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 .xlxs" sheetId="1" r:id="rId4"/>
    <sheet state="visible" name="Highest profit" sheetId="2" r:id="rId5"/>
    <sheet state="visible" name="Top 10 directors" sheetId="3" r:id="rId6"/>
    <sheet state="visible" name="Language analysis" sheetId="4" r:id="rId7"/>
    <sheet state="visible" name="IMDB score VS duration" sheetId="5" r:id="rId8"/>
    <sheet state="visible" name="Genre_analysis" sheetId="6" r:id="rId9"/>
  </sheets>
  <definedNames/>
  <calcPr/>
  <pivotCaches>
    <pivotCache cacheId="0" r:id="rId10"/>
  </pivotCaches>
  <extLst>
    <ext uri="GoogleSheetsCustomDataVersion2">
      <go:sheetsCustomData xmlns:go="http://customooxmlschemas.google.com/" r:id="rId11" roundtripDataChecksum="1uqL1mJ3n8ZJwBX0o3w4vbGIKVH0Xl0FrkmkO2S0yks="/>
    </ext>
  </extLst>
</workbook>
</file>

<file path=xl/sharedStrings.xml><?xml version="1.0" encoding="utf-8"?>
<sst xmlns="http://schemas.openxmlformats.org/spreadsheetml/2006/main" count="59680" uniqueCount="18068">
  <si>
    <t>director_name</t>
  </si>
  <si>
    <t>duration</t>
  </si>
  <si>
    <t>gross</t>
  </si>
  <si>
    <t>genres</t>
  </si>
  <si>
    <t>movie_title</t>
  </si>
  <si>
    <t>plot_keywords</t>
  </si>
  <si>
    <t>movie_imdb_link</t>
  </si>
  <si>
    <t>language</t>
  </si>
  <si>
    <t>country</t>
  </si>
  <si>
    <t>budget</t>
  </si>
  <si>
    <t>title_year</t>
  </si>
  <si>
    <t>imdb_score</t>
  </si>
  <si>
    <t>Profit</t>
  </si>
  <si>
    <t>James Cameron</t>
  </si>
  <si>
    <t>Action|Adventure|Fantasy|Sci-Fi</t>
  </si>
  <si>
    <t>AvatarÂ </t>
  </si>
  <si>
    <t>avatar|future|marine|native|paraplegic</t>
  </si>
  <si>
    <t>http://www.imdb.com/title/tt0499549/?ref_=fn_tt_tt_1</t>
  </si>
  <si>
    <t>English</t>
  </si>
  <si>
    <t>USA</t>
  </si>
  <si>
    <t>Gore Verbinski</t>
  </si>
  <si>
    <t>Action|Adventure|Fantasy</t>
  </si>
  <si>
    <t>Pirates of the Caribbean: At World's EndÂ </t>
  </si>
  <si>
    <t>goddess|marriage ceremony|marriage proposal|pirate|singapore</t>
  </si>
  <si>
    <t>http://www.imdb.com/title/tt0449088/?ref_=fn_tt_tt_1</t>
  </si>
  <si>
    <t>Sam Mendes</t>
  </si>
  <si>
    <t>Action|Adventure|Thriller</t>
  </si>
  <si>
    <t>SpectreÂ </t>
  </si>
  <si>
    <t>bomb|espionage|sequel|spy|terrorist</t>
  </si>
  <si>
    <t>http://www.imdb.com/title/tt2379713/?ref_=fn_tt_tt_1</t>
  </si>
  <si>
    <t>UK</t>
  </si>
  <si>
    <t>Christopher Nolan</t>
  </si>
  <si>
    <t>Action|Thriller</t>
  </si>
  <si>
    <t>The Dark Knight RisesÂ </t>
  </si>
  <si>
    <t>deception|imprisonment|lawlessness|police officer|terrorist plot</t>
  </si>
  <si>
    <t>http://www.imdb.com/title/tt1345836/?ref_=fn_tt_tt_1</t>
  </si>
  <si>
    <t>Doug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</si>
  <si>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</si>
  <si>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</si>
  <si>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</si>
  <si>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</si>
  <si>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Action|Adventure|Sci-Fi</t>
  </si>
  <si>
    <t>John CarterÂ </t>
  </si>
  <si>
    <t>alien|american civil war|male nipple|mars|princess</t>
  </si>
  <si>
    <t>http://www.imdb.com/title/tt0401729/?ref_=fn_tt_tt_1</t>
  </si>
  <si>
    <t>Sam Raimi</t>
  </si>
  <si>
    <t>Action|Adventure|Romance</t>
  </si>
  <si>
    <t>Spider-Man 3Â </t>
  </si>
  <si>
    <t>sandman|spider man|symbiote|venom|villain</t>
  </si>
  <si>
    <t>http://www.imdb.com/title/tt0413300/?ref_=fn_tt_tt_1</t>
  </si>
  <si>
    <t>Nathan Greno</t>
  </si>
  <si>
    <t>Adventure|Animation|Comedy|Family|Fantasy|Musical|Romance</t>
  </si>
  <si>
    <t>TangledÂ </t>
  </si>
  <si>
    <t>17th century|based on fairy tale|disney|flower|tower</t>
  </si>
  <si>
    <t>http://www.imdb.com/title/tt0398286/?ref_=fn_tt_tt_1</t>
  </si>
  <si>
    <t>Joss Whedon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</si>
  <si>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</si>
  <si>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</si>
  <si>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</si>
  <si>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David Yates</t>
  </si>
  <si>
    <t>Adventure|Family|Fantasy|Mystery</t>
  </si>
  <si>
    <t>Harry Potter and the Half-Blood PrinceÂ </t>
  </si>
  <si>
    <t>blood|book|love|potion|professor</t>
  </si>
  <si>
    <t>http://www.imdb.com/title/tt0417741/?ref_=fn_tt_tt_1</t>
  </si>
  <si>
    <t>Zack Snyder</t>
  </si>
  <si>
    <t>Batman v Superman: Dawn of JusticeÂ </t>
  </si>
  <si>
    <t>based on comic book|batman|sequel to a reboot|superhero|superman</t>
  </si>
  <si>
    <t>http://www.imdb.com/title/tt2975590/?ref_=fn_tt_tt_1</t>
  </si>
  <si>
    <t>Bryan Singer</t>
  </si>
  <si>
    <t>Superman ReturnsÂ </t>
  </si>
  <si>
    <t>crystal|epic|lex luthor|lois lane|return to earth</t>
  </si>
  <si>
    <t>http://www.imdb.com/title/tt0348150/?ref_=fn_tt_tt_1</t>
  </si>
  <si>
    <t>Marc Forster</t>
  </si>
  <si>
    <t>Action|Adventure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</si>
  <si>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</si>
  <si>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</si>
  <si>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</si>
  <si>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</si>
  <si>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</si>
  <si>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</si>
  <si>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Action|Adventure|Western</t>
  </si>
  <si>
    <t>The Lone RangerÂ </t>
  </si>
  <si>
    <t>horse|outlaw|texas|texas ranger|train</t>
  </si>
  <si>
    <t>http://www.imdb.com/title/tt1210819/?ref_=fn_tt_tt_1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</si>
  <si>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</si>
  <si>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</si>
  <si>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</si>
  <si>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Andrew Adamson</t>
  </si>
  <si>
    <t>Action|Adventure|Family|Fantasy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</si>
  <si>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</si>
  <si>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</si>
  <si>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</si>
  <si>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</si>
  <si>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</si>
  <si>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</si>
  <si>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</si>
  <si>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Pirates of the Caribbean: On Stranger TidesÂ </t>
  </si>
  <si>
    <t>blackbeard|captain|pirate|revenge|soldier</t>
  </si>
  <si>
    <t>http://www.imdb.com/title/tt1298650/?ref_=fn_tt_tt_1</t>
  </si>
  <si>
    <t>Barry Sonnenfeld</t>
  </si>
  <si>
    <t>Action|Adventure|Comedy|Family|Fantasy|Sci-Fi</t>
  </si>
  <si>
    <t>Men in Black 3Â </t>
  </si>
  <si>
    <t>alien|criminal|m.i.b.|maximum security prison|prison</t>
  </si>
  <si>
    <t>http://www.imdb.com/title/tt1409024/?ref_=fn_tt_tt_1</t>
  </si>
  <si>
    <t>Peter Jackson</t>
  </si>
  <si>
    <t>Adventure|Fantasy</t>
  </si>
  <si>
    <t>The Hobbit: The Battle of the Five ArmiesÂ </t>
  </si>
  <si>
    <t>army|elf|hobbit|middle earth|orc</t>
  </si>
  <si>
    <t>http://www.imdb.com/title/tt2310332/?ref_=fn_tt_tt_1</t>
  </si>
  <si>
    <t>New Zealand</t>
  </si>
  <si>
    <t>Marc Webb</t>
  </si>
  <si>
    <t>The Amazing Spider-ManÂ </t>
  </si>
  <si>
    <t>lizard|outcast|spider|spider man|teenager</t>
  </si>
  <si>
    <t>http://www.imdb.com/title/tt0948470/?ref_=fn_tt_tt_1</t>
  </si>
  <si>
    <t>Ridley Scott</t>
  </si>
  <si>
    <t>Action|Adventure|Drama|History</t>
  </si>
  <si>
    <t>Robin HoodÂ 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</si>
  <si>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</si>
  <si>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</si>
  <si>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</si>
  <si>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</si>
  <si>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</si>
  <si>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</si>
  <si>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Adventure|Family|Fantasy</t>
  </si>
  <si>
    <t>The Golden CompassÂ </t>
  </si>
  <si>
    <t>children|epic|friend|girl|quest</t>
  </si>
  <si>
    <t>http://www.imdb.com/title/tt0385752/?ref_=fn_tt_tt_1</t>
  </si>
  <si>
    <t>Action|Adventure|Drama|Romance</t>
  </si>
  <si>
    <t>King KongÂ </t>
  </si>
  <si>
    <t>animal name in title|ape abducts a woman|gorilla|island|king kong</t>
  </si>
  <si>
    <t>http://www.imdb.com/title/tt0360717/?ref_=fn_tt_tt_1</t>
  </si>
  <si>
    <t>Drama|Romance</t>
  </si>
  <si>
    <t>TitanicÂ </t>
  </si>
  <si>
    <t>artist|love|ship|titanic|wet</t>
  </si>
  <si>
    <t>http://www.imdb.com/title/tt0120338/?ref_=fn_tt_tt_1</t>
  </si>
  <si>
    <t>Anthony Russo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</si>
  <si>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</si>
  <si>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</si>
  <si>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</si>
  <si>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</si>
  <si>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</si>
  <si>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BattleshipÂ </t>
  </si>
  <si>
    <t>box office flop|hawaii|naval|oahu hawaii|ship</t>
  </si>
  <si>
    <t>http://www.imdb.com/title/tt1440129/?ref_=fn_tt_tt_1</t>
  </si>
  <si>
    <t>Colin Trevorrow</t>
  </si>
  <si>
    <t>Jurassic WorldÂ </t>
  </si>
  <si>
    <t>dinosaur|disaster film|experiment gone wrong|jurassic park|velociraptor</t>
  </si>
  <si>
    <t>http://www.imdb.com/title/tt0369610/?ref_=fn_tt_tt_1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</si>
  <si>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</si>
  <si>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</si>
  <si>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</si>
  <si>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</si>
  <si>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</si>
  <si>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</si>
  <si>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</si>
  <si>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</si>
  <si>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Iron Man 3Â </t>
  </si>
  <si>
    <t>armor|explosion|human bomb|missile attack|terrorist</t>
  </si>
  <si>
    <t>http://www.imdb.com/title/tt1300854/?ref_=fn_tt_tt_1</t>
  </si>
  <si>
    <t>Tim Burton</t>
  </si>
  <si>
    <t>Alice in WonderlandÂ </t>
  </si>
  <si>
    <t>alice in wonderland|mistaking reality for dream|queen|shrinking|shrinking potion</t>
  </si>
  <si>
    <t>http://www.imdb.com/title/tt1014759/?ref_=fn_tt_tt_1</t>
  </si>
  <si>
    <t>Brett Ratner</t>
  </si>
  <si>
    <t>Action|Adventure|Fantasy|Sci-Fi|Thriller</t>
  </si>
  <si>
    <t>X-Men: The Last StandÂ </t>
  </si>
  <si>
    <t>battle|mutant|outrage|walking through a wall|x men</t>
  </si>
  <si>
    <t>http://www.imdb.com/title/tt0376994/?ref_=fn_tt_tt_1</t>
  </si>
  <si>
    <t>Canada</t>
  </si>
  <si>
    <t>Dan Scanlon</t>
  </si>
  <si>
    <t>Adventure|Animation|Comedy|Family|Fantasy</t>
  </si>
  <si>
    <t>Monsters UniversityÂ </t>
  </si>
  <si>
    <t>cheating|fraternity|monster|singing in a car|university</t>
  </si>
  <si>
    <t>http://www.imdb.com/title/tt1453405/?ref_=fn_tt_tt_1</t>
  </si>
  <si>
    <t>Michael Bay</t>
  </si>
  <si>
    <t>Transformers: Revenge of the FallenÂ </t>
  </si>
  <si>
    <t>autobot|decepticon|machine|sun|symbol</t>
  </si>
  <si>
    <t>http://www.imdb.com/title/tt1055369/?ref_=fn_tt_tt_1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</si>
  <si>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</si>
  <si>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</si>
  <si>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</si>
  <si>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Oz the Great and PowerfulÂ </t>
  </si>
  <si>
    <t>circus|magic|magician|oz|witch</t>
  </si>
  <si>
    <t>http://www.imdb.com/title/tt1623205/?ref_=fn_tt_tt_1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</si>
  <si>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</si>
  <si>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</si>
  <si>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</si>
  <si>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Joseph Kosinski</t>
  </si>
  <si>
    <t>TRON: LegacyÂ 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</si>
  <si>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</si>
  <si>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</si>
  <si>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</si>
  <si>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</si>
  <si>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Cars 2Â </t>
  </si>
  <si>
    <t>best friend|car race|conspiracy|gadget car|spy</t>
  </si>
  <si>
    <t>http://www.imdb.com/title/tt1216475/?ref_=fn_tt_tt_1</t>
  </si>
  <si>
    <t>Martin Campbell</t>
  </si>
  <si>
    <t>Green LanternÂ </t>
  </si>
  <si>
    <t>autopsy|lantern|planet|ring|test pilot</t>
  </si>
  <si>
    <t>http://www.imdb.com/title/tt1133985/?ref_=fn_tt_tt_1</t>
  </si>
  <si>
    <t>Lee Unkrich</t>
  </si>
  <si>
    <t>Toy Story 3Â </t>
  </si>
  <si>
    <t>college|day care|escape|teddy bear|toy</t>
  </si>
  <si>
    <t>http://www.imdb.com/title/tt0435761/?ref_=fn_tt_tt_1</t>
  </si>
  <si>
    <t>McG</t>
  </si>
  <si>
    <t>Terminator SalvationÂ </t>
  </si>
  <si>
    <t>death row|future|machine|rescue|skynet</t>
  </si>
  <si>
    <t>http://www.imdb.com/title/tt0438488/?ref_=fn_tt_tt_1</t>
  </si>
  <si>
    <t>James Wan</t>
  </si>
  <si>
    <t>Action|Crime|Thriller</t>
  </si>
  <si>
    <t>Furious 7Â </t>
  </si>
  <si>
    <t>car falling off a cliff|hospital|revenge|star died before release|terrorist</t>
  </si>
  <si>
    <t>http://www.imdb.com/title/tt2820852/?ref_=fn_tt_tt_1</t>
  </si>
  <si>
    <t>Action|Adventure|Horror|Sci-Fi|Thriller</t>
  </si>
  <si>
    <t>World War ZÂ </t>
  </si>
  <si>
    <t>chaos|disease|infection|pandemic|zombie</t>
  </si>
  <si>
    <t>http://www.imdb.com/title/tt0816711/?ref_=fn_tt_tt_1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</si>
  <si>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</si>
  <si>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</si>
  <si>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</si>
  <si>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</si>
  <si>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Star Trek Into DarknessÂ </t>
  </si>
  <si>
    <t>admiral|captain|manhunt|mission|space</t>
  </si>
  <si>
    <t>http://www.imdb.com/title/tt1408101/?ref_=fn_tt_tt_1</t>
  </si>
  <si>
    <t>Jack the Giant SlayerÂ </t>
  </si>
  <si>
    <t>bean|giant|king|no opening credits|princess</t>
  </si>
  <si>
    <t>http://www.imdb.com/title/tt1351685/?ref_=fn_tt_tt_1</t>
  </si>
  <si>
    <t>Baz Luhrmann</t>
  </si>
  <si>
    <t>The Great GatsbyÂ </t>
  </si>
  <si>
    <t>ingratitude|mansion|party|title appears in writing|tragedy</t>
  </si>
  <si>
    <t>http://www.imdb.com/title/tt1343092/?ref_=fn_tt_tt_1</t>
  </si>
  <si>
    <t>Australia</t>
  </si>
  <si>
    <t>Mike Newell</t>
  </si>
  <si>
    <t>Prince of Persia: The Sands of TimeÂ </t>
  </si>
  <si>
    <t>alamut|dagger|king|persia|princess</t>
  </si>
  <si>
    <t>http://www.imdb.com/title/tt0473075/?ref_=fn_tt_tt_1</t>
  </si>
  <si>
    <t>Guillermo del Toro</t>
  </si>
  <si>
    <t>Pacific RimÂ </t>
  </si>
  <si>
    <t>giant monster|kaiju|pilot|portal|robot</t>
  </si>
  <si>
    <t>http://www.imdb.com/title/tt1663662/?ref_=fn_tt_tt_1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</si>
  <si>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</si>
  <si>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</si>
  <si>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</si>
  <si>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</si>
  <si>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</si>
  <si>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</si>
  <si>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</si>
  <si>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Peter Sohn</t>
  </si>
  <si>
    <t>The Good DinosaurÂ </t>
  </si>
  <si>
    <t>apatosaurus|asteroid|dinosaur|fear|river</t>
  </si>
  <si>
    <t>http://www.imdb.com/title/tt1979388/?ref_=fn_tt_tt_1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</si>
  <si>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</si>
  <si>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</si>
  <si>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</si>
  <si>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</si>
  <si>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Justin Lin</t>
  </si>
  <si>
    <t>Star Trek BeyondÂ </t>
  </si>
  <si>
    <t>hatred|sequel|space opera|star trek|third part</t>
  </si>
  <si>
    <t>http://www.imdb.com/title/tt2660888/?ref_=fn_tt_tt_1</t>
  </si>
  <si>
    <t>Adventure|Animation|Family|Sci-Fi</t>
  </si>
  <si>
    <t>WALLÂ·EÂ </t>
  </si>
  <si>
    <t>earth|obesity|plant|robot|soil</t>
  </si>
  <si>
    <t>http://www.imdb.com/title/tt0910970/?ref_=fn_tt_tt_1</t>
  </si>
  <si>
    <t>Action|Comedy|Crime|Thriller</t>
  </si>
  <si>
    <t>Rush Hour 3Â </t>
  </si>
  <si>
    <t>ambassador|assassination|chinese|french|triad</t>
  </si>
  <si>
    <t>http://www.imdb.com/title/tt0293564/?ref_=fn_tt_tt_1</t>
  </si>
  <si>
    <t>Roland Emmerich</t>
  </si>
  <si>
    <t>2012Â </t>
  </si>
  <si>
    <t>ark|catastrophe|geologist|president|writer</t>
  </si>
  <si>
    <t>http://www.imdb.com/title/tt1190080/?ref_=fn_tt_tt_1</t>
  </si>
  <si>
    <t>Robert Zemeckis</t>
  </si>
  <si>
    <t>Animation|Drama|Family|Fantasy</t>
  </si>
  <si>
    <t>A Christmas CarolÂ </t>
  </si>
  <si>
    <t>charles dickens|christmas|christmas eve|ghost|scrooge</t>
  </si>
  <si>
    <t>http://www.imdb.com/title/tt1067106/?ref_=fn_tt_tt_1</t>
  </si>
  <si>
    <t>Lana Wachowski</t>
  </si>
  <si>
    <t>Jupiter AscendingÂ </t>
  </si>
  <si>
    <t>box office flop|critically bashed|planet earth|space opera|woman in bra and panties</t>
  </si>
  <si>
    <t>http://www.imdb.com/title/tt1617661/?ref_=fn_tt_tt_1</t>
  </si>
  <si>
    <t>The Legend of TarzanÂ </t>
  </si>
  <si>
    <t>africa|capture|jungle|male objectification|tarzan</t>
  </si>
  <si>
    <t>http://www.imdb.com/title/tt0918940/?ref_=fn_tt_tt_1</t>
  </si>
  <si>
    <t>The Chronicles of Narnia: The Lion, the Witch and the WardrobeÂ </t>
  </si>
  <si>
    <t>hide and seek|lion|magic|professor|snow</t>
  </si>
  <si>
    <t>http://www.imdb.com/title/tt0363771/?ref_=fn_tt_tt_1</t>
  </si>
  <si>
    <t>X-Men: ApocalypseÂ </t>
  </si>
  <si>
    <t>mutant|superhero|superhero team|x men|year 1983</t>
  </si>
  <si>
    <t>http://www.imdb.com/title/tt3385516/?ref_=fn_tt_tt_1</t>
  </si>
  <si>
    <t>Action|Crime|Drama|Thriller</t>
  </si>
  <si>
    <t>The Dark KnightÂ </t>
  </si>
  <si>
    <t>based on comic book|dc comics|psychopath|star died before release|urban setting</t>
  </si>
  <si>
    <t>http://www.imdb.com/title/tt0468569/?ref_=fn_tt_tt_1</t>
  </si>
  <si>
    <t>Pete Docter</t>
  </si>
  <si>
    <t>Adventure|Animation|Comedy|Family</t>
  </si>
  <si>
    <t>UpÂ </t>
  </si>
  <si>
    <t>balloon|house|promise|retirement|skeleton</t>
  </si>
  <si>
    <t>http://www.imdb.com/title/tt1049413/?ref_=fn_tt_tt_1</t>
  </si>
  <si>
    <t>Rob Letterman</t>
  </si>
  <si>
    <t>Action|Adventure|Animation|Comedy|Family|Sci-Fi</t>
  </si>
  <si>
    <t>Monsters vs. AliensÂ </t>
  </si>
  <si>
    <t>alien|alien invasion|alien space craft|giant|giantess</t>
  </si>
  <si>
    <t>http://www.imdb.com/title/tt0892782/?ref_=fn_tt_tt_1</t>
  </si>
  <si>
    <t>Jon Favreau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</si>
  <si>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</si>
  <si>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</si>
  <si>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</si>
  <si>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</si>
  <si>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</si>
  <si>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HugoÂ </t>
  </si>
  <si>
    <t>automaton|mechanical|railway station|steampunk|train</t>
  </si>
  <si>
    <t>http://www.imdb.com/title/tt0970179/?ref_=fn_tt_tt_1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</si>
  <si>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</si>
  <si>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</si>
  <si>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</si>
  <si>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</si>
  <si>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Rob Cohen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</si>
  <si>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</si>
  <si>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</si>
  <si>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</si>
  <si>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</si>
  <si>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David Ayer</t>
  </si>
  <si>
    <t>Action|Adventure|Comedy|Sci-Fi</t>
  </si>
  <si>
    <t>Suicide SquadÂ 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</si>
  <si>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</si>
  <si>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</si>
  <si>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</si>
  <si>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</si>
  <si>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Evan AlmightyÂ </t>
  </si>
  <si>
    <t>ark|change|congressman|depiction of god|flood</t>
  </si>
  <si>
    <t>http://www.imdb.com/title/tt0413099/?ref_=fn_tt_tt_1</t>
  </si>
  <si>
    <t>Doug Liman</t>
  </si>
  <si>
    <t>Edge of TomorrowÂ </t>
  </si>
  <si>
    <t>alien|combat|dying repeatedly|end of the world|time loop</t>
  </si>
  <si>
    <t>http://www.imdb.com/title/tt1631867/?ref_=fn_tt_tt_1</t>
  </si>
  <si>
    <t>Kevin Reynolds</t>
  </si>
  <si>
    <t>WaterworldÂ </t>
  </si>
  <si>
    <t>future|sail|sea|smoker|water</t>
  </si>
  <si>
    <t>http://www.imdb.com/title/tt0114898/?ref_=fn_tt_tt_1</t>
  </si>
  <si>
    <t>Stephen Sommers</t>
  </si>
  <si>
    <t>G.I. Joe: The Rise of CobraÂ </t>
  </si>
  <si>
    <t>cobra|gi joe|snake|train|warhead</t>
  </si>
  <si>
    <t>http://www.imdb.com/title/tt1046173/?ref_=fn_tt_tt_1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</si>
  <si>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</si>
  <si>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</si>
  <si>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</si>
  <si>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</si>
  <si>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Adventure|Drama|Family|Fantasy</t>
  </si>
  <si>
    <t>The Jungle BookÂ 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</si>
  <si>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</si>
  <si>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</si>
  <si>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</si>
  <si>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</si>
  <si>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</si>
  <si>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</si>
  <si>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</si>
  <si>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</si>
  <si>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</si>
  <si>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</si>
  <si>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</si>
  <si>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</si>
  <si>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</si>
  <si>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</si>
  <si>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</si>
  <si>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</si>
  <si>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</si>
  <si>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</si>
  <si>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ape|dam|leader|post apocalypse|sequel</t>
  </si>
  <si>
    <t>http://www.imdb.com/title/tt2103281/?ref_=fn_tt_tt_1</t>
  </si>
  <si>
    <t>Roland JoffÃ©</t>
  </si>
  <si>
    <t>Action|Adventure|Romance|Sci-Fi</t>
  </si>
  <si>
    <t>The LoversÂ </t>
  </si>
  <si>
    <t>1770s|british india|great barrier reef|india|ring</t>
  </si>
  <si>
    <t>http://www.imdb.com/title/tt1321869/?ref_=fn_tt_tt_1</t>
  </si>
  <si>
    <t>Belgium</t>
  </si>
  <si>
    <t>Carl Rinsch</t>
  </si>
  <si>
    <t>47 RoninÂ </t>
  </si>
  <si>
    <t>box office flop|ronin|samurai|shogun|tournament</t>
  </si>
  <si>
    <t>http://www.imdb.com/title/tt1335975/?ref_=fn_tt_tt_1</t>
  </si>
  <si>
    <t>Captain America: The Winter SoldierÂ </t>
  </si>
  <si>
    <t>conspiracy|heroism|megalomaniac|super soldier|world domination</t>
  </si>
  <si>
    <t>http://www.imdb.com/title/tt1843866/?ref_=fn_tt_tt_1</t>
  </si>
  <si>
    <t>Mike Mitchell</t>
  </si>
  <si>
    <t>Shrek Forever AfterÂ </t>
  </si>
  <si>
    <t>alternate world|fairy tale parody|female warrior|ogre|true love</t>
  </si>
  <si>
    <t>http://www.imdb.com/title/tt0892791/?ref_=fn_tt_tt_1</t>
  </si>
  <si>
    <t>Brad Bird</t>
  </si>
  <si>
    <t>Action|Adventure|Family|Mystery|Sci-Fi</t>
  </si>
  <si>
    <t>TomorrowlandÂ </t>
  </si>
  <si>
    <t>boy genius|futuristic city|inventor|teenage girl|time travel</t>
  </si>
  <si>
    <t>http://www.imdb.com/title/tt1964418/?ref_=fn_tt_tt_1</t>
  </si>
  <si>
    <t>Don Hall</t>
  </si>
  <si>
    <t>Action|Adventure|Animation|Comedy|Drama|Family|Sci-Fi</t>
  </si>
  <si>
    <t>Big Hero 6Â </t>
  </si>
  <si>
    <t>high tech|martial arts|masked man|robot|superhero</t>
  </si>
  <si>
    <t>http://www.imdb.com/title/tt2245084/?ref_=fn_tt_tt_1</t>
  </si>
  <si>
    <t>Rich Moore</t>
  </si>
  <si>
    <t>Adventure|Animation|Comedy|Family|Sci-Fi</t>
  </si>
  <si>
    <t>Wreck-It RalphÂ </t>
  </si>
  <si>
    <t>arcade|candy|glitch|king|medal</t>
  </si>
  <si>
    <t>http://www.imdb.com/title/tt1772341/?ref_=fn_tt_tt_1</t>
  </si>
  <si>
    <t>Adventure|Animation|Family|Fantasy</t>
  </si>
  <si>
    <t>The Polar ExpressÂ </t>
  </si>
  <si>
    <t>boy|christmas|christmas eve|north pole|train</t>
  </si>
  <si>
    <t>http://www.imdb.com/title/tt0338348/?ref_=fn_tt_tt_1</t>
  </si>
  <si>
    <t>Independence Day: ResurgenceÂ </t>
  </si>
  <si>
    <t>alien|battle|defense|independence day|mothership</t>
  </si>
  <si>
    <t>http://www.imdb.com/title/tt1628841/?ref_=fn_tt_tt_1</t>
  </si>
  <si>
    <t>Dean DeBlois</t>
  </si>
  <si>
    <t>How to Train Your DragonÂ </t>
  </si>
  <si>
    <t>dragon|island|training|viking|village</t>
  </si>
  <si>
    <t>http://www.imdb.com/title/tt0892769/?ref_=fn_tt_tt_1</t>
  </si>
  <si>
    <t>Jonathan Mostow</t>
  </si>
  <si>
    <t>Action|Sci-Fi</t>
  </si>
  <si>
    <t>Terminator 3: Rise of the MachinesÂ </t>
  </si>
  <si>
    <t>drifter|exploding truck|future|machine|skynet</t>
  </si>
  <si>
    <t>http://www.imdb.com/title/tt0181852/?ref_=fn_tt_tt_1</t>
  </si>
  <si>
    <t>James Gunn</t>
  </si>
  <si>
    <t>Guardians of the GalaxyÂ </t>
  </si>
  <si>
    <t>bounty hunter|outer space|raccoon|talking animal|tree</t>
  </si>
  <si>
    <t>http://www.imdb.com/title/tt2015381/?ref_=fn_tt_tt_1</t>
  </si>
  <si>
    <t>Adventure|Drama|Sci-Fi</t>
  </si>
  <si>
    <t>InterstellarÂ 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</si>
  <si>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</si>
  <si>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</si>
  <si>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</si>
  <si>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</si>
  <si>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</si>
  <si>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</si>
  <si>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Action|Adventure|Drama|Horror|Sci-Fi</t>
  </si>
  <si>
    <t>Godzilla ResurgenceÂ 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</si>
  <si>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</si>
  <si>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</si>
  <si>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</si>
  <si>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</si>
  <si>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</si>
  <si>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</si>
  <si>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</si>
  <si>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</si>
  <si>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eighteen wheeler|illegal street racing|truck|trucker|undercover cop</t>
  </si>
  <si>
    <t>http://www.imdb.com/title/tt0232500/?ref_=fn_tt_tt_1</t>
  </si>
  <si>
    <t>David Fincher</t>
  </si>
  <si>
    <t>Drama|Fantasy|Romance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</si>
  <si>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</si>
  <si>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</si>
  <si>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</si>
  <si>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</si>
  <si>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</si>
  <si>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</si>
  <si>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</si>
  <si>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</si>
  <si>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</si>
  <si>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</si>
  <si>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</si>
  <si>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</si>
  <si>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Jon Turteltaub</t>
  </si>
  <si>
    <t>The Sorcerer's ApprenticeÂ </t>
  </si>
  <si>
    <t>chosen one|enchanted object|love|spell|training</t>
  </si>
  <si>
    <t>http://www.imdb.com/title/tt0963966/?ref_=fn_tt_tt_1</t>
  </si>
  <si>
    <t>Wolfgang Petersen</t>
  </si>
  <si>
    <t>Action|Adventure|Drama|Thriller</t>
  </si>
  <si>
    <t>PoseidonÂ 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</si>
  <si>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</si>
  <si>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</si>
  <si>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</si>
  <si>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</si>
  <si>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</si>
  <si>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</si>
  <si>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</si>
  <si>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Shrek the ThirdÂ </t>
  </si>
  <si>
    <t>disney spoof|fairy tale|prince|princess|tough guy</t>
  </si>
  <si>
    <t>http://www.imdb.com/title/tt0413267/?ref_=fn_tt_tt_1</t>
  </si>
  <si>
    <t>Duncan Jones</t>
  </si>
  <si>
    <t>WarcraftÂ </t>
  </si>
  <si>
    <t>based on video game|fictional language|fictional war|orc|sword and sorcery</t>
  </si>
  <si>
    <t>http://www.imdb.com/title/tt0803096/?ref_=fn_tt_tt_1</t>
  </si>
  <si>
    <t>Alan Taylor</t>
  </si>
  <si>
    <t>Terminator GenisysÂ </t>
  </si>
  <si>
    <t>alternate timeline|cyborg|future|robot|time machine</t>
  </si>
  <si>
    <t>http://www.imdb.com/title/tt1340138/?ref_=fn_tt_tt_1</t>
  </si>
  <si>
    <t>Michael Apted</t>
  </si>
  <si>
    <t>The Chronicles of Narnia: The Voyage of the Dawn TreaderÂ </t>
  </si>
  <si>
    <t>dragon|king|mouse|quest|warrior</t>
  </si>
  <si>
    <t>http://www.imdb.com/title/tt0980970/?ref_=fn_tt_tt_1</t>
  </si>
  <si>
    <t>Action|Drama|History|Romance|War</t>
  </si>
  <si>
    <t>Pearl HarborÂ </t>
  </si>
  <si>
    <t>air raid|black smoke|japanese military|japanese navy|sunday</t>
  </si>
  <si>
    <t>http://www.imdb.com/title/tt0213149/?ref_=fn_tt_tt_1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</si>
  <si>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</si>
  <si>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</si>
  <si>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</si>
  <si>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</si>
  <si>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</si>
  <si>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AlexanderÂ </t>
  </si>
  <si>
    <t>ancient greece|conquest|greek|greek myth|king</t>
  </si>
  <si>
    <t>http://www.imdb.com/title/tt0346491/?ref_=fn_tt_tt_1</t>
  </si>
  <si>
    <t>Germany</t>
  </si>
  <si>
    <t>Harry Potter and the Order of the PhoenixÂ 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</si>
  <si>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</si>
  <si>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</si>
  <si>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</si>
  <si>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</si>
  <si>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</si>
  <si>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Action|Drama</t>
  </si>
  <si>
    <t>HancockÂ </t>
  </si>
  <si>
    <t>bully comeuppance|destruction|prison|superhero|tough girl</t>
  </si>
  <si>
    <t>http://www.imdb.com/title/tt0448157/?ref_=fn_tt_tt_1</t>
  </si>
  <si>
    <t>Drama|Horror|Sci-Fi</t>
  </si>
  <si>
    <t>I Am LegendÂ 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</si>
  <si>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</si>
  <si>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</si>
  <si>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</si>
  <si>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</si>
  <si>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chocolate|diminution|miniaturization|physical flexability|ticket</t>
  </si>
  <si>
    <t>http://www.imdb.com/title/tt0367594/?ref_=fn_tt_tt_1</t>
  </si>
  <si>
    <t>Animation|Comedy|Family|Fantasy</t>
  </si>
  <si>
    <t>RatatouilleÂ 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</si>
  <si>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</si>
  <si>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</si>
  <si>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</si>
  <si>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</si>
  <si>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</si>
  <si>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</si>
  <si>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Action|Adventure|Animation|Comedy|Family</t>
  </si>
  <si>
    <t>Madagascar: Escape 2 AfricaÂ </t>
  </si>
  <si>
    <t>africa|madagascar|new york city|sequel|zoo</t>
  </si>
  <si>
    <t>http://www.imdb.com/title/tt0479952/?ref_=fn_tt_tt_1</t>
  </si>
  <si>
    <t>Shawn Levy</t>
  </si>
  <si>
    <t>Night at the Museum: Battle of the SmithsonianÂ 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</si>
  <si>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</si>
  <si>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</si>
  <si>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</si>
  <si>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</si>
  <si>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army|civil war|claw fight|commando|wolverine the character</t>
  </si>
  <si>
    <t>http://www.imdb.com/title/tt0458525/?ref_=fn_tt_tt_1</t>
  </si>
  <si>
    <t>The Matrix RevolutionsÂ </t>
  </si>
  <si>
    <t>battle|epic|fight|future|machine</t>
  </si>
  <si>
    <t>http://www.imdb.com/title/tt0242653/?ref_=fn_tt_tt_1</t>
  </si>
  <si>
    <t>Chris Buck</t>
  </si>
  <si>
    <t>Adventure|Animation|Comedy|Family|Fantasy|Musical</t>
  </si>
  <si>
    <t>FrozenÂ </t>
  </si>
  <si>
    <t>magic|sister love|sister sister relationship|snow|snowman</t>
  </si>
  <si>
    <t>http://www.imdb.com/title/tt2294629/?ref_=fn_tt_tt_1</t>
  </si>
  <si>
    <t>The Matrix ReloadedÂ </t>
  </si>
  <si>
    <t>car motorcycle chase|one against many|oracle|prophecy|stylized violence</t>
  </si>
  <si>
    <t>http://www.imdb.com/title/tt0234215/?ref_=fn_tt_tt_1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</si>
  <si>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</si>
  <si>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</si>
  <si>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</si>
  <si>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</si>
  <si>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</si>
  <si>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australia|desert|escape|on the run|post apocalypse</t>
  </si>
  <si>
    <t>http://www.imdb.com/title/tt1392190/?ref_=fn_tt_tt_1</t>
  </si>
  <si>
    <t>Ron Howard</t>
  </si>
  <si>
    <t>Mystery|Thriller</t>
  </si>
  <si>
    <t>Angels &amp; DemonsÂ 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</si>
  <si>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</si>
  <si>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</si>
  <si>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</si>
  <si>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</si>
  <si>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</si>
  <si>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</si>
  <si>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</si>
  <si>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Adventure|Animation|Comedy|Drama|Family</t>
  </si>
  <si>
    <t>BoltÂ </t>
  </si>
  <si>
    <t>cat|dog|hamster|new york city|superpower</t>
  </si>
  <si>
    <t>http://www.imdb.com/title/tt0397892/?ref_=fn_tt_tt_1</t>
  </si>
  <si>
    <t>Hoyt Yeatman</t>
  </si>
  <si>
    <t>Action|Adventure|Animation|Comedy|Family|Fantasy|Sci-Fi</t>
  </si>
  <si>
    <t>G-ForceÂ </t>
  </si>
  <si>
    <t>fbi director|guinea pig|household appliance|secret agent|talking mouse</t>
  </si>
  <si>
    <t>http://www.imdb.com/title/tt0436339/?ref_=fn_tt_tt_1</t>
  </si>
  <si>
    <t>Jonathan Liebesman</t>
  </si>
  <si>
    <t>Wrath of the TitansÂ 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</si>
  <si>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</si>
  <si>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</si>
  <si>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</si>
  <si>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</si>
  <si>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</si>
  <si>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</si>
  <si>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</si>
  <si>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Mission: Impossible - Rogue NationÂ </t>
  </si>
  <si>
    <t>capture|computer hacker|mission|rogue agent|spy</t>
  </si>
  <si>
    <t>http://www.imdb.com/title/tt2381249/?ref_=fn_tt_tt_1</t>
  </si>
  <si>
    <t>China</t>
  </si>
  <si>
    <t>Joe Johnston</t>
  </si>
  <si>
    <t>Drama|Fantasy|Horror|Thriller</t>
  </si>
  <si>
    <t>The WolfmanÂ </t>
  </si>
  <si>
    <t>asylum|death|full moon|transformation|werewolf</t>
  </si>
  <si>
    <t>http://www.imdb.com/title/tt0780653/?ref_=fn_tt_tt_1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</si>
  <si>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</si>
  <si>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</si>
  <si>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</si>
  <si>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</si>
  <si>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Jennifer Yuh Nelson</t>
  </si>
  <si>
    <t>Kung Fu Panda 2Â </t>
  </si>
  <si>
    <t>china|kung fu|panda|peacock|tigress</t>
  </si>
  <si>
    <t>http://www.imdb.com/title/tt1302011/?ref_=fn_tt_tt_1</t>
  </si>
  <si>
    <t>M. Night Shyamalan</t>
  </si>
  <si>
    <t>The Last AirbenderÂ 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</si>
  <si>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</si>
  <si>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</si>
  <si>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</si>
  <si>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</si>
  <si>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</si>
  <si>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Action|Drama|Thriller</t>
  </si>
  <si>
    <t>White House DownÂ </t>
  </si>
  <si>
    <t>black u.s. president|president|secret service|tour|white house</t>
  </si>
  <si>
    <t>http://www.imdb.com/title/tt2334879/?ref_=fn_tt_tt_1</t>
  </si>
  <si>
    <t>Simon Wells</t>
  </si>
  <si>
    <t>Mars Needs MomsÂ </t>
  </si>
  <si>
    <t>boy|martian|rescue|robot|sexism</t>
  </si>
  <si>
    <t>http://www.imdb.com/title/tt1305591/?ref_=fn_tt_tt_1</t>
  </si>
  <si>
    <t>David Bowers</t>
  </si>
  <si>
    <t>Flushed AwayÂ </t>
  </si>
  <si>
    <t>boat|frog|rat|sewer|toad</t>
  </si>
  <si>
    <t>http://www.imdb.com/title/tt0424095/?ref_=fn_tt_tt_1</t>
  </si>
  <si>
    <t>Joe Wright</t>
  </si>
  <si>
    <t>PanÂ </t>
  </si>
  <si>
    <t>1940s|child hero|fantasy world|orphan|reference to peter pan</t>
  </si>
  <si>
    <t>http://www.imdb.com/title/tt3332064/?ref_=fn_tt_tt_1</t>
  </si>
  <si>
    <t>Rob Minkoff</t>
  </si>
  <si>
    <t>Mr. Peabody &amp; ShermanÂ </t>
  </si>
  <si>
    <t>dog|father son relationship|inventor|talking dog|time travel</t>
  </si>
  <si>
    <t>http://www.imdb.com/title/tt0864835/?ref_=fn_tt_tt_1</t>
  </si>
  <si>
    <t>Adventure</t>
  </si>
  <si>
    <t>TroyÂ </t>
  </si>
  <si>
    <t>greek|mythology|prince|trojan|troy</t>
  </si>
  <si>
    <t>http://www.imdb.com/title/tt0332452/?ref_=fn_tt_tt_1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</si>
  <si>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</si>
  <si>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</si>
  <si>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</si>
  <si>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</si>
  <si>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Die Another DayÂ </t>
  </si>
  <si>
    <t>catfight|clinic|colonel|diamond|patricide</t>
  </si>
  <si>
    <t>http://www.imdb.com/title/tt0246460/?ref_=fn_tt_tt_1</t>
  </si>
  <si>
    <t>Paul Feig</t>
  </si>
  <si>
    <t>Action|Comedy|Fantasy|Sci-Fi</t>
  </si>
  <si>
    <t>GhostbustersÂ </t>
  </si>
  <si>
    <t>ghost|ghostbuster|ghostbusters|male objectification|reboot</t>
  </si>
  <si>
    <t>http://www.imdb.com/title/tt1289401/?ref_=fn_tt_tt_1</t>
  </si>
  <si>
    <t>ArmageddonÂ </t>
  </si>
  <si>
    <t>asteroid|astronaut|bomb|meteorite|outer space</t>
  </si>
  <si>
    <t>http://www.imdb.com/title/tt0120591/?ref_=fn_tt_tt_1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</si>
  <si>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</si>
  <si>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</si>
  <si>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</si>
  <si>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</si>
  <si>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</si>
  <si>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</si>
  <si>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creature|demon|king|reward|warrior</t>
  </si>
  <si>
    <t>http://www.imdb.com/title/tt0442933/?ref_=fn_tt_tt_1</t>
  </si>
  <si>
    <t>Alessandro Carloni</t>
  </si>
  <si>
    <t>Kung Fu Panda 3Â </t>
  </si>
  <si>
    <t>china|kung fu|panda|pig|village</t>
  </si>
  <si>
    <t>http://www.imdb.com/title/tt2267968/?ref_=fn_tt_tt_1</t>
  </si>
  <si>
    <t>Mission: Impossible - Ghost ProtocolÂ </t>
  </si>
  <si>
    <t>dubai|kremlin|race against time|russian|terrorist</t>
  </si>
  <si>
    <t>http://www.imdb.com/title/tt1229238/?ref_=fn_tt_tt_1</t>
  </si>
  <si>
    <t>Peter Ramsey</t>
  </si>
  <si>
    <t>Rise of the GuardiansÂ </t>
  </si>
  <si>
    <t>belief|box office hit|children|new york city|tooth</t>
  </si>
  <si>
    <t>http://www.imdb.com/title/tt1446192/?ref_=fn_tt_tt_1</t>
  </si>
  <si>
    <t>Dean Parisot</t>
  </si>
  <si>
    <t>Comedy|Crime</t>
  </si>
  <si>
    <t>Fun with Dick and JaneÂ </t>
  </si>
  <si>
    <t>animal abuse|ceo|heist|suburb|unemployment</t>
  </si>
  <si>
    <t>http://www.imdb.com/title/tt0369441/?ref_=fn_tt_tt_1</t>
  </si>
  <si>
    <t>Edward Zwick</t>
  </si>
  <si>
    <t>Action|Drama|History|War</t>
  </si>
  <si>
    <t>The Last SamuraiÂ </t>
  </si>
  <si>
    <t>captain|emperor|honor|japan|samurai</t>
  </si>
  <si>
    <t>http://www.imdb.com/title/tt0325710/?ref_=fn_tt_tt_1</t>
  </si>
  <si>
    <t>Action|Adventure|Drama</t>
  </si>
  <si>
    <t>Exodus: Gods and KingsÂ </t>
  </si>
  <si>
    <t>egypt|exodus|moses|pharaoh|plague</t>
  </si>
  <si>
    <t>http://www.imdb.com/title/tt1528100/?ref_=fn_tt_tt_1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</si>
  <si>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</si>
  <si>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</si>
  <si>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</si>
  <si>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</si>
  <si>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</si>
  <si>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</si>
  <si>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</si>
  <si>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</si>
  <si>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</si>
  <si>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</si>
  <si>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</si>
  <si>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Gods of EgyptÂ </t>
  </si>
  <si>
    <t>ancient egypt|egypt|egyptian|egyptian god|egyptian goddess</t>
  </si>
  <si>
    <t>http://www.imdb.com/title/tt2404233/?ref_=fn_tt_tt_1</t>
  </si>
  <si>
    <t>StealthÂ </t>
  </si>
  <si>
    <t>artificial intelligence|box office flop|fighter jet|navy|pilot</t>
  </si>
  <si>
    <t>http://www.imdb.com/title/tt0382992/?ref_=fn_tt_tt_1</t>
  </si>
  <si>
    <t>Action|Drama|Mystery|Sci-Fi</t>
  </si>
  <si>
    <t>WatchmenÂ </t>
  </si>
  <si>
    <t>conspiracy|cynicism|false promise of the american dream|male full frontal nudity|male nudity</t>
  </si>
  <si>
    <t>http://www.imdb.com/title/tt0409459/?ref_=fn_tt_tt_1</t>
  </si>
  <si>
    <t>Richard Donner</t>
  </si>
  <si>
    <t>Lethal Weapon 4Â </t>
  </si>
  <si>
    <t>kung fu|lapd|martial arts|private investigator|triad</t>
  </si>
  <si>
    <t>http://www.imdb.com/title/tt0122151/?ref_=fn_tt_tt_1</t>
  </si>
  <si>
    <t>Ang Lee</t>
  </si>
  <si>
    <t>HulkÂ </t>
  </si>
  <si>
    <t>1980s|c 130 hercules|monster|panzer|san francisco california</t>
  </si>
  <si>
    <t>http://www.imdb.com/title/tt0286716/?ref_=fn_tt_tt_1</t>
  </si>
  <si>
    <t>Jon M. Chu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</si>
  <si>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</si>
  <si>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</si>
  <si>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</si>
  <si>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</si>
  <si>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</si>
  <si>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</si>
  <si>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</si>
  <si>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</si>
  <si>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</si>
  <si>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</si>
  <si>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</si>
  <si>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</si>
  <si>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</si>
  <si>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</si>
  <si>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</si>
  <si>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</si>
  <si>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</si>
  <si>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british|oil|scientist|terrorist|tycoon</t>
  </si>
  <si>
    <t>http://www.imdb.com/title/tt0143145/?ref_=fn_tt_tt_1</t>
  </si>
  <si>
    <t>Peter Weir</t>
  </si>
  <si>
    <t>Action|Adventure|Drama|History|War</t>
  </si>
  <si>
    <t>Master and Commander: The Far Side of the WorldÂ 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</si>
  <si>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</si>
  <si>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</si>
  <si>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</si>
  <si>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</si>
  <si>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</si>
  <si>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</si>
  <si>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</si>
  <si>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</si>
  <si>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</si>
  <si>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</si>
  <si>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</si>
  <si>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</si>
  <si>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</si>
  <si>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</si>
  <si>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</si>
  <si>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</si>
  <si>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 xml:space="preserve">Miami ViceÂ             </t>
  </si>
  <si>
    <t>cult tv|detective|drugs|police|undercover</t>
  </si>
  <si>
    <t>http://www.imdb.com/title/tt0086759/?ref_=fn_tt_tt_1</t>
  </si>
  <si>
    <t>The BFGÂ 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</si>
  <si>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</si>
  <si>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</si>
  <si>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</si>
  <si>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</si>
  <si>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</si>
  <si>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</si>
  <si>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</si>
  <si>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David Soren</t>
  </si>
  <si>
    <t>TurboÂ 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</si>
  <si>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</si>
  <si>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</si>
  <si>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</si>
  <si>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</si>
  <si>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</si>
  <si>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</si>
  <si>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Penguins of MadagascarÂ </t>
  </si>
  <si>
    <t>little girl|park|spy|statue of liberty|television van</t>
  </si>
  <si>
    <t>http://www.imdb.com/title/tt1911658/?ref_=fn_tt_tt_1</t>
  </si>
  <si>
    <t>Paul Greengrass</t>
  </si>
  <si>
    <t>Action|Mystery|Thriller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</si>
  <si>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</si>
  <si>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</si>
  <si>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</si>
  <si>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</si>
  <si>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</si>
  <si>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</si>
  <si>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</si>
  <si>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</si>
  <si>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</si>
  <si>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</si>
  <si>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</si>
  <si>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</si>
  <si>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</si>
  <si>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president|snow|television|tour|uprising</t>
  </si>
  <si>
    <t>http://www.imdb.com/title/tt1951264/?ref_=fn_tt_tt_1</t>
  </si>
  <si>
    <t>Tim Johnson</t>
  </si>
  <si>
    <t>Adventure|Animation|Comedy|Family|Fantasy|Sci-Fi</t>
  </si>
  <si>
    <t>HomeÂ </t>
  </si>
  <si>
    <t>alien friendship|alien invasion|australia|flying car|mother daughter relationship</t>
  </si>
  <si>
    <t>http://www.imdb.com/title/tt2224026/?ref_=fn_tt_tt_1</t>
  </si>
  <si>
    <t>War of the WorldsÂ </t>
  </si>
  <si>
    <t>alien|fight|storm|survival|tripod</t>
  </si>
  <si>
    <t>http://www.imdb.com/title/tt0407304/?ref_=fn_tt_tt_1</t>
  </si>
  <si>
    <t>Bad Boys IIÂ </t>
  </si>
  <si>
    <t>cuba|dea|drugs|money|undercover</t>
  </si>
  <si>
    <t>http://www.imdb.com/title/tt0172156/?ref_=fn_tt_tt_1</t>
  </si>
  <si>
    <t>Puss in BootsÂ 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</si>
  <si>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</si>
  <si>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</si>
  <si>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</si>
  <si>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</si>
  <si>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</si>
  <si>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cia|on the run|russian|russian spy|strong female lead</t>
  </si>
  <si>
    <t>http://www.imdb.com/title/tt0944835/?ref_=fn_tt_tt_1</t>
  </si>
  <si>
    <t>Darren Aronofsky</t>
  </si>
  <si>
    <t>NoahÂ </t>
  </si>
  <si>
    <t>ark|flood|noah's ark|water|wrath of god</t>
  </si>
  <si>
    <t>http://www.imdb.com/title/tt1959490/?ref_=fn_tt_tt_1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</si>
  <si>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</si>
  <si>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</si>
  <si>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</si>
  <si>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</si>
  <si>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</si>
  <si>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</si>
  <si>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</si>
  <si>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</si>
  <si>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</si>
  <si>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</si>
  <si>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</si>
  <si>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</si>
  <si>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</si>
  <si>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</si>
  <si>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</si>
  <si>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</si>
  <si>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Adventure|Animation|Family|Thriller</t>
  </si>
  <si>
    <t>DinosaurÂ </t>
  </si>
  <si>
    <t>egg|iguanodon|lemur|meteor|nesting grounds</t>
  </si>
  <si>
    <t>http://www.imdb.com/title/tt0130623/?ref_=fn_tt_tt_1</t>
  </si>
  <si>
    <t>Matt Birch</t>
  </si>
  <si>
    <t>Action|Fantasy</t>
  </si>
  <si>
    <t>Harry Potter and the Deathly Hallows: Part IIÂ 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</si>
  <si>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</si>
  <si>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</si>
  <si>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</si>
  <si>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</si>
  <si>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</si>
  <si>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</si>
  <si>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</si>
  <si>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battle|city|planet|prison|superhero</t>
  </si>
  <si>
    <t>http://www.imdb.com/title/tt1001526/?ref_=fn_tt_tt_1</t>
  </si>
  <si>
    <t>Chris Columbus</t>
  </si>
  <si>
    <t>Harry Potter and the Sorcerer's StoneÂ 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</si>
  <si>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</si>
  <si>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</si>
  <si>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</si>
  <si>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</si>
  <si>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</si>
  <si>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</si>
  <si>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</si>
  <si>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</si>
  <si>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</si>
  <si>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</si>
  <si>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</si>
  <si>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</si>
  <si>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</si>
  <si>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</si>
  <si>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</si>
  <si>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</si>
  <si>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Da Vinci CodeÂ </t>
  </si>
  <si>
    <t>based on supposedly true story|holy grail|mary magdalene|opus dei|secret</t>
  </si>
  <si>
    <t>http://www.imdb.com/title/tt0382625/?ref_=fn_tt_tt_1</t>
  </si>
  <si>
    <t>Carlos Saldanha</t>
  </si>
  <si>
    <t>Adventure|Animation|Comedy|Family|Musical</t>
  </si>
  <si>
    <t>Rio 2Â </t>
  </si>
  <si>
    <t>amazon|bird|father in law|jungle|no opening credits</t>
  </si>
  <si>
    <t>http://www.imdb.com/title/tt2357291/?ref_=fn_tt_tt_1</t>
  </si>
  <si>
    <t>X-Men 2Â 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</si>
  <si>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</si>
  <si>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</si>
  <si>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</si>
  <si>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</si>
  <si>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</si>
  <si>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</si>
  <si>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</si>
  <si>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</si>
  <si>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</si>
  <si>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</si>
  <si>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Clash of the TitansÂ </t>
  </si>
  <si>
    <t>famous line|hand to hand combat|kraken|rape|zeus</t>
  </si>
  <si>
    <t>http://www.imdb.com/title/tt0800320/?ref_=fn_tt_tt_1</t>
  </si>
  <si>
    <t>Paul Verhoeven</t>
  </si>
  <si>
    <t>Total RecallÂ </t>
  </si>
  <si>
    <t>ambiguous ending|false memory|implanted memory|memory|space colony</t>
  </si>
  <si>
    <t>http://www.imdb.com/title/tt0100802/?ref_=fn_tt_tt_1</t>
  </si>
  <si>
    <t>John McTiernan</t>
  </si>
  <si>
    <t>Action|Adventure|History</t>
  </si>
  <si>
    <t>The 13th WarriorÂ </t>
  </si>
  <si>
    <t>arab|battle|combat|viking|warrior</t>
  </si>
  <si>
    <t>http://www.imdb.com/title/tt0120657/?ref_=fn_tt_tt_1</t>
  </si>
  <si>
    <t>Tony Gilroy</t>
  </si>
  <si>
    <t>The Bourne LegacyÂ </t>
  </si>
  <si>
    <t>assassin|cia|drone|pill|wolf</t>
  </si>
  <si>
    <t>http://www.imdb.com/title/tt1194173/?ref_=fn_tt_tt_1</t>
  </si>
  <si>
    <t>Joel Schumacher</t>
  </si>
  <si>
    <t>Action</t>
  </si>
  <si>
    <t>Batman &amp; RobinÂ </t>
  </si>
  <si>
    <t>butler|critically bashed|cure|freeze|gotham</t>
  </si>
  <si>
    <t>http://www.imdb.com/title/tt0118688/?ref_=fn_tt_tt_1</t>
  </si>
  <si>
    <t>How the Grinch Stole ChristmasÂ 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</si>
  <si>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</si>
  <si>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</si>
  <si>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</si>
  <si>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</si>
  <si>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</si>
  <si>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</si>
  <si>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Mission: Impossible IIÂ </t>
  </si>
  <si>
    <t>cure|mission|terrorist|thief|virus</t>
  </si>
  <si>
    <t>http://www.imdb.com/title/tt0120755/?ref_=fn_tt_tt_1</t>
  </si>
  <si>
    <t>The Perfect StormÂ </t>
  </si>
  <si>
    <t>death|fish|fishing|sea|storm</t>
  </si>
  <si>
    <t>http://www.imdb.com/title/tt0177971/?ref_=fn_tt_tt_1</t>
  </si>
  <si>
    <t>Tim Story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</si>
  <si>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</si>
  <si>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</si>
  <si>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</si>
  <si>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</si>
  <si>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Life of PiÂ </t>
  </si>
  <si>
    <t>animal|faith|india|journey|tiger</t>
  </si>
  <si>
    <t>http://www.imdb.com/title/tt0454876/?ref_=fn_tt_tt_1</t>
  </si>
  <si>
    <t>Mark Steven Johnson</t>
  </si>
  <si>
    <t>Action|Fantasy|Thriller</t>
  </si>
  <si>
    <t>Ghost RiderÂ </t>
  </si>
  <si>
    <t>blackheart|devil|father|ghost|mephistopheles</t>
  </si>
  <si>
    <t>http://www.imdb.com/title/tt0259324/?ref_=fn_tt_tt_1</t>
  </si>
  <si>
    <t>Jason BourneÂ </t>
  </si>
  <si>
    <t>black ops|chase|cia|cia agent|repeated scene</t>
  </si>
  <si>
    <t>http://www.imdb.com/title/tt4196776/?ref_=fn_tt_tt_1</t>
  </si>
  <si>
    <t>Action|Adventure|Comedy|Crime</t>
  </si>
  <si>
    <t>Charlie's Angels: Full ThrottleÂ 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</si>
  <si>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</si>
  <si>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</si>
  <si>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</si>
  <si>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</si>
  <si>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</si>
  <si>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</si>
  <si>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Stuart Little 2Â 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</si>
  <si>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</si>
  <si>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</si>
  <si>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</si>
  <si>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</si>
  <si>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</si>
  <si>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</si>
  <si>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</si>
  <si>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</si>
  <si>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</si>
  <si>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bounty hunter|escape|necromonger|planet|warrior</t>
  </si>
  <si>
    <t>http://www.imdb.com/title/tt0296572/?ref_=fn_tt_tt_1</t>
  </si>
  <si>
    <t>JosÃ© Padilha</t>
  </si>
  <si>
    <t>Action|Crime|Sci-Fi|Thriller</t>
  </si>
  <si>
    <t>RoboCopÂ </t>
  </si>
  <si>
    <t>law enforcement|police|robocop|robot|technology</t>
  </si>
  <si>
    <t>http://www.imdb.com/title/tt1234721/?ref_=fn_tt_tt_1</t>
  </si>
  <si>
    <t>Action|Family|Sport</t>
  </si>
  <si>
    <t>Speed RacerÂ </t>
  </si>
  <si>
    <t>based on anime|based on cartoon|gadget car|racer|speed</t>
  </si>
  <si>
    <t>http://www.imdb.com/title/tt0811080/?ref_=fn_tt_tt_1</t>
  </si>
  <si>
    <t>James L. Brooks</t>
  </si>
  <si>
    <t>Comedy|Drama|Romance</t>
  </si>
  <si>
    <t>How Do You KnowÂ </t>
  </si>
  <si>
    <t>embarrassment|falling in love|love|love triangle|revelation</t>
  </si>
  <si>
    <t>http://www.imdb.com/title/tt1341188/?ref_=fn_tt_tt_1</t>
  </si>
  <si>
    <t>James Mangold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</si>
  <si>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</si>
  <si>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</si>
  <si>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</si>
  <si>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</si>
  <si>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</si>
  <si>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</si>
  <si>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</si>
  <si>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</si>
  <si>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</si>
  <si>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</si>
  <si>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</si>
  <si>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</si>
  <si>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</si>
  <si>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</si>
  <si>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</si>
  <si>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</si>
  <si>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friend|little girl|monster|rival|scream</t>
  </si>
  <si>
    <t>http://www.imdb.com/title/tt0198781/?ref_=fn_tt_tt_1</t>
  </si>
  <si>
    <t>The WolverineÂ </t>
  </si>
  <si>
    <t>healing power|marvel comics|mecha|regeneration|self healing</t>
  </si>
  <si>
    <t>http://www.imdb.com/title/tt1430132/?ref_=fn_tt_tt_1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</si>
  <si>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</si>
  <si>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</si>
  <si>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</si>
  <si>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</si>
  <si>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</si>
  <si>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</si>
  <si>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</si>
  <si>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</si>
  <si>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Asterix at the Olympic GamesÂ </t>
  </si>
  <si>
    <t>1st century b.c.|lightsaber|local blockbuster|magical potion|potion</t>
  </si>
  <si>
    <t>http://www.imdb.com/title/tt0463872/?ref_=fn_tt_tt_1</t>
  </si>
  <si>
    <t>French</t>
  </si>
  <si>
    <t>France</t>
  </si>
  <si>
    <t>Action|Drama|War</t>
  </si>
  <si>
    <t>WindtalkersÂ 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</si>
  <si>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</si>
  <si>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</si>
  <si>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</si>
  <si>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</si>
  <si>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</si>
  <si>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</si>
  <si>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Teenage Mutant Ninja TurtlesÂ </t>
  </si>
  <si>
    <t>18 wheeler|mutant|ninja|sewer|turtle</t>
  </si>
  <si>
    <t>http://www.imdb.com/title/tt1291150/?ref_=fn_tt_tt_1</t>
  </si>
  <si>
    <t>Adventure|Drama|Sci-Fi|Thriller</t>
  </si>
  <si>
    <t>GravityÂ </t>
  </si>
  <si>
    <t>box office hit|long take|sole survivor|space|space station</t>
  </si>
  <si>
    <t>http://www.imdb.com/title/tt1454468/?ref_=fn_tt_tt_1</t>
  </si>
  <si>
    <t>Roger Donaldson</t>
  </si>
  <si>
    <t>Dante's PeakÂ </t>
  </si>
  <si>
    <t>ash|escape|lava|mayor|volcano</t>
  </si>
  <si>
    <t>http://www.imdb.com/title/tt0118928/?ref_=fn_tt_tt_1</t>
  </si>
  <si>
    <t>Dave Green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</si>
  <si>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</si>
  <si>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</si>
  <si>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</si>
  <si>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</si>
  <si>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Fantastic FourÂ 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</si>
  <si>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</si>
  <si>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</si>
  <si>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</si>
  <si>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</si>
  <si>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</si>
  <si>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</si>
  <si>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</si>
  <si>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</si>
  <si>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disaster movie|earthquake|journey|natural disaster|san andreas fault</t>
  </si>
  <si>
    <t>http://www.imdb.com/title/tt2126355/?ref_=fn_tt_tt_1</t>
  </si>
  <si>
    <t>Roger Spottiswoode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</si>
  <si>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</si>
  <si>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</si>
  <si>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</si>
  <si>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</si>
  <si>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american revolution|british|french|hero|standoff</t>
  </si>
  <si>
    <t>http://www.imdb.com/title/tt0187393/?ref_=fn_tt_tt_1</t>
  </si>
  <si>
    <t>Steven Soderbergh</t>
  </si>
  <si>
    <t>Crime|Thriller</t>
  </si>
  <si>
    <t>Ocean's TwelveÂ 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</si>
  <si>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</si>
  <si>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</si>
  <si>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</si>
  <si>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</si>
  <si>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assassin|marriage|secret agent|suburb|target</t>
  </si>
  <si>
    <t>http://www.imdb.com/title/tt0356910/?ref_=fn_tt_tt_1</t>
  </si>
  <si>
    <t>InsurgentÂ </t>
  </si>
  <si>
    <t>action heroine|falling from height|mind control|trainhopping|truth serum</t>
  </si>
  <si>
    <t>http://www.imdb.com/title/tt2908446/?ref_=fn_tt_tt_1</t>
  </si>
  <si>
    <t>Biography|Drama</t>
  </si>
  <si>
    <t>The AviatorÂ </t>
  </si>
  <si>
    <t>1920s|aviation|fight|spruce goose|test flight</t>
  </si>
  <si>
    <t>http://www.imdb.com/title/tt0338751/?ref_=fn_tt_tt_1</t>
  </si>
  <si>
    <t>Gulliver's TravelsÂ 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</si>
  <si>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</si>
  <si>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</si>
  <si>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</si>
  <si>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</si>
  <si>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</si>
  <si>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heir|kung fu|party|playboy|superhero</t>
  </si>
  <si>
    <t>http://www.imdb.com/title/tt0990407/?ref_=fn_tt_tt_1</t>
  </si>
  <si>
    <t>Action|Adventure|Crime</t>
  </si>
  <si>
    <t xml:space="preserve">The A-TeamÂ             </t>
  </si>
  <si>
    <t>1980s|cult tv|famous opening theme|good versus evil|hero for hire</t>
  </si>
  <si>
    <t>http://www.imdb.com/title/tt0084967/?ref_=fn_tt_tt_1</t>
  </si>
  <si>
    <t>Noam Murro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</si>
  <si>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</si>
  <si>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</si>
  <si>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</si>
  <si>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</si>
  <si>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</si>
  <si>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The SmurfsÂ </t>
  </si>
  <si>
    <t>blue|new york|new york city|no opening credits|smurf</t>
  </si>
  <si>
    <t>http://www.imdb.com/title/tt0472181/?ref_=fn_tt_tt_1</t>
  </si>
  <si>
    <t>Will Finn</t>
  </si>
  <si>
    <t>Animation|Comedy|Family|Music|Western</t>
  </si>
  <si>
    <t>Home on the RangeÂ 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</si>
  <si>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</si>
  <si>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</si>
  <si>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</si>
  <si>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</si>
  <si>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</si>
  <si>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</si>
  <si>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Action|Drama|Sci-Fi|Sport</t>
  </si>
  <si>
    <t>Real SteelÂ </t>
  </si>
  <si>
    <t>arena|boxing|boxing movie|robot|robot battle</t>
  </si>
  <si>
    <t>http://www.imdb.com/title/tt0433035/?ref_=fn_tt_tt_1</t>
  </si>
  <si>
    <t>The Smurfs 2Â 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</si>
  <si>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</si>
  <si>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</si>
  <si>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</si>
  <si>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</si>
  <si>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Speed 2: Cruise ControlÂ </t>
  </si>
  <si>
    <t>collision course|computer|cruise|diamonds|ship run aground</t>
  </si>
  <si>
    <t>http://www.imdb.com/title/tt0120179/?ref_=fn_tt_tt_1</t>
  </si>
  <si>
    <t>Ender's GameÂ </t>
  </si>
  <si>
    <t>alien|future|manipulation|simulation|training</t>
  </si>
  <si>
    <t>http://www.imdb.com/title/tt1731141/?ref_=fn_tt_tt_1</t>
  </si>
  <si>
    <t>Len Wiseman</t>
  </si>
  <si>
    <t>Live Free or Die HardÂ </t>
  </si>
  <si>
    <t>fbi|hacker|independence day|police|terrorist</t>
  </si>
  <si>
    <t>http://www.imdb.com/title/tt0337978/?ref_=fn_tt_tt_1</t>
  </si>
  <si>
    <t>The Lord of the Rings: The Fellowship of the RingÂ 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</si>
  <si>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</si>
  <si>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</si>
  <si>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</si>
  <si>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</si>
  <si>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</si>
  <si>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</si>
  <si>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</si>
  <si>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</si>
  <si>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</si>
  <si>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</si>
  <si>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</si>
  <si>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</si>
  <si>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</si>
  <si>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</si>
  <si>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</si>
  <si>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</si>
  <si>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</si>
  <si>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</si>
  <si>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humanoid robot|man versus machine|prosthetic limb|robot as pathos|robot vs. robot</t>
  </si>
  <si>
    <t>http://www.imdb.com/title/tt0343818/?ref_=fn_tt_tt_1</t>
  </si>
  <si>
    <t>Kingdom of HeavenÂ </t>
  </si>
  <si>
    <t>12th century|crusader|jerusalem|knight|medieval times</t>
  </si>
  <si>
    <t>http://www.imdb.com/title/tt0320661/?ref_=fn_tt_tt_1</t>
  </si>
  <si>
    <t>Stuart LittleÂ </t>
  </si>
  <si>
    <t>box office hit|cat|first part|mouse|orphanage</t>
  </si>
  <si>
    <t>http://www.imdb.com/title/tt0164912/?ref_=fn_tt_tt_1</t>
  </si>
  <si>
    <t>Ron Clements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</si>
  <si>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</si>
  <si>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</si>
  <si>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</si>
  <si>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</si>
  <si>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The MartianÂ </t>
  </si>
  <si>
    <t>astronaut|international cooperation|left for dead|nasa|space habitat</t>
  </si>
  <si>
    <t>http://www.imdb.com/title/tt3659388/?ref_=fn_tt_tt_1</t>
  </si>
  <si>
    <t>Christopher Barnard</t>
  </si>
  <si>
    <t>Comedy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</si>
  <si>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</si>
  <si>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</si>
  <si>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</si>
  <si>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</si>
  <si>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</si>
  <si>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</si>
  <si>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</si>
  <si>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Comedy|Romance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</si>
  <si>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</si>
  <si>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</si>
  <si>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</si>
  <si>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</si>
  <si>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</si>
  <si>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</si>
  <si>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auto theft|brother|car|theft|thief</t>
  </si>
  <si>
    <t>http://www.imdb.com/title/tt0187078/?ref_=fn_tt_tt_1</t>
  </si>
  <si>
    <t>Action|Drama|Romance</t>
  </si>
  <si>
    <t>GladiatorÂ </t>
  </si>
  <si>
    <t>battlefield|blood|combat|gladiator|roman empire</t>
  </si>
  <si>
    <t>http://www.imdb.com/title/tt0172495/?ref_=fn_tt_tt_1</t>
  </si>
  <si>
    <t>Minority ReportÂ 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</si>
  <si>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</si>
  <si>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</si>
  <si>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</si>
  <si>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</si>
  <si>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</si>
  <si>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Casino RoyaleÂ </t>
  </si>
  <si>
    <t>casino|espionage|free running|james bond|terrorist</t>
  </si>
  <si>
    <t>http://www.imdb.com/title/tt0381061/?ref_=fn_tt_tt_1</t>
  </si>
  <si>
    <t>Planet of the ApesÂ </t>
  </si>
  <si>
    <t>astronaut|cage|planet|wilhelm scream|year 2029</t>
  </si>
  <si>
    <t>http://www.imdb.com/title/tt0133152/?ref_=fn_tt_tt_1</t>
  </si>
  <si>
    <t>Terminator 2: Judgment DayÂ 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</si>
  <si>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</si>
  <si>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</si>
  <si>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</si>
  <si>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</si>
  <si>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</si>
  <si>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</si>
  <si>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Biography|Crime|Drama</t>
  </si>
  <si>
    <t>American GangsterÂ </t>
  </si>
  <si>
    <t>death|heroin|popcorn|smuggling|vietnam</t>
  </si>
  <si>
    <t>http://www.imdb.com/title/tt0765429/?ref_=fn_tt_tt_1</t>
  </si>
  <si>
    <t>Action|Comedy|Thriller</t>
  </si>
  <si>
    <t>True LiesÂ </t>
  </si>
  <si>
    <t>espionage|secret agent|secret mission|spy|spy film</t>
  </si>
  <si>
    <t>http://www.imdb.com/title/tt0111503/?ref_=fn_tt_tt_1</t>
  </si>
  <si>
    <t>Tony Scott</t>
  </si>
  <si>
    <t>The Taking of Pelham 1 2 3Â </t>
  </si>
  <si>
    <t>hijack|hostage|ransom|subway|train</t>
  </si>
  <si>
    <t>http://www.imdb.com/title/tt1111422/?ref_=fn_tt_tt_1</t>
  </si>
  <si>
    <t>Paul Weitz</t>
  </si>
  <si>
    <t>Little FockersÂ 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</si>
  <si>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</si>
  <si>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</si>
  <si>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</si>
  <si>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</si>
  <si>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</si>
  <si>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</si>
  <si>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</si>
  <si>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</si>
  <si>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</si>
  <si>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</si>
  <si>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</si>
  <si>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</si>
  <si>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</si>
  <si>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</si>
  <si>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</si>
  <si>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</si>
  <si>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</si>
  <si>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</si>
  <si>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Animation|Drama|Family|Musical|Romance</t>
  </si>
  <si>
    <t>The Hunchback of Notre DameÂ </t>
  </si>
  <si>
    <t>15th century|cathedral|gypsy|paris|victor hugo</t>
  </si>
  <si>
    <t>http://www.imdb.com/title/tt0116583/?ref_=fn_tt_tt_1</t>
  </si>
  <si>
    <t>Mark Dindal</t>
  </si>
  <si>
    <t>The Emperor's New GrooveÂ </t>
  </si>
  <si>
    <t>antidote|disney|emperor|first part|llama</t>
  </si>
  <si>
    <t>http://www.imdb.com/title/tt0120917/?ref_=fn_tt_tt_1</t>
  </si>
  <si>
    <t>Simon West</t>
  </si>
  <si>
    <t>The Expendables 2Â </t>
  </si>
  <si>
    <t>church|hostage|mine|plutonium|revenge</t>
  </si>
  <si>
    <t>http://www.imdb.com/title/tt1764651/?ref_=fn_tt_tt_1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</si>
  <si>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</si>
  <si>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</si>
  <si>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</si>
  <si>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</si>
  <si>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Stefen Fangmeier</t>
  </si>
  <si>
    <t>EragonÂ </t>
  </si>
  <si>
    <t>dragon|dragon rider|fictional war|sword and fantasy|teenage hero</t>
  </si>
  <si>
    <t>http://www.imdb.com/title/tt0449010/?ref_=fn_tt_tt_1</t>
  </si>
  <si>
    <t>Spike Jonze</t>
  </si>
  <si>
    <t>Where the Wild Things AreÂ </t>
  </si>
  <si>
    <t>based on children's book|creature|igloo|imagination|king</t>
  </si>
  <si>
    <t>http://www.imdb.com/title/tt0386117/?ref_=fn_tt_tt_1</t>
  </si>
  <si>
    <t>Chris Wedge</t>
  </si>
  <si>
    <t>EpicÂ 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</si>
  <si>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</si>
  <si>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</si>
  <si>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</si>
  <si>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</si>
  <si>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</si>
  <si>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police surveillance|surveillance van|tailing a suspect|tourist|venice italy</t>
  </si>
  <si>
    <t>http://www.imdb.com/title/tt1243957/?ref_=fn_tt_tt_1</t>
  </si>
  <si>
    <t>Peter Hyams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</si>
  <si>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</si>
  <si>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</si>
  <si>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</si>
  <si>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</si>
  <si>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</si>
  <si>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</si>
  <si>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</si>
  <si>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</si>
  <si>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</si>
  <si>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</si>
  <si>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</si>
  <si>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</si>
  <si>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Batman ForeverÂ </t>
  </si>
  <si>
    <t>love|necktie|partner|rock music|tuxedo</t>
  </si>
  <si>
    <t>http://www.imdb.com/title/tt0112462/?ref_=fn_tt_tt_1</t>
  </si>
  <si>
    <t>Action|Sci-Fi|War</t>
  </si>
  <si>
    <t>Starship TroopersÂ </t>
  </si>
  <si>
    <t>alien|federation|future|military|planet</t>
  </si>
  <si>
    <t>http://www.imdb.com/title/tt0120201/?ref_=fn_tt_tt_1</t>
  </si>
  <si>
    <t>Tom Tykwer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</si>
  <si>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</si>
  <si>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</si>
  <si>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</si>
  <si>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</si>
  <si>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</si>
  <si>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</si>
  <si>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barn owl|escape|owl|ruler|soldier</t>
  </si>
  <si>
    <t>http://www.imdb.com/title/tt1219342/?ref_=fn_tt_tt_1</t>
  </si>
  <si>
    <t>Pitof</t>
  </si>
  <si>
    <t>Action|Crime|Fantasy|Romance|Thriller</t>
  </si>
  <si>
    <t>CatwomanÂ </t>
  </si>
  <si>
    <t>based on cult comic book|bechdel test passed|cat|detective|radical transformation</t>
  </si>
  <si>
    <t>http://www.imdb.com/title/tt0327554/?ref_=fn_tt_tt_1</t>
  </si>
  <si>
    <t>HerculesÂ </t>
  </si>
  <si>
    <t>army|greek mythology|hercules|king|mercenary</t>
  </si>
  <si>
    <t>http://www.imdb.com/title/tt1267297/?ref_=fn_tt_tt_1</t>
  </si>
  <si>
    <t>Treasure PlanetÂ </t>
  </si>
  <si>
    <t>alien|cyborg|pirate|planet|treasure</t>
  </si>
  <si>
    <t>http://www.imdb.com/title/tt0133240/?ref_=fn_tt_tt_1</t>
  </si>
  <si>
    <t>Brad Silberling</t>
  </si>
  <si>
    <t>Adventure|Comedy|Sci-Fi</t>
  </si>
  <si>
    <t>Land of the LostÂ 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</si>
  <si>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</si>
  <si>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</si>
  <si>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</si>
  <si>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</si>
  <si>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</si>
  <si>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</si>
  <si>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</si>
  <si>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</si>
  <si>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</si>
  <si>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</si>
  <si>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</si>
  <si>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</si>
  <si>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Son of the MaskÂ </t>
  </si>
  <si>
    <t>baby|cartoon on tv|cartoonist|dog|mask</t>
  </si>
  <si>
    <t>http://www.imdb.com/title/tt0362165/?ref_=fn_tt_tt_1</t>
  </si>
  <si>
    <t>Action|Adventure|Biography|Drama|History|Thriller</t>
  </si>
  <si>
    <t>In the Heart of the SeaÂ </t>
  </si>
  <si>
    <t>emaciation|ship|starvation|vomiting|whale</t>
  </si>
  <si>
    <t>http://www.imdb.com/title/tt1390411/?ref_=fn_tt_tt_1</t>
  </si>
  <si>
    <t>Ron Underwood</t>
  </si>
  <si>
    <t>Action|Comedy|Sci-Fi</t>
  </si>
  <si>
    <t>The Adventures of Pluto NashÂ </t>
  </si>
  <si>
    <t>casino|future|laser gun|moon|nightclub</t>
  </si>
  <si>
    <t>http://www.imdb.com/title/tt0180052/?ref_=fn_tt_tt_1</t>
  </si>
  <si>
    <t>Action|Drama|Thriller|War</t>
  </si>
  <si>
    <t>Green ZoneÂ </t>
  </si>
  <si>
    <t>cia|iraq|iraqi|political military conspiracy|weapon of mass destruction</t>
  </si>
  <si>
    <t>http://www.imdb.com/title/tt0947810/?ref_=fn_tt_tt_1</t>
  </si>
  <si>
    <t>Steve Martino</t>
  </si>
  <si>
    <t>The Peanuts MovieÂ </t>
  </si>
  <si>
    <t>dog|girl|imagination|peanuts|red hair</t>
  </si>
  <si>
    <t>http://www.imdb.com/title/tt2452042/?ref_=fn_tt_tt_1</t>
  </si>
  <si>
    <t>David Mamet</t>
  </si>
  <si>
    <t>Drama|Mystery|Thriller</t>
  </si>
  <si>
    <t>The Spanish PrisonerÂ 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</si>
  <si>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</si>
  <si>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</si>
  <si>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</si>
  <si>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</si>
  <si>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</si>
  <si>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</si>
  <si>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</si>
  <si>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</si>
  <si>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</si>
  <si>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</si>
  <si>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</si>
  <si>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Drama|History|Romance|War</t>
  </si>
  <si>
    <t>The Flowers of WarÂ 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</si>
  <si>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</si>
  <si>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</si>
  <si>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</si>
  <si>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</si>
  <si>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</si>
  <si>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</si>
  <si>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</si>
  <si>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</si>
  <si>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Frank Oz</t>
  </si>
  <si>
    <t>Comedy|Sci-Fi|Thriller</t>
  </si>
  <si>
    <t>The Stepford WivesÂ 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</si>
  <si>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</si>
  <si>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</si>
  <si>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</si>
  <si>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</si>
  <si>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</si>
  <si>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</si>
  <si>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</si>
  <si>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The CampaignÂ </t>
  </si>
  <si>
    <t>campaigning|congressman|north carolina|title at the end|u.s. congressman</t>
  </si>
  <si>
    <t>http://www.imdb.com/title/tt1790886/?ref_=fn_tt_tt_1</t>
  </si>
  <si>
    <t>Luc Besson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</si>
  <si>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</si>
  <si>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</si>
  <si>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</si>
  <si>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</si>
  <si>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Sex and the City 2Â </t>
  </si>
  <si>
    <t>abu dhabi|box office hit|muslim|nanny|united arab emirates</t>
  </si>
  <si>
    <t>http://www.imdb.com/title/tt1261945/?ref_=fn_tt_tt_1</t>
  </si>
  <si>
    <t>Bibo Bergeron</t>
  </si>
  <si>
    <t>Adventure|Animation|Comedy|Family|Romance</t>
  </si>
  <si>
    <t>The Road to El DoradoÂ </t>
  </si>
  <si>
    <t>adventurer|el dorado|gold|high priest|implied sex</t>
  </si>
  <si>
    <t>http://www.imdb.com/title/tt0138749/?ref_=fn_tt_tt_1</t>
  </si>
  <si>
    <t>Ice Age: Continental DriftÂ </t>
  </si>
  <si>
    <t>acorn|herd|iceberg|ocean|pirate</t>
  </si>
  <si>
    <t>http://www.imdb.com/title/tt1667889/?ref_=fn_tt_tt_1</t>
  </si>
  <si>
    <t>Drama|Family|Fantasy|Romance</t>
  </si>
  <si>
    <t>CinderellaÂ </t>
  </si>
  <si>
    <t>dress|duke|fairy godmother|fairy tale|pumpkin</t>
  </si>
  <si>
    <t>http://www.imdb.com/title/tt1661199/?ref_=fn_tt_tt_1</t>
  </si>
  <si>
    <t>Drama|Fantasy|Thriller</t>
  </si>
  <si>
    <t>The Lovely BonesÂ </t>
  </si>
  <si>
    <t>1970s|afterlife|heaven|pedophile|rape</t>
  </si>
  <si>
    <t>http://www.imdb.com/title/tt0380510/?ref_=fn_tt_tt_1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</si>
  <si>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</si>
  <si>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</si>
  <si>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</si>
  <si>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</si>
  <si>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</si>
  <si>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</si>
  <si>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</si>
  <si>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</si>
  <si>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</si>
  <si>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</si>
  <si>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</si>
  <si>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apprentice|demon|exorcism|master apprentice relationship|witch</t>
  </si>
  <si>
    <t>http://www.imdb.com/title/tt1121096/?ref_=fn_tt_tt_1</t>
  </si>
  <si>
    <t>Lara Croft: Tomb RaiderÂ 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</si>
  <si>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</si>
  <si>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</si>
  <si>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</si>
  <si>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</si>
  <si>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</si>
  <si>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</si>
  <si>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</si>
  <si>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Jurassic Park IIIÂ </t>
  </si>
  <si>
    <t>dinosaur|island|jurassic park|paleontologist|search</t>
  </si>
  <si>
    <t>http://www.imdb.com/title/tt0163025/?ref_=fn_tt_tt_1</t>
  </si>
  <si>
    <t>Rupert Wyatt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</si>
  <si>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</si>
  <si>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</si>
  <si>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</si>
  <si>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</si>
  <si>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</si>
  <si>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</si>
  <si>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</si>
  <si>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</si>
  <si>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A Good Day to Die HardÂ 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</si>
  <si>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</si>
  <si>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</si>
  <si>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</si>
  <si>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</si>
  <si>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</si>
  <si>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</si>
  <si>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</si>
  <si>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Action|Adventure|Animation|Family</t>
  </si>
  <si>
    <t>The IncrediblesÂ </t>
  </si>
  <si>
    <t>hero|island|lawsuit|secret|superhero</t>
  </si>
  <si>
    <t>http://www.imdb.com/title/tt0317705/?ref_=fn_tt_tt_1</t>
  </si>
  <si>
    <t>Renny Harlin</t>
  </si>
  <si>
    <t>Cutthroat IslandÂ 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</si>
  <si>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</si>
  <si>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</si>
  <si>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</si>
  <si>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</si>
  <si>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</si>
  <si>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</si>
  <si>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</si>
  <si>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</si>
  <si>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</si>
  <si>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</si>
  <si>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</si>
  <si>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</si>
  <si>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</si>
  <si>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freight train|race against time|runaway train|train|train engineer</t>
  </si>
  <si>
    <t>http://www.imdb.com/title/tt0477080/?ref_=fn_tt_tt_1</t>
  </si>
  <si>
    <t>Rush Hour 2Â </t>
  </si>
  <si>
    <t>boat|gang|hong kong|triad|vacation</t>
  </si>
  <si>
    <t>http://www.imdb.com/title/tt0266915/?ref_=fn_tt_tt_1</t>
  </si>
  <si>
    <t>Drama|Fantasy|Horror|Mystery|Thriller</t>
  </si>
  <si>
    <t>What Lies BeneathÂ </t>
  </si>
  <si>
    <t>ghost|haunted house|research|secret|vermont</t>
  </si>
  <si>
    <t>http://www.imdb.com/title/tt0161081/?ref_=fn_tt_tt_1</t>
  </si>
  <si>
    <t>Phil Lord</t>
  </si>
  <si>
    <t>Animation|Comedy|Family|Sci-Fi</t>
  </si>
  <si>
    <t>Cloudy with a Chance of MeatballsÂ </t>
  </si>
  <si>
    <t>food|giant food|mayor|sardine|weather</t>
  </si>
  <si>
    <t>http://www.imdb.com/title/tt0844471/?ref_=fn_tt_tt_1</t>
  </si>
  <si>
    <t>Ice Age: Dawn of the DinosaursÂ </t>
  </si>
  <si>
    <t>egg|lost world|rescue|squirrel|weasel</t>
  </si>
  <si>
    <t>http://www.imdb.com/title/tt1080016/?ref_=fn_tt_tt_1</t>
  </si>
  <si>
    <t>Ben Stiller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</si>
  <si>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</si>
  <si>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</si>
  <si>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</si>
  <si>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</si>
  <si>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Action|Adventure|Comedy|Crime|Thriller</t>
  </si>
  <si>
    <t>Charlie's AngelsÂ 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</si>
  <si>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</si>
  <si>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</si>
  <si>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</si>
  <si>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</si>
  <si>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</si>
  <si>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</si>
  <si>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</si>
  <si>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Adventure|Animation|Family|Fantasy|Musical|War</t>
  </si>
  <si>
    <t>MulanÂ 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</si>
  <si>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</si>
  <si>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</si>
  <si>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</si>
  <si>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</si>
  <si>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film director|parody|spoof|vietnam|written and directed by cast member</t>
  </si>
  <si>
    <t>http://www.imdb.com/title/tt0942385/?ref_=fn_tt_tt_1</t>
  </si>
  <si>
    <t>Crime|Drama|Mystery|Thriller</t>
  </si>
  <si>
    <t>The Girl with the Dragon TattooÂ </t>
  </si>
  <si>
    <t>computer hacker|hacker|investigation|journalist|punk</t>
  </si>
  <si>
    <t>http://www.imdb.com/title/tt1568346/?ref_=fn_tt_tt_1</t>
  </si>
  <si>
    <t>Die Hard with a VengeanceÂ </t>
  </si>
  <si>
    <t>bomb|detective|new york city|police|terrorist</t>
  </si>
  <si>
    <t>http://www.imdb.com/title/tt0112864/?ref_=fn_tt_tt_1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</si>
  <si>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</si>
  <si>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</si>
  <si>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</si>
  <si>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</si>
  <si>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</si>
  <si>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</si>
  <si>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</si>
  <si>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Action|Adventure|Animation|Family|Fantasy|Sci-Fi</t>
  </si>
  <si>
    <t>Atlantis: The Lost EmpireÂ </t>
  </si>
  <si>
    <t>atlantis|crew|expedition|journal|museum</t>
  </si>
  <si>
    <t>http://www.imdb.com/title/tt0230011/?ref_=fn_tt_tt_1</t>
  </si>
  <si>
    <t>Walt Becker</t>
  </si>
  <si>
    <t>Adventure|Animation|Comedy|Family|Fantasy|Music</t>
  </si>
  <si>
    <t>Alvin and the Chipmunks: The Road ChipÂ 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</si>
  <si>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</si>
  <si>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</si>
  <si>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</si>
  <si>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</si>
  <si>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</si>
  <si>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</si>
  <si>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</si>
  <si>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You Don't Mess with the ZohanÂ 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</si>
  <si>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</si>
  <si>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</si>
  <si>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</si>
  <si>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</si>
  <si>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</si>
  <si>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</si>
  <si>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A.I. Artificial IntelligenceÂ </t>
  </si>
  <si>
    <t>affection|boy|fairy|future|robot</t>
  </si>
  <si>
    <t>http://www.imdb.com/title/tt0212720/?ref_=fn_tt_tt_1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</si>
  <si>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</si>
  <si>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</si>
  <si>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</si>
  <si>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</si>
  <si>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Drama|Mystery|Sci-Fi|Thriller</t>
  </si>
  <si>
    <t>ContactÂ </t>
  </si>
  <si>
    <t>message from outer space|religion|religion versus science|scientist|universe</t>
  </si>
  <si>
    <t>http://www.imdb.com/title/tt0118884/?ref_=fn_tt_tt_1</t>
  </si>
  <si>
    <t>Action|Horror|Sci-Fi|Thriller</t>
  </si>
  <si>
    <t>Hollow ManÂ </t>
  </si>
  <si>
    <t>experiment|research|scientist|suburb|surrealism</t>
  </si>
  <si>
    <t>http://www.imdb.com/title/tt0164052/?ref_=fn_tt_tt_1</t>
  </si>
  <si>
    <t>Sydney Pollack</t>
  </si>
  <si>
    <t>Crime|Mystery|Thriller</t>
  </si>
  <si>
    <t>The InterpreterÂ </t>
  </si>
  <si>
    <t>african|assassination|dialect|interpreter|threat</t>
  </si>
  <si>
    <t>http://www.imdb.com/title/tt0373926/?ref_=fn_tt_tt_1</t>
  </si>
  <si>
    <t>Aboriginal</t>
  </si>
  <si>
    <t>Thor Freudenthal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</si>
  <si>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</si>
  <si>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</si>
  <si>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</si>
  <si>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</si>
  <si>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</si>
  <si>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</si>
  <si>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</si>
  <si>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</si>
  <si>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</si>
  <si>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</si>
  <si>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The SaintÂ </t>
  </si>
  <si>
    <t>cold fusion|disguise|energy|fusion|the saint</t>
  </si>
  <si>
    <t>http://www.imdb.com/title/tt0120053/?ref_=fn_tt_tt_1</t>
  </si>
  <si>
    <t>Spy GameÂ </t>
  </si>
  <si>
    <t>china|cia|cold war|friendship|retirement</t>
  </si>
  <si>
    <t>http://www.imdb.com/title/tt0266987/?ref_=fn_tt_tt_1</t>
  </si>
  <si>
    <t>Brian De Palma</t>
  </si>
  <si>
    <t>Mission to MarsÂ </t>
  </si>
  <si>
    <t>astronaut|mars|mars the planet|outer space|zero gravity</t>
  </si>
  <si>
    <t>http://www.imdb.com/title/tt0183523/?ref_=fn_tt_tt_1</t>
  </si>
  <si>
    <t>RioÂ 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</si>
  <si>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</si>
  <si>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</si>
  <si>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</si>
  <si>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</si>
  <si>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</si>
  <si>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</si>
  <si>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</si>
  <si>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VolcanoÂ </t>
  </si>
  <si>
    <t>earthquake|fire|lava|rescue|volcano</t>
  </si>
  <si>
    <t>http://www.imdb.com/title/tt0120461/?ref_=fn_tt_tt_1</t>
  </si>
  <si>
    <t>Alan J. Pakula</t>
  </si>
  <si>
    <t>The Devil's OwnÂ </t>
  </si>
  <si>
    <t>friendship|murder|northern ireland|police officer|terrorist</t>
  </si>
  <si>
    <t>http://www.imdb.com/title/tt0118972/?ref_=fn_tt_tt_1</t>
  </si>
  <si>
    <t>Kathryn Bigelow</t>
  </si>
  <si>
    <t>K-19: The WidowmakerÂ </t>
  </si>
  <si>
    <t>courage|radiation sickness|radioactive contamination|sea|test launch</t>
  </si>
  <si>
    <t>http://www.imdb.com/title/tt0267626/?ref_=fn_tt_tt_1</t>
  </si>
  <si>
    <t>John Milius</t>
  </si>
  <si>
    <t>Conan the BarbarianÂ </t>
  </si>
  <si>
    <t>actual animal killed|cult|evil sorcerer|gladiator|warlord</t>
  </si>
  <si>
    <t>http://www.imdb.com/title/tt0082198/?ref_=fn_tt_tt_1</t>
  </si>
  <si>
    <t>Cinderella ManÂ </t>
  </si>
  <si>
    <t>boxer|boxing|dream|great depression|love</t>
  </si>
  <si>
    <t>http://www.imdb.com/title/tt0352248/?ref_=fn_tt_tt_1</t>
  </si>
  <si>
    <t>Andrey Konchalovskiy</t>
  </si>
  <si>
    <t>Action|Family|Fantasy|Musical</t>
  </si>
  <si>
    <t>The Nutcracker in 3DÂ </t>
  </si>
  <si>
    <t>box office flop|christmas|christmas eve|critically bashed|toy comes to life</t>
  </si>
  <si>
    <t>http://www.imdb.com/title/tt1041804/?ref_=fn_tt_tt_1</t>
  </si>
  <si>
    <t>Gary Ross</t>
  </si>
  <si>
    <t>Drama|History|Sport</t>
  </si>
  <si>
    <t>SeabiscuitÂ </t>
  </si>
  <si>
    <t>horse|horse racing|jockey|limp|seabiscuit</t>
  </si>
  <si>
    <t>http://www.imdb.com/title/tt0329575/?ref_=fn_tt_tt_1</t>
  </si>
  <si>
    <t>TwisterÂ </t>
  </si>
  <si>
    <t>device|disaster|divorce|storm|tornado</t>
  </si>
  <si>
    <t>http://www.imdb.com/title/tt0117998/?ref_=fn_tt_tt_1</t>
  </si>
  <si>
    <t>Adventure|Drama|Romance</t>
  </si>
  <si>
    <t>Cast AwayÂ 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</si>
  <si>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</si>
  <si>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</si>
  <si>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</si>
  <si>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</si>
  <si>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</si>
  <si>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</si>
  <si>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The Bourne SupremacyÂ </t>
  </si>
  <si>
    <t>assassin|car chase|cia|hidden truth|one against many</t>
  </si>
  <si>
    <t>http://www.imdb.com/title/tt0372183/?ref_=fn_tt_tt_1</t>
  </si>
  <si>
    <t>Air Force OneÂ </t>
  </si>
  <si>
    <t>ex soldier|hijacker|hostage|president|terrorist</t>
  </si>
  <si>
    <t>http://www.imdb.com/title/tt0118571/?ref_=fn_tt_tt_1</t>
  </si>
  <si>
    <t>Ocean's ElevenÂ 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</si>
  <si>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</si>
  <si>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</si>
  <si>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</si>
  <si>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</si>
  <si>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</si>
  <si>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</si>
  <si>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</si>
  <si>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</si>
  <si>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</si>
  <si>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</si>
  <si>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</si>
  <si>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Animation|Comedy|Family|Fantasy|Musical|Romance</t>
  </si>
  <si>
    <t>EnchantedÂ </t>
  </si>
  <si>
    <t>fairy tale|lawyer|love|new york|prince</t>
  </si>
  <si>
    <t>http://www.imdb.com/title/tt0461770/?ref_=fn_tt_tt_1</t>
  </si>
  <si>
    <t>Crime|Drama|Horror|Mystery|Thriller</t>
  </si>
  <si>
    <t xml:space="preserve">HannibalÂ             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</si>
  <si>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</si>
  <si>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</si>
  <si>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</si>
  <si>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</si>
  <si>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</si>
  <si>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</si>
  <si>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</si>
  <si>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</si>
  <si>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dog|parole|parole officer|prison|puppy</t>
  </si>
  <si>
    <t>http://www.imdb.com/title/tt0211181/?ref_=fn_tt_tt_1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</si>
  <si>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</si>
  <si>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</si>
  <si>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</si>
  <si>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</si>
  <si>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</si>
  <si>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book|composer|house|love|self esteem</t>
  </si>
  <si>
    <t>http://www.imdb.com/title/tt0457939/?ref_=fn_tt_tt_1</t>
  </si>
  <si>
    <t>Enemy of the StateÂ </t>
  </si>
  <si>
    <t>congressman|lawyer|nsa|on the run|surveillance</t>
  </si>
  <si>
    <t>http://www.imdb.com/title/tt0120660/?ref_=fn_tt_tt_1</t>
  </si>
  <si>
    <t>It's ComplicatedÂ </t>
  </si>
  <si>
    <t>affair|divorce|graduation|vomiting|watching television</t>
  </si>
  <si>
    <t>http://www.imdb.com/title/tt1230414/?ref_=fn_tt_tt_1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</si>
  <si>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</si>
  <si>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</si>
  <si>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</si>
  <si>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</si>
  <si>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Open SeasonÂ 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</si>
  <si>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</si>
  <si>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</si>
  <si>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</si>
  <si>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</si>
  <si>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</si>
  <si>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</si>
  <si>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</si>
  <si>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Enemy at the GatesÂ 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</si>
  <si>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</si>
  <si>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</si>
  <si>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</si>
  <si>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</si>
  <si>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</si>
  <si>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Action|Adventure|Comedy|Fantasy</t>
  </si>
  <si>
    <t>Last Action HeroÂ </t>
  </si>
  <si>
    <t>action hero|hero|magic|ticket|video store</t>
  </si>
  <si>
    <t>http://www.imdb.com/title/tt0107362/?ref_=fn_tt_tt_1</t>
  </si>
  <si>
    <t>Memoirs of a GeishaÂ </t>
  </si>
  <si>
    <t>coming of age|geisha|japan|jealousy|love</t>
  </si>
  <si>
    <t>http://www.imdb.com/title/tt0397535/?ref_=fn_tt_tt_1</t>
  </si>
  <si>
    <t>The Fast and the Furious: Tokyo DriftÂ </t>
  </si>
  <si>
    <t>car|challenge|drift racing|drifting|tokyo japan</t>
  </si>
  <si>
    <t>http://www.imdb.com/title/tt0463985/?ref_=fn_tt_tt_1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</si>
  <si>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</si>
  <si>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</si>
  <si>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</si>
  <si>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</si>
  <si>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</si>
  <si>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</si>
  <si>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</si>
  <si>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</si>
  <si>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</si>
  <si>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Collateral DamageÂ </t>
  </si>
  <si>
    <t>bare chested boy|car explosion|colombia|explosion|terrorism</t>
  </si>
  <si>
    <t>http://www.imdb.com/title/tt0233469/?ref_=fn_tt_tt_1</t>
  </si>
  <si>
    <t>Bob Fosse</t>
  </si>
  <si>
    <t>Comedy|Drama|Music|Musical</t>
  </si>
  <si>
    <t>All That JazzÂ 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</si>
  <si>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</si>
  <si>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</si>
  <si>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</si>
  <si>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</si>
  <si>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</si>
  <si>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</si>
  <si>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</si>
  <si>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</si>
  <si>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Action|Comedy|Fantasy|Romance</t>
  </si>
  <si>
    <t>Scott Pilgrim vs. the WorldÂ </t>
  </si>
  <si>
    <t>band|dating|high school|hipster|rock band</t>
  </si>
  <si>
    <t>http://www.imdb.com/title/tt0446029/?ref_=fn_tt_tt_1</t>
  </si>
  <si>
    <t>Jon Amiel</t>
  </si>
  <si>
    <t>The CoreÂ </t>
  </si>
  <si>
    <t>core|earth|natural disaster|pacemaker|scientist</t>
  </si>
  <si>
    <t>http://www.imdb.com/title/tt0298814/?ref_=fn_tt_tt_1</t>
  </si>
  <si>
    <t>Peter Segal</t>
  </si>
  <si>
    <t>Comedy|Romance|Sci-Fi</t>
  </si>
  <si>
    <t>Nutty Professor II: The KlumpsÂ </t>
  </si>
  <si>
    <t>alter ego|marriage|professor|scientist|serum</t>
  </si>
  <si>
    <t>http://www.imdb.com/title/tt0144528/?ref_=fn_tt_tt_1</t>
  </si>
  <si>
    <t>Adventure|Comedy|Mystery</t>
  </si>
  <si>
    <t>Scooby-DooÂ </t>
  </si>
  <si>
    <t>amusement park|island|motorcycle|scooby doo|tough girl</t>
  </si>
  <si>
    <t>http://www.imdb.com/title/tt0267913/?ref_=fn_tt_tt_1</t>
  </si>
  <si>
    <t>Pete Travis</t>
  </si>
  <si>
    <t>DreddÂ </t>
  </si>
  <si>
    <t>brutality|dark humor|female antagonist|female warrior|post apocalypse</t>
  </si>
  <si>
    <t>http://www.imdb.com/title/tt1343727/?ref_=fn_tt_tt_1</t>
  </si>
  <si>
    <t>Comedy|Drama|Fantasy|Romance</t>
  </si>
  <si>
    <t>ClickÂ </t>
  </si>
  <si>
    <t>architect|frozen time|obese man|remote control|stopped time</t>
  </si>
  <si>
    <t>http://www.imdb.com/title/tt0389860/?ref_=fn_tt_tt_1</t>
  </si>
  <si>
    <t>George A. Romero</t>
  </si>
  <si>
    <t>CreepshowÂ 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</si>
  <si>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</si>
  <si>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</si>
  <si>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</si>
  <si>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</si>
  <si>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cartoon on tv|cat|dog|kitty|special agent</t>
  </si>
  <si>
    <t>http://www.imdb.com/title/tt1287468/?ref_=fn_tt_tt_1</t>
  </si>
  <si>
    <t>JumperÂ </t>
  </si>
  <si>
    <t>bank|based on novel|ice|teleportation|vault</t>
  </si>
  <si>
    <t>http://www.imdb.com/title/tt0489099/?ref_=fn_tt_tt_1</t>
  </si>
  <si>
    <t>Action|Adventure|Fantasy|Horror|Sci-Fi</t>
  </si>
  <si>
    <t>Hellboy II: The Golden ArmyÂ </t>
  </si>
  <si>
    <t>creature|elf|prince|rebellion|superhero</t>
  </si>
  <si>
    <t>http://www.imdb.com/title/tt0411477/?ref_=fn_tt_tt_1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</si>
  <si>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</si>
  <si>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</si>
  <si>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</si>
  <si>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</si>
  <si>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</si>
  <si>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</si>
  <si>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</si>
  <si>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</si>
  <si>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</si>
  <si>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</si>
  <si>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</si>
  <si>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Sylvester Stallone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</si>
  <si>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</si>
  <si>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</si>
  <si>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</si>
  <si>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</si>
  <si>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disguise|mission|spy|stealing|traitor</t>
  </si>
  <si>
    <t>http://www.imdb.com/title/tt0117060/?ref_=fn_tt_tt_1</t>
  </si>
  <si>
    <t>The Hunger GamesÂ </t>
  </si>
  <si>
    <t>fight to the death|game|massacre|self survival|suicide attempt</t>
  </si>
  <si>
    <t>http://www.imdb.com/title/tt1392170/?ref_=fn_tt_tt_1</t>
  </si>
  <si>
    <t>Todd Phillips</t>
  </si>
  <si>
    <t>The Hangover Part IIÂ </t>
  </si>
  <si>
    <t>hotel|male frontal nudity|pubic hair|thailand|wedding</t>
  </si>
  <si>
    <t>http://www.imdb.com/title/tt1411697/?ref_=fn_tt_tt_1</t>
  </si>
  <si>
    <t>Batman ReturnsÂ 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</si>
  <si>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</si>
  <si>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</si>
  <si>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</si>
  <si>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</si>
  <si>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</si>
  <si>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Adventure|Animation|Comedy|Drama|Family|Fantasy|Sci-Fi</t>
  </si>
  <si>
    <t>Lilo &amp; StitchÂ 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</si>
  <si>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</si>
  <si>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</si>
  <si>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</si>
  <si>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</si>
  <si>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</si>
  <si>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</si>
  <si>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</si>
  <si>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</si>
  <si>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</si>
  <si>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</si>
  <si>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</si>
  <si>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</si>
  <si>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cia|cia agent|rescue|russian|team</t>
  </si>
  <si>
    <t>http://www.imdb.com/title/tt1821694/?ref_=fn_tt_tt_1</t>
  </si>
  <si>
    <t>Comedy|Crime|Sport</t>
  </si>
  <si>
    <t>The Longest YardÂ </t>
  </si>
  <si>
    <t>coach|convict|football|prison|warden</t>
  </si>
  <si>
    <t>http://www.imdb.com/title/tt0398165/?ref_=fn_tt_tt_1</t>
  </si>
  <si>
    <t>Alvin and the Chipmunks: ChipwreckedÂ 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</si>
  <si>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</si>
  <si>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</si>
  <si>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</si>
  <si>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</si>
  <si>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</si>
  <si>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</si>
  <si>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</si>
  <si>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</si>
  <si>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</si>
  <si>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beach|dating|doctor|heart attack|weekend</t>
  </si>
  <si>
    <t>http://www.imdb.com/title/tt0337741/?ref_=fn_tt_tt_1</t>
  </si>
  <si>
    <t>Shutter IslandÂ 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</si>
  <si>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</si>
  <si>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</si>
  <si>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</si>
  <si>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</si>
  <si>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airport|christmas|news broadcast|tv broadcast|tv news</t>
  </si>
  <si>
    <t>http://www.imdb.com/title/tt0369436/?ref_=fn_tt_tt_1</t>
  </si>
  <si>
    <t>RobotsÂ 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</si>
  <si>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</si>
  <si>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</si>
  <si>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</si>
  <si>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</si>
  <si>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</si>
  <si>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</si>
  <si>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Comedy|Family|Fantasy|Romance</t>
  </si>
  <si>
    <t>Bedtime StoriesÂ </t>
  </si>
  <si>
    <t>2000s|bedtime story|elephant|handyman|tween girl</t>
  </si>
  <si>
    <t>http://www.imdb.com/title/tt0960731/?ref_=fn_tt_tt_1</t>
  </si>
  <si>
    <t>Road to PerditionÂ </t>
  </si>
  <si>
    <t>1930s|blood|gun|on the run|revenge</t>
  </si>
  <si>
    <t>http://www.imdb.com/title/tt0257044/?ref_=fn_tt_tt_1</t>
  </si>
  <si>
    <t>Just Go with ItÂ </t>
  </si>
  <si>
    <t>chick flick|hawaii|love|plastic surgeon|woman wearing a string bikini</t>
  </si>
  <si>
    <t>http://www.imdb.com/title/tt1564367/?ref_=fn_tt_tt_1</t>
  </si>
  <si>
    <t>Action|Adventure|Crime|Drama|Sci-Fi|Thriller</t>
  </si>
  <si>
    <t xml:space="preserve">DaredevilÂ             </t>
  </si>
  <si>
    <t>corruption|lawyer|partnership|superhero|vigilante</t>
  </si>
  <si>
    <t>http://www.imdb.com/title/tt3322312/?ref_=fn_tt_tt_1</t>
  </si>
  <si>
    <t>Con AirÂ </t>
  </si>
  <si>
    <t>army rangers|convict|criminal|escape|prison</t>
  </si>
  <si>
    <t>http://www.imdb.com/title/tt0118880/?ref_=fn_tt_tt_1</t>
  </si>
  <si>
    <t>D.J. Caruso</t>
  </si>
  <si>
    <t>Eagle EyeÂ 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</si>
  <si>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</si>
  <si>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</si>
  <si>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</si>
  <si>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</si>
  <si>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</si>
  <si>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</si>
  <si>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</si>
  <si>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</si>
  <si>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</si>
  <si>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</si>
  <si>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</si>
  <si>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</si>
  <si>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Comedy|Family|Sci-Fi</t>
  </si>
  <si>
    <t>FlubberÂ </t>
  </si>
  <si>
    <t>college|flubber|flying rubber|professor|wedding</t>
  </si>
  <si>
    <t>http://www.imdb.com/title/tt0119137/?ref_=fn_tt_tt_1</t>
  </si>
  <si>
    <t>Fantasy|Horror|Mystery|Thriller</t>
  </si>
  <si>
    <t>The HauntingÂ 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</si>
  <si>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</si>
  <si>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</si>
  <si>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</si>
  <si>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</si>
  <si>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</si>
  <si>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</si>
  <si>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</si>
  <si>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Adventure|Comedy|Crime|Family|Mystery</t>
  </si>
  <si>
    <t>The Pink PantherÂ 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</si>
  <si>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</si>
  <si>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</si>
  <si>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</si>
  <si>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</si>
  <si>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</si>
  <si>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alien|earth|giant robot|military|scientist</t>
  </si>
  <si>
    <t>http://www.imdb.com/title/tt0970416/?ref_=fn_tt_tt_1</t>
  </si>
  <si>
    <t>Action|Crime|Mystery|Romance|Thriller</t>
  </si>
  <si>
    <t>Conspiracy TheoryÂ </t>
  </si>
  <si>
    <t>conspiracy|fbi|mk ultra|newsletter|taxi</t>
  </si>
  <si>
    <t>http://www.imdb.com/title/tt0118883/?ref_=fn_tt_tt_1</t>
  </si>
  <si>
    <t>FuryÂ 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</si>
  <si>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</si>
  <si>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</si>
  <si>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</si>
  <si>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</si>
  <si>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</si>
  <si>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</si>
  <si>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</si>
  <si>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</si>
  <si>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Yogi BearÂ </t>
  </si>
  <si>
    <t>bear|mayor|park|sabotage|yogi bear</t>
  </si>
  <si>
    <t>http://www.imdb.com/title/tt1302067/?ref_=fn_tt_tt_1</t>
  </si>
  <si>
    <t>Kelly Asbury</t>
  </si>
  <si>
    <t>Adventure|Animation|Family|Western</t>
  </si>
  <si>
    <t>Spirit: Stallion of the CimarronÂ </t>
  </si>
  <si>
    <t>cavalry|escape|herd|stallion|wild stallion</t>
  </si>
  <si>
    <t>http://www.imdb.com/title/tt0166813/?ref_=fn_tt_tt_1</t>
  </si>
  <si>
    <t>Comedy|Family|Romance</t>
  </si>
  <si>
    <t>ZookeeperÂ 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</si>
  <si>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</si>
  <si>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</si>
  <si>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</si>
  <si>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</si>
  <si>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</si>
  <si>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based on tv series|remake|robot|scientist|spaceship</t>
  </si>
  <si>
    <t>http://www.imdb.com/title/tt0120738/?ref_=fn_tt_tt_1</t>
  </si>
  <si>
    <t>Jonathan Demme</t>
  </si>
  <si>
    <t>The Manchurian CandidateÂ 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</si>
  <si>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</si>
  <si>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</si>
  <si>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</si>
  <si>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</si>
  <si>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american|love|pin|ruby|stranger</t>
  </si>
  <si>
    <t>http://www.imdb.com/title/tt0119033/?ref_=fn_tt_tt_1</t>
  </si>
  <si>
    <t>Hotel Transylvania 2Â </t>
  </si>
  <si>
    <t>california|dracula|hotel|transylvania|vampire</t>
  </si>
  <si>
    <t>http://www.imdb.com/title/tt2510894/?ref_=fn_tt_tt_1</t>
  </si>
  <si>
    <t xml:space="preserve">BewitchedÂ             </t>
  </si>
  <si>
    <t>connecticut|magic|marriage|witch|witchcraft</t>
  </si>
  <si>
    <t>http://www.imdb.com/title/tt0057733/?ref_=fn_tt_tt_1</t>
  </si>
  <si>
    <t>James Algar</t>
  </si>
  <si>
    <t>Animation|Family|Fantasy|Music</t>
  </si>
  <si>
    <t>Fantasia 2000Â </t>
  </si>
  <si>
    <t>abstract|ark|disney|fairy tale|piano</t>
  </si>
  <si>
    <t>http://www.imdb.com/title/tt0120910/?ref_=fn_tt_tt_1</t>
  </si>
  <si>
    <t>The Time MachineÂ </t>
  </si>
  <si>
    <t>hunter|scientist|time machine|time travel|time travel romance</t>
  </si>
  <si>
    <t>http://www.imdb.com/title/tt0268695/?ref_=fn_tt_tt_1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</si>
  <si>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</si>
  <si>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</si>
  <si>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</si>
  <si>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</si>
  <si>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</si>
  <si>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</si>
  <si>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</si>
  <si>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The Legend of ZorroÂ </t>
  </si>
  <si>
    <t>california|fight|hero|mask|zorro</t>
  </si>
  <si>
    <t>http://www.imdb.com/title/tt0386140/?ref_=fn_tt_tt_1</t>
  </si>
  <si>
    <t>Spanish</t>
  </si>
  <si>
    <t>Vincent Ward</t>
  </si>
  <si>
    <t>What Dreams May ComeÂ 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</si>
  <si>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</si>
  <si>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</si>
  <si>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</si>
  <si>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</si>
  <si>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</si>
  <si>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</si>
  <si>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</si>
  <si>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</si>
  <si>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</si>
  <si>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</si>
  <si>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</si>
  <si>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</si>
  <si>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</si>
  <si>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</si>
  <si>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</si>
  <si>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</si>
  <si>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Drama|Horror|Mystery|Sci-Fi</t>
  </si>
  <si>
    <t>EvolutionÂ </t>
  </si>
  <si>
    <t>boy|giving birth|nurse|sea|ultrasonography</t>
  </si>
  <si>
    <t>http://www.imdb.com/title/tt4291590/?ref_=fn_tt_tt_1</t>
  </si>
  <si>
    <t>The EdgeÂ </t>
  </si>
  <si>
    <t>bear|billionaire|crash|survival tactics|wilderness</t>
  </si>
  <si>
    <t>http://www.imdb.com/title/tt0119051/?ref_=fn_tt_tt_1</t>
  </si>
  <si>
    <t>Action|Sci-Fi|Thriller</t>
  </si>
  <si>
    <t>SurrogatesÂ </t>
  </si>
  <si>
    <t>android|fbi agent|future|murder|robot</t>
  </si>
  <si>
    <t>http://www.imdb.com/title/tt0986263/?ref_=fn_tt_tt_1</t>
  </si>
  <si>
    <t>Drama|History|Thriller</t>
  </si>
  <si>
    <t>Thirteen DaysÂ </t>
  </si>
  <si>
    <t>blockade|crisis|cuba|missile|president</t>
  </si>
  <si>
    <t>http://www.imdb.com/title/tt0146309/?ref_=fn_tt_tt_1</t>
  </si>
  <si>
    <t>DaylightÂ </t>
  </si>
  <si>
    <t>collapsing tunnel|explosion|new jersey|tunnel|weimaraner</t>
  </si>
  <si>
    <t>http://www.imdb.com/title/tt0116040/?ref_=fn_tt_tt_1</t>
  </si>
  <si>
    <t>Barry Cook</t>
  </si>
  <si>
    <t>Adventure|Animation|Family</t>
  </si>
  <si>
    <t>Walking with Dinosaurs 3DÂ </t>
  </si>
  <si>
    <t>brother|dinosaur|head butt|hero|orphan</t>
  </si>
  <si>
    <t>http://www.imdb.com/title/tt1762399/?ref_=fn_tt_tt_1</t>
  </si>
  <si>
    <t>Roger Christian</t>
  </si>
  <si>
    <t>Battlefield EarthÂ </t>
  </si>
  <si>
    <t>alien|bad acting|pulp fiction|resistance fighter|voyager golden record</t>
  </si>
  <si>
    <t>http://www.imdb.com/title/tt0185183/?ref_=fn_tt_tt_1</t>
  </si>
  <si>
    <t>Joe Dante</t>
  </si>
  <si>
    <t>Looney Tunes: Back in ActionÂ </t>
  </si>
  <si>
    <t>diamond|duck|monkey|spy|stuntman</t>
  </si>
  <si>
    <t>http://www.imdb.com/title/tt0318155/?ref_=fn_tt_tt_1</t>
  </si>
  <si>
    <t>Drama|Musical|Romance</t>
  </si>
  <si>
    <t>NineÂ 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</si>
  <si>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</si>
  <si>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</si>
  <si>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</si>
  <si>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</si>
  <si>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</si>
  <si>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</si>
  <si>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The PostmanÂ </t>
  </si>
  <si>
    <t>drifter|escape|hope|postman|usa</t>
  </si>
  <si>
    <t>http://www.imdb.com/title/tt0119925/?ref_=fn_tt_tt_1</t>
  </si>
  <si>
    <t>Babe: Pig in the CityÂ </t>
  </si>
  <si>
    <t>animal|farm|farmer|hotel|pig</t>
  </si>
  <si>
    <t>http://www.imdb.com/title/tt0120595/?ref_=fn_tt_tt_1</t>
  </si>
  <si>
    <t>The Last Witch HunterÂ </t>
  </si>
  <si>
    <t>box office flop|burned to death|magic|witch|witch hunter</t>
  </si>
  <si>
    <t>http://www.imdb.com/title/tt1618442/?ref_=fn_tt_tt_1</t>
  </si>
  <si>
    <t>Antony Hoffman</t>
  </si>
  <si>
    <t>Red PlanetÂ </t>
  </si>
  <si>
    <t>astronaut|mars|robot|robot as menace|survival</t>
  </si>
  <si>
    <t>http://www.imdb.com/title/tt0199753/?ref_=fn_tt_tt_1</t>
  </si>
  <si>
    <t>Arthur and the InvisiblesÂ </t>
  </si>
  <si>
    <t>boy|debt|garden|princess|treasure</t>
  </si>
  <si>
    <t>http://www.imdb.com/title/tt0344854/?ref_=fn_tt_tt_1</t>
  </si>
  <si>
    <t>Jacques Perrin</t>
  </si>
  <si>
    <t>Documentary|Drama</t>
  </si>
  <si>
    <t>OceansÂ </t>
  </si>
  <si>
    <t>damselfish|ocean habitat|ocean life|razorfish|spider crab</t>
  </si>
  <si>
    <t>http://www.imdb.com/title/tt0765128/?ref_=fn_tt_tt_1</t>
  </si>
  <si>
    <t>A Sound of ThunderÂ </t>
  </si>
  <si>
    <t>butterfly|hunter|time|time travel|wave</t>
  </si>
  <si>
    <t>http://www.imdb.com/title/tt0318081/?ref_=fn_tt_tt_1</t>
  </si>
  <si>
    <t>Action|Adventure|Drama|History|Romance</t>
  </si>
  <si>
    <t>PompeiiÂ </t>
  </si>
  <si>
    <t>arena|lava bomb|mount vesuvius|pompeii|slave</t>
  </si>
  <si>
    <t>http://www.imdb.com/title/tt1921064/?ref_=fn_tt_tt_1</t>
  </si>
  <si>
    <t>AndrÃ©s Couturier</t>
  </si>
  <si>
    <t>Animation|Family</t>
  </si>
  <si>
    <t>Top Cat BeginsÂ </t>
  </si>
  <si>
    <t>http://www.imdb.com/title/tt4057916/?ref_=fn_tt_tt_1</t>
  </si>
  <si>
    <t>Mexico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</si>
  <si>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</si>
  <si>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</si>
  <si>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</si>
  <si>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</si>
  <si>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</si>
  <si>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</si>
  <si>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</si>
  <si>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</si>
  <si>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</si>
  <si>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</si>
  <si>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</si>
  <si>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</si>
  <si>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</si>
  <si>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food|inventor|island|orangutan|scientist</t>
  </si>
  <si>
    <t>http://www.imdb.com/title/tt1985966/?ref_=fn_tt_tt_1</t>
  </si>
  <si>
    <t>Red DragonÂ 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</si>
  <si>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</si>
  <si>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</si>
  <si>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</si>
  <si>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</si>
  <si>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</si>
  <si>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</si>
  <si>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</si>
  <si>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</si>
  <si>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</si>
  <si>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</si>
  <si>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</si>
  <si>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</si>
  <si>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</si>
  <si>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</si>
  <si>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</si>
  <si>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</si>
  <si>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</si>
  <si>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Sci-Fi|Thriller</t>
  </si>
  <si>
    <t>The InvasionÂ 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</si>
  <si>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</si>
  <si>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</si>
  <si>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</si>
  <si>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</si>
  <si>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</si>
  <si>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</si>
  <si>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Yarrow Cheney</t>
  </si>
  <si>
    <t>Animation|Comedy|Family</t>
  </si>
  <si>
    <t>The Secret Life of PetsÂ </t>
  </si>
  <si>
    <t>animal control|lost animal|mongrel|pet|terrier</t>
  </si>
  <si>
    <t>http://www.imdb.com/title/tt2709768/?ref_=fn_tt_tt_1</t>
  </si>
  <si>
    <t>Stephen Norrington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</si>
  <si>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</si>
  <si>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</si>
  <si>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</si>
  <si>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</si>
  <si>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</si>
  <si>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</si>
  <si>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</si>
  <si>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</si>
  <si>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alien|area 51|military|spacecraft|spaceship</t>
  </si>
  <si>
    <t>http://www.imdb.com/title/tt0116629/?ref_=fn_tt_tt_1</t>
  </si>
  <si>
    <t>The Lost World: Jurassic ParkÂ 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</si>
  <si>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</si>
  <si>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</si>
  <si>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</si>
  <si>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</si>
  <si>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</si>
  <si>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</si>
  <si>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chaos|england|long take|survival|violence</t>
  </si>
  <si>
    <t>http://www.imdb.com/title/tt0206634/?ref_=fn_tt_tt_1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</si>
  <si>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</si>
  <si>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</si>
  <si>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</si>
  <si>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</si>
  <si>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</si>
  <si>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</si>
  <si>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</si>
  <si>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The RockÂ </t>
  </si>
  <si>
    <t>alcatraz|fbi|general|hostage|rocket</t>
  </si>
  <si>
    <t>http://www.imdb.com/title/tt0117500/?ref_=fn_tt_tt_1</t>
  </si>
  <si>
    <t>Ice Age: The MeltdownÂ </t>
  </si>
  <si>
    <t>flood|mammoth|no opening credits|squirrel|valley</t>
  </si>
  <si>
    <t>http://www.imdb.com/title/tt0438097/?ref_=fn_tt_tt_1</t>
  </si>
  <si>
    <t>50 First DatesÂ </t>
  </si>
  <si>
    <t>dream|hawaii|hawaiian shirt|short term memory loss|veterinarian</t>
  </si>
  <si>
    <t>http://www.imdb.com/title/tt0343660/?ref_=fn_tt_tt_1</t>
  </si>
  <si>
    <t>Comedy|Drama|Family|Music|Musical|Romance</t>
  </si>
  <si>
    <t>HairsprayÂ </t>
  </si>
  <si>
    <t>audition|best friend|dance|friend|tv dance show</t>
  </si>
  <si>
    <t>http://www.imdb.com/title/tt0427327/?ref_=fn_tt_tt_1</t>
  </si>
  <si>
    <t>Horror|Mystery|Thriller</t>
  </si>
  <si>
    <t>Exorcist: The BeginningÂ 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</si>
  <si>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</si>
  <si>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</si>
  <si>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</si>
  <si>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</si>
  <si>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</si>
  <si>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</si>
  <si>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</si>
  <si>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</si>
  <si>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</si>
  <si>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</si>
  <si>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</si>
  <si>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</si>
  <si>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</si>
  <si>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</si>
  <si>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airport|construction site|fish out of water|flight attendant|man without a country</t>
  </si>
  <si>
    <t>http://www.imdb.com/title/tt0362227/?ref_=fn_tt_tt_1</t>
  </si>
  <si>
    <t xml:space="preserve">ConstantineÂ             </t>
  </si>
  <si>
    <t>based on comic|based on comic book|dc arrowverse|dc comics|supernatural</t>
  </si>
  <si>
    <t>http://www.imdb.com/title/tt3489184/?ref_=fn_tt_tt_1</t>
  </si>
  <si>
    <t>Comedy|Family</t>
  </si>
  <si>
    <t>Hotel for DogsÂ </t>
  </si>
  <si>
    <t>abandoned hotel|dog|foster home|overalls|playing with a dog</t>
  </si>
  <si>
    <t>http://www.imdb.com/title/tt0785006/?ref_=fn_tt_tt_1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</si>
  <si>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</si>
  <si>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</si>
  <si>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</si>
  <si>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</si>
  <si>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</si>
  <si>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</si>
  <si>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</si>
  <si>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</si>
  <si>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</si>
  <si>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</si>
  <si>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</si>
  <si>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Drama|Music|Musical</t>
  </si>
  <si>
    <t>DreamgirlsÂ </t>
  </si>
  <si>
    <t>1960s|fire|pop chart|singer|trio</t>
  </si>
  <si>
    <t>http://www.imdb.com/title/tt0443489/?ref_=fn_tt_tt_1</t>
  </si>
  <si>
    <t>Crime|Drama|Mystery</t>
  </si>
  <si>
    <t xml:space="preserve">LifeÂ             </t>
  </si>
  <si>
    <t>cop|murder|partner|police|protective male</t>
  </si>
  <si>
    <t>http://www.imdb.com/title/tt0874936/?ref_=fn_tt_tt_1</t>
  </si>
  <si>
    <t>F. Gary Gray</t>
  </si>
  <si>
    <t>Comedy|Crime|Music</t>
  </si>
  <si>
    <t>Be CoolÂ </t>
  </si>
  <si>
    <t>concert|mobster|russian|sequel|widow</t>
  </si>
  <si>
    <t>http://www.imdb.com/title/tt0377471/?ref_=fn_tt_tt_1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</si>
  <si>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</si>
  <si>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</si>
  <si>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</si>
  <si>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</si>
  <si>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</si>
  <si>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</si>
  <si>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</si>
  <si>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</si>
  <si>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</si>
  <si>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KillersÂ </t>
  </si>
  <si>
    <t>hired killer|marriage|neighbor|on the run|store clerk</t>
  </si>
  <si>
    <t>http://www.imdb.com/title/tt1103153/?ref_=fn_tt_tt_1</t>
  </si>
  <si>
    <t>The Man from U.N.C.L.E.Â </t>
  </si>
  <si>
    <t>box office flop|cia agent|criminal organization|kgb agent|nuclear bomb</t>
  </si>
  <si>
    <t>http://www.imdb.com/title/tt1638355/?ref_=fn_tt_tt_1</t>
  </si>
  <si>
    <t>SpanglishÂ 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</si>
  <si>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</si>
  <si>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</si>
  <si>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</si>
  <si>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</si>
  <si>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</si>
  <si>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</si>
  <si>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</si>
  <si>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</si>
  <si>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Comedy|Crime|Drama|Romance</t>
  </si>
  <si>
    <t>BanditsÂ </t>
  </si>
  <si>
    <t>bank manager|hypochondriac|love triangle|prison|television</t>
  </si>
  <si>
    <t>http://www.imdb.com/title/tt0219965/?ref_=fn_tt_tt_1</t>
  </si>
  <si>
    <t>Jerry Zucker</t>
  </si>
  <si>
    <t>Action|Adventure|Romance|Thriller</t>
  </si>
  <si>
    <t>First KnightÂ </t>
  </si>
  <si>
    <t>battle|king|king arthur|knight|marriage</t>
  </si>
  <si>
    <t>http://www.imdb.com/title/tt0113071/?ref_=fn_tt_tt_1</t>
  </si>
  <si>
    <t>Andy Tennant</t>
  </si>
  <si>
    <t>Drama|History|Romance</t>
  </si>
  <si>
    <t>Anna and the KingÂ </t>
  </si>
  <si>
    <t>1860s|children|king|schoolteacher|siam</t>
  </si>
  <si>
    <t>http://www.imdb.com/title/tt0166485/?ref_=fn_tt_tt_1</t>
  </si>
  <si>
    <t>Action|Drama|Fantasy|Romance</t>
  </si>
  <si>
    <t>ImmortalsÂ </t>
  </si>
  <si>
    <t>burned alive|castration|olympus|torture|torture device</t>
  </si>
  <si>
    <t>http://www.imdb.com/title/tt1253864/?ref_=fn_tt_tt_1</t>
  </si>
  <si>
    <t>Florent-Emilio Siri</t>
  </si>
  <si>
    <t>HostageÂ 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</si>
  <si>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</si>
  <si>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</si>
  <si>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</si>
  <si>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</si>
  <si>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</si>
  <si>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</si>
  <si>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</si>
  <si>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</si>
  <si>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</si>
  <si>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audition|kissing while having sex|machismo|murder|sex</t>
  </si>
  <si>
    <t>http://www.imdb.com/title/tt0329717/?ref_=fn_tt_tt_1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</si>
  <si>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</si>
  <si>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</si>
  <si>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</si>
  <si>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</si>
  <si>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</si>
  <si>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Drama|Horror|Sci-Fi|Thriller</t>
  </si>
  <si>
    <t>CarriersÂ </t>
  </si>
  <si>
    <t>beach|disease|latex gloves|pandemic|virus</t>
  </si>
  <si>
    <t>http://www.imdb.com/title/tt0806203/?ref_=fn_tt_tt_1</t>
  </si>
  <si>
    <t>Henry Selick</t>
  </si>
  <si>
    <t>Animation|Comedy|Fantasy</t>
  </si>
  <si>
    <t>MonkeyboneÂ 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</si>
  <si>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</si>
  <si>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</si>
  <si>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</si>
  <si>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</si>
  <si>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</si>
  <si>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</si>
  <si>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</si>
  <si>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</si>
  <si>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</si>
  <si>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</si>
  <si>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</si>
  <si>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</si>
  <si>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</si>
  <si>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</si>
  <si>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</si>
  <si>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</si>
  <si>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assassination|boxing|casino|conspiracy|long take</t>
  </si>
  <si>
    <t>http://www.imdb.com/title/tt0120832/?ref_=fn_tt_tt_1</t>
  </si>
  <si>
    <t>SphereÂ 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</si>
  <si>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</si>
  <si>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</si>
  <si>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</si>
  <si>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</si>
  <si>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</si>
  <si>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</si>
  <si>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</si>
  <si>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</si>
  <si>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</si>
  <si>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debt|rapper|treasure|treasure hunter|yacht</t>
  </si>
  <si>
    <t>http://www.imdb.com/title/tt0770752/?ref_=fn_tt_tt_1</t>
  </si>
  <si>
    <t>Judd Apatow</t>
  </si>
  <si>
    <t>Funny PeopleÂ </t>
  </si>
  <si>
    <t>breasts|comedian|craigslist|infidelity|stand up comedian</t>
  </si>
  <si>
    <t>http://www.imdb.com/title/tt1201167/?ref_=fn_tt_tt_1</t>
  </si>
  <si>
    <t>The KingdomÂ 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</si>
  <si>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</si>
  <si>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</si>
  <si>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</si>
  <si>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</si>
  <si>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car racing|french|friend|nascar|racing</t>
  </si>
  <si>
    <t>http://www.imdb.com/title/tt0415306/?ref_=fn_tt_tt_1</t>
  </si>
  <si>
    <t>Steve Carr</t>
  </si>
  <si>
    <t>Dr. Dolittle 2Â </t>
  </si>
  <si>
    <t>bear|doctor|false accusation|man with glasses|second part</t>
  </si>
  <si>
    <t>http://www.imdb.com/title/tt0240462/?ref_=fn_tt_tt_1</t>
  </si>
  <si>
    <t>Mel Gibson</t>
  </si>
  <si>
    <t>Biography|Drama|History|War</t>
  </si>
  <si>
    <t>BraveheartÂ </t>
  </si>
  <si>
    <t>14th century|legend|revolt|scotland|tyranny</t>
  </si>
  <si>
    <t>http://www.imdb.com/title/tt0112573/?ref_=fn_tt_tt_1</t>
  </si>
  <si>
    <t>JarheadÂ </t>
  </si>
  <si>
    <t>american abroad|gulf war|u.s. military|u.s. soldier|usmc</t>
  </si>
  <si>
    <t>http://www.imdb.com/title/tt0418763/?ref_=fn_tt_tt_1</t>
  </si>
  <si>
    <t>David Silverman</t>
  </si>
  <si>
    <t>Adventure|Animation|Comedy</t>
  </si>
  <si>
    <t>The Simpsons MovieÂ </t>
  </si>
  <si>
    <t>alaska|dome|lake|pig|the simpsons</t>
  </si>
  <si>
    <t>http://www.imdb.com/title/tt0462538/?ref_=fn_tt_tt_1</t>
  </si>
  <si>
    <t>Frank Darabont</t>
  </si>
  <si>
    <t>The MajesticÂ </t>
  </si>
  <si>
    <t>amnesia|california|communist|small town|writer</t>
  </si>
  <si>
    <t>http://www.imdb.com/title/tt0268995/?ref_=fn_tt_tt_1</t>
  </si>
  <si>
    <t>Action|Drama|Sport</t>
  </si>
  <si>
    <t>DrivenÂ </t>
  </si>
  <si>
    <t>car race|german|race car|race car driver|rookie</t>
  </si>
  <si>
    <t>http://www.imdb.com/title/tt0132245/?ref_=fn_tt_tt_1</t>
  </si>
  <si>
    <t>Adventure|Drama|Family</t>
  </si>
  <si>
    <t>Two BrothersÂ 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</si>
  <si>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</si>
  <si>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</si>
  <si>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</si>
  <si>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</si>
  <si>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</si>
  <si>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</si>
  <si>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</si>
  <si>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</si>
  <si>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box office hit|doctor|dog|first part|tiger</t>
  </si>
  <si>
    <t>http://www.imdb.com/title/tt0118998/?ref_=fn_tt_tt_1</t>
  </si>
  <si>
    <t>SignsÂ </t>
  </si>
  <si>
    <t>crop circle|faith|farm|glass of water|loss of faith</t>
  </si>
  <si>
    <t>http://www.imdb.com/title/tt0286106/?ref_=fn_tt_tt_1</t>
  </si>
  <si>
    <t>Adventure|Animation|Comedy|Family|Fantasy|Romance</t>
  </si>
  <si>
    <t>Shrek 2Â </t>
  </si>
  <si>
    <t>drag queen|physical appearance|princess|queen|sequel</t>
  </si>
  <si>
    <t>http://www.imdb.com/title/tt0298148/?ref_=fn_tt_tt_1</t>
  </si>
  <si>
    <t>CarsÂ </t>
  </si>
  <si>
    <t>car|desert|route 66|tow truck|truck</t>
  </si>
  <si>
    <t>http://www.imdb.com/title/tt0317219/?ref_=fn_tt_tt_1</t>
  </si>
  <si>
    <t>Garry Marshall</t>
  </si>
  <si>
    <t>Runaway BrideÂ </t>
  </si>
  <si>
    <t>bride|columnist|journalist|maryland|wedding</t>
  </si>
  <si>
    <t>http://www.imdb.com/title/tt0163187/?ref_=fn_tt_tt_1</t>
  </si>
  <si>
    <t>xXxÂ </t>
  </si>
  <si>
    <t>agent|nsa|nsa agent|prague|russian</t>
  </si>
  <si>
    <t>http://www.imdb.com/title/tt0295701/?ref_=fn_tt_tt_1</t>
  </si>
  <si>
    <t>Paul Tibbitt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</si>
  <si>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</si>
  <si>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</si>
  <si>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</si>
  <si>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</si>
  <si>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</si>
  <si>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</si>
  <si>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</si>
  <si>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</si>
  <si>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</si>
  <si>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</si>
  <si>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</si>
  <si>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</si>
  <si>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</si>
  <si>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</si>
  <si>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airport|fuel|plane|police|terrorist</t>
  </si>
  <si>
    <t>http://www.imdb.com/title/tt0099423/?ref_=fn_tt_tt_1</t>
  </si>
  <si>
    <t>Clark Johnson</t>
  </si>
  <si>
    <t>Action|Adventure|Crime|Thriller</t>
  </si>
  <si>
    <t>S.W.A.T.Â </t>
  </si>
  <si>
    <t>hostage|police|prison|swat team|training</t>
  </si>
  <si>
    <t>http://www.imdb.com/title/tt0257076/?ref_=fn_tt_tt_1</t>
  </si>
  <si>
    <t>Adventure|Drama|Fantasy|Mystery|Thriller</t>
  </si>
  <si>
    <t xml:space="preserve">Sleepy HollowÂ             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</si>
  <si>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</si>
  <si>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</si>
  <si>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</si>
  <si>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</si>
  <si>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</si>
  <si>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</si>
  <si>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</si>
  <si>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Drama|Fantasy|Mystery|Thriller</t>
  </si>
  <si>
    <t>Lady in the WaterÂ </t>
  </si>
  <si>
    <t>apartment|bedtime story|eagle|stuttering|swimming pool</t>
  </si>
  <si>
    <t>http://www.imdb.com/title/tt0452637/?ref_=fn_tt_tt_1</t>
  </si>
  <si>
    <t>AVP: Alien vs. PredatorÂ </t>
  </si>
  <si>
    <t>alien|antarctica|predator|pyramid|satellite</t>
  </si>
  <si>
    <t>http://www.imdb.com/title/tt0370263/?ref_=fn_tt_tt_1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</si>
  <si>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</si>
  <si>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</si>
  <si>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</si>
  <si>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</si>
  <si>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</si>
  <si>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</si>
  <si>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air cavalry|battle|major|soldier|vietnamese</t>
  </si>
  <si>
    <t>http://www.imdb.com/title/tt0277434/?ref_=fn_tt_tt_1</t>
  </si>
  <si>
    <t>Olympus Has FallenÂ </t>
  </si>
  <si>
    <t>political thriller|politics|president|speaker of the house|u.s. president</t>
  </si>
  <si>
    <t>http://www.imdb.com/title/tt2302755/?ref_=fn_tt_tt_1</t>
  </si>
  <si>
    <t>Jonathan Frakes</t>
  </si>
  <si>
    <t>Star Trek: InsurrectionÂ 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</si>
  <si>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</si>
  <si>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</si>
  <si>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</si>
  <si>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</si>
  <si>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</si>
  <si>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</si>
  <si>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dog saved from a fire|flashback|growing up|multiple narrators|traveling salesman</t>
  </si>
  <si>
    <t>http://www.imdb.com/title/tt0319061/?ref_=fn_tt_tt_1</t>
  </si>
  <si>
    <t>Drama|Horror|Romance|Thriller</t>
  </si>
  <si>
    <t>WolfÂ </t>
  </si>
  <si>
    <t>blood|publisher|publishing house|werewolf|wolf</t>
  </si>
  <si>
    <t>http://www.imdb.com/title/tt0111742/?ref_=fn_tt_tt_1</t>
  </si>
  <si>
    <t>Drama|War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</si>
  <si>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</si>
  <si>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</si>
  <si>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</si>
  <si>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</si>
  <si>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</si>
  <si>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</si>
  <si>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</si>
  <si>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</si>
  <si>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</si>
  <si>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</si>
  <si>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</si>
  <si>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</si>
  <si>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corporate greed|crisis|economy|greed|mentor</t>
  </si>
  <si>
    <t>http://www.imdb.com/title/tt1027718/?ref_=fn_tt_tt_1</t>
  </si>
  <si>
    <t>Gary Shore</t>
  </si>
  <si>
    <t>Action|Drama|Fantasy|Horror|War</t>
  </si>
  <si>
    <t>Dracula UntoldÂ </t>
  </si>
  <si>
    <t>death of wife|dracula|tarantula|turk|vampire</t>
  </si>
  <si>
    <t>http://www.imdb.com/title/tt0829150/?ref_=fn_tt_tt_1</t>
  </si>
  <si>
    <t>The SiegeÂ 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</si>
  <si>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</si>
  <si>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</si>
  <si>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</si>
  <si>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</si>
  <si>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</si>
  <si>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</si>
  <si>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</si>
  <si>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</si>
  <si>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austria|dalai lama|himalaya|mountain|tibet</t>
  </si>
  <si>
    <t>http://www.imdb.com/title/tt0120102/?ref_=fn_tt_tt_1</t>
  </si>
  <si>
    <t>The DilemmaÂ </t>
  </si>
  <si>
    <t>best friend|friend|investigation|secret|two word title</t>
  </si>
  <si>
    <t>http://www.imdb.com/title/tt1578275/?ref_=fn_tt_tt_1</t>
  </si>
  <si>
    <t>Bad CompanyÂ </t>
  </si>
  <si>
    <t>cia|cia agent|terrorist|twin|twin brother</t>
  </si>
  <si>
    <t>http://www.imdb.com/title/tt0280486/?ref_=fn_tt_tt_1</t>
  </si>
  <si>
    <t>Andrzej Bartkowiak</t>
  </si>
  <si>
    <t>Action|Adventure|Horror|Sci-Fi</t>
  </si>
  <si>
    <t>DoomÂ </t>
  </si>
  <si>
    <t>commando unit|extra chromosome|first person shooter|special forces|teleportation</t>
  </si>
  <si>
    <t>http://www.imdb.com/title/tt0419706/?ref_=fn_tt_tt_1</t>
  </si>
  <si>
    <t>I SpyÂ </t>
  </si>
  <si>
    <t>boxer|espionage|spy|stealth|top secret</t>
  </si>
  <si>
    <t>http://www.imdb.com/title/tt0297181/?ref_=fn_tt_tt_1</t>
  </si>
  <si>
    <t>MÃ¥ns MÃ¥rlind</t>
  </si>
  <si>
    <t>Action|Fantasy|Horror</t>
  </si>
  <si>
    <t>Underworld: AwakeningÂ </t>
  </si>
  <si>
    <t>battle|cryogenics|detective|scientist|vampire</t>
  </si>
  <si>
    <t>http://www.imdb.com/title/tt1496025/?ref_=fn_tt_tt_1</t>
  </si>
  <si>
    <t>Comedy|Drama|Musical|Romance</t>
  </si>
  <si>
    <t>Rock of AgesÂ </t>
  </si>
  <si>
    <t>concert|love|music industry|panties|pole dancer</t>
  </si>
  <si>
    <t>http://www.imdb.com/title/tt1336608/?ref_=fn_tt_tt_1</t>
  </si>
  <si>
    <t>Gregory Hoblit</t>
  </si>
  <si>
    <t>Hart's WarÂ 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</si>
  <si>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</si>
  <si>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</si>
  <si>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</si>
  <si>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</si>
  <si>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</si>
  <si>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</si>
  <si>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</si>
  <si>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</si>
  <si>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</si>
  <si>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</si>
  <si>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</si>
  <si>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Ballistic: Ecks vs. SeverÂ </t>
  </si>
  <si>
    <t>blood splatter|camera shot from inside human body|combat|die hard scenario|fbi</t>
  </si>
  <si>
    <t>http://www.imdb.com/title/tt0308208/?ref_=fn_tt_tt_1</t>
  </si>
  <si>
    <t>Mikael Salomon</t>
  </si>
  <si>
    <t>Hard RainÂ </t>
  </si>
  <si>
    <t>dam|flood|money|police|sheriff</t>
  </si>
  <si>
    <t>http://www.imdb.com/title/tt0120696/?ref_=fn_tt_tt_1</t>
  </si>
  <si>
    <t>Bobby Farrelly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</si>
  <si>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</si>
  <si>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</si>
  <si>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</si>
  <si>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</si>
  <si>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</si>
  <si>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Legends of Oz: Dorothy's ReturnÂ </t>
  </si>
  <si>
    <t>jester|kansas|oz|princess|tornado</t>
  </si>
  <si>
    <t>http://www.imdb.com/title/tt0884726/?ref_=fn_tt_tt_1</t>
  </si>
  <si>
    <t>BlackhatÂ </t>
  </si>
  <si>
    <t>chinese|computer|cybercrime|hacker|one word title</t>
  </si>
  <si>
    <t>http://www.imdb.com/title/tt2717822/?ref_=fn_tt_tt_1</t>
  </si>
  <si>
    <t>Kerry Conran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</si>
  <si>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</si>
  <si>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</si>
  <si>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</si>
  <si>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</si>
  <si>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Basic Instinct 2Â </t>
  </si>
  <si>
    <t>drugs|murder|psychiatrist|scotland yard|sex</t>
  </si>
  <si>
    <t>http://www.imdb.com/title/tt0430912/?ref_=fn_tt_tt_1</t>
  </si>
  <si>
    <t>Mikael HÃ¥fstrÃ¶m</t>
  </si>
  <si>
    <t>Action|Crime|Mystery|Sci-Fi|Thriller</t>
  </si>
  <si>
    <t>Escape PlanÂ </t>
  </si>
  <si>
    <t>cia agent|escape|muslim|prison|ship</t>
  </si>
  <si>
    <t>http://www.imdb.com/title/tt1211956/?ref_=fn_tt_tt_1</t>
  </si>
  <si>
    <t>The Legend of HerculesÂ 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</si>
  <si>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</si>
  <si>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</si>
  <si>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</si>
  <si>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</si>
  <si>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</si>
  <si>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</si>
  <si>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</si>
  <si>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</si>
  <si>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</si>
  <si>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</si>
  <si>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</si>
  <si>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</si>
  <si>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</si>
  <si>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</si>
  <si>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</si>
  <si>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</si>
  <si>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</si>
  <si>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Action|Comedy|Crime|Drama|Thriller</t>
  </si>
  <si>
    <t>Money TrainÂ </t>
  </si>
  <si>
    <t>bare breasts|breast|loan shark|subway|train</t>
  </si>
  <si>
    <t>http://www.imdb.com/title/tt0113845/?ref_=fn_tt_tt_1</t>
  </si>
  <si>
    <t>Seth MacFarlane</t>
  </si>
  <si>
    <t>Ted 2Â </t>
  </si>
  <si>
    <t>baby|f word|fight|lawyer|marriage</t>
  </si>
  <si>
    <t>http://www.imdb.com/title/tt2637276/?ref_=fn_tt_tt_1</t>
  </si>
  <si>
    <t>Alejandro AmenÃ¡bar</t>
  </si>
  <si>
    <t>Adventure|Drama|History|Romance</t>
  </si>
  <si>
    <t>AgoraÂ 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</si>
  <si>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</si>
  <si>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</si>
  <si>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</si>
  <si>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</si>
  <si>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</si>
  <si>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</si>
  <si>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</si>
  <si>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Hall PassÂ 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</si>
  <si>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</si>
  <si>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</si>
  <si>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</si>
  <si>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</si>
  <si>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</si>
  <si>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</si>
  <si>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</si>
  <si>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</si>
  <si>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The Finest HoursÂ </t>
  </si>
  <si>
    <t>1950s|coast guard|oil tanker|sinking ship|survival</t>
  </si>
  <si>
    <t>http://www.imdb.com/title/tt2025690/?ref_=fn_tt_tt_1</t>
  </si>
  <si>
    <t>Body of LiesÂ 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</si>
  <si>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</si>
  <si>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</si>
  <si>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</si>
  <si>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</si>
  <si>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</si>
  <si>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</si>
  <si>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</si>
  <si>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</si>
  <si>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</si>
  <si>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art thief|insurance|mask|master thief|reference to iron maiden</t>
  </si>
  <si>
    <t>http://www.imdb.com/title/tt0137494/?ref_=fn_tt_tt_1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</si>
  <si>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</si>
  <si>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</si>
  <si>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</si>
  <si>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>Rob Bowman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</si>
  <si>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</si>
  <si>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</si>
  <si>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</si>
  <si>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</si>
  <si>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</si>
  <si>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</si>
  <si>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</si>
  <si>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</si>
  <si>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</si>
  <si>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</si>
  <si>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</si>
  <si>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</si>
  <si>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</si>
  <si>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</si>
  <si>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</si>
  <si>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</si>
  <si>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</si>
  <si>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</si>
  <si>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</si>
  <si>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</si>
  <si>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</si>
  <si>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</si>
  <si>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</si>
  <si>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</si>
  <si>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</si>
  <si>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</si>
  <si>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</si>
  <si>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</si>
  <si>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</si>
  <si>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The MatrixÂ </t>
  </si>
  <si>
    <t>artificial reality|computer|matrix|questioning reality|simulated reality</t>
  </si>
  <si>
    <t>http://www.imdb.com/title/tt0133093/?ref_=fn_tt_tt_1</t>
  </si>
  <si>
    <t>Apollo 13Â </t>
  </si>
  <si>
    <t>cape kennedy|news footage|reference to christopher columbus|rocket|trapped in space</t>
  </si>
  <si>
    <t>http://www.imdb.com/title/tt0112384/?ref_=fn_tt_tt_1</t>
  </si>
  <si>
    <t>Michael Lembeck</t>
  </si>
  <si>
    <t>The Santa Clause 2Â 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</si>
  <si>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</si>
  <si>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</si>
  <si>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</si>
  <si>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</si>
  <si>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</si>
  <si>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</si>
  <si>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</si>
  <si>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</si>
  <si>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</si>
  <si>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</si>
  <si>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</si>
  <si>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dream|friendship|karaoke|love|slacker</t>
  </si>
  <si>
    <t>http://www.imdb.com/title/tt0838283/?ref_=fn_tt_tt_1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</si>
  <si>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</si>
  <si>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</si>
  <si>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</si>
  <si>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</si>
  <si>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Due DateÂ </t>
  </si>
  <si>
    <t>actor|aspiring actor|birth|misadventure|suitcase</t>
  </si>
  <si>
    <t>http://www.imdb.com/title/tt1231583/?ref_=fn_tt_tt_1</t>
  </si>
  <si>
    <t>Angelina Jolie Pitt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</si>
  <si>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</si>
  <si>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</si>
  <si>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</si>
  <si>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</si>
  <si>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Clint Eastwood</t>
  </si>
  <si>
    <t>Space CowboysÂ </t>
  </si>
  <si>
    <t>nasa|old age|satellite|space|space shuttle</t>
  </si>
  <si>
    <t>http://www.imdb.com/title/tt0186566/?ref_=fn_tt_tt_1</t>
  </si>
  <si>
    <t>CliffhangerÂ </t>
  </si>
  <si>
    <t>money|mountain|rocky mountains|snow|suitcase</t>
  </si>
  <si>
    <t>http://www.imdb.com/title/tt0106582/?ref_=fn_tt_tt_1</t>
  </si>
  <si>
    <t>Broken ArrowÂ </t>
  </si>
  <si>
    <t>captain|desert|major|park ranger|utah</t>
  </si>
  <si>
    <t>http://www.imdb.com/title/tt0115759/?ref_=fn_tt_tt_1</t>
  </si>
  <si>
    <t>The KidÂ </t>
  </si>
  <si>
    <t>altering history|cartoon on tv|childhood|image consultant|one two combo</t>
  </si>
  <si>
    <t>http://www.imdb.com/title/tt0219854/?ref_=fn_tt_tt_1</t>
  </si>
  <si>
    <t>World Trade CenterÂ </t>
  </si>
  <si>
    <t>based on true story|police|rescue|rubble|trapped</t>
  </si>
  <si>
    <t>http://www.imdb.com/title/tt0469641/?ref_=fn_tt_tt_1</t>
  </si>
  <si>
    <t>Mona Lisa SmileÂ </t>
  </si>
  <si>
    <t>art|college|school|student|wellesley college</t>
  </si>
  <si>
    <t>http://www.imdb.com/title/tt0304415/?ref_=fn_tt_tt_1</t>
  </si>
  <si>
    <t>Larry Charles</t>
  </si>
  <si>
    <t>The DictatorÂ </t>
  </si>
  <si>
    <t>dictator|hotel|oil|overalls|sunglasses</t>
  </si>
  <si>
    <t>http://www.imdb.com/title/tt1645170/?ref_=fn_tt_tt_1</t>
  </si>
  <si>
    <t>Stanley Kubrick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</si>
  <si>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</si>
  <si>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</si>
  <si>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</si>
  <si>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</si>
  <si>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</si>
  <si>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</si>
  <si>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</si>
  <si>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</si>
  <si>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</si>
  <si>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</si>
  <si>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con artist|con man|deception|rivalry|seduction</t>
  </si>
  <si>
    <t>http://www.imdb.com/title/tt2381941/?ref_=fn_tt_tt_1</t>
  </si>
  <si>
    <t>This Means WarÂ </t>
  </si>
  <si>
    <t>best friend|cia|cia agent|dating|undercover</t>
  </si>
  <si>
    <t>http://www.imdb.com/title/tt1596350/?ref_=fn_tt_tt_1</t>
  </si>
  <si>
    <t>David S. Goyer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</si>
  <si>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</si>
  <si>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</si>
  <si>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</si>
  <si>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</si>
  <si>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Red DawnÂ </t>
  </si>
  <si>
    <t>guerrilla|high school|invasion|soviet|wolverine</t>
  </si>
  <si>
    <t>http://www.imdb.com/title/tt0087985/?ref_=fn_tt_tt_1</t>
  </si>
  <si>
    <t>Primary ColorsÂ 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</si>
  <si>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</si>
  <si>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</si>
  <si>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</si>
  <si>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</si>
  <si>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</si>
  <si>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</si>
  <si>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</si>
  <si>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</si>
  <si>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The Long Kiss GoodnightÂ </t>
  </si>
  <si>
    <t>amnesia|chase|foot chase|strong female character|vomiting</t>
  </si>
  <si>
    <t>http://www.imdb.com/title/tt0116908/?ref_=fn_tt_tt_1</t>
  </si>
  <si>
    <t>Taylor Hackford</t>
  </si>
  <si>
    <t>Proof of LifeÂ </t>
  </si>
  <si>
    <t>jungle|pipeline|prisoner|ransom|south america</t>
  </si>
  <si>
    <t>http://www.imdb.com/title/tt0228750/?ref_=fn_tt_tt_1</t>
  </si>
  <si>
    <t>Zathura: A Space AdventureÂ </t>
  </si>
  <si>
    <t>2000s|coke|meeting future self|reference to spongebob squarepants|sony</t>
  </si>
  <si>
    <t>http://www.imdb.com/title/tt0406375/?ref_=fn_tt_tt_1</t>
  </si>
  <si>
    <t>Fight ClubÂ </t>
  </si>
  <si>
    <t>anti establishment|dark humor|fighting|multiple personality disorder|surprise ending</t>
  </si>
  <si>
    <t>http://www.imdb.com/title/tt0137523/?ref_=fn_tt_tt_1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</si>
  <si>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</si>
  <si>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</si>
  <si>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</si>
  <si>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</si>
  <si>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</si>
  <si>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</si>
  <si>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</si>
  <si>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</si>
  <si>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</si>
  <si>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</si>
  <si>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</si>
  <si>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Lucky NumbersÂ </t>
  </si>
  <si>
    <t>celebrity|lottery|murder|snowmobile|weatherman</t>
  </si>
  <si>
    <t>http://www.imdb.com/title/tt0219952/?ref_=fn_tt_tt_1</t>
  </si>
  <si>
    <t>Stuart Beattie</t>
  </si>
  <si>
    <t>Action|Fantasy|Sci-Fi|Thriller</t>
  </si>
  <si>
    <t>I, FrankensteinÂ </t>
  </si>
  <si>
    <t>army|creature|demon|frankenstein|gargoyle</t>
  </si>
  <si>
    <t>http://www.imdb.com/title/tt1418377/?ref_=fn_tt_tt_1</t>
  </si>
  <si>
    <t>Roman Polanski</t>
  </si>
  <si>
    <t>Oliver TwistÂ 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</si>
  <si>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</si>
  <si>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</si>
  <si>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</si>
  <si>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</si>
  <si>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</si>
  <si>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</si>
  <si>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</si>
  <si>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</si>
  <si>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</si>
  <si>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</si>
  <si>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</si>
  <si>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death|plane crash|police|police sergeant|politician</t>
  </si>
  <si>
    <t>http://www.imdb.com/title/tt0156934/?ref_=fn_tt_tt_1</t>
  </si>
  <si>
    <t>Baltasar KormÃ¡kur</t>
  </si>
  <si>
    <t>Adventure|Biography|Drama|History|Sport|Thriller</t>
  </si>
  <si>
    <t>EverestÂ </t>
  </si>
  <si>
    <t>blizzard|mount everest|mountain|mountain climbing|snow</t>
  </si>
  <si>
    <t>http://www.imdb.com/title/tt2719848/?ref_=fn_tt_tt_1</t>
  </si>
  <si>
    <t>Crime|Drama|Fantasy</t>
  </si>
  <si>
    <t>Perfume: The Story of a MurdererÂ </t>
  </si>
  <si>
    <t>18th century|perfume|scent|sense of smell|smell</t>
  </si>
  <si>
    <t>http://www.imdb.com/title/tt0396171/?ref_=fn_tt_tt_1</t>
  </si>
  <si>
    <t>Austin Powers in GoldmemberÂ </t>
  </si>
  <si>
    <t>fem bot|prison|seductive fembot|spy|time travel</t>
  </si>
  <si>
    <t>http://www.imdb.com/title/tt0295178/?ref_=fn_tt_tt_1</t>
  </si>
  <si>
    <t>Astro BoyÂ </t>
  </si>
  <si>
    <t>betrayal|futuristic|gladiator|robot|scientist</t>
  </si>
  <si>
    <t>http://www.imdb.com/title/tt0375568/?ref_=fn_tt_tt_1</t>
  </si>
  <si>
    <t>Hong Kong</t>
  </si>
  <si>
    <t>Jurassic ParkÂ 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</si>
  <si>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</si>
  <si>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</si>
  <si>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</si>
  <si>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</si>
  <si>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</si>
  <si>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</si>
  <si>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Clear and Present DangerÂ </t>
  </si>
  <si>
    <t>cia|colombia|colombian drug cartel|drugs|president</t>
  </si>
  <si>
    <t>http://www.imdb.com/title/tt0109444/?ref_=fn_tt_tt_1</t>
  </si>
  <si>
    <t>Daniel Lee</t>
  </si>
  <si>
    <t>Dragon BladeÂ </t>
  </si>
  <si>
    <t>child fugitive|final battle|martial art|silk road|sword</t>
  </si>
  <si>
    <t>http://www.imdb.com/title/tt3672840/?ref_=fn_tt_tt_1</t>
  </si>
  <si>
    <t>Keenen Ivory Wayans</t>
  </si>
  <si>
    <t>LittlemanÂ </t>
  </si>
  <si>
    <t>diamond|infant|parody|spoof|sports violence</t>
  </si>
  <si>
    <t>http://www.imdb.com/title/tt0430304/?ref_=fn_tt_tt_1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</si>
  <si>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</si>
  <si>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</si>
  <si>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</si>
  <si>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</si>
  <si>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Rob Reiner</t>
  </si>
  <si>
    <t>The American PresidentÂ </t>
  </si>
  <si>
    <t>lobbyist|president|senator|state dinner|widower</t>
  </si>
  <si>
    <t>http://www.imdb.com/title/tt0112346/?ref_=fn_tt_tt_1</t>
  </si>
  <si>
    <t>Marco Schnabel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</si>
  <si>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</si>
  <si>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</si>
  <si>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</si>
  <si>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</si>
  <si>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</si>
  <si>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</si>
  <si>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casino|elvis impersonator|gun|heist|rascal</t>
  </si>
  <si>
    <t>http://www.imdb.com/title/tt0233142/?ref_=fn_tt_tt_1</t>
  </si>
  <si>
    <t>Crime|Drama|Mystery|Thriller|Western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</si>
  <si>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</si>
  <si>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</si>
  <si>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</si>
  <si>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</si>
  <si>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</si>
  <si>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</si>
  <si>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</si>
  <si>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</si>
  <si>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</si>
  <si>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HopÂ </t>
  </si>
  <si>
    <t>drummer|easter|easter bunny|piaggio vespa gtv 250|slacker</t>
  </si>
  <si>
    <t>http://www.imdb.com/title/tt1411704/?ref_=fn_tt_tt_1</t>
  </si>
  <si>
    <t>300Â 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</si>
  <si>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</si>
  <si>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</si>
  <si>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</si>
  <si>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</si>
  <si>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</si>
  <si>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</si>
  <si>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Comedy|Drama|Family</t>
  </si>
  <si>
    <t>Marley &amp; MeÂ 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</si>
  <si>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</si>
  <si>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</si>
  <si>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</si>
  <si>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</si>
  <si>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</si>
  <si>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</si>
  <si>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Wild HogsÂ 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</si>
  <si>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</si>
  <si>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</si>
  <si>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</si>
  <si>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</si>
  <si>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</si>
  <si>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</si>
  <si>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based on novel|disappearance|missing person|missing wife|murder suspect</t>
  </si>
  <si>
    <t>http://www.imdb.com/title/tt2267998/?ref_=fn_tt_tt_1</t>
  </si>
  <si>
    <t>The Bourne IdentityÂ 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</si>
  <si>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</si>
  <si>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</si>
  <si>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</si>
  <si>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</si>
  <si>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</si>
  <si>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The General's DaughterÂ </t>
  </si>
  <si>
    <t>army cid|cover up|military|murder|woman in military</t>
  </si>
  <si>
    <t>http://www.imdb.com/title/tt0144214/?ref_=fn_tt_tt_1</t>
  </si>
  <si>
    <t>The Truman ShowÂ </t>
  </si>
  <si>
    <t>controlled environment|fictional reality show|hidden camera|innocence lost|simulated reality</t>
  </si>
  <si>
    <t>http://www.imdb.com/title/tt0120382/?ref_=fn_tt_tt_1</t>
  </si>
  <si>
    <t>Brenda Chapman</t>
  </si>
  <si>
    <t>Adventure|Animation|Biography|Drama|Family|Fantasy|Musical</t>
  </si>
  <si>
    <t>The Prince of EgyptÂ </t>
  </si>
  <si>
    <t>ancient egypt|hebrew|nudity|pharaoh|title directed by female</t>
  </si>
  <si>
    <t>http://www.imdb.com/title/tt0120794/?ref_=fn_tt_tt_1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</si>
  <si>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</si>
  <si>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</si>
  <si>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</si>
  <si>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2 GunsÂ </t>
  </si>
  <si>
    <t>close up of breasts|female nudity|fugitive|money|undercover</t>
  </si>
  <si>
    <t>http://www.imdb.com/title/tt1272878/?ref_=fn_tt_tt_1</t>
  </si>
  <si>
    <t>Cats &amp; DogsÂ </t>
  </si>
  <si>
    <t>cartoon on tv|cat|dog|scientist|secret agent</t>
  </si>
  <si>
    <t>http://www.imdb.com/title/tt0239395/?ref_=fn_tt_tt_1</t>
  </si>
  <si>
    <t>The Italian JobÂ </t>
  </si>
  <si>
    <t>gold|heist|revenge|traffic jam|venice italy</t>
  </si>
  <si>
    <t>http://www.imdb.com/title/tt0317740/?ref_=fn_tt_tt_1</t>
  </si>
  <si>
    <t>Marc Lawrence</t>
  </si>
  <si>
    <t>Two Weeks NoticeÂ </t>
  </si>
  <si>
    <t>developer|divorce|lawyer|love|new york city</t>
  </si>
  <si>
    <t>http://www.imdb.com/title/tt0313737/?ref_=fn_tt_tt_1</t>
  </si>
  <si>
    <t>AntzÂ </t>
  </si>
  <si>
    <t>ant|friend|princess|soldier|worker</t>
  </si>
  <si>
    <t>http://www.imdb.com/title/tt0120587/?ref_=fn_tt_tt_1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</si>
  <si>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</si>
  <si>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</si>
  <si>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</si>
  <si>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</si>
  <si>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</si>
  <si>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</si>
  <si>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</si>
  <si>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</si>
  <si>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children|competition|rival|second part|vacation</t>
  </si>
  <si>
    <t>http://www.imdb.com/title/tt0452598/?ref_=fn_tt_tt_1</t>
  </si>
  <si>
    <t>Wes Ball</t>
  </si>
  <si>
    <t>The Scorch TrialsÂ 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</si>
  <si>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</si>
  <si>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</si>
  <si>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</si>
  <si>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</si>
  <si>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</si>
  <si>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</si>
  <si>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</si>
  <si>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</si>
  <si>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</si>
  <si>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</si>
  <si>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</si>
  <si>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</si>
  <si>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</si>
  <si>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</si>
  <si>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</si>
  <si>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</si>
  <si>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</si>
  <si>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</si>
  <si>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</si>
  <si>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</si>
  <si>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</si>
  <si>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</si>
  <si>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</si>
  <si>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</si>
  <si>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</si>
  <si>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</si>
  <si>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</si>
  <si>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Ladder 49Â 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</si>
  <si>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</si>
  <si>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</si>
  <si>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</si>
  <si>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</si>
  <si>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</si>
  <si>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</si>
  <si>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alzheimer's disease|experiment|human versus shark|research|underwater headquarters</t>
  </si>
  <si>
    <t>http://www.imdb.com/title/tt0149261/?ref_=fn_tt_tt_1</t>
  </si>
  <si>
    <t>Kenny Ortega</t>
  </si>
  <si>
    <t>Documentary|Music</t>
  </si>
  <si>
    <t>This Is ItÂ </t>
  </si>
  <si>
    <t>2000s|box office hit|comeback|rehearsal|year 2009</t>
  </si>
  <si>
    <t>http://www.imdb.com/title/tt1477715/?ref_=fn_tt_tt_1</t>
  </si>
  <si>
    <t>Drama|Thriller</t>
  </si>
  <si>
    <t>ContagionÂ </t>
  </si>
  <si>
    <t>contagion|cure|infection|panic|virus</t>
  </si>
  <si>
    <t>http://www.imdb.com/title/tt1598778/?ref_=fn_tt_tt_1</t>
  </si>
  <si>
    <t>David McNally</t>
  </si>
  <si>
    <t>Kangaroo JackÂ </t>
  </si>
  <si>
    <t>australia|body paint|kangaroo|mob|money</t>
  </si>
  <si>
    <t>http://www.imdb.com/title/tt0257568/?ref_=fn_tt_tt_1</t>
  </si>
  <si>
    <t>Animation|Family|Fantasy</t>
  </si>
  <si>
    <t>CoralineÂ </t>
  </si>
  <si>
    <t>dream|new home|parallel worlds|scissors|secret door</t>
  </si>
  <si>
    <t>http://www.imdb.com/title/tt0327597/?ref_=fn_tt_tt_1</t>
  </si>
  <si>
    <t>The HappeningÂ 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</si>
  <si>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</si>
  <si>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</si>
  <si>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</si>
  <si>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</si>
  <si>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</si>
  <si>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</si>
  <si>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</si>
  <si>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</si>
  <si>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</si>
  <si>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</si>
  <si>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cocaine|cop|criminal|partner|police</t>
  </si>
  <si>
    <t>http://www.imdb.com/title/tt0335438/?ref_=fn_tt_tt_1</t>
  </si>
  <si>
    <t>Brian Levant</t>
  </si>
  <si>
    <t>Jingle All the WayÂ </t>
  </si>
  <si>
    <t>action figure|christmas|hero|karate|toy</t>
  </si>
  <si>
    <t>http://www.imdb.com/title/tt0116705/?ref_=fn_tt_tt_1</t>
  </si>
  <si>
    <t>Action|Fantasy|Horror|Sci-Fi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</si>
  <si>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</si>
  <si>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</si>
  <si>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</si>
  <si>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</si>
  <si>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</si>
  <si>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</si>
  <si>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</si>
  <si>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</si>
  <si>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</si>
  <si>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curse|ghost|outcast|witch|zombie</t>
  </si>
  <si>
    <t>http://www.imdb.com/title/tt1623288/?ref_=fn_tt_tt_1</t>
  </si>
  <si>
    <t>The JackalÂ 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</si>
  <si>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</si>
  <si>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</si>
  <si>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</si>
  <si>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</si>
  <si>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</si>
  <si>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</si>
  <si>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</si>
  <si>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</si>
  <si>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</si>
  <si>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</si>
  <si>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</si>
  <si>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</si>
  <si>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</si>
  <si>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</si>
  <si>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</si>
  <si>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</si>
  <si>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Kevin Donovan</t>
  </si>
  <si>
    <t>The TuxedoÂ </t>
  </si>
  <si>
    <t>chauffeur|hospital|secret agent|spying|tuxedo</t>
  </si>
  <si>
    <t>http://www.imdb.com/title/tt0290095/?ref_=fn_tt_tt_1</t>
  </si>
  <si>
    <t>Geoff Murphy</t>
  </si>
  <si>
    <t>Under Siege 2: Dark TerritoryÂ </t>
  </si>
  <si>
    <t>colorado|niece|satellite|terrorist|train</t>
  </si>
  <si>
    <t>http://www.imdb.com/title/tt0114781/?ref_=fn_tt_tt_1</t>
  </si>
  <si>
    <t>Jack Ryan: Shadow RecruitÂ 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</si>
  <si>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</si>
  <si>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</si>
  <si>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</si>
  <si>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</si>
  <si>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</si>
  <si>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</si>
  <si>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</si>
  <si>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</si>
  <si>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</si>
  <si>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british|funeral|good versus evil|mole|sequel</t>
  </si>
  <si>
    <t>http://www.imdb.com/title/tt3300542/?ref_=fn_tt_tt_1</t>
  </si>
  <si>
    <t>Jean-Pierre Jeunet</t>
  </si>
  <si>
    <t>Action|Horror|Sci-Fi</t>
  </si>
  <si>
    <t>Alien: ResurrectionÂ </t>
  </si>
  <si>
    <t>alien|blood|breeding|clone|scientist</t>
  </si>
  <si>
    <t>http://www.imdb.com/title/tt0118583/?ref_=fn_tt_tt_1</t>
  </si>
  <si>
    <t>ShooterÂ </t>
  </si>
  <si>
    <t>colonel|ethiopia|marksman|on the run|rangefinder</t>
  </si>
  <si>
    <t>http://www.imdb.com/title/tt0822854/?ref_=fn_tt_tt_1</t>
  </si>
  <si>
    <t>Graham Annable</t>
  </si>
  <si>
    <t>The BoxtrollsÂ </t>
  </si>
  <si>
    <t>chase|puppet animation|red hat|stop motion animation|troll</t>
  </si>
  <si>
    <t>http://www.imdb.com/title/tt0787474/?ref_=fn_tt_tt_1</t>
  </si>
  <si>
    <t>Griffin Dunne</t>
  </si>
  <si>
    <t>Practical MagicÂ </t>
  </si>
  <si>
    <t>curse|death|island|love|magic</t>
  </si>
  <si>
    <t>http://www.imdb.com/title/tt0120791/?ref_=fn_tt_tt_1</t>
  </si>
  <si>
    <t>The Lego MovieÂ </t>
  </si>
  <si>
    <t>based on toy|dual personality|evil businessman|good cop bad cop|lego</t>
  </si>
  <si>
    <t>http://www.imdb.com/title/tt1490017/?ref_=fn_tt_tt_1</t>
  </si>
  <si>
    <t>John Pasquin</t>
  </si>
  <si>
    <t>Miss Congeniality 2: Armed and FabulousÂ 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</si>
  <si>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</si>
  <si>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</si>
  <si>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</si>
  <si>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</si>
  <si>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</si>
  <si>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</si>
  <si>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Gangster SquadÂ 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</si>
  <si>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</si>
  <si>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</si>
  <si>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</si>
  <si>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</si>
  <si>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</si>
  <si>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abraham|hunter|princess|sodom|tribe</t>
  </si>
  <si>
    <t>http://www.imdb.com/title/tt1045778/?ref_=fn_tt_tt_1</t>
  </si>
  <si>
    <t>Biography|Drama|History|Sport</t>
  </si>
  <si>
    <t>InvictusÂ </t>
  </si>
  <si>
    <t>apartheid|nation|nelson mandela|president|rugby</t>
  </si>
  <si>
    <t>http://www.imdb.com/title/tt1057500/?ref_=fn_tt_tt_1</t>
  </si>
  <si>
    <t>Kevin Macdonald</t>
  </si>
  <si>
    <t>State of PlayÂ 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</si>
  <si>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</si>
  <si>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</si>
  <si>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</si>
  <si>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</si>
  <si>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ceo|dubai|product|rivalry|spy</t>
  </si>
  <si>
    <t>http://www.imdb.com/title/tt1135487/?ref_=fn_tt_tt_1</t>
  </si>
  <si>
    <t>Donald Petrie</t>
  </si>
  <si>
    <t>My Favorite MartianÂ </t>
  </si>
  <si>
    <t>alien|hidden camera|martian|reporter|spaceship</t>
  </si>
  <si>
    <t>http://www.imdb.com/title/tt0120764/?ref_=fn_tt_tt_1</t>
  </si>
  <si>
    <t>The SentinelÂ 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</si>
  <si>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</si>
  <si>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</si>
  <si>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</si>
  <si>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</si>
  <si>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</si>
  <si>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</si>
  <si>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</si>
  <si>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</si>
  <si>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</si>
  <si>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</si>
  <si>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</si>
  <si>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Comedy|Crime|Romance</t>
  </si>
  <si>
    <t>Intolerable CrueltyÂ </t>
  </si>
  <si>
    <t>attorney|divorce|marriage|real estate|screwball comedy</t>
  </si>
  <si>
    <t>http://www.imdb.com/title/tt0138524/?ref_=fn_tt_tt_1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</si>
  <si>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</si>
  <si>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</si>
  <si>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</si>
  <si>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</si>
  <si>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Edge of DarknessÂ </t>
  </si>
  <si>
    <t>activist|detective|father daughter relationship|investigation|vigilantism</t>
  </si>
  <si>
    <t>http://www.imdb.com/title/tt1226273/?ref_=fn_tt_tt_1</t>
  </si>
  <si>
    <t>Horror|Mystery|Sci-Fi|Thriller</t>
  </si>
  <si>
    <t>The RelicÂ </t>
  </si>
  <si>
    <t>fire|helicopter|museum|police sergeant|relic</t>
  </si>
  <si>
    <t>http://www.imdb.com/title/tt0120004/?ref_=fn_tt_tt_1</t>
  </si>
  <si>
    <t>Analyze ThatÂ 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</si>
  <si>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</si>
  <si>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</si>
  <si>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</si>
  <si>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</si>
  <si>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</si>
  <si>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</si>
  <si>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</si>
  <si>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</si>
  <si>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</si>
  <si>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</si>
  <si>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</si>
  <si>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</si>
  <si>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</si>
  <si>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</si>
  <si>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</si>
  <si>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</si>
  <si>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</si>
  <si>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</si>
  <si>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</si>
  <si>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</si>
  <si>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</si>
  <si>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</si>
  <si>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</si>
  <si>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</si>
  <si>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xXx: State of the UnionÂ </t>
  </si>
  <si>
    <t>coup d'etat|mutiny|president|u.s. navy|washington d.c.</t>
  </si>
  <si>
    <t>http://www.imdb.com/title/tt0329774/?ref_=fn_tt_tt_1</t>
  </si>
  <si>
    <t>Scott Stewart</t>
  </si>
  <si>
    <t>Action|Fantasy|Horror|Sci-Fi|Thriller</t>
  </si>
  <si>
    <t>PriestÂ </t>
  </si>
  <si>
    <t>church|priest|sheriff|vampire|warrior</t>
  </si>
  <si>
    <t>http://www.imdb.com/title/tt0822847/?ref_=fn_tt_tt_1</t>
  </si>
  <si>
    <t>Patrick Gilmore</t>
  </si>
  <si>
    <t>Adventure|Animation|Comedy|Drama|Family|Fantasy|Romance</t>
  </si>
  <si>
    <t>Sinbad: Legend of the Seven SeasÂ 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</si>
  <si>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</si>
  <si>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</si>
  <si>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</si>
  <si>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</si>
  <si>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</si>
  <si>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</si>
  <si>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Drama|Fantasy|Mystery|Romance|Thriller</t>
  </si>
  <si>
    <t>DragonflyÂ </t>
  </si>
  <si>
    <t>death|doctor|grave|patient|venezuela</t>
  </si>
  <si>
    <t>http://www.imdb.com/title/tt0259288/?ref_=fn_tt_tt_1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</si>
  <si>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</si>
  <si>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</si>
  <si>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</si>
  <si>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</si>
  <si>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</si>
  <si>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</si>
  <si>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</si>
  <si>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</si>
  <si>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Rod Lurie</t>
  </si>
  <si>
    <t>The Last CastleÂ </t>
  </si>
  <si>
    <t>colonel|general|military|prison|three star general</t>
  </si>
  <si>
    <t>http://www.imdb.com/title/tt0272020/?ref_=fn_tt_tt_1</t>
  </si>
  <si>
    <t>Walter Hill</t>
  </si>
  <si>
    <t>SupernovaÂ 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</si>
  <si>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</si>
  <si>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</si>
  <si>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</si>
  <si>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</si>
  <si>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Winter's TaleÂ </t>
  </si>
  <si>
    <t>black and white photograph|drawing with blood|falling through ice|playing piano|red haired woman</t>
  </si>
  <si>
    <t>http://www.imdb.com/title/tt1837709/?ref_=fn_tt_tt_1</t>
  </si>
  <si>
    <t>Harald Zwart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</si>
  <si>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</si>
  <si>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</si>
  <si>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</si>
  <si>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</si>
  <si>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Adventure|Comedy|Family|Romance|Sci-Fi</t>
  </si>
  <si>
    <t>Meet DaveÂ </t>
  </si>
  <si>
    <t>alien|mutiny|orb|planet|spaceship</t>
  </si>
  <si>
    <t>http://www.imdb.com/title/tt0765476/?ref_=fn_tt_tt_1</t>
  </si>
  <si>
    <t>Walter Salles</t>
  </si>
  <si>
    <t>Drama|Horror|Thriller</t>
  </si>
  <si>
    <t>Dark WaterÂ 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</si>
  <si>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</si>
  <si>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</si>
  <si>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</si>
  <si>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</si>
  <si>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</si>
  <si>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</si>
  <si>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</si>
  <si>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book|escape|girl|overalls|villain</t>
  </si>
  <si>
    <t>http://www.imdb.com/title/tt0494238/?ref_=fn_tt_tt_1</t>
  </si>
  <si>
    <t>The SpiritÂ </t>
  </si>
  <si>
    <t>female star appears nude|pants falling down|samurai|white rat|woman in a towel</t>
  </si>
  <si>
    <t>http://www.imdb.com/title/tt0831887/?ref_=fn_tt_tt_1</t>
  </si>
  <si>
    <t>David Koepp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</si>
  <si>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</si>
  <si>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</si>
  <si>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</si>
  <si>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</si>
  <si>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Uwe Boll</t>
  </si>
  <si>
    <t>In the Name of the King: A Dungeon Siege TaleÂ 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</si>
  <si>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</si>
  <si>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</si>
  <si>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</si>
  <si>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</si>
  <si>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</si>
  <si>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</si>
  <si>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Xi you ji zhi: Sun Wukong san da Baigu JingÂ </t>
  </si>
  <si>
    <t>buddhism|demon|journey to the west|monk|monkey king</t>
  </si>
  <si>
    <t>http://www.imdb.com/title/tt4591310/?ref_=fn_tt_tt_1</t>
  </si>
  <si>
    <t>John Dahl</t>
  </si>
  <si>
    <t>The Great RaidÂ </t>
  </si>
  <si>
    <t>american|lieutenant colonel|mission|rescue|soldier</t>
  </si>
  <si>
    <t>http://www.imdb.com/title/tt0326905/?ref_=fn_tt_tt_1</t>
  </si>
  <si>
    <t>Filipino</t>
  </si>
  <si>
    <t>Tim Miller</t>
  </si>
  <si>
    <t>Action|Adventure|Comedy|Romance|Sci-Fi</t>
  </si>
  <si>
    <t>DeadpoolÂ </t>
  </si>
  <si>
    <t>based on comic book|breaking the fourth wall|mercenary|mutant|self healing</t>
  </si>
  <si>
    <t>http://www.imdb.com/title/tt1431045/?ref_=fn_tt_tt_1</t>
  </si>
  <si>
    <t>Stephen Herek</t>
  </si>
  <si>
    <t>Holy ManÂ </t>
  </si>
  <si>
    <t>1990s|evangelist|professional rivalry|swimming pool|televangelist</t>
  </si>
  <si>
    <t>http://www.imdb.com/title/tt0120701/?ref_=fn_tt_tt_1</t>
  </si>
  <si>
    <t>Action|Biography|Drama|History|Thriller|War</t>
  </si>
  <si>
    <t>American SniperÂ </t>
  </si>
  <si>
    <t>assassin|death of child|iraq|sniper|sniper rifle</t>
  </si>
  <si>
    <t>http://www.imdb.com/title/tt2179136/?ref_=fn_tt_tt_1</t>
  </si>
  <si>
    <t>Adventure|Comedy|Family|Fantasy|Horror</t>
  </si>
  <si>
    <t>GoosebumpsÂ </t>
  </si>
  <si>
    <t>based on book|blob|ferris wheel|manuscript|monster</t>
  </si>
  <si>
    <t>http://www.imdb.com/title/tt1051904/?ref_=fn_tt_tt_1</t>
  </si>
  <si>
    <t xml:space="preserve">Sabrina, the Teenage WitchÂ             </t>
  </si>
  <si>
    <t>female protagonist|hereditary gift of witchcraft|magic|supernatural|witch</t>
  </si>
  <si>
    <t>http://www.imdb.com/title/tt0115341/?ref_=fn_tt_tt_1</t>
  </si>
  <si>
    <t>Just Like HeavenÂ </t>
  </si>
  <si>
    <t>apartment|architect|coma|doctor|spirit</t>
  </si>
  <si>
    <t>http://www.imdb.com/title/tt0425123/?ref_=fn_tt_tt_1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</si>
  <si>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</si>
  <si>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</si>
  <si>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</si>
  <si>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</si>
  <si>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</si>
  <si>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Action|Adventure|Thriller|War</t>
  </si>
  <si>
    <t>Rambo IIIÂ </t>
  </si>
  <si>
    <t>afghanistan|colonel|rambo|rescue|soviet</t>
  </si>
  <si>
    <t>http://www.imdb.com/title/tt0095956/?ref_=fn_tt_tt_1</t>
  </si>
  <si>
    <t>Comedy|Drama|Romance|Sport</t>
  </si>
  <si>
    <t>LeatherheadsÂ 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</si>
  <si>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</si>
  <si>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</si>
  <si>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</si>
  <si>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</si>
  <si>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</si>
  <si>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</si>
  <si>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Did You Hear About the Morgans?Â </t>
  </si>
  <si>
    <t>fbi|murder|witness|witness protection|wyoming</t>
  </si>
  <si>
    <t>http://www.imdb.com/title/tt1314228/?ref_=fn_tt_tt_1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</si>
  <si>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</si>
  <si>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</si>
  <si>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</si>
  <si>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</si>
  <si>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alaska|female gunfighter|mutation|ship|siege</t>
  </si>
  <si>
    <t>http://www.imdb.com/title/tt1220634/?ref_=fn_tt_tt_1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</si>
  <si>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</si>
  <si>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</si>
  <si>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</si>
  <si>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</si>
  <si>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</si>
  <si>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</si>
  <si>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</si>
  <si>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</si>
  <si>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</si>
  <si>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</si>
  <si>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</si>
  <si>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That's My BoyÂ </t>
  </si>
  <si>
    <t>argument|reference to vanilla ice|statutory rape|teacher student relationship|teacher student sex</t>
  </si>
  <si>
    <t>http://www.imdb.com/title/tt1232200/?ref_=fn_tt_tt_1</t>
  </si>
  <si>
    <t>DragonHeartÂ 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</si>
  <si>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</si>
  <si>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</si>
  <si>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</si>
  <si>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</si>
  <si>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diamond|fbi|fbi agent|island|thief</t>
  </si>
  <si>
    <t>http://www.imdb.com/title/tt0367479/?ref_=fn_tt_tt_1</t>
  </si>
  <si>
    <t>Mark Neveldine</t>
  </si>
  <si>
    <t>Ghost Rider: Spirit of VengeanceÂ </t>
  </si>
  <si>
    <t>deal with the devil|devil|eastern europe|ghost rider|monk</t>
  </si>
  <si>
    <t>http://www.imdb.com/title/tt1071875/?ref_=fn_tt_tt_1</t>
  </si>
  <si>
    <t>John Madden</t>
  </si>
  <si>
    <t>Drama|Music|Romance|War</t>
  </si>
  <si>
    <t>Captain Corelli's MandolinÂ </t>
  </si>
  <si>
    <t>captain|greek|island|italian|love</t>
  </si>
  <si>
    <t>http://www.imdb.com/title/tt0238112/?ref_=fn_tt_tt_1</t>
  </si>
  <si>
    <t xml:space="preserve">Anger ManagementÂ             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</si>
  <si>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</si>
  <si>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</si>
  <si>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</si>
  <si>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</si>
  <si>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</si>
  <si>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</si>
  <si>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</si>
  <si>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Action|Crime</t>
  </si>
  <si>
    <t>Walking TallÂ </t>
  </si>
  <si>
    <t>casino|football|sheriff|special forces|violence</t>
  </si>
  <si>
    <t>http://www.imdb.com/title/tt0351977/?ref_=fn_tt_tt_1</t>
  </si>
  <si>
    <t>Forrest GumpÂ </t>
  </si>
  <si>
    <t>amputee|love|vietnam|vietnam war|war hero</t>
  </si>
  <si>
    <t>http://www.imdb.com/title/tt0109830/?ref_=fn_tt_tt_1</t>
  </si>
  <si>
    <t>Alvin and the ChipmunksÂ 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</si>
  <si>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</si>
  <si>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</si>
  <si>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</si>
  <si>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</si>
  <si>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</si>
  <si>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</si>
  <si>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</si>
  <si>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</si>
  <si>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</si>
  <si>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</si>
  <si>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</si>
  <si>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</si>
  <si>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</si>
  <si>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</si>
  <si>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</si>
  <si>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</si>
  <si>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</si>
  <si>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</si>
  <si>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</si>
  <si>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</si>
  <si>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</si>
  <si>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</si>
  <si>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</si>
  <si>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animal companion|heiress|hero|jungle|male objectification</t>
  </si>
  <si>
    <t>http://www.imdb.com/title/tt0119190/?ref_=fn_tt_tt_1</t>
  </si>
  <si>
    <t>Jesse Dylan</t>
  </si>
  <si>
    <t>American WeddingÂ </t>
  </si>
  <si>
    <t>bachelor party|blow job|breasts|friend|wedding</t>
  </si>
  <si>
    <t>http://www.imdb.com/title/tt0328828/?ref_=fn_tt_tt_1</t>
  </si>
  <si>
    <t>Captain PhillipsÂ 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</si>
  <si>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</si>
  <si>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</si>
  <si>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</si>
  <si>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</si>
  <si>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</si>
  <si>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CasperÂ </t>
  </si>
  <si>
    <t>casper|friendly ghost|ghost|maine|mansion</t>
  </si>
  <si>
    <t>http://www.imdb.com/title/tt0112642/?ref_=fn_tt_tt_1</t>
  </si>
  <si>
    <t>The EqualizerÂ </t>
  </si>
  <si>
    <t>assassin|ex soldier|gangster|hanged man|mysterious past</t>
  </si>
  <si>
    <t>http://www.imdb.com/title/tt0455944/?ref_=fn_tt_tt_1</t>
  </si>
  <si>
    <t>Wayne Wang</t>
  </si>
  <si>
    <t>Maid in ManhattanÂ </t>
  </si>
  <si>
    <t>hotel|maid|new york city|place name in title|the bronx</t>
  </si>
  <si>
    <t>http://www.imdb.com/title/tt0252076/?ref_=fn_tt_tt_1</t>
  </si>
  <si>
    <t>Crimson TideÂ </t>
  </si>
  <si>
    <t>alabama|mutiny|order|radio|submarine</t>
  </si>
  <si>
    <t>http://www.imdb.com/title/tt0112740/?ref_=fn_tt_tt_1</t>
  </si>
  <si>
    <t>Gabriele Muccino</t>
  </si>
  <si>
    <t>The Pursuit of HappynessÂ </t>
  </si>
  <si>
    <t>bus|intern|internship|salesman|stockbroker</t>
  </si>
  <si>
    <t>http://www.imdb.com/title/tt0454921/?ref_=fn_tt_tt_1</t>
  </si>
  <si>
    <t>FlightplanÂ </t>
  </si>
  <si>
    <t>captain|flight|flight attendant|plane|search</t>
  </si>
  <si>
    <t>http://www.imdb.com/title/tt0408790/?ref_=fn_tt_tt_1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</si>
  <si>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</si>
  <si>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</si>
  <si>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</si>
  <si>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</si>
  <si>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</si>
  <si>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</si>
  <si>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</si>
  <si>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bride|coma|japan|revenge|sword</t>
  </si>
  <si>
    <t>http://www.imdb.com/title/tt0266697/?ref_=fn_tt_tt_1</t>
  </si>
  <si>
    <t>BowfingerÂ </t>
  </si>
  <si>
    <t>film within a film|filmmaking|guerrilla filmmaking|making of a movie|scientology parody</t>
  </si>
  <si>
    <t>http://www.imdb.com/title/tt0131325/?ref_=fn_tt_tt_1</t>
  </si>
  <si>
    <t xml:space="preserve">Stargate SG-1Â             </t>
  </si>
  <si>
    <t>2000s|21st century|alternate history|message from outer space|military</t>
  </si>
  <si>
    <t>http://www.imdb.com/title/tt0118480/?ref_=fn_tt_tt_1</t>
  </si>
  <si>
    <t>Kill Bill: Vol. 2Â </t>
  </si>
  <si>
    <t>assassin|assassination|bride|death|vengeance</t>
  </si>
  <si>
    <t>http://www.imdb.com/title/tt0378194/?ref_=fn_tt_tt_1</t>
  </si>
  <si>
    <t>Tango &amp; CashÂ 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</si>
  <si>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</si>
  <si>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</si>
  <si>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</si>
  <si>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</si>
  <si>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</si>
  <si>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</si>
  <si>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Action|Adventure|Comedy|Western</t>
  </si>
  <si>
    <t>Shanghai NoonÂ </t>
  </si>
  <si>
    <t>19th century|chinese|princess|rescue|travel</t>
  </si>
  <si>
    <t>http://www.imdb.com/title/tt0184894/?ref_=fn_tt_tt_1</t>
  </si>
  <si>
    <t>Executive DecisionÂ </t>
  </si>
  <si>
    <t>bomb|hostage|military|plane|terrorist</t>
  </si>
  <si>
    <t>http://www.imdb.com/title/tt0116253/?ref_=fn_tt_tt_1</t>
  </si>
  <si>
    <t>Mr. Popper's PenguinsÂ </t>
  </si>
  <si>
    <t>father|penguin|snowglobe|son|winter</t>
  </si>
  <si>
    <t>http://www.imdb.com/title/tt1396218/?ref_=fn_tt_tt_1</t>
  </si>
  <si>
    <t>The Forbidden KingdomÂ </t>
  </si>
  <si>
    <t>monkey king|staff|teenager|urination|warrior</t>
  </si>
  <si>
    <t>http://www.imdb.com/title/tt0865556/?ref_=fn_tt_tt_1</t>
  </si>
  <si>
    <t>Jimmy Hayward</t>
  </si>
  <si>
    <t>Free BirdsÂ </t>
  </si>
  <si>
    <t>chipmunk|hunting dog|sabotage|thanksgiving|turkey the bird</t>
  </si>
  <si>
    <t>http://www.imdb.com/title/tt1621039/?ref_=fn_tt_tt_1</t>
  </si>
  <si>
    <t>Alien 3Â </t>
  </si>
  <si>
    <t>alien|crash|planet|prison|survivor</t>
  </si>
  <si>
    <t>http://www.imdb.com/title/tt0103644/?ref_=fn_tt_tt_1</t>
  </si>
  <si>
    <t>Alan Parker</t>
  </si>
  <si>
    <t>Biography|Drama|History|Musical</t>
  </si>
  <si>
    <t>EvitaÂ </t>
  </si>
  <si>
    <t>actress|argentina|military|politics|singer</t>
  </si>
  <si>
    <t>http://www.imdb.com/title/tt0116250/?ref_=fn_tt_tt_1</t>
  </si>
  <si>
    <t>John Frankenheimer</t>
  </si>
  <si>
    <t>RoninÂ 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</si>
  <si>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</si>
  <si>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</si>
  <si>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</si>
  <si>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</si>
  <si>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</si>
  <si>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</si>
  <si>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Paul King</t>
  </si>
  <si>
    <t>PaddingtonÂ </t>
  </si>
  <si>
    <t>bear|ear wax cleaning|fake newsreel|paddington station london|taxidermist</t>
  </si>
  <si>
    <t>http://www.imdb.com/title/tt1109624/?ref_=fn_tt_tt_1</t>
  </si>
  <si>
    <t>Akiva Schaffer</t>
  </si>
  <si>
    <t>The WatchÂ </t>
  </si>
  <si>
    <t>alien|escape|manager|neighborhood watch|ohio</t>
  </si>
  <si>
    <t>http://www.imdb.com/title/tt1298649/?ref_=fn_tt_tt_1</t>
  </si>
  <si>
    <t>William Friedkin</t>
  </si>
  <si>
    <t>The HuntedÂ </t>
  </si>
  <si>
    <t>capture|combat|fbi|hunter|special forces</t>
  </si>
  <si>
    <t>http://www.imdb.com/title/tt0269347/?ref_=fn_tt_tt_1</t>
  </si>
  <si>
    <t>InstinctÂ </t>
  </si>
  <si>
    <t>africa|anthropologist|murder|poacher|psychiatrist</t>
  </si>
  <si>
    <t>http://www.imdb.com/title/tt0128278/?ref_=fn_tt_tt_1</t>
  </si>
  <si>
    <t>Stuck on YouÂ 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</si>
  <si>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</si>
  <si>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</si>
  <si>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</si>
  <si>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</si>
  <si>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</si>
  <si>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</si>
  <si>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</si>
  <si>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</si>
  <si>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</si>
  <si>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</si>
  <si>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</si>
  <si>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</si>
  <si>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</si>
  <si>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</si>
  <si>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</si>
  <si>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</si>
  <si>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</si>
  <si>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</si>
  <si>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</si>
  <si>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</si>
  <si>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</si>
  <si>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</si>
  <si>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</si>
  <si>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</si>
  <si>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</si>
  <si>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</si>
  <si>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</si>
  <si>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</si>
  <si>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</si>
  <si>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</si>
  <si>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based on cult favorite|disease|female hero|female protagonist|future</t>
  </si>
  <si>
    <t>http://www.imdb.com/title/tt0402022/?ref_=fn_tt_tt_1</t>
  </si>
  <si>
    <t>Ron Maxwell</t>
  </si>
  <si>
    <t>Gods and GeneralsÂ </t>
  </si>
  <si>
    <t>confederacy|hero|prequel|stonewall jackson|war hero</t>
  </si>
  <si>
    <t>http://www.imdb.com/title/tt0279111/?ref_=fn_tt_tt_1</t>
  </si>
  <si>
    <t>Robert Butler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</si>
  <si>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</si>
  <si>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</si>
  <si>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</si>
  <si>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</si>
  <si>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</si>
  <si>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</si>
  <si>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</si>
  <si>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</si>
  <si>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Adventure|Comedy|Crime|Family|Musical</t>
  </si>
  <si>
    <t>Muppets Most WantedÂ </t>
  </si>
  <si>
    <t>europe|frog|gulag|prison break|puppet</t>
  </si>
  <si>
    <t>http://www.imdb.com/title/tt2281587/?ref_=fn_tt_tt_1</t>
  </si>
  <si>
    <t>ThunderbirdsÂ </t>
  </si>
  <si>
    <t>astronaut|island|lady penelope|rescue|the hood</t>
  </si>
  <si>
    <t>http://www.imdb.com/title/tt0167456/?ref_=fn_tt_tt_1</t>
  </si>
  <si>
    <t>Steve Antin</t>
  </si>
  <si>
    <t>Drama|Music|Musical|Romance</t>
  </si>
  <si>
    <t>BurlesqueÂ </t>
  </si>
  <si>
    <t>burlesque|dancer|iowa|small town girl|stage</t>
  </si>
  <si>
    <t>http://www.imdb.com/title/tt1126591/?ref_=fn_tt_tt_1</t>
  </si>
  <si>
    <t>Drama|Mystery|Romance|War</t>
  </si>
  <si>
    <t>A Very Long EngagementÂ </t>
  </si>
  <si>
    <t>court martial|death|girl|no man's land|soldier</t>
  </si>
  <si>
    <t>http://www.imdb.com/title/tt0344510/?ref_=fn_tt_tt_1</t>
  </si>
  <si>
    <t>Crime|Drama|Romance</t>
  </si>
  <si>
    <t>LolitaÂ </t>
  </si>
  <si>
    <t>lolita|nymphet|older man young girl relationship|professor|writer</t>
  </si>
  <si>
    <t>http://www.imdb.com/title/tt0056193/?ref_=fn_tt_tt_1</t>
  </si>
  <si>
    <t>Jim Gillespie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</si>
  <si>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</si>
  <si>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</si>
  <si>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</si>
  <si>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</si>
  <si>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Blade IIÂ </t>
  </si>
  <si>
    <t>blade the character|cult film|mutation|vampire|warrior</t>
  </si>
  <si>
    <t>http://www.imdb.com/title/tt0187738/?ref_=fn_tt_tt_1</t>
  </si>
  <si>
    <t>Seven PoundsÂ </t>
  </si>
  <si>
    <t>boyfriend girlfriend relationship|heart|main character dies|organ donor|redemption</t>
  </si>
  <si>
    <t>http://www.imdb.com/title/tt0814314/?ref_=fn_tt_tt_1</t>
  </si>
  <si>
    <t>Bullet to the HeadÂ 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</si>
  <si>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</si>
  <si>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</si>
  <si>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</si>
  <si>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</si>
  <si>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</si>
  <si>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</si>
  <si>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</si>
  <si>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</si>
  <si>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</si>
  <si>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You, Me and DupreeÂ </t>
  </si>
  <si>
    <t>best friend|foot fetish|houseguest|newlywed|wedding</t>
  </si>
  <si>
    <t>http://www.imdb.com/title/tt0463034/?ref_=fn_tt_tt_1</t>
  </si>
  <si>
    <t>Richard Lester</t>
  </si>
  <si>
    <t>Superman IIÂ </t>
  </si>
  <si>
    <t>alien invasion|based on comic book|flying superhero|phantom zone|revenge</t>
  </si>
  <si>
    <t>http://www.imdb.com/title/tt0081573/?ref_=fn_tt_tt_1</t>
  </si>
  <si>
    <t>GigliÂ 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</si>
  <si>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</si>
  <si>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</si>
  <si>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</si>
  <si>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</si>
  <si>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</si>
  <si>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</si>
  <si>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</si>
  <si>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</si>
  <si>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</si>
  <si>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</si>
  <si>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amnesia|reference to anastasia romanov|romanov|russia|russian revolution</t>
  </si>
  <si>
    <t>http://www.imdb.com/title/tt0118617/?ref_=fn_tt_tt_1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</si>
  <si>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</si>
  <si>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</si>
  <si>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</si>
  <si>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</si>
  <si>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</si>
  <si>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</si>
  <si>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</si>
  <si>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</si>
  <si>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</si>
  <si>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</si>
  <si>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</si>
  <si>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</si>
  <si>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</si>
  <si>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</si>
  <si>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</si>
  <si>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</si>
  <si>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</si>
  <si>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</si>
  <si>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</si>
  <si>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</si>
  <si>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</si>
  <si>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Drama|History|Horror</t>
  </si>
  <si>
    <t>BelovedÂ 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</si>
  <si>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</si>
  <si>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</si>
  <si>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</si>
  <si>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</si>
  <si>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</si>
  <si>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</si>
  <si>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</si>
  <si>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</si>
  <si>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</si>
  <si>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</si>
  <si>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</si>
  <si>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al qaeda|cia|interrogation|lie|navy seal</t>
  </si>
  <si>
    <t>http://www.imdb.com/title/tt1790885/?ref_=fn_tt_tt_1</t>
  </si>
  <si>
    <t>The Break-UpÂ 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</si>
  <si>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</si>
  <si>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</si>
  <si>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</si>
  <si>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</si>
  <si>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</si>
  <si>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</si>
  <si>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</si>
  <si>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</si>
  <si>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</si>
  <si>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</si>
  <si>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</si>
  <si>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</si>
  <si>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</si>
  <si>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</si>
  <si>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</si>
  <si>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</si>
  <si>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battle|hill|jungle|multiple perspectives|tropical island</t>
  </si>
  <si>
    <t>http://www.imdb.com/title/tt0120863/?ref_=fn_tt_tt_1</t>
  </si>
  <si>
    <t>David Dobkin</t>
  </si>
  <si>
    <t>The Change-UpÂ </t>
  </si>
  <si>
    <t>best friend|fountain|law firm|lawyer|sex</t>
  </si>
  <si>
    <t>http://www.imdb.com/title/tt1488555/?ref_=fn_tt_tt_1</t>
  </si>
  <si>
    <t>Milos Forman</t>
  </si>
  <si>
    <t>Man on the MoonÂ 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</si>
  <si>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</si>
  <si>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</si>
  <si>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</si>
  <si>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</si>
  <si>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</si>
  <si>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</si>
  <si>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From Paris with LoveÂ </t>
  </si>
  <si>
    <t>ambassador|cia|dinner|spy|terrorist</t>
  </si>
  <si>
    <t>http://www.imdb.com/title/tt1179034/?ref_=fn_tt_tt_1</t>
  </si>
  <si>
    <t>Paul Hunter</t>
  </si>
  <si>
    <t>Bulletproof MonkÂ </t>
  </si>
  <si>
    <t>monastery|monk|scroll|tibetan|tibetan monk</t>
  </si>
  <si>
    <t>http://www.imdb.com/title/tt0245803/?ref_=fn_tt_tt_1</t>
  </si>
  <si>
    <t>Me, Myself &amp; IreneÂ </t>
  </si>
  <si>
    <t>dissociative identity disorder|limousine|multiple personality|police|rhode island</t>
  </si>
  <si>
    <t>http://www.imdb.com/title/tt0183505/?ref_=fn_tt_tt_1</t>
  </si>
  <si>
    <t>Steve Oedekerk</t>
  </si>
  <si>
    <t>BarnyardÂ </t>
  </si>
  <si>
    <t>cow|farmer|howl|howling at the moon|vegetarian</t>
  </si>
  <si>
    <t>http://www.imdb.com/title/tt0414853/?ref_=fn_tt_tt_1</t>
  </si>
  <si>
    <t>John Whitesell</t>
  </si>
  <si>
    <t>Deck the HallsÂ 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</si>
  <si>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</si>
  <si>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</si>
  <si>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</si>
  <si>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</si>
  <si>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</si>
  <si>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</si>
  <si>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</si>
  <si>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</si>
  <si>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</si>
  <si>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</si>
  <si>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</si>
  <si>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</si>
  <si>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</si>
  <si>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</si>
  <si>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</si>
  <si>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</si>
  <si>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</si>
  <si>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</si>
  <si>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</si>
  <si>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</si>
  <si>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</si>
  <si>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</si>
  <si>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</si>
  <si>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</si>
  <si>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</si>
  <si>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</si>
  <si>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</si>
  <si>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</si>
  <si>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</si>
  <si>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</si>
  <si>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</si>
  <si>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</si>
  <si>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</si>
  <si>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</si>
  <si>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</si>
  <si>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</si>
  <si>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Super 8Â </t>
  </si>
  <si>
    <t>deputy|group of friends|time|train|train crash</t>
  </si>
  <si>
    <t>http://www.imdb.com/title/tt1650062/?ref_=fn_tt_tt_1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</si>
  <si>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</si>
  <si>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</si>
  <si>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</si>
  <si>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</si>
  <si>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advertising executive|diamond|magazine|party|wager</t>
  </si>
  <si>
    <t>http://www.imdb.com/title/tt0251127/?ref_=fn_tt_tt_1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</si>
  <si>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</si>
  <si>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</si>
  <si>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</si>
  <si>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</si>
  <si>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</si>
  <si>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</si>
  <si>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</si>
  <si>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</si>
  <si>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</si>
  <si>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best friend|dvd|girlfriend|loan|self help</t>
  </si>
  <si>
    <t>http://www.imdb.com/title/tt1068680/?ref_=fn_tt_tt_1</t>
  </si>
  <si>
    <t>Rawson Marshall Thurber</t>
  </si>
  <si>
    <t>Central IntelligenceÂ </t>
  </si>
  <si>
    <t>accountant|blooper|espionage|facebook|high school reunion</t>
  </si>
  <si>
    <t>http://www.imdb.com/title/tt1489889/?ref_=fn_tt_tt_1</t>
  </si>
  <si>
    <t>StepmomÂ </t>
  </si>
  <si>
    <t>attorney|cancer|custody|fashion photographer|photographer</t>
  </si>
  <si>
    <t>http://www.imdb.com/title/tt0120686/?ref_=fn_tt_tt_1</t>
  </si>
  <si>
    <t>Daddy's HomeÂ 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</si>
  <si>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</si>
  <si>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</si>
  <si>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</si>
  <si>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</si>
  <si>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</si>
  <si>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</si>
  <si>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</si>
  <si>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Inside ManÂ </t>
  </si>
  <si>
    <t>bank|detective|negotiation|police|robber</t>
  </si>
  <si>
    <t>http://www.imdb.com/title/tt0454848/?ref_=fn_tt_tt_1</t>
  </si>
  <si>
    <t>Brian Helgeland</t>
  </si>
  <si>
    <t>PaybackÂ </t>
  </si>
  <si>
    <t>anti hero|criminal|greed|prostitute|tough guy</t>
  </si>
  <si>
    <t>http://www.imdb.com/title/tt0120784/?ref_=fn_tt_tt_1</t>
  </si>
  <si>
    <t>Frank Marshall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</si>
  <si>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</si>
  <si>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</si>
  <si>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</si>
  <si>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</si>
  <si>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</si>
  <si>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</si>
  <si>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</si>
  <si>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</si>
  <si>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</si>
  <si>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</si>
  <si>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</si>
  <si>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</si>
  <si>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</si>
  <si>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</si>
  <si>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</si>
  <si>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</si>
  <si>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</si>
  <si>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</si>
  <si>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</si>
  <si>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</si>
  <si>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</si>
  <si>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GarfieldÂ 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</si>
  <si>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</si>
  <si>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</si>
  <si>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</si>
  <si>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</si>
  <si>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</si>
  <si>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</si>
  <si>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</si>
  <si>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</si>
  <si>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</si>
  <si>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</si>
  <si>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</si>
  <si>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</si>
  <si>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</si>
  <si>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</si>
  <si>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</si>
  <si>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air marshal|death|passenger|terrorist|transatlantic flight</t>
  </si>
  <si>
    <t>http://www.imdb.com/title/tt2024469/?ref_=fn_tt_tt_1</t>
  </si>
  <si>
    <t>Andy Fickman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</si>
  <si>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</si>
  <si>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</si>
  <si>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</si>
  <si>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</si>
  <si>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</si>
  <si>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</si>
  <si>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dystopia|freedom|government|revolution|terrorist</t>
  </si>
  <si>
    <t>http://www.imdb.com/title/tt0434409/?ref_=fn_tt_tt_1</t>
  </si>
  <si>
    <t>Shanghai KnightsÂ </t>
  </si>
  <si>
    <t>1880s|arrow|imperial seal|murder|revenge</t>
  </si>
  <si>
    <t>http://www.imdb.com/title/tt0300471/?ref_=fn_tt_tt_1</t>
  </si>
  <si>
    <t xml:space="preserve">UnforgottenÂ             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</si>
  <si>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</si>
  <si>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</si>
  <si>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</si>
  <si>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</si>
  <si>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</si>
  <si>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</si>
  <si>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</si>
  <si>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</si>
  <si>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</si>
  <si>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</si>
  <si>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Gary Fleder</t>
  </si>
  <si>
    <t>Don't Say a WordÂ </t>
  </si>
  <si>
    <t>mental institution|post traumatic stress|psychiatrist|vomiting|voyeur</t>
  </si>
  <si>
    <t>http://www.imdb.com/title/tt0260866/?ref_=fn_tt_tt_1</t>
  </si>
  <si>
    <t>Tommy Wirkola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</si>
  <si>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</si>
  <si>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</si>
  <si>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</si>
  <si>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</si>
  <si>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UnfaithfulÂ </t>
  </si>
  <si>
    <t>erotic thriller|infidelity|marital infidelity|unfaithfulness|wife's lover murdered by husband</t>
  </si>
  <si>
    <t>http://www.imdb.com/title/tt0250797/?ref_=fn_tt_tt_1</t>
  </si>
  <si>
    <t>I Am Number FourÂ </t>
  </si>
  <si>
    <t>based on young adult novel|good versus evil|guardian|human alien|ohio</t>
  </si>
  <si>
    <t>http://www.imdb.com/title/tt1464540/?ref_=fn_tt_tt_1</t>
  </si>
  <si>
    <t>Stephen Gaghan</t>
  </si>
  <si>
    <t>SyrianaÂ </t>
  </si>
  <si>
    <t>cia|hezbollah|lebanon|oil|prince</t>
  </si>
  <si>
    <t>http://www.imdb.com/title/tt0365737/?ref_=fn_tt_tt_1</t>
  </si>
  <si>
    <t>13 HoursÂ 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</si>
  <si>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</si>
  <si>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</si>
  <si>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</si>
  <si>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</si>
  <si>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afterlife|bullfight|bullfighting|love triangle|mexico</t>
  </si>
  <si>
    <t>http://www.imdb.com/title/tt2262227/?ref_=fn_tt_tt_1</t>
  </si>
  <si>
    <t>Richard Loncraine</t>
  </si>
  <si>
    <t>FirewallÂ 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</si>
  <si>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</si>
  <si>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</si>
  <si>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</si>
  <si>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</si>
  <si>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</si>
  <si>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</si>
  <si>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</si>
  <si>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</si>
  <si>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</si>
  <si>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</si>
  <si>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</si>
  <si>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</si>
  <si>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</si>
  <si>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</si>
  <si>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</si>
  <si>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</si>
  <si>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Howard Deutch</t>
  </si>
  <si>
    <t>The ReplacementsÂ </t>
  </si>
  <si>
    <t>coach|football player|misfits|strike|sumo wrestler</t>
  </si>
  <si>
    <t>http://www.imdb.com/title/tt0191397/?ref_=fn_tt_tt_1</t>
  </si>
  <si>
    <t>Jon Hurwitz</t>
  </si>
  <si>
    <t>American ReunionÂ </t>
  </si>
  <si>
    <t>bikini|female female kiss|high school reunion|outdoor sex|upskirt</t>
  </si>
  <si>
    <t>http://www.imdb.com/title/tt1605630/?ref_=fn_tt_tt_1</t>
  </si>
  <si>
    <t>The NegotiatorÂ </t>
  </si>
  <si>
    <t>hostage|innocence|murder|negotiator|police</t>
  </si>
  <si>
    <t>http://www.imdb.com/title/tt0120768/?ref_=fn_tt_tt_1</t>
  </si>
  <si>
    <t>Steven Quale</t>
  </si>
  <si>
    <t>Into the StormÂ </t>
  </si>
  <si>
    <t>danger|graduation|storm|teenage boy|tornado</t>
  </si>
  <si>
    <t>http://www.imdb.com/title/tt2106361/?ref_=fn_tt_tt_1</t>
  </si>
  <si>
    <t>John Landis</t>
  </si>
  <si>
    <t>Beverly Hills Cop IIIÂ </t>
  </si>
  <si>
    <t>california|counterfeit|counterfeit money|money|theme park</t>
  </si>
  <si>
    <t>http://www.imdb.com/title/tt0109254/?ref_=fn_tt_tt_1</t>
  </si>
  <si>
    <t>Gremlins 2: The New BatchÂ 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</si>
  <si>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</si>
  <si>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</si>
  <si>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</si>
  <si>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</si>
  <si>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</si>
  <si>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</si>
  <si>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</si>
  <si>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</si>
  <si>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</si>
  <si>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</si>
  <si>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</si>
  <si>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</si>
  <si>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</si>
  <si>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</si>
  <si>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</si>
  <si>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</si>
  <si>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</si>
  <si>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</si>
  <si>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</si>
  <si>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cancer|florida|insurance|life insurance policy|small town</t>
  </si>
  <si>
    <t>http://www.imdb.com/title/tt0313443/?ref_=fn_tt_tt_1</t>
  </si>
  <si>
    <t>Steven Seagal</t>
  </si>
  <si>
    <t>On Deadly GroundÂ </t>
  </si>
  <si>
    <t>environmental|murder|oil|oil spill|tribe</t>
  </si>
  <si>
    <t>http://www.imdb.com/title/tt0110725/?ref_=fn_tt_tt_1</t>
  </si>
  <si>
    <t>The Adventures of Sharkboy and Lavagirl 3-DÂ </t>
  </si>
  <si>
    <t>boy|bully|dream|dream sequence|planet</t>
  </si>
  <si>
    <t>http://www.imdb.com/title/tt0424774/?ref_=fn_tt_tt_1</t>
  </si>
  <si>
    <t>Danny Boyle</t>
  </si>
  <si>
    <t>The BeachÂ 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</si>
  <si>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</si>
  <si>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</si>
  <si>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</si>
  <si>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</si>
  <si>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</si>
  <si>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Ninja AssassinÂ </t>
  </si>
  <si>
    <t>critically bashed|kung fu|martial artist|martial arts|ninja</t>
  </si>
  <si>
    <t>http://www.imdb.com/title/tt1186367/?ref_=fn_tt_tt_1</t>
  </si>
  <si>
    <t>For Love of the GameÂ </t>
  </si>
  <si>
    <t>baseball|baseball movie|detroit tigers|perfect game|pitcher</t>
  </si>
  <si>
    <t>http://www.imdb.com/title/tt0126916/?ref_=fn_tt_tt_1</t>
  </si>
  <si>
    <t xml:space="preserve">A Touch of FrostÂ             </t>
  </si>
  <si>
    <t>cult tv|death|detective inspector|four word title|internal affairs</t>
  </si>
  <si>
    <t>http://www.imdb.com/title/tt0108967/?ref_=fn_tt_tt_1</t>
  </si>
  <si>
    <t>Andrew Bergman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</si>
  <si>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</si>
  <si>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</si>
  <si>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</si>
  <si>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</si>
  <si>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</si>
  <si>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</si>
  <si>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</si>
  <si>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</si>
  <si>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</si>
  <si>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</si>
  <si>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</si>
  <si>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</si>
  <si>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</si>
  <si>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disposing of a dead body|high school student|murder|sociopath|teenage boy</t>
  </si>
  <si>
    <t>http://www.imdb.com/title/tt0264935/?ref_=fn_tt_tt_1</t>
  </si>
  <si>
    <t>AssassinsÂ </t>
  </si>
  <si>
    <t>assassin|floppy disk|modem|rival|russian</t>
  </si>
  <si>
    <t>http://www.imdb.com/title/tt0112401/?ref_=fn_tt_tt_1</t>
  </si>
  <si>
    <t>Peter Webber</t>
  </si>
  <si>
    <t>Hannibal RisingÂ </t>
  </si>
  <si>
    <t>aunt|cannibalism|faked death|medical student|revenge</t>
  </si>
  <si>
    <t>http://www.imdb.com/title/tt0367959/?ref_=fn_tt_tt_1</t>
  </si>
  <si>
    <t>The Story of UsÂ </t>
  </si>
  <si>
    <t>four word title|husband wife relationship|male rear nudity|marriage|summer camp</t>
  </si>
  <si>
    <t>http://www.imdb.com/title/tt0160916/?ref_=fn_tt_tt_1</t>
  </si>
  <si>
    <t>Andrew Niccol</t>
  </si>
  <si>
    <t>The HostÂ </t>
  </si>
  <si>
    <t>alien|alien creature|body snatching|desert|parasite</t>
  </si>
  <si>
    <t>http://www.imdb.com/title/tt1517260/?ref_=fn_tt_tt_1</t>
  </si>
  <si>
    <t>BasicÂ </t>
  </si>
  <si>
    <t>2000s|army|military crime|necklace yanked off|panama</t>
  </si>
  <si>
    <t>http://www.imdb.com/title/tt0264395/?ref_=fn_tt_tt_1</t>
  </si>
  <si>
    <t>Blood WorkÂ 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</si>
  <si>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</si>
  <si>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</si>
  <si>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</si>
  <si>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</si>
  <si>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</si>
  <si>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</si>
  <si>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Escape from L.A.Â </t>
  </si>
  <si>
    <t>escape|island|los angeles california|machismo|president's daughter</t>
  </si>
  <si>
    <t>http://www.imdb.com/title/tt0116225/?ref_=fn_tt_tt_1</t>
  </si>
  <si>
    <t xml:space="preserve">TwistedÂ             </t>
  </si>
  <si>
    <t>http://www.imdb.com/title/tt2355844/?ref_=fn_tt_tt_1</t>
  </si>
  <si>
    <t>The Iron GiantÂ 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</si>
  <si>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</si>
  <si>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</si>
  <si>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</si>
  <si>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</si>
  <si>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</si>
  <si>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</si>
  <si>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</si>
  <si>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Action|Biography|Drama|History|War</t>
  </si>
  <si>
    <t>Free State of JonesÂ 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</si>
  <si>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</si>
  <si>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</si>
  <si>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</si>
  <si>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</si>
  <si>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</si>
  <si>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</si>
  <si>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</si>
  <si>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</si>
  <si>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</si>
  <si>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</si>
  <si>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</si>
  <si>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</si>
  <si>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</si>
  <si>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</si>
  <si>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</si>
  <si>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</si>
  <si>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</si>
  <si>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</si>
  <si>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</si>
  <si>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The Messenger: The Story of Joan of ArcÂ 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</si>
  <si>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</si>
  <si>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</si>
  <si>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</si>
  <si>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</si>
  <si>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</si>
  <si>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</si>
  <si>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</si>
  <si>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</si>
  <si>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</si>
  <si>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</si>
  <si>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</si>
  <si>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</si>
  <si>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</si>
  <si>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hostage|museum|natural history museum|news reporter|reporter</t>
  </si>
  <si>
    <t>http://www.imdb.com/title/tt0119592/?ref_=fn_tt_tt_1</t>
  </si>
  <si>
    <t>Patrick Read Johnson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</si>
  <si>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</si>
  <si>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</si>
  <si>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</si>
  <si>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</si>
  <si>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</si>
  <si>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</si>
  <si>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</si>
  <si>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</si>
  <si>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</si>
  <si>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</si>
  <si>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</si>
  <si>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alien|alien invasion|planet invasion|post apocalypse|year 2046</t>
  </si>
  <si>
    <t>http://www.imdb.com/title/tt2189221/?ref_=fn_tt_tt_1</t>
  </si>
  <si>
    <t>Action|Biography|Crime|Drama|Thriller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</si>
  <si>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</si>
  <si>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</si>
  <si>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</si>
  <si>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</si>
  <si>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</si>
  <si>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</si>
  <si>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</si>
  <si>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</si>
  <si>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</si>
  <si>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</si>
  <si>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Beautiful CreaturesÂ 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</si>
  <si>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</si>
  <si>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</si>
  <si>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</si>
  <si>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</si>
  <si>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</si>
  <si>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</si>
  <si>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</si>
  <si>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</si>
  <si>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</si>
  <si>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</si>
  <si>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The Big BounceÂ 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</si>
  <si>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</si>
  <si>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</si>
  <si>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</si>
  <si>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</si>
  <si>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</si>
  <si>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</si>
  <si>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</si>
  <si>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</si>
  <si>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</si>
  <si>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</si>
  <si>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Street Fighter: The Legend of Chun-LiÂ 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</si>
  <si>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</si>
  <si>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</si>
  <si>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</si>
  <si>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</si>
  <si>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</si>
  <si>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</si>
  <si>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</si>
  <si>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</si>
  <si>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</si>
  <si>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</si>
  <si>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</si>
  <si>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</si>
  <si>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</si>
  <si>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</si>
  <si>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</si>
  <si>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</si>
  <si>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</si>
  <si>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inspired by radio program|inspired by true events|pirate broadcasting|pirate radio|pirate radio station</t>
  </si>
  <si>
    <t>http://www.imdb.com/title/tt1131729/?ref_=fn_tt_tt_1</t>
  </si>
  <si>
    <t>TrafficÂ </t>
  </si>
  <si>
    <t>cocaine|drug smuggling|interlinked stories|judge|mexico</t>
  </si>
  <si>
    <t>http://www.imdb.com/title/tt0181865/?ref_=fn_tt_tt_1</t>
  </si>
  <si>
    <t>Indiana Jones and the Last CrusadeÂ </t>
  </si>
  <si>
    <t>castle|diary|holy grail|map|nazi</t>
  </si>
  <si>
    <t>http://www.imdb.com/title/tt0097576/?ref_=fn_tt_tt_1</t>
  </si>
  <si>
    <t>Anna KareninaÂ 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</si>
  <si>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</si>
  <si>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</si>
  <si>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</si>
  <si>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</si>
  <si>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</si>
  <si>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</si>
  <si>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</si>
  <si>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new york city|police|quadriplegic|serial killer|suicide</t>
  </si>
  <si>
    <t>http://www.imdb.com/title/tt0145681/?ref_=fn_tt_tt_1</t>
  </si>
  <si>
    <t>Panic RoomÂ </t>
  </si>
  <si>
    <t>brownstone|burglar|money|panic|panic room</t>
  </si>
  <si>
    <t>http://www.imdb.com/title/tt0258000/?ref_=fn_tt_tt_1</t>
  </si>
  <si>
    <t>Chuck Bowman</t>
  </si>
  <si>
    <t>Horror|Thriller</t>
  </si>
  <si>
    <t>The Tooth FairyÂ 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</si>
  <si>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</si>
  <si>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</si>
  <si>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</si>
  <si>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</si>
  <si>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gold|gulf war|iraq|kuwait|map</t>
  </si>
  <si>
    <t>http://www.imdb.com/title/tt0120188/?ref_=fn_tt_tt_1</t>
  </si>
  <si>
    <t>Child 44Â </t>
  </si>
  <si>
    <t>child murderer|murder|sex|soviet union|woman slaps a man</t>
  </si>
  <si>
    <t>http://www.imdb.com/title/tt1014763/?ref_=fn_tt_tt_1</t>
  </si>
  <si>
    <t>Czech Republic</t>
  </si>
  <si>
    <t>Rat RaceÂ 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</si>
  <si>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</si>
  <si>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</si>
  <si>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</si>
  <si>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</si>
  <si>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</si>
  <si>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</si>
  <si>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</si>
  <si>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</si>
  <si>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</si>
  <si>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BedazzledÂ </t>
  </si>
  <si>
    <t>contract|devil|dream|soul|wish</t>
  </si>
  <si>
    <t>http://www.imdb.com/title/tt0230030/?ref_=fn_tt_tt_1</t>
  </si>
  <si>
    <t>Crime|Drama|Music</t>
  </si>
  <si>
    <t>The Cotton ClubÂ 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</si>
  <si>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</si>
  <si>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</si>
  <si>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</si>
  <si>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</si>
  <si>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outlaw|rancher|small western town|stagecoach|train</t>
  </si>
  <si>
    <t>http://www.imdb.com/title/tt0381849/?ref_=fn_tt_tt_1</t>
  </si>
  <si>
    <t>Olivier Megaton</t>
  </si>
  <si>
    <t>Taken 3Â </t>
  </si>
  <si>
    <t>betrayal|death|final showdown|murder|on the run</t>
  </si>
  <si>
    <t>http://www.imdb.com/title/tt2446042/?ref_=fn_tt_tt_1</t>
  </si>
  <si>
    <t>Out of SightÂ 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</si>
  <si>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</si>
  <si>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</si>
  <si>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</si>
  <si>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</si>
  <si>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cable guy|foreplay|friend|kissing|television</t>
  </si>
  <si>
    <t>http://www.imdb.com/title/tt0115798/?ref_=fn_tt_tt_1</t>
  </si>
  <si>
    <t>Deepa Mehta</t>
  </si>
  <si>
    <t>Drama|Romance|War</t>
  </si>
  <si>
    <t>EarthÂ </t>
  </si>
  <si>
    <t>friend|hindu|india|muslim|sikh</t>
  </si>
  <si>
    <t>http://www.imdb.com/title/tt0150433/?ref_=fn_tt_tt_1</t>
  </si>
  <si>
    <t>Hindi</t>
  </si>
  <si>
    <t>India</t>
  </si>
  <si>
    <t>Warren Beatty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</si>
  <si>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</si>
  <si>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</si>
  <si>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</si>
  <si>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</si>
  <si>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</si>
  <si>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</si>
  <si>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</si>
  <si>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</si>
  <si>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</si>
  <si>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Riding in Cars with BoysÂ 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</si>
  <si>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</si>
  <si>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</si>
  <si>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</si>
  <si>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</si>
  <si>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</si>
  <si>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</si>
  <si>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</si>
  <si>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SolarisÂ 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</si>
  <si>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</si>
  <si>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</si>
  <si>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</si>
  <si>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</si>
  <si>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</si>
  <si>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</si>
  <si>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</si>
  <si>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</si>
  <si>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</si>
  <si>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Mary ReillyÂ 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</si>
  <si>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</si>
  <si>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</si>
  <si>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</si>
  <si>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</si>
  <si>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</si>
  <si>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</si>
  <si>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</si>
  <si>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</si>
  <si>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</si>
  <si>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</si>
  <si>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</si>
  <si>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</si>
  <si>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</si>
  <si>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</si>
  <si>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</si>
  <si>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</si>
  <si>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Action|Drama|Fantasy|Thriller|Western</t>
  </si>
  <si>
    <t>Jonah HexÂ 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</si>
  <si>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</si>
  <si>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</si>
  <si>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</si>
  <si>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</si>
  <si>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</si>
  <si>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</si>
  <si>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Liar LiarÂ </t>
  </si>
  <si>
    <t>birthday|birthday wish|father disappoints child|lie|workaholic</t>
  </si>
  <si>
    <t>http://www.imdb.com/title/tt0119528/?ref_=fn_tt_tt_1</t>
  </si>
  <si>
    <t>Brad Furman</t>
  </si>
  <si>
    <t>Biography|Crime|Drama|Thriller</t>
  </si>
  <si>
    <t>The InfiltratorÂ </t>
  </si>
  <si>
    <t>http://www.imdb.com/title/tt1355631/?ref_=fn_tt_tt_1</t>
  </si>
  <si>
    <t>Terence Young</t>
  </si>
  <si>
    <t>InchonÂ 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</si>
  <si>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</si>
  <si>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</si>
  <si>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</si>
  <si>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</si>
  <si>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</si>
  <si>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</si>
  <si>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Taken 2Â </t>
  </si>
  <si>
    <t>albanian|revenge|revenge motive|teenage daughter|vacation</t>
  </si>
  <si>
    <t>http://www.imdb.com/title/tt1397280/?ref_=fn_tt_tt_1</t>
  </si>
  <si>
    <t>David Zucker</t>
  </si>
  <si>
    <t>Scary Movie 3Â </t>
  </si>
  <si>
    <t>crop circle|farm|orchestral music score|reference to michael jackson|videotape</t>
  </si>
  <si>
    <t>http://www.imdb.com/title/tt0306047/?ref_=fn_tt_tt_1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</si>
  <si>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</si>
  <si>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</si>
  <si>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</si>
  <si>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</si>
  <si>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</si>
  <si>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</si>
  <si>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</si>
  <si>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</si>
  <si>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</si>
  <si>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</si>
  <si>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</si>
  <si>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</si>
  <si>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</si>
  <si>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</si>
  <si>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</si>
  <si>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boy|brother|lawyer|mafia|senator</t>
  </si>
  <si>
    <t>http://www.imdb.com/title/tt0109446/?ref_=fn_tt_tt_1</t>
  </si>
  <si>
    <t>The Bucket ListÂ </t>
  </si>
  <si>
    <t>billionaire|friend|hospital|list|mechanic</t>
  </si>
  <si>
    <t>http://www.imdb.com/title/tt0825232/?ref_=fn_tt_tt_1</t>
  </si>
  <si>
    <t>Patriot GamesÂ </t>
  </si>
  <si>
    <t>analyst|cia|ira|terrorist|terrorist attack</t>
  </si>
  <si>
    <t>http://www.imdb.com/title/tt0105112/?ref_=fn_tt_tt_1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</si>
  <si>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</si>
  <si>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</si>
  <si>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</si>
  <si>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</si>
  <si>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</si>
  <si>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</si>
  <si>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</si>
  <si>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</si>
  <si>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</si>
  <si>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</si>
  <si>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Galaxy QuestÂ 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</si>
  <si>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</si>
  <si>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</si>
  <si>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</si>
  <si>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</si>
  <si>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</si>
  <si>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Adventure|Comedy|Family|Musical</t>
  </si>
  <si>
    <t>The MuppetsÂ </t>
  </si>
  <si>
    <t>bel air california|book|friends who live together|the muppets|tribute band</t>
  </si>
  <si>
    <t>http://www.imdb.com/title/tt1204342/?ref_=fn_tt_tt_1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</si>
  <si>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</si>
  <si>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</si>
  <si>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</si>
  <si>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</si>
  <si>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</si>
  <si>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</si>
  <si>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basketball|basketball coach|coach|contract|high school</t>
  </si>
  <si>
    <t>http://www.imdb.com/title/tt0393162/?ref_=fn_tt_tt_1</t>
  </si>
  <si>
    <t>Roger Michell</t>
  </si>
  <si>
    <t>Changing LanesÂ </t>
  </si>
  <si>
    <t>car accident|feud|lawyer|revenge|road rage</t>
  </si>
  <si>
    <t>http://www.imdb.com/title/tt0264472/?ref_=fn_tt_tt_1</t>
  </si>
  <si>
    <t>Luis Llosa</t>
  </si>
  <si>
    <t>Action|Adventure|Horror|Thriller</t>
  </si>
  <si>
    <t>AnacondaÂ </t>
  </si>
  <si>
    <t>amazon|anaconda|boat|jungle|snake</t>
  </si>
  <si>
    <t>http://www.imdb.com/title/tt0118615/?ref_=fn_tt_tt_1</t>
  </si>
  <si>
    <t>Comedy|Drama|Music|Romance</t>
  </si>
  <si>
    <t>Coyote UglyÂ </t>
  </si>
  <si>
    <t>girl in panties|lift skirt|sexual attraction|short shorts|songwriter</t>
  </si>
  <si>
    <t>http://www.imdb.com/title/tt0200550/?ref_=fn_tt_tt_1</t>
  </si>
  <si>
    <t>Love ActuallyÂ </t>
  </si>
  <si>
    <t>aging rocker|christmas|love at first sight|minister|prime minister</t>
  </si>
  <si>
    <t>http://www.imdb.com/title/tt0314331/?ref_=fn_tt_tt_1</t>
  </si>
  <si>
    <t>A Bug's LifeÂ </t>
  </si>
  <si>
    <t>ant|circus|grasshopper|misunderstanding|overhearing</t>
  </si>
  <si>
    <t>http://www.imdb.com/title/tt0120623/?ref_=fn_tt_tt_1</t>
  </si>
  <si>
    <t>From HellÂ </t>
  </si>
  <si>
    <t>freemason|jack the ripper|opium|prostitute|victorian era</t>
  </si>
  <si>
    <t>http://www.imdb.com/title/tt0120681/?ref_=fn_tt_tt_1</t>
  </si>
  <si>
    <t>Action|Crime|Drama|Romance|Thriller</t>
  </si>
  <si>
    <t>The SpecialistÂ 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</si>
  <si>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</si>
  <si>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</si>
  <si>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</si>
  <si>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</si>
  <si>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</si>
  <si>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</si>
  <si>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</si>
  <si>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</si>
  <si>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</si>
  <si>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</si>
  <si>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</si>
  <si>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</si>
  <si>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</si>
  <si>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</si>
  <si>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</si>
  <si>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</si>
  <si>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</si>
  <si>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</si>
  <si>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</si>
  <si>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</si>
  <si>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</si>
  <si>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</si>
  <si>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</si>
  <si>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</si>
  <si>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clone|convoy|crow|desert|satellite</t>
  </si>
  <si>
    <t>http://www.imdb.com/title/tt0432021/?ref_=fn_tt_tt_1</t>
  </si>
  <si>
    <t>BlendedÂ 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</si>
  <si>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</si>
  <si>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</si>
  <si>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</si>
  <si>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</si>
  <si>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</si>
  <si>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</si>
  <si>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criminal|rafting|river|robber|white water rafting</t>
  </si>
  <si>
    <t>http://www.imdb.com/title/tt0110997/?ref_=fn_tt_tt_1</t>
  </si>
  <si>
    <t>Drama|Family|Fantasy</t>
  </si>
  <si>
    <t>The Indian in the CupboardÂ </t>
  </si>
  <si>
    <t>best friend|birthday|boy|friend|magic</t>
  </si>
  <si>
    <t>http://www.imdb.com/title/tt0113419/?ref_=fn_tt_tt_1</t>
  </si>
  <si>
    <t>SavagesÂ </t>
  </si>
  <si>
    <t>arms tied overhead|damsel in distress|dea|marijuana|southern california</t>
  </si>
  <si>
    <t>http://www.imdb.com/title/tt1615065/?ref_=fn_tt_tt_1</t>
  </si>
  <si>
    <t>David R. Ellis</t>
  </si>
  <si>
    <t>CellularÂ </t>
  </si>
  <si>
    <t>cell phone|distress signal|family in danger|police|stealing a car</t>
  </si>
  <si>
    <t>http://www.imdb.com/title/tt0337921/?ref_=fn_tt_tt_1</t>
  </si>
  <si>
    <t>Peter Howitt</t>
  </si>
  <si>
    <t>Johnny EnglishÂ 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</si>
  <si>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</si>
  <si>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</si>
  <si>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</si>
  <si>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</si>
  <si>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</si>
  <si>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</si>
  <si>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</si>
  <si>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</si>
  <si>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desert planet|dune|giant worm|space travel|spice</t>
  </si>
  <si>
    <t>http://www.imdb.com/title/tt0087182/?ref_=fn_tt_tt_1</t>
  </si>
  <si>
    <t>Julie Taymor</t>
  </si>
  <si>
    <t>Drama|Fantasy|Musical|Romance</t>
  </si>
  <si>
    <t>Across the UniverseÂ </t>
  </si>
  <si>
    <t>anti war|liverpool|love|protest|song</t>
  </si>
  <si>
    <t>http://www.imdb.com/title/tt0445922/?ref_=fn_tt_tt_1</t>
  </si>
  <si>
    <t>Revolutionary RoadÂ 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</si>
  <si>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</si>
  <si>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</si>
  <si>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</si>
  <si>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</si>
  <si>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</si>
  <si>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</si>
  <si>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</si>
  <si>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box office flop|convent|mercenary|new york|pregnant</t>
  </si>
  <si>
    <t>http://www.imdb.com/title/tt0364970/?ref_=fn_tt_tt_1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</si>
  <si>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</si>
  <si>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</si>
  <si>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</si>
  <si>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</si>
  <si>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MultiplicityÂ </t>
  </si>
  <si>
    <t>clone|cloning|construction|same actor playing two characters simultaneously on screen|year 1996</t>
  </si>
  <si>
    <t>http://www.imdb.com/title/tt0117108/?ref_=fn_tt_tt_1</t>
  </si>
  <si>
    <t>John Schultz</t>
  </si>
  <si>
    <t>Adventure|Comedy|Family|Fantasy|Sci-Fi</t>
  </si>
  <si>
    <t>Aliens in the AtticÂ </t>
  </si>
  <si>
    <t>alien|attic|boyfriend|mind control|nintendo ds</t>
  </si>
  <si>
    <t>http://www.imdb.com/title/tt0775552/?ref_=fn_tt_tt_1</t>
  </si>
  <si>
    <t>Sean Penn</t>
  </si>
  <si>
    <t>The PledgeÂ 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</si>
  <si>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</si>
  <si>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</si>
  <si>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</si>
  <si>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</si>
  <si>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</si>
  <si>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</si>
  <si>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</si>
  <si>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</si>
  <si>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</si>
  <si>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ghost|new york city|phantom|skull|superhero</t>
  </si>
  <si>
    <t>http://www.imdb.com/title/tt0117331/?ref_=fn_tt_tt_1</t>
  </si>
  <si>
    <t>Billy Bob Thornton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</si>
  <si>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</si>
  <si>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</si>
  <si>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</si>
  <si>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</si>
  <si>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</si>
  <si>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</si>
  <si>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</si>
  <si>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</si>
  <si>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</si>
  <si>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</si>
  <si>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</si>
  <si>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</si>
  <si>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</si>
  <si>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Action|Crime|Drama|Thriller|War</t>
  </si>
  <si>
    <t>Miracle at St. AnnaÂ </t>
  </si>
  <si>
    <t>boy|german soldier|partisan|trapped|village</t>
  </si>
  <si>
    <t>http://www.imdb.com/title/tt1046997/?ref_=fn_tt_tt_1</t>
  </si>
  <si>
    <t>Curse of the Golden FlowerÂ </t>
  </si>
  <si>
    <t>china|chrysanthemum|emperor|empress|prince</t>
  </si>
  <si>
    <t>http://www.imdb.com/title/tt0473444/?ref_=fn_tt_tt_1</t>
  </si>
  <si>
    <t>Danny Pang</t>
  </si>
  <si>
    <t>Bangkok DangerousÂ </t>
  </si>
  <si>
    <t>deaf|hitman|nightclub|pickpocket|rules of profession</t>
  </si>
  <si>
    <t>http://www.imdb.com/title/tt0814022/?ref_=fn_tt_tt_1</t>
  </si>
  <si>
    <t>Comedy|Crime|Thriller</t>
  </si>
  <si>
    <t>Big TroubleÂ </t>
  </si>
  <si>
    <t>airport|fbi agent|person in a car trunk|suitcase|suitcase bomb</t>
  </si>
  <si>
    <t>http://www.imdb.com/title/tt0246464/?ref_=fn_tt_tt_1</t>
  </si>
  <si>
    <t>Love in the Time of CholeraÂ </t>
  </si>
  <si>
    <t>19th century|colombia|love|marriage|widow</t>
  </si>
  <si>
    <t>http://www.imdb.com/title/tt0484740/?ref_=fn_tt_tt_1</t>
  </si>
  <si>
    <t>Drama|Fantasy|Horror|Mystery</t>
  </si>
  <si>
    <t xml:space="preserve">The ReturnedÂ             </t>
  </si>
  <si>
    <t>france|living dead|serial killer|small town|supernatural</t>
  </si>
  <si>
    <t>http://www.imdb.com/title/tt2521668/?ref_=fn_tt_tt_1</t>
  </si>
  <si>
    <t>George P. Cosmatos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</si>
  <si>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</si>
  <si>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</si>
  <si>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</si>
  <si>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</si>
  <si>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Johnny English RebornÂ 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</si>
  <si>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</si>
  <si>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</si>
  <si>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</si>
  <si>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</si>
  <si>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</si>
  <si>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</si>
  <si>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</si>
  <si>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</si>
  <si>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</si>
  <si>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ArgoÂ </t>
  </si>
  <si>
    <t>1970s|cia|f word|u.s. embassy|year 1979</t>
  </si>
  <si>
    <t>http://www.imdb.com/title/tt1024648/?ref_=fn_tt_tt_1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</si>
  <si>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</si>
  <si>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</si>
  <si>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</si>
  <si>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</si>
  <si>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</si>
  <si>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</si>
  <si>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</si>
  <si>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</si>
  <si>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</si>
  <si>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</si>
  <si>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Rambo: First Blood Part IIÂ 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</si>
  <si>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</si>
  <si>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</si>
  <si>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</si>
  <si>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</si>
  <si>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</si>
  <si>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</si>
  <si>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</si>
  <si>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Animation|Family|Fantasy|Musical</t>
  </si>
  <si>
    <t>PinocchioÂ </t>
  </si>
  <si>
    <t>boy|conscience|fairy|jiminy cricket|pinocchio</t>
  </si>
  <si>
    <t>http://www.imdb.com/title/tt0032910/?ref_=fn_tt_tt_1</t>
  </si>
  <si>
    <t>Michael Cimino</t>
  </si>
  <si>
    <t>Adventure|Drama|Western</t>
  </si>
  <si>
    <t>Heaven's GateÂ 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</si>
  <si>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</si>
  <si>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</si>
  <si>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</si>
  <si>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</si>
  <si>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</si>
  <si>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</si>
  <si>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</si>
  <si>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assistant|experiment|frankenstein|medical student|scientist</t>
  </si>
  <si>
    <t>http://www.imdb.com/title/tt1976009/?ref_=fn_tt_tt_1</t>
  </si>
  <si>
    <t>Gus Van Sant</t>
  </si>
  <si>
    <t>Finding ForresterÂ 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</si>
  <si>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</si>
  <si>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</si>
  <si>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</si>
  <si>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</si>
  <si>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</si>
  <si>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</si>
  <si>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</si>
  <si>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</si>
  <si>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</si>
  <si>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The Sweetest ThingÂ </t>
  </si>
  <si>
    <t>female removes her clothes|roommate|voyeur|voyeurism|wedding</t>
  </si>
  <si>
    <t>http://www.imdb.com/title/tt0253867/?ref_=fn_tt_tt_1</t>
  </si>
  <si>
    <t>The FirmÂ </t>
  </si>
  <si>
    <t>bar|fbi|law|law firm|lawyer</t>
  </si>
  <si>
    <t>http://www.imdb.com/title/tt0106918/?ref_=fn_tt_tt_1</t>
  </si>
  <si>
    <t>Burr Steers</t>
  </si>
  <si>
    <t>Charlie St. CloudÂ 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</si>
  <si>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</si>
  <si>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</si>
  <si>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</si>
  <si>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</si>
  <si>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</si>
  <si>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</si>
  <si>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narcotics|parody|police|remake|undercover cop</t>
  </si>
  <si>
    <t>http://www.imdb.com/title/tt1232829/?ref_=fn_tt_tt_1</t>
  </si>
  <si>
    <t>Notting HillÂ </t>
  </si>
  <si>
    <t>actress|bookstore|friend|kiss|love</t>
  </si>
  <si>
    <t>http://www.imdb.com/title/tt0125439/?ref_=fn_tt_tt_1</t>
  </si>
  <si>
    <t>Chicken RunÂ </t>
  </si>
  <si>
    <t>chicken|escape|farm|freedom|rooster</t>
  </si>
  <si>
    <t>http://www.imdb.com/title/tt0120630/?ref_=fn_tt_tt_1</t>
  </si>
  <si>
    <t>John Hamburg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</si>
  <si>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</si>
  <si>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</si>
  <si>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</si>
  <si>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</si>
  <si>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</si>
  <si>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advertising|battle of the sexes|dating|one word title|womanizer</t>
  </si>
  <si>
    <t>http://www.imdb.com/title/tt0103859/?ref_=fn_tt_tt_1</t>
  </si>
  <si>
    <t>The HeatÂ </t>
  </si>
  <si>
    <t>drug lord|fbi|fbi agent|hospital|shot in the crotch</t>
  </si>
  <si>
    <t>http://www.imdb.com/title/tt2404463/?ref_=fn_tt_tt_1</t>
  </si>
  <si>
    <t>Joseph L. Mankiewicz</t>
  </si>
  <si>
    <t>Biography|Drama|History|Romance</t>
  </si>
  <si>
    <t>CleopatraÂ </t>
  </si>
  <si>
    <t>cleopatra|egypt|epic|queen|roman empire</t>
  </si>
  <si>
    <t>http://www.imdb.com/title/tt0056937/?ref_=fn_tt_tt_1</t>
  </si>
  <si>
    <t>Here Comes the BoomÂ 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</si>
  <si>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</si>
  <si>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</si>
  <si>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</si>
  <si>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</si>
  <si>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</si>
  <si>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</si>
  <si>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</si>
  <si>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</si>
  <si>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</si>
  <si>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</si>
  <si>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</si>
  <si>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</si>
  <si>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car accident|death of wife|mothman|point pleasant west virginia|urban legend</t>
  </si>
  <si>
    <t>http://www.imdb.com/title/tt0265349/?ref_=fn_tt_tt_1</t>
  </si>
  <si>
    <t>BrÃ¼noÂ </t>
  </si>
  <si>
    <t>austrian|fame|fashion|gay lead character|mockumentary</t>
  </si>
  <si>
    <t>http://www.imdb.com/title/tt0889583/?ref_=fn_tt_tt_1</t>
  </si>
  <si>
    <t>John Glen</t>
  </si>
  <si>
    <t>Licence to KillÂ 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</si>
  <si>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</si>
  <si>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</si>
  <si>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</si>
  <si>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</si>
  <si>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</si>
  <si>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</si>
  <si>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</si>
  <si>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</si>
  <si>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</si>
  <si>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</si>
  <si>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</si>
  <si>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Super Mario Bros.Â </t>
  </si>
  <si>
    <t>based on video game|dinosaur|king|mario|plumber</t>
  </si>
  <si>
    <t>http://www.imdb.com/title/tt0108255/?ref_=fn_tt_tt_1</t>
  </si>
  <si>
    <t>Lord of WarÂ </t>
  </si>
  <si>
    <t>1980s|arms dealer|immorality|ukrainian|warlord</t>
  </si>
  <si>
    <t>http://www.imdb.com/title/tt0399295/?ref_=fn_tt_tt_1</t>
  </si>
  <si>
    <t>HeroÂ </t>
  </si>
  <si>
    <t>china|flying|king|palace|sword</t>
  </si>
  <si>
    <t>http://www.imdb.com/title/tt0299977/?ref_=fn_tt_tt_1</t>
  </si>
  <si>
    <t>Julie Anne Robinson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</si>
  <si>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</si>
  <si>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</si>
  <si>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</si>
  <si>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</si>
  <si>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The InterviewÂ </t>
  </si>
  <si>
    <t>assassination attempt|communist dictatorship|dictator|exploding helicopter|finger bitten off</t>
  </si>
  <si>
    <t>http://www.imdb.com/title/tt2788710/?ref_=fn_tt_tt_1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</si>
  <si>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</si>
  <si>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</si>
  <si>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</si>
  <si>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</si>
  <si>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</si>
  <si>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Comedy|War</t>
  </si>
  <si>
    <t xml:space="preserve">McHale's NavyÂ             </t>
  </si>
  <si>
    <t>american soldier|naval uniform|navy|patrol boat|uniform</t>
  </si>
  <si>
    <t>http://www.imdb.com/title/tt0055689/?ref_=fn_tt_tt_1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</si>
  <si>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</si>
  <si>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</si>
  <si>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</si>
  <si>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</si>
  <si>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</si>
  <si>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competition|contest|friend|self expression|white rapper</t>
  </si>
  <si>
    <t>http://www.imdb.com/title/tt0298203/?ref_=fn_tt_tt_1</t>
  </si>
  <si>
    <t>Jamel Debbouze</t>
  </si>
  <si>
    <t>Animal Kingdom: Let's go ApeÂ </t>
  </si>
  <si>
    <t>ape|computer animation|evolution|first person title|reference to louis de funes</t>
  </si>
  <si>
    <t>http://www.imdb.com/title/tt1220911/?ref_=fn_tt_tt_1</t>
  </si>
  <si>
    <t>A Knight's TaleÂ </t>
  </si>
  <si>
    <t>chaucer|jousting|knight|medieval times|tournament</t>
  </si>
  <si>
    <t>http://www.imdb.com/title/tt0183790/?ref_=fn_tt_tt_1</t>
  </si>
  <si>
    <t>Gordon Chan</t>
  </si>
  <si>
    <t>The MedallionÂ 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</si>
  <si>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</si>
  <si>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</si>
  <si>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</si>
  <si>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</si>
  <si>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</si>
  <si>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</si>
  <si>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 on a LedgeÂ </t>
  </si>
  <si>
    <t>detective|diamond|hotel|police|rooftop</t>
  </si>
  <si>
    <t>http://www.imdb.com/title/tt1568338/?ref_=fn_tt_tt_1</t>
  </si>
  <si>
    <t>The Big YearÂ </t>
  </si>
  <si>
    <t>alaska|birding|competition|migration|storm</t>
  </si>
  <si>
    <t>http://www.imdb.com/title/tt1053810/?ref_=fn_tt_tt_1</t>
  </si>
  <si>
    <t>John G. Avildsen</t>
  </si>
  <si>
    <t>Action|Drama|Family|Sport</t>
  </si>
  <si>
    <t>The Karate KidÂ 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</si>
  <si>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</si>
  <si>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</si>
  <si>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</si>
  <si>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</si>
  <si>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</si>
  <si>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</si>
  <si>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</si>
  <si>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</si>
  <si>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</si>
  <si>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</si>
  <si>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Double JeopardyÂ </t>
  </si>
  <si>
    <t>blood|murder|sex scene|wrongful arrest|wrongful conviction</t>
  </si>
  <si>
    <t>http://www.imdb.com/title/tt0150377/?ref_=fn_tt_tt_1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</si>
  <si>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</si>
  <si>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</si>
  <si>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</si>
  <si>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</si>
  <si>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</si>
  <si>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</si>
  <si>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</si>
  <si>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</si>
  <si>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</si>
  <si>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</si>
  <si>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</si>
  <si>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</si>
  <si>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</si>
  <si>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</si>
  <si>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</si>
  <si>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</si>
  <si>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</si>
  <si>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</si>
  <si>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</si>
  <si>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Action|Biography|Drama|Thriller|War</t>
  </si>
  <si>
    <t>Lone SurvivorÂ </t>
  </si>
  <si>
    <t>courage|navy seal|outnumbered|shot multiple times|survival</t>
  </si>
  <si>
    <t>http://www.imdb.com/title/tt1091191/?ref_=fn_tt_tt_1</t>
  </si>
  <si>
    <t>Comedy|Drama|Sport</t>
  </si>
  <si>
    <t>A League of Their OwnÂ </t>
  </si>
  <si>
    <t>baseball|friend|oregon|rivalry|softball</t>
  </si>
  <si>
    <t>http://www.imdb.com/title/tt0104694/?ref_=fn_tt_tt_1</t>
  </si>
  <si>
    <t>The Conjuring 2Â </t>
  </si>
  <si>
    <t>based on supposedly true story|house|paranormal investigating|psychic|second part</t>
  </si>
  <si>
    <t>http://www.imdb.com/title/tt3065204/?ref_=fn_tt_tt_1</t>
  </si>
  <si>
    <t>The Social NetworkÂ </t>
  </si>
  <si>
    <t>competitiveness|creator|entrepreneur|facebook|intellectual property</t>
  </si>
  <si>
    <t>http://www.imdb.com/title/tt1285016/?ref_=fn_tt_tt_1</t>
  </si>
  <si>
    <t>Ken Kwapis</t>
  </si>
  <si>
    <t>He's Just Not That Into YouÂ </t>
  </si>
  <si>
    <t>advertising|bar|dating|lingerie slip|six word title</t>
  </si>
  <si>
    <t>http://www.imdb.com/title/tt1001508/?ref_=fn_tt_tt_1</t>
  </si>
  <si>
    <t>Scary Movie 4Â </t>
  </si>
  <si>
    <t>female nudity|male nudity|parody|reference to myspace|sequel</t>
  </si>
  <si>
    <t>http://www.imdb.com/title/tt0362120/?ref_=fn_tt_tt_1</t>
  </si>
  <si>
    <t>Wes Craven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</si>
  <si>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</si>
  <si>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</si>
  <si>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</si>
  <si>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</si>
  <si>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</si>
  <si>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</si>
  <si>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</si>
  <si>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</si>
  <si>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</si>
  <si>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</si>
  <si>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</si>
  <si>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</si>
  <si>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</si>
  <si>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</si>
  <si>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</si>
  <si>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</si>
  <si>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</si>
  <si>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</si>
  <si>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</si>
  <si>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</si>
  <si>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</si>
  <si>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</si>
  <si>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</si>
  <si>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</si>
  <si>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</si>
  <si>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</si>
  <si>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</si>
  <si>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</si>
  <si>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</si>
  <si>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</si>
  <si>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</si>
  <si>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</si>
  <si>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</si>
  <si>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</si>
  <si>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Ride Along 2Â </t>
  </si>
  <si>
    <t>computer hacker|crime boss|detective|drugs|wedding</t>
  </si>
  <si>
    <t>http://www.imdb.com/title/tt2869728/?ref_=fn_tt_tt_1</t>
  </si>
  <si>
    <t>Action|Adventure|Drama|Romance|War</t>
  </si>
  <si>
    <t>The Last of the MohicansÂ </t>
  </si>
  <si>
    <t>18th century|based on novel|colonel|french and indian war|revenge</t>
  </si>
  <si>
    <t>http://www.imdb.com/title/tt0104691/?ref_=fn_tt_tt_1</t>
  </si>
  <si>
    <t>RayÂ </t>
  </si>
  <si>
    <t>1950s|1960s|racism|rhythm and blues|singer</t>
  </si>
  <si>
    <t>http://www.imdb.com/title/tt0350258/?ref_=fn_tt_tt_1</t>
  </si>
  <si>
    <t>Sin CityÂ 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</si>
  <si>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</si>
  <si>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</si>
  <si>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</si>
  <si>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</si>
  <si>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</si>
  <si>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</si>
  <si>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bromance|friend|gay brother|homosexual subtext|wedding</t>
  </si>
  <si>
    <t>http://www.imdb.com/title/tt1155056/?ref_=fn_tt_tt_1</t>
  </si>
  <si>
    <t>Shallow HalÂ </t>
  </si>
  <si>
    <t>dying|friend|inner beauty|love|self help guru</t>
  </si>
  <si>
    <t>http://www.imdb.com/title/tt0256380/?ref_=fn_tt_tt_1</t>
  </si>
  <si>
    <t>JFKÂ </t>
  </si>
  <si>
    <t>death|gay slur|homosexuality|investigation|president</t>
  </si>
  <si>
    <t>http://www.imdb.com/title/tt0102138/?ref_=fn_tt_tt_1</t>
  </si>
  <si>
    <t>Big Momma's House 2Â 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</si>
  <si>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</si>
  <si>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</si>
  <si>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</si>
  <si>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</si>
  <si>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</si>
  <si>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</si>
  <si>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</si>
  <si>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</si>
  <si>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</si>
  <si>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</si>
  <si>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</si>
  <si>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The Other WomanÂ </t>
  </si>
  <si>
    <t>beach house|blonde bombshell|cheating husband|revenge|wife meets mistress</t>
  </si>
  <si>
    <t>http://www.imdb.com/title/tt2203939/?ref_=fn_tt_tt_1</t>
  </si>
  <si>
    <t>Horror</t>
  </si>
  <si>
    <t>The Final DestinationÂ 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</si>
  <si>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</si>
  <si>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</si>
  <si>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</si>
  <si>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</si>
  <si>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</si>
  <si>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</si>
  <si>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battle|massacre|navigator|navy|rescue</t>
  </si>
  <si>
    <t>http://www.imdb.com/title/tt0159273/?ref_=fn_tt_tt_1</t>
  </si>
  <si>
    <t>Nicholas Stoller</t>
  </si>
  <si>
    <t>Comedy|Music</t>
  </si>
  <si>
    <t>Get Him to the GreekÂ </t>
  </si>
  <si>
    <t>concert|drugs|recession|record company|rock star</t>
  </si>
  <si>
    <t>http://www.imdb.com/title/tt1226229/?ref_=fn_tt_tt_1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</si>
  <si>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</si>
  <si>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</si>
  <si>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</si>
  <si>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</si>
  <si>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</si>
  <si>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</si>
  <si>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</si>
  <si>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</si>
  <si>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</si>
  <si>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</si>
  <si>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</si>
  <si>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</si>
  <si>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</si>
  <si>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</si>
  <si>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</si>
  <si>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</si>
  <si>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</si>
  <si>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</si>
  <si>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</si>
  <si>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</si>
  <si>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</si>
  <si>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</si>
  <si>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</si>
  <si>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</si>
  <si>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kidnapping|reference to franz beckenbauer|scene during end credits|second part|singing in a car</t>
  </si>
  <si>
    <t>http://www.imdb.com/title/tt2170439/?ref_=fn_tt_tt_1</t>
  </si>
  <si>
    <t>Cal Brunker</t>
  </si>
  <si>
    <t>Escape from Planet EarthÂ </t>
  </si>
  <si>
    <t>alien|cult film|mission control|product placement|rescue</t>
  </si>
  <si>
    <t>http://www.imdb.com/title/tt0765446/?ref_=fn_tt_tt_1</t>
  </si>
  <si>
    <t>ApocalyptoÂ 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</si>
  <si>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</si>
  <si>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</si>
  <si>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</si>
  <si>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</si>
  <si>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</si>
  <si>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</si>
  <si>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</si>
  <si>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PredatorsÂ </t>
  </si>
  <si>
    <t>kicked in the face|martial arts|punched in the face|strong female character|woman punching a man</t>
  </si>
  <si>
    <t>http://www.imdb.com/title/tt1424381/?ref_=fn_tt_tt_1</t>
  </si>
  <si>
    <t>Legal EaglesÂ 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</si>
  <si>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</si>
  <si>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</si>
  <si>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</si>
  <si>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</si>
  <si>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</si>
  <si>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</si>
  <si>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</si>
  <si>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house|lake|letter|love across time|parallel time</t>
  </si>
  <si>
    <t>http://www.imdb.com/title/tt0410297/?ref_=fn_tt_tt_1</t>
  </si>
  <si>
    <t>The Skeleton KeyÂ 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</si>
  <si>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</si>
  <si>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</si>
  <si>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</si>
  <si>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</si>
  <si>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</si>
  <si>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</si>
  <si>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</si>
  <si>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Made of HonorÂ </t>
  </si>
  <si>
    <t>friend|love|maid|maid of honor|marriage</t>
  </si>
  <si>
    <t>http://www.imdb.com/title/tt0866439/?ref_=fn_tt_tt_1</t>
  </si>
  <si>
    <t>Biography|Drama|Music|Musical</t>
  </si>
  <si>
    <t>Jersey BoysÂ 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</si>
  <si>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</si>
  <si>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</si>
  <si>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</si>
  <si>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</si>
  <si>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</si>
  <si>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</si>
  <si>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</si>
  <si>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</si>
  <si>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</si>
  <si>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</si>
  <si>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</si>
  <si>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</si>
  <si>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Medicine ManÂ </t>
  </si>
  <si>
    <t>cancer|environment|gas chromatograph|jungle|nature</t>
  </si>
  <si>
    <t>http://www.imdb.com/title/tt0104839/?ref_=fn_tt_tt_1</t>
  </si>
  <si>
    <t>Colin Strause</t>
  </si>
  <si>
    <t>Aliens vs. Predator: RequiemÂ </t>
  </si>
  <si>
    <t>alien|escape|hunting|hybrid|predator</t>
  </si>
  <si>
    <t>http://www.imdb.com/title/tt0758730/?ref_=fn_tt_tt_1</t>
  </si>
  <si>
    <t>RiÂ¢hie RiÂ¢hÂ </t>
  </si>
  <si>
    <t>attempted murder|based on comic book|escape from prison|lost at sea|wealth</t>
  </si>
  <si>
    <t>http://www.imdb.com/title/tt0110989/?ref_=fn_tt_tt_1</t>
  </si>
  <si>
    <t>Joan Chen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</si>
  <si>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</si>
  <si>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</si>
  <si>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</si>
  <si>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</si>
  <si>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</si>
  <si>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</si>
  <si>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</si>
  <si>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</si>
  <si>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PaulÂ </t>
  </si>
  <si>
    <t>alien|geek|nerd|road trip|ufo</t>
  </si>
  <si>
    <t>http://www.imdb.com/title/tt1092026/?ref_=fn_tt_tt_1</t>
  </si>
  <si>
    <t>The Guilt TripÂ </t>
  </si>
  <si>
    <t>cross country|love|mother son relationship|on the road|trip</t>
  </si>
  <si>
    <t>http://www.imdb.com/title/tt1694020/?ref_=fn_tt_tt_1</t>
  </si>
  <si>
    <t>Scream 4Â </t>
  </si>
  <si>
    <t>author|book|deputy|murder|sheriff</t>
  </si>
  <si>
    <t>http://www.imdb.com/title/tt1262416/?ref_=fn_tt_tt_1</t>
  </si>
  <si>
    <t>8MMÂ 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</si>
  <si>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</si>
  <si>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</si>
  <si>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</si>
  <si>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</si>
  <si>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</si>
  <si>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</si>
  <si>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</si>
  <si>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sex in a car|sex video|sexual desire|sexuality|undressing</t>
  </si>
  <si>
    <t>http://www.imdb.com/title/tt1956620/?ref_=fn_tt_tt_1</t>
  </si>
  <si>
    <t>Diane Keaton</t>
  </si>
  <si>
    <t>Hanging UpÂ </t>
  </si>
  <si>
    <t>actress|clown costume|magazine|party planner|soap opera actress</t>
  </si>
  <si>
    <t>http://www.imdb.com/title/tt0162983/?ref_=fn_tt_tt_1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</si>
  <si>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</si>
  <si>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</si>
  <si>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</si>
  <si>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</si>
  <si>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</si>
  <si>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</si>
  <si>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</si>
  <si>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</si>
  <si>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alcoholism|boy|good deed|protective male|teacher</t>
  </si>
  <si>
    <t>http://www.imdb.com/title/tt0223897/?ref_=fn_tt_tt_1</t>
  </si>
  <si>
    <t>Fever PitchÂ </t>
  </si>
  <si>
    <t>baltimore orioles|boston red sox|promotion|ups|world series</t>
  </si>
  <si>
    <t>http://www.imdb.com/title/tt0332047/?ref_=fn_tt_tt_1</t>
  </si>
  <si>
    <t xml:space="preserve">ArthurÂ             </t>
  </si>
  <si>
    <t>based on children's book|best friend|character name in title|friend|one word title</t>
  </si>
  <si>
    <t>http://www.imdb.com/title/tt0169414/?ref_=fn_tt_tt_1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</si>
  <si>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</si>
  <si>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</si>
  <si>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</si>
  <si>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</si>
  <si>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</si>
  <si>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</si>
  <si>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</si>
  <si>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</si>
  <si>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</si>
  <si>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</si>
  <si>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</si>
  <si>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Adventure|Drama|Mystery</t>
  </si>
  <si>
    <t>Extremely Loud &amp; Incredibly CloseÂ </t>
  </si>
  <si>
    <t>fear|mourning|mute|quest|revelation</t>
  </si>
  <si>
    <t>http://www.imdb.com/title/tt0477302/?ref_=fn_tt_tt_1</t>
  </si>
  <si>
    <t>Morning GloryÂ 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</si>
  <si>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</si>
  <si>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</si>
  <si>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</si>
  <si>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</si>
  <si>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</si>
  <si>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</si>
  <si>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</si>
  <si>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</si>
  <si>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blood splatter|fbi|murder|secretary general|united nations</t>
  </si>
  <si>
    <t>http://www.imdb.com/title/tt0160009/?ref_=fn_tt_tt_1</t>
  </si>
  <si>
    <t>RentÂ </t>
  </si>
  <si>
    <t>aids|hiv positive|lawyer|new york city|roommate</t>
  </si>
  <si>
    <t>http://www.imdb.com/title/tt0294870/?ref_=fn_tt_tt_1</t>
  </si>
  <si>
    <t>Crime|Drama|Horror|Thriller</t>
  </si>
  <si>
    <t>Bless the ChildÂ </t>
  </si>
  <si>
    <t>easter|fbi|luminol|nurse|omen</t>
  </si>
  <si>
    <t>http://www.imdb.com/title/tt0163983/?ref_=fn_tt_tt_1</t>
  </si>
  <si>
    <t>The Out-of-TownersÂ </t>
  </si>
  <si>
    <t>job interview|manhattan new york city|new york city|remake|sausage</t>
  </si>
  <si>
    <t>http://www.imdb.com/title/tt0129280/?ref_=fn_tt_tt_1</t>
  </si>
  <si>
    <t>The Island of Dr. MoreauÂ </t>
  </si>
  <si>
    <t>animal experimentation|chimera|island|jungle|mutant</t>
  </si>
  <si>
    <t>http://www.imdb.com/title/tt0116654/?ref_=fn_tt_tt_1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</si>
  <si>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</si>
  <si>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</si>
  <si>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</si>
  <si>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</si>
  <si>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</si>
  <si>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</si>
  <si>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</si>
  <si>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</si>
  <si>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</si>
  <si>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</si>
  <si>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</si>
  <si>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The ReapingÂ </t>
  </si>
  <si>
    <t>biblical plague|louisiana|missionary|plague|small town</t>
  </si>
  <si>
    <t>http://www.imdb.com/title/tt0444682/?ref_=fn_tt_tt_1</t>
  </si>
  <si>
    <t>Mean StreetsÂ </t>
  </si>
  <si>
    <t>bar|catholic guilt|epilepsy|italian american|money</t>
  </si>
  <si>
    <t>http://www.imdb.com/title/tt0070379/?ref_=fn_tt_tt_1</t>
  </si>
  <si>
    <t>Renaissance ManÂ </t>
  </si>
  <si>
    <t>army|basic training|reference to shakespeare's hamlet|teacher|u.s. army</t>
  </si>
  <si>
    <t>http://www.imdb.com/title/tt0110971/?ref_=fn_tt_tt_1</t>
  </si>
  <si>
    <t>ColombianaÂ </t>
  </si>
  <si>
    <t>female in a shower|female nudity|premarital sex|sex scene|woman wearing a miniskirt</t>
  </si>
  <si>
    <t>http://www.imdb.com/title/tt1657507/?ref_=fn_tt_tt_1</t>
  </si>
  <si>
    <t>Frederik Du Chau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</si>
  <si>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</si>
  <si>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</si>
  <si>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</si>
  <si>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</si>
  <si>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</si>
  <si>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beach|grandson|murder|new york city|police</t>
  </si>
  <si>
    <t>http://www.imdb.com/title/tt0269095/?ref_=fn_tt_tt_1</t>
  </si>
  <si>
    <t>Irwin Winkler</t>
  </si>
  <si>
    <t>At First SightÂ </t>
  </si>
  <si>
    <t>based on article|blindness|box office flop|massage therapist|regaining sight</t>
  </si>
  <si>
    <t>http://www.imdb.com/title/tt0132512/?ref_=fn_tt_tt_1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</si>
  <si>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</si>
  <si>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</si>
  <si>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</si>
  <si>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</si>
  <si>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</si>
  <si>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</si>
  <si>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</si>
  <si>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ShowgirlsÂ </t>
  </si>
  <si>
    <t>cult film|lap dance|lap dancing|stripper|striptease</t>
  </si>
  <si>
    <t>http://www.imdb.com/title/tt0114436/?ref_=fn_tt_tt_1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</si>
  <si>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</si>
  <si>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</si>
  <si>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</si>
  <si>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</si>
  <si>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</si>
  <si>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</si>
  <si>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</si>
  <si>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</si>
  <si>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</si>
  <si>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affair|car crash|enforcer|funeral|murder</t>
  </si>
  <si>
    <t>http://www.imdb.com/title/tt0208988/?ref_=fn_tt_tt_1</t>
  </si>
  <si>
    <t>J.A. Bayona</t>
  </si>
  <si>
    <t>The ImpossibleÂ </t>
  </si>
  <si>
    <t>christmas|resort|thailand|tourist|tsunami</t>
  </si>
  <si>
    <t>http://www.imdb.com/title/tt1649419/?ref_=fn_tt_tt_1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</si>
  <si>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</si>
  <si>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</si>
  <si>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</si>
  <si>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</si>
  <si>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</si>
  <si>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</si>
  <si>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</si>
  <si>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</si>
  <si>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</si>
  <si>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</si>
  <si>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football|homeless man|interview|psychic|reporter</t>
  </si>
  <si>
    <t>http://www.imdb.com/title/tt0282687/?ref_=fn_tt_tt_1</t>
  </si>
  <si>
    <t>Comedy|Romance|Sci-Fi|Thriller</t>
  </si>
  <si>
    <t>Memoirs of an Invisible ManÂ </t>
  </si>
  <si>
    <t>accident|bar|chase|cia|laboratory</t>
  </si>
  <si>
    <t>http://www.imdb.com/title/tt0104850/?ref_=fn_tt_tt_1</t>
  </si>
  <si>
    <t>AmÃ©lieÂ </t>
  </si>
  <si>
    <t>cheerfulness|female protagonist|garden gnome|magical realism|waitress</t>
  </si>
  <si>
    <t>http://www.imdb.com/title/tt0211915/?ref_=fn_tt_tt_1</t>
  </si>
  <si>
    <t>Dennie Gordon</t>
  </si>
  <si>
    <t>Comedy|Crime|Family|Romance</t>
  </si>
  <si>
    <t>New York MinuteÂ 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</si>
  <si>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</si>
  <si>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</si>
  <si>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</si>
  <si>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</si>
  <si>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</si>
  <si>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</si>
  <si>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</si>
  <si>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arctic circle|reporter|small town|volunteer|whale</t>
  </si>
  <si>
    <t>http://www.imdb.com/title/tt1430615/?ref_=fn_tt_tt_1</t>
  </si>
  <si>
    <t>Ulu Grosbard</t>
  </si>
  <si>
    <t>The Deep End of the OceanÂ </t>
  </si>
  <si>
    <t>basketball|boy|italian|kidnapping a child|reunion</t>
  </si>
  <si>
    <t>http://www.imdb.com/title/tt0120646/?ref_=fn_tt_tt_1</t>
  </si>
  <si>
    <t>William Malone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</si>
  <si>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</si>
  <si>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</si>
  <si>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</si>
  <si>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</si>
  <si>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</si>
  <si>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</si>
  <si>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</si>
  <si>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</si>
  <si>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</si>
  <si>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</si>
  <si>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</si>
  <si>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</si>
  <si>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</si>
  <si>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</si>
  <si>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</si>
  <si>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</si>
  <si>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</si>
  <si>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</si>
  <si>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</si>
  <si>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</si>
  <si>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</si>
  <si>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</si>
  <si>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</si>
  <si>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</si>
  <si>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</si>
  <si>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future|mission|space|spaceship|survival</t>
  </si>
  <si>
    <t>http://www.imdb.com/title/tt1188729/?ref_=fn_tt_tt_1</t>
  </si>
  <si>
    <t>ImpostorÂ </t>
  </si>
  <si>
    <t>alien|android|bomb|future|weapon</t>
  </si>
  <si>
    <t>http://www.imdb.com/title/tt0160399/?ref_=fn_tt_tt_1</t>
  </si>
  <si>
    <t>Extreme OpsÂ </t>
  </si>
  <si>
    <t>commercial|extreme sports|mountain|serbian|terrorist</t>
  </si>
  <si>
    <t>http://www.imdb.com/title/tt0283160/?ref_=fn_tt_tt_1</t>
  </si>
  <si>
    <t>Jean-Marie PoirÃ©</t>
  </si>
  <si>
    <t>Comedy|Fantasy|Sci-Fi</t>
  </si>
  <si>
    <t>Just VisitingÂ </t>
  </si>
  <si>
    <t>alternate history|alternate timeline|flatulence|future time travel|time travel comedy</t>
  </si>
  <si>
    <t>http://www.imdb.com/title/tt0189192/?ref_=fn_tt_tt_1</t>
  </si>
  <si>
    <t>SunshineÂ </t>
  </si>
  <si>
    <t>astronaut|earth|future|icarus|sun</t>
  </si>
  <si>
    <t>http://www.imdb.com/title/tt0448134/?ref_=fn_tt_tt_1</t>
  </si>
  <si>
    <t>A Thousand WordsÂ 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</si>
  <si>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</si>
  <si>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</si>
  <si>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</si>
  <si>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</si>
  <si>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</si>
  <si>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box office flop|computer animation|one word title|surrealism|villainess</t>
  </si>
  <si>
    <t>http://www.imdb.com/title/tt0361500/?ref_=fn_tt_tt_1</t>
  </si>
  <si>
    <t>The GunmanÂ 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</si>
  <si>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</si>
  <si>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</si>
  <si>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</si>
  <si>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</si>
  <si>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</si>
  <si>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14 year old|british|gadget|spy|training</t>
  </si>
  <si>
    <t>http://www.imdb.com/title/tt0457495/?ref_=fn_tt_tt_1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</si>
  <si>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</si>
  <si>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</si>
  <si>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</si>
  <si>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</si>
  <si>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</si>
  <si>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</si>
  <si>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</si>
  <si>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Adventure|Comedy|Drama|Romance|Thriller|War</t>
  </si>
  <si>
    <t>The Hunting PartyÂ </t>
  </si>
  <si>
    <t>bosnia|cia|fox|hunt|war criminal</t>
  </si>
  <si>
    <t>http://www.imdb.com/title/tt0455782/?ref_=fn_tt_tt_1</t>
  </si>
  <si>
    <t>The Hudsucker ProxyÂ </t>
  </si>
  <si>
    <t>art deco|board of directors|industry|mail|stock</t>
  </si>
  <si>
    <t>http://www.imdb.com/title/tt0110074/?ref_=fn_tt_tt_1</t>
  </si>
  <si>
    <t>Peter Ho-Sun Chan</t>
  </si>
  <si>
    <t>The WarlordsÂ </t>
  </si>
  <si>
    <t>assassination|blood brother|dynasty|general|stabbing a woman</t>
  </si>
  <si>
    <t>http://www.imdb.com/title/tt0913968/?ref_=fn_tt_tt_1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</si>
  <si>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</si>
  <si>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</si>
  <si>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</si>
  <si>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</si>
  <si>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</si>
  <si>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</si>
  <si>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</si>
  <si>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</si>
  <si>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</si>
  <si>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</si>
  <si>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</si>
  <si>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</si>
  <si>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</si>
  <si>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</si>
  <si>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</si>
  <si>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</si>
  <si>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</si>
  <si>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</si>
  <si>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</si>
  <si>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</si>
  <si>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</si>
  <si>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Action|Adventure|Drama|Fantasy|War</t>
  </si>
  <si>
    <t>Baahubali: The BeginningÂ </t>
  </si>
  <si>
    <t>ancient india|dual role|good versus evil|hindu|kingdom</t>
  </si>
  <si>
    <t>http://www.imdb.com/title/tt2631186/?ref_=fn_tt_tt_1</t>
  </si>
  <si>
    <t>Telugu</t>
  </si>
  <si>
    <t>Drama|Fantasy|Romance|Sci-Fi</t>
  </si>
  <si>
    <t>The Time Traveler's WifeÂ </t>
  </si>
  <si>
    <t>jumping on a bed|kissing while having sex|librarian|male objectification|pregnant woman in bathtub</t>
  </si>
  <si>
    <t>http://www.imdb.com/title/tt0452694/?ref_=fn_tt_tt_1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</si>
  <si>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</si>
  <si>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</si>
  <si>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</si>
  <si>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</si>
  <si>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</si>
  <si>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dog|life|remake by original director|science|stop motion animation</t>
  </si>
  <si>
    <t>http://www.imdb.com/title/tt1142977/?ref_=fn_tt_tt_1</t>
  </si>
  <si>
    <t>SerenityÂ </t>
  </si>
  <si>
    <t>alliance|cannibalism|future|operative|planet</t>
  </si>
  <si>
    <t>http://www.imdb.com/title/tt0379786/?ref_=fn_tt_tt_1</t>
  </si>
  <si>
    <t>Charles S. Dutton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</si>
  <si>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</si>
  <si>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</si>
  <si>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</si>
  <si>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</si>
  <si>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Superman IIIÂ </t>
  </si>
  <si>
    <t>computer|high school|kryptonite|smallville|villain</t>
  </si>
  <si>
    <t>http://www.imdb.com/title/tt0086393/?ref_=fn_tt_tt_1</t>
  </si>
  <si>
    <t>Grudge MatchÂ </t>
  </si>
  <si>
    <t>broke|promoter|retirement|trainer|training</t>
  </si>
  <si>
    <t>http://www.imdb.com/title/tt1661382/?ref_=fn_tt_tt_1</t>
  </si>
  <si>
    <t>Red CliffÂ </t>
  </si>
  <si>
    <t>alliance|battle|china|chinese|strategy</t>
  </si>
  <si>
    <t>http://www.imdb.com/title/tt0425637/?ref_=fn_tt_tt_1</t>
  </si>
  <si>
    <t>Sweet Home AlabamaÂ </t>
  </si>
  <si>
    <t>alabama|divorce|divorce papers|husband wife relationship|new york city</t>
  </si>
  <si>
    <t>http://www.imdb.com/title/tt0256415/?ref_=fn_tt_tt_1</t>
  </si>
  <si>
    <t>The Ugly TruthÂ </t>
  </si>
  <si>
    <t>call in|chick flick|date|hot air balloon|show producer</t>
  </si>
  <si>
    <t>http://www.imdb.com/title/tt1142988/?ref_=fn_tt_tt_1</t>
  </si>
  <si>
    <t>Jonathan Lynn</t>
  </si>
  <si>
    <t>Sgt. BilkoÂ </t>
  </si>
  <si>
    <t>greenland|military|revenge|soldier|u.s. soldier</t>
  </si>
  <si>
    <t>http://www.imdb.com/title/tt0117608/?ref_=fn_tt_tt_1</t>
  </si>
  <si>
    <t>Spy Kids 2: Island of Lost DreamsÂ 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</si>
  <si>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</si>
  <si>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</si>
  <si>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</si>
  <si>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</si>
  <si>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</si>
  <si>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</si>
  <si>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</si>
  <si>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Action|Biography|Drama</t>
  </si>
  <si>
    <t>The GrandmasterÂ 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</si>
  <si>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</si>
  <si>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</si>
  <si>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</si>
  <si>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</si>
  <si>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</si>
  <si>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</si>
  <si>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</si>
  <si>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</si>
  <si>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>Yuefeng Song</t>
  </si>
  <si>
    <t>Dragon Nest: Warriors' DawnÂ 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</si>
  <si>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</si>
  <si>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</si>
  <si>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</si>
  <si>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</si>
  <si>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</si>
  <si>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</si>
  <si>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</si>
  <si>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</si>
  <si>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</si>
  <si>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</si>
  <si>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</si>
  <si>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</si>
  <si>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Paul Blart: Mall Cop 2Â </t>
  </si>
  <si>
    <t>character name in title|no opening credits|sequel|wilhelm scream</t>
  </si>
  <si>
    <t>http://www.imdb.com/title/tt3450650/?ref_=fn_tt_tt_1</t>
  </si>
  <si>
    <t>Luis Mandoki</t>
  </si>
  <si>
    <t>Angel EyesÂ 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</si>
  <si>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</si>
  <si>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</si>
  <si>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</si>
  <si>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</si>
  <si>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</si>
  <si>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</si>
  <si>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</si>
  <si>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</si>
  <si>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</si>
  <si>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cartoon on tv|doctor|emergency room|hospital|nudity</t>
  </si>
  <si>
    <t>http://www.imdb.com/title/tt0116259/?ref_=fn_tt_tt_1</t>
  </si>
  <si>
    <t>Rock StarÂ </t>
  </si>
  <si>
    <t>cover band|fired from a job|heavy metal|rock star|tribute band</t>
  </si>
  <si>
    <t>http://www.imdb.com/title/tt0202470/?ref_=fn_tt_tt_1</t>
  </si>
  <si>
    <t>Lee Daniels</t>
  </si>
  <si>
    <t>PreciousÂ </t>
  </si>
  <si>
    <t>abuse|african american lesbian|lesbian|lesbian couple|school</t>
  </si>
  <si>
    <t>http://www.imdb.com/title/tt0929632/?ref_=fn_tt_tt_1</t>
  </si>
  <si>
    <t>Adventure|Drama</t>
  </si>
  <si>
    <t>White SquallÂ </t>
  </si>
  <si>
    <t>acrophobia|jamaica|male bonding|prostitute|tragedy</t>
  </si>
  <si>
    <t>http://www.imdb.com/title/tt0118158/?ref_=fn_tt_tt_1</t>
  </si>
  <si>
    <t>Horror|Mystery|Sci-Fi</t>
  </si>
  <si>
    <t>The ThingÂ </t>
  </si>
  <si>
    <t>alien creature|alien life form|antarctica|isolation|paranoia</t>
  </si>
  <si>
    <t>http://www.imdb.com/title/tt0084787/?ref_=fn_tt_tt_1</t>
  </si>
  <si>
    <t>RiddickÂ </t>
  </si>
  <si>
    <t>alien|left for dead|mercenary|survival|vomiting</t>
  </si>
  <si>
    <t>http://www.imdb.com/title/tt1411250/?ref_=fn_tt_tt_1</t>
  </si>
  <si>
    <t>Jeb Stuart</t>
  </si>
  <si>
    <t>SwitchbackÂ </t>
  </si>
  <si>
    <t>deputy|fbi agent|knife held to throat|serial killer|sheriff</t>
  </si>
  <si>
    <t>http://www.imdb.com/title/tt0119210/?ref_=fn_tt_tt_1</t>
  </si>
  <si>
    <t>Steve Miner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</si>
  <si>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</si>
  <si>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</si>
  <si>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</si>
  <si>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</si>
  <si>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Adventure|Family|Fantasy|Sci-Fi</t>
  </si>
  <si>
    <t>City of EmberÂ </t>
  </si>
  <si>
    <t>box|food|mayor|pipeworks|scientist</t>
  </si>
  <si>
    <t>http://www.imdb.com/title/tt0970411/?ref_=fn_tt_tt_1</t>
  </si>
  <si>
    <t>Paul Thomas Anderson</t>
  </si>
  <si>
    <t>The MasterÂ </t>
  </si>
  <si>
    <t>drifter|past life regression|psychological testing|right hand man|scientology</t>
  </si>
  <si>
    <t>http://www.imdb.com/title/tt1560747/?ref_=fn_tt_tt_1</t>
  </si>
  <si>
    <t>David Leland</t>
  </si>
  <si>
    <t>Adventure|Comedy|History|Romance</t>
  </si>
  <si>
    <t>Virgin TerritoryÂ 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</si>
  <si>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</si>
  <si>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</si>
  <si>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</si>
  <si>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</si>
  <si>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</si>
  <si>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</si>
  <si>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</si>
  <si>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The 5th WaveÂ </t>
  </si>
  <si>
    <t>alien|attack|based on novel|based on young adult novel|fear</t>
  </si>
  <si>
    <t>http://www.imdb.com/title/tt2304933/?ref_=fn_tt_tt_1</t>
  </si>
  <si>
    <t>Ryan Coogler</t>
  </si>
  <si>
    <t>CreedÂ </t>
  </si>
  <si>
    <t>boxing|boxing match|fight|montage|philadelphia</t>
  </si>
  <si>
    <t>http://www.imdb.com/title/tt3076658/?ref_=fn_tt_tt_1</t>
  </si>
  <si>
    <t>The TownÂ 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</si>
  <si>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</si>
  <si>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</si>
  <si>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</si>
  <si>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</si>
  <si>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</si>
  <si>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</si>
  <si>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</si>
  <si>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</si>
  <si>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</si>
  <si>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</si>
  <si>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</si>
  <si>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Nim's IslandÂ </t>
  </si>
  <si>
    <t>author|girl|island|reading|scientist</t>
  </si>
  <si>
    <t>http://www.imdb.com/title/tt0410377/?ref_=fn_tt_tt_1</t>
  </si>
  <si>
    <t>Action|Biography|Drama|Sport</t>
  </si>
  <si>
    <t>RushÂ </t>
  </si>
  <si>
    <t>1970s|female rear nudity|formula 1|rivalry|sex with a nurse</t>
  </si>
  <si>
    <t>http://www.imdb.com/title/tt1979320/?ref_=fn_tt_tt_1</t>
  </si>
  <si>
    <t>MagnoliaÂ 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</si>
  <si>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</si>
  <si>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</si>
  <si>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</si>
  <si>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</si>
  <si>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</si>
  <si>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</si>
  <si>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</si>
  <si>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</si>
  <si>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</si>
  <si>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</si>
  <si>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</si>
  <si>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</si>
  <si>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</si>
  <si>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</si>
  <si>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</si>
  <si>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</si>
  <si>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</si>
  <si>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</si>
  <si>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</si>
  <si>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health care|heart transplant|hospital|hostage|insurance</t>
  </si>
  <si>
    <t>http://www.imdb.com/title/tt0251160/?ref_=fn_tt_tt_1</t>
  </si>
  <si>
    <t>Blue StreakÂ </t>
  </si>
  <si>
    <t>detective|diamond|jewel|police|thief</t>
  </si>
  <si>
    <t>http://www.imdb.com/title/tt0181316/?ref_=fn_tt_tt_1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</si>
  <si>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</si>
  <si>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</si>
  <si>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</si>
  <si>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</si>
  <si>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Obitaemyy ostrovÂ 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</si>
  <si>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</si>
  <si>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</si>
  <si>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</si>
  <si>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</si>
  <si>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</si>
  <si>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</si>
  <si>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</si>
  <si>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Never Say Never AgainÂ 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</si>
  <si>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</si>
  <si>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</si>
  <si>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</si>
  <si>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Hot Tub Time MachineÂ </t>
  </si>
  <si>
    <t>cheating wife|drug reference|maintenance man|male vomiting|promiscuous woman</t>
  </si>
  <si>
    <t>http://www.imdb.com/title/tt1231587/?ref_=fn_tt_tt_1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</si>
  <si>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</si>
  <si>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</si>
  <si>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</si>
  <si>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</si>
  <si>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</si>
  <si>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</si>
  <si>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</si>
  <si>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</si>
  <si>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</si>
  <si>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</si>
  <si>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</si>
  <si>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</si>
  <si>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</si>
  <si>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</si>
  <si>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</si>
  <si>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</si>
  <si>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</si>
  <si>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Snow Falling on CedarsÂ </t>
  </si>
  <si>
    <t>fisherman|japanese|love|trial|washington state</t>
  </si>
  <si>
    <t>http://www.imdb.com/title/tt0120834/?ref_=fn_tt_tt_1</t>
  </si>
  <si>
    <t>The RiteÂ </t>
  </si>
  <si>
    <t>demon|exorcism|exorcist|faith|seminary</t>
  </si>
  <si>
    <t>http://www.imdb.com/title/tt1161864/?ref_=fn_tt_tt_1</t>
  </si>
  <si>
    <t>GattacaÂ 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</si>
  <si>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</si>
  <si>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</si>
  <si>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</si>
  <si>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</si>
  <si>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</si>
  <si>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</si>
  <si>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Space ChimpsÂ 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</si>
  <si>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</si>
  <si>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</si>
  <si>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</si>
  <si>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</si>
  <si>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</si>
  <si>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</si>
  <si>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</si>
  <si>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</si>
  <si>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</si>
  <si>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</si>
  <si>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Action|Biography|Drama|History</t>
  </si>
  <si>
    <t>Ip Man 3Â 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</si>
  <si>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</si>
  <si>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</si>
  <si>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</si>
  <si>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</si>
  <si>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</si>
  <si>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</si>
  <si>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</si>
  <si>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city|dc comics|gotham|pantyhose|police</t>
  </si>
  <si>
    <t>http://www.imdb.com/title/tt0096895/?ref_=fn_tt_tt_1</t>
  </si>
  <si>
    <t>Biography|Drama|War</t>
  </si>
  <si>
    <t>There Be DragonsÂ 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</si>
  <si>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</si>
  <si>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</si>
  <si>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</si>
  <si>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</si>
  <si>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</si>
  <si>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</si>
  <si>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</si>
  <si>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</si>
  <si>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</si>
  <si>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</si>
  <si>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</si>
  <si>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</si>
  <si>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</si>
  <si>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</si>
  <si>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black comedy|boss|chemical company|dental assistant|murder</t>
  </si>
  <si>
    <t>http://www.imdb.com/title/tt1499658/?ref_=fn_tt_tt_1</t>
  </si>
  <si>
    <t>True GritÂ </t>
  </si>
  <si>
    <t>arkansas|murder|sheriff|texas ranger|u.s. marshal</t>
  </si>
  <si>
    <t>http://www.imdb.com/title/tt1403865/?ref_=fn_tt_tt_1</t>
  </si>
  <si>
    <t>The Devil Wears PradaÂ </t>
  </si>
  <si>
    <t>fashion|fashion industry|magazine|new york city|publishing</t>
  </si>
  <si>
    <t>http://www.imdb.com/title/tt0458352/?ref_=fn_tt_tt_1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</si>
  <si>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</si>
  <si>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</si>
  <si>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</si>
  <si>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</si>
  <si>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</si>
  <si>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</si>
  <si>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</si>
  <si>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</si>
  <si>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</si>
  <si>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</si>
  <si>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</si>
  <si>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</si>
  <si>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</si>
  <si>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TrainwreckÂ 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</si>
  <si>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</si>
  <si>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</si>
  <si>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</si>
  <si>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Guess WhoÂ 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</si>
  <si>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</si>
  <si>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</si>
  <si>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</si>
  <si>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</si>
  <si>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</si>
  <si>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</si>
  <si>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</si>
  <si>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</si>
  <si>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</si>
  <si>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</si>
  <si>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</si>
  <si>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</si>
  <si>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</si>
  <si>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academy award|gay|high school|reporter|teacher</t>
  </si>
  <si>
    <t>http://www.imdb.com/title/tt0119360/?ref_=fn_tt_tt_1</t>
  </si>
  <si>
    <t>SpeciesÂ </t>
  </si>
  <si>
    <t>alien|interspecies sex|scientist|sexual attraction|train</t>
  </si>
  <si>
    <t>http://www.imdb.com/title/tt0114508/?ref_=fn_tt_tt_1</t>
  </si>
  <si>
    <t>A Nightmare on Elm StreetÂ </t>
  </si>
  <si>
    <t>freddy krueger|lucid dream|serial killer|slasher|sleep deprivation</t>
  </si>
  <si>
    <t>http://www.imdb.com/title/tt0087800/?ref_=fn_tt_tt_1</t>
  </si>
  <si>
    <t>The CellÂ </t>
  </si>
  <si>
    <t>coma|fbi|race against time|serial killer|strong female lead</t>
  </si>
  <si>
    <t>http://www.imdb.com/title/tt0209958/?ref_=fn_tt_tt_1</t>
  </si>
  <si>
    <t>The Man in the Iron MaskÂ </t>
  </si>
  <si>
    <t>france|musketeer|three musketeers|twin|twin brother</t>
  </si>
  <si>
    <t>http://www.imdb.com/title/tt0120744/?ref_=fn_tt_tt_1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</si>
  <si>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</si>
  <si>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</si>
  <si>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</si>
  <si>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</si>
  <si>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</si>
  <si>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</si>
  <si>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</si>
  <si>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</si>
  <si>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</si>
  <si>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</si>
  <si>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</si>
  <si>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</si>
  <si>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</si>
  <si>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</si>
  <si>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</si>
  <si>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</si>
  <si>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</si>
  <si>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</si>
  <si>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</si>
  <si>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</si>
  <si>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</si>
  <si>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</si>
  <si>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</si>
  <si>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african american|black history|civil rights|ku klux klan|nation of islam</t>
  </si>
  <si>
    <t>http://www.imdb.com/title/tt0104797/?ref_=fn_tt_tt_1</t>
  </si>
  <si>
    <t>This Is 40Â 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</si>
  <si>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</si>
  <si>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</si>
  <si>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</si>
  <si>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</si>
  <si>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</si>
  <si>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</si>
  <si>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Underworld: Rise of the LycansÂ </t>
  </si>
  <si>
    <t>battle|slave|vampire|warrior|werewolf</t>
  </si>
  <si>
    <t>http://www.imdb.com/title/tt0834001/?ref_=fn_tt_tt_1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</si>
  <si>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</si>
  <si>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</si>
  <si>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</si>
  <si>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</si>
  <si>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</si>
  <si>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</si>
  <si>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</si>
  <si>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</si>
  <si>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</si>
  <si>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</si>
  <si>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</si>
  <si>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</si>
  <si>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</si>
  <si>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Resident EvilÂ </t>
  </si>
  <si>
    <t>amnesia|quarantine|special forces|virus|zombie</t>
  </si>
  <si>
    <t>http://www.imdb.com/title/tt0120804/?ref_=fn_tt_tt_1</t>
  </si>
  <si>
    <t>Tobe Hooper</t>
  </si>
  <si>
    <t>Fantasy|Horror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</si>
  <si>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</si>
  <si>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</si>
  <si>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</si>
  <si>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</si>
  <si>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</si>
  <si>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</si>
  <si>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</si>
  <si>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</si>
  <si>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</si>
  <si>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</si>
  <si>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</si>
  <si>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</si>
  <si>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</si>
  <si>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The Back-up PlanÂ </t>
  </si>
  <si>
    <t>artificial insemination|baby|cheese|chick flick|pet shop</t>
  </si>
  <si>
    <t>http://www.imdb.com/title/tt1212436/?ref_=fn_tt_tt_1</t>
  </si>
  <si>
    <t>Luke Greenfield</t>
  </si>
  <si>
    <t>Something BorrowedÂ </t>
  </si>
  <si>
    <t>best friend|crush|law school|lawyer|loud sex</t>
  </si>
  <si>
    <t>http://www.imdb.com/title/tt0491152/?ref_=fn_tt_tt_1</t>
  </si>
  <si>
    <t xml:space="preserve">Hit the FloorÂ             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</si>
  <si>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</si>
  <si>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</si>
  <si>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</si>
  <si>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</si>
  <si>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</si>
  <si>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</si>
  <si>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</si>
  <si>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Comedy|Drama|Family|Sport</t>
  </si>
  <si>
    <t>The Bad News BearsÂ </t>
  </si>
  <si>
    <t>baseball|california|coach|little league|swimming pool</t>
  </si>
  <si>
    <t>http://www.imdb.com/title/tt0074174/?ref_=fn_tt_tt_1</t>
  </si>
  <si>
    <t>Steven E. de Souza</t>
  </si>
  <si>
    <t>Street FighterÂ </t>
  </si>
  <si>
    <t>guile|hostage|ransom|soldier|united nations</t>
  </si>
  <si>
    <t>http://www.imdb.com/title/tt0111301/?ref_=fn_tt_tt_1</t>
  </si>
  <si>
    <t>The PianistÂ </t>
  </si>
  <si>
    <t>ghetto|holocaust|jewish|piano|warsaw ghetto</t>
  </si>
  <si>
    <t>http://www.imdb.com/title/tt0253474/?ref_=fn_tt_tt_1</t>
  </si>
  <si>
    <t>The Nativity StoryÂ </t>
  </si>
  <si>
    <t>angel|bethlehem|journey|nazareth|virgin</t>
  </si>
  <si>
    <t>http://www.imdb.com/title/tt0762121/?ref_=fn_tt_tt_1</t>
  </si>
  <si>
    <t>House of WaxÂ </t>
  </si>
  <si>
    <t>brother sister relationship|group of friends|male nudity|twin|wax</t>
  </si>
  <si>
    <t>http://www.imdb.com/title/tt0397065/?ref_=fn_tt_tt_1</t>
  </si>
  <si>
    <t>CloserÂ 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</si>
  <si>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</si>
  <si>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</si>
  <si>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</si>
  <si>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</si>
  <si>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</si>
  <si>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</si>
  <si>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</si>
  <si>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</si>
  <si>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</si>
  <si>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</si>
  <si>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</si>
  <si>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</si>
  <si>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</si>
  <si>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</si>
  <si>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alien|drug lord|gang|hunter|predator</t>
  </si>
  <si>
    <t>http://www.imdb.com/title/tt0100403/?ref_=fn_tt_tt_1</t>
  </si>
  <si>
    <t>UntraceableÂ 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</si>
  <si>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</si>
  <si>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</si>
  <si>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</si>
  <si>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</si>
  <si>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</si>
  <si>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1960s|bomb shelter|cuban missile crisis|food|naive man</t>
  </si>
  <si>
    <t>http://www.imdb.com/title/tt0124298/?ref_=fn_tt_tt_1</t>
  </si>
  <si>
    <t>Mike Hodges</t>
  </si>
  <si>
    <t>Flash GordonÂ 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</si>
  <si>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</si>
  <si>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</si>
  <si>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</si>
  <si>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</si>
  <si>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</si>
  <si>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</si>
  <si>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assassin|detective|partner|police|serial killer</t>
  </si>
  <si>
    <t>http://www.imdb.com/title/tt1712170/?ref_=fn_tt_tt_1</t>
  </si>
  <si>
    <t>Midnight in the Garden of Good and EvilÂ 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</si>
  <si>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</si>
  <si>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</si>
  <si>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</si>
  <si>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</si>
  <si>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</si>
  <si>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</si>
  <si>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</si>
  <si>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Nanny McPhee ReturnsÂ </t>
  </si>
  <si>
    <t>farm|magic|mother daughter relationship|overalls|title directed by female</t>
  </si>
  <si>
    <t>http://www.imdb.com/title/tt1415283/?ref_=fn_tt_tt_1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</si>
  <si>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</si>
  <si>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</si>
  <si>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</si>
  <si>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</si>
  <si>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</si>
  <si>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fbi|priest|psychic|psychic vision|staff physician</t>
  </si>
  <si>
    <t>http://www.imdb.com/title/tt0443701/?ref_=fn_tt_tt_1</t>
  </si>
  <si>
    <t>Tommy O'Haver</t>
  </si>
  <si>
    <t>Ella EnchantedÂ 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</si>
  <si>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</si>
  <si>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</si>
  <si>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</si>
  <si>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</si>
  <si>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</si>
  <si>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</si>
  <si>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AbductionÂ 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</si>
  <si>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</si>
  <si>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</si>
  <si>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</si>
  <si>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</si>
  <si>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</si>
  <si>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dove|falcon|nursing|pigeon|psychological torture</t>
  </si>
  <si>
    <t>http://www.imdb.com/title/tt0361089/?ref_=fn_tt_tt_1</t>
  </si>
  <si>
    <t>Wonder BoysÂ 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</si>
  <si>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</si>
  <si>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</si>
  <si>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</si>
  <si>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</si>
  <si>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Superhero MovieÂ </t>
  </si>
  <si>
    <t>dragonfly|hero|high school|soaking wet|supervillian origin</t>
  </si>
  <si>
    <t>http://www.imdb.com/title/tt0426592/?ref_=fn_tt_tt_1</t>
  </si>
  <si>
    <t>Allen Hughes</t>
  </si>
  <si>
    <t>Broken CityÂ </t>
  </si>
  <si>
    <t>election|father son relationship|fellatio|gay slur|title spoken by character</t>
  </si>
  <si>
    <t>http://www.imdb.com/title/tt1235522/?ref_=fn_tt_tt_1</t>
  </si>
  <si>
    <t>Comedy|Horror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</si>
  <si>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</si>
  <si>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</si>
  <si>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</si>
  <si>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</si>
  <si>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</si>
  <si>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</si>
  <si>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Hot PursuitÂ </t>
  </si>
  <si>
    <t>danger|drug cartel|female cop|female police officer|fugitive</t>
  </si>
  <si>
    <t>http://www.imdb.com/title/tt2967224/?ref_=fn_tt_tt_1</t>
  </si>
  <si>
    <t>The Four FeathersÂ </t>
  </si>
  <si>
    <t>male nudity|naked dead man|nudity|sex|whipping</t>
  </si>
  <si>
    <t>http://www.imdb.com/title/tt0240510/?ref_=fn_tt_tt_1</t>
  </si>
  <si>
    <t>ParkerÂ </t>
  </si>
  <si>
    <t>action hero|disguise|hospital|real estate agent|thief</t>
  </si>
  <si>
    <t>http://www.imdb.com/title/tt1904996/?ref_=fn_tt_tt_1</t>
  </si>
  <si>
    <t>WimbledonÂ </t>
  </si>
  <si>
    <t>career|player|tennis|tennis player|wimbledon</t>
  </si>
  <si>
    <t>http://www.imdb.com/title/tt0360201/?ref_=fn_tt_tt_1</t>
  </si>
  <si>
    <t>Furry VengeanceÂ </t>
  </si>
  <si>
    <t>animal|bear|land developer|real estate|real estate developer</t>
  </si>
  <si>
    <t>http://www.imdb.com/title/tt0492389/?ref_=fn_tt_tt_1</t>
  </si>
  <si>
    <t>Kimble Rendall</t>
  </si>
  <si>
    <t>BaitÂ </t>
  </si>
  <si>
    <t>great white shark|shark|supermarket|swimming|tsunami</t>
  </si>
  <si>
    <t>http://www.imdb.com/title/tt1438173/?ref_=fn_tt_tt_1</t>
  </si>
  <si>
    <t>Peter Yates</t>
  </si>
  <si>
    <t>KrullÂ 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</si>
  <si>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</si>
  <si>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</si>
  <si>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</si>
  <si>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</si>
  <si>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</si>
  <si>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</si>
  <si>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Flight of the IntruderÂ 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</si>
  <si>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</si>
  <si>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</si>
  <si>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</si>
  <si>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</si>
  <si>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</si>
  <si>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</si>
  <si>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</si>
  <si>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</si>
  <si>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</si>
  <si>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</si>
  <si>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</si>
  <si>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</si>
  <si>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</si>
  <si>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</si>
  <si>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</si>
  <si>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</si>
  <si>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</si>
  <si>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WhiteoutÂ 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</si>
  <si>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</si>
  <si>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</si>
  <si>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</si>
  <si>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</si>
  <si>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</si>
  <si>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</si>
  <si>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Knock OffÂ </t>
  </si>
  <si>
    <t>cia|hong kong|market|undercover|van</t>
  </si>
  <si>
    <t>http://www.imdb.com/title/tt0120724/?ref_=fn_tt_tt_1</t>
  </si>
  <si>
    <t>Aruba</t>
  </si>
  <si>
    <t>SabotageÂ </t>
  </si>
  <si>
    <t>dea|drug cartel|kicked in the crotch|strip club|tough girl</t>
  </si>
  <si>
    <t>http://www.imdb.com/title/tt1742334/?ref_=fn_tt_tt_1</t>
  </si>
  <si>
    <t>The OrderÂ 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</si>
  <si>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</si>
  <si>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</si>
  <si>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</si>
  <si>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</si>
  <si>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</si>
  <si>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</si>
  <si>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</si>
  <si>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</si>
  <si>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</si>
  <si>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</si>
  <si>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Adventure|Biography|Drama|Thriller</t>
  </si>
  <si>
    <t>The WalkÂ </t>
  </si>
  <si>
    <t>1970s|based on true story|new york city|skyscraper|tightrope walker</t>
  </si>
  <si>
    <t>http://www.imdb.com/title/tt3488710/?ref_=fn_tt_tt_1</t>
  </si>
  <si>
    <t>Ronny Yu</t>
  </si>
  <si>
    <t>Warriors of VirtueÂ 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</si>
  <si>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</si>
  <si>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</si>
  <si>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</si>
  <si>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</si>
  <si>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</si>
  <si>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</si>
  <si>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</si>
  <si>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</si>
  <si>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</si>
  <si>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</si>
  <si>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</si>
  <si>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</si>
  <si>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</si>
  <si>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</si>
  <si>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</si>
  <si>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</si>
  <si>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</si>
  <si>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</si>
  <si>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</si>
  <si>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</si>
  <si>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</si>
  <si>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</si>
  <si>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</si>
  <si>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</si>
  <si>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</si>
  <si>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</si>
  <si>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</si>
  <si>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</si>
  <si>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</si>
  <si>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austrian|breasts|cholera|police|provence</t>
  </si>
  <si>
    <t>http://www.imdb.com/title/tt0113362/?ref_=fn_tt_tt_1</t>
  </si>
  <si>
    <t>Drama|Romance|War|Western</t>
  </si>
  <si>
    <t>Ride with the DevilÂ </t>
  </si>
  <si>
    <t>bushwhacker|friend|honor|kansas|raid</t>
  </si>
  <si>
    <t>http://www.imdb.com/title/tt0134154/?ref_=fn_tt_tt_1</t>
  </si>
  <si>
    <t>BiutifulÂ 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</si>
  <si>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</si>
  <si>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</si>
  <si>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</si>
  <si>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</si>
  <si>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</si>
  <si>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</si>
  <si>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</si>
  <si>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</si>
  <si>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</si>
  <si>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based on novel</t>
  </si>
  <si>
    <t>http://www.imdb.com/title/tt0490087/?ref_=fn_tt_tt_1</t>
  </si>
  <si>
    <t>The Maze RunnerÂ </t>
  </si>
  <si>
    <t>based on novel|concrete wall|maze|open ended|teenage boy</t>
  </si>
  <si>
    <t>http://www.imdb.com/title/tt1790864/?ref_=fn_tt_tt_1</t>
  </si>
  <si>
    <t>Ken Scott</t>
  </si>
  <si>
    <t>Unfinished BusinessÂ 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</si>
  <si>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</si>
  <si>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</si>
  <si>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</si>
  <si>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</si>
  <si>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</si>
  <si>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</si>
  <si>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eternity|love|mayan|tree|tree of life</t>
  </si>
  <si>
    <t>http://www.imdb.com/title/tt0414993/?ref_=fn_tt_tt_1</t>
  </si>
  <si>
    <t>Hugh Johnson</t>
  </si>
  <si>
    <t>Action|Adventure|Comedy|Drama|Thriller</t>
  </si>
  <si>
    <t>Chill FactorÂ </t>
  </si>
  <si>
    <t>colonel|ice|ice cream truck|military|u.s. army</t>
  </si>
  <si>
    <t>http://www.imdb.com/title/tt0163579/?ref_=fn_tt_tt_1</t>
  </si>
  <si>
    <t>StolenÂ </t>
  </si>
  <si>
    <t>bank|money|presumed dead|rescue|thief</t>
  </si>
  <si>
    <t>http://www.imdb.com/title/tt1656186/?ref_=fn_tt_tt_1</t>
  </si>
  <si>
    <t>Hayao Miyazaki</t>
  </si>
  <si>
    <t>PonyoÂ </t>
  </si>
  <si>
    <t>children adventure|magical realism|sea goddess|small town|tsunami</t>
  </si>
  <si>
    <t>http://www.imdb.com/title/tt0876563/?ref_=fn_tt_tt_1</t>
  </si>
  <si>
    <t>George Tillman Jr.</t>
  </si>
  <si>
    <t>The Longest RideÂ 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</si>
  <si>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</si>
  <si>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</si>
  <si>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</si>
  <si>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</si>
  <si>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</si>
  <si>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</si>
  <si>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</si>
  <si>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I Dreamed of AfricaÂ 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</si>
  <si>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</si>
  <si>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</si>
  <si>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</si>
  <si>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</si>
  <si>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</si>
  <si>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Mandela: Long Walk to FreedomÂ 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</si>
  <si>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</si>
  <si>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</si>
  <si>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</si>
  <si>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</si>
  <si>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</si>
  <si>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</si>
  <si>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</si>
  <si>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</si>
  <si>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</si>
  <si>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</si>
  <si>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</si>
  <si>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</si>
  <si>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</si>
  <si>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</si>
  <si>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</si>
  <si>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Thunder and the House of MagicÂ </t>
  </si>
  <si>
    <t>http://www.imdb.com/title/tt3148834/?ref_=fn_tt_tt_1</t>
  </si>
  <si>
    <t>Chris Gorak</t>
  </si>
  <si>
    <t>The Darkest HourÂ </t>
  </si>
  <si>
    <t>alien|aurora borealis|critically bashed|killing an animal|nightclub</t>
  </si>
  <si>
    <t>http://www.imdb.com/title/tt1093357/?ref_=fn_tt_tt_1</t>
  </si>
  <si>
    <t>Scott Speer</t>
  </si>
  <si>
    <t>Drama|Music|Romance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</si>
  <si>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</si>
  <si>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</si>
  <si>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</si>
  <si>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</si>
  <si>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</si>
  <si>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</si>
  <si>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</si>
  <si>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Joe Charbanic</t>
  </si>
  <si>
    <t>The WatcherÂ </t>
  </si>
  <si>
    <t>fbi|murder|scene of the crime|serial killer|therapy</t>
  </si>
  <si>
    <t>http://www.imdb.com/title/tt0204626/?ref_=fn_tt_tt_1</t>
  </si>
  <si>
    <t>Jonathan Hensleigh</t>
  </si>
  <si>
    <t>The PunisherÂ 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</si>
  <si>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</si>
  <si>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</si>
  <si>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</si>
  <si>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</si>
  <si>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</si>
  <si>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</si>
  <si>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</si>
  <si>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</si>
  <si>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</si>
  <si>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</si>
  <si>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</si>
  <si>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</si>
  <si>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</si>
  <si>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</si>
  <si>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</si>
  <si>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</si>
  <si>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</si>
  <si>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Neil Marshall</t>
  </si>
  <si>
    <t>DoomsdayÂ </t>
  </si>
  <si>
    <t>cure|quarantine|scotland|virus|wall</t>
  </si>
  <si>
    <t>http://www.imdb.com/title/tt0483607/?ref_=fn_tt_tt_1</t>
  </si>
  <si>
    <t>The ReaderÂ 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</si>
  <si>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</si>
  <si>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</si>
  <si>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</si>
  <si>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</si>
  <si>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</si>
  <si>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</si>
  <si>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</si>
  <si>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</si>
  <si>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</si>
  <si>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</si>
  <si>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</si>
  <si>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</si>
  <si>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</si>
  <si>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</si>
  <si>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</si>
  <si>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</si>
  <si>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</si>
  <si>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</si>
  <si>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</si>
  <si>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</si>
  <si>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</si>
  <si>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</si>
  <si>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</si>
  <si>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lucha libre|monastery|nun|orphan|wrestling</t>
  </si>
  <si>
    <t>http://www.imdb.com/title/tt0457510/?ref_=fn_tt_tt_1</t>
  </si>
  <si>
    <t>BridesmaidsÂ 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</si>
  <si>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</si>
  <si>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</si>
  <si>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</si>
  <si>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</si>
  <si>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</si>
  <si>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</si>
  <si>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</si>
  <si>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</si>
  <si>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</si>
  <si>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</si>
  <si>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</si>
  <si>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</si>
  <si>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</si>
  <si>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</si>
  <si>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</si>
  <si>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</si>
  <si>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</si>
  <si>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</si>
  <si>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</si>
  <si>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</si>
  <si>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</si>
  <si>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</si>
  <si>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</si>
  <si>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Source CodeÂ </t>
  </si>
  <si>
    <t>bomber|time|time loop|train|trapped in a time loop</t>
  </si>
  <si>
    <t>http://www.imdb.com/title/tt0945513/?ref_=fn_tt_tt_1</t>
  </si>
  <si>
    <t>AliveÂ 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</si>
  <si>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</si>
  <si>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</si>
  <si>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</si>
  <si>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</si>
  <si>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</si>
  <si>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Action|Adventure|Drama|Family</t>
  </si>
  <si>
    <t>The Young and Prodigious T.S. SpivetÂ </t>
  </si>
  <si>
    <t>3 dimensional|cartographer|punctuation in title|smithsonian|train</t>
  </si>
  <si>
    <t>http://www.imdb.com/title/tt1981107/?ref_=fn_tt_tt_1</t>
  </si>
  <si>
    <t>Action|Comedy|War</t>
  </si>
  <si>
    <t>1941Â </t>
  </si>
  <si>
    <t>california|captain|cult film|pearl harbor|submarine</t>
  </si>
  <si>
    <t>http://www.imdb.com/title/tt0078723/?ref_=fn_tt_tt_1</t>
  </si>
  <si>
    <t>John Gatins</t>
  </si>
  <si>
    <t>Drama|Family|Sport</t>
  </si>
  <si>
    <t>Dreamer: Inspired by a True StoryÂ </t>
  </si>
  <si>
    <t>colon in title|horse|kentucky|overalls|six word title</t>
  </si>
  <si>
    <t>http://www.imdb.com/title/tt0418647/?ref_=fn_tt_tt_1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</si>
  <si>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</si>
  <si>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</si>
  <si>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</si>
  <si>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</si>
  <si>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</si>
  <si>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</si>
  <si>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</si>
  <si>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</si>
  <si>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</si>
  <si>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</si>
  <si>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Laws of AttractionÂ </t>
  </si>
  <si>
    <t>date|divorce|divorce lawyer|drinking|lawyer</t>
  </si>
  <si>
    <t>http://www.imdb.com/title/tt0323033/?ref_=fn_tt_tt_1</t>
  </si>
  <si>
    <t>Ireland</t>
  </si>
  <si>
    <t>Bringing Out the DeadÂ 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</si>
  <si>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</si>
  <si>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</si>
  <si>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</si>
  <si>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</si>
  <si>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</si>
  <si>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</si>
  <si>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</si>
  <si>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</si>
  <si>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</si>
  <si>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</si>
  <si>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</si>
  <si>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</si>
  <si>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</si>
  <si>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</si>
  <si>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</si>
  <si>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</si>
  <si>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</si>
  <si>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</si>
  <si>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</si>
  <si>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</si>
  <si>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</si>
  <si>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</si>
  <si>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</si>
  <si>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</si>
  <si>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</si>
  <si>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</si>
  <si>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</si>
  <si>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</si>
  <si>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</si>
  <si>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</si>
  <si>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</si>
  <si>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</si>
  <si>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</si>
  <si>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</si>
  <si>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</si>
  <si>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</si>
  <si>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</si>
  <si>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</si>
  <si>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</si>
  <si>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</si>
  <si>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</si>
  <si>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</si>
  <si>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</si>
  <si>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</si>
  <si>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</si>
  <si>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</si>
  <si>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</si>
  <si>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</si>
  <si>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</si>
  <si>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</si>
  <si>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</si>
  <si>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</si>
  <si>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</si>
  <si>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</si>
  <si>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</si>
  <si>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</si>
  <si>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</si>
  <si>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</si>
  <si>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</si>
  <si>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</si>
  <si>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</si>
  <si>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</si>
  <si>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</si>
  <si>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</si>
  <si>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</si>
  <si>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based on multiple works|bully|kiss|memory|mysterious stranger</t>
  </si>
  <si>
    <t>http://www.imdb.com/title/tt0252501/?ref_=fn_tt_tt_1</t>
  </si>
  <si>
    <t>Comedy|Fantasy|Horror|Thriller</t>
  </si>
  <si>
    <t>ArachnophobiaÂ 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</si>
  <si>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</si>
  <si>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</si>
  <si>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</si>
  <si>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</si>
  <si>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</si>
  <si>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</si>
  <si>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</si>
  <si>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</si>
  <si>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</si>
  <si>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</si>
  <si>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</si>
  <si>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</si>
  <si>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</si>
  <si>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Comedy|Crime|Musical</t>
  </si>
  <si>
    <t>ChicagoÂ </t>
  </si>
  <si>
    <t>fame|jail|jazz age|murder|vaudeville</t>
  </si>
  <si>
    <t>http://www.imdb.com/title/tt0299658/?ref_=fn_tt_tt_1</t>
  </si>
  <si>
    <t>Big DaddyÂ 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</si>
  <si>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</si>
  <si>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</si>
  <si>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</si>
  <si>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</si>
  <si>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</si>
  <si>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</si>
  <si>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</si>
  <si>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</si>
  <si>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</si>
  <si>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</si>
  <si>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</si>
  <si>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</si>
  <si>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</si>
  <si>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The VowÂ 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</si>
  <si>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</si>
  <si>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</si>
  <si>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</si>
  <si>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</si>
  <si>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</si>
  <si>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</si>
  <si>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</si>
  <si>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</si>
  <si>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</si>
  <si>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</si>
  <si>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</si>
  <si>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</si>
  <si>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</si>
  <si>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</si>
  <si>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</si>
  <si>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</si>
  <si>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</si>
  <si>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</si>
  <si>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</si>
  <si>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</si>
  <si>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</si>
  <si>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</si>
  <si>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</si>
  <si>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</si>
  <si>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</si>
  <si>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</si>
  <si>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</si>
  <si>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</si>
  <si>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</si>
  <si>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</si>
  <si>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</si>
  <si>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</si>
  <si>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</si>
  <si>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</si>
  <si>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</si>
  <si>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</si>
  <si>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</si>
  <si>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</si>
  <si>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</si>
  <si>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based on tv series|crown|dream|king neptune|plankton</t>
  </si>
  <si>
    <t>http://www.imdb.com/title/tt0345950/?ref_=fn_tt_tt_1</t>
  </si>
  <si>
    <t>Mystic RiverÂ </t>
  </si>
  <si>
    <t>ballistics|detective|friend|gun|sexual abuse</t>
  </si>
  <si>
    <t>http://www.imdb.com/title/tt0327056/?ref_=fn_tt_tt_1</t>
  </si>
  <si>
    <t>Million Dollar BabyÂ 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</si>
  <si>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</si>
  <si>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</si>
  <si>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</si>
  <si>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</si>
  <si>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</si>
  <si>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</si>
  <si>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</si>
  <si>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</si>
  <si>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</si>
  <si>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</si>
  <si>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</si>
  <si>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</si>
  <si>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</si>
  <si>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</si>
  <si>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</si>
  <si>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</si>
  <si>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</si>
  <si>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</si>
  <si>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</si>
  <si>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</si>
  <si>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</si>
  <si>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</si>
  <si>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</si>
  <si>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</si>
  <si>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</si>
  <si>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</si>
  <si>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</si>
  <si>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airport|business trip|downsizing|on the road|travel</t>
  </si>
  <si>
    <t>http://www.imdb.com/title/tt1193138/?ref_=fn_tt_tt_1</t>
  </si>
  <si>
    <t>Alexander Payne</t>
  </si>
  <si>
    <t>About SchmidtÂ </t>
  </si>
  <si>
    <t>highway travel|on the road|retirement|road movie|wedding</t>
  </si>
  <si>
    <t>http://www.imdb.com/title/tt0257360/?ref_=fn_tt_tt_1</t>
  </si>
  <si>
    <t>Jonathan Levine</t>
  </si>
  <si>
    <t>Comedy|Horror|Romance</t>
  </si>
  <si>
    <t>Warm BodiesÂ </t>
  </si>
  <si>
    <t>fight|memory|teenager|undead|zombie</t>
  </si>
  <si>
    <t>http://www.imdb.com/title/tt1588173/?ref_=fn_tt_tt_1</t>
  </si>
  <si>
    <t>Rian Johnson</t>
  </si>
  <si>
    <t>LooperÂ 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</si>
  <si>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</si>
  <si>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</si>
  <si>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</si>
  <si>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</si>
  <si>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</si>
  <si>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</si>
  <si>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BabeÂ </t>
  </si>
  <si>
    <t>dog|farmer|pig|sheep|sheepdog</t>
  </si>
  <si>
    <t>http://www.imdb.com/title/tt0112431/?ref_=fn_tt_tt_1</t>
  </si>
  <si>
    <t>Hope SpringsÂ </t>
  </si>
  <si>
    <t>couple|intimacy|marriage|marriage counseling|middle age couple</t>
  </si>
  <si>
    <t>http://www.imdb.com/title/tt1535438/?ref_=fn_tt_tt_1</t>
  </si>
  <si>
    <t>Forgetting Sarah MarshallÂ </t>
  </si>
  <si>
    <t>breakup|hawaii|hotel|male full frontal nudity|resort</t>
  </si>
  <si>
    <t>http://www.imdb.com/title/tt0800039/?ref_=fn_tt_tt_1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</si>
  <si>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</si>
  <si>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</si>
  <si>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</si>
  <si>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>Four BrothersÂ 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</si>
  <si>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</si>
  <si>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</si>
  <si>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</si>
  <si>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</si>
  <si>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</si>
  <si>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</si>
  <si>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</si>
  <si>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</si>
  <si>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</si>
  <si>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</si>
  <si>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</si>
  <si>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</si>
  <si>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</si>
  <si>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Without a PaddleÂ </t>
  </si>
  <si>
    <t>death|friend|hijacker|river|tree house</t>
  </si>
  <si>
    <t>http://www.imdb.com/title/tt0364751/?ref_=fn_tt_tt_1</t>
  </si>
  <si>
    <t>13 Going on 30Â </t>
  </si>
  <si>
    <t>13 year old|13th birthday|30 year old|wish|year 1987</t>
  </si>
  <si>
    <t>http://www.imdb.com/title/tt0337563/?ref_=fn_tt_tt_1</t>
  </si>
  <si>
    <t>Woody Allen</t>
  </si>
  <si>
    <t>Midnight in ParisÂ 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</si>
  <si>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</si>
  <si>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</si>
  <si>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</si>
  <si>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</si>
  <si>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</si>
  <si>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</si>
  <si>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</si>
  <si>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</si>
  <si>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</si>
  <si>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</si>
  <si>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Message in a BottleÂ 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</si>
  <si>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</si>
  <si>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</si>
  <si>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</si>
  <si>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</si>
  <si>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</si>
  <si>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</si>
  <si>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</si>
  <si>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Like MikeÂ </t>
  </si>
  <si>
    <t>basketball|lightning|nba|orphanage|shoe</t>
  </si>
  <si>
    <t>http://www.imdb.com/title/tt0308506/?ref_=fn_tt_tt_1</t>
  </si>
  <si>
    <t>Naked Gun 33 1/3: The Final InsultÂ </t>
  </si>
  <si>
    <t>retirement|spoof|terrorist|transsexual|undercover</t>
  </si>
  <si>
    <t>http://www.imdb.com/title/tt0110622/?ref_=fn_tt_tt_1</t>
  </si>
  <si>
    <t>A View to a KillÂ </t>
  </si>
  <si>
    <t>computer|earthquake|microchip|official james bond series|silicon valley</t>
  </si>
  <si>
    <t>http://www.imdb.com/title/tt0090264/?ref_=fn_tt_tt_1</t>
  </si>
  <si>
    <t>Steve Box</t>
  </si>
  <si>
    <t>Animation|Comedy|Family|Mystery|Sci-Fi</t>
  </si>
  <si>
    <t>The Curse of the Were-RabbitÂ </t>
  </si>
  <si>
    <t>competition|giant vegetable|pest control|stop motion animation|vegetable</t>
  </si>
  <si>
    <t>http://www.imdb.com/title/tt0312004/?ref_=fn_tt_tt_1</t>
  </si>
  <si>
    <t>P.S. I Love YouÂ </t>
  </si>
  <si>
    <t>birthday|friendship|hairy chest|letter|widow</t>
  </si>
  <si>
    <t>http://www.imdb.com/title/tt0431308/?ref_=fn_tt_tt_1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</si>
  <si>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</si>
  <si>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</si>
  <si>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</si>
  <si>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</si>
  <si>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AtonementÂ </t>
  </si>
  <si>
    <t>death of sister|dying|loss of virginity|septicemia|sex</t>
  </si>
  <si>
    <t>http://www.imdb.com/title/tt0783233/?ref_=fn_tt_tt_1</t>
  </si>
  <si>
    <t>Letters to JulietÂ </t>
  </si>
  <si>
    <t>chick flick|female protagonist|italian stereotype|man in a swimsuit|verona italy</t>
  </si>
  <si>
    <t>http://www.imdb.com/title/tt0892318/?ref_=fn_tt_tt_1</t>
  </si>
  <si>
    <t>Black RainÂ </t>
  </si>
  <si>
    <t>counterfeit|detective|japan|police chase|yakuza</t>
  </si>
  <si>
    <t>http://www.imdb.com/title/tt0096933/?ref_=fn_tt_tt_1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</si>
  <si>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</si>
  <si>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</si>
  <si>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</si>
  <si>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</si>
  <si>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</si>
  <si>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</si>
  <si>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</si>
  <si>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</si>
  <si>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Glory RoadÂ </t>
  </si>
  <si>
    <t>coach|college basketball|national championship|ncaa|texas</t>
  </si>
  <si>
    <t>http://www.imdb.com/title/tt0385726/?ref_=fn_tt_tt_1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</si>
  <si>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</si>
  <si>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</si>
  <si>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</si>
  <si>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</si>
  <si>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</si>
  <si>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</si>
  <si>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</si>
  <si>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</si>
  <si>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</si>
  <si>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</si>
  <si>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</si>
  <si>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</si>
  <si>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</si>
  <si>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</si>
  <si>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</si>
  <si>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africa|eyeglasses|money|texas|veteran</t>
  </si>
  <si>
    <t>http://www.imdb.com/title/tt0327137/?ref_=fn_tt_tt_1</t>
  </si>
  <si>
    <t>Step Up 3DÂ </t>
  </si>
  <si>
    <t>dance|dance crew|dancer|mortgage|new york city</t>
  </si>
  <si>
    <t>http://www.imdb.com/title/tt1193631/?ref_=fn_tt_tt_1</t>
  </si>
  <si>
    <t>Blue CrushÂ </t>
  </si>
  <si>
    <t>bikini|female surfer|sister sister relationship|surfing contest|swimsuit</t>
  </si>
  <si>
    <t>http://www.imdb.com/title/tt0300532/?ref_=fn_tt_tt_1</t>
  </si>
  <si>
    <t>Stranger Than FictionÂ </t>
  </si>
  <si>
    <t>author|fate|novelist|professor|writer</t>
  </si>
  <si>
    <t>http://www.imdb.com/title/tt0420223/?ref_=fn_tt_tt_1</t>
  </si>
  <si>
    <t>30 Days of NightÂ 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</si>
  <si>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</si>
  <si>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</si>
  <si>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</si>
  <si>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</si>
  <si>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</si>
  <si>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</si>
  <si>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</si>
  <si>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</si>
  <si>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king|persian|spartan|training|xerxes</t>
  </si>
  <si>
    <t>http://www.imdb.com/title/tt1073498/?ref_=fn_tt_tt_1</t>
  </si>
  <si>
    <t>Midnight RunÂ </t>
  </si>
  <si>
    <t>accountant|bounty hunter|fbi|mafia|mob</t>
  </si>
  <si>
    <t>http://www.imdb.com/title/tt0095631/?ref_=fn_tt_tt_1</t>
  </si>
  <si>
    <t>Paul Michael Glaser</t>
  </si>
  <si>
    <t>The Running ManÂ 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</si>
  <si>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</si>
  <si>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</si>
  <si>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</si>
  <si>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</si>
  <si>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</si>
  <si>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</si>
  <si>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HannaÂ 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</si>
  <si>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</si>
  <si>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</si>
  <si>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</si>
  <si>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</si>
  <si>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</si>
  <si>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</si>
  <si>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</si>
  <si>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</si>
  <si>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</si>
  <si>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Tom Hanks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</si>
  <si>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</si>
  <si>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</si>
  <si>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</si>
  <si>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</si>
  <si>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</si>
  <si>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</si>
  <si>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</si>
  <si>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</si>
  <si>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Take the LeadÂ 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</si>
  <si>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</si>
  <si>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</si>
  <si>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</si>
  <si>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</si>
  <si>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</si>
  <si>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</si>
  <si>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</si>
  <si>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</si>
  <si>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</si>
  <si>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</si>
  <si>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</si>
  <si>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</si>
  <si>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</si>
  <si>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</si>
  <si>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Action|Adventure|Animation|Drama|Mystery|Sci-Fi|Thriller</t>
  </si>
  <si>
    <t>9Â </t>
  </si>
  <si>
    <t>hope|key|machine|number|rag doll</t>
  </si>
  <si>
    <t>http://www.imdb.com/title/tt0472033/?ref_=fn_tt_tt_1</t>
  </si>
  <si>
    <t>Side EffectsÂ 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</si>
  <si>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</si>
  <si>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</si>
  <si>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</si>
  <si>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</si>
  <si>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denmark|king|love|prince|wisconsin</t>
  </si>
  <si>
    <t>http://www.imdb.com/title/tt0337697/?ref_=fn_tt_tt_1</t>
  </si>
  <si>
    <t>Stephen J. Anderson</t>
  </si>
  <si>
    <t>Winnie the PoohÂ </t>
  </si>
  <si>
    <t>disney|owl|rabbit|sequel|tiger</t>
  </si>
  <si>
    <t>http://www.imdb.com/title/tt1449283/?ref_=fn_tt_tt_1</t>
  </si>
  <si>
    <t>Troy Miller</t>
  </si>
  <si>
    <t>Dumb and Dumberer: When Harry Met LloydÂ </t>
  </si>
  <si>
    <t>1980s|buddy|high school|prequel to cult favorite|teenager</t>
  </si>
  <si>
    <t>http://www.imdb.com/title/tt0329028/?ref_=fn_tt_tt_1</t>
  </si>
  <si>
    <t>BulworthÂ </t>
  </si>
  <si>
    <t>hip hop|liberal|politics|senator|truth</t>
  </si>
  <si>
    <t>http://www.imdb.com/title/tt0118798/?ref_=fn_tt_tt_1</t>
  </si>
  <si>
    <t>Tate Taylor</t>
  </si>
  <si>
    <t>Get on UpÂ 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</si>
  <si>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</si>
  <si>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</si>
  <si>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</si>
  <si>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</si>
  <si>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</si>
  <si>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</si>
  <si>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</si>
  <si>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</si>
  <si>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</si>
  <si>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</si>
  <si>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</si>
  <si>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</si>
  <si>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</si>
  <si>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</si>
  <si>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</si>
  <si>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</si>
  <si>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</si>
  <si>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</si>
  <si>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</si>
  <si>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</si>
  <si>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</si>
  <si>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electronic devices|gynecologist|little black book|plan|set up</t>
  </si>
  <si>
    <t>http://www.imdb.com/title/tt0361841/?ref_=fn_tt_tt_1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</si>
  <si>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</si>
  <si>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</si>
  <si>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</si>
  <si>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</si>
  <si>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</si>
  <si>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</si>
  <si>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</si>
  <si>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</si>
  <si>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The Next Three DaysÂ </t>
  </si>
  <si>
    <t>argument|evidence|fingerprints|murder|murder weapon</t>
  </si>
  <si>
    <t>http://www.imdb.com/title/tt1458175/?ref_=fn_tt_tt_1</t>
  </si>
  <si>
    <t>Kurt Wimmer</t>
  </si>
  <si>
    <t>UltravioletÂ </t>
  </si>
  <si>
    <t>boy|disease|hemophagia|speed|vampire</t>
  </si>
  <si>
    <t>http://www.imdb.com/title/tt0370032/?ref_=fn_tt_tt_1</t>
  </si>
  <si>
    <t>Jean-FranÃ§ois Richet</t>
  </si>
  <si>
    <t>Assault on Precinct 13Â 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</si>
  <si>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</si>
  <si>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</si>
  <si>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</si>
  <si>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</si>
  <si>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</si>
  <si>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</si>
  <si>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</si>
  <si>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</si>
  <si>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</si>
  <si>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</si>
  <si>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</si>
  <si>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</si>
  <si>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</si>
  <si>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</si>
  <si>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</si>
  <si>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</si>
  <si>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</si>
  <si>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</si>
  <si>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</si>
  <si>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</si>
  <si>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</si>
  <si>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</si>
  <si>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</si>
  <si>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</si>
  <si>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</si>
  <si>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</si>
  <si>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</si>
  <si>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</si>
  <si>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</si>
  <si>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SpliceÂ </t>
  </si>
  <si>
    <t>dna|experiment|genetics|interspecies sex|scientist</t>
  </si>
  <si>
    <t>http://www.imdb.com/title/tt1017460/?ref_=fn_tt_tt_1</t>
  </si>
  <si>
    <t>Willard Huyck</t>
  </si>
  <si>
    <t>Howard the DuckÂ 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</si>
  <si>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</si>
  <si>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</si>
  <si>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</si>
  <si>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</si>
  <si>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</si>
  <si>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</si>
  <si>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</si>
  <si>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</si>
  <si>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The CaveÂ </t>
  </si>
  <si>
    <t>cave|diver|diving|flare|parasite</t>
  </si>
  <si>
    <t>http://www.imdb.com/title/tt0402901/?ref_=fn_tt_tt_1</t>
  </si>
  <si>
    <t>Alex &amp; EmmaÂ </t>
  </si>
  <si>
    <t>gambling|novel|stenographer|writer|writer's block</t>
  </si>
  <si>
    <t>http://www.imdb.com/title/tt0318283/?ref_=fn_tt_tt_1</t>
  </si>
  <si>
    <t>Wicker ParkÂ </t>
  </si>
  <si>
    <t>flashback|flashback within a flashback|multiple perspectives|obsession|split screen</t>
  </si>
  <si>
    <t>http://www.imdb.com/title/tt0324554/?ref_=fn_tt_tt_1</t>
  </si>
  <si>
    <t>Fright NightÂ </t>
  </si>
  <si>
    <t>neighbor|remake|suburb|teenager|vampire</t>
  </si>
  <si>
    <t>http://www.imdb.com/title/tt1438176/?ref_=fn_tt_tt_1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</si>
  <si>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</si>
  <si>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</si>
  <si>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</si>
  <si>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</si>
  <si>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</si>
  <si>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</si>
  <si>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</si>
  <si>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</si>
  <si>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</si>
  <si>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</si>
  <si>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Dragonball: EvolutionÂ </t>
  </si>
  <si>
    <t>bad|dragon|grandfather|orb|warrior</t>
  </si>
  <si>
    <t>http://www.imdb.com/title/tt1098327/?ref_=fn_tt_tt_1</t>
  </si>
  <si>
    <t>Jee-woon Kim</t>
  </si>
  <si>
    <t>The Last StandÂ </t>
  </si>
  <si>
    <t>deputy|escape|fbi|modern western|sheriff</t>
  </si>
  <si>
    <t>http://www.imdb.com/title/tt1549920/?ref_=fn_tt_tt_1</t>
  </si>
  <si>
    <t>Nick Hamm</t>
  </si>
  <si>
    <t>GodsendÂ </t>
  </si>
  <si>
    <t>birthday|boy|clone|cloning|doctor</t>
  </si>
  <si>
    <t>http://www.imdb.com/title/tt0335121/?ref_=fn_tt_tt_1</t>
  </si>
  <si>
    <t>Andy Cadiff</t>
  </si>
  <si>
    <t>Chasing LibertyÂ </t>
  </si>
  <si>
    <t>first daughter|photographer|prague|president|secret service agent</t>
  </si>
  <si>
    <t>http://www.imdb.com/title/tt0360139/?ref_=fn_tt_tt_1</t>
  </si>
  <si>
    <t>Mike Disa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</si>
  <si>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</si>
  <si>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</si>
  <si>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</si>
  <si>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</si>
  <si>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</si>
  <si>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</si>
  <si>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</si>
  <si>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</si>
  <si>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</si>
  <si>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</si>
  <si>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</si>
  <si>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</si>
  <si>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</si>
  <si>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</si>
  <si>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 xml:space="preserve">TrappedÂ             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</si>
  <si>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</si>
  <si>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</si>
  <si>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</si>
  <si>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</si>
  <si>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</si>
  <si>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</si>
  <si>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</si>
  <si>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AntitrustÂ 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</si>
  <si>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</si>
  <si>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</si>
  <si>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</si>
  <si>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</si>
  <si>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</si>
  <si>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</si>
  <si>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</si>
  <si>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</si>
  <si>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</si>
  <si>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</si>
  <si>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</si>
  <si>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</si>
  <si>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</si>
  <si>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</si>
  <si>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</si>
  <si>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</si>
  <si>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</si>
  <si>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</si>
  <si>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</si>
  <si>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</si>
  <si>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</si>
  <si>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</si>
  <si>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</si>
  <si>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</si>
  <si>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</si>
  <si>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Miss PotterÂ </t>
  </si>
  <si>
    <t>book|children|friend|illustrator|letter</t>
  </si>
  <si>
    <t>http://www.imdb.com/title/tt0482546/?ref_=fn_tt_tt_1</t>
  </si>
  <si>
    <t>Kaige Chen</t>
  </si>
  <si>
    <t>The PromiseÂ </t>
  </si>
  <si>
    <t>armor|general|king|princess|slave</t>
  </si>
  <si>
    <t>http://www.imdb.com/title/tt0417976/?ref_=fn_tt_tt_1</t>
  </si>
  <si>
    <t>Corey Yuen</t>
  </si>
  <si>
    <t>DOA: Dead or AliveÂ 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</si>
  <si>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</si>
  <si>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</si>
  <si>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</si>
  <si>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</si>
  <si>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</si>
  <si>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</si>
  <si>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</si>
  <si>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</si>
  <si>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</si>
  <si>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china|disarming someone|qing dynasty|stabbed with a bayonet|war violence</t>
  </si>
  <si>
    <t>http://www.imdb.com/title/tt1772230/?ref_=fn_tt_tt_1</t>
  </si>
  <si>
    <t>Laurent Tirard</t>
  </si>
  <si>
    <t>Little NicholasÂ 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</si>
  <si>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</si>
  <si>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</si>
  <si>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</si>
  <si>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</si>
  <si>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</si>
  <si>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</si>
  <si>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</si>
  <si>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</si>
  <si>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</si>
  <si>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</si>
  <si>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</si>
  <si>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</si>
  <si>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</si>
  <si>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</si>
  <si>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The Color of FreedomÂ 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</si>
  <si>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</si>
  <si>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</si>
  <si>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</si>
  <si>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</si>
  <si>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</si>
  <si>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</si>
  <si>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</si>
  <si>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</si>
  <si>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</si>
  <si>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</si>
  <si>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</si>
  <si>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</si>
  <si>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</si>
  <si>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A Warrior's TailÂ </t>
  </si>
  <si>
    <t>battle|creature|hyena|monkey|village</t>
  </si>
  <si>
    <t>http://www.imdb.com/title/tt4075322/?ref_=fn_tt_tt_1</t>
  </si>
  <si>
    <t>Liliana Cavani</t>
  </si>
  <si>
    <t>Ripley's GameÂ 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</si>
  <si>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</si>
  <si>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</si>
  <si>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</si>
  <si>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</si>
  <si>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</si>
  <si>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</si>
  <si>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</si>
  <si>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</si>
  <si>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Pitch Perfect 2Â </t>
  </si>
  <si>
    <t>2010s|a cappella|box office hit|second part|sequel</t>
  </si>
  <si>
    <t>http://www.imdb.com/title/tt2848292/?ref_=fn_tt_tt_1</t>
  </si>
  <si>
    <t>Biography|Drama|Music|Romance</t>
  </si>
  <si>
    <t>Walk the LineÂ </t>
  </si>
  <si>
    <t>1960s|accident|concert|guitar|prison</t>
  </si>
  <si>
    <t>http://www.imdb.com/title/tt0358273/?ref_=fn_tt_tt_1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</si>
  <si>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</si>
  <si>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</si>
  <si>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</si>
  <si>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</si>
  <si>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</si>
  <si>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</si>
  <si>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</si>
  <si>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</si>
  <si>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The BorrowersÂ 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</si>
  <si>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</si>
  <si>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</si>
  <si>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</si>
  <si>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</si>
  <si>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</si>
  <si>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Biography|Comedy|Crime|Drama|Romance|Thriller</t>
  </si>
  <si>
    <t>Confessions of a Dangerous MindÂ 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</si>
  <si>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</si>
  <si>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</si>
  <si>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</si>
  <si>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</si>
  <si>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</si>
  <si>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</si>
  <si>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</si>
  <si>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</si>
  <si>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</si>
  <si>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</si>
  <si>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</si>
  <si>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</si>
  <si>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</si>
  <si>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</si>
  <si>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</si>
  <si>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</si>
  <si>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</si>
  <si>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</si>
  <si>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actress|killer doll|murder|vixen|vomiting</t>
  </si>
  <si>
    <t>http://www.imdb.com/title/tt0387575/?ref_=fn_tt_tt_1</t>
  </si>
  <si>
    <t>Romania</t>
  </si>
  <si>
    <t>John Maybury</t>
  </si>
  <si>
    <t>The JacketÂ </t>
  </si>
  <si>
    <t>gulf war veteran|morgue|shot in the head|vermont|veteran</t>
  </si>
  <si>
    <t>http://www.imdb.com/title/tt0366627/?ref_=fn_tt_tt_1</t>
  </si>
  <si>
    <t>AladdinÂ </t>
  </si>
  <si>
    <t>arab|genie|magic|princess|reference to a thousand and one nights</t>
  </si>
  <si>
    <t>http://www.imdb.com/title/tt0103639/?ref_=fn_tt_tt_1</t>
  </si>
  <si>
    <t>Biography|Crime|Drama|History|Music</t>
  </si>
  <si>
    <t>Straight Outta ComptonÂ </t>
  </si>
  <si>
    <t>concert|gangsta rap|hip hop|nwa|rap music</t>
  </si>
  <si>
    <t>http://www.imdb.com/title/tt1398426/?ref_=fn_tt_tt_1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</si>
  <si>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</si>
  <si>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</si>
  <si>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</si>
  <si>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</si>
  <si>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</si>
  <si>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</si>
  <si>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</si>
  <si>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</si>
  <si>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</si>
  <si>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</si>
  <si>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</si>
  <si>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</si>
  <si>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</si>
  <si>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heiress|opera singer|platonic marriage|singer|singing</t>
  </si>
  <si>
    <t>http://www.imdb.com/title/tt4136084/?ref_=fn_tt_tt_1</t>
  </si>
  <si>
    <t>Once Upon a Time in MexicoÂ </t>
  </si>
  <si>
    <t>agent|cia|mariachi|mexican|president</t>
  </si>
  <si>
    <t>http://www.imdb.com/title/tt0285823/?ref_=fn_tt_tt_1</t>
  </si>
  <si>
    <t>Die HardÂ 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</si>
  <si>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</si>
  <si>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</si>
  <si>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</si>
  <si>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</si>
  <si>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</si>
  <si>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</si>
  <si>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bank|banking|finance|fraud|mortgage</t>
  </si>
  <si>
    <t>http://www.imdb.com/title/tt1596363/?ref_=fn_tt_tt_1</t>
  </si>
  <si>
    <t>Taking WoodstockÂ </t>
  </si>
  <si>
    <t>female full frontal nudity|female nudity|male frontal nudity|male full frontal nudity|male nudity</t>
  </si>
  <si>
    <t>http://www.imdb.com/title/tt1127896/?ref_=fn_tt_tt_1</t>
  </si>
  <si>
    <t>MiracleÂ 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</si>
  <si>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</si>
  <si>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</si>
  <si>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</si>
  <si>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</si>
  <si>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</si>
  <si>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</si>
  <si>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</si>
  <si>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</si>
  <si>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</si>
  <si>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</si>
  <si>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Harlock: Space PirateÂ 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</si>
  <si>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</si>
  <si>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</si>
  <si>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</si>
  <si>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</si>
  <si>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</si>
  <si>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</si>
  <si>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</si>
  <si>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</si>
  <si>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</si>
  <si>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</si>
  <si>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</si>
  <si>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</si>
  <si>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agent|british|ice skater|ship|spy</t>
  </si>
  <si>
    <t>http://www.imdb.com/title/tt0082398/?ref_=fn_tt_tt_1</t>
  </si>
  <si>
    <t>SerendipityÂ </t>
  </si>
  <si>
    <t>christmas|destiny|fate|love|serendipity</t>
  </si>
  <si>
    <t>http://www.imdb.com/title/tt0240890/?ref_=fn_tt_tt_1</t>
  </si>
  <si>
    <t>TimecopÂ 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</si>
  <si>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</si>
  <si>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</si>
  <si>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</si>
  <si>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</si>
  <si>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</si>
  <si>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Drama|Romance|Thriller</t>
  </si>
  <si>
    <t>Safe HavenÂ </t>
  </si>
  <si>
    <t>abusive husband|chick flick|north carolina|secret|widower</t>
  </si>
  <si>
    <t>http://www.imdb.com/title/tt1702439/?ref_=fn_tt_tt_1</t>
  </si>
  <si>
    <t>Hocus PocusÂ </t>
  </si>
  <si>
    <t>candle|cat|halloween|spell|virgin</t>
  </si>
  <si>
    <t>http://www.imdb.com/title/tt0107120/?ref_=fn_tt_tt_1</t>
  </si>
  <si>
    <t>No ReservationsÂ </t>
  </si>
  <si>
    <t>chef|cooking|guardian|kitchen|restaurant</t>
  </si>
  <si>
    <t>http://www.imdb.com/title/tt0481141/?ref_=fn_tt_tt_1</t>
  </si>
  <si>
    <t>Kick-AssÂ </t>
  </si>
  <si>
    <t>comic book|female killer|hit in the crotch|narrated by character|reference to batman</t>
  </si>
  <si>
    <t>http://www.imdb.com/title/tt1250777/?ref_=fn_tt_tt_1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</si>
  <si>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</si>
  <si>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</si>
  <si>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</si>
  <si>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</si>
  <si>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</si>
  <si>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</si>
  <si>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</si>
  <si>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</si>
  <si>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</si>
  <si>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</si>
  <si>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</si>
  <si>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Pride &amp; PrejudiceÂ </t>
  </si>
  <si>
    <t>bachelor|england|gentleman|georgian|love</t>
  </si>
  <si>
    <t>http://www.imdb.com/title/tt0414387/?ref_=fn_tt_tt_1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</si>
  <si>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</si>
  <si>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</si>
  <si>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</si>
  <si>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</si>
  <si>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</si>
  <si>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</si>
  <si>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</si>
  <si>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3 Days to KillÂ </t>
  </si>
  <si>
    <t>cancer|estranged wife|leather dress|spy|terrorist</t>
  </si>
  <si>
    <t>http://www.imdb.com/title/tt2172934/?ref_=fn_tt_tt_1</t>
  </si>
  <si>
    <t>James Gray</t>
  </si>
  <si>
    <t>We Own the NightÂ </t>
  </si>
  <si>
    <t>arrest|drugs|loyalty|raid|violence</t>
  </si>
  <si>
    <t>http://www.imdb.com/title/tt0498399/?ref_=fn_tt_tt_1</t>
  </si>
  <si>
    <t>Janusz Kaminski</t>
  </si>
  <si>
    <t>Lost SoulsÂ </t>
  </si>
  <si>
    <t>faith|mental patient|priest|scheme|teacher</t>
  </si>
  <si>
    <t>http://www.imdb.com/title/tt0160484/?ref_=fn_tt_tt_1</t>
  </si>
  <si>
    <t>Winged MigrationÂ </t>
  </si>
  <si>
    <t>arctic|bad weather|flight|migration|ocean</t>
  </si>
  <si>
    <t>http://www.imdb.com/title/tt0301727/?ref_=fn_tt_tt_1</t>
  </si>
  <si>
    <t>Just My LuckÂ </t>
  </si>
  <si>
    <t>bad luck|band|kiss|luck|masquerade</t>
  </si>
  <si>
    <t>http://www.imdb.com/title/tt0397078/?ref_=fn_tt_tt_1</t>
  </si>
  <si>
    <t>Mystery, AlaskaÂ </t>
  </si>
  <si>
    <t>alaska|male nudity|nudity|sex|small town</t>
  </si>
  <si>
    <t>http://www.imdb.com/title/tt0134618/?ref_=fn_tt_tt_1</t>
  </si>
  <si>
    <t>Action|Comedy|Family</t>
  </si>
  <si>
    <t>The Spy Next DoorÂ </t>
  </si>
  <si>
    <t>chinese|cia|single mother|spy|terrorist</t>
  </si>
  <si>
    <t>http://www.imdb.com/title/tt1273678/?ref_=fn_tt_tt_1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</si>
  <si>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</si>
  <si>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</si>
  <si>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</si>
  <si>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</si>
  <si>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</si>
  <si>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</si>
  <si>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</si>
  <si>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bolivia|box office flop|inspired by documentary|presidential campaign|year 2002</t>
  </si>
  <si>
    <t>http://www.imdb.com/title/tt1018765/?ref_=fn_tt_tt_1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</si>
  <si>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</si>
  <si>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</si>
  <si>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</si>
  <si>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</si>
  <si>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KundunÂ </t>
  </si>
  <si>
    <t>chinese|dalai lama|lama|tibet|tibetan</t>
  </si>
  <si>
    <t>http://www.imdb.com/title/tt0119485/?ref_=fn_tt_tt_1</t>
  </si>
  <si>
    <t>Robert B. Weide</t>
  </si>
  <si>
    <t>How to Lose Friends &amp; Alienate PeopleÂ </t>
  </si>
  <si>
    <t>celebrity|party|pig|starlet|writer</t>
  </si>
  <si>
    <t>http://www.imdb.com/title/tt0455538/?ref_=fn_tt_tt_1</t>
  </si>
  <si>
    <t>Jeff Wadlow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</si>
  <si>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</si>
  <si>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</si>
  <si>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</si>
  <si>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</si>
  <si>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</si>
  <si>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</si>
  <si>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</si>
  <si>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</si>
  <si>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</si>
  <si>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</si>
  <si>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</si>
  <si>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</si>
  <si>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OctopussyÂ </t>
  </si>
  <si>
    <t>agent|egg|faberge egg|general|russian</t>
  </si>
  <si>
    <t>http://www.imdb.com/title/tt0086034/?ref_=fn_tt_tt_1</t>
  </si>
  <si>
    <t>Knocked UpÂ </t>
  </si>
  <si>
    <t>one night stand|pregnancy|slacker|unplanned pregnancy|website</t>
  </si>
  <si>
    <t>http://www.imdb.com/title/tt0478311/?ref_=fn_tt_tt_1</t>
  </si>
  <si>
    <t>My Sister's KeeperÂ 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</si>
  <si>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</si>
  <si>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</si>
  <si>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</si>
  <si>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</si>
  <si>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</si>
  <si>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</si>
  <si>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A Passage to IndiaÂ </t>
  </si>
  <si>
    <t>doctor|english|india|magistrate|mosque</t>
  </si>
  <si>
    <t>http://www.imdb.com/title/tt0087892/?ref_=fn_tt_tt_1</t>
  </si>
  <si>
    <t>Richard Eyre</t>
  </si>
  <si>
    <t>Notes on a ScandalÂ 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</si>
  <si>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</si>
  <si>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</si>
  <si>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</si>
  <si>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</si>
  <si>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</si>
  <si>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</si>
  <si>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</si>
  <si>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</si>
  <si>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</si>
  <si>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</si>
  <si>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</si>
  <si>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</si>
  <si>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</si>
  <si>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</si>
  <si>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</si>
  <si>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flashback|interview|louisiana|playwright|secret society</t>
  </si>
  <si>
    <t>http://www.imdb.com/title/tt0279778/?ref_=fn_tt_tt_1</t>
  </si>
  <si>
    <t>Kiss the GirlsÂ </t>
  </si>
  <si>
    <t>detective|kidnapping|punching a heavy bag|serial killer|tied to a tree</t>
  </si>
  <si>
    <t>http://www.imdb.com/title/tt0119468/?ref_=fn_tt_tt_1</t>
  </si>
  <si>
    <t>Action|Comedy|Crime|Music</t>
  </si>
  <si>
    <t>The Blues BrothersÂ 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</si>
  <si>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</si>
  <si>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</si>
  <si>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</si>
  <si>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</si>
  <si>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</si>
  <si>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actor|drawing|friendship|pregnancy|turkey</t>
  </si>
  <si>
    <t>http://www.imdb.com/title/tt1018785/?ref_=fn_tt_tt_1</t>
  </si>
  <si>
    <t>Todd Graff</t>
  </si>
  <si>
    <t>Joyful NoiseÂ </t>
  </si>
  <si>
    <t>bare chested male|chips|two word title</t>
  </si>
  <si>
    <t>http://www.imdb.com/title/tt1710396/?ref_=fn_tt_tt_1</t>
  </si>
  <si>
    <t>About a BoyÂ </t>
  </si>
  <si>
    <t>boy|friend|imaginary son|single father|single mother</t>
  </si>
  <si>
    <t>http://www.imdb.com/title/tt0276751/?ref_=fn_tt_tt_1</t>
  </si>
  <si>
    <t>Lake PlacidÂ 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</si>
  <si>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</si>
  <si>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</si>
  <si>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</si>
  <si>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</si>
  <si>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</si>
  <si>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</si>
  <si>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</si>
  <si>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</si>
  <si>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</si>
  <si>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</si>
  <si>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</si>
  <si>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</si>
  <si>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</si>
  <si>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</si>
  <si>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</si>
  <si>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</si>
  <si>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</si>
  <si>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</si>
  <si>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</si>
  <si>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</si>
  <si>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</si>
  <si>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</si>
  <si>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</si>
  <si>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</si>
  <si>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 xml:space="preserve">The HoneymoonersÂ             </t>
  </si>
  <si>
    <t>1950s|bus driver|money scheme|poverty|sewer</t>
  </si>
  <si>
    <t>http://www.imdb.com/title/tt0042114/?ref_=fn_tt_tt_1</t>
  </si>
  <si>
    <t>Walter Murch</t>
  </si>
  <si>
    <t>Adventure|Family|Fantasy|Horror|Mystery</t>
  </si>
  <si>
    <t>Return to OzÂ </t>
  </si>
  <si>
    <t>chicken|delusional depression|doctor|king|mysterious girl</t>
  </si>
  <si>
    <t>http://www.imdb.com/title/tt0089908/?ref_=fn_tt_tt_1</t>
  </si>
  <si>
    <t>Richard Linklater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</si>
  <si>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</si>
  <si>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</si>
  <si>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</si>
  <si>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</si>
  <si>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</si>
  <si>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death|fear|hairy chest|social worker|spinning in chair</t>
  </si>
  <si>
    <t>http://www.imdb.com/title/tt0795351/?ref_=fn_tt_tt_1</t>
  </si>
  <si>
    <t>E. Elias Merhige</t>
  </si>
  <si>
    <t>Suspect ZeroÂ 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</si>
  <si>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</si>
  <si>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</si>
  <si>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</si>
  <si>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</si>
  <si>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</si>
  <si>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</si>
  <si>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</si>
  <si>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</si>
  <si>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</si>
  <si>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</si>
  <si>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</si>
  <si>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</si>
  <si>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</si>
  <si>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Formula 51Â 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</si>
  <si>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</si>
  <si>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</si>
  <si>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</si>
  <si>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</si>
  <si>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</si>
  <si>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</si>
  <si>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</si>
  <si>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</si>
  <si>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</si>
  <si>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</si>
  <si>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</si>
  <si>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</si>
  <si>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</si>
  <si>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eiffel tower|nazi|police|ritual|stew</t>
  </si>
  <si>
    <t>http://www.imdb.com/title/tt0340376/?ref_=fn_tt_tt_1</t>
  </si>
  <si>
    <t>The Magic FluteÂ 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</si>
  <si>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</si>
  <si>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</si>
  <si>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</si>
  <si>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</si>
  <si>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</si>
  <si>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</si>
  <si>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</si>
  <si>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</si>
  <si>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</si>
  <si>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</si>
  <si>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40 year old|car accident|cheating on girlfriend|collection|porno movie</t>
  </si>
  <si>
    <t>http://www.imdb.com/title/tt0405422/?ref_=fn_tt_tt_1</t>
  </si>
  <si>
    <t>Shakespeare in LoveÂ </t>
  </si>
  <si>
    <t>actor|audition|muse|playwright|theater</t>
  </si>
  <si>
    <t>http://www.imdb.com/title/tt0138097/?ref_=fn_tt_tt_1</t>
  </si>
  <si>
    <t>Scott Frank</t>
  </si>
  <si>
    <t>A Walk Among the TombstonesÂ 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</si>
  <si>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</si>
  <si>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</si>
  <si>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</si>
  <si>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</si>
  <si>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</si>
  <si>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</si>
  <si>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</si>
  <si>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</si>
  <si>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</si>
  <si>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</si>
  <si>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</si>
  <si>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</si>
  <si>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</si>
  <si>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</si>
  <si>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</si>
  <si>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</si>
  <si>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</si>
  <si>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</si>
  <si>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</si>
  <si>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</si>
  <si>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A Bridge Too FarÂ </t>
  </si>
  <si>
    <t>airborne troops|allies|operation market garden|panzer|paratrooper</t>
  </si>
  <si>
    <t>http://www.imdb.com/title/tt0075784/?ref_=fn_tt_tt_1</t>
  </si>
  <si>
    <t>Red EyeÂ </t>
  </si>
  <si>
    <t>airport|flight|hotel|hotel manager|plane</t>
  </si>
  <si>
    <t>http://www.imdb.com/title/tt0421239/?ref_=fn_tt_tt_1</t>
  </si>
  <si>
    <t>Final Destination 2Â 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</si>
  <si>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</si>
  <si>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</si>
  <si>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</si>
  <si>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</si>
  <si>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</si>
  <si>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</si>
  <si>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LegionÂ </t>
  </si>
  <si>
    <t>angel|diner|faith|human race|religious faith</t>
  </si>
  <si>
    <t>http://www.imdb.com/title/tt1038686/?ref_=fn_tt_tt_1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</si>
  <si>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</si>
  <si>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</si>
  <si>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</si>
  <si>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</si>
  <si>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</si>
  <si>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</si>
  <si>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Action|Adventure|Comedy|Sci-Fi|Thriller</t>
  </si>
  <si>
    <t>ClockstoppersÂ </t>
  </si>
  <si>
    <t>frozen time|stopped time|time freeze|watch|wristwatch</t>
  </si>
  <si>
    <t>http://www.imdb.com/title/tt0157472/?ref_=fn_tt_tt_1</t>
  </si>
  <si>
    <t>Action|Crime|Drama|Western</t>
  </si>
  <si>
    <t>SilveradoÂ 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</si>
  <si>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</si>
  <si>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</si>
  <si>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</si>
  <si>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</si>
  <si>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</si>
  <si>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</si>
  <si>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</si>
  <si>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</si>
  <si>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</si>
  <si>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</si>
  <si>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</si>
  <si>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expecting|kiss|new year|new year's eve|singer</t>
  </si>
  <si>
    <t>http://www.imdb.com/title/tt1598822/?ref_=fn_tt_tt_1</t>
  </si>
  <si>
    <t>Michael Cristofer</t>
  </si>
  <si>
    <t>Original SinÂ </t>
  </si>
  <si>
    <t>delaware|erotica|money|pursuit|sex scene</t>
  </si>
  <si>
    <t>http://www.imdb.com/title/tt0218922/?ref_=fn_tt_tt_1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</si>
  <si>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</si>
  <si>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</si>
  <si>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</si>
  <si>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</si>
  <si>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</si>
  <si>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</si>
  <si>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</si>
  <si>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</si>
  <si>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</si>
  <si>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</si>
  <si>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</si>
  <si>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</si>
  <si>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</si>
  <si>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</si>
  <si>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</si>
  <si>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</si>
  <si>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Snow White: A Tale of TerrorÂ 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</si>
  <si>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</si>
  <si>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</si>
  <si>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</si>
  <si>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</si>
  <si>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</si>
  <si>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</si>
  <si>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</si>
  <si>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</si>
  <si>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</si>
  <si>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</si>
  <si>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Adventure|Family</t>
  </si>
  <si>
    <t>FlipperÂ 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</si>
  <si>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</si>
  <si>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</si>
  <si>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</si>
  <si>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</si>
  <si>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</si>
  <si>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</si>
  <si>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</si>
  <si>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death|diplomat|doctor|kenya|murder</t>
  </si>
  <si>
    <t>http://www.imdb.com/title/tt0387131/?ref_=fn_tt_tt_1</t>
  </si>
  <si>
    <t>The Passion of the ChristÂ </t>
  </si>
  <si>
    <t>anti semitism|cult film|grindhouse|suffering|torture</t>
  </si>
  <si>
    <t>http://www.imdb.com/title/tt0335345/?ref_=fn_tt_tt_1</t>
  </si>
  <si>
    <t>Aramaic</t>
  </si>
  <si>
    <t>Mrs. DoubtfireÂ 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</si>
  <si>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</si>
  <si>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</si>
  <si>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</si>
  <si>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</si>
  <si>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</si>
  <si>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</si>
  <si>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</si>
  <si>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</si>
  <si>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</si>
  <si>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</si>
  <si>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</si>
  <si>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</si>
  <si>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</si>
  <si>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</si>
  <si>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</si>
  <si>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</si>
  <si>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</si>
  <si>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</si>
  <si>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</si>
  <si>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</si>
  <si>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bodyguard|manager|pop singer|secret service agent|singer</t>
  </si>
  <si>
    <t>http://www.imdb.com/title/tt0103855/?ref_=fn_tt_tt_1</t>
  </si>
  <si>
    <t>Schindler's ListÂ 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</si>
  <si>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</si>
  <si>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</si>
  <si>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</si>
  <si>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</si>
  <si>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</si>
  <si>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</si>
  <si>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</si>
  <si>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</si>
  <si>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</si>
  <si>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</si>
  <si>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</si>
  <si>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</si>
  <si>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</si>
  <si>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Adventure|Fantasy|Mystery|Thriller</t>
  </si>
  <si>
    <t>ViyÂ </t>
  </si>
  <si>
    <t>cartographer|creature|foreign language adaptation|sword and sorcery|village</t>
  </si>
  <si>
    <t>http://www.imdb.com/title/tt1224378/?ref_=fn_tt_tt_1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</si>
  <si>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</si>
  <si>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</si>
  <si>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</si>
  <si>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</si>
  <si>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The Face of an AngelÂ 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</si>
  <si>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</si>
  <si>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</si>
  <si>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</si>
  <si>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</si>
  <si>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</si>
  <si>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brooklyn new york city|found footage|night vision|statue of liberty new york city|subway tunnel</t>
  </si>
  <si>
    <t>http://www.imdb.com/title/tt1060277/?ref_=fn_tt_tt_1</t>
  </si>
  <si>
    <t>Michael Pressman</t>
  </si>
  <si>
    <t>Teenage Mutant Ninja Turtles II: The Secret of the OozeÂ </t>
  </si>
  <si>
    <t>chop socky|mutant|ninja|shredder|turtle</t>
  </si>
  <si>
    <t>http://www.imdb.com/title/tt0103060/?ref_=fn_tt_tt_1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</si>
  <si>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</si>
  <si>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</si>
  <si>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</si>
  <si>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</si>
  <si>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</si>
  <si>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</si>
  <si>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</si>
  <si>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</si>
  <si>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</si>
  <si>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</si>
  <si>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</si>
  <si>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</si>
  <si>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</si>
  <si>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ChocolatÂ 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</si>
  <si>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</si>
  <si>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</si>
  <si>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</si>
  <si>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</si>
  <si>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animal rights|congresswoman|doorman|transvestism|washington d.c.</t>
  </si>
  <si>
    <t>http://www.imdb.com/title/tt0333780/?ref_=fn_tt_tt_1</t>
  </si>
  <si>
    <t>Parental GuidanceÂ </t>
  </si>
  <si>
    <t>chores|father figure|helicopter parents|in laws|punishment</t>
  </si>
  <si>
    <t>http://www.imdb.com/title/tt1047540/?ref_=fn_tt_tt_1</t>
  </si>
  <si>
    <t>No Strings AttachedÂ </t>
  </si>
  <si>
    <t>ex girlfriend|funeral|hospital|male objectification|summer camp</t>
  </si>
  <si>
    <t>http://www.imdb.com/title/tt1411238/?ref_=fn_tt_tt_1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</si>
  <si>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</si>
  <si>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</si>
  <si>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</si>
  <si>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</si>
  <si>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</si>
  <si>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</si>
  <si>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</si>
  <si>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</si>
  <si>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The OmenÂ </t>
  </si>
  <si>
    <t>ambassador|death|hospital|priest|stillborn child</t>
  </si>
  <si>
    <t>http://www.imdb.com/title/tt0075005/?ref_=fn_tt_tt_1</t>
  </si>
  <si>
    <t>Final Destination 3Â </t>
  </si>
  <si>
    <t>amusement park|death|fate|premonition|roller coaster</t>
  </si>
  <si>
    <t>http://www.imdb.com/title/tt0414982/?ref_=fn_tt_tt_1</t>
  </si>
  <si>
    <t>The Lucky OneÂ 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</si>
  <si>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</si>
  <si>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</si>
  <si>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</si>
  <si>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</si>
  <si>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</si>
  <si>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</si>
  <si>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</si>
  <si>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</si>
  <si>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</si>
  <si>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</si>
  <si>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</si>
  <si>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</si>
  <si>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</si>
  <si>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</si>
  <si>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</si>
  <si>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</si>
  <si>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</si>
  <si>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</si>
  <si>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</si>
  <si>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</si>
  <si>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</si>
  <si>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</si>
  <si>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</si>
  <si>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</si>
  <si>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</si>
  <si>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</si>
  <si>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</si>
  <si>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</si>
  <si>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</si>
  <si>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</si>
  <si>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</si>
  <si>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</si>
  <si>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</si>
  <si>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</si>
  <si>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</si>
  <si>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</si>
  <si>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</si>
  <si>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</si>
  <si>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</si>
  <si>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</si>
  <si>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</si>
  <si>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</si>
  <si>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</si>
  <si>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</si>
  <si>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</si>
  <si>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</si>
  <si>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</si>
  <si>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</si>
  <si>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</si>
  <si>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</si>
  <si>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</si>
  <si>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There Will Be BloodÂ </t>
  </si>
  <si>
    <t>alcoholic|alcoholism|money|oil|turn of the century</t>
  </si>
  <si>
    <t>http://www.imdb.com/title/tt0469494/?ref_=fn_tt_tt_1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</si>
  <si>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</si>
  <si>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</si>
  <si>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</si>
  <si>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</si>
  <si>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</si>
  <si>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</si>
  <si>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kid|oxygen|rugrats|trapped underwater|underwater</t>
  </si>
  <si>
    <t>http://www.imdb.com/title/tt0337711/?ref_=fn_tt_tt_1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</si>
  <si>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</si>
  <si>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</si>
  <si>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</si>
  <si>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</si>
  <si>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</si>
  <si>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</si>
  <si>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</si>
  <si>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</si>
  <si>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</si>
  <si>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</si>
  <si>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</si>
  <si>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The House BunnyÂ </t>
  </si>
  <si>
    <t>makeover|party|playboy|playboy mansion|sorority</t>
  </si>
  <si>
    <t>http://www.imdb.com/title/tt0852713/?ref_=fn_tt_tt_1</t>
  </si>
  <si>
    <t>Bille Woodruff</t>
  </si>
  <si>
    <t>Beauty ShopÂ </t>
  </si>
  <si>
    <t>client|dentures|false teeth|reference to peter pan|single parent</t>
  </si>
  <si>
    <t>http://www.imdb.com/title/tt0388500/?ref_=fn_tt_tt_1</t>
  </si>
  <si>
    <t>Million Dollar ArmÂ 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</si>
  <si>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</si>
  <si>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</si>
  <si>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</si>
  <si>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</si>
  <si>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</si>
  <si>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</si>
  <si>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american|daughter|england|father|politician</t>
  </si>
  <si>
    <t>http://www.imdb.com/title/tt0286788/?ref_=fn_tt_tt_1</t>
  </si>
  <si>
    <t>Victor Salva</t>
  </si>
  <si>
    <t>Jeepers Creepers IIÂ 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</si>
  <si>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</si>
  <si>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</si>
  <si>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</si>
  <si>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</si>
  <si>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</si>
  <si>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</si>
  <si>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</si>
  <si>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</si>
  <si>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</si>
  <si>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</si>
  <si>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</si>
  <si>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</si>
  <si>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She's the ManÂ </t>
  </si>
  <si>
    <t>disguise|roommate|school|soccer|twin</t>
  </si>
  <si>
    <t>http://www.imdb.com/title/tt0454945/?ref_=fn_tt_tt_1</t>
  </si>
  <si>
    <t>Steve Bendelack</t>
  </si>
  <si>
    <t>Mr. Bean's HolidayÂ </t>
  </si>
  <si>
    <t>camcorder|cannes|director|lost passport|train</t>
  </si>
  <si>
    <t>http://www.imdb.com/title/tt0453451/?ref_=fn_tt_tt_1</t>
  </si>
  <si>
    <t>Dwight H. Little</t>
  </si>
  <si>
    <t>Anacondas: The Hunt for the Blood OrchidÂ 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</si>
  <si>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</si>
  <si>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</si>
  <si>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</si>
  <si>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</si>
  <si>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</si>
  <si>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</si>
  <si>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</si>
  <si>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August RushÂ </t>
  </si>
  <si>
    <t>baby|cellist|genius|prodigy|rhapsody</t>
  </si>
  <si>
    <t>http://www.imdb.com/title/tt0426931/?ref_=fn_tt_tt_1</t>
  </si>
  <si>
    <t>ElizabethÂ </t>
  </si>
  <si>
    <t>16th century|british royal family|catholic|queen|queen elizabeth i</t>
  </si>
  <si>
    <t>http://www.imdb.com/title/tt0127536/?ref_=fn_tt_tt_1</t>
  </si>
  <si>
    <t>Comedy|Fantasy|Horror|Romance</t>
  </si>
  <si>
    <t>Bride of ChuckyÂ </t>
  </si>
  <si>
    <t>blood|doll|gore|murder|serial killer</t>
  </si>
  <si>
    <t>http://www.imdb.com/title/tt0144120/?ref_=fn_tt_tt_1</t>
  </si>
  <si>
    <t>Richard Fleischer</t>
  </si>
  <si>
    <t>Tora! Tora! Tora!Â </t>
  </si>
  <si>
    <t>attack|hawaii|navy|pearl harbor|u.s. navy</t>
  </si>
  <si>
    <t>http://www.imdb.com/title/tt0066473/?ref_=fn_tt_tt_1</t>
  </si>
  <si>
    <t>Bob Spiers</t>
  </si>
  <si>
    <t>Comedy|Family|Music</t>
  </si>
  <si>
    <t>Spice WorldÂ </t>
  </si>
  <si>
    <t>bus|concert|live concert|pop group|spice girl</t>
  </si>
  <si>
    <t>http://www.imdb.com/title/tt0120185/?ref_=fn_tt_tt_1</t>
  </si>
  <si>
    <t>The SitterÂ </t>
  </si>
  <si>
    <t>babysitting|car crash|child in peril|kicked in the face|reference to craigslist</t>
  </si>
  <si>
    <t>http://www.imdb.com/title/tt1366344/?ref_=fn_tt_tt_1</t>
  </si>
  <si>
    <t>Damien Dante Wayans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</si>
  <si>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</si>
  <si>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</si>
  <si>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</si>
  <si>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</si>
  <si>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</si>
  <si>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</si>
  <si>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</si>
  <si>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</si>
  <si>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Crocodile Dundee in Los AngelesÂ 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</si>
  <si>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</si>
  <si>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</si>
  <si>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</si>
  <si>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</si>
  <si>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</si>
  <si>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The GamblerÂ 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</si>
  <si>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</si>
  <si>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</si>
  <si>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</si>
  <si>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</si>
  <si>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</si>
  <si>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</si>
  <si>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</si>
  <si>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Ice PrincessÂ </t>
  </si>
  <si>
    <t>championship|coach|harvard|physics|zamboni</t>
  </si>
  <si>
    <t>http://www.imdb.com/title/tt0396652/?ref_=fn_tt_tt_1</t>
  </si>
  <si>
    <t>Nigel Cole</t>
  </si>
  <si>
    <t>A Lot Like LoveÂ </t>
  </si>
  <si>
    <t>flight|hasselblad camera|los angeles california|love|medium format camera</t>
  </si>
  <si>
    <t>http://www.imdb.com/title/tt0391304/?ref_=fn_tt_tt_1</t>
  </si>
  <si>
    <t>Dexter Fletcher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</si>
  <si>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</si>
  <si>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</si>
  <si>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</si>
  <si>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</si>
  <si>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</si>
  <si>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</si>
  <si>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</si>
  <si>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</si>
  <si>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</si>
  <si>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</si>
  <si>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</si>
  <si>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 xml:space="preserve">Shaun the SheepÂ             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</si>
  <si>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</si>
  <si>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</si>
  <si>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</si>
  <si>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</si>
  <si>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</si>
  <si>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</si>
  <si>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</si>
  <si>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</si>
  <si>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</si>
  <si>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</si>
  <si>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</si>
  <si>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</si>
  <si>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</si>
  <si>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</si>
  <si>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</si>
  <si>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</si>
  <si>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</si>
  <si>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</si>
  <si>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</si>
  <si>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</si>
  <si>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harmonium|love|phone sex|pudding|sister</t>
  </si>
  <si>
    <t>http://www.imdb.com/title/tt0272338/?ref_=fn_tt_tt_1</t>
  </si>
  <si>
    <t>Jeff Schaffer</t>
  </si>
  <si>
    <t>EuroTripÂ </t>
  </si>
  <si>
    <t>female frontal nudity|male frontal nudity|nudist|nudity|public nudity</t>
  </si>
  <si>
    <t>http://www.imdb.com/title/tt0356150/?ref_=fn_tt_tt_1</t>
  </si>
  <si>
    <t>Don Michael Paul</t>
  </si>
  <si>
    <t>Half Past DeadÂ </t>
  </si>
  <si>
    <t>alcatraz|fbi|gold|prison|undercover</t>
  </si>
  <si>
    <t>http://www.imdb.com/title/tt0297162/?ref_=fn_tt_tt_1</t>
  </si>
  <si>
    <t>Adventure|Comedy|Family|Romance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</si>
  <si>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</si>
  <si>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</si>
  <si>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</si>
  <si>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</si>
  <si>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</si>
  <si>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</si>
  <si>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</si>
  <si>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</si>
  <si>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</si>
  <si>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</si>
  <si>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</si>
  <si>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</si>
  <si>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</si>
  <si>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</si>
  <si>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The Greatest Game Ever PlayedÂ </t>
  </si>
  <si>
    <t>champion|golf tournament|golfer|nostalgia|orchestral music score</t>
  </si>
  <si>
    <t>http://www.imdb.com/title/tt0388980/?ref_=fn_tt_tt_1</t>
  </si>
  <si>
    <t>Richard Kelly</t>
  </si>
  <si>
    <t>The BoxÂ </t>
  </si>
  <si>
    <t>alien|library|moral dilemma|nosebleed|supernatural power</t>
  </si>
  <si>
    <t>http://www.imdb.com/title/tt0362478/?ref_=fn_tt_tt_1</t>
  </si>
  <si>
    <t>Carter Smith</t>
  </si>
  <si>
    <t>The RuinsÂ 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</si>
  <si>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</si>
  <si>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</si>
  <si>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</si>
  <si>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</si>
  <si>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</si>
  <si>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</si>
  <si>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My Soul to TakeÂ </t>
  </si>
  <si>
    <t>evil|killer|murder|psychopath|serial killer</t>
  </si>
  <si>
    <t>http://www.imdb.com/title/tt0872230/?ref_=fn_tt_tt_1</t>
  </si>
  <si>
    <t>The Girl Next DoorÂ </t>
  </si>
  <si>
    <t>forced to strip|male rear nudity|porn actress|scantily clad female|teenager</t>
  </si>
  <si>
    <t>http://www.imdb.com/title/tt0265208/?ref_=fn_tt_tt_1</t>
  </si>
  <si>
    <t>Ringo Lam</t>
  </si>
  <si>
    <t>Maximum RiskÂ 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</si>
  <si>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</si>
  <si>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</si>
  <si>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</si>
  <si>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</si>
  <si>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</si>
  <si>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</si>
  <si>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</si>
  <si>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</si>
  <si>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1960s|based on a true story|gangster|identical twins|murder</t>
  </si>
  <si>
    <t>http://www.imdb.com/title/tt3569230/?ref_=fn_tt_tt_1</t>
  </si>
  <si>
    <t>Hot RodÂ 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</si>
  <si>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</si>
  <si>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</si>
  <si>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</si>
  <si>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</si>
  <si>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</si>
  <si>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Angela's AshesÂ </t>
  </si>
  <si>
    <t>drink|ira|irish|limerick|prejudice</t>
  </si>
  <si>
    <t>http://www.imdb.com/title/tt0145653/?ref_=fn_tt_tt_1</t>
  </si>
  <si>
    <t>Draft DayÂ </t>
  </si>
  <si>
    <t>cleveland browns|head coach|linebacker|nfl|team owner</t>
  </si>
  <si>
    <t>http://www.imdb.com/title/tt2223990/?ref_=fn_tt_tt_1</t>
  </si>
  <si>
    <t>LifeforceÂ </t>
  </si>
  <si>
    <t>alien|halleys comet|life force|space vampire|vampire</t>
  </si>
  <si>
    <t>http://www.imdb.com/title/tt0089489/?ref_=fn_tt_tt_1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</si>
  <si>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</si>
  <si>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</si>
  <si>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</si>
  <si>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</si>
  <si>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</si>
  <si>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</si>
  <si>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</si>
  <si>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</si>
  <si>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</si>
  <si>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</si>
  <si>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</si>
  <si>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</si>
  <si>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The 33Â </t>
  </si>
  <si>
    <t>disaster movie|mine|minister|president|trapped in a mine</t>
  </si>
  <si>
    <t>http://www.imdb.com/title/tt2006295/?ref_=fn_tt_tt_1</t>
  </si>
  <si>
    <t>Chile</t>
  </si>
  <si>
    <t>Big Trouble in Little ChinaÂ </t>
  </si>
  <si>
    <t>1980s|airport|cb radio|truck|truck driver</t>
  </si>
  <si>
    <t>http://www.imdb.com/title/tt0090728/?ref_=fn_tt_tt_1</t>
  </si>
  <si>
    <t>Pascal Chaumeil</t>
  </si>
  <si>
    <t>A Perfect PlanÂ 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</si>
  <si>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</si>
  <si>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</si>
  <si>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</si>
  <si>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</si>
  <si>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</si>
  <si>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</si>
  <si>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</si>
  <si>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</si>
  <si>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</si>
  <si>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GettysburgÂ 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</si>
  <si>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</si>
  <si>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</si>
  <si>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</si>
  <si>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</si>
  <si>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</si>
  <si>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</si>
  <si>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</si>
  <si>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</si>
  <si>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</si>
  <si>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</si>
  <si>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Brokedown PalaceÂ </t>
  </si>
  <si>
    <t>bangkok|friend|lawyer|smuggling|thailand</t>
  </si>
  <si>
    <t>http://www.imdb.com/title/tt0120620/?ref_=fn_tt_tt_1</t>
  </si>
  <si>
    <t>Ole Bornedal</t>
  </si>
  <si>
    <t>The PossessionÂ </t>
  </si>
  <si>
    <t>basketball coach|box|jewish|rabbi|yard sale</t>
  </si>
  <si>
    <t>http://www.imdb.com/title/tt0431021/?ref_=fn_tt_tt_1</t>
  </si>
  <si>
    <t>Richard Benjamin</t>
  </si>
  <si>
    <t>Mrs. WinterbourneÂ </t>
  </si>
  <si>
    <t>love|train|train wreck|twin brother|two word title</t>
  </si>
  <si>
    <t>http://www.imdb.com/title/tt0117104/?ref_=fn_tt_tt_1</t>
  </si>
  <si>
    <t>Straw DogsÂ </t>
  </si>
  <si>
    <t>gang rape|panties pulled down|rape|rape victim|sexual humiliation</t>
  </si>
  <si>
    <t>http://www.imdb.com/title/tt0999913/?ref_=fn_tt_tt_1</t>
  </si>
  <si>
    <t>The HoaxÂ </t>
  </si>
  <si>
    <t>book|fabrication|fake|hoax|manuscript</t>
  </si>
  <si>
    <t>http://www.imdb.com/title/tt0462338/?ref_=fn_tt_tt_1</t>
  </si>
  <si>
    <t>Craig R. Baxley</t>
  </si>
  <si>
    <t>Stone ColdÂ 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</si>
  <si>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</si>
  <si>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</si>
  <si>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</si>
  <si>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</si>
  <si>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</si>
  <si>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</si>
  <si>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</si>
  <si>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SheenaÂ </t>
  </si>
  <si>
    <t>chimpanzee|elephant|jungle|mercenary|shaman</t>
  </si>
  <si>
    <t>http://www.imdb.com/title/tt0088103/?ref_=fn_tt_tt_1</t>
  </si>
  <si>
    <t>Marcos Siega</t>
  </si>
  <si>
    <t>UnderclassmanÂ </t>
  </si>
  <si>
    <t>police|private school|shootout|undercover|wigger</t>
  </si>
  <si>
    <t>http://www.imdb.com/title/tt0373416/?ref_=fn_tt_tt_1</t>
  </si>
  <si>
    <t>Say It Isn't SoÂ </t>
  </si>
  <si>
    <t>bestiality|brother sister incest|fisting|hit on the head with a pipe|wedding</t>
  </si>
  <si>
    <t>http://www.imdb.com/title/tt0239949/?ref_=fn_tt_tt_1</t>
  </si>
  <si>
    <t>The World's Fastest IndianÂ 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</si>
  <si>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</si>
  <si>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</si>
  <si>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</si>
  <si>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</si>
  <si>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</si>
  <si>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</si>
  <si>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</si>
  <si>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</si>
  <si>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</si>
  <si>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</si>
  <si>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BlindnessÂ 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</si>
  <si>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</si>
  <si>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</si>
  <si>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</si>
  <si>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</si>
  <si>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escape|half human|king|vampire|vampire hunter</t>
  </si>
  <si>
    <t>http://www.imdb.com/title/tt0383222/?ref_=fn_tt_tt_1</t>
  </si>
  <si>
    <t>CarnageÂ </t>
  </si>
  <si>
    <t>based on play|meeting|salesman|single set production|whiskey</t>
  </si>
  <si>
    <t>http://www.imdb.com/title/tt1692486/?ref_=fn_tt_tt_1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</si>
  <si>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</si>
  <si>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</si>
  <si>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</si>
  <si>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</si>
  <si>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Cirque du Soleil: Worlds AwayÂ 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</si>
  <si>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</si>
  <si>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</si>
  <si>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</si>
  <si>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</si>
  <si>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</si>
  <si>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</si>
  <si>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Me and Orson WellesÂ </t>
  </si>
  <si>
    <t>high school|mercury theatre|opening night|school|theatre</t>
  </si>
  <si>
    <t>http://www.imdb.com/title/tt1175506/?ref_=fn_tt_tt_1</t>
  </si>
  <si>
    <t>Giuseppe Tornatore</t>
  </si>
  <si>
    <t>Crime|Drama|Mystery|Romance</t>
  </si>
  <si>
    <t>The Best OfferÂ 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</si>
  <si>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</si>
  <si>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</si>
  <si>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</si>
  <si>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</si>
  <si>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</si>
  <si>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</si>
  <si>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</si>
  <si>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</si>
  <si>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</si>
  <si>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</si>
  <si>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Little White LiesÂ </t>
  </si>
  <si>
    <t>friend|restaurant|secret|unrequited love|vacation</t>
  </si>
  <si>
    <t>http://www.imdb.com/title/tt1440232/?ref_=fn_tt_tt_1</t>
  </si>
  <si>
    <t>Love RanchÂ </t>
  </si>
  <si>
    <t>argentine|brothel|cancer|female full frontal nudity|fight</t>
  </si>
  <si>
    <t>http://www.imdb.com/title/tt1125929/?ref_=fn_tt_tt_1</t>
  </si>
  <si>
    <t>JÃ©rÃ´me Deschamps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</si>
  <si>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</si>
  <si>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</si>
  <si>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</si>
  <si>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</si>
  <si>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Space DogsÂ 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</si>
  <si>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</si>
  <si>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</si>
  <si>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</si>
  <si>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</si>
  <si>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</si>
  <si>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</si>
  <si>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</si>
  <si>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</si>
  <si>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</si>
  <si>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</si>
  <si>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</si>
  <si>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</si>
  <si>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</si>
  <si>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</si>
  <si>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Teddy Chan</t>
  </si>
  <si>
    <t>Kung Fu KillerÂ </t>
  </si>
  <si>
    <t>fight|kung fu|martial arts|police|wire fu</t>
  </si>
  <si>
    <t>http://www.imdb.com/title/tt2952602/?ref_=fn_tt_tt_1</t>
  </si>
  <si>
    <t>Mario Van Peebles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</si>
  <si>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</si>
  <si>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</si>
  <si>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</si>
  <si>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</si>
  <si>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</si>
  <si>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</si>
  <si>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</si>
  <si>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</si>
  <si>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</si>
  <si>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Leonard Nimoy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</si>
  <si>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</si>
  <si>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</si>
  <si>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</si>
  <si>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</si>
  <si>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</si>
  <si>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</si>
  <si>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</si>
  <si>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</si>
  <si>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</si>
  <si>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</si>
  <si>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</si>
  <si>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</si>
  <si>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</si>
  <si>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</si>
  <si>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</si>
  <si>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</si>
  <si>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</si>
  <si>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</si>
  <si>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</si>
  <si>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</si>
  <si>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</si>
  <si>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church|cowboy boots|dancing|high school dance|teenager</t>
  </si>
  <si>
    <t>http://www.imdb.com/title/tt0087277/?ref_=fn_tt_tt_1</t>
  </si>
  <si>
    <t>Old SchoolÂ </t>
  </si>
  <si>
    <t>college|fraternity|friend|house|party</t>
  </si>
  <si>
    <t>http://www.imdb.com/title/tt0302886/?ref_=fn_tt_tt_1</t>
  </si>
  <si>
    <t>The Fisher KingÂ 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</si>
  <si>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</si>
  <si>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</si>
  <si>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</si>
  <si>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</si>
  <si>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</si>
  <si>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Bonnie Hunt</t>
  </si>
  <si>
    <t>Return to MeÂ </t>
  </si>
  <si>
    <t>heart|italian restaurant|restaurant|transplant|waitress</t>
  </si>
  <si>
    <t>http://www.imdb.com/title/tt0122459/?ref_=fn_tt_tt_1</t>
  </si>
  <si>
    <t>Zack and Miri Make a PornoÂ </t>
  </si>
  <si>
    <t>actor|friend|male frontal nudity|male full frontal nudity|penis</t>
  </si>
  <si>
    <t>http://www.imdb.com/title/tt1007028/?ref_=fn_tt_tt_1</t>
  </si>
  <si>
    <t>Neil LaBute</t>
  </si>
  <si>
    <t>Nurse BettyÂ </t>
  </si>
  <si>
    <t>hospital|kansas city|obsession|salesman|soap opera</t>
  </si>
  <si>
    <t>http://www.imdb.com/title/tt0171580/?ref_=fn_tt_tt_1</t>
  </si>
  <si>
    <t>Grant Heslov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</si>
  <si>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</si>
  <si>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</si>
  <si>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</si>
  <si>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</si>
  <si>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</si>
  <si>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</si>
  <si>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</si>
  <si>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</si>
  <si>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</si>
  <si>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</si>
  <si>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</si>
  <si>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</si>
  <si>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</si>
  <si>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</si>
  <si>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</si>
  <si>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</si>
  <si>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</si>
  <si>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Sidney Lumet</t>
  </si>
  <si>
    <t>Adventure|Family|Fantasy|Music|Musical</t>
  </si>
  <si>
    <t>The WizÂ </t>
  </si>
  <si>
    <t>melancholy|new york city|sadness|teacher|wizard</t>
  </si>
  <si>
    <t>http://www.imdb.com/title/tt0078504/?ref_=fn_tt_tt_1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</si>
  <si>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</si>
  <si>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</si>
  <si>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</si>
  <si>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</si>
  <si>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</si>
  <si>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</si>
  <si>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</si>
  <si>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</si>
  <si>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</si>
  <si>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</si>
  <si>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Piranha 3DÂ </t>
  </si>
  <si>
    <t>bloody water|boat|party|piranha|spring break</t>
  </si>
  <si>
    <t>http://www.imdb.com/title/tt0464154/?ref_=fn_tt_tt_1</t>
  </si>
  <si>
    <t>Kevin Spacey</t>
  </si>
  <si>
    <t>Beyond the SeaÂ </t>
  </si>
  <si>
    <t>bobby darin|career|love|marriage|sandra dee</t>
  </si>
  <si>
    <t>http://www.imdb.com/title/tt0363473/?ref_=fn_tt_tt_1</t>
  </si>
  <si>
    <t>Meet the DeedlesÂ </t>
  </si>
  <si>
    <t>accidental kiss|eating a worm|park|worm|yellowstone national park</t>
  </si>
  <si>
    <t>http://www.imdb.com/title/tt0120645/?ref_=fn_tt_tt_1</t>
  </si>
  <si>
    <t>Richard Williams</t>
  </si>
  <si>
    <t>Action|Adventure|Animation|Comedy|Fantasy</t>
  </si>
  <si>
    <t>The Princess and the CobblerÂ 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</si>
  <si>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</si>
  <si>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</si>
  <si>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</si>
  <si>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</si>
  <si>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</si>
  <si>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</si>
  <si>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</si>
  <si>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</si>
  <si>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</si>
  <si>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</si>
  <si>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</si>
  <si>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</si>
  <si>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</si>
  <si>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</si>
  <si>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</si>
  <si>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</si>
  <si>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</si>
  <si>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</si>
  <si>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</si>
  <si>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</si>
  <si>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duel|famous twist|rebel|rescue|snowy landscape</t>
  </si>
  <si>
    <t>http://www.imdb.com/title/tt0080684/?ref_=fn_tt_tt_1</t>
  </si>
  <si>
    <t>Bad BoysÂ </t>
  </si>
  <si>
    <t>drugs|heroin|murder|police|witness</t>
  </si>
  <si>
    <t>http://www.imdb.com/title/tt0112442/?ref_=fn_tt_tt_1</t>
  </si>
  <si>
    <t>The Naked Gun 2Â½: The Smell of FearÂ </t>
  </si>
  <si>
    <t>american president|evil industrialist|ex girlfriend|political leader|president</t>
  </si>
  <si>
    <t>http://www.imdb.com/title/tt0102510/?ref_=fn_tt_tt_1</t>
  </si>
  <si>
    <t>Final DestinationÂ 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</si>
  <si>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</si>
  <si>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</si>
  <si>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</si>
  <si>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</si>
  <si>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</si>
  <si>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</si>
  <si>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</si>
  <si>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</si>
  <si>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</si>
  <si>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Tony Goldwyn</t>
  </si>
  <si>
    <t>Someone Like You...Â </t>
  </si>
  <si>
    <t>apartment|girl in panties|roommate|thong panties|upskirt</t>
  </si>
  <si>
    <t>http://www.imdb.com/title/tt0244970/?ref_=fn_tt_tt_1</t>
  </si>
  <si>
    <t>HerÂ </t>
  </si>
  <si>
    <t>divorce|female frontal nudity|future|loneliness|operating system</t>
  </si>
  <si>
    <t>http://www.imdb.com/title/tt1798709/?ref_=fn_tt_tt_1</t>
  </si>
  <si>
    <t>Joy RideÂ </t>
  </si>
  <si>
    <t>embarrassing male nudity|embarrassing nudity|male nudity|truck|truck driver</t>
  </si>
  <si>
    <t>http://www.imdb.com/title/tt0206314/?ref_=fn_tt_tt_1</t>
  </si>
  <si>
    <t>Jonathan Newman</t>
  </si>
  <si>
    <t>The Adventurer: The Curse of the Midas BoxÂ </t>
  </si>
  <si>
    <t>based on novel|drowning|hanging from a flagpole|hanging from a rope|magic</t>
  </si>
  <si>
    <t>http://www.imdb.com/title/tt1376213/?ref_=fn_tt_tt_1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</si>
  <si>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</si>
  <si>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</si>
  <si>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</si>
  <si>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</si>
  <si>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The CrewÂ 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</si>
  <si>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</si>
  <si>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</si>
  <si>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</si>
  <si>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</si>
  <si>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</si>
  <si>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</si>
  <si>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Jaws: The RevengeÂ 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</si>
  <si>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</si>
  <si>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</si>
  <si>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</si>
  <si>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</si>
  <si>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</si>
  <si>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</si>
  <si>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</si>
  <si>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</si>
  <si>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</si>
  <si>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absent father|american football|based on true story|middle school</t>
  </si>
  <si>
    <t>http://www.imdb.com/title/tt1091751/?ref_=fn_tt_tt_1</t>
  </si>
  <si>
    <t>The End of the AffairÂ 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</si>
  <si>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</si>
  <si>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</si>
  <si>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</si>
  <si>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</si>
  <si>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</si>
  <si>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</si>
  <si>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</si>
  <si>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</si>
  <si>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</si>
  <si>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</si>
  <si>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Coco Before ChanelÂ </t>
  </si>
  <si>
    <t>baron|fashion|hat|nickname|orphanage</t>
  </si>
  <si>
    <t>http://www.imdb.com/title/tt1035736/?ref_=fn_tt_tt_1</t>
  </si>
  <si>
    <t>Jon Cassar</t>
  </si>
  <si>
    <t>ForsakenÂ </t>
  </si>
  <si>
    <t>http://www.imdb.com/title/tt2271563/?ref_=fn_tt_tt_1</t>
  </si>
  <si>
    <t>ChÃ©riÂ 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</si>
  <si>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</si>
  <si>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</si>
  <si>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</si>
  <si>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</si>
  <si>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</si>
  <si>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</si>
  <si>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Vanity FairÂ </t>
  </si>
  <si>
    <t>aristocrat|english|painter|painting|singer</t>
  </si>
  <si>
    <t>http://www.imdb.com/title/tt0241025/?ref_=fn_tt_tt_1</t>
  </si>
  <si>
    <t>Action|Drama|History</t>
  </si>
  <si>
    <t>Bodyguards and AssassinsÂ </t>
  </si>
  <si>
    <t>giant|hong kong|hook and chain|knife fight|martial artist</t>
  </si>
  <si>
    <t>http://www.imdb.com/title/tt1403130/?ref_=fn_tt_tt_1</t>
  </si>
  <si>
    <t>1408Â </t>
  </si>
  <si>
    <t>book|debunking|evil|hotel|paranormal phenomena</t>
  </si>
  <si>
    <t>http://www.imdb.com/title/tt0450385/?ref_=fn_tt_tt_1</t>
  </si>
  <si>
    <t>Mel Brooks</t>
  </si>
  <si>
    <t>SpaceballsÂ </t>
  </si>
  <si>
    <t>parody|planet enclosed within shield|sci fi spoof|self referential|winnebago</t>
  </si>
  <si>
    <t>http://www.imdb.com/title/tt0094012/?ref_=fn_tt_tt_1</t>
  </si>
  <si>
    <t>Russell Crowe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</si>
  <si>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</si>
  <si>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</si>
  <si>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</si>
  <si>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</si>
  <si>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</si>
  <si>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</si>
  <si>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</si>
  <si>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</si>
  <si>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</si>
  <si>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</si>
  <si>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</si>
  <si>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</si>
  <si>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</si>
  <si>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</si>
  <si>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</si>
  <si>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</si>
  <si>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</si>
  <si>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</si>
  <si>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</si>
  <si>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</si>
  <si>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1960s|bridge|housewife|love|photographer</t>
  </si>
  <si>
    <t>http://www.imdb.com/title/tt0112579/?ref_=fn_tt_tt_1</t>
  </si>
  <si>
    <t>The AnimalÂ 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</si>
  <si>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</si>
  <si>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</si>
  <si>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</si>
  <si>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</si>
  <si>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</si>
  <si>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The Hundred-Foot JourneyÂ </t>
  </si>
  <si>
    <t>chef|haute cuisine|indian cuisine|michelin guide|restaurant</t>
  </si>
  <si>
    <t>http://www.imdb.com/title/tt2980648/?ref_=fn_tt_tt_1</t>
  </si>
  <si>
    <t>The NetÂ 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</si>
  <si>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</si>
  <si>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</si>
  <si>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</si>
  <si>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</si>
  <si>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</si>
  <si>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</si>
  <si>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</si>
  <si>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Son of GodÂ </t>
  </si>
  <si>
    <t>bare chested male bondage|crucifixion|loincloth|reference to god|resurrection</t>
  </si>
  <si>
    <t>http://www.imdb.com/title/tt3210686/?ref_=fn_tt_tt_1</t>
  </si>
  <si>
    <t>UnderworldÂ 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</si>
  <si>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</si>
  <si>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</si>
  <si>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</si>
  <si>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</si>
  <si>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</si>
  <si>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</si>
  <si>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</si>
  <si>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</si>
  <si>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</si>
  <si>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author|book|england|friend|oxford</t>
  </si>
  <si>
    <t>http://www.imdb.com/title/tt0108101/?ref_=fn_tt_tt_1</t>
  </si>
  <si>
    <t>Mike Bigelow</t>
  </si>
  <si>
    <t>Deuce Bigalow: European GigoloÂ </t>
  </si>
  <si>
    <t>dolphin|gigolo|pimp|serial killer|villain arrested</t>
  </si>
  <si>
    <t>http://www.imdb.com/title/tt0367652/?ref_=fn_tt_tt_1</t>
  </si>
  <si>
    <t>Delivery ManÂ </t>
  </si>
  <si>
    <t>children|identity|lawsuit|lawyer|sperm donor</t>
  </si>
  <si>
    <t>http://www.imdb.com/title/tt2387559/?ref_=fn_tt_tt_1</t>
  </si>
  <si>
    <t>Thriller</t>
  </si>
  <si>
    <t>Our Kind of TraitorÂ </t>
  </si>
  <si>
    <t>based on novel|male frontal nudity|male nudity|male rear nudity</t>
  </si>
  <si>
    <t>http://www.imdb.com/title/tt1995390/?ref_=fn_tt_tt_1</t>
  </si>
  <si>
    <t>Saving SilvermanÂ </t>
  </si>
  <si>
    <t>female nudity|friend|kidnapping|love|nun</t>
  </si>
  <si>
    <t>http://www.imdb.com/title/tt0239948/?ref_=fn_tt_tt_1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</si>
  <si>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</si>
  <si>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</si>
  <si>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</si>
  <si>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</si>
  <si>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</si>
  <si>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</si>
  <si>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</si>
  <si>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internet|jay and silent bob|new jersey|orangutan|police</t>
  </si>
  <si>
    <t>http://www.imdb.com/title/tt0261392/?ref_=fn_tt_tt_1</t>
  </si>
  <si>
    <t>Daniel Sackheim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</si>
  <si>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</si>
  <si>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</si>
  <si>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</si>
  <si>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</si>
  <si>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</si>
  <si>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</si>
  <si>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</si>
  <si>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</si>
  <si>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Josie and the PussycatsÂ 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</si>
  <si>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</si>
  <si>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</si>
  <si>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</si>
  <si>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</si>
  <si>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</si>
  <si>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</si>
  <si>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</si>
  <si>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</si>
  <si>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</si>
  <si>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</si>
  <si>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</si>
  <si>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</si>
  <si>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</si>
  <si>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</si>
  <si>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</si>
  <si>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</si>
  <si>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</si>
  <si>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</si>
  <si>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</si>
  <si>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</si>
  <si>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</si>
  <si>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Comedy|Drama|Musical|Romance|War</t>
  </si>
  <si>
    <t>Darling LiliÂ 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</si>
  <si>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</si>
  <si>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</si>
  <si>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</si>
  <si>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</si>
  <si>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</si>
  <si>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</si>
  <si>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</si>
  <si>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</si>
  <si>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</si>
  <si>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</si>
  <si>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</si>
  <si>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</si>
  <si>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</si>
  <si>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</si>
  <si>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</si>
  <si>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</si>
  <si>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</si>
  <si>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</si>
  <si>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</si>
  <si>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</si>
  <si>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</si>
  <si>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</si>
  <si>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</si>
  <si>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</si>
  <si>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</si>
  <si>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</si>
  <si>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</si>
  <si>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bank|federal reserve bank|money|security guard|shredder</t>
  </si>
  <si>
    <t>http://www.imdb.com/title/tt0951216/?ref_=fn_tt_tt_1</t>
  </si>
  <si>
    <t>Rowan Joffe</t>
  </si>
  <si>
    <t>Before I Go to SleepÂ </t>
  </si>
  <si>
    <t>amnesia|female nudity|infidelity|nudity|therapist</t>
  </si>
  <si>
    <t>http://www.imdb.com/title/tt1726592/?ref_=fn_tt_tt_1</t>
  </si>
  <si>
    <t>SorcererÂ 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</si>
  <si>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</si>
  <si>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</si>
  <si>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</si>
  <si>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</si>
  <si>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</si>
  <si>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</si>
  <si>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Comedy|History</t>
  </si>
  <si>
    <t>MoliÃ¨reÂ </t>
  </si>
  <si>
    <t>deathbed|play|playwright|prison|theater</t>
  </si>
  <si>
    <t>http://www.imdb.com/title/tt0796335/?ref_=fn_tt_tt_1</t>
  </si>
  <si>
    <t>Out of the FurnaceÂ 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</si>
  <si>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</si>
  <si>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</si>
  <si>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</si>
  <si>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</si>
  <si>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</si>
  <si>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</si>
  <si>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</si>
  <si>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</si>
  <si>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</si>
  <si>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</si>
  <si>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</si>
  <si>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</si>
  <si>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Adventure|Animation|Family|Sport</t>
  </si>
  <si>
    <t>UnderdogsÂ </t>
  </si>
  <si>
    <t>funfair|luna park|table football|toy comes to life|wig</t>
  </si>
  <si>
    <t>http://www.imdb.com/title/tt1634003/?ref_=fn_tt_tt_1</t>
  </si>
  <si>
    <t>To Rome with LoveÂ </t>
  </si>
  <si>
    <t>architect|celebrity|prostitute|shower|tourist</t>
  </si>
  <si>
    <t>http://www.imdb.com/title/tt1859650/?ref_=fn_tt_tt_1</t>
  </si>
  <si>
    <t>FirefoxÂ 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</si>
  <si>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</si>
  <si>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</si>
  <si>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</si>
  <si>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</si>
  <si>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</si>
  <si>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</si>
  <si>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</si>
  <si>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</si>
  <si>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</si>
  <si>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</si>
  <si>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</si>
  <si>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</si>
  <si>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battle|japan|magic|samurai|turtle</t>
  </si>
  <si>
    <t>http://www.imdb.com/title/tt0108308/?ref_=fn_tt_tt_1</t>
  </si>
  <si>
    <t>HardballÂ 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</si>
  <si>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</si>
  <si>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</si>
  <si>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</si>
  <si>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</si>
  <si>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</si>
  <si>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</si>
  <si>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</si>
  <si>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</si>
  <si>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</si>
  <si>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</si>
  <si>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</si>
  <si>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</si>
  <si>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bar|gunfight|human trafficking|mixed martial arts|tire iron</t>
  </si>
  <si>
    <t>http://www.imdb.com/title/tt0293662/?ref_=fn_tt_tt_1</t>
  </si>
  <si>
    <t>Never Back DownÂ </t>
  </si>
  <si>
    <t>club|fight|fighting|high school|mixed martial arts</t>
  </si>
  <si>
    <t>http://www.imdb.com/title/tt1023111/?ref_=fn_tt_tt_1</t>
  </si>
  <si>
    <t>Katt Shea</t>
  </si>
  <si>
    <t>The Rage: Carrie 2Â </t>
  </si>
  <si>
    <t>high school|party|prom|suicide|teenage girl</t>
  </si>
  <si>
    <t>http://www.imdb.com/title/tt0144814/?ref_=fn_tt_tt_1</t>
  </si>
  <si>
    <t>Game-Show|Reality-TV|Romance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</si>
  <si>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</si>
  <si>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</si>
  <si>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</si>
  <si>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</si>
  <si>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</si>
  <si>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</si>
  <si>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</si>
  <si>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</si>
  <si>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</si>
  <si>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</si>
  <si>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</si>
  <si>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</si>
  <si>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</si>
  <si>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</si>
  <si>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</si>
  <si>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</si>
  <si>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</si>
  <si>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</si>
  <si>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MollyÂ 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</si>
  <si>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</si>
  <si>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</si>
  <si>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</si>
  <si>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</si>
  <si>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</si>
  <si>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</si>
  <si>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</si>
  <si>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</si>
  <si>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</si>
  <si>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</si>
  <si>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</si>
  <si>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</si>
  <si>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</si>
  <si>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</si>
  <si>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</si>
  <si>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</si>
  <si>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</si>
  <si>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</si>
  <si>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</si>
  <si>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</si>
  <si>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</si>
  <si>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</si>
  <si>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</si>
  <si>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</si>
  <si>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</si>
  <si>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</si>
  <si>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</si>
  <si>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</si>
  <si>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</si>
  <si>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</si>
  <si>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</si>
  <si>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</si>
  <si>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</si>
  <si>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</si>
  <si>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</si>
  <si>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</si>
  <si>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</si>
  <si>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</si>
  <si>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</si>
  <si>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Action|Comedy|Documentary</t>
  </si>
  <si>
    <t>Jackass 3DÂ 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</si>
  <si>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</si>
  <si>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</si>
  <si>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</si>
  <si>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Jaws 2Â 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</si>
  <si>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</si>
  <si>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</si>
  <si>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</si>
  <si>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</si>
  <si>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chihuahua|german shepherd|mexico|potted plant|tijuana mexico</t>
  </si>
  <si>
    <t>http://www.imdb.com/title/tt1014775/?ref_=fn_tt_tt_1</t>
  </si>
  <si>
    <t>The ConjuringÂ 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</si>
  <si>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</si>
  <si>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</si>
  <si>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</si>
  <si>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</si>
  <si>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</si>
  <si>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</si>
  <si>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alcoholic|grandmother|highway travel|niagara falls|on the road</t>
  </si>
  <si>
    <t>http://www.imdb.com/title/tt2103254/?ref_=fn_tt_tt_1</t>
  </si>
  <si>
    <t>School of RockÂ 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</si>
  <si>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</si>
  <si>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</si>
  <si>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</si>
  <si>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</si>
  <si>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</si>
  <si>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</si>
  <si>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</si>
  <si>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</si>
  <si>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The DescendantsÂ </t>
  </si>
  <si>
    <t>boating accident|daughters|father daughter relationship|hospital|marriage</t>
  </si>
  <si>
    <t>http://www.imdb.com/title/tt1033575/?ref_=fn_tt_tt_1</t>
  </si>
  <si>
    <t>Adventure|Comedy|Drama|Family|Mystery</t>
  </si>
  <si>
    <t>HolesÂ </t>
  </si>
  <si>
    <t>bad luck|camp|curse|digging|hole</t>
  </si>
  <si>
    <t>http://www.imdb.com/title/tt0311289/?ref_=fn_tt_tt_1</t>
  </si>
  <si>
    <t>Drama|Family|Music|Romance</t>
  </si>
  <si>
    <t>The Last SongÂ </t>
  </si>
  <si>
    <t>beach|fire|love|pianist|summer</t>
  </si>
  <si>
    <t>http://www.imdb.com/title/tt1294226/?ref_=fn_tt_tt_1</t>
  </si>
  <si>
    <t>Steve McQueen</t>
  </si>
  <si>
    <t>12 Years a SlaveÂ </t>
  </si>
  <si>
    <t>racism|separation from family|social injustice|torture|whipping</t>
  </si>
  <si>
    <t>http://www.imdb.com/title/tt2024544/?ref_=fn_tt_tt_1</t>
  </si>
  <si>
    <t>DrumlineÂ 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</si>
  <si>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</si>
  <si>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</si>
  <si>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</si>
  <si>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</si>
  <si>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</si>
  <si>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</si>
  <si>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</si>
  <si>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</si>
  <si>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</si>
  <si>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</si>
  <si>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</si>
  <si>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accident|caretaker|economic hardship|quadriplegic|wheelchair</t>
  </si>
  <si>
    <t>http://www.imdb.com/title/tt2674426/?ref_=fn_tt_tt_1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</si>
  <si>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</si>
  <si>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</si>
  <si>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</si>
  <si>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The French ConnectionÂ 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</si>
  <si>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</si>
  <si>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</si>
  <si>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</si>
  <si>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</si>
  <si>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</si>
  <si>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</si>
  <si>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</si>
  <si>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</si>
  <si>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</si>
  <si>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</si>
  <si>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</si>
  <si>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</si>
  <si>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</si>
  <si>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</si>
  <si>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</si>
  <si>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</si>
  <si>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</si>
  <si>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</si>
  <si>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</si>
  <si>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Adventure|Animation|Family|Musical</t>
  </si>
  <si>
    <t>The Jungle Book 2Â </t>
  </si>
  <si>
    <t>dog|jungle|shot gun|tiger|village</t>
  </si>
  <si>
    <t>http://www.imdb.com/title/tt0283426/?ref_=fn_tt_tt_1</t>
  </si>
  <si>
    <t>BoogeymanÂ </t>
  </si>
  <si>
    <t>boogeyman|childhood|fear|hometown|uncle</t>
  </si>
  <si>
    <t>http://www.imdb.com/title/tt0357507/?ref_=fn_tt_tt_1</t>
  </si>
  <si>
    <t>Mennan Yapo</t>
  </si>
  <si>
    <t>PremonitionÂ 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</si>
  <si>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</si>
  <si>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</si>
  <si>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</si>
  <si>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</si>
  <si>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The Tigger MovieÂ </t>
  </si>
  <si>
    <t>cartoon tiger|coming of age|tiger|tigger|title directed by female</t>
  </si>
  <si>
    <t>http://www.imdb.com/title/tt0220099/?ref_=fn_tt_tt_1</t>
  </si>
  <si>
    <t>OrphanÂ </t>
  </si>
  <si>
    <t>alcoholism|girl|little girl|orphan|troubled marriage</t>
  </si>
  <si>
    <t>http://www.imdb.com/title/tt1148204/?ref_=fn_tt_tt_1</t>
  </si>
  <si>
    <t>MaxÂ </t>
  </si>
  <si>
    <t>afghanistan|death of marine|dog|dog adoption|man dog relationship</t>
  </si>
  <si>
    <t>http://www.imdb.com/title/tt3369806/?ref_=fn_tt_tt_1</t>
  </si>
  <si>
    <t xml:space="preserve">Meet the BrownsÂ             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</si>
  <si>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</si>
  <si>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</si>
  <si>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</si>
  <si>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</si>
  <si>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</si>
  <si>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Tom McCarthy</t>
  </si>
  <si>
    <t>Biography|Crime|Drama|History</t>
  </si>
  <si>
    <t>SpotlightÂ 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</si>
  <si>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</si>
  <si>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</si>
  <si>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</si>
  <si>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</si>
  <si>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</si>
  <si>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</si>
  <si>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</si>
  <si>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</si>
  <si>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</si>
  <si>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</si>
  <si>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</si>
  <si>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</si>
  <si>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</si>
  <si>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</si>
  <si>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</si>
  <si>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</si>
  <si>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</si>
  <si>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</si>
  <si>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</si>
  <si>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</si>
  <si>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The Black HoleÂ </t>
  </si>
  <si>
    <t>black hole|escape|palomino|robot|scientist</t>
  </si>
  <si>
    <t>http://www.imdb.com/title/tt0078869/?ref_=fn_tt_tt_1</t>
  </si>
  <si>
    <t>Anton Corbijn</t>
  </si>
  <si>
    <t>The AmericanÂ 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</si>
  <si>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</si>
  <si>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</si>
  <si>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</si>
  <si>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</si>
  <si>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</si>
  <si>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</si>
  <si>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Vampires SuckÂ </t>
  </si>
  <si>
    <t>cat|friend|love|sheriff|teenager</t>
  </si>
  <si>
    <t>http://www.imdb.com/title/tt1666186/?ref_=fn_tt_tt_1</t>
  </si>
  <si>
    <t>BabelÂ 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</si>
  <si>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</si>
  <si>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</si>
  <si>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</si>
  <si>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</si>
  <si>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</si>
  <si>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</si>
  <si>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</si>
  <si>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</si>
  <si>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</si>
  <si>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Team America: World PoliceÂ </t>
  </si>
  <si>
    <t>actor|arab stereotype|broadway|terrorist|vomiting</t>
  </si>
  <si>
    <t>http://www.imdb.com/title/tt0372588/?ref_=fn_tt_tt_1</t>
  </si>
  <si>
    <t>Texas Chainsaw 3DÂ </t>
  </si>
  <si>
    <t>chainsaw|halloween|mansion|massacre|texas</t>
  </si>
  <si>
    <t>http://www.imdb.com/title/tt1572315/?ref_=fn_tt_tt_1</t>
  </si>
  <si>
    <t>CopycatÂ </t>
  </si>
  <si>
    <t>agoraphobia|copycat murder|detective|psychologist|serial killer</t>
  </si>
  <si>
    <t>http://www.imdb.com/title/tt0112722/?ref_=fn_tt_tt_1</t>
  </si>
  <si>
    <t>Scary Movie 5Â </t>
  </si>
  <si>
    <t>2010s|ape|ballet|psychic|supernatural</t>
  </si>
  <si>
    <t>http://www.imdb.com/title/tt0795461/?ref_=fn_tt_tt_1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</si>
  <si>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</si>
  <si>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</si>
  <si>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</si>
  <si>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</si>
  <si>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</si>
  <si>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</si>
  <si>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california|gay|gay activist|gay pickup|gay rights</t>
  </si>
  <si>
    <t>http://www.imdb.com/title/tt1013753/?ref_=fn_tt_tt_1</t>
  </si>
  <si>
    <t>Action|Adventure|Drama|Mystery</t>
  </si>
  <si>
    <t>RisenÂ </t>
  </si>
  <si>
    <t>biblical|crucifixion|judea|resurrection|roman soldier</t>
  </si>
  <si>
    <t>http://www.imdb.com/title/tt3231054/?ref_=fn_tt_tt_1</t>
  </si>
  <si>
    <t>Steve Beck</t>
  </si>
  <si>
    <t>Ghost ShipÂ 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</si>
  <si>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</si>
  <si>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</si>
  <si>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</si>
  <si>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</si>
  <si>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</si>
  <si>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</si>
  <si>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</si>
  <si>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</si>
  <si>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</si>
  <si>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</si>
  <si>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</si>
  <si>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</si>
  <si>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head dunked in water|military school|plastic bag|playing a video game|suffocating</t>
  </si>
  <si>
    <t>http://www.imdb.com/title/tt0814335/?ref_=fn_tt_tt_1</t>
  </si>
  <si>
    <t>The DebtÂ 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</si>
  <si>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</si>
  <si>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</si>
  <si>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</si>
  <si>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</si>
  <si>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</si>
  <si>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</si>
  <si>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One Missed CallÂ 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</si>
  <si>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</si>
  <si>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</si>
  <si>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</si>
  <si>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</si>
  <si>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</si>
  <si>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</si>
  <si>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</si>
  <si>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</si>
  <si>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</si>
  <si>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</si>
  <si>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</si>
  <si>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</si>
  <si>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</si>
  <si>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</si>
  <si>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</si>
  <si>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</si>
  <si>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</si>
  <si>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The World's EndÂ 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</si>
  <si>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</si>
  <si>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</si>
  <si>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</si>
  <si>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</si>
  <si>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Nancy DrewÂ </t>
  </si>
  <si>
    <t>chase|clue|detective|movie star|murder</t>
  </si>
  <si>
    <t>http://www.imdb.com/title/tt0479500/?ref_=fn_tt_tt_1</t>
  </si>
  <si>
    <t>Michael Spierig</t>
  </si>
  <si>
    <t>DaybreakersÂ </t>
  </si>
  <si>
    <t>blood|rationing|vampire|vampire society|year 2019</t>
  </si>
  <si>
    <t>http://www.imdb.com/title/tt0433362/?ref_=fn_tt_tt_1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</si>
  <si>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</si>
  <si>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</si>
  <si>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</si>
  <si>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</si>
  <si>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Thomas Bezucha</t>
  </si>
  <si>
    <t>Monte CarloÂ 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</si>
  <si>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</si>
  <si>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</si>
  <si>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</si>
  <si>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</si>
  <si>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</si>
  <si>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</si>
  <si>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</si>
  <si>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</si>
  <si>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</si>
  <si>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</si>
  <si>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</si>
  <si>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</si>
  <si>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</si>
  <si>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</si>
  <si>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</si>
  <si>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</si>
  <si>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family secret|friendship between men|magic|supernatural power|teenager</t>
  </si>
  <si>
    <t>http://www.imdb.com/title/tt0475944/?ref_=fn_tt_tt_1</t>
  </si>
  <si>
    <t>Jessica Bendinger</t>
  </si>
  <si>
    <t>Stick ItÂ </t>
  </si>
  <si>
    <t>coach|gymnastics|houston texas|teenager|texas</t>
  </si>
  <si>
    <t>http://www.imdb.com/title/tt0430634/?ref_=fn_tt_tt_1</t>
  </si>
  <si>
    <t>ShortsÂ 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</si>
  <si>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</si>
  <si>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</si>
  <si>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</si>
  <si>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</si>
  <si>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</si>
  <si>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</si>
  <si>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</si>
  <si>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</si>
  <si>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</si>
  <si>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</si>
  <si>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</si>
  <si>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</si>
  <si>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</si>
  <si>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deputy|friend|hanging|rancher|widow</t>
  </si>
  <si>
    <t>http://www.imdb.com/title/tt0800308/?ref_=fn_tt_tt_1</t>
  </si>
  <si>
    <t>VampiresÂ </t>
  </si>
  <si>
    <t>cross|relic|team|vampire|vampire hunter</t>
  </si>
  <si>
    <t>http://www.imdb.com/title/tt0120877/?ref_=fn_tt_tt_1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</si>
  <si>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</si>
  <si>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</si>
  <si>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</si>
  <si>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</si>
  <si>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PsychoÂ </t>
  </si>
  <si>
    <t>money|motel|rain|shower|theft</t>
  </si>
  <si>
    <t>http://www.imdb.com/title/tt0054215/?ref_=fn_tt_tt_1</t>
  </si>
  <si>
    <t>My Best Friend's GirlÂ 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</si>
  <si>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</si>
  <si>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</si>
  <si>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</si>
  <si>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</si>
  <si>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</si>
  <si>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</si>
  <si>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</si>
  <si>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</si>
  <si>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</si>
  <si>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</si>
  <si>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</si>
  <si>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assassin|hotel|japanese tourist|secret service|wizard of oz</t>
  </si>
  <si>
    <t>http://www.imdb.com/title/tt0083254/?ref_=fn_tt_tt_1</t>
  </si>
  <si>
    <t>Adventure|Comedy|Drama|Fantasy</t>
  </si>
  <si>
    <t>LadyhawkeÂ </t>
  </si>
  <si>
    <t>bishop|escape|hawk|lady|thief</t>
  </si>
  <si>
    <t>http://www.imdb.com/title/tt0089457/?ref_=fn_tt_tt_1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</si>
  <si>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</si>
  <si>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</si>
  <si>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</si>
  <si>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</si>
  <si>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</si>
  <si>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</si>
  <si>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</si>
  <si>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</si>
  <si>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</si>
  <si>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</si>
  <si>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</si>
  <si>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</si>
  <si>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</si>
  <si>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</si>
  <si>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</si>
  <si>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</si>
  <si>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</si>
  <si>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</si>
  <si>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</si>
  <si>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</si>
  <si>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</si>
  <si>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</si>
  <si>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</si>
  <si>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</si>
  <si>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</si>
  <si>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</si>
  <si>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</si>
  <si>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</si>
  <si>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</si>
  <si>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dinner|gay interest|gay sibling|homosexual|thanksgiving</t>
  </si>
  <si>
    <t>http://www.imdb.com/title/tt0113321/?ref_=fn_tt_tt_1</t>
  </si>
  <si>
    <t>Stephen Chow</t>
  </si>
  <si>
    <t>Action|Comedy|Crime|Fantasy</t>
  </si>
  <si>
    <t>Kung Fu HustleÂ </t>
  </si>
  <si>
    <t>1940s|axe|china|gang|sign language</t>
  </si>
  <si>
    <t>http://www.imdb.com/title/tt0373074/?ref_=fn_tt_tt_1</t>
  </si>
  <si>
    <t xml:space="preserve">Fired UpÂ             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</si>
  <si>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</si>
  <si>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</si>
  <si>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</si>
  <si>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</si>
  <si>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</si>
  <si>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</si>
  <si>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</si>
  <si>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The Kite RunnerÂ 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</si>
  <si>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</si>
  <si>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</si>
  <si>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</si>
  <si>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</si>
  <si>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</si>
  <si>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</si>
  <si>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</si>
  <si>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PaparazziÂ 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</si>
  <si>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</si>
  <si>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</si>
  <si>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</si>
  <si>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</si>
  <si>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</si>
  <si>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</si>
  <si>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</si>
  <si>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LoserÂ </t>
  </si>
  <si>
    <t>college|loser|love|new york city|overdose</t>
  </si>
  <si>
    <t>http://www.imdb.com/title/tt0217630/?ref_=fn_tt_tt_1</t>
  </si>
  <si>
    <t>Michael Moore</t>
  </si>
  <si>
    <t>Crime|Documentary|News</t>
  </si>
  <si>
    <t>Capitalism: A Love StoryÂ </t>
  </si>
  <si>
    <t>capitalism|critique of capitalism|investment bank|market economy|plutocracy</t>
  </si>
  <si>
    <t>http://www.imdb.com/title/tt1232207/?ref_=fn_tt_tt_1</t>
  </si>
  <si>
    <t>George Stevens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</si>
  <si>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</si>
  <si>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</si>
  <si>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</si>
  <si>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</si>
  <si>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</si>
  <si>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</si>
  <si>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</si>
  <si>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</si>
  <si>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</si>
  <si>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</si>
  <si>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</si>
  <si>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armored truck|blood splatter|die hard scenario|guard|heist</t>
  </si>
  <si>
    <t>http://www.imdb.com/title/tt0913354/?ref_=fn_tt_tt_1</t>
  </si>
  <si>
    <t>The Man Who Knew Too LittleÂ 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</si>
  <si>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</si>
  <si>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</si>
  <si>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</si>
  <si>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</si>
  <si>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</si>
  <si>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</si>
  <si>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</si>
  <si>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</si>
  <si>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bodyguard|maximum security prison|outer space|president|prison</t>
  </si>
  <si>
    <t>http://www.imdb.com/title/tt1592525/?ref_=fn_tt_tt_1</t>
  </si>
  <si>
    <t>EnvyÂ 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</si>
  <si>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</si>
  <si>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</si>
  <si>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</si>
  <si>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</si>
  <si>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</si>
  <si>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</si>
  <si>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</si>
  <si>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</si>
  <si>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</si>
  <si>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One Night with the KingÂ 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</si>
  <si>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</si>
  <si>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</si>
  <si>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</si>
  <si>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</si>
  <si>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</si>
  <si>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</si>
  <si>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</si>
  <si>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</si>
  <si>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</si>
  <si>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</si>
  <si>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</si>
  <si>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</si>
  <si>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</si>
  <si>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Ghost TownÂ </t>
  </si>
  <si>
    <t>bouquet of roses|bright light|cardiopulmonary resuscitation|ghost|white rose</t>
  </si>
  <si>
    <t>http://www.imdb.com/title/tt0995039/?ref_=fn_tt_tt_1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</si>
  <si>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</si>
  <si>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</si>
  <si>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</si>
  <si>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</si>
  <si>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</si>
  <si>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</si>
  <si>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</si>
  <si>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3 Ninjas Kick BackÂ </t>
  </si>
  <si>
    <t>1990s|dagger|japan|mousetrap|stick fight</t>
  </si>
  <si>
    <t>http://www.imdb.com/title/tt0109015/?ref_=fn_tt_tt_1</t>
  </si>
  <si>
    <t>Be Kind RewindÂ </t>
  </si>
  <si>
    <t>friend|power plant|sabotage|store clerk|video store</t>
  </si>
  <si>
    <t>http://www.imdb.com/title/tt0799934/?ref_=fn_tt_tt_1</t>
  </si>
  <si>
    <t>Comedy|Drama|Music|War</t>
  </si>
  <si>
    <t>Mrs Henderson PresentsÂ 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</si>
  <si>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</si>
  <si>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</si>
  <si>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</si>
  <si>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</si>
  <si>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</si>
  <si>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</si>
  <si>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</si>
  <si>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</si>
  <si>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</si>
  <si>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</si>
  <si>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architect|award|farce|love|misunderstanding</t>
  </si>
  <si>
    <t>http://www.imdb.com/title/tt0144640/?ref_=fn_tt_tt_1</t>
  </si>
  <si>
    <t>BurntÂ </t>
  </si>
  <si>
    <t>chef|gay kiss|michelin star|restaurant|violent behavior</t>
  </si>
  <si>
    <t>http://www.imdb.com/title/tt2503944/?ref_=fn_tt_tt_1</t>
  </si>
  <si>
    <t>We're No AngelsÂ </t>
  </si>
  <si>
    <t>con|convict|escape|police|priest</t>
  </si>
  <si>
    <t>http://www.imdb.com/title/tt0098625/?ref_=fn_tt_tt_1</t>
  </si>
  <si>
    <t>Comedy|Musical|Romance</t>
  </si>
  <si>
    <t>Everyone Says I Love YouÂ </t>
  </si>
  <si>
    <t>engagement|grandfather|liberal|maid|song</t>
  </si>
  <si>
    <t>http://www.imdb.com/title/tt0116242/?ref_=fn_tt_tt_1</t>
  </si>
  <si>
    <t>Death SentenceÂ </t>
  </si>
  <si>
    <t>blood|death|gang|murder|revenge</t>
  </si>
  <si>
    <t>http://www.imdb.com/title/tt0804461/?ref_=fn_tt_tt_1</t>
  </si>
  <si>
    <t>Everybody's FineÂ </t>
  </si>
  <si>
    <t>bus trip|parental love|retirement|surprise visit|train ride</t>
  </si>
  <si>
    <t>http://www.imdb.com/title/tt0780511/?ref_=fn_tt_tt_1</t>
  </si>
  <si>
    <t>Bob Clark</t>
  </si>
  <si>
    <t>Superbabies: Baby Geniuses 2Â </t>
  </si>
  <si>
    <t>computer|good versus evil|mind control|science experiment|sequel</t>
  </si>
  <si>
    <t>http://www.imdb.com/title/tt0270846/?ref_=fn_tt_tt_1</t>
  </si>
  <si>
    <t>The ManÂ 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</si>
  <si>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</si>
  <si>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</si>
  <si>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</si>
  <si>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</si>
  <si>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</si>
  <si>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</si>
  <si>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box office flop|drag queen|gender disguise|mafia|witness</t>
  </si>
  <si>
    <t>http://www.imdb.com/title/tt0345074/?ref_=fn_tt_tt_1</t>
  </si>
  <si>
    <t>Comedy|Drama|Music|Musical|Romance</t>
  </si>
  <si>
    <t>Sweet CharityÂ </t>
  </si>
  <si>
    <t>charity|dancer|foreign language adaptation|hope|taxi dancer</t>
  </si>
  <si>
    <t>http://www.imdb.com/title/tt0065054/?ref_=fn_tt_tt_1</t>
  </si>
  <si>
    <t>Comedy|Crime|Drama|Mystery|Romance</t>
  </si>
  <si>
    <t>Inherent ViceÂ 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</si>
  <si>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</si>
  <si>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</si>
  <si>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</si>
  <si>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</si>
  <si>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</si>
  <si>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</si>
  <si>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</si>
  <si>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</si>
  <si>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</si>
  <si>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</si>
  <si>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</si>
  <si>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http://www.imdb.com/title/tt1714204/?ref_=fn_tt_tt_1</t>
  </si>
  <si>
    <t>An American CarolÂ </t>
  </si>
  <si>
    <t>arab stereotype|box office flop|documentary filmmaker|filmmaker|terrorist</t>
  </si>
  <si>
    <t>http://www.imdb.com/title/tt1190617/?ref_=fn_tt_tt_1</t>
  </si>
  <si>
    <t>Machete KillsÂ </t>
  </si>
  <si>
    <t>arms dealer|battle|bomb|machete|missile</t>
  </si>
  <si>
    <t>http://www.imdb.com/title/tt2002718/?ref_=fn_tt_tt_1</t>
  </si>
  <si>
    <t>Glen Morgan</t>
  </si>
  <si>
    <t>WillardÂ </t>
  </si>
  <si>
    <t>at work|rat|revenge|vermin|work</t>
  </si>
  <si>
    <t>http://www.imdb.com/title/tt0310357/?ref_=fn_tt_tt_1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</si>
  <si>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</si>
  <si>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</si>
  <si>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</si>
  <si>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</si>
  <si>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</si>
  <si>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</si>
  <si>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</si>
  <si>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</si>
  <si>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</si>
  <si>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</si>
  <si>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</si>
  <si>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</si>
  <si>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</si>
  <si>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</si>
  <si>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</si>
  <si>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</si>
  <si>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</si>
  <si>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</si>
  <si>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</si>
  <si>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</si>
  <si>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</si>
  <si>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Alone in the DarkÂ </t>
  </si>
  <si>
    <t>artifact|creature|darkness|demon|museum</t>
  </si>
  <si>
    <t>http://www.imdb.com/title/tt0369226/?ref_=fn_tt_tt_1</t>
  </si>
  <si>
    <t>BandslamÂ 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</si>
  <si>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</si>
  <si>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</si>
  <si>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</si>
  <si>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</si>
  <si>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</si>
  <si>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</si>
  <si>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</si>
  <si>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</si>
  <si>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</si>
  <si>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</si>
  <si>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Paul Gross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</si>
  <si>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</si>
  <si>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</si>
  <si>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</si>
  <si>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</si>
  <si>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Flash of GeniusÂ 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</si>
  <si>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</si>
  <si>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</si>
  <si>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</si>
  <si>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</si>
  <si>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</si>
  <si>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</si>
  <si>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</si>
  <si>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</si>
  <si>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</si>
  <si>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</si>
  <si>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</si>
  <si>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</si>
  <si>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</si>
  <si>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</si>
  <si>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</si>
  <si>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</si>
  <si>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</si>
  <si>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</si>
  <si>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</si>
  <si>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</si>
  <si>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</si>
  <si>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</si>
  <si>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</si>
  <si>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</si>
  <si>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</si>
  <si>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</si>
  <si>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Biography|Comedy|Musical</t>
  </si>
  <si>
    <t>Can't Stop the MusicÂ 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</si>
  <si>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</si>
  <si>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</si>
  <si>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</si>
  <si>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</si>
  <si>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</si>
  <si>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</si>
  <si>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CourageÂ </t>
  </si>
  <si>
    <t>coach|football|football movie|football team|high school sweethearts</t>
  </si>
  <si>
    <t>http://www.imdb.com/title/tt3719896/?ref_=fn_tt_tt_1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</si>
  <si>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</si>
  <si>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</si>
  <si>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</si>
  <si>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</si>
  <si>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</si>
  <si>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</si>
  <si>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The Children of Huang ShiÂ 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</si>
  <si>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</si>
  <si>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</si>
  <si>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</si>
  <si>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</si>
  <si>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</si>
  <si>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</si>
  <si>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The Oogieloves in the Big Balloon AdventureÂ </t>
  </si>
  <si>
    <t>balloon|birthday|box office flop|critically bashed</t>
  </si>
  <si>
    <t>http://www.imdb.com/title/tt1520498/?ref_=fn_tt_tt_1</t>
  </si>
  <si>
    <t>By the SeaÂ 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</si>
  <si>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</si>
  <si>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</si>
  <si>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</si>
  <si>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</si>
  <si>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</si>
  <si>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19th century|ball|boy|inventor|steam</t>
  </si>
  <si>
    <t>http://www.imdb.com/title/tt0348121/?ref_=fn_tt_tt_1</t>
  </si>
  <si>
    <t>David Anspaugh</t>
  </si>
  <si>
    <t>The Game of Their LivesÂ 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</si>
  <si>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</si>
  <si>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</si>
  <si>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</si>
  <si>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</si>
  <si>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</si>
  <si>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</si>
  <si>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</si>
  <si>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Rapa NuiÂ </t>
  </si>
  <si>
    <t>easter island|location in title|statue|topless female nudity|two word title</t>
  </si>
  <si>
    <t>http://www.imdb.com/title/tt0110944/?ref_=fn_tt_tt_1</t>
  </si>
  <si>
    <t>CJ7Â </t>
  </si>
  <si>
    <t>father son relationship|miracle|school|ufo|written and directed by cast member</t>
  </si>
  <si>
    <t>http://www.imdb.com/title/tt0940709/?ref_=fn_tt_tt_1</t>
  </si>
  <si>
    <t>Comedy|Family|Fantasy|Sci-Fi</t>
  </si>
  <si>
    <t>Les couloirs du temps: Les visiteurs IIÂ </t>
  </si>
  <si>
    <t>jewel|knight|magical potion|sequel|time travel comedy</t>
  </si>
  <si>
    <t>http://www.imdb.com/title/tt0120882/?ref_=fn_tt_tt_1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</si>
  <si>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</si>
  <si>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</si>
  <si>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</si>
  <si>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</si>
  <si>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</si>
  <si>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</si>
  <si>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actor|client|new york|protection|scandal</t>
  </si>
  <si>
    <t>http://www.imdb.com/title/tt0274711/?ref_=fn_tt_tt_1</t>
  </si>
  <si>
    <t xml:space="preserve">The Doombolt ChaseÂ             </t>
  </si>
  <si>
    <t>http://www.imdb.com/title/tt0166038/?ref_=fn_tt_tt_1</t>
  </si>
  <si>
    <t>The TempestÂ </t>
  </si>
  <si>
    <t>banishment|sorcery|spirit|staff|storm at sea</t>
  </si>
  <si>
    <t>http://www.imdb.com/title/tt1274300/?ref_=fn_tt_tt_1</t>
  </si>
  <si>
    <t>RegressionÂ </t>
  </si>
  <si>
    <t>inspired by true events|memory|minnesota|police|year 1990</t>
  </si>
  <si>
    <t>http://www.imdb.com/title/tt3319920/?ref_=fn_tt_tt_1</t>
  </si>
  <si>
    <t>Jane Clark</t>
  </si>
  <si>
    <t>Romance|Short</t>
  </si>
  <si>
    <t>The TouchÂ </t>
  </si>
  <si>
    <t>lesbian|paris france|period piece|poem|poetess</t>
  </si>
  <si>
    <t>http://www.imdb.com/title/tt1128219/?ref_=fn_tt_tt_1</t>
  </si>
  <si>
    <t>Three Kingdoms: Resurrection of the DragonÂ 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</si>
  <si>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</si>
  <si>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</si>
  <si>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</si>
  <si>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</si>
  <si>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</si>
  <si>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</si>
  <si>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</si>
  <si>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</si>
  <si>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</si>
  <si>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</si>
  <si>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</si>
  <si>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RamanujanÂ </t>
  </si>
  <si>
    <t>ramanujan</t>
  </si>
  <si>
    <t>http://www.imdb.com/title/tt3037162/?ref_=fn_tt_tt_1</t>
  </si>
  <si>
    <t>Tom Walsh</t>
  </si>
  <si>
    <t>Animation</t>
  </si>
  <si>
    <t>Dwegons and LeprechaunsÂ 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</si>
  <si>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</si>
  <si>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</si>
  <si>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</si>
  <si>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</si>
  <si>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</si>
  <si>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</si>
  <si>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</si>
  <si>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</si>
  <si>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</si>
  <si>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</si>
  <si>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</si>
  <si>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</si>
  <si>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</si>
  <si>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</si>
  <si>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</si>
  <si>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china|cholera|epidemic|love|marriage</t>
  </si>
  <si>
    <t>http://www.imdb.com/title/tt0446755/?ref_=fn_tt_tt_1</t>
  </si>
  <si>
    <t>The Baader Meinhof ComplexÂ </t>
  </si>
  <si>
    <t>bonn germany|failed kidnapping|handcuffs|projectile|terrorist</t>
  </si>
  <si>
    <t>http://www.imdb.com/title/tt0765432/?ref_=fn_tt_tt_1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</si>
  <si>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</si>
  <si>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</si>
  <si>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</si>
  <si>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</si>
  <si>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</si>
  <si>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</si>
  <si>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</si>
  <si>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</si>
  <si>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</si>
  <si>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</si>
  <si>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A Cinderella StoryÂ </t>
  </si>
  <si>
    <t>cinderella story|correspondence|evil step mother|female protagonist|teenage girl</t>
  </si>
  <si>
    <t>http://www.imdb.com/title/tt0356470/?ref_=fn_tt_tt_1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</si>
  <si>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</si>
  <si>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</si>
  <si>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</si>
  <si>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</si>
  <si>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</si>
  <si>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</si>
  <si>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Drama|Horror</t>
  </si>
  <si>
    <t>The ShiningÂ </t>
  </si>
  <si>
    <t>breaking down a door|haunted hotel|identical twins|labyrinth|twin sisters</t>
  </si>
  <si>
    <t>http://www.imdb.com/title/tt0081505/?ref_=fn_tt_tt_1</t>
  </si>
  <si>
    <t>Back to the FutureÂ 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</si>
  <si>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</si>
  <si>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</si>
  <si>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</si>
  <si>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</si>
  <si>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</si>
  <si>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I Can Do Bad All by MyselfÂ </t>
  </si>
  <si>
    <t>aunt|immigrant|looting|love|nightclub singer</t>
  </si>
  <si>
    <t>http://www.imdb.com/title/tt1385912/?ref_=fn_tt_tt_1</t>
  </si>
  <si>
    <t>Rob Hawk</t>
  </si>
  <si>
    <t>Fight ValleyÂ </t>
  </si>
  <si>
    <t>http://www.imdb.com/title/tt4280822/?ref_=fn_tt_tt_1</t>
  </si>
  <si>
    <t>The SwitchÂ </t>
  </si>
  <si>
    <t>artificial insemination|best friend|new york city|sperm|sperm donor</t>
  </si>
  <si>
    <t>http://www.imdb.com/title/tt0889573/?ref_=fn_tt_tt_1</t>
  </si>
  <si>
    <t>Just MarriedÂ </t>
  </si>
  <si>
    <t>fall|honeymoon|love|marriage|newlywed</t>
  </si>
  <si>
    <t>http://www.imdb.com/title/tt0305711/?ref_=fn_tt_tt_1</t>
  </si>
  <si>
    <t>The Devil's DoubleÂ </t>
  </si>
  <si>
    <t>betrayal|debauchery|lust|palace|saddam hussein</t>
  </si>
  <si>
    <t>http://www.imdb.com/title/tt1270262/?ref_=fn_tt_tt_1</t>
  </si>
  <si>
    <t>Comedy|Drama|Reality-TV|Romance</t>
  </si>
  <si>
    <t xml:space="preserve">Gone, Baby, GoneÂ             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</si>
  <si>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</si>
  <si>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</si>
  <si>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</si>
  <si>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</si>
  <si>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</si>
  <si>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</si>
  <si>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</si>
  <si>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</si>
  <si>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</si>
  <si>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Spirited AwayÂ </t>
  </si>
  <si>
    <t>anime|bathhouse|pig|spirit|work</t>
  </si>
  <si>
    <t>http://www.imdb.com/title/tt0245429/?ref_=fn_tt_tt_1</t>
  </si>
  <si>
    <t>Alan Yuen</t>
  </si>
  <si>
    <t>FirestormÂ 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</si>
  <si>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</si>
  <si>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</si>
  <si>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</si>
  <si>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</si>
  <si>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</si>
  <si>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</si>
  <si>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The Book ThiefÂ </t>
  </si>
  <si>
    <t>basement|book|girl|library|track</t>
  </si>
  <si>
    <t>http://www.imdb.com/title/tt0816442/?ref_=fn_tt_tt_1</t>
  </si>
  <si>
    <t>Adventure|Comedy|Romance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</si>
  <si>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</si>
  <si>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</si>
  <si>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</si>
  <si>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</si>
  <si>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</si>
  <si>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ireland|irish|journey|tradition|travel</t>
  </si>
  <si>
    <t>http://www.imdb.com/title/tt1216492/?ref_=fn_tt_tt_1</t>
  </si>
  <si>
    <t>Anthony Mann</t>
  </si>
  <si>
    <t>The Fall of the Roman EmpireÂ 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</si>
  <si>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</si>
  <si>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</si>
  <si>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</si>
  <si>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</si>
  <si>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</si>
  <si>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</si>
  <si>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</si>
  <si>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</si>
  <si>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children|inner city|parent|school|teacher</t>
  </si>
  <si>
    <t>http://www.imdb.com/title/tt1870529/?ref_=fn_tt_tt_1</t>
  </si>
  <si>
    <t>Emile Ardolino</t>
  </si>
  <si>
    <t>Family|Fantasy|Music</t>
  </si>
  <si>
    <t>The NutcrackerÂ 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</si>
  <si>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</si>
  <si>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</si>
  <si>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</si>
  <si>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</si>
  <si>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</si>
  <si>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</si>
  <si>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</si>
  <si>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</si>
  <si>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</si>
  <si>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</si>
  <si>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</si>
  <si>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</si>
  <si>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</si>
  <si>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</si>
  <si>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</si>
  <si>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</si>
  <si>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</si>
  <si>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</si>
  <si>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</si>
  <si>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apocalypse|mercenary|skyscraper|urban setting|zombie apocalypse</t>
  </si>
  <si>
    <t>http://www.imdb.com/title/tt0418819/?ref_=fn_tt_tt_1</t>
  </si>
  <si>
    <t>Out of InfernoÂ 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</si>
  <si>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</si>
  <si>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</si>
  <si>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</si>
  <si>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</si>
  <si>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</si>
  <si>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</si>
  <si>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</si>
  <si>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</si>
  <si>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</si>
  <si>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NeighborsÂ </t>
  </si>
  <si>
    <t>broken leg|friendship|jewish|topless female nudity|urination</t>
  </si>
  <si>
    <t>http://www.imdb.com/title/tt2004420/?ref_=fn_tt_tt_1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</si>
  <si>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</si>
  <si>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</si>
  <si>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</si>
  <si>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</si>
  <si>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</si>
  <si>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</si>
  <si>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Borat: Cultural Learnings of America for Make Benefit Glorious Nation of KazakhstanÂ </t>
  </si>
  <si>
    <t>california|city|kazakhstan|travel|tv reporter</t>
  </si>
  <si>
    <t>http://www.imdb.com/title/tt0443453/?ref_=fn_tt_tt_1</t>
  </si>
  <si>
    <t>Legally BlondeÂ 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</si>
  <si>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</si>
  <si>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</si>
  <si>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</si>
  <si>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</si>
  <si>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</si>
  <si>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</si>
  <si>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death|demonic possession|exorcism|lawyer|priest</t>
  </si>
  <si>
    <t>http://www.imdb.com/title/tt0404032/?ref_=fn_tt_tt_1</t>
  </si>
  <si>
    <t>Deuce Bigalow: Male GigoloÂ 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</si>
  <si>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</si>
  <si>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</si>
  <si>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</si>
  <si>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</si>
  <si>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</si>
  <si>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</si>
  <si>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</si>
  <si>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The Family StoneÂ </t>
  </si>
  <si>
    <t>christmas|cruelty|ring|secret|tension</t>
  </si>
  <si>
    <t>http://www.imdb.com/title/tt0356680/?ref_=fn_tt_tt_1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</si>
  <si>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</si>
  <si>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</si>
  <si>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</si>
  <si>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</si>
  <si>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</si>
  <si>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</si>
  <si>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</si>
  <si>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</si>
  <si>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</si>
  <si>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</si>
  <si>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My Big Fat Greek Wedding 2Â </t>
  </si>
  <si>
    <t>family restaurant|greek|remarriage|suburb|wedding</t>
  </si>
  <si>
    <t>http://www.imdb.com/title/tt3760922/?ref_=fn_tt_tt_1</t>
  </si>
  <si>
    <t>Diary of a Wimpy Kid: Rodrick RulesÂ </t>
  </si>
  <si>
    <t>brother|middle school|no opening credits|photograph|school</t>
  </si>
  <si>
    <t>http://www.imdb.com/title/tt1650043/?ref_=fn_tt_tt_1</t>
  </si>
  <si>
    <t>PredatorÂ 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</si>
  <si>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</si>
  <si>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</si>
  <si>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</si>
  <si>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</si>
  <si>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</si>
  <si>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</si>
  <si>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</si>
  <si>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</si>
  <si>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</si>
  <si>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</si>
  <si>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</si>
  <si>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</si>
  <si>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</si>
  <si>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Under the Tuscan SunÂ 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</si>
  <si>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</si>
  <si>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</si>
  <si>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</si>
  <si>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</si>
  <si>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</si>
  <si>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</si>
  <si>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</si>
  <si>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</si>
  <si>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</si>
  <si>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</si>
  <si>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</si>
  <si>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</si>
  <si>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</si>
  <si>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</si>
  <si>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</si>
  <si>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congenital liar|mental breakdown|self deception|snob|talking to oneself</t>
  </si>
  <si>
    <t>http://www.imdb.com/title/tt2334873/?ref_=fn_tt_tt_1</t>
  </si>
  <si>
    <t>United 93Â </t>
  </si>
  <si>
    <t>flight|passenger|plane|september 11 2001|terrorist</t>
  </si>
  <si>
    <t>http://www.imdb.com/title/tt0475276/?ref_=fn_tt_tt_1</t>
  </si>
  <si>
    <t>HoneyÂ </t>
  </si>
  <si>
    <t>choreographer|dance|dancer|dancing|hip hop</t>
  </si>
  <si>
    <t>http://www.imdb.com/title/tt0322589/?ref_=fn_tt_tt_1</t>
  </si>
  <si>
    <t>Rick Friedberg</t>
  </si>
  <si>
    <t>Spy HardÂ 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</si>
  <si>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</si>
  <si>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</si>
  <si>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</si>
  <si>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</si>
  <si>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</si>
  <si>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</si>
  <si>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</si>
  <si>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</si>
  <si>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</si>
  <si>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</si>
  <si>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</si>
  <si>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</si>
  <si>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catch 22|friend|insanity|kneed in the groin|military</t>
  </si>
  <si>
    <t>http://www.imdb.com/title/tt0065528/?ref_=fn_tt_tt_1</t>
  </si>
  <si>
    <t>Jody Hill</t>
  </si>
  <si>
    <t>Observe and ReportÂ </t>
  </si>
  <si>
    <t>male pubic hair|mall|police detective|pubic hair|security guard</t>
  </si>
  <si>
    <t>http://www.imdb.com/title/tt1197628/?ref_=fn_tt_tt_1</t>
  </si>
  <si>
    <t>Conan the DestroyerÂ </t>
  </si>
  <si>
    <t>gods|princess|queen|rescue|wizard</t>
  </si>
  <si>
    <t>http://www.imdb.com/title/tt0087078/?ref_=fn_tt_tt_1</t>
  </si>
  <si>
    <t>Raging BullÂ </t>
  </si>
  <si>
    <t>boxing|domestic violence|hot temper|jealousy|rage</t>
  </si>
  <si>
    <t>http://www.imdb.com/title/tt0081398/?ref_=fn_tt_tt_1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</si>
  <si>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</si>
  <si>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</si>
  <si>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</si>
  <si>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</si>
  <si>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Young Sherlock HolmesÂ 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</si>
  <si>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</si>
  <si>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</si>
  <si>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</si>
  <si>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</si>
  <si>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</si>
  <si>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</si>
  <si>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</si>
  <si>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</si>
  <si>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</si>
  <si>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</si>
  <si>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</si>
  <si>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</si>
  <si>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</si>
  <si>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Center StageÂ </t>
  </si>
  <si>
    <t>ballet|dance|dancer|dancing|love</t>
  </si>
  <si>
    <t>http://www.imdb.com/title/tt0210616/?ref_=fn_tt_tt_1</t>
  </si>
  <si>
    <t>Love the CoopersÂ </t>
  </si>
  <si>
    <t>christmas|family dinner|husband wife conflict|husband wife kiss|large family</t>
  </si>
  <si>
    <t>http://www.imdb.com/title/tt2279339/?ref_=fn_tt_tt_1</t>
  </si>
  <si>
    <t>Bart Freundlich</t>
  </si>
  <si>
    <t>Catch That KidÂ 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</si>
  <si>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</si>
  <si>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</si>
  <si>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</si>
  <si>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</si>
  <si>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</si>
  <si>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</si>
  <si>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</si>
  <si>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</si>
  <si>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</si>
  <si>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</si>
  <si>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</si>
  <si>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</si>
  <si>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</si>
  <si>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</si>
  <si>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</si>
  <si>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The Legend of the Lone RangerÂ 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</si>
  <si>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</si>
  <si>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</si>
  <si>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</si>
  <si>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</si>
  <si>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</si>
  <si>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</si>
  <si>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Blow OutÂ </t>
  </si>
  <si>
    <t>conspiracy|political conspiracy|recording|sound|truth</t>
  </si>
  <si>
    <t>http://www.imdb.com/title/tt0082085/?ref_=fn_tt_tt_1</t>
  </si>
  <si>
    <t>Courtney Solomon</t>
  </si>
  <si>
    <t>GetawayÂ 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</si>
  <si>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</si>
  <si>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</si>
  <si>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</si>
  <si>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</si>
  <si>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</si>
  <si>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</si>
  <si>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four word title|grandparent grandchild relationship|reference to facebook|reference to the internet|singer</t>
  </si>
  <si>
    <t>http://www.imdb.com/title/tt2465146/?ref_=fn_tt_tt_1</t>
  </si>
  <si>
    <t>Jeff Kanew</t>
  </si>
  <si>
    <t>Troop Beverly HillsÂ </t>
  </si>
  <si>
    <t>beverly hills hotel|divorce|girl|troop|wilderness</t>
  </si>
  <si>
    <t>http://www.imdb.com/title/tt0098519/?ref_=fn_tt_tt_1</t>
  </si>
  <si>
    <t>IstvÃ¡n SzabÃ³</t>
  </si>
  <si>
    <t>Being JuliaÂ </t>
  </si>
  <si>
    <t>diva|marriage|open marriage|revenge|social climber</t>
  </si>
  <si>
    <t>http://www.imdb.com/title/tt0340012/?ref_=fn_tt_tt_1</t>
  </si>
  <si>
    <t>9Â½ WeeksÂ </t>
  </si>
  <si>
    <t>blindfolded woman|control|male dominance|sex game|sex in public</t>
  </si>
  <si>
    <t>http://www.imdb.com/title/tt0091635/?ref_=fn_tt_tt_1</t>
  </si>
  <si>
    <t>Matthew Robbins</t>
  </si>
  <si>
    <t>DragonslayerÂ </t>
  </si>
  <si>
    <t>apprentice|dragon|king|kingdom|wizard</t>
  </si>
  <si>
    <t>http://www.imdb.com/title/tt0082288/?ref_=fn_tt_tt_1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</si>
  <si>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</si>
  <si>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</si>
  <si>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</si>
  <si>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</si>
  <si>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</si>
  <si>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</si>
  <si>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</si>
  <si>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</si>
  <si>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</si>
  <si>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Mongol: The Rise of Genghis KhanÂ 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</si>
  <si>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</si>
  <si>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</si>
  <si>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</si>
  <si>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</si>
  <si>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</si>
  <si>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</si>
  <si>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</si>
  <si>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MegaforceÂ </t>
  </si>
  <si>
    <t>dictator|electronic music score|one word title|secret headquarters|soldier</t>
  </si>
  <si>
    <t>http://www.imdb.com/title/tt0084316/?ref_=fn_tt_tt_1</t>
  </si>
  <si>
    <t>HamletÂ </t>
  </si>
  <si>
    <t>classic literature|denmark|funeral|madness|prince</t>
  </si>
  <si>
    <t>http://www.imdb.com/title/tt0116477/?ref_=fn_tt_tt_1</t>
  </si>
  <si>
    <t>Mao's Last DancerÂ </t>
  </si>
  <si>
    <t>ballet|beijing|dancer|love|village</t>
  </si>
  <si>
    <t>http://www.imdb.com/title/tt1071812/?ref_=fn_tt_tt_1</t>
  </si>
  <si>
    <t>Jeff Nichols</t>
  </si>
  <si>
    <t>Midnight SpecialÂ 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</si>
  <si>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</si>
  <si>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</si>
  <si>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</si>
  <si>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</si>
  <si>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</si>
  <si>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</si>
  <si>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</si>
  <si>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</si>
  <si>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</si>
  <si>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japanese soldier|physical torture|pow camp|prisoner of war|reference to adolf hitler</t>
  </si>
  <si>
    <t>http://www.imdb.com/title/tt2058107/?ref_=fn_tt_tt_1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</si>
  <si>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</si>
  <si>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</si>
  <si>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</si>
  <si>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</si>
  <si>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The White RibbonÂ </t>
  </si>
  <si>
    <t>children|doctor|mysterious event|pastor|small village</t>
  </si>
  <si>
    <t>http://www.imdb.com/title/tt1149362/?ref_=fn_tt_tt_1</t>
  </si>
  <si>
    <t>Zack Ward</t>
  </si>
  <si>
    <t>RestorationÂ 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</si>
  <si>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</si>
  <si>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</si>
  <si>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</si>
  <si>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</si>
  <si>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</si>
  <si>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</si>
  <si>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</si>
  <si>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</si>
  <si>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</si>
  <si>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Music</t>
  </si>
  <si>
    <t>Metallica Through the NeverÂ 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</si>
  <si>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</si>
  <si>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</si>
  <si>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</si>
  <si>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</si>
  <si>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</si>
  <si>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</si>
  <si>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 xml:space="preserve">CarlosÂ             </t>
  </si>
  <si>
    <t>opec|pubic hair|revolutionary|terrorism|true crime</t>
  </si>
  <si>
    <t>http://www.imdb.com/title/tt1321865/?ref_=fn_tt_tt_1</t>
  </si>
  <si>
    <t>Tran Anh Hung</t>
  </si>
  <si>
    <t>I Come with the RainÂ 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</si>
  <si>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</si>
  <si>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</si>
  <si>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</si>
  <si>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</si>
  <si>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</si>
  <si>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american|battalion|catholic|mexican|sergeant</t>
  </si>
  <si>
    <t>http://www.imdb.com/title/tt0120775/?ref_=fn_tt_tt_1</t>
  </si>
  <si>
    <t>Day of the DeadÂ 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</si>
  <si>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</si>
  <si>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</si>
  <si>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</si>
  <si>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</si>
  <si>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</si>
  <si>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</si>
  <si>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</si>
  <si>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</si>
  <si>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future|kidnapping|missing file|paris france|year 2054</t>
  </si>
  <si>
    <t>http://www.imdb.com/title/tt0386741/?ref_=fn_tt_tt_1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</si>
  <si>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</si>
  <si>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</si>
  <si>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</si>
  <si>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</si>
  <si>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</si>
  <si>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</si>
  <si>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</si>
  <si>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</si>
  <si>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</si>
  <si>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</si>
  <si>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</si>
  <si>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</si>
  <si>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</si>
  <si>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</si>
  <si>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</si>
  <si>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</si>
  <si>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</si>
  <si>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Step Up 2: The StreetsÂ 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</si>
  <si>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</si>
  <si>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</si>
  <si>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</si>
  <si>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</si>
  <si>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</si>
  <si>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</si>
  <si>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</si>
  <si>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</si>
  <si>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</si>
  <si>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atrocity|central africa|ethnic warfare|united nations peace keeping force|united nations soldier</t>
  </si>
  <si>
    <t>http://www.imdb.com/title/tt0395169/?ref_=fn_tt_tt_1</t>
  </si>
  <si>
    <t>Xavier Gens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</si>
  <si>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</si>
  <si>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</si>
  <si>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</si>
  <si>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</si>
  <si>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</si>
  <si>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</si>
  <si>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</si>
  <si>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</si>
  <si>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</si>
  <si>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</si>
  <si>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assassin|fight|mechanic|rescue|rival</t>
  </si>
  <si>
    <t>http://www.imdb.com/title/tt1085492/?ref_=fn_tt_tt_1</t>
  </si>
  <si>
    <t>Matt Dillon</t>
  </si>
  <si>
    <t>City of GhostsÂ </t>
  </si>
  <si>
    <t>bag over head|buddhist temple|loss of friend|male bonding|nightclub</t>
  </si>
  <si>
    <t>http://www.imdb.com/title/tt0164003/?ref_=fn_tt_tt_1</t>
  </si>
  <si>
    <t>The OthersÂ </t>
  </si>
  <si>
    <t>curtain|haunting|mansion|mute|xeroderma pigmentosum</t>
  </si>
  <si>
    <t>http://www.imdb.com/title/tt0230600/?ref_=fn_tt_tt_1</t>
  </si>
  <si>
    <t>AliensÂ </t>
  </si>
  <si>
    <t>alien|human versus alien|monster|rescue mission|space marine</t>
  </si>
  <si>
    <t>http://www.imdb.com/title/tt0090605/?ref_=fn_tt_tt_1</t>
  </si>
  <si>
    <t>George Cukor</t>
  </si>
  <si>
    <t>Drama|Family|Musical|Romance</t>
  </si>
  <si>
    <t>My Fair LadyÂ 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</si>
  <si>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</si>
  <si>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</si>
  <si>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</si>
  <si>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</si>
  <si>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</si>
  <si>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</si>
  <si>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</si>
  <si>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</si>
  <si>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SidewaysÂ </t>
  </si>
  <si>
    <t>actor|california|teacher|wine|writer</t>
  </si>
  <si>
    <t>http://www.imdb.com/title/tt0375063/?ref_=fn_tt_tt_1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</si>
  <si>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</si>
  <si>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</si>
  <si>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</si>
  <si>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</si>
  <si>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</si>
  <si>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</si>
  <si>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</si>
  <si>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</si>
  <si>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</si>
  <si>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</si>
  <si>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</si>
  <si>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</si>
  <si>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</si>
  <si>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</si>
  <si>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</si>
  <si>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</si>
  <si>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</si>
  <si>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</si>
  <si>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</si>
  <si>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</si>
  <si>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</si>
  <si>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</si>
  <si>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</si>
  <si>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</si>
  <si>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</si>
  <si>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</si>
  <si>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</si>
  <si>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</si>
  <si>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BeastlyÂ 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</si>
  <si>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</si>
  <si>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</si>
  <si>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</si>
  <si>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</si>
  <si>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</si>
  <si>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</si>
  <si>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</si>
  <si>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</si>
  <si>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McFarland, USAÂ </t>
  </si>
  <si>
    <t>coach|high school|place name in title|school|student</t>
  </si>
  <si>
    <t>http://www.imdb.com/title/tt2097298/?ref_=fn_tt_tt_1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</si>
  <si>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</si>
  <si>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</si>
  <si>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</si>
  <si>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</si>
  <si>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Chris Robinson</t>
  </si>
  <si>
    <t>Comedy|Crime|Drama|Music|Romance</t>
  </si>
  <si>
    <t>ATLÂ 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</si>
  <si>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</si>
  <si>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</si>
  <si>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</si>
  <si>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</si>
  <si>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</si>
  <si>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</si>
  <si>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</si>
  <si>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</si>
  <si>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</si>
  <si>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</si>
  <si>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</si>
  <si>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</si>
  <si>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</si>
  <si>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</si>
  <si>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</si>
  <si>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</si>
  <si>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</si>
  <si>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</si>
  <si>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diner|food poisoning|health inspector|restaurant|undercover</t>
  </si>
  <si>
    <t>http://www.imdb.com/title/tt0462395/?ref_=fn_tt_tt_1</t>
  </si>
  <si>
    <t>Gary Halvorson</t>
  </si>
  <si>
    <t>Adventure|Comedy|Family|Fantasy|Musical</t>
  </si>
  <si>
    <t>The Adventures of Elmo in GrouchlandÂ 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</si>
  <si>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</si>
  <si>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</si>
  <si>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</si>
  <si>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</si>
  <si>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</si>
  <si>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</si>
  <si>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55 Days at PekingÂ </t>
  </si>
  <si>
    <t>ambassador|boxer rebellion|china|colonialism|peking china</t>
  </si>
  <si>
    <t>http://www.imdb.com/title/tt0056800/?ref_=fn_tt_tt_1</t>
  </si>
  <si>
    <t>Fede Alvarez</t>
  </si>
  <si>
    <t>Evil DeadÂ </t>
  </si>
  <si>
    <t>book of the dead|demon|h.p. lovecraft|lesbian kiss|promise</t>
  </si>
  <si>
    <t>http://www.imdb.com/title/tt1288558/?ref_=fn_tt_tt_1</t>
  </si>
  <si>
    <t>My Life in RuinsÂ 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</si>
  <si>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</si>
  <si>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</si>
  <si>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</si>
  <si>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</si>
  <si>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</si>
  <si>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</si>
  <si>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</si>
  <si>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</si>
  <si>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</si>
  <si>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</si>
  <si>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How She MoveÂ 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</si>
  <si>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</si>
  <si>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</si>
  <si>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</si>
  <si>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</si>
  <si>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</si>
  <si>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</si>
  <si>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</si>
  <si>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</si>
  <si>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</si>
  <si>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</si>
  <si>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</si>
  <si>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</si>
  <si>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</si>
  <si>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china|missionary|opium|villain|year 1937</t>
  </si>
  <si>
    <t>http://www.imdb.com/title/tt0091934/?ref_=fn_tt_tt_1</t>
  </si>
  <si>
    <t>The IllusionistÂ </t>
  </si>
  <si>
    <t>duchess|illusionist|magician|prince|supernatural power</t>
  </si>
  <si>
    <t>http://www.imdb.com/title/tt0443543/?ref_=fn_tt_tt_1</t>
  </si>
  <si>
    <t>Noel Marshall</t>
  </si>
  <si>
    <t>RoarÂ </t>
  </si>
  <si>
    <t>chase|dead man|jungle|killing a lion|killing a tiger</t>
  </si>
  <si>
    <t>http://www.imdb.com/title/tt0083001/?ref_=fn_tt_tt_1</t>
  </si>
  <si>
    <t>Veronica GuerinÂ </t>
  </si>
  <si>
    <t>criminal|drug lord|gunshot|irish|journalist</t>
  </si>
  <si>
    <t>http://www.imdb.com/title/tt0312549/?ref_=fn_tt_tt_1</t>
  </si>
  <si>
    <t>Andrea Di Stefano</t>
  </si>
  <si>
    <t>Escobar: Paradise LostÂ </t>
  </si>
  <si>
    <t>colombia|dream|love|surfer|village</t>
  </si>
  <si>
    <t>http://www.imdb.com/title/tt2515030/?ref_=fn_tt_tt_1</t>
  </si>
  <si>
    <t>Comedy|Mystery|Sci-Fi|Thriller</t>
  </si>
  <si>
    <t>Southland TalesÂ </t>
  </si>
  <si>
    <t>amnesia|boxer|conspiracy|police|porn star</t>
  </si>
  <si>
    <t>http://www.imdb.com/title/tt0405336/?ref_=fn_tt_tt_1</t>
  </si>
  <si>
    <t>Guillaume Ivernel</t>
  </si>
  <si>
    <t>Dragon HuntersÂ </t>
  </si>
  <si>
    <t>cgi film|computer animation|dragon|hunter</t>
  </si>
  <si>
    <t>http://www.imdb.com/title/tt0944834/?ref_=fn_tt_tt_1</t>
  </si>
  <si>
    <t>Jack Smight</t>
  </si>
  <si>
    <t>Sci-Fi</t>
  </si>
  <si>
    <t>Damnation AlleyÂ </t>
  </si>
  <si>
    <t>cockroach|desert|ghost town|giant spider|travel</t>
  </si>
  <si>
    <t>http://www.imdb.com/title/tt0075909/?ref_=fn_tt_tt_1</t>
  </si>
  <si>
    <t>Todd Lincoln</t>
  </si>
  <si>
    <t>The ApparitionÂ 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</si>
  <si>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</si>
  <si>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</si>
  <si>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</si>
  <si>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</si>
  <si>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</si>
  <si>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</si>
  <si>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</si>
  <si>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</si>
  <si>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character name in title|diane arbus|male full frontal nudity|photographer|pubic hair</t>
  </si>
  <si>
    <t>http://www.imdb.com/title/tt0422295/?ref_=fn_tt_tt_1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</si>
  <si>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</si>
  <si>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</si>
  <si>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</si>
  <si>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</si>
  <si>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</si>
  <si>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</si>
  <si>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</si>
  <si>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</si>
  <si>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country estate|jane austen|lady|love|writing</t>
  </si>
  <si>
    <t>http://www.imdb.com/title/tt0416508/?ref_=fn_tt_tt_1</t>
  </si>
  <si>
    <t>Joe Nussbaum</t>
  </si>
  <si>
    <t>Sydney WhiteÂ 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</si>
  <si>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</si>
  <si>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</si>
  <si>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</si>
  <si>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</si>
  <si>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</si>
  <si>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</si>
  <si>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</si>
  <si>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</si>
  <si>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</si>
  <si>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</si>
  <si>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</si>
  <si>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</si>
  <si>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</si>
  <si>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Sally...Â </t>
  </si>
  <si>
    <t>friendship|love|male female friendship|new york|sex</t>
  </si>
  <si>
    <t>http://www.imdb.com/title/tt0098635/?ref_=fn_tt_tt_1</t>
  </si>
  <si>
    <t>The VerdictÂ 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</si>
  <si>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</si>
  <si>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</si>
  <si>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</si>
  <si>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</si>
  <si>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</si>
  <si>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Varsity BluesÂ 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</si>
  <si>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</si>
  <si>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</si>
  <si>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</si>
  <si>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</si>
  <si>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</si>
  <si>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</si>
  <si>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</si>
  <si>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</si>
  <si>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</si>
  <si>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</si>
  <si>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</si>
  <si>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</si>
  <si>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</si>
  <si>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</si>
  <si>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</si>
  <si>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</si>
  <si>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The Young MessiahÂ 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</si>
  <si>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</si>
  <si>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</si>
  <si>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</si>
  <si>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</si>
  <si>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</si>
  <si>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Drama|Fantasy|War</t>
  </si>
  <si>
    <t>Pan's LabyrinthÂ </t>
  </si>
  <si>
    <t>fairy|fairy tale|faun|princess|spain</t>
  </si>
  <si>
    <t>http://www.imdb.com/title/tt0457430/?ref_=fn_tt_tt_1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</si>
  <si>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</si>
  <si>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</si>
  <si>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</si>
  <si>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</si>
  <si>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</si>
  <si>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</si>
  <si>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</si>
  <si>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</si>
  <si>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</si>
  <si>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</si>
  <si>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</si>
  <si>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</si>
  <si>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</si>
  <si>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</si>
  <si>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</si>
  <si>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</si>
  <si>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</si>
  <si>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Double ImpactÂ </t>
  </si>
  <si>
    <t>boat|hong kong|murder|tunnel|twins</t>
  </si>
  <si>
    <t>http://www.imdb.com/title/tt0101764/?ref_=fn_tt_tt_1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</si>
  <si>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</si>
  <si>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</si>
  <si>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</si>
  <si>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</si>
  <si>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</si>
  <si>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</si>
  <si>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</si>
  <si>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</si>
  <si>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</si>
  <si>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</si>
  <si>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</si>
  <si>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</si>
  <si>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</si>
  <si>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</si>
  <si>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</si>
  <si>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</si>
  <si>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</si>
  <si>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</si>
  <si>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</si>
  <si>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</si>
  <si>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</si>
  <si>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</si>
  <si>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</si>
  <si>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california|foster home|love|oleander|prison</t>
  </si>
  <si>
    <t>http://www.imdb.com/title/tt0283139/?ref_=fn_tt_tt_1</t>
  </si>
  <si>
    <t>Jennifer's BodyÂ </t>
  </si>
  <si>
    <t>cannibalism|cheerleader|condom|hook for hand|satanic ritual</t>
  </si>
  <si>
    <t>http://www.imdb.com/title/tt1131734/?ref_=fn_tt_tt_1</t>
  </si>
  <si>
    <t>Nick Gomez</t>
  </si>
  <si>
    <t>Comedy|Crime|Mystery</t>
  </si>
  <si>
    <t>Drowning MonaÂ </t>
  </si>
  <si>
    <t>crying woman|plot|suspect|waitress|younger man older woman relationship</t>
  </si>
  <si>
    <t>http://www.imdb.com/title/tt0186045/?ref_=fn_tt_tt_1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</si>
  <si>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</si>
  <si>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</si>
  <si>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</si>
  <si>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</si>
  <si>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</si>
  <si>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binge drinking|new york|new york city|september 11 2001|suicide</t>
  </si>
  <si>
    <t>http://www.imdb.com/title/tt1403981/?ref_=fn_tt_tt_1</t>
  </si>
  <si>
    <t>Clare Kilner</t>
  </si>
  <si>
    <t>How to DealÂ 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</si>
  <si>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</si>
  <si>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</si>
  <si>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</si>
  <si>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</si>
  <si>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</si>
  <si>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</si>
  <si>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</si>
  <si>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</si>
  <si>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</si>
  <si>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</si>
  <si>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amnesia|barricade|letter|time|virtual reality</t>
  </si>
  <si>
    <t>http://www.imdb.com/title/tt0139809/?ref_=fn_tt_tt_1</t>
  </si>
  <si>
    <t>Lance Rivera</t>
  </si>
  <si>
    <t>The CookoutÂ </t>
  </si>
  <si>
    <t>flatulence|interracial marriage|marriage</t>
  </si>
  <si>
    <t>http://www.imdb.com/title/tt0380277/?ref_=fn_tt_tt_1</t>
  </si>
  <si>
    <t>Ronald Neame</t>
  </si>
  <si>
    <t>MeteorÂ 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</si>
  <si>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</si>
  <si>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</si>
  <si>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</si>
  <si>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</si>
  <si>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</si>
  <si>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</si>
  <si>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</si>
  <si>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</si>
  <si>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</si>
  <si>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</si>
  <si>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</si>
  <si>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band|concert|high school|kiss|teenager</t>
  </si>
  <si>
    <t>http://www.imdb.com/title/tt0165710/?ref_=fn_tt_tt_1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</si>
  <si>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</si>
  <si>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</si>
  <si>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</si>
  <si>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</si>
  <si>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</si>
  <si>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</si>
  <si>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</si>
  <si>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</si>
  <si>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</si>
  <si>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</si>
  <si>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</si>
  <si>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</si>
  <si>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</si>
  <si>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immigrant|immigration|magician|money|prostitution</t>
  </si>
  <si>
    <t>http://www.imdb.com/title/tt1951181/?ref_=fn_tt_tt_1</t>
  </si>
  <si>
    <t>James Ivory</t>
  </si>
  <si>
    <t>The White CountessÂ </t>
  </si>
  <si>
    <t>countess|diplomat|japanese|russian|shanghai</t>
  </si>
  <si>
    <t>http://www.imdb.com/title/tt0384686/?ref_=fn_tt_tt_1</t>
  </si>
  <si>
    <t>TranceÂ 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</si>
  <si>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</si>
  <si>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</si>
  <si>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</si>
  <si>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</si>
  <si>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</si>
  <si>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</si>
  <si>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Dany Boon</t>
  </si>
  <si>
    <t>Welcome to the SticksÂ </t>
  </si>
  <si>
    <t>alcohol|alcoholic drink|drunken man|france|provence</t>
  </si>
  <si>
    <t>http://www.imdb.com/title/tt1064932/?ref_=fn_tt_tt_1</t>
  </si>
  <si>
    <t>Vicente Amorim</t>
  </si>
  <si>
    <t>GoodÂ </t>
  </si>
  <si>
    <t>censorship|children|corpse|heil hitler|suffering</t>
  </si>
  <si>
    <t>http://www.imdb.com/title/tt0436364/?ref_=fn_tt_tt_1</t>
  </si>
  <si>
    <t>Gaspar NoÃ©</t>
  </si>
  <si>
    <t>Enter the VoidÂ </t>
  </si>
  <si>
    <t>drug deal|drugs|explicit sex|love|stripper</t>
  </si>
  <si>
    <t>http://www.imdb.com/title/tt1191111/?ref_=fn_tt_tt_1</t>
  </si>
  <si>
    <t>VampsÂ 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</si>
  <si>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</si>
  <si>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</si>
  <si>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</si>
  <si>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</si>
  <si>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</si>
  <si>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</si>
  <si>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ZuluÂ 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</si>
  <si>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</si>
  <si>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</si>
  <si>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</si>
  <si>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</si>
  <si>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</si>
  <si>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</si>
  <si>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</si>
  <si>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</si>
  <si>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</si>
  <si>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</si>
  <si>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 xml:space="preserve">LilyhammerÂ             </t>
  </si>
  <si>
    <t>mafia|mob|norway|steve|van</t>
  </si>
  <si>
    <t>http://www.imdb.com/title/tt1958961/?ref_=fn_tt_tt_1</t>
  </si>
  <si>
    <t>Norway</t>
  </si>
  <si>
    <t>AraratÂ </t>
  </si>
  <si>
    <t>armenian|armenian genocide|customs agent|genocide|prayer</t>
  </si>
  <si>
    <t>http://www.imdb.com/title/tt0273435/?ref_=fn_tt_tt_1</t>
  </si>
  <si>
    <t>William Bindley</t>
  </si>
  <si>
    <t>MadisonÂ 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</si>
  <si>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</si>
  <si>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</si>
  <si>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</si>
  <si>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</si>
  <si>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</si>
  <si>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</si>
  <si>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</si>
  <si>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WasabiÂ </t>
  </si>
  <si>
    <t>french|inheritance|japan|letter|police detective hero</t>
  </si>
  <si>
    <t>http://www.imdb.com/title/tt0281364/?ref_=fn_tt_tt_1</t>
  </si>
  <si>
    <t>Comedy|Horror|Sci-Fi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</si>
  <si>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</si>
  <si>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</si>
  <si>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</si>
  <si>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</si>
  <si>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</si>
  <si>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</si>
  <si>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</si>
  <si>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</si>
  <si>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</si>
  <si>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</si>
  <si>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</si>
  <si>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</si>
  <si>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</si>
  <si>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</si>
  <si>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</si>
  <si>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</si>
  <si>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flying|gay subtext|machismo|male objectification|pilot</t>
  </si>
  <si>
    <t>http://www.imdb.com/title/tt0092099/?ref_=fn_tt_tt_1</t>
  </si>
  <si>
    <t>Crouching Tiger, Hidden DragonÂ </t>
  </si>
  <si>
    <t>bare midriff|china|magical realism|martial arts|sword</t>
  </si>
  <si>
    <t>http://www.imdb.com/title/tt0190332/?ref_=fn_tt_tt_1</t>
  </si>
  <si>
    <t>Taiwan</t>
  </si>
  <si>
    <t>American BeautyÂ 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</si>
  <si>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</si>
  <si>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</si>
  <si>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</si>
  <si>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</si>
  <si>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</si>
  <si>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</si>
  <si>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bare chested male|brother|catholic orphanage|long lost siblings|twins</t>
  </si>
  <si>
    <t>http://www.imdb.com/title/tt0096320/?ref_=fn_tt_tt_1</t>
  </si>
  <si>
    <t xml:space="preserve">Scream: The TV SeriesÂ             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</si>
  <si>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</si>
  <si>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</si>
  <si>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</si>
  <si>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</si>
  <si>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</si>
  <si>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</si>
  <si>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The Color PurpleÂ </t>
  </si>
  <si>
    <t>book strap|girl|racial discrimination|racial tension|stereotype</t>
  </si>
  <si>
    <t>http://www.imdb.com/title/tt0088939/?ref_=fn_tt_tt_1</t>
  </si>
  <si>
    <t>JK Youn</t>
  </si>
  <si>
    <t>Action|Comedy|Drama|Thriller</t>
  </si>
  <si>
    <t>Tidal WaveÂ 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</si>
  <si>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</si>
  <si>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</si>
  <si>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</si>
  <si>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</si>
  <si>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</si>
  <si>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</si>
  <si>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</si>
  <si>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</si>
  <si>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</si>
  <si>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</si>
  <si>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</si>
  <si>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</si>
  <si>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</si>
  <si>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</si>
  <si>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</si>
  <si>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</si>
  <si>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</si>
  <si>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</si>
  <si>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MamaÂ 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</si>
  <si>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</si>
  <si>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</si>
  <si>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</si>
  <si>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</si>
  <si>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</si>
  <si>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Bad GrandpaÂ </t>
  </si>
  <si>
    <t>child beauty pageant|grandson|hidden camera|jackass|road trip</t>
  </si>
  <si>
    <t>http://www.imdb.com/title/tt3063516/?ref_=fn_tt_tt_1</t>
  </si>
  <si>
    <t>The QueenÂ </t>
  </si>
  <si>
    <t>monarchy|prime minister|princess diana|queen|speech</t>
  </si>
  <si>
    <t>http://www.imdb.com/title/tt0436697/?ref_=fn_tt_tt_1</t>
  </si>
  <si>
    <t>BeetlejuiceÂ 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</si>
  <si>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</si>
  <si>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</si>
  <si>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</si>
  <si>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</si>
  <si>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</si>
  <si>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</si>
  <si>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</si>
  <si>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</si>
  <si>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</si>
  <si>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</si>
  <si>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</si>
  <si>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</si>
  <si>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afterlife|baby boy|bird in a cage|ghost|reunited family</t>
  </si>
  <si>
    <t>http://www.imdb.com/title/tt1596365/?ref_=fn_tt_tt_1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</si>
  <si>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</si>
  <si>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</si>
  <si>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</si>
  <si>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</si>
  <si>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</si>
  <si>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</si>
  <si>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</si>
  <si>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</si>
  <si>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</si>
  <si>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</si>
  <si>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</si>
  <si>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</si>
  <si>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</si>
  <si>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Adventure|Comedy|Family|Music|Romance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</si>
  <si>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</si>
  <si>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</si>
  <si>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</si>
  <si>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</si>
  <si>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</si>
  <si>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</si>
  <si>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</si>
  <si>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</si>
  <si>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</si>
  <si>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</si>
  <si>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</si>
  <si>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</si>
  <si>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</si>
  <si>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</si>
  <si>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What's Love Got to Do with ItÂ 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</si>
  <si>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</si>
  <si>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</si>
  <si>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</si>
  <si>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</si>
  <si>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</si>
  <si>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</si>
  <si>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</si>
  <si>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</si>
  <si>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</si>
  <si>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</si>
  <si>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</si>
  <si>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</si>
  <si>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</si>
  <si>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</si>
  <si>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</si>
  <si>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</si>
  <si>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</si>
  <si>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</si>
  <si>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</si>
  <si>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</si>
  <si>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</si>
  <si>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</si>
  <si>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</si>
  <si>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</si>
  <si>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</si>
  <si>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</si>
  <si>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</si>
  <si>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</si>
  <si>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</si>
  <si>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</si>
  <si>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</si>
  <si>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</si>
  <si>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</si>
  <si>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</si>
  <si>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</si>
  <si>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</si>
  <si>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</si>
  <si>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</si>
  <si>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</si>
  <si>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</si>
  <si>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</si>
  <si>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</si>
  <si>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</si>
  <si>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</si>
  <si>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</si>
  <si>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</si>
  <si>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</si>
  <si>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</si>
  <si>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</si>
  <si>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fairy tale|giant|pirate|princess|true love</t>
  </si>
  <si>
    <t>http://www.imdb.com/title/tt0093779/?ref_=fn_tt_tt_1</t>
  </si>
  <si>
    <t>Denzel Washington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</si>
  <si>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</si>
  <si>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</si>
  <si>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</si>
  <si>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</si>
  <si>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</si>
  <si>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</si>
  <si>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</si>
  <si>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</si>
  <si>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</si>
  <si>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</si>
  <si>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</si>
  <si>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</si>
  <si>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</si>
  <si>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</si>
  <si>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</si>
  <si>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</si>
  <si>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</si>
  <si>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</si>
  <si>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</si>
  <si>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When the Game Stands TallÂ </t>
  </si>
  <si>
    <t>coach|high school football</t>
  </si>
  <si>
    <t>http://www.imdb.com/title/tt2247476/?ref_=fn_tt_tt_1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</si>
  <si>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</si>
  <si>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</si>
  <si>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</si>
  <si>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</si>
  <si>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</si>
  <si>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</si>
  <si>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</si>
  <si>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</si>
  <si>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</si>
  <si>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</si>
  <si>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</si>
  <si>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</si>
  <si>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</si>
  <si>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</si>
  <si>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</si>
  <si>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Adventure|Fantasy|Horror|Mystery|Thriller</t>
  </si>
  <si>
    <t>Book of Shadows: Blair Witch 2Â </t>
  </si>
  <si>
    <t>convenience store|digit in title|punctuation in title|violence|witch</t>
  </si>
  <si>
    <t>http://www.imdb.com/title/tt0229260/?ref_=fn_tt_tt_1</t>
  </si>
  <si>
    <t>The CraftÂ 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</si>
  <si>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</si>
  <si>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</si>
  <si>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</si>
  <si>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</si>
  <si>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</si>
  <si>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</si>
  <si>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Ramona and BeezusÂ 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</si>
  <si>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</si>
  <si>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</si>
  <si>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</si>
  <si>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</si>
  <si>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</si>
  <si>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</si>
  <si>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1970s|adult entertainment industry|nightclub|porn industry|san fernando valley california</t>
  </si>
  <si>
    <t>http://www.imdb.com/title/tt0118749/?ref_=fn_tt_tt_1</t>
  </si>
  <si>
    <t>Nowhere to RunÂ </t>
  </si>
  <si>
    <t>business|escaped convict|farm|motorcycle|widow</t>
  </si>
  <si>
    <t>http://www.imdb.com/title/tt0107711/?ref_=fn_tt_tt_1</t>
  </si>
  <si>
    <t>Michael Mayer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</si>
  <si>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</si>
  <si>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</si>
  <si>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</si>
  <si>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</si>
  <si>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</si>
  <si>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</si>
  <si>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</si>
  <si>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</si>
  <si>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</si>
  <si>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</si>
  <si>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</si>
  <si>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</si>
  <si>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</si>
  <si>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</si>
  <si>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</si>
  <si>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</si>
  <si>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</si>
  <si>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</si>
  <si>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</si>
  <si>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</si>
  <si>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</si>
  <si>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</si>
  <si>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</si>
  <si>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</si>
  <si>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</si>
  <si>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</si>
  <si>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</si>
  <si>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</si>
  <si>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</si>
  <si>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</si>
  <si>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</si>
  <si>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</si>
  <si>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bank|carnival|motorcycle|police|rookie cop</t>
  </si>
  <si>
    <t>http://www.imdb.com/title/tt1817273/?ref_=fn_tt_tt_1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</si>
  <si>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</si>
  <si>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</si>
  <si>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</si>
  <si>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</si>
  <si>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Eye of the BeholderÂ 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</si>
  <si>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</si>
  <si>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</si>
  <si>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</si>
  <si>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</si>
  <si>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</si>
  <si>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</si>
  <si>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</si>
  <si>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</si>
  <si>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</si>
  <si>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</si>
  <si>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</si>
  <si>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</si>
  <si>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A Most Wanted ManÂ 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</si>
  <si>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</si>
  <si>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</si>
  <si>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</si>
  <si>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</si>
  <si>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</si>
  <si>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</si>
  <si>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</si>
  <si>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The Pirates Who Don't Do Anything: A VeggieTales MovieÂ </t>
  </si>
  <si>
    <t>17th century|king|pirate|vegetable|waiter</t>
  </si>
  <si>
    <t>http://www.imdb.com/title/tt0475998/?ref_=fn_tt_tt_1</t>
  </si>
  <si>
    <t>Catherine Owens</t>
  </si>
  <si>
    <t>U2 3DÂ </t>
  </si>
  <si>
    <t>3d in title|digit in title|rock band|rocker|u2</t>
  </si>
  <si>
    <t>http://www.imdb.com/title/tt0892375/?ref_=fn_tt_tt_1</t>
  </si>
  <si>
    <t>Douglas Aarniokoski</t>
  </si>
  <si>
    <t>Highlander: EndgameÂ 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</si>
  <si>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</si>
  <si>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</si>
  <si>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</si>
  <si>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</si>
  <si>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</si>
  <si>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</si>
  <si>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</si>
  <si>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</si>
  <si>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</si>
  <si>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</si>
  <si>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</si>
  <si>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</si>
  <si>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</si>
  <si>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</si>
  <si>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</si>
  <si>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</si>
  <si>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</si>
  <si>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</si>
  <si>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</si>
  <si>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</si>
  <si>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</si>
  <si>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</si>
  <si>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</si>
  <si>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Albert Brooks</t>
  </si>
  <si>
    <t>The MuseÂ </t>
  </si>
  <si>
    <t>directed by star|muse|satire|screenwriter|tiffany's</t>
  </si>
  <si>
    <t>http://www.imdb.com/title/tt0164108/?ref_=fn_tt_tt_1</t>
  </si>
  <si>
    <t>De-LovelyÂ 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</si>
  <si>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</si>
  <si>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</si>
  <si>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</si>
  <si>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</si>
  <si>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</si>
  <si>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</si>
  <si>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Barney's Great AdventureÂ </t>
  </si>
  <si>
    <t>apostrophe in title|critically bashed|hit on the head with a ball|punctuation in title|tyrannosaurus rex</t>
  </si>
  <si>
    <t>http://www.imdb.com/title/tt0120598/?ref_=fn_tt_tt_1</t>
  </si>
  <si>
    <t>RZA</t>
  </si>
  <si>
    <t>The Man with the Iron FistsÂ 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</si>
  <si>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</si>
  <si>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</si>
  <si>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</si>
  <si>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</si>
  <si>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</si>
  <si>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</si>
  <si>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</si>
  <si>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</si>
  <si>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</si>
  <si>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</si>
  <si>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</si>
  <si>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</si>
  <si>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</si>
  <si>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</si>
  <si>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</si>
  <si>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</si>
  <si>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Drama|Fantasy|Mystery|Sci-Fi</t>
  </si>
  <si>
    <t xml:space="preserve">The Dead ZoneÂ             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</si>
  <si>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</si>
  <si>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</si>
  <si>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</si>
  <si>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</si>
  <si>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</si>
  <si>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</si>
  <si>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</si>
  <si>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</si>
  <si>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</si>
  <si>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Dark BlueÂ 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</si>
  <si>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</si>
  <si>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</si>
  <si>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</si>
  <si>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</si>
  <si>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fbi|journalist|missing|pakistan|reporter</t>
  </si>
  <si>
    <t>http://www.imdb.com/title/tt0829459/?ref_=fn_tt_tt_1</t>
  </si>
  <si>
    <t>David Raynr</t>
  </si>
  <si>
    <t>Whatever It TakesÂ 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</si>
  <si>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</si>
  <si>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</si>
  <si>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</si>
  <si>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</si>
  <si>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</si>
  <si>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</si>
  <si>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</si>
  <si>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</si>
  <si>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</si>
  <si>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</si>
  <si>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</si>
  <si>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</si>
  <si>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</si>
  <si>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</si>
  <si>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</si>
  <si>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</si>
  <si>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</si>
  <si>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</si>
  <si>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In BrugesÂ </t>
  </si>
  <si>
    <t>bruges|bullet|hope|irish|tourist</t>
  </si>
  <si>
    <t>http://www.imdb.com/title/tt0780536/?ref_=fn_tt_tt_1</t>
  </si>
  <si>
    <t>Tina Gordon Chism</t>
  </si>
  <si>
    <t>PeeplesÂ 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</si>
  <si>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</si>
  <si>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</si>
  <si>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</si>
  <si>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</si>
  <si>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</si>
  <si>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</si>
  <si>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</si>
  <si>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</si>
  <si>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</si>
  <si>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</si>
  <si>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</si>
  <si>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</si>
  <si>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</si>
  <si>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</si>
  <si>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</si>
  <si>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</si>
  <si>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</si>
  <si>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</si>
  <si>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</si>
  <si>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</si>
  <si>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</si>
  <si>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</si>
  <si>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</si>
  <si>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</si>
  <si>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</si>
  <si>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</si>
  <si>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</si>
  <si>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</si>
  <si>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</si>
  <si>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</si>
  <si>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</si>
  <si>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</si>
  <si>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</si>
  <si>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</si>
  <si>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</si>
  <si>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</si>
  <si>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</si>
  <si>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</si>
  <si>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</si>
  <si>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</si>
  <si>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</si>
  <si>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</si>
  <si>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</si>
  <si>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</si>
  <si>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</si>
  <si>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</si>
  <si>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</si>
  <si>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</si>
  <si>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</si>
  <si>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</si>
  <si>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</si>
  <si>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</si>
  <si>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</si>
  <si>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</si>
  <si>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</si>
  <si>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35 mm digital camera|drugs|murder|train|travel</t>
  </si>
  <si>
    <t>http://www.imdb.com/title/tt0800241/?ref_=fn_tt_tt_1</t>
  </si>
  <si>
    <t>Michael Chapman</t>
  </si>
  <si>
    <t>The Clan of the Cave BearÂ 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</si>
  <si>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</si>
  <si>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</si>
  <si>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</si>
  <si>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</si>
  <si>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</si>
  <si>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</si>
  <si>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</si>
  <si>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</si>
  <si>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</si>
  <si>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</si>
  <si>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ListeningÂ 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</si>
  <si>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</si>
  <si>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</si>
  <si>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</si>
  <si>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</si>
  <si>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</si>
  <si>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</si>
  <si>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</si>
  <si>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MetropolisÂ </t>
  </si>
  <si>
    <t>art deco|bible quote|dance|silent film|worker</t>
  </si>
  <si>
    <t>http://www.imdb.com/title/tt0017136/?ref_=fn_tt_tt_1</t>
  </si>
  <si>
    <t>District B13Â 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</si>
  <si>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</si>
  <si>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</si>
  <si>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</si>
  <si>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</si>
  <si>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</si>
  <si>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</si>
  <si>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</si>
  <si>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</si>
  <si>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</si>
  <si>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</si>
  <si>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</si>
  <si>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</si>
  <si>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</si>
  <si>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</si>
  <si>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The ReturnÂ </t>
  </si>
  <si>
    <t>boy|photograph|return|russian|wilderness</t>
  </si>
  <si>
    <t>http://www.imdb.com/title/tt0376968/?ref_=fn_tt_tt_1</t>
  </si>
  <si>
    <t>Tony Jaa</t>
  </si>
  <si>
    <t>Ong-bak 2Â </t>
  </si>
  <si>
    <t>cult film|elephant|jungle|martial arts|stylized violence</t>
  </si>
  <si>
    <t>http://www.imdb.com/title/tt0785035/?ref_=fn_tt_tt_1</t>
  </si>
  <si>
    <t>Thai</t>
  </si>
  <si>
    <t>Thailand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</si>
  <si>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</si>
  <si>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</si>
  <si>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</si>
  <si>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</si>
  <si>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Silent TriggerÂ 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</si>
  <si>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</si>
  <si>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</si>
  <si>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</si>
  <si>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</si>
  <si>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</si>
  <si>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</si>
  <si>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</si>
  <si>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</si>
  <si>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</si>
  <si>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</si>
  <si>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</si>
  <si>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</si>
  <si>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</si>
  <si>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</si>
  <si>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</si>
  <si>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</si>
  <si>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</si>
  <si>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apostrophe in title|behind enemy lines|box office flop|gay interest|punctuation in title</t>
  </si>
  <si>
    <t>http://www.imdb.com/title/tt0252223/?ref_=fn_tt_tt_1</t>
  </si>
  <si>
    <t>Jake Paltrow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</si>
  <si>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</si>
  <si>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</si>
  <si>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</si>
  <si>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</si>
  <si>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</si>
  <si>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</si>
  <si>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</si>
  <si>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</si>
  <si>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</si>
  <si>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</si>
  <si>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</si>
  <si>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</si>
  <si>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</si>
  <si>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</si>
  <si>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</si>
  <si>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</si>
  <si>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</si>
  <si>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</si>
  <si>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</si>
  <si>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</si>
  <si>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Dungeons &amp; Dragons: Wrath of the Dragon GodÂ </t>
  </si>
  <si>
    <t>combat|helmet|martial arts|medieval times|violence</t>
  </si>
  <si>
    <t>http://www.imdb.com/title/tt0406728/?ref_=fn_tt_tt_1</t>
  </si>
  <si>
    <t>Daniele Luchetti</t>
  </si>
  <si>
    <t>Biography</t>
  </si>
  <si>
    <t>Chiamatemi Francesco - Il Papa della genteÂ </t>
  </si>
  <si>
    <t>http://www.imdb.com/title/tt3856124/?ref_=fn_tt_tt_1</t>
  </si>
  <si>
    <t>Tung-Shing Yee</t>
  </si>
  <si>
    <t>Shinjuku IncidentÂ </t>
  </si>
  <si>
    <t>chinese|gang|gratitude|immigrant|japan</t>
  </si>
  <si>
    <t>http://www.imdb.com/title/tt1075419/?ref_=fn_tt_tt_1</t>
  </si>
  <si>
    <t>Julien Temple</t>
  </si>
  <si>
    <t>PandaemoniumÂ 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</si>
  <si>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</si>
  <si>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</si>
  <si>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</si>
  <si>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</si>
  <si>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</si>
  <si>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</si>
  <si>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</si>
  <si>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</si>
  <si>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</si>
  <si>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</si>
  <si>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</si>
  <si>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</si>
  <si>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</si>
  <si>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</si>
  <si>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apartment|escape|jewish family|journalist|key</t>
  </si>
  <si>
    <t>http://www.imdb.com/title/tt1668200/?ref_=fn_tt_tt_1</t>
  </si>
  <si>
    <t>Peter Cousens</t>
  </si>
  <si>
    <t>Drama|Family|Music</t>
  </si>
  <si>
    <t>FreedomÂ 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</si>
  <si>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</si>
  <si>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</si>
  <si>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</si>
  <si>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</si>
  <si>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</si>
  <si>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</si>
  <si>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ManderlayÂ </t>
  </si>
  <si>
    <t>cotton|female frontal nudity|flogging|gangster|slavery</t>
  </si>
  <si>
    <t>http://www.imdb.com/title/tt0342735/?ref_=fn_tt_tt_1</t>
  </si>
  <si>
    <t>Slumdog MillionaireÂ </t>
  </si>
  <si>
    <t>cheating|falling from height|murder|non professional cast|slum</t>
  </si>
  <si>
    <t>http://www.imdb.com/title/tt1010048/?ref_=fn_tt_tt_1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</si>
  <si>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</si>
  <si>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</si>
  <si>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</si>
  <si>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</si>
  <si>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</si>
  <si>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</si>
  <si>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</si>
  <si>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</si>
  <si>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http://www.imdb.com/title/tt0691996/?ref_=fn_tt_tt_1</t>
  </si>
  <si>
    <t>John Cornell</t>
  </si>
  <si>
    <t>Crocodile Dundee IIÂ </t>
  </si>
  <si>
    <t>australia|australian|crime boss|crocodile|gangster</t>
  </si>
  <si>
    <t>http://www.imdb.com/title/tt0092493/?ref_=fn_tt_tt_1</t>
  </si>
  <si>
    <t>Vidhu Vinod Chopra</t>
  </si>
  <si>
    <t>Broken HorsesÂ 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</si>
  <si>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</si>
  <si>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</si>
  <si>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</si>
  <si>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</si>
  <si>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</si>
  <si>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bobsled|coach|jamaica|olympic games|olympics</t>
  </si>
  <si>
    <t>http://www.imdb.com/title/tt0106611/?ref_=fn_tt_tt_1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</si>
  <si>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</si>
  <si>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</si>
  <si>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</si>
  <si>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</si>
  <si>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</si>
  <si>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</si>
  <si>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</si>
  <si>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1970s|cult film|official james bond series|submarine|world war three</t>
  </si>
  <si>
    <t>http://www.imdb.com/title/tt0076752/?ref_=fn_tt_tt_1</t>
  </si>
  <si>
    <t xml:space="preserve">Ghost HuntersÂ             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</si>
  <si>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</si>
  <si>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</si>
  <si>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</si>
  <si>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</si>
  <si>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</si>
  <si>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</si>
  <si>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</si>
  <si>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</si>
  <si>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</si>
  <si>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</si>
  <si>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</si>
  <si>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</si>
  <si>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</si>
  <si>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</si>
  <si>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</si>
  <si>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</si>
  <si>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</si>
  <si>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british prime minister|female prime minister|politics|prime minister|told in flashback</t>
  </si>
  <si>
    <t>http://www.imdb.com/title/tt1007029/?ref_=fn_tt_tt_1</t>
  </si>
  <si>
    <t>Jonah: A VeggieTales MovieÂ </t>
  </si>
  <si>
    <t>anthropomorphism|pirate|pirate ship|tomato|whale</t>
  </si>
  <si>
    <t>http://www.imdb.com/title/tt0298388/?ref_=fn_tt_tt_1</t>
  </si>
  <si>
    <t>Poetic JusticeÂ </t>
  </si>
  <si>
    <t>african american|mail carrier|poetry|postal worker|south central los angeles</t>
  </si>
  <si>
    <t>http://www.imdb.com/title/tt0107840/?ref_=fn_tt_tt_1</t>
  </si>
  <si>
    <t>All About the BenjaminsÂ </t>
  </si>
  <si>
    <t>black comedy|bounty hunter|diamond|machismo|money</t>
  </si>
  <si>
    <t>http://www.imdb.com/title/tt0278295/?ref_=fn_tt_tt_1</t>
  </si>
  <si>
    <t>Vampire in BrooklynÂ </t>
  </si>
  <si>
    <t>blood|destiny|nightmare|partner|vampire</t>
  </si>
  <si>
    <t>http://www.imdb.com/title/tt0114825/?ref_=fn_tt_tt_1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</si>
  <si>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</si>
  <si>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</si>
  <si>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</si>
  <si>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</si>
  <si>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</si>
  <si>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</si>
  <si>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</si>
  <si>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</si>
  <si>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</si>
  <si>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</si>
  <si>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</si>
  <si>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</si>
  <si>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</si>
  <si>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</si>
  <si>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</si>
  <si>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</si>
  <si>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</si>
  <si>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</si>
  <si>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</si>
  <si>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</si>
  <si>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</si>
  <si>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</si>
  <si>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</si>
  <si>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ambassador|american|art|english|italy</t>
  </si>
  <si>
    <t>http://www.imdb.com/title/tt0120857/?ref_=fn_tt_tt_1</t>
  </si>
  <si>
    <t>Tom Holland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</si>
  <si>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</si>
  <si>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</si>
  <si>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</si>
  <si>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</si>
  <si>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</si>
  <si>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</si>
  <si>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</si>
  <si>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</si>
  <si>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</si>
  <si>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I Think I Love My WifeÂ </t>
  </si>
  <si>
    <t>banker|investment|investment banker|marriage|sex</t>
  </si>
  <si>
    <t>http://www.imdb.com/title/tt0770772/?ref_=fn_tt_tt_1</t>
  </si>
  <si>
    <t>James Isaac</t>
  </si>
  <si>
    <t>Jason XÂ 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</si>
  <si>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</si>
  <si>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</si>
  <si>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</si>
  <si>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</si>
  <si>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</si>
  <si>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</si>
  <si>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</si>
  <si>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</si>
  <si>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</si>
  <si>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</si>
  <si>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</si>
  <si>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</si>
  <si>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adult humor|best friend|friend|halloween|teenage girl</t>
  </si>
  <si>
    <t>http://www.imdb.com/title/tt1663143/?ref_=fn_tt_tt_1</t>
  </si>
  <si>
    <t>Julian Schnabel</t>
  </si>
  <si>
    <t>The Diving Bell and the ButterflyÂ 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</si>
  <si>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</si>
  <si>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</si>
  <si>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</si>
  <si>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</si>
  <si>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adulterous wife|bar|dysfunctional marriage|sex offender|suburb</t>
  </si>
  <si>
    <t>http://www.imdb.com/title/tt0404203/?ref_=fn_tt_tt_1</t>
  </si>
  <si>
    <t>Davis Guggenheim</t>
  </si>
  <si>
    <t>GossipÂ </t>
  </si>
  <si>
    <t>college|college campus|gossip|rape|sex</t>
  </si>
  <si>
    <t>http://www.imdb.com/title/tt0176783/?ref_=fn_tt_tt_1</t>
  </si>
  <si>
    <t>A Walk on the MoonÂ </t>
  </si>
  <si>
    <t>adulterous wife|cheating wife|summer|unfaithfulness|woodstock</t>
  </si>
  <si>
    <t>http://www.imdb.com/title/tt0120613/?ref_=fn_tt_tt_1</t>
  </si>
  <si>
    <t>Catch a FireÂ </t>
  </si>
  <si>
    <t>attack|coach|colonel|jail|oil refinery</t>
  </si>
  <si>
    <t>http://www.imdb.com/title/tt0437232/?ref_=fn_tt_tt_1</t>
  </si>
  <si>
    <t>Stephen Carpenter</t>
  </si>
  <si>
    <t>Soul SurvivorsÂ </t>
  </si>
  <si>
    <t>car accident|college|ghost|girl in panties|white panties</t>
  </si>
  <si>
    <t>http://www.imdb.com/title/tt0218619/?ref_=fn_tt_tt_1</t>
  </si>
  <si>
    <t>Jefferson in ParisÂ 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</si>
  <si>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</si>
  <si>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</si>
  <si>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</si>
  <si>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</si>
  <si>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</si>
  <si>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</si>
  <si>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</si>
  <si>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afghanistan|caravan|rebel|russian|tribe</t>
  </si>
  <si>
    <t>http://www.imdb.com/title/tt0077296/?ref_=fn_tt_tt_1</t>
  </si>
  <si>
    <t>Iran</t>
  </si>
  <si>
    <t>Mr. TurnerÂ </t>
  </si>
  <si>
    <t>prism|rented room|scrofula|sketching|sunrise</t>
  </si>
  <si>
    <t>http://www.imdb.com/title/tt2473794/?ref_=fn_tt_tt_1</t>
  </si>
  <si>
    <t>Alain Resnais</t>
  </si>
  <si>
    <t>Wild GrassÂ </t>
  </si>
  <si>
    <t>dentist|letter|pilot|skateboard|wallet</t>
  </si>
  <si>
    <t>http://www.imdb.com/title/tt1156143/?ref_=fn_tt_tt_1</t>
  </si>
  <si>
    <t>Biography|Crime|Drama|War</t>
  </si>
  <si>
    <t>Amen.Â </t>
  </si>
  <si>
    <t>jesuit|jew|pope|priest|ss</t>
  </si>
  <si>
    <t>http://www.imdb.com/title/tt0280653/?ref_=fn_tt_tt_1</t>
  </si>
  <si>
    <t>Chao-Bin Su</t>
  </si>
  <si>
    <t>Reign of AssassinsÂ 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</si>
  <si>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</si>
  <si>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</si>
  <si>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</si>
  <si>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</si>
  <si>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</si>
  <si>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</si>
  <si>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</si>
  <si>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accident|bus|loss of virginity|new york city|virginity</t>
  </si>
  <si>
    <t>http://www.imdb.com/title/tt0466893/?ref_=fn_tt_tt_1</t>
  </si>
  <si>
    <t>Bo Zenga</t>
  </si>
  <si>
    <t>Stan HelsingÂ 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</si>
  <si>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</si>
  <si>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</si>
  <si>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</si>
  <si>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</si>
  <si>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</si>
  <si>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</si>
  <si>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</si>
  <si>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</si>
  <si>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</si>
  <si>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</si>
  <si>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</si>
  <si>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</si>
  <si>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</si>
  <si>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</si>
  <si>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</si>
  <si>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</si>
  <si>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</si>
  <si>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 xml:space="preserve">DekalogÂ             </t>
  </si>
  <si>
    <t>meaning of life|moral challenge|morality|search for meaning|ten commandments</t>
  </si>
  <si>
    <t>http://www.imdb.com/title/tt0092337/?ref_=fn_tt_tt_1</t>
  </si>
  <si>
    <t>Polish</t>
  </si>
  <si>
    <t>Poland</t>
  </si>
  <si>
    <t>QuillsÂ 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</si>
  <si>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</si>
  <si>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</si>
  <si>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</si>
  <si>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</si>
  <si>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</si>
  <si>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</si>
  <si>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</si>
  <si>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</si>
  <si>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</si>
  <si>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 xml:space="preserve">The BorderÂ             </t>
  </si>
  <si>
    <t>http://www.imdb.com/title/tt4048942/?ref_=fn_tt_tt_1</t>
  </si>
  <si>
    <t>DownfallÂ </t>
  </si>
  <si>
    <t>bunker|hitler|nazi|no exit|war ruins</t>
  </si>
  <si>
    <t>http://www.imdb.com/title/tt0363163/?ref_=fn_tt_tt_1</t>
  </si>
  <si>
    <t>The Sea InsideÂ </t>
  </si>
  <si>
    <t>dignity|euthanasia|freedom|lawyer|sailor</t>
  </si>
  <si>
    <t>http://www.imdb.com/title/tt0369702/?ref_=fn_tt_tt_1</t>
  </si>
  <si>
    <t>Under the SkinÂ 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</si>
  <si>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</si>
  <si>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</si>
  <si>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</si>
  <si>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</si>
  <si>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</si>
  <si>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</si>
  <si>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The Last GodfatherÂ </t>
  </si>
  <si>
    <t>mafia|mafia boss|mafiosi|mafioso|three word title</t>
  </si>
  <si>
    <t>http://www.imdb.com/title/tt1584131/?ref_=fn_tt_tt_1</t>
  </si>
  <si>
    <t>Justin Bieber: Never Say NeverÂ 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</si>
  <si>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</si>
  <si>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</si>
  <si>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</si>
  <si>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</si>
  <si>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</si>
  <si>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</si>
  <si>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</si>
  <si>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</si>
  <si>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</si>
  <si>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dance|dancing|ghetto|hip hop|imperative in title</t>
  </si>
  <si>
    <t>http://www.imdb.com/title/tt0206275/?ref_=fn_tt_tt_1</t>
  </si>
  <si>
    <t>A Nightmare on Elm Street 4: The Dream MasterÂ </t>
  </si>
  <si>
    <t>demon|dream|elm street|freddy krueger|nightmare</t>
  </si>
  <si>
    <t>http://www.imdb.com/title/tt0095742/?ref_=fn_tt_tt_1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</si>
  <si>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</si>
  <si>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</si>
  <si>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</si>
  <si>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</si>
  <si>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</si>
  <si>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</si>
  <si>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</si>
  <si>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</si>
  <si>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</si>
  <si>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</si>
  <si>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</si>
  <si>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</si>
  <si>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</si>
  <si>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</si>
  <si>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</si>
  <si>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</si>
  <si>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</si>
  <si>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</si>
  <si>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</si>
  <si>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dating|protective father|school|shrew|teen movie</t>
  </si>
  <si>
    <t>http://www.imdb.com/title/tt0147800/?ref_=fn_tt_tt_1</t>
  </si>
  <si>
    <t>Ed Decter</t>
  </si>
  <si>
    <t>The New GuyÂ 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</si>
  <si>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</si>
  <si>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</si>
  <si>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</si>
  <si>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</si>
  <si>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</si>
  <si>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</si>
  <si>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</si>
  <si>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</si>
  <si>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</si>
  <si>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</si>
  <si>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</si>
  <si>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</si>
  <si>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</si>
  <si>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</si>
  <si>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</si>
  <si>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</si>
  <si>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</si>
  <si>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</si>
  <si>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</si>
  <si>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</si>
  <si>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</si>
  <si>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</si>
  <si>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</si>
  <si>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</si>
  <si>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</si>
  <si>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</si>
  <si>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hitman|kidnapping|kosher|vhs|video store</t>
  </si>
  <si>
    <t>http://www.imdb.com/title/tt0120609/?ref_=fn_tt_tt_1</t>
  </si>
  <si>
    <t>Bronwen Hughes</t>
  </si>
  <si>
    <t>Harriet the SpyÂ </t>
  </si>
  <si>
    <t>binoculars|child spy|notebook|secret|spy</t>
  </si>
  <si>
    <t>http://www.imdb.com/title/tt0116493/?ref_=fn_tt_tt_1</t>
  </si>
  <si>
    <t>John Lafia</t>
  </si>
  <si>
    <t>Child's Play 2Â </t>
  </si>
  <si>
    <t>boy|doll|foster home|killer doll|serial killer</t>
  </si>
  <si>
    <t>http://www.imdb.com/title/tt0099253/?ref_=fn_tt_tt_1</t>
  </si>
  <si>
    <t>Sam Miller</t>
  </si>
  <si>
    <t>No Good DeedÂ 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</si>
  <si>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</si>
  <si>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</si>
  <si>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</si>
  <si>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</si>
  <si>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</si>
  <si>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</si>
  <si>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Ex MachinaÂ </t>
  </si>
  <si>
    <t>artificial intelligence|robot|robot human relationship|turing test|video surveillance</t>
  </si>
  <si>
    <t>http://www.imdb.com/title/tt0470752/?ref_=fn_tt_tt_1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</si>
  <si>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</si>
  <si>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</si>
  <si>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</si>
  <si>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</si>
  <si>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</si>
  <si>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</si>
  <si>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</si>
  <si>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Adventure|Family|Sci-Fi</t>
  </si>
  <si>
    <t>Earth to EchoÂ </t>
  </si>
  <si>
    <t>alien|bar|construction worker|no opening credits|no title at beginning</t>
  </si>
  <si>
    <t>http://www.imdb.com/title/tt2183034/?ref_=fn_tt_tt_1</t>
  </si>
  <si>
    <t>Crazy/BeautifulÂ </t>
  </si>
  <si>
    <t>congressman|high school|latino|pacific palisades|school</t>
  </si>
  <si>
    <t>http://www.imdb.com/title/tt0250224/?ref_=fn_tt_tt_1</t>
  </si>
  <si>
    <t>Letters from Iwo JimaÂ 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</si>
  <si>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</si>
  <si>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</si>
  <si>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</si>
  <si>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</si>
  <si>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</si>
  <si>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</si>
  <si>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</si>
  <si>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</si>
  <si>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</si>
  <si>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</si>
  <si>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</si>
  <si>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</si>
  <si>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</si>
  <si>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</si>
  <si>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Bob Saget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</si>
  <si>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</si>
  <si>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</si>
  <si>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</si>
  <si>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</si>
  <si>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</si>
  <si>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</si>
  <si>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</si>
  <si>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</si>
  <si>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</si>
  <si>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</si>
  <si>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 xml:space="preserve">Del 1 - MÃ¤n som hatar kvinnorÂ             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</si>
  <si>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</si>
  <si>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</si>
  <si>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</si>
  <si>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</si>
  <si>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</si>
  <si>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</si>
  <si>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</si>
  <si>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</si>
  <si>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</si>
  <si>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</si>
  <si>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</si>
  <si>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</si>
  <si>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</si>
  <si>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</si>
  <si>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</si>
  <si>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</si>
  <si>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</si>
  <si>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</si>
  <si>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21 &amp; OverÂ 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</si>
  <si>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</si>
  <si>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</si>
  <si>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</si>
  <si>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</si>
  <si>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baby|divorce|oscar wilde|pigalle|tourist</t>
  </si>
  <si>
    <t>http://www.imdb.com/title/tt0401711/?ref_=fn_tt_tt_1</t>
  </si>
  <si>
    <t>Resurrecting the ChampÂ </t>
  </si>
  <si>
    <t>boxing|colosseum|homeless man|reporter|writer</t>
  </si>
  <si>
    <t>http://www.imdb.com/title/tt0416185/?ref_=fn_tt_tt_1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</si>
  <si>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</si>
  <si>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</si>
  <si>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</si>
  <si>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</si>
  <si>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The Widow of Saint-PierreÂ </t>
  </si>
  <si>
    <t>archipelago|guillotine|island|prison|redemption</t>
  </si>
  <si>
    <t>http://www.imdb.com/title/tt0191636/?ref_=fn_tt_tt_1</t>
  </si>
  <si>
    <t>ChloeÂ 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</si>
  <si>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</si>
  <si>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</si>
  <si>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</si>
  <si>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</si>
  <si>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</si>
  <si>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</si>
  <si>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</si>
  <si>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</si>
  <si>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</si>
  <si>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</si>
  <si>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</si>
  <si>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</si>
  <si>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</si>
  <si>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</si>
  <si>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Excessive ForceÂ 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</si>
  <si>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</si>
  <si>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</si>
  <si>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</si>
  <si>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</si>
  <si>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</si>
  <si>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</si>
  <si>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</si>
  <si>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</si>
  <si>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</si>
  <si>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</si>
  <si>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</si>
  <si>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Joe Cornish</t>
  </si>
  <si>
    <t>Attack the BlockÂ </t>
  </si>
  <si>
    <t>alien|alien invasion|apartment|creature|gang</t>
  </si>
  <si>
    <t>http://www.imdb.com/title/tt1478964/?ref_=fn_tt_tt_1</t>
  </si>
  <si>
    <t>In the Land of Blood and HoneyÂ </t>
  </si>
  <si>
    <t>bosnian war|church|emaciation|soldier|violence</t>
  </si>
  <si>
    <t>http://www.imdb.com/title/tt1714209/?ref_=fn_tt_tt_1</t>
  </si>
  <si>
    <t>Bosnian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</si>
  <si>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</si>
  <si>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</si>
  <si>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</si>
  <si>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</si>
  <si>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Operation ChromiteÂ </t>
  </si>
  <si>
    <t>http://www.imdb.com/title/tt4939066/?ref_=fn_tt_tt_1</t>
  </si>
  <si>
    <t>John Stainton</t>
  </si>
  <si>
    <t>Action|Adventure|Comedy|Family</t>
  </si>
  <si>
    <t>The Crocodile Hunter: Collision CourseÂ </t>
  </si>
  <si>
    <t>cia|crocodile|satellite|snake|spider</t>
  </si>
  <si>
    <t>http://www.imdb.com/title/tt0305396/?ref_=fn_tt_tt_1</t>
  </si>
  <si>
    <t>Biography|Comedy|Crime|Drama|Romance</t>
  </si>
  <si>
    <t>I Love You Phillip MorrisÂ </t>
  </si>
  <si>
    <t>character name in title|con artist|fraud|gay|prison break</t>
  </si>
  <si>
    <t>http://www.imdb.com/title/tt1045772/?ref_=fn_tt_tt_1</t>
  </si>
  <si>
    <t>Quest for FireÂ 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</si>
  <si>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</si>
  <si>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</si>
  <si>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</si>
  <si>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</si>
  <si>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</si>
  <si>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</si>
  <si>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The Emperor's ClubÂ 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</si>
  <si>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</si>
  <si>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</si>
  <si>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</si>
  <si>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</si>
  <si>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</si>
  <si>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</si>
  <si>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</si>
  <si>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clone|love|male nudity|medical ethics|virginity</t>
  </si>
  <si>
    <t>http://www.imdb.com/title/tt1216520/?ref_=fn_tt_tt_1</t>
  </si>
  <si>
    <t>Glengarry Glen RossÂ 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</si>
  <si>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</si>
  <si>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</si>
  <si>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</si>
  <si>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</si>
  <si>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</si>
  <si>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</si>
  <si>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</si>
  <si>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</si>
  <si>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</si>
  <si>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</si>
  <si>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</si>
  <si>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</si>
  <si>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</si>
  <si>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</si>
  <si>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The Prisoner of ZendaÂ 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</si>
  <si>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</si>
  <si>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</si>
  <si>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</si>
  <si>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</si>
  <si>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</si>
  <si>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</si>
  <si>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The Boy in the Striped PajamasÂ </t>
  </si>
  <si>
    <t>boy|fence|jew|nazis|poison gas</t>
  </si>
  <si>
    <t>http://www.imdb.com/title/tt0914798/?ref_=fn_tt_tt_1</t>
  </si>
  <si>
    <t>Crime|Drama|Musical</t>
  </si>
  <si>
    <t>Dancer in the DarkÂ 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</si>
  <si>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</si>
  <si>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</si>
  <si>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</si>
  <si>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</si>
  <si>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</si>
  <si>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</si>
  <si>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</si>
  <si>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</si>
  <si>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</si>
  <si>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</si>
  <si>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</si>
  <si>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</si>
  <si>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</si>
  <si>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</si>
  <si>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</si>
  <si>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</si>
  <si>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</si>
  <si>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</si>
  <si>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corruption|lobbyist|murder|washington d.c.|washington d.c. lobbyist</t>
  </si>
  <si>
    <t>http://www.imdb.com/title/tt1194417/?ref_=fn_tt_tt_1</t>
  </si>
  <si>
    <t>The Land Before TimeÂ </t>
  </si>
  <si>
    <t>brontosaurus|classical music|dinosaur|dinosaur feature|earthquake</t>
  </si>
  <si>
    <t>http://www.imdb.com/title/tt0095489/?ref_=fn_tt_tt_1</t>
  </si>
  <si>
    <t>Je-kyu Kang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</si>
  <si>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</si>
  <si>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</si>
  <si>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</si>
  <si>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</si>
  <si>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</si>
  <si>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</si>
  <si>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</si>
  <si>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</si>
  <si>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demonic possession|exorcism|exorcist|loss of innocence|priest</t>
  </si>
  <si>
    <t>http://www.imdb.com/title/tt0070047/?ref_=fn_tt_tt_1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</si>
  <si>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</si>
  <si>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</si>
  <si>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</si>
  <si>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</si>
  <si>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</si>
  <si>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</si>
  <si>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</si>
  <si>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</si>
  <si>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</si>
  <si>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</si>
  <si>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</si>
  <si>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</si>
  <si>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</si>
  <si>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</si>
  <si>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</si>
  <si>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</si>
  <si>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</si>
  <si>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</si>
  <si>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</si>
  <si>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</si>
  <si>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</si>
  <si>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</si>
  <si>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</si>
  <si>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</si>
  <si>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</si>
  <si>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</si>
  <si>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</si>
  <si>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</si>
  <si>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</si>
  <si>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</si>
  <si>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</si>
  <si>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</si>
  <si>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</si>
  <si>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</si>
  <si>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</si>
  <si>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Action|Adventure|Drama|Thriller|War</t>
  </si>
  <si>
    <t>Act of ValorÂ </t>
  </si>
  <si>
    <t>mission|navy seal|terrorist|torture|valor</t>
  </si>
  <si>
    <t>http://www.imdb.com/title/tt1591479/?ref_=fn_tt_tt_1</t>
  </si>
  <si>
    <t>Crime|Drama|Music|Romance</t>
  </si>
  <si>
    <t>Step UpÂ 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</si>
  <si>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</si>
  <si>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</si>
  <si>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</si>
  <si>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</si>
  <si>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</si>
  <si>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</si>
  <si>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</si>
  <si>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</si>
  <si>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</si>
  <si>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</si>
  <si>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</si>
  <si>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</si>
  <si>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</si>
  <si>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</si>
  <si>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found footage|high school|subjective camera|teen angst|troubled teen</t>
  </si>
  <si>
    <t>http://www.imdb.com/title/tt1706593/?ref_=fn_tt_tt_1</t>
  </si>
  <si>
    <t>YentlÂ 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</si>
  <si>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</si>
  <si>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</si>
  <si>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</si>
  <si>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</si>
  <si>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</si>
  <si>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</si>
  <si>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</si>
  <si>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CrossroadsÂ </t>
  </si>
  <si>
    <t>audition|friendship|graduation|high school graduation|love</t>
  </si>
  <si>
    <t>http://www.imdb.com/title/tt0275022/?ref_=fn_tt_tt_1</t>
  </si>
  <si>
    <t>Nima Nourizadeh</t>
  </si>
  <si>
    <t>Project XÂ 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</si>
  <si>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</si>
  <si>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</si>
  <si>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</si>
  <si>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</si>
  <si>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allies|dead soldier|destiny|general|tank</t>
  </si>
  <si>
    <t>http://www.imdb.com/title/tt0066206/?ref_=fn_tt_tt_1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</si>
  <si>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</si>
  <si>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</si>
  <si>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</si>
  <si>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</si>
  <si>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</si>
  <si>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</si>
  <si>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</si>
  <si>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</si>
  <si>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</si>
  <si>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</si>
  <si>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</si>
  <si>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</si>
  <si>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</si>
  <si>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</si>
  <si>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</si>
  <si>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</si>
  <si>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</si>
  <si>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</si>
  <si>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</si>
  <si>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</si>
  <si>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</si>
  <si>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</si>
  <si>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</si>
  <si>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</si>
  <si>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</si>
  <si>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</si>
  <si>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</si>
  <si>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Katy Perry: Part of MeÂ 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</si>
  <si>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</si>
  <si>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</si>
  <si>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</si>
  <si>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</si>
  <si>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</si>
  <si>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</si>
  <si>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</si>
  <si>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</si>
  <si>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</si>
  <si>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</si>
  <si>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</si>
  <si>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</si>
  <si>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ProphecyÂ </t>
  </si>
  <si>
    <t>cabin|monster|monster movie|paper mill|pollution</t>
  </si>
  <si>
    <t>http://www.imdb.com/title/tt0079758/?ref_=fn_tt_tt_1</t>
  </si>
  <si>
    <t>Stir of EchoesÂ </t>
  </si>
  <si>
    <t>disappearance|hearing voices|hypnosis|post hypnotic suggestion|seeing a ghost</t>
  </si>
  <si>
    <t>http://www.imdb.com/title/tt0164181/?ref_=fn_tt_tt_1</t>
  </si>
  <si>
    <t>Action|Adventure|Biography|Drama|History</t>
  </si>
  <si>
    <t xml:space="preserve">Spartacus: War of the DamnedÂ             </t>
  </si>
  <si>
    <t>female frontal nudity|female full frontal nudity|gladiator|group sex|slave girl</t>
  </si>
  <si>
    <t>http://www.imdb.com/title/tt1442449/?ref_=fn_tt_tt_1</t>
  </si>
  <si>
    <t>PhilomenaÂ 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</si>
  <si>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</si>
  <si>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</si>
  <si>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</si>
  <si>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</si>
  <si>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</si>
  <si>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</si>
  <si>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</si>
  <si>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</si>
  <si>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AquamarineÂ </t>
  </si>
  <si>
    <t>beach|love|mermaid|storm|swimming</t>
  </si>
  <si>
    <t>http://www.imdb.com/title/tt0429591/?ref_=fn_tt_tt_1</t>
  </si>
  <si>
    <t>Jake Schreier</t>
  </si>
  <si>
    <t>Paper TownsÂ 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</si>
  <si>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</si>
  <si>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</si>
  <si>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</si>
  <si>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</si>
  <si>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</si>
  <si>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</si>
  <si>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</si>
  <si>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</si>
  <si>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</si>
  <si>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</si>
  <si>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</si>
  <si>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</si>
  <si>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</si>
  <si>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</si>
  <si>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</si>
  <si>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</si>
  <si>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</si>
  <si>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</si>
  <si>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</si>
  <si>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</si>
  <si>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</si>
  <si>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</si>
  <si>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</si>
  <si>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</si>
  <si>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</si>
  <si>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</si>
  <si>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</si>
  <si>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</si>
  <si>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</si>
  <si>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</si>
  <si>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</si>
  <si>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</si>
  <si>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</si>
  <si>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</si>
  <si>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12 step program|friend|maid of honor|tears|wedding</t>
  </si>
  <si>
    <t>http://www.imdb.com/title/tt1084950/?ref_=fn_tt_tt_1</t>
  </si>
  <si>
    <t>The Postman Always Rings TwiceÂ 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</si>
  <si>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</si>
  <si>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</si>
  <si>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</si>
  <si>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</si>
  <si>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</si>
  <si>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Adventure|Drama|Thriller|War</t>
  </si>
  <si>
    <t>Das BootÂ 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</si>
  <si>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</si>
  <si>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</si>
  <si>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</si>
  <si>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</si>
  <si>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</si>
  <si>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</si>
  <si>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</si>
  <si>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</si>
  <si>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</si>
  <si>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</si>
  <si>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</si>
  <si>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</si>
  <si>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</si>
  <si>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</si>
  <si>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</si>
  <si>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</si>
  <si>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</si>
  <si>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Project AlmanacÂ </t>
  </si>
  <si>
    <t>found footage|teenager|time machine|time travel|video footage</t>
  </si>
  <si>
    <t>http://www.imdb.com/title/tt2436386/?ref_=fn_tt_tt_1</t>
  </si>
  <si>
    <t>Darnell Martin</t>
  </si>
  <si>
    <t>Cadillac RecordsÂ </t>
  </si>
  <si>
    <t>1950s|jazz|jazz music|sex|title directed by female</t>
  </si>
  <si>
    <t>http://www.imdb.com/title/tt1042877/?ref_=fn_tt_tt_1</t>
  </si>
  <si>
    <t>Scott Alexander</t>
  </si>
  <si>
    <t>ScrewedÂ 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</si>
  <si>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</si>
  <si>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</si>
  <si>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</si>
  <si>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</si>
  <si>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</si>
  <si>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</si>
  <si>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Christopher Guest</t>
  </si>
  <si>
    <t>For Your ConsiderationÂ </t>
  </si>
  <si>
    <t>actor|internet|make up|publicist|purim</t>
  </si>
  <si>
    <t>http://www.imdb.com/title/tt0470765/?ref_=fn_tt_tt_1</t>
  </si>
  <si>
    <t>CelebrityÂ </t>
  </si>
  <si>
    <t>celebrity|journalist|lesbian kiss|strong female character|tv producer</t>
  </si>
  <si>
    <t>http://www.imdb.com/title/tt0120533/?ref_=fn_tt_tt_1</t>
  </si>
  <si>
    <t>Running with ScissorsÂ </t>
  </si>
  <si>
    <t>alcoholic|fame|therapist|writer|writing</t>
  </si>
  <si>
    <t>http://www.imdb.com/title/tt0439289/?ref_=fn_tt_tt_1</t>
  </si>
  <si>
    <t>From Justin to KellyÂ 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</si>
  <si>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</si>
  <si>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</si>
  <si>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</si>
  <si>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</si>
  <si>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</si>
  <si>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</si>
  <si>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In the CutÂ </t>
  </si>
  <si>
    <t>blow job|female rear nudity|female removes her clothes|oral sex|three of spades tattoo</t>
  </si>
  <si>
    <t>http://www.imdb.com/title/tt0199626/?ref_=fn_tt_tt_1</t>
  </si>
  <si>
    <t>Two LoversÂ 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</si>
  <si>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</si>
  <si>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</si>
  <si>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</si>
  <si>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</si>
  <si>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</si>
  <si>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</si>
  <si>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</si>
  <si>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daughter|han river|monster|river|seoul</t>
  </si>
  <si>
    <t>http://www.imdb.com/title/tt0468492/?ref_=fn_tt_tt_1</t>
  </si>
  <si>
    <t>Adventure|Crime|Thriller</t>
  </si>
  <si>
    <t>The Pursuit of D.B. CooperÂ 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</si>
  <si>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</si>
  <si>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</si>
  <si>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</si>
  <si>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</si>
  <si>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</si>
  <si>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</si>
  <si>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</si>
  <si>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</si>
  <si>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</si>
  <si>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</si>
  <si>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</si>
  <si>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The Great BeautyÂ </t>
  </si>
  <si>
    <t>genitalia|male frontal nudity|male nudity|old age|party</t>
  </si>
  <si>
    <t>http://www.imdb.com/title/tt2358891/?ref_=fn_tt_tt_1</t>
  </si>
  <si>
    <t>Peter Care</t>
  </si>
  <si>
    <t>The Dangerous Lives of Altar BoysÂ </t>
  </si>
  <si>
    <t>book|boy|catholic|comic book|friend</t>
  </si>
  <si>
    <t>http://www.imdb.com/title/tt0238924/?ref_=fn_tt_tt_1</t>
  </si>
  <si>
    <t>Chan-wook Park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</si>
  <si>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</si>
  <si>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</si>
  <si>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</si>
  <si>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</si>
  <si>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</si>
  <si>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</si>
  <si>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</si>
  <si>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Married LifeÂ </t>
  </si>
  <si>
    <t>bachelor|best friend|divorce|poison|widow</t>
  </si>
  <si>
    <t>http://www.imdb.com/title/tt0804505/?ref_=fn_tt_tt_1</t>
  </si>
  <si>
    <t>Carroll Ballard</t>
  </si>
  <si>
    <t>DumaÂ </t>
  </si>
  <si>
    <t>africa|bed|boy|cheetah|south africa</t>
  </si>
  <si>
    <t>http://www.imdb.com/title/tt0361715/?ref_=fn_tt_tt_1</t>
  </si>
  <si>
    <t>OndineÂ </t>
  </si>
  <si>
    <t>celtic mythology|cottage|fisherman|irish|selkie</t>
  </si>
  <si>
    <t>http://www.imdb.com/title/tt1235796/?ref_=fn_tt_tt_1</t>
  </si>
  <si>
    <t>Takeshi Kitano</t>
  </si>
  <si>
    <t>BrotherÂ </t>
  </si>
  <si>
    <t>gang|gangster|subjective camera|written and directed by cast member|yakuza</t>
  </si>
  <si>
    <t>http://www.imdb.com/title/tt0222851/?ref_=fn_tt_tt_1</t>
  </si>
  <si>
    <t>Welcome to CollinwoodÂ 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</si>
  <si>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</si>
  <si>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</si>
  <si>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</si>
  <si>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</si>
  <si>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</si>
  <si>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</si>
  <si>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</si>
  <si>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</si>
  <si>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</si>
  <si>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</si>
  <si>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</si>
  <si>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</si>
  <si>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</si>
  <si>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</si>
  <si>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</si>
  <si>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</si>
  <si>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FatelessÂ 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</si>
  <si>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</si>
  <si>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</si>
  <si>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</si>
  <si>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</si>
  <si>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</si>
  <si>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</si>
  <si>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</si>
  <si>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A Woman, a Gun and a Noodle ShopÂ 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</si>
  <si>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</si>
  <si>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</si>
  <si>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</si>
  <si>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</si>
  <si>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</si>
  <si>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</si>
  <si>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</si>
  <si>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City of Life and DeathÂ </t>
  </si>
  <si>
    <t>atrocity|battle|chinese|horseback riding|martial arts</t>
  </si>
  <si>
    <t>http://www.imdb.com/title/tt1124052/?ref_=fn_tt_tt_1</t>
  </si>
  <si>
    <t>Lijun Sun</t>
  </si>
  <si>
    <t>Legend of Kung Fu RabbitÂ </t>
  </si>
  <si>
    <t>anthropomorphic animal|china|furry|rabbit</t>
  </si>
  <si>
    <t>http://www.imdb.com/title/tt1876517/?ref_=fn_tt_tt_1</t>
  </si>
  <si>
    <t>Takashi Yamazaki</t>
  </si>
  <si>
    <t>Space Battleship YamatoÂ </t>
  </si>
  <si>
    <t>alien|battleship|message|radiation|yamato</t>
  </si>
  <si>
    <t>http://www.imdb.com/title/tt1477109/?ref_=fn_tt_tt_1</t>
  </si>
  <si>
    <t>5 Days of WarÂ </t>
  </si>
  <si>
    <t>cameraman|epic battle|journalist|south ossetia|street shootout</t>
  </si>
  <si>
    <t>http://www.imdb.com/title/tt1486193/?ref_=fn_tt_tt_1</t>
  </si>
  <si>
    <t>Georgia</t>
  </si>
  <si>
    <t>Christopher Smith</t>
  </si>
  <si>
    <t>Fantasy|Mystery|Thriller</t>
  </si>
  <si>
    <t>TriangleÂ </t>
  </si>
  <si>
    <t>deja vu|lost at sea|ship|time loop|trapped in a time loop</t>
  </si>
  <si>
    <t>http://www.imdb.com/title/tt1187064/?ref_=fn_tt_tt_1</t>
  </si>
  <si>
    <t>Timothy Hines</t>
  </si>
  <si>
    <t>10 Days in a MadhouseÂ </t>
  </si>
  <si>
    <t>http://www.imdb.com/title/tt3453052/?ref_=fn_tt_tt_1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</si>
  <si>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</si>
  <si>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</si>
  <si>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</si>
  <si>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</si>
  <si>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</si>
  <si>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</si>
  <si>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</si>
  <si>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Family|Musical</t>
  </si>
  <si>
    <t>Dancin' It's OnÂ </t>
  </si>
  <si>
    <t>http://www.imdb.com/title/tt2598580/?ref_=fn_tt_tt_1</t>
  </si>
  <si>
    <t>Pet SemataryÂ </t>
  </si>
  <si>
    <t>cat|cemetery|maine|secret|woods</t>
  </si>
  <si>
    <t>http://www.imdb.com/title/tt0098084/?ref_=fn_tt_tt_1</t>
  </si>
  <si>
    <t>Akira Kurosawa</t>
  </si>
  <si>
    <t>MadadayoÂ 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</si>
  <si>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</si>
  <si>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</si>
  <si>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</si>
  <si>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</si>
  <si>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</si>
  <si>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</si>
  <si>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</si>
  <si>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A Tale of Three CitiesÂ </t>
  </si>
  <si>
    <t>http://www.imdb.com/title/tt3682770/?ref_=fn_tt_tt_1</t>
  </si>
  <si>
    <t>GremlinsÂ </t>
  </si>
  <si>
    <t>bright light|midnight|pet|small town|water</t>
  </si>
  <si>
    <t>http://www.imdb.com/title/tt0087363/?ref_=fn_tt_tt_1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</si>
  <si>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</si>
  <si>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</si>
  <si>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</si>
  <si>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</si>
  <si>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</si>
  <si>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female removes her clothes|fondling|voyeur|voyeurism|white panties</t>
  </si>
  <si>
    <t>http://www.imdb.com/title/tt1860213/?ref_=fn_tt_tt_1</t>
  </si>
  <si>
    <t>Doctor ZhivagoÂ </t>
  </si>
  <si>
    <t>bolshevik|poet|poetry|russia|russian revolution</t>
  </si>
  <si>
    <t>http://www.imdb.com/title/tt0059113/?ref_=fn_tt_tt_1</t>
  </si>
  <si>
    <t>Adventure|Crime|Drama|Mystery|Thriller</t>
  </si>
  <si>
    <t>TrashÂ 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</si>
  <si>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</si>
  <si>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</si>
  <si>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</si>
  <si>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</si>
  <si>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</si>
  <si>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</si>
  <si>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</si>
  <si>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</si>
  <si>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</si>
  <si>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</si>
  <si>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</si>
  <si>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</si>
  <si>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</si>
  <si>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</si>
  <si>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</si>
  <si>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</si>
  <si>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</si>
  <si>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</si>
  <si>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</si>
  <si>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</si>
  <si>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Drive HardÂ 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</si>
  <si>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</si>
  <si>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</si>
  <si>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</si>
  <si>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</si>
  <si>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</si>
  <si>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</si>
  <si>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</si>
  <si>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</si>
  <si>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</si>
  <si>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phone booth|publicist|single set production|sniper|sniper rifle</t>
  </si>
  <si>
    <t>http://www.imdb.com/title/tt0183649/?ref_=fn_tt_tt_1</t>
  </si>
  <si>
    <t>A Walk to RememberÂ </t>
  </si>
  <si>
    <t>community service|love|punishment|school|student</t>
  </si>
  <si>
    <t>http://www.imdb.com/title/tt0281358/?ref_=fn_tt_tt_1</t>
  </si>
  <si>
    <t>Dead Man WalkingÂ </t>
  </si>
  <si>
    <t>death|execution|nun|solitary confinement|visit</t>
  </si>
  <si>
    <t>http://www.imdb.com/title/tt0112818/?ref_=fn_tt_tt_1</t>
  </si>
  <si>
    <t>Cruel IntentionsÂ </t>
  </si>
  <si>
    <t>bet|revenge|seduction|virgin|wager</t>
  </si>
  <si>
    <t>http://www.imdb.com/title/tt0139134/?ref_=fn_tt_tt_1</t>
  </si>
  <si>
    <t>Saw VIÂ </t>
  </si>
  <si>
    <t>deception|flash photography|game of death|jigsaw|pig mask</t>
  </si>
  <si>
    <t>http://www.imdb.com/title/tt1233227/?ref_=fn_tt_tt_1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</si>
  <si>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</si>
  <si>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</si>
  <si>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</si>
  <si>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</si>
  <si>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</si>
  <si>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</si>
  <si>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</si>
  <si>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</si>
  <si>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</si>
  <si>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</si>
  <si>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</si>
  <si>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</si>
  <si>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</si>
  <si>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</si>
  <si>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</si>
  <si>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</si>
  <si>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Invaders from MarsÂ </t>
  </si>
  <si>
    <t>alien|boy|nurse|school|school nurse</t>
  </si>
  <si>
    <t>http://www.imdb.com/title/tt0091276/?ref_=fn_tt_tt_1</t>
  </si>
  <si>
    <t>John Crowley</t>
  </si>
  <si>
    <t>BrooklynÂ 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</si>
  <si>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</si>
  <si>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</si>
  <si>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</si>
  <si>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</si>
  <si>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</si>
  <si>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</si>
  <si>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</si>
  <si>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</si>
  <si>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</si>
  <si>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</si>
  <si>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</si>
  <si>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</si>
  <si>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</si>
  <si>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</si>
  <si>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QuartetÂ 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</si>
  <si>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</si>
  <si>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</si>
  <si>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</si>
  <si>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</si>
  <si>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</si>
  <si>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</si>
  <si>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</si>
  <si>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</si>
  <si>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</si>
  <si>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</si>
  <si>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</si>
  <si>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</si>
  <si>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</si>
  <si>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</si>
  <si>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</si>
  <si>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</si>
  <si>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</si>
  <si>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</si>
  <si>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</si>
  <si>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</si>
  <si>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</si>
  <si>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blackmail|fall|love|nerd|scam</t>
  </si>
  <si>
    <t>http://www.imdb.com/title/tt0240900/?ref_=fn_tt_tt_1</t>
  </si>
  <si>
    <t>What's Eating Gilbert GrapeÂ </t>
  </si>
  <si>
    <t>apostrophe in title|face slap|four word title|grocery store|police</t>
  </si>
  <si>
    <t>http://www.imdb.com/title/tt0108550/?ref_=fn_tt_tt_1</t>
  </si>
  <si>
    <t>Philip Saville</t>
  </si>
  <si>
    <t>The Visual Bible: The Gospel of JohnÂ 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</si>
  <si>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</si>
  <si>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</si>
  <si>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</si>
  <si>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</si>
  <si>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</si>
  <si>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</si>
  <si>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</si>
  <si>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</si>
  <si>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</si>
  <si>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</si>
  <si>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</si>
  <si>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</si>
  <si>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1960s|car hitting an animal|folk singer|friend|singer</t>
  </si>
  <si>
    <t>http://www.imdb.com/title/tt2042568/?ref_=fn_tt_tt_1</t>
  </si>
  <si>
    <t>Tim Blake Nelson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</si>
  <si>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</si>
  <si>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</si>
  <si>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</si>
  <si>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</si>
  <si>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Return to the Blue LagoonÂ </t>
  </si>
  <si>
    <t>baby|desert island|island|sequel|teenage girl</t>
  </si>
  <si>
    <t>http://www.imdb.com/title/tt0102782/?ref_=fn_tt_tt_1</t>
  </si>
  <si>
    <t>Martin Ritt</t>
  </si>
  <si>
    <t>The Molly MaguiresÂ 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</si>
  <si>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</si>
  <si>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</si>
  <si>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</si>
  <si>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</si>
  <si>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</si>
  <si>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</si>
  <si>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</si>
  <si>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Copying BeethovenÂ </t>
  </si>
  <si>
    <t>music copyist|music student|musical composition|student|symphony</t>
  </si>
  <si>
    <t>http://www.imdb.com/title/tt0424908/?ref_=fn_tt_tt_1</t>
  </si>
  <si>
    <t>Brighton RockÂ </t>
  </si>
  <si>
    <t>brighton|catholic|gang|prayer|waitress</t>
  </si>
  <si>
    <t>http://www.imdb.com/title/tt1233192/?ref_=fn_tt_tt_1</t>
  </si>
  <si>
    <t>David Hackl</t>
  </si>
  <si>
    <t>Saw VÂ </t>
  </si>
  <si>
    <t>blood splatter|jigsaw|nazi|serial killer|swastika tattoo</t>
  </si>
  <si>
    <t>http://www.imdb.com/title/tt1132626/?ref_=fn_tt_tt_1</t>
  </si>
  <si>
    <t>Giuliano Montaldo</t>
  </si>
  <si>
    <t>Machine Gun McCainÂ </t>
  </si>
  <si>
    <t>casino|gang violence|robbery|suicide|violence</t>
  </si>
  <si>
    <t>http://www.imdb.com/title/tt0065895/?ref_=fn_tt_tt_1</t>
  </si>
  <si>
    <t>Lisa Azuelos</t>
  </si>
  <si>
    <t>LOLÂ </t>
  </si>
  <si>
    <t>best friend|girl in panties|high school|high school romance|pink panties</t>
  </si>
  <si>
    <t>http://www.imdb.com/title/tt1592873/?ref_=fn_tt_tt_1</t>
  </si>
  <si>
    <t>Ray Lawrence</t>
  </si>
  <si>
    <t>JindabyneÂ </t>
  </si>
  <si>
    <t>camp|fishing|fishing trip|river|town</t>
  </si>
  <si>
    <t>http://www.imdb.com/title/tt0382765/?ref_=fn_tt_tt_1</t>
  </si>
  <si>
    <t>Karan Johar</t>
  </si>
  <si>
    <t>Kabhi Alvida Naa KehnaÂ 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</si>
  <si>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</si>
  <si>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</si>
  <si>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</si>
  <si>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</si>
  <si>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</si>
  <si>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</si>
  <si>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</si>
  <si>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alien infection|astronaut|mars|mission|zombie</t>
  </si>
  <si>
    <t>http://www.imdb.com/title/tt1709143/?ref_=fn_tt_tt_1</t>
  </si>
  <si>
    <t>Jaume BalaguerÃ³</t>
  </si>
  <si>
    <t>DarknessÂ </t>
  </si>
  <si>
    <t>9 year old|blood|gramophone|house|missing children</t>
  </si>
  <si>
    <t>http://www.imdb.com/title/tt0273517/?ref_=fn_tt_tt_1</t>
  </si>
  <si>
    <t>2001: A Space OdysseyÂ </t>
  </si>
  <si>
    <t>ancient astronaut|famous line|message from outer space|monolith|star child</t>
  </si>
  <si>
    <t>http://www.imdb.com/title/tt0062622/?ref_=fn_tt_tt_1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</si>
  <si>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</si>
  <si>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</si>
  <si>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</si>
  <si>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</si>
  <si>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</si>
  <si>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</si>
  <si>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</si>
  <si>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</si>
  <si>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</si>
  <si>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</si>
  <si>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butterfly|entomologist|morpho butterfly|rain|rain forest</t>
  </si>
  <si>
    <t>http://www.imdb.com/title/tt0313300/?ref_=fn_tt_tt_1</t>
  </si>
  <si>
    <t>Floyd Mutrux</t>
  </si>
  <si>
    <t>There Goes My BabyÂ </t>
  </si>
  <si>
    <t>high school|love|police|showdown|surfer</t>
  </si>
  <si>
    <t>http://www.imdb.com/title/tt0108320/?ref_=fn_tt_tt_1</t>
  </si>
  <si>
    <t xml:space="preserve">LovesickÂ             </t>
  </si>
  <si>
    <t>blond boy|chlamydia|list|male rear nudity|young couple</t>
  </si>
  <si>
    <t>http://www.imdb.com/title/tt4051832/?ref_=fn_tt_tt_1</t>
  </si>
  <si>
    <t>Sajid Khan</t>
  </si>
  <si>
    <t>HousefullÂ </t>
  </si>
  <si>
    <t>bad luck|casino|lie|mix up|stutter</t>
  </si>
  <si>
    <t>http://www.imdb.com/title/tt1573072/?ref_=fn_tt_tt_1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</si>
  <si>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</si>
  <si>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</si>
  <si>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</si>
  <si>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</si>
  <si>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</si>
  <si>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</si>
  <si>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</si>
  <si>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</si>
  <si>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</si>
  <si>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La Famille BÃ©lierÂ 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</si>
  <si>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</si>
  <si>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</si>
  <si>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</si>
  <si>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</si>
  <si>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</si>
  <si>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</si>
  <si>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</si>
  <si>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black panties|lust|sexual attraction|voyeur|voyeurism</t>
  </si>
  <si>
    <t>http://www.imdb.com/title/tt3658772/?ref_=fn_tt_tt_1</t>
  </si>
  <si>
    <t>Darren Lynn Bousman</t>
  </si>
  <si>
    <t>Saw IIIÂ 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</si>
  <si>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</si>
  <si>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</si>
  <si>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</si>
  <si>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</si>
  <si>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</si>
  <si>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</si>
  <si>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</si>
  <si>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</si>
  <si>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</si>
  <si>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</si>
  <si>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</si>
  <si>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</si>
  <si>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</si>
  <si>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</si>
  <si>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</si>
  <si>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</si>
  <si>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</si>
  <si>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</si>
  <si>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</si>
  <si>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</si>
  <si>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</si>
  <si>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</si>
  <si>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</si>
  <si>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</si>
  <si>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</si>
  <si>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</si>
  <si>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</si>
  <si>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</si>
  <si>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The Longest DayÂ 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</si>
  <si>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</si>
  <si>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</si>
  <si>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</si>
  <si>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</si>
  <si>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</si>
  <si>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</si>
  <si>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american|curse|japan|nurse|rage</t>
  </si>
  <si>
    <t>http://www.imdb.com/title/tt0391198/?ref_=fn_tt_tt_1</t>
  </si>
  <si>
    <t>Happy GilmoreÂ </t>
  </si>
  <si>
    <t>golf|golf ball|golfer|grandmother's house|tournament</t>
  </si>
  <si>
    <t>http://www.imdb.com/title/tt0116483/?ref_=fn_tt_tt_1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</si>
  <si>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</si>
  <si>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</si>
  <si>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</si>
  <si>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</si>
  <si>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</si>
  <si>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failing student|high school|payphone|teenager|telephone booth</t>
  </si>
  <si>
    <t>http://www.imdb.com/title/tt0096928/?ref_=fn_tt_tt_1</t>
  </si>
  <si>
    <t>Carol Reed</t>
  </si>
  <si>
    <t>Drama|Family|Musical</t>
  </si>
  <si>
    <t>Oliver!Â 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</si>
  <si>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</si>
  <si>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</si>
  <si>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</si>
  <si>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</si>
  <si>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</si>
  <si>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</si>
  <si>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Recess: School's OutÂ </t>
  </si>
  <si>
    <t>friend|principal|summer|summer camp|summer vacation</t>
  </si>
  <si>
    <t>http://www.imdb.com/title/tt0265632/?ref_=fn_tt_tt_1</t>
  </si>
  <si>
    <t>Mad Max Beyond ThunderdomeÂ </t>
  </si>
  <si>
    <t>arena|desert|fight|mad max|post apocalypse</t>
  </si>
  <si>
    <t>http://www.imdb.com/title/tt0089530/?ref_=fn_tt_tt_1</t>
  </si>
  <si>
    <t>CommandoÂ </t>
  </si>
  <si>
    <t>body count|dictator|jumping from an airplane|knife fight|one man army</t>
  </si>
  <si>
    <t>http://www.imdb.com/title/tt0088944/?ref_=fn_tt_tt_1</t>
  </si>
  <si>
    <t>The BoyÂ 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</si>
  <si>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</si>
  <si>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</si>
  <si>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</si>
  <si>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</si>
  <si>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</si>
  <si>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</si>
  <si>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</si>
  <si>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</si>
  <si>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</si>
  <si>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Leigh Whannell</t>
  </si>
  <si>
    <t>Insidious: Chapter 3Â </t>
  </si>
  <si>
    <t>demon|possession|psychic|supernatural|teenager</t>
  </si>
  <si>
    <t>http://www.imdb.com/title/tt3195644/?ref_=fn_tt_tt_1</t>
  </si>
  <si>
    <t>Michael Schultz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</si>
  <si>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</si>
  <si>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</si>
  <si>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</si>
  <si>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</si>
  <si>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</si>
  <si>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</si>
  <si>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</si>
  <si>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</si>
  <si>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</si>
  <si>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</si>
  <si>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</si>
  <si>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</si>
  <si>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</si>
  <si>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</si>
  <si>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</si>
  <si>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</si>
  <si>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</si>
  <si>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</si>
  <si>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</si>
  <si>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</si>
  <si>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</si>
  <si>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</si>
  <si>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</si>
  <si>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</si>
  <si>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</si>
  <si>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</si>
  <si>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</si>
  <si>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</si>
  <si>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</si>
  <si>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</si>
  <si>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</si>
  <si>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</si>
  <si>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</si>
  <si>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</si>
  <si>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</si>
  <si>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</si>
  <si>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</si>
  <si>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</si>
  <si>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</si>
  <si>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</si>
  <si>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</si>
  <si>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</si>
  <si>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</si>
  <si>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http://www.imdb.com/title/tt2788732/?ref_=fn_tt_tt_1</t>
  </si>
  <si>
    <t>The Dead ZoneÂ </t>
  </si>
  <si>
    <t>car accident|coma|evil politician|psychic|vision</t>
  </si>
  <si>
    <t>http://www.imdb.com/title/tt0085407/?ref_=fn_tt_tt_1</t>
  </si>
  <si>
    <t>CiarÃ¡n Foy</t>
  </si>
  <si>
    <t>Sinister 2Â 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</si>
  <si>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</si>
  <si>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</si>
  <si>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</si>
  <si>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</si>
  <si>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</si>
  <si>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</si>
  <si>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</si>
  <si>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</si>
  <si>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</si>
  <si>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</si>
  <si>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</si>
  <si>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</si>
  <si>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</si>
  <si>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</si>
  <si>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</si>
  <si>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</si>
  <si>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</si>
  <si>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</si>
  <si>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</si>
  <si>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</si>
  <si>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</si>
  <si>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Invasion U.S.A.Â 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</si>
  <si>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</si>
  <si>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</si>
  <si>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</si>
  <si>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</si>
  <si>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</si>
  <si>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</si>
  <si>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</si>
  <si>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</si>
  <si>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</si>
  <si>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</si>
  <si>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</si>
  <si>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</si>
  <si>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</si>
  <si>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</si>
  <si>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</si>
  <si>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</si>
  <si>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</si>
  <si>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</si>
  <si>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</si>
  <si>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</si>
  <si>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</si>
  <si>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</si>
  <si>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comeback|friend|jazz|stage|trumpet</t>
  </si>
  <si>
    <t>http://www.imdb.com/title/tt0100168/?ref_=fn_tt_tt_1</t>
  </si>
  <si>
    <t>Kung Pow: Enter the FistÂ </t>
  </si>
  <si>
    <t>chosen one|comic violence|intentionally bad|kung fu|stylized violence</t>
  </si>
  <si>
    <t>http://www.imdb.com/title/tt0240468/?ref_=fn_tt_tt_1</t>
  </si>
  <si>
    <t>TremorsÂ </t>
  </si>
  <si>
    <t>desert|giant worm|monster|pipe bomb|small town</t>
  </si>
  <si>
    <t>http://www.imdb.com/title/tt0100814/?ref_=fn_tt_tt_1</t>
  </si>
  <si>
    <t>Rob Schmidt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</si>
  <si>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</si>
  <si>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</si>
  <si>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</si>
  <si>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</si>
  <si>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</si>
  <si>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</si>
  <si>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</si>
  <si>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</si>
  <si>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</si>
  <si>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</si>
  <si>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</si>
  <si>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</si>
  <si>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</si>
  <si>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</si>
  <si>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</si>
  <si>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beach|police|sex scene|spring break|vomiting</t>
  </si>
  <si>
    <t>http://www.imdb.com/title/tt0499554/?ref_=fn_tt_tt_1</t>
  </si>
  <si>
    <t>Morgan Spurlock</t>
  </si>
  <si>
    <t>One Direction: This Is UsÂ 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</si>
  <si>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</si>
  <si>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</si>
  <si>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</si>
  <si>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</si>
  <si>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</si>
  <si>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</si>
  <si>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</si>
  <si>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</si>
  <si>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</si>
  <si>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</si>
  <si>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</si>
  <si>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</si>
  <si>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</si>
  <si>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</si>
  <si>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</si>
  <si>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</si>
  <si>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</si>
  <si>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</si>
  <si>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</si>
  <si>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</si>
  <si>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</si>
  <si>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</si>
  <si>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</si>
  <si>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</si>
  <si>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</si>
  <si>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End of the SpearÂ 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</si>
  <si>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</si>
  <si>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</si>
  <si>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</si>
  <si>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</si>
  <si>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</si>
  <si>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</si>
  <si>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</si>
  <si>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</si>
  <si>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</si>
  <si>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</si>
  <si>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</si>
  <si>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</si>
  <si>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</si>
  <si>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</si>
  <si>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</si>
  <si>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</si>
  <si>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</si>
  <si>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</si>
  <si>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</si>
  <si>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</si>
  <si>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</si>
  <si>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</si>
  <si>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</si>
  <si>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</si>
  <si>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</si>
  <si>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</si>
  <si>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Jorma Taccone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</si>
  <si>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</si>
  <si>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</si>
  <si>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</si>
  <si>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</si>
  <si>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</si>
  <si>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</si>
  <si>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</si>
  <si>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</si>
  <si>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</si>
  <si>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</si>
  <si>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</si>
  <si>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</si>
  <si>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</si>
  <si>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</si>
  <si>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</si>
  <si>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</si>
  <si>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</si>
  <si>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</si>
  <si>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</si>
  <si>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</si>
  <si>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</si>
  <si>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 xml:space="preserve">BonesÂ             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</si>
  <si>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</si>
  <si>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</si>
  <si>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</si>
  <si>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</si>
  <si>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</si>
  <si>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</si>
  <si>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The CollectionÂ 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</si>
  <si>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</si>
  <si>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</si>
  <si>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</si>
  <si>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</si>
  <si>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</si>
  <si>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</si>
  <si>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</si>
  <si>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Drama|Music|Mystery|Romance</t>
  </si>
  <si>
    <t>The Red ViolinÂ 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</si>
  <si>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</si>
  <si>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</si>
  <si>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</si>
  <si>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</si>
  <si>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</si>
  <si>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</si>
  <si>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</si>
  <si>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</si>
  <si>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</si>
  <si>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</si>
  <si>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</si>
  <si>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</si>
  <si>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</si>
  <si>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</si>
  <si>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</si>
  <si>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Run, Fatboy, RunÂ 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</si>
  <si>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</si>
  <si>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</si>
  <si>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</si>
  <si>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</si>
  <si>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</si>
  <si>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</si>
  <si>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</si>
  <si>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</si>
  <si>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</si>
  <si>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</si>
  <si>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</si>
  <si>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</si>
  <si>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</si>
  <si>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Adventure|Biography|Drama|War</t>
  </si>
  <si>
    <t>Rescue DawnÂ 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</si>
  <si>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</si>
  <si>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</si>
  <si>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</si>
  <si>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</si>
  <si>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</si>
  <si>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</si>
  <si>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</si>
  <si>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</si>
  <si>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</si>
  <si>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</si>
  <si>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</si>
  <si>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I Am LoveÂ 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</si>
  <si>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</si>
  <si>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</si>
  <si>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</si>
  <si>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</si>
  <si>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</si>
  <si>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</si>
  <si>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</si>
  <si>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</si>
  <si>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</si>
  <si>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</si>
  <si>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</si>
  <si>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</si>
  <si>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</si>
  <si>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</si>
  <si>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</si>
  <si>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</si>
  <si>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</si>
  <si>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</si>
  <si>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</si>
  <si>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</si>
  <si>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</si>
  <si>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</si>
  <si>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assassin|box office flop|cia|farmer|power</t>
  </si>
  <si>
    <t>http://www.imdb.com/title/tt0093483/?ref_=fn_tt_tt_1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</si>
  <si>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</si>
  <si>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</si>
  <si>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</si>
  <si>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</si>
  <si>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</si>
  <si>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</si>
  <si>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</si>
  <si>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BamboozledÂ </t>
  </si>
  <si>
    <t>actor|minstrel show|protest|success|writer</t>
  </si>
  <si>
    <t>http://www.imdb.com/title/tt0215545/?ref_=fn_tt_tt_1</t>
  </si>
  <si>
    <t>Jason Zada</t>
  </si>
  <si>
    <t>The ForestÂ 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</si>
  <si>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</si>
  <si>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</si>
  <si>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</si>
  <si>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</si>
  <si>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</si>
  <si>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</si>
  <si>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While We're YoungÂ </t>
  </si>
  <si>
    <t>documentary filmmaker|documentary filmmaking|father in law|generation z|hipster</t>
  </si>
  <si>
    <t>http://www.imdb.com/title/tt1791682/?ref_=fn_tt_tt_1</t>
  </si>
  <si>
    <t>A Better LifeÂ 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</si>
  <si>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</si>
  <si>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</si>
  <si>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</si>
  <si>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</si>
  <si>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</si>
  <si>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</si>
  <si>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</si>
  <si>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</si>
  <si>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</si>
  <si>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</si>
  <si>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</si>
  <si>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</si>
  <si>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</si>
  <si>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</si>
  <si>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</si>
  <si>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</si>
  <si>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KrrishÂ 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</si>
  <si>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</si>
  <si>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</si>
  <si>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</si>
  <si>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</si>
  <si>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</si>
  <si>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Killer JoeÂ </t>
  </si>
  <si>
    <t>female nudity|female pubic hair|lingerie|neo noir|pubic hair</t>
  </si>
  <si>
    <t>http://www.imdb.com/title/tt1726669/?ref_=fn_tt_tt_1</t>
  </si>
  <si>
    <t>Derrick Borte</t>
  </si>
  <si>
    <t>The JonesesÂ 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</si>
  <si>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</si>
  <si>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</si>
  <si>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</si>
  <si>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</si>
  <si>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</si>
  <si>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</si>
  <si>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</si>
  <si>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</si>
  <si>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</si>
  <si>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</si>
  <si>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My Blueberry NightsÂ </t>
  </si>
  <si>
    <t>blueberry pie|diner|nevada|new york city|pie</t>
  </si>
  <si>
    <t>http://www.imdb.com/title/tt0765120/?ref_=fn_tt_tt_1</t>
  </si>
  <si>
    <t>IlluminataÂ 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</si>
  <si>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</si>
  <si>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</si>
  <si>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</si>
  <si>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</si>
  <si>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</si>
  <si>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</si>
  <si>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War, Inc.Â </t>
  </si>
  <si>
    <t>assassin|corporation|pop star|reporter|satire</t>
  </si>
  <si>
    <t>http://www.imdb.com/title/tt0884224/?ref_=fn_tt_tt_1</t>
  </si>
  <si>
    <t>Shaolin SoccerÂ </t>
  </si>
  <si>
    <t>cult film|kung fu|martial arts|shaolin|soccer</t>
  </si>
  <si>
    <t>http://www.imdb.com/title/tt0286112/?ref_=fn_tt_tt_1</t>
  </si>
  <si>
    <t>Vincent Gallo</t>
  </si>
  <si>
    <t>The Brown BunnyÂ 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</si>
  <si>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</si>
  <si>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</si>
  <si>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</si>
  <si>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</si>
  <si>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con|con artist|money|scam|sils maria</t>
  </si>
  <si>
    <t>http://www.imdb.com/title/tt0120018/?ref_=fn_tt_tt_1</t>
  </si>
  <si>
    <t>Jon Stewart</t>
  </si>
  <si>
    <t>RosewaterÂ </t>
  </si>
  <si>
    <t>based on true story|hijab|journalism|prison|reference to mahmoud ahmedinejad</t>
  </si>
  <si>
    <t>http://www.imdb.com/title/tt2752688/?ref_=fn_tt_tt_1</t>
  </si>
  <si>
    <t>Bigas Luna</t>
  </si>
  <si>
    <t>The Chambermaid on the TitanicÂ </t>
  </si>
  <si>
    <t>foundry|foundry worker|french|friend|titanic</t>
  </si>
  <si>
    <t>http://www.imdb.com/title/tt0129923/?ref_=fn_tt_tt_1</t>
  </si>
  <si>
    <t>Ralph Fiennes</t>
  </si>
  <si>
    <t>CoriolanusÂ 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</si>
  <si>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</si>
  <si>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</si>
  <si>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</si>
  <si>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Imaginary HeroesÂ </t>
  </si>
  <si>
    <t>cat|christmas song|lawn mowing|leave of absence|medication</t>
  </si>
  <si>
    <t>http://www.imdb.com/title/tt0373024/?ref_=fn_tt_tt_1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</si>
  <si>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</si>
  <si>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</si>
  <si>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</si>
  <si>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</si>
  <si>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</si>
  <si>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</si>
  <si>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</si>
  <si>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</si>
  <si>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</si>
  <si>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</si>
  <si>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blood splatter|eastern europe|female nudity|pine forest|team building</t>
  </si>
  <si>
    <t>http://www.imdb.com/title/tt0464196/?ref_=fn_tt_tt_1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</si>
  <si>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</si>
  <si>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</si>
  <si>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</si>
  <si>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</si>
  <si>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</si>
  <si>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</si>
  <si>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</si>
  <si>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</si>
  <si>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</si>
  <si>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</si>
  <si>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</si>
  <si>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</si>
  <si>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based on autobiography|based on novel|based on true story|murder|racism</t>
  </si>
  <si>
    <t>http://www.imdb.com/title/tt1210039/?ref_=fn_tt_tt_1</t>
  </si>
  <si>
    <t>Rafa Lara</t>
  </si>
  <si>
    <t>Cinco de Mayo, La BatallaÂ </t>
  </si>
  <si>
    <t>http://www.imdb.com/title/tt2553908/?ref_=fn_tt_tt_1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</si>
  <si>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</si>
  <si>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</si>
  <si>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</si>
  <si>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</si>
  <si>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</si>
  <si>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</si>
  <si>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</si>
  <si>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</si>
  <si>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</si>
  <si>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</si>
  <si>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</si>
  <si>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</si>
  <si>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</si>
  <si>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</si>
  <si>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</si>
  <si>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</si>
  <si>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</si>
  <si>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</si>
  <si>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</si>
  <si>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</si>
  <si>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http://www.imdb.com/title/tt1128071/?ref_=fn_tt_tt_1</t>
  </si>
  <si>
    <t>Kim Farrant</t>
  </si>
  <si>
    <t>StrangerlandÂ </t>
  </si>
  <si>
    <t>australian|desert|mother daughter relationship|mother son relationship|promiscuity</t>
  </si>
  <si>
    <t>http://www.imdb.com/title/tt2325977/?ref_=fn_tt_tt_1</t>
  </si>
  <si>
    <t>The Janky PromotersÂ </t>
  </si>
  <si>
    <t>bigger dreams|concert promoter|hotel maid|pep talk|rap concert</t>
  </si>
  <si>
    <t>http://www.imdb.com/title/tt1210071/?ref_=fn_tt_tt_1</t>
  </si>
  <si>
    <t>Scott Marshall</t>
  </si>
  <si>
    <t>Blonde AmbitionÂ </t>
  </si>
  <si>
    <t>boss|business|career|confidence|female protagonist</t>
  </si>
  <si>
    <t>http://www.imdb.com/title/tt0887719/?ref_=fn_tt_tt_1</t>
  </si>
  <si>
    <t>Ã_x0081_lex de la Iglesia</t>
  </si>
  <si>
    <t>The Oxford MurdersÂ </t>
  </si>
  <si>
    <t>landlady|lecture|murder|oxford university|symbol</t>
  </si>
  <si>
    <t>http://www.imdb.com/title/tt0488604/?ref_=fn_tt_tt_1</t>
  </si>
  <si>
    <t>Andrew Traucki</t>
  </si>
  <si>
    <t>The ReefÂ 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</si>
  <si>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</si>
  <si>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</si>
  <si>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</si>
  <si>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</si>
  <si>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</si>
  <si>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</si>
  <si>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White Noise 2: The LightÂ </t>
  </si>
  <si>
    <t>angry spirit|aura|electronic voice phenomena|electronics|near death experience</t>
  </si>
  <si>
    <t>http://www.imdb.com/title/tt0496436/?ref_=fn_tt_tt_1</t>
  </si>
  <si>
    <t>Robert Adetuyi</t>
  </si>
  <si>
    <t>You Got Served: Beat the WorldÂ </t>
  </si>
  <si>
    <t>http://www.imdb.com/title/tt1568139/?ref_=fn_tt_tt_1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</si>
  <si>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</si>
  <si>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</si>
  <si>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</si>
  <si>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</si>
  <si>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</si>
  <si>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</si>
  <si>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</si>
  <si>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http://www.imdb.com/title/tt2722786/?ref_=fn_tt_tt_1</t>
  </si>
  <si>
    <t>Adam ResurrectedÂ </t>
  </si>
  <si>
    <t>circus|dog|entertainer|holocaust|patient</t>
  </si>
  <si>
    <t>http://www.imdb.com/title/tt0479341/?ref_=fn_tt_tt_1</t>
  </si>
  <si>
    <t>Benedikt Erlingsson</t>
  </si>
  <si>
    <t>Of Horses and MenÂ 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</si>
  <si>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</si>
  <si>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</si>
  <si>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</si>
  <si>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</si>
  <si>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It's a Wonderful AfterlifeÂ </t>
  </si>
  <si>
    <t>afterlife|indian|murder|overweight woman|police</t>
  </si>
  <si>
    <t>http://www.imdb.com/title/tt1319716/?ref_=fn_tt_tt_1</t>
  </si>
  <si>
    <t>Jason Connery</t>
  </si>
  <si>
    <t>The Devil's TombÂ </t>
  </si>
  <si>
    <t>desert|mercenary|priest|scientist|war veteran</t>
  </si>
  <si>
    <t>http://www.imdb.com/title/tt1147687/?ref_=fn_tt_tt_1</t>
  </si>
  <si>
    <t>Vic Sarin</t>
  </si>
  <si>
    <t>PartitionÂ </t>
  </si>
  <si>
    <t>india|love|muslim|pakistan|sikh</t>
  </si>
  <si>
    <t>http://www.imdb.com/title/tt0213985/?ref_=fn_tt_tt_1</t>
  </si>
  <si>
    <t>Jim Issa</t>
  </si>
  <si>
    <t>Good IntentionsÂ </t>
  </si>
  <si>
    <t>http://www.imdb.com/title/tt1070781/?ref_=fn_tt_tt_1</t>
  </si>
  <si>
    <t>The Good, the Bad, the WeirdÂ 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</si>
  <si>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</si>
  <si>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</si>
  <si>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</si>
  <si>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</si>
  <si>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</si>
  <si>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</si>
  <si>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</si>
  <si>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</si>
  <si>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</si>
  <si>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</si>
  <si>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</si>
  <si>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</si>
  <si>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</si>
  <si>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</si>
  <si>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The Lost CityÂ 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</si>
  <si>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</si>
  <si>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</si>
  <si>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</si>
  <si>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</si>
  <si>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</si>
  <si>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</si>
  <si>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</si>
  <si>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bank|critically bashed|heist|mechanic|prison</t>
  </si>
  <si>
    <t>http://www.imdb.com/title/tt2923316/?ref_=fn_tt_tt_1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</si>
  <si>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</si>
  <si>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</si>
  <si>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</si>
  <si>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</si>
  <si>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</si>
  <si>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</si>
  <si>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</si>
  <si>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AmourÂ 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</si>
  <si>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</si>
  <si>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</si>
  <si>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</si>
  <si>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</si>
  <si>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</si>
  <si>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</si>
  <si>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</si>
  <si>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</si>
  <si>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</si>
  <si>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</si>
  <si>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</si>
  <si>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</si>
  <si>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california|desert|dying words|money|race</t>
  </si>
  <si>
    <t>http://www.imdb.com/title/tt0057193/?ref_=fn_tt_tt_1</t>
  </si>
  <si>
    <t>Pedro AlmodÃ³var</t>
  </si>
  <si>
    <t>Comedy|Crime|Drama|Mystery</t>
  </si>
  <si>
    <t>VolverÂ 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</si>
  <si>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</si>
  <si>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</si>
  <si>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</si>
  <si>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</si>
  <si>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Heavy MetalÂ </t>
  </si>
  <si>
    <t>anthology|girl|heavy metal|secretary|segments</t>
  </si>
  <si>
    <t>http://www.imdb.com/title/tt0082509/?ref_=fn_tt_tt_1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</si>
  <si>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</si>
  <si>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</si>
  <si>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</si>
  <si>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</si>
  <si>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</si>
  <si>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</si>
  <si>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Into the Grizzly MazeÂ </t>
  </si>
  <si>
    <t>bear|breasts|female nudity|grizzly|wilderness</t>
  </si>
  <si>
    <t>http://www.imdb.com/title/tt1694021/?ref_=fn_tt_tt_1</t>
  </si>
  <si>
    <t>Anurag Basu</t>
  </si>
  <si>
    <t>Action|Drama|Romance|Thriller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</si>
  <si>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</si>
  <si>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</si>
  <si>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</si>
  <si>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</si>
  <si>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</si>
  <si>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</si>
  <si>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</si>
  <si>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</si>
  <si>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</si>
  <si>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australian|based on true events|dog|love|search</t>
  </si>
  <si>
    <t>http://www.imdb.com/title/tt0803061/?ref_=fn_tt_tt_1</t>
  </si>
  <si>
    <t>Yash Chopra</t>
  </si>
  <si>
    <t>Jab Tak Hai JaanÂ </t>
  </si>
  <si>
    <t>accident|army|bomb|indian army|love</t>
  </si>
  <si>
    <t>http://www.imdb.com/title/tt2176013/?ref_=fn_tt_tt_1</t>
  </si>
  <si>
    <t>AlienÂ </t>
  </si>
  <si>
    <t>alien|creature|future|outer space|spaceship</t>
  </si>
  <si>
    <t>http://www.imdb.com/title/tt0078748/?ref_=fn_tt_tt_1</t>
  </si>
  <si>
    <t>The Texas Chain Saw MassacreÂ 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</si>
  <si>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</si>
  <si>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</si>
  <si>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</si>
  <si>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</si>
  <si>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</si>
  <si>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</si>
  <si>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</si>
  <si>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immigration|jewish|pogrom|tradition|tradition versus modernity</t>
  </si>
  <si>
    <t>http://www.imdb.com/title/tt0067093/?ref_=fn_tt_tt_1</t>
  </si>
  <si>
    <t>ThunderballÂ </t>
  </si>
  <si>
    <t>domino|fiery redhead|nassau|official james bond series|underwater battle</t>
  </si>
  <si>
    <t>http://www.imdb.com/title/tt0059800/?ref_=fn_tt_tt_1</t>
  </si>
  <si>
    <t>DetentionÂ </t>
  </si>
  <si>
    <t>blood splatter|detention|high school|overalls|reference to c. thomas howell</t>
  </si>
  <si>
    <t>http://www.imdb.com/title/tt1701990/?ref_=fn_tt_tt_1</t>
  </si>
  <si>
    <t>Ferzan Ozpetek</t>
  </si>
  <si>
    <t>Loose CannonsÂ 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</si>
  <si>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</si>
  <si>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</si>
  <si>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</si>
  <si>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</si>
  <si>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</si>
  <si>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</si>
  <si>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african american|bachelor party|brooklyn bridge|family relationships|stripper</t>
  </si>
  <si>
    <t>http://www.imdb.com/title/tt0168501/?ref_=fn_tt_tt_1</t>
  </si>
  <si>
    <t>Child's PlayÂ </t>
  </si>
  <si>
    <t>birthday|doll|murder|serial killer|voodoo</t>
  </si>
  <si>
    <t>http://www.imdb.com/title/tt0094862/?ref_=fn_tt_tt_1</t>
  </si>
  <si>
    <t>SickoÂ </t>
  </si>
  <si>
    <t>canada|cuba|france|guantanamo|hmo</t>
  </si>
  <si>
    <t>http://www.imdb.com/title/tt0386032/?ref_=fn_tt_tt_1</t>
  </si>
  <si>
    <t>The Purge: AnarchyÂ 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</si>
  <si>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</si>
  <si>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</si>
  <si>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</si>
  <si>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</si>
  <si>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</si>
  <si>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</si>
  <si>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</si>
  <si>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</si>
  <si>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</si>
  <si>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</si>
  <si>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</si>
  <si>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</si>
  <si>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</si>
  <si>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</si>
  <si>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</si>
  <si>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</si>
  <si>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Trading PlacesÂ 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</si>
  <si>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</si>
  <si>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</si>
  <si>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</si>
  <si>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</si>
  <si>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</si>
  <si>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</si>
  <si>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</si>
  <si>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</si>
  <si>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</si>
  <si>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</si>
  <si>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</si>
  <si>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</si>
  <si>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</si>
  <si>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</si>
  <si>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</si>
  <si>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</si>
  <si>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</si>
  <si>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</si>
  <si>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</si>
  <si>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</si>
  <si>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</si>
  <si>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The Way of the GunÂ 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</si>
  <si>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</si>
  <si>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</si>
  <si>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</si>
  <si>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</si>
  <si>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</si>
  <si>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</si>
  <si>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</si>
  <si>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</si>
  <si>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</si>
  <si>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</si>
  <si>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</si>
  <si>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</si>
  <si>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 xml:space="preserve">The Bold and the BeautifulÂ             </t>
  </si>
  <si>
    <t>beverly hills california|family relationships|los angeles california|soap opera</t>
  </si>
  <si>
    <t>http://www.imdb.com/title/tt0092325/?ref_=fn_tt_tt_1</t>
  </si>
  <si>
    <t>Stewart Raffill</t>
  </si>
  <si>
    <t>The Ice PiratesÂ </t>
  </si>
  <si>
    <t>bar fight|cult film|ice|psychotronic|sword fight</t>
  </si>
  <si>
    <t>http://www.imdb.com/title/tt0087451/?ref_=fn_tt_tt_1</t>
  </si>
  <si>
    <t>GracieÂ 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</si>
  <si>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</si>
  <si>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</si>
  <si>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</si>
  <si>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</si>
  <si>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</si>
  <si>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</si>
  <si>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</si>
  <si>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</si>
  <si>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</si>
  <si>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1970s|glitter|political cover up|reference to katharine hepburn|reference to spencer tracy</t>
  </si>
  <si>
    <t>http://www.imdb.com/title/tt0120879/?ref_=fn_tt_tt_1</t>
  </si>
  <si>
    <t>Hong-jin Na</t>
  </si>
  <si>
    <t>The WailingÂ </t>
  </si>
  <si>
    <t>policeman|stranger|supernatural|village|vomiting</t>
  </si>
  <si>
    <t>http://www.imdb.com/title/tt5215952/?ref_=fn_tt_tt_1</t>
  </si>
  <si>
    <t>Glee: The 3D Concert MovieÂ </t>
  </si>
  <si>
    <t>concert|live in concert recording|live performance</t>
  </si>
  <si>
    <t>http://www.imdb.com/title/tt1922612/?ref_=fn_tt_tt_1</t>
  </si>
  <si>
    <t>Chatrichalerm Yukol</t>
  </si>
  <si>
    <t>The Legend of SuriyothaiÂ 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</si>
  <si>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</si>
  <si>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</si>
  <si>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</si>
  <si>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</si>
  <si>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</si>
  <si>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</si>
  <si>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</si>
  <si>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BarbecueÂ </t>
  </si>
  <si>
    <t>http://www.imdb.com/title/tt3202120/?ref_=fn_tt_tt_1</t>
  </si>
  <si>
    <t>All or NothingÂ </t>
  </si>
  <si>
    <t>love|neighbor|single parent|supermarket|working class</t>
  </si>
  <si>
    <t>http://www.imdb.com/title/tt0286261/?ref_=fn_tt_tt_1</t>
  </si>
  <si>
    <t>Marc Forby</t>
  </si>
  <si>
    <t>Princess KaiulaniÂ </t>
  </si>
  <si>
    <t>hawaii|hawaiian|historically inaccurate|princess|tearing up a letter</t>
  </si>
  <si>
    <t>http://www.imdb.com/title/tt1185344/?ref_=fn_tt_tt_1</t>
  </si>
  <si>
    <t>Opal DreamÂ </t>
  </si>
  <si>
    <t>friend|girl|imaginary friend|outback|town</t>
  </si>
  <si>
    <t>http://www.imdb.com/title/tt0420835/?ref_=fn_tt_tt_1</t>
  </si>
  <si>
    <t>Ole Christian Madsen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</si>
  <si>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</si>
  <si>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</si>
  <si>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</si>
  <si>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</si>
  <si>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</si>
  <si>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</si>
  <si>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bare chested male|box office flop|diner|german shepherd|one word title</t>
  </si>
  <si>
    <t>http://www.imdb.com/title/tt0434424/?ref_=fn_tt_tt_1</t>
  </si>
  <si>
    <t>Red Riding: In the Year of Our Lord 1974Â </t>
  </si>
  <si>
    <t>ejected from a moving vehicle|gun held to head|handcuffs|shot multiple times|strangulation</t>
  </si>
  <si>
    <t>http://www.imdb.com/title/tt1259574/?ref_=fn_tt_tt_1</t>
  </si>
  <si>
    <t>AndrÃ© TÃ©chinÃ©</t>
  </si>
  <si>
    <t>The Girl on the TrainÂ 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</si>
  <si>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</si>
  <si>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</si>
  <si>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</si>
  <si>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</si>
  <si>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</si>
  <si>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</si>
  <si>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</si>
  <si>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</si>
  <si>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australian outback|crocodile|female reporter|journalist|new york city</t>
  </si>
  <si>
    <t>http://www.imdb.com/title/tt0090555/?ref_=fn_tt_tt_1</t>
  </si>
  <si>
    <t>Martyn Pick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</si>
  <si>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</si>
  <si>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</si>
  <si>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</si>
  <si>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</si>
  <si>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</si>
  <si>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</si>
  <si>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</si>
  <si>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</si>
  <si>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</si>
  <si>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Beneath Hill 60Â 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</si>
  <si>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</si>
  <si>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</si>
  <si>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</si>
  <si>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</si>
  <si>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</si>
  <si>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</si>
  <si>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</si>
  <si>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</si>
  <si>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</si>
  <si>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</si>
  <si>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</si>
  <si>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</si>
  <si>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</si>
  <si>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</si>
  <si>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</si>
  <si>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</si>
  <si>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</si>
  <si>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</si>
  <si>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</si>
  <si>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</si>
  <si>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</si>
  <si>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</si>
  <si>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country music|country western singer|journalist|musician|singer</t>
  </si>
  <si>
    <t>http://www.imdb.com/title/tt1263670/?ref_=fn_tt_tt_1</t>
  </si>
  <si>
    <t>Mark Rydell</t>
  </si>
  <si>
    <t>The RoseÂ 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</si>
  <si>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</si>
  <si>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</si>
  <si>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</si>
  <si>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</si>
  <si>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</si>
  <si>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</si>
  <si>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</si>
  <si>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BarbarellaÂ </t>
  </si>
  <si>
    <t>41st century|angel|future|laser gun|space opera</t>
  </si>
  <si>
    <t>http://www.imdb.com/title/tt0062711/?ref_=fn_tt_tt_1</t>
  </si>
  <si>
    <t>Nils Gaup</t>
  </si>
  <si>
    <t>ShipwreckedÂ </t>
  </si>
  <si>
    <t>boy|island|pirate|ship|treasure</t>
  </si>
  <si>
    <t>http://www.imdb.com/title/tt0099816/?ref_=fn_tt_tt_1</t>
  </si>
  <si>
    <t>ElectionÂ 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</si>
  <si>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</si>
  <si>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</si>
  <si>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</si>
  <si>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</si>
  <si>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</si>
  <si>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</si>
  <si>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</si>
  <si>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</si>
  <si>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</si>
  <si>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Vondie Curtis-Hall</t>
  </si>
  <si>
    <t>GlitterÂ 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</si>
  <si>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</si>
  <si>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</si>
  <si>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</si>
  <si>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</si>
  <si>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daughter|georgia|mother|slave|trailer</t>
  </si>
  <si>
    <t>http://www.imdb.com/title/tt1457765/?ref_=fn_tt_tt_1</t>
  </si>
  <si>
    <t>Woo-Suk Kang</t>
  </si>
  <si>
    <t>SilmidoÂ </t>
  </si>
  <si>
    <t>based on book|based on true story|rape|title spoken by character</t>
  </si>
  <si>
    <t>http://www.imdb.com/title/tt0387596/?ref_=fn_tt_tt_1</t>
  </si>
  <si>
    <t>Bright StarÂ </t>
  </si>
  <si>
    <t>19th century|friend|john keats|passion|poet</t>
  </si>
  <si>
    <t>http://www.imdb.com/title/tt0810784/?ref_=fn_tt_tt_1</t>
  </si>
  <si>
    <t>My Name Is KhanÂ 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</si>
  <si>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</si>
  <si>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</si>
  <si>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</si>
  <si>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</si>
  <si>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</si>
  <si>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</si>
  <si>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LimboÂ </t>
  </si>
  <si>
    <t>alaska|island|motorboat|singer|wilderness</t>
  </si>
  <si>
    <t>http://www.imdb.com/title/tt0164085/?ref_=fn_tt_tt_1</t>
  </si>
  <si>
    <t>Vipul Amrutlal Shah</t>
  </si>
  <si>
    <t>Namastey LondonÂ </t>
  </si>
  <si>
    <t>india|london england|marriage|stereotype|sugarcane</t>
  </si>
  <si>
    <t>http://www.imdb.com/title/tt0795434/?ref_=fn_tt_tt_1</t>
  </si>
  <si>
    <t>Ken Loach</t>
  </si>
  <si>
    <t>The Wind That Shakes the BarleyÂ </t>
  </si>
  <si>
    <t>civil war|colonialism|hatred|independence|rural ireland</t>
  </si>
  <si>
    <t>http://www.imdb.com/title/tt0460989/?ref_=fn_tt_tt_1</t>
  </si>
  <si>
    <t>Ayan Mukerji</t>
  </si>
  <si>
    <t>Yeh Jawaani Hai DeewaniÂ </t>
  </si>
  <si>
    <t>jealousy|jumping into sea|love|swimming pool|wet clothes</t>
  </si>
  <si>
    <t>http://www.imdb.com/title/tt2178470/?ref_=fn_tt_tt_1</t>
  </si>
  <si>
    <t>Mervyn LeRoy</t>
  </si>
  <si>
    <t>Quo VadisÂ </t>
  </si>
  <si>
    <t>christian|emperor|general|hostage|nero</t>
  </si>
  <si>
    <t>http://www.imdb.com/title/tt0043949/?ref_=fn_tt_tt_1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</si>
  <si>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</si>
  <si>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</si>
  <si>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</si>
  <si>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</si>
  <si>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</si>
  <si>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Valley of the Wolves: IraqÂ 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</si>
  <si>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</si>
  <si>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</si>
  <si>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</si>
  <si>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</si>
  <si>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</si>
  <si>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</si>
  <si>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</si>
  <si>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</si>
  <si>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</si>
  <si>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</si>
  <si>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</si>
  <si>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</si>
  <si>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</si>
  <si>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employer employee relationship|ethics|journalism|sociopath|tv news</t>
  </si>
  <si>
    <t>http://www.imdb.com/title/tt2872718/?ref_=fn_tt_tt_1</t>
  </si>
  <si>
    <t>Club DreadÂ </t>
  </si>
  <si>
    <t>beach|island|party|resort|serial killer</t>
  </si>
  <si>
    <t>http://www.imdb.com/title/tt0331953/?ref_=fn_tt_tt_1</t>
  </si>
  <si>
    <t>Biography|Drama|Family|Musical|Romance</t>
  </si>
  <si>
    <t>The Sound of MusicÂ </t>
  </si>
  <si>
    <t>austria|children|governess|love|orchestral music score</t>
  </si>
  <si>
    <t>http://www.imdb.com/title/tt0059742/?ref_=fn_tt_tt_1</t>
  </si>
  <si>
    <t>SplashÂ </t>
  </si>
  <si>
    <t>cmnf|cmnf scene|mermaid|new york city|public nudity</t>
  </si>
  <si>
    <t>http://www.imdb.com/title/tt0088161/?ref_=fn_tt_tt_1</t>
  </si>
  <si>
    <t>Jonathan Dayton</t>
  </si>
  <si>
    <t>Little Miss SunshineÂ </t>
  </si>
  <si>
    <t>gay|graduate student|sister sister relationship|sprite|uncle nephew relationship</t>
  </si>
  <si>
    <t>http://www.imdb.com/title/tt0449059/?ref_=fn_tt_tt_1</t>
  </si>
  <si>
    <t>Stand by MeÂ </t>
  </si>
  <si>
    <t>friendship|summertime|treehouse|walking on train tracks|woods</t>
  </si>
  <si>
    <t>http://www.imdb.com/title/tt0092005/?ref_=fn_tt_tt_1</t>
  </si>
  <si>
    <t>28 Days Later...Â </t>
  </si>
  <si>
    <t>laboratory|london england|military|virus|zombie apocalypse</t>
  </si>
  <si>
    <t>http://www.imdb.com/title/tt0289043/?ref_=fn_tt_tt_1</t>
  </si>
  <si>
    <t>Chris Stokes</t>
  </si>
  <si>
    <t>You Got ServedÂ 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</si>
  <si>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</si>
  <si>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</si>
  <si>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</si>
  <si>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</si>
  <si>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</si>
  <si>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</si>
  <si>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</si>
  <si>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</si>
  <si>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</si>
  <si>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</si>
  <si>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</si>
  <si>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</si>
  <si>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</si>
  <si>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</si>
  <si>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</si>
  <si>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</si>
  <si>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</si>
  <si>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</si>
  <si>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ShutterÂ </t>
  </si>
  <si>
    <t>car accident|japan|newlywed|photograph|photographer</t>
  </si>
  <si>
    <t>http://www.imdb.com/title/tt0482599/?ref_=fn_tt_tt_1</t>
  </si>
  <si>
    <t>Tom Gormican</t>
  </si>
  <si>
    <t>That Awkward MomentÂ 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</si>
  <si>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</si>
  <si>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</si>
  <si>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</si>
  <si>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</si>
  <si>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</si>
  <si>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</si>
  <si>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</si>
  <si>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KicksÂ 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</si>
  <si>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</si>
  <si>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</si>
  <si>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</si>
  <si>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</si>
  <si>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</si>
  <si>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On Her Majesty's Secret ServiceÂ </t>
  </si>
  <si>
    <t>bond girl|british|mission|portugal|switzerland</t>
  </si>
  <si>
    <t>http://www.imdb.com/title/tt0064757/?ref_=fn_tt_tt_1</t>
  </si>
  <si>
    <t xml:space="preserve">The PlayerÂ             </t>
  </si>
  <si>
    <t>bet|friend|pit boss|secret|surveillance</t>
  </si>
  <si>
    <t>http://www.imdb.com/title/tt4474310/?ref_=fn_tt_tt_1</t>
  </si>
  <si>
    <t>New NightmareÂ </t>
  </si>
  <si>
    <t>earthquake|elm street|freddy krueger|nightmare|sleep</t>
  </si>
  <si>
    <t>http://www.imdb.com/title/tt0111686/?ref_=fn_tt_tt_1</t>
  </si>
  <si>
    <t>Drive Me CrazyÂ </t>
  </si>
  <si>
    <t>centennial|girl|next door neighbor|prom|school</t>
  </si>
  <si>
    <t>http://www.imdb.com/title/tt0164114/?ref_=fn_tt_tt_1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</si>
  <si>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</si>
  <si>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</si>
  <si>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</si>
  <si>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</si>
  <si>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</si>
  <si>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</si>
  <si>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</si>
  <si>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</si>
  <si>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</si>
  <si>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</si>
  <si>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</si>
  <si>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</si>
  <si>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</si>
  <si>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</si>
  <si>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</si>
  <si>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</si>
  <si>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</si>
  <si>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</si>
  <si>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</si>
  <si>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Bon Cop Bad CopÂ 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</si>
  <si>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</si>
  <si>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</si>
  <si>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</si>
  <si>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</si>
  <si>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</si>
  <si>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</si>
  <si>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The City of Your Final DestinationÂ </t>
  </si>
  <si>
    <t>child|student|university|widow|writer</t>
  </si>
  <si>
    <t>http://www.imdb.com/title/tt0896923/?ref_=fn_tt_tt_1</t>
  </si>
  <si>
    <t>Nicole Holofcener</t>
  </si>
  <si>
    <t>Enough SaidÂ </t>
  </si>
  <si>
    <t>dating|divorcee|ex husband|ex wife|party</t>
  </si>
  <si>
    <t>http://www.imdb.com/title/tt2390361/?ref_=fn_tt_tt_1</t>
  </si>
  <si>
    <t>Easy AÂ 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</si>
  <si>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</si>
  <si>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</si>
  <si>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</si>
  <si>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</si>
  <si>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</si>
  <si>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</si>
  <si>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</si>
  <si>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</si>
  <si>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</si>
  <si>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</si>
  <si>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</si>
  <si>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</si>
  <si>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</si>
  <si>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</si>
  <si>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</si>
  <si>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</si>
  <si>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</si>
  <si>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</si>
  <si>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</si>
  <si>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</si>
  <si>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</si>
  <si>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</si>
  <si>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</si>
  <si>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</si>
  <si>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</si>
  <si>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</si>
  <si>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</si>
  <si>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</si>
  <si>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</si>
  <si>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</si>
  <si>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</si>
  <si>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</si>
  <si>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</si>
  <si>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</si>
  <si>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</si>
  <si>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</si>
  <si>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</si>
  <si>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</si>
  <si>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</si>
  <si>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</si>
  <si>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cook|industrialist|secret|snowstorm|suspect</t>
  </si>
  <si>
    <t>http://www.imdb.com/title/tt0283832/?ref_=fn_tt_tt_1</t>
  </si>
  <si>
    <t>Showdown in Little TokyoÂ </t>
  </si>
  <si>
    <t>bare chested male|detective|electric torture|japanese american|yakuza</t>
  </si>
  <si>
    <t>http://www.imdb.com/title/tt0102915/?ref_=fn_tt_tt_1</t>
  </si>
  <si>
    <t>Clay PigeonsÂ 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</si>
  <si>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</si>
  <si>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</si>
  <si>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</si>
  <si>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</si>
  <si>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</si>
  <si>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</si>
  <si>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</si>
  <si>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</si>
  <si>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</si>
  <si>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</si>
  <si>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cancer|children|death|terminal cancer|time</t>
  </si>
  <si>
    <t>http://www.imdb.com/title/tt0829098/?ref_=fn_tt_tt_1</t>
  </si>
  <si>
    <t>Steve James</t>
  </si>
  <si>
    <t>PrefontaineÂ </t>
  </si>
  <si>
    <t>long distance runner|olympics|oregon|runner|watching television</t>
  </si>
  <si>
    <t>http://www.imdb.com/title/tt0119937/?ref_=fn_tt_tt_1</t>
  </si>
  <si>
    <t>Michael Winner</t>
  </si>
  <si>
    <t>The Wicked LadyÂ </t>
  </si>
  <si>
    <t>female nudity|highwayman|nell gwynne|nudity|whipping</t>
  </si>
  <si>
    <t>http://www.imdb.com/title/tt0086582/?ref_=fn_tt_tt_1</t>
  </si>
  <si>
    <t>Tomm Moore</t>
  </si>
  <si>
    <t>The Secret of KellsÂ </t>
  </si>
  <si>
    <t>barbarian|fairy|forest|monastery|unfinished book</t>
  </si>
  <si>
    <t>http://www.imdb.com/title/tt0485601/?ref_=fn_tt_tt_1</t>
  </si>
  <si>
    <t>John Carney</t>
  </si>
  <si>
    <t>Begin AgainÂ 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</si>
  <si>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</si>
  <si>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</si>
  <si>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</si>
  <si>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</si>
  <si>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</si>
  <si>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</si>
  <si>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</si>
  <si>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Brooklyn RulesÂ 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</si>
  <si>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</si>
  <si>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</si>
  <si>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</si>
  <si>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</si>
  <si>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</si>
  <si>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</si>
  <si>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</si>
  <si>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</si>
  <si>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</si>
  <si>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</si>
  <si>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</si>
  <si>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</si>
  <si>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</si>
  <si>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</si>
  <si>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</si>
  <si>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FidoÂ </t>
  </si>
  <si>
    <t>decapitation|neighbor|neighborhood|next door neighbor|zombie</t>
  </si>
  <si>
    <t>http://www.imdb.com/title/tt0457572/?ref_=fn_tt_tt_1</t>
  </si>
  <si>
    <t>Andrew Wilson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</si>
  <si>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</si>
  <si>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</si>
  <si>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</si>
  <si>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</si>
  <si>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</si>
  <si>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</si>
  <si>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</si>
  <si>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</si>
  <si>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</si>
  <si>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</si>
  <si>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</si>
  <si>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</si>
  <si>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</si>
  <si>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</si>
  <si>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</si>
  <si>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</si>
  <si>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</si>
  <si>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</si>
  <si>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Dear WendyÂ </t>
  </si>
  <si>
    <t>gang|gun|loner|love|outcast</t>
  </si>
  <si>
    <t>http://www.imdb.com/title/tt0342272/?ref_=fn_tt_tt_1</t>
  </si>
  <si>
    <t>Claudia Llosa</t>
  </si>
  <si>
    <t>AloftÂ </t>
  </si>
  <si>
    <t>http://www.imdb.com/title/tt2494384/?ref_=fn_tt_tt_1</t>
  </si>
  <si>
    <t>Action|Animation|Sci-Fi</t>
  </si>
  <si>
    <t>AkiraÂ 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</si>
  <si>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</si>
  <si>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</si>
  <si>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</si>
  <si>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</si>
  <si>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</si>
  <si>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</si>
  <si>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The Rocket: The Legend of Rocket RichardÂ </t>
  </si>
  <si>
    <t>fan|french canadian|hockey|hockey player|machinist</t>
  </si>
  <si>
    <t>http://www.imdb.com/title/tt0460505/?ref_=fn_tt_tt_1</t>
  </si>
  <si>
    <t>Keith Parmer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</si>
  <si>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</si>
  <si>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</si>
  <si>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</si>
  <si>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My Lucky StarÂ </t>
  </si>
  <si>
    <t>http://www.imdb.com/title/tt2102502/?ref_=fn_tt_tt_1</t>
  </si>
  <si>
    <t>Ol Parker</t>
  </si>
  <si>
    <t>Imagine Me &amp; YouÂ </t>
  </si>
  <si>
    <t>florist|friend|friendship|lesbian|love</t>
  </si>
  <si>
    <t>http://www.imdb.com/title/tt0421994/?ref_=fn_tt_tt_1</t>
  </si>
  <si>
    <t>Mr. ChurchÂ </t>
  </si>
  <si>
    <t>http://www.imdb.com/title/tt4196848/?ref_=fn_tt_tt_1</t>
  </si>
  <si>
    <t>Swimming PoolÂ </t>
  </si>
  <si>
    <t>luberon|mystery writer|night|publisher|swimming</t>
  </si>
  <si>
    <t>http://www.imdb.com/title/tt0324133/?ref_=fn_tt_tt_1</t>
  </si>
  <si>
    <t>James Nunn</t>
  </si>
  <si>
    <t>Green Street 3: Never Back DownÂ 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</si>
  <si>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</si>
  <si>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</si>
  <si>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</si>
  <si>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</si>
  <si>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battle|blood splatter|combat|game|showdown</t>
  </si>
  <si>
    <t>http://www.imdb.com/title/tt0094764/?ref_=fn_tt_tt_1</t>
  </si>
  <si>
    <t>Michael Winnick</t>
  </si>
  <si>
    <t>Code of HonorÂ </t>
  </si>
  <si>
    <t>gun|mayor|nightclub|police|vigilantism</t>
  </si>
  <si>
    <t>http://www.imdb.com/title/tt4060866/?ref_=fn_tt_tt_1</t>
  </si>
  <si>
    <t>Driving Miss DaisyÂ 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</si>
  <si>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</si>
  <si>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</si>
  <si>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</si>
  <si>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</si>
  <si>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</si>
  <si>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</si>
  <si>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Rumble in the BronxÂ </t>
  </si>
  <si>
    <t>fight|gang|greed|street gang|wedding</t>
  </si>
  <si>
    <t>http://www.imdb.com/title/tt0113326/?ref_=fn_tt_tt_1</t>
  </si>
  <si>
    <t>David Oelhoffen</t>
  </si>
  <si>
    <t>Drama|War|Western</t>
  </si>
  <si>
    <t>Far from MenÂ </t>
  </si>
  <si>
    <t>algerian war|based on short story|hostage|teacher|title at the end</t>
  </si>
  <si>
    <t>http://www.imdb.com/title/tt2936180/?ref_=fn_tt_tt_1</t>
  </si>
  <si>
    <t>Thank You for SmokingÂ 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</si>
  <si>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</si>
  <si>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</si>
  <si>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</si>
  <si>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</si>
  <si>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american|hostel|slovakia|torture|train</t>
  </si>
  <si>
    <t>http://www.imdb.com/title/tt0498353/?ref_=fn_tt_tt_1</t>
  </si>
  <si>
    <t>An EducationÂ 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</si>
  <si>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</si>
  <si>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</si>
  <si>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</si>
  <si>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</si>
  <si>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</si>
  <si>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</si>
  <si>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</si>
  <si>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</si>
  <si>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</si>
  <si>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</si>
  <si>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</si>
  <si>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</si>
  <si>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</si>
  <si>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</si>
  <si>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</si>
  <si>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</si>
  <si>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</si>
  <si>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fbi|polo|possum|sheriff|shotgun</t>
  </si>
  <si>
    <t>http://www.imdb.com/title/tt1001562/?ref_=fn_tt_tt_1</t>
  </si>
  <si>
    <t>Russell Holt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</si>
  <si>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</si>
  <si>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</si>
  <si>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</si>
  <si>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</si>
  <si>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</si>
  <si>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</si>
  <si>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</si>
  <si>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</si>
  <si>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</si>
  <si>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</si>
  <si>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</si>
  <si>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child|criminal|death|depression|novelist</t>
  </si>
  <si>
    <t>http://www.imdb.com/title/tt0269329/?ref_=fn_tt_tt_1</t>
  </si>
  <si>
    <t>Drama|Romance|Sci-Fi|Thriller</t>
  </si>
  <si>
    <t>Code 46Â 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</si>
  <si>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</si>
  <si>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</si>
  <si>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</si>
  <si>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</si>
  <si>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</si>
  <si>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</si>
  <si>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</si>
  <si>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</si>
  <si>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</si>
  <si>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</si>
  <si>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Black NovemberÂ </t>
  </si>
  <si>
    <t>color in title|number in title|two word title</t>
  </si>
  <si>
    <t>http://www.imdb.com/title/tt2147225/?ref_=fn_tt_tt_1</t>
  </si>
  <si>
    <t>Nigeria</t>
  </si>
  <si>
    <t>Siddharth Anand</t>
  </si>
  <si>
    <t>Ta Ra Rum PumÂ 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</si>
  <si>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</si>
  <si>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</si>
  <si>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</si>
  <si>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</si>
  <si>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</si>
  <si>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</si>
  <si>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</si>
  <si>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</si>
  <si>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</si>
  <si>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</si>
  <si>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</si>
  <si>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</si>
  <si>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The WaveÂ </t>
  </si>
  <si>
    <t>autocracy|based on real events|dictatorship|germany|teacher</t>
  </si>
  <si>
    <t>http://www.imdb.com/title/tt1063669/?ref_=fn_tt_tt_1</t>
  </si>
  <si>
    <t>The Neon DemonÂ 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</si>
  <si>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</si>
  <si>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</si>
  <si>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</si>
  <si>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</si>
  <si>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</si>
  <si>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</si>
  <si>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</si>
  <si>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The Omega CodeÂ 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</si>
  <si>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</si>
  <si>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</si>
  <si>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</si>
  <si>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</si>
  <si>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</si>
  <si>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</si>
  <si>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Pound of FleshÂ </t>
  </si>
  <si>
    <t>fighting|hand to hand combat|jujitsu|kickboxing|organ</t>
  </si>
  <si>
    <t>http://www.imdb.com/title/tt3488328/?ref_=fn_tt_tt_1</t>
  </si>
  <si>
    <t>Guy Hamilton</t>
  </si>
  <si>
    <t>Diamonds Are ForeverÂ 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</si>
  <si>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</si>
  <si>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</si>
  <si>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</si>
  <si>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</si>
  <si>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</si>
  <si>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FlashdanceÂ 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</si>
  <si>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</si>
  <si>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</si>
  <si>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</si>
  <si>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</si>
  <si>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</si>
  <si>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The PianoÂ 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</si>
  <si>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</si>
  <si>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</si>
  <si>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</si>
  <si>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</si>
  <si>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</si>
  <si>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Darkness FallsÂ </t>
  </si>
  <si>
    <t>boy|darkness|light|tooth|tooth fairy</t>
  </si>
  <si>
    <t>http://www.imdb.com/title/tt0282209/?ref_=fn_tt_tt_1</t>
  </si>
  <si>
    <t>Live and Let DieÂ </t>
  </si>
  <si>
    <t>british|cards|heroin|murder|tarot card</t>
  </si>
  <si>
    <t>http://www.imdb.com/title/tt0070328/?ref_=fn_tt_tt_1</t>
  </si>
  <si>
    <t>My Dog SkipÂ </t>
  </si>
  <si>
    <t>1940s|dog|mississippi|puppy|veteran</t>
  </si>
  <si>
    <t>http://www.imdb.com/title/tt0156812/?ref_=fn_tt_tt_1</t>
  </si>
  <si>
    <t>Adam Brooks</t>
  </si>
  <si>
    <t>Definitely, MaybeÂ 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</si>
  <si>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</si>
  <si>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</si>
  <si>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</si>
  <si>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</si>
  <si>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</si>
  <si>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</si>
  <si>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</si>
  <si>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</si>
  <si>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CapoteÂ 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</si>
  <si>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</si>
  <si>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</si>
  <si>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</si>
  <si>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</si>
  <si>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</si>
  <si>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</si>
  <si>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</si>
  <si>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</si>
  <si>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</si>
  <si>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</si>
  <si>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</si>
  <si>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</si>
  <si>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</si>
  <si>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</si>
  <si>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</si>
  <si>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</si>
  <si>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</si>
  <si>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</si>
  <si>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The DescentÂ 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</si>
  <si>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</si>
  <si>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</si>
  <si>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</si>
  <si>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</si>
  <si>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</si>
  <si>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basketball|basketball player|character name in title|chicago bulls|imax</t>
  </si>
  <si>
    <t>http://www.imdb.com/title/tt0245280/?ref_=fn_tt_tt_1</t>
  </si>
  <si>
    <t>Matt Bettinelli-Olpin</t>
  </si>
  <si>
    <t>Devil's DueÂ </t>
  </si>
  <si>
    <t>eiffel tower at night|honeymoon|implied insemination|party|taxi driver</t>
  </si>
  <si>
    <t>http://www.imdb.com/title/tt2752758/?ref_=fn_tt_tt_1</t>
  </si>
  <si>
    <t>Flirting with DisasterÂ </t>
  </si>
  <si>
    <t>adoption|armpit fetish|mistaken identity|new mexico|overalls</t>
  </si>
  <si>
    <t>http://www.imdb.com/title/tt0116324/?ref_=fn_tt_tt_1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</si>
  <si>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</si>
  <si>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</si>
  <si>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</si>
  <si>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</si>
  <si>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</si>
  <si>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</si>
  <si>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</si>
  <si>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</si>
  <si>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</si>
  <si>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</si>
  <si>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</si>
  <si>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</si>
  <si>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</si>
  <si>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House of 1000 CorpsesÂ </t>
  </si>
  <si>
    <t>actor playing multiple roles|axe|dark comedy|masked man|sadism</t>
  </si>
  <si>
    <t>http://www.imdb.com/title/tt0251736/?ref_=fn_tt_tt_1</t>
  </si>
  <si>
    <t>Sharron Miller</t>
  </si>
  <si>
    <t>Alien ZoneÂ </t>
  </si>
  <si>
    <t>affair|child murderer|mortician|strangulation|supernatural power</t>
  </si>
  <si>
    <t>http://www.imdb.com/title/tt0072626/?ref_=fn_tt_tt_1</t>
  </si>
  <si>
    <t>A Serious ManÂ 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</si>
  <si>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</si>
  <si>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</si>
  <si>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</si>
  <si>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</si>
  <si>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</si>
  <si>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</si>
  <si>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</si>
  <si>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</si>
  <si>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</si>
  <si>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</si>
  <si>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domestic abuse|public humiliation|sex symbol|singer|suicide attempt</t>
  </si>
  <si>
    <t>http://www.imdb.com/title/tt3125324/?ref_=fn_tt_tt_1</t>
  </si>
  <si>
    <t>Tom Ford</t>
  </si>
  <si>
    <t>A Single ManÂ </t>
  </si>
  <si>
    <t>car accident|male full back nudity|practicing a suicide|public nudity|suicide contemplation</t>
  </si>
  <si>
    <t>http://www.imdb.com/title/tt1315981/?ref_=fn_tt_tt_1</t>
  </si>
  <si>
    <t>The Last Temptation of ChristÂ </t>
  </si>
  <si>
    <t>carpenter|exorcism|faith|reference to jesus christ|temptation</t>
  </si>
  <si>
    <t>http://www.imdb.com/title/tt0095497/?ref_=fn_tt_tt_1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</si>
  <si>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</si>
  <si>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</si>
  <si>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</si>
  <si>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</si>
  <si>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bollywood|india|jane austen|london england|travel</t>
  </si>
  <si>
    <t>http://www.imdb.com/title/tt0361411/?ref_=fn_tt_tt_1</t>
  </si>
  <si>
    <t>Adventure|Biography|Drama|History</t>
  </si>
  <si>
    <t>Rabbit-Proof FenceÂ </t>
  </si>
  <si>
    <t>aborigine|based on true story|colonialism|fence|half caste</t>
  </si>
  <si>
    <t>http://www.imdb.com/title/tt0252444/?ref_=fn_tt_tt_1</t>
  </si>
  <si>
    <t>Who's Your Caddy?Â 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</si>
  <si>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</si>
  <si>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</si>
  <si>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</si>
  <si>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</si>
  <si>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Split SecondÂ 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</si>
  <si>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</si>
  <si>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</si>
  <si>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</si>
  <si>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</si>
  <si>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</si>
  <si>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</si>
  <si>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The Other Side of HeavenÂ 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</si>
  <si>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</si>
  <si>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</si>
  <si>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</si>
  <si>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</si>
  <si>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</si>
  <si>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</si>
  <si>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</si>
  <si>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</si>
  <si>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RedbeltÂ </t>
  </si>
  <si>
    <t>bar|debt|fight|instructor|jujitsu</t>
  </si>
  <si>
    <t>http://www.imdb.com/title/tt1012804/?ref_=fn_tt_tt_1</t>
  </si>
  <si>
    <t>CyrusÂ </t>
  </si>
  <si>
    <t>21 year old|forename as title|musician|party|rearview mirror</t>
  </si>
  <si>
    <t>http://www.imdb.com/title/tt1336617/?ref_=fn_tt_tt_1</t>
  </si>
  <si>
    <t>Kevin Brodie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</si>
  <si>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</si>
  <si>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</si>
  <si>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</si>
  <si>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</si>
  <si>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</si>
  <si>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</si>
  <si>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</si>
  <si>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</si>
  <si>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</si>
  <si>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</si>
  <si>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</si>
  <si>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archery|defiance|mental illness|psychopath|toilet training</t>
  </si>
  <si>
    <t>http://www.imdb.com/title/tt1242460/?ref_=fn_tt_tt_1</t>
  </si>
  <si>
    <t>John Stephenson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</si>
  <si>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</si>
  <si>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</si>
  <si>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</si>
  <si>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</si>
  <si>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</si>
  <si>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basketball|catholic|coach|college|nun</t>
  </si>
  <si>
    <t>http://www.imdb.com/title/tt1034324/?ref_=fn_tt_tt_1</t>
  </si>
  <si>
    <t>Losin' ItÂ 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</si>
  <si>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</si>
  <si>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</si>
  <si>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</si>
  <si>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</si>
  <si>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</si>
  <si>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</si>
  <si>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March or DieÂ </t>
  </si>
  <si>
    <t>arab|bare chested male|foreign legion|french foreign legion|morocco</t>
  </si>
  <si>
    <t>http://www.imdb.com/title/tt0076175/?ref_=fn_tt_tt_1</t>
  </si>
  <si>
    <t>Les visiteursÂ </t>
  </si>
  <si>
    <t>distant past|future time travel|nobleman|squire|trapped in the past</t>
  </si>
  <si>
    <t>http://www.imdb.com/title/tt0108500/?ref_=fn_tt_tt_1</t>
  </si>
  <si>
    <t>SomewhereÂ </t>
  </si>
  <si>
    <t>actor|boredom|luxury hotel|party|trip</t>
  </si>
  <si>
    <t>http://www.imdb.com/title/tt1421051/?ref_=fn_tt_tt_1</t>
  </si>
  <si>
    <t>Bob Gosse</t>
  </si>
  <si>
    <t>I Hope They Serve Beer in HellÂ 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</si>
  <si>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</si>
  <si>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</si>
  <si>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</si>
  <si>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</si>
  <si>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</si>
  <si>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</si>
  <si>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</si>
  <si>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</si>
  <si>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</si>
  <si>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</si>
  <si>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</si>
  <si>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male frontal nudity|male nudity|male rear nudity|nudity|sex scene</t>
  </si>
  <si>
    <t>http://www.imdb.com/title/tt2402105/?ref_=fn_tt_tt_1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</si>
  <si>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</si>
  <si>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</si>
  <si>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</si>
  <si>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</si>
  <si>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</si>
  <si>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</si>
  <si>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</si>
  <si>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</si>
  <si>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</si>
  <si>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</si>
  <si>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</si>
  <si>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</si>
  <si>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</si>
  <si>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</si>
  <si>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</si>
  <si>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Hard to Be a GodÂ 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</si>
  <si>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</si>
  <si>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</si>
  <si>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</si>
  <si>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</si>
  <si>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</si>
  <si>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</si>
  <si>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Richard E. Grant</t>
  </si>
  <si>
    <t>Wah-WahÂ </t>
  </si>
  <si>
    <t>alcoholic|alcoholic father|stepmother|swaziland|unfaithful wife</t>
  </si>
  <si>
    <t>http://www.imdb.com/title/tt0419256/?ref_=fn_tt_tt_1</t>
  </si>
  <si>
    <t>The Boondock SaintsÂ </t>
  </si>
  <si>
    <t>fbi|fbi agent|friend|irish|mafia</t>
  </si>
  <si>
    <t>http://www.imdb.com/title/tt0144117/?ref_=fn_tt_tt_1</t>
  </si>
  <si>
    <t>David Lam</t>
  </si>
  <si>
    <t>Z StormÂ 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</si>
  <si>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</si>
  <si>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</si>
  <si>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</si>
  <si>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</si>
  <si>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</si>
  <si>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</si>
  <si>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Snow QueenÂ </t>
  </si>
  <si>
    <t>3d</t>
  </si>
  <si>
    <t>http://www.imdb.com/title/tt2243621/?ref_=fn_tt_tt_1</t>
  </si>
  <si>
    <t>Richard Rich</t>
  </si>
  <si>
    <t>Action|Adventure|Animation|Comedy|Drama|Family|Fantasy|Thriller</t>
  </si>
  <si>
    <t>Alpha and Omega 4: The Legend of the Saw Toothed CaveÂ </t>
  </si>
  <si>
    <t>blindness|cave|spirit|wolf|wolf cub</t>
  </si>
  <si>
    <t>http://www.imdb.com/title/tt4061848/?ref_=fn_tt_tt_1</t>
  </si>
  <si>
    <t>Pale RiderÂ </t>
  </si>
  <si>
    <t>gold|miner|preacher|prospector|sheriff</t>
  </si>
  <si>
    <t>http://www.imdb.com/title/tt0089767/?ref_=fn_tt_tt_1</t>
  </si>
  <si>
    <t>Robert C. Cooper</t>
  </si>
  <si>
    <t>Action|Adventure|Drama|Fantasy|Sci-Fi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</si>
  <si>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</si>
  <si>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</si>
  <si>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</si>
  <si>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</si>
  <si>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</si>
  <si>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</si>
  <si>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</si>
  <si>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2000s|basketball|country club|lifeguard|talent show</t>
  </si>
  <si>
    <t>http://www.imdb.com/title/tt0810900/?ref_=fn_tt_tt_1</t>
  </si>
  <si>
    <t>Kim Nguyen</t>
  </si>
  <si>
    <t>Two Lovers and a BearÂ </t>
  </si>
  <si>
    <t>http://www.imdb.com/title/tt4412528/?ref_=fn_tt_tt_1</t>
  </si>
  <si>
    <t>Jackie Earle Haley</t>
  </si>
  <si>
    <t>Criminal ActivitiesÂ </t>
  </si>
  <si>
    <t>african american gangster|falling to death|in over one's head|murder|surveillance</t>
  </si>
  <si>
    <t>http://www.imdb.com/title/tt3687310/?ref_=fn_tt_tt_1</t>
  </si>
  <si>
    <t>Max FÃ¤rberbÃ¶ck</t>
  </si>
  <si>
    <t>Aimee &amp; JaguarÂ 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</si>
  <si>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</si>
  <si>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</si>
  <si>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</si>
  <si>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</si>
  <si>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</si>
  <si>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</si>
  <si>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</si>
  <si>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ShadeÂ </t>
  </si>
  <si>
    <t>bar|strip club|stripper|texas hold 'em|thong</t>
  </si>
  <si>
    <t>http://www.imdb.com/title/tt0323939/?ref_=fn_tt_tt_1</t>
  </si>
  <si>
    <t>Mark Tonderai</t>
  </si>
  <si>
    <t>House at the End of the StreetÂ </t>
  </si>
  <si>
    <t>brother sister relationship|death of sister|female protagonist|mother daughter relationship|murder</t>
  </si>
  <si>
    <t>http://www.imdb.com/title/tt1582507/?ref_=fn_tt_tt_1</t>
  </si>
  <si>
    <t>Drama|Mystery|War</t>
  </si>
  <si>
    <t>IncendiesÂ </t>
  </si>
  <si>
    <t>brother sister relationship|family relationships|middle east|mother son relationship|twin brother and sister</t>
  </si>
  <si>
    <t>http://www.imdb.com/title/tt1255953/?ref_=fn_tt_tt_1</t>
  </si>
  <si>
    <t>Remember Me, My LoveÂ 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</si>
  <si>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</si>
  <si>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</si>
  <si>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</si>
  <si>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</si>
  <si>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</si>
  <si>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</si>
  <si>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</si>
  <si>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Elite SquadÂ </t>
  </si>
  <si>
    <t>brazil|military police|police|rio de janeiro brazil|slum</t>
  </si>
  <si>
    <t>http://www.imdb.com/title/tt0861739/?ref_=fn_tt_tt_1</t>
  </si>
  <si>
    <t>Brazil</t>
  </si>
  <si>
    <t>AnnabelleÂ </t>
  </si>
  <si>
    <t>horror movie prequel|murder|paranormal activity|self sacrifice|suicide</t>
  </si>
  <si>
    <t>http://www.imdb.com/title/tt3322940/?ref_=fn_tt_tt_1</t>
  </si>
  <si>
    <t>Rachel Perkins</t>
  </si>
  <si>
    <t>Comedy|Drama|Musical</t>
  </si>
  <si>
    <t>Bran Nue DaeÂ </t>
  </si>
  <si>
    <t>australia|journey|love|priest|traveling</t>
  </si>
  <si>
    <t>http://www.imdb.com/title/tt1148165/?ref_=fn_tt_tt_1</t>
  </si>
  <si>
    <t>Boyz n the HoodÂ </t>
  </si>
  <si>
    <t>drugs|escape|football|friend|violence</t>
  </si>
  <si>
    <t>http://www.imdb.com/title/tt0101507/?ref_=fn_tt_tt_1</t>
  </si>
  <si>
    <t>Luis Valdez</t>
  </si>
  <si>
    <t>La BambaÂ </t>
  </si>
  <si>
    <t>crash|hispanic|interracial relationship|interracial romance|racism</t>
  </si>
  <si>
    <t>http://www.imdb.com/title/tt0093378/?ref_=fn_tt_tt_1</t>
  </si>
  <si>
    <t>Alan Alda</t>
  </si>
  <si>
    <t>The Four SeasonsÂ 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</si>
  <si>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</si>
  <si>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</si>
  <si>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</si>
  <si>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</si>
  <si>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</si>
  <si>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</si>
  <si>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</si>
  <si>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</si>
  <si>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</si>
  <si>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</si>
  <si>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</si>
  <si>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</si>
  <si>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</si>
  <si>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Friends with MoneyÂ </t>
  </si>
  <si>
    <t>friend|friendship|marital problem|money problems|nervous breakdown</t>
  </si>
  <si>
    <t>http://www.imdb.com/title/tt0436331/?ref_=fn_tt_tt_1</t>
  </si>
  <si>
    <t>The Andromeda StrainÂ 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</si>
  <si>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</si>
  <si>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</si>
  <si>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</si>
  <si>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</si>
  <si>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</si>
  <si>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</si>
  <si>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</si>
  <si>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Nowhere in AfricaÂ 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</si>
  <si>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</si>
  <si>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</si>
  <si>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</si>
  <si>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</si>
  <si>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</si>
  <si>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</si>
  <si>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</si>
  <si>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</si>
  <si>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</si>
  <si>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</si>
  <si>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</si>
  <si>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</si>
  <si>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</si>
  <si>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</si>
  <si>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</si>
  <si>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</si>
  <si>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</si>
  <si>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</si>
  <si>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</si>
  <si>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</si>
  <si>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AberdeenÂ 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</si>
  <si>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</si>
  <si>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</si>
  <si>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</si>
  <si>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</si>
  <si>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</si>
  <si>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</si>
  <si>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</si>
  <si>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</si>
  <si>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</si>
  <si>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</si>
  <si>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</si>
  <si>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</si>
  <si>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</si>
  <si>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</si>
  <si>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</si>
  <si>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</si>
  <si>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</si>
  <si>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</si>
  <si>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Good Bye Lenin!Â </t>
  </si>
  <si>
    <t>coma|east germany|german democratic republic|germany|heart attack</t>
  </si>
  <si>
    <t>http://www.imdb.com/title/tt0301357/?ref_=fn_tt_tt_1</t>
  </si>
  <si>
    <t>The Damned UnitedÂ </t>
  </si>
  <si>
    <t>cup|derby county|flashback|football|leeds united</t>
  </si>
  <si>
    <t>http://www.imdb.com/title/tt1226271/?ref_=fn_tt_tt_1</t>
  </si>
  <si>
    <t>Dan O'Bannon</t>
  </si>
  <si>
    <t>The Return of the Living DeadÂ </t>
  </si>
  <si>
    <t>crematorium|female frontal nudity|naked dead woman|paramedic|poison gas</t>
  </si>
  <si>
    <t>http://www.imdb.com/title/tt0089907/?ref_=fn_tt_tt_1</t>
  </si>
  <si>
    <t xml:space="preserve">GomorrahÂ             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</si>
  <si>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</si>
  <si>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</si>
  <si>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</si>
  <si>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</si>
  <si>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</si>
  <si>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</si>
  <si>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</si>
  <si>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</si>
  <si>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</si>
  <si>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</si>
  <si>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</si>
  <si>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Documentary|Drama|War</t>
  </si>
  <si>
    <t>Fahrenheit 9/11Â </t>
  </si>
  <si>
    <t>anti war|interview|iraq|paranoia|war on terrorism</t>
  </si>
  <si>
    <t>http://www.imdb.com/title/tt0361596/?ref_=fn_tt_tt_1</t>
  </si>
  <si>
    <t>George Roy Hill</t>
  </si>
  <si>
    <t>Biography|Crime|Drama|Western</t>
  </si>
  <si>
    <t>Butch Cassidy and the Sundance KidÂ </t>
  </si>
  <si>
    <t>bolivia|gang|outlaw|posse|train</t>
  </si>
  <si>
    <t>http://www.imdb.com/title/tt0064115/?ref_=fn_tt_tt_1</t>
  </si>
  <si>
    <t>Robert Stevenson</t>
  </si>
  <si>
    <t>Comedy|Family|Fantasy|Musical</t>
  </si>
  <si>
    <t>Mary PoppinsÂ 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</si>
  <si>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</si>
  <si>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</si>
  <si>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</si>
  <si>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</si>
  <si>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</si>
  <si>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</si>
  <si>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</si>
  <si>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</si>
  <si>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</si>
  <si>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</si>
  <si>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</si>
  <si>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</si>
  <si>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</si>
  <si>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</si>
  <si>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</si>
  <si>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</si>
  <si>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</si>
  <si>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</si>
  <si>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</si>
  <si>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</si>
  <si>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</si>
  <si>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</si>
  <si>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</si>
  <si>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Fantasy|Horror|Romance|Thriller</t>
  </si>
  <si>
    <t>A Nightmare on Elm Street 5: The Dream ChildÂ </t>
  </si>
  <si>
    <t>child|comic book|dream|murderer|nightmare</t>
  </si>
  <si>
    <t>http://www.imdb.com/title/tt0097981/?ref_=fn_tt_tt_1</t>
  </si>
  <si>
    <t>Van Wilder: Party LiaisonÂ </t>
  </si>
  <si>
    <t>college|love|party|reporter|tuition</t>
  </si>
  <si>
    <t>http://www.imdb.com/title/tt0283111/?ref_=fn_tt_tt_1</t>
  </si>
  <si>
    <t>The WrestlerÂ </t>
  </si>
  <si>
    <t>heart attack|stripper|supermarket|wrestler|wrestling</t>
  </si>
  <si>
    <t>http://www.imdb.com/title/tt1125849/?ref_=fn_tt_tt_1</t>
  </si>
  <si>
    <t>King Vidor</t>
  </si>
  <si>
    <t>Duel in the SunÂ 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</si>
  <si>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</si>
  <si>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</si>
  <si>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</si>
  <si>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</si>
  <si>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</si>
  <si>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</si>
  <si>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1990s|police|prison|rescue|year 1997</t>
  </si>
  <si>
    <t>http://www.imdb.com/title/tt0082340/?ref_=fn_tt_tt_1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</si>
  <si>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</si>
  <si>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</si>
  <si>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</si>
  <si>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</si>
  <si>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</si>
  <si>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</si>
  <si>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</si>
  <si>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Sammo Kam-Bo Hung</t>
  </si>
  <si>
    <t>Mr. Nice GuyÂ 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</si>
  <si>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</si>
  <si>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</si>
  <si>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</si>
  <si>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</si>
  <si>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</si>
  <si>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</si>
  <si>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</si>
  <si>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</si>
  <si>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</si>
  <si>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</si>
  <si>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</si>
  <si>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</si>
  <si>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</si>
  <si>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</si>
  <si>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</si>
  <si>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</si>
  <si>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child abuse|death|drugs|ku klux klan|police brutality</t>
  </si>
  <si>
    <t>http://www.imdb.com/title/tt0114609/?ref_=fn_tt_tt_1</t>
  </si>
  <si>
    <t>The Last King of ScotlandÂ </t>
  </si>
  <si>
    <t>1970s|assassination|doctor|scottish|ugandan</t>
  </si>
  <si>
    <t>http://www.imdb.com/title/tt0455590/?ref_=fn_tt_tt_1</t>
  </si>
  <si>
    <t>Dominique Othenin-Girard</t>
  </si>
  <si>
    <t>Halloween 5Â </t>
  </si>
  <si>
    <t>cat|halloween|kitten|michael myers|psychotronic</t>
  </si>
  <si>
    <t>http://www.imdb.com/title/tt0097474/?ref_=fn_tt_tt_1</t>
  </si>
  <si>
    <t>BernieÂ </t>
  </si>
  <si>
    <t>funeral|stockbroker|texas|vacation|widow</t>
  </si>
  <si>
    <t>http://www.imdb.com/title/tt1704573/?ref_=fn_tt_tt_1</t>
  </si>
  <si>
    <t>Jean-Jacques Mantello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</si>
  <si>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</si>
  <si>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</si>
  <si>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</si>
  <si>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</si>
  <si>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</si>
  <si>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</si>
  <si>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</si>
  <si>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</si>
  <si>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</si>
  <si>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</si>
  <si>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</si>
  <si>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</si>
  <si>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</si>
  <si>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</si>
  <si>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</si>
  <si>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</si>
  <si>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</si>
  <si>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absurd humor|drug lord|mexico|ranch|spaghetti western</t>
  </si>
  <si>
    <t>http://www.imdb.com/title/tt1702425/?ref_=fn_tt_tt_1</t>
  </si>
  <si>
    <t>Raymond De Felitta</t>
  </si>
  <si>
    <t>City IslandÂ 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</si>
  <si>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</si>
  <si>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</si>
  <si>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</si>
  <si>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</si>
  <si>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</si>
  <si>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</si>
  <si>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</si>
  <si>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</si>
  <si>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</si>
  <si>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</si>
  <si>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</si>
  <si>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</si>
  <si>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</si>
  <si>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Little VoiceÂ </t>
  </si>
  <si>
    <t>mother|recluse|shy|singer|talent</t>
  </si>
  <si>
    <t>http://www.imdb.com/title/tt0147004/?ref_=fn_tt_tt_1</t>
  </si>
  <si>
    <t>Zach Cregger</t>
  </si>
  <si>
    <t>Miss MarchÂ 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</si>
  <si>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</si>
  <si>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</si>
  <si>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</si>
  <si>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</si>
  <si>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</si>
  <si>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</si>
  <si>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</si>
  <si>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</si>
  <si>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chef|female chef|love|magic|restaurant</t>
  </si>
  <si>
    <t>http://www.imdb.com/title/tt0145893/?ref_=fn_tt_tt_1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</si>
  <si>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</si>
  <si>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</si>
  <si>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</si>
  <si>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</si>
  <si>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Hedwig and the Angry InchÂ </t>
  </si>
  <si>
    <t>band|rock band|sex change|song|transsexual</t>
  </si>
  <si>
    <t>http://www.imdb.com/title/tt0248845/?ref_=fn_tt_tt_1</t>
  </si>
  <si>
    <t>Only the StrongÂ </t>
  </si>
  <si>
    <t>capoeira|fight|fighting|martial arts|violence</t>
  </si>
  <si>
    <t>http://www.imdb.com/title/tt0107750/?ref_=fn_tt_tt_1</t>
  </si>
  <si>
    <t>Jon Knautz</t>
  </si>
  <si>
    <t>Goddess of LoveÂ 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</si>
  <si>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</si>
  <si>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</si>
  <si>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</si>
  <si>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</si>
  <si>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</si>
  <si>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</si>
  <si>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NovocaineÂ </t>
  </si>
  <si>
    <t>dentist|drugs|murder|sex|sunflower</t>
  </si>
  <si>
    <t>http://www.imdb.com/title/tt0234354/?ref_=fn_tt_tt_1</t>
  </si>
  <si>
    <t>Patrick Stettner</t>
  </si>
  <si>
    <t>The Business of StrangersÂ </t>
  </si>
  <si>
    <t>airport|businesswoman|hotel|revenge|vegetarian</t>
  </si>
  <si>
    <t>http://www.imdb.com/title/tt0270259/?ref_=fn_tt_tt_1</t>
  </si>
  <si>
    <t>Sam Peckinpah</t>
  </si>
  <si>
    <t>The Wild BunchÂ 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</si>
  <si>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</si>
  <si>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</si>
  <si>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</si>
  <si>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</si>
  <si>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</si>
  <si>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</si>
  <si>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Adventure|Crime|Drama|Thriller</t>
  </si>
  <si>
    <t>The Great Train RobberyÂ </t>
  </si>
  <si>
    <t>bank|gold|key|safe|train</t>
  </si>
  <si>
    <t>http://www.imdb.com/title/tt0079240/?ref_=fn_tt_tt_1</t>
  </si>
  <si>
    <t>Morvern CallarÂ </t>
  </si>
  <si>
    <t>breasts|cleavage|female rear nudity|girl in panties|public nudity</t>
  </si>
  <si>
    <t>http://www.imdb.com/title/tt0300214/?ref_=fn_tt_tt_1</t>
  </si>
  <si>
    <t>Sylvio Tabet</t>
  </si>
  <si>
    <t>Beastmaster 2: Through the Portal of TimeÂ </t>
  </si>
  <si>
    <t>beast|beastmaster|psychotronic|sword and sorcery|warrior</t>
  </si>
  <si>
    <t>http://www.imdb.com/title/tt0101412/?ref_=fn_tt_tt_1</t>
  </si>
  <si>
    <t>Rick Bieber</t>
  </si>
  <si>
    <t>The 5th QuarterÂ </t>
  </si>
  <si>
    <t>athletic training|football practice|funeral|gymnasium|man crying</t>
  </si>
  <si>
    <t>http://www.imdb.com/title/tt1130964/?ref_=fn_tt_tt_1</t>
  </si>
  <si>
    <t>The Flower of EvilÂ </t>
  </si>
  <si>
    <t>bordeaux|election|mayor|pamphlet|political thriller</t>
  </si>
  <si>
    <t>http://www.imdb.com/title/tt0322289/?ref_=fn_tt_tt_1</t>
  </si>
  <si>
    <t>The GreatestÂ </t>
  </si>
  <si>
    <t>car crash|loss|self help group|teenage mother|title directed by female</t>
  </si>
  <si>
    <t>http://www.imdb.com/title/tt1226232/?ref_=fn_tt_tt_1</t>
  </si>
  <si>
    <t>Snow Flower and the Secret FanÂ </t>
  </si>
  <si>
    <t>car hitting pedestrian|china|fan|nineteenth century|reversal of fortune</t>
  </si>
  <si>
    <t>http://www.imdb.com/title/tt1541995/?ref_=fn_tt_tt_1</t>
  </si>
  <si>
    <t>Joey Lauren Adams</t>
  </si>
  <si>
    <t>Come Early MorningÂ </t>
  </si>
  <si>
    <t>church|drink|knocking on a door|love|three word title</t>
  </si>
  <si>
    <t>http://www.imdb.com/title/tt0457308/?ref_=fn_tt_tt_1</t>
  </si>
  <si>
    <t>Lucky BreakÂ 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</si>
  <si>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</si>
  <si>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</si>
  <si>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</si>
  <si>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</si>
  <si>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</si>
  <si>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</si>
  <si>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</si>
  <si>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</si>
  <si>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</si>
  <si>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</si>
  <si>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Lake of FireÂ 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</si>
  <si>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</si>
  <si>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</si>
  <si>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</si>
  <si>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</si>
  <si>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</si>
  <si>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</si>
  <si>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</si>
  <si>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</si>
  <si>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</si>
  <si>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</si>
  <si>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</si>
  <si>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</si>
  <si>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</si>
  <si>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</si>
  <si>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</si>
  <si>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</si>
  <si>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</si>
  <si>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</si>
  <si>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island|love|new home|orphan|rainbow</t>
  </si>
  <si>
    <t>http://www.imdb.com/title/tt1014774/?ref_=fn_tt_tt_1</t>
  </si>
  <si>
    <t>William Kaufman</t>
  </si>
  <si>
    <t>The Hit ListÂ </t>
  </si>
  <si>
    <t>die hard scenario|engineer|held at gunpoint|race against time|shot to death</t>
  </si>
  <si>
    <t>http://www.imdb.com/title/tt1575694/?ref_=fn_tt_tt_1</t>
  </si>
  <si>
    <t xml:space="preserve">EmmaÂ             </t>
  </si>
  <si>
    <t>friendship|love triangle|matchmaker|naivety|opposites attract</t>
  </si>
  <si>
    <t>http://www.imdb.com/title/tt1366312/?ref_=fn_tt_tt_1</t>
  </si>
  <si>
    <t>VideodromeÂ 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</si>
  <si>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</si>
  <si>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</si>
  <si>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</si>
  <si>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</si>
  <si>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</si>
  <si>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</si>
  <si>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</si>
  <si>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Song OneÂ </t>
  </si>
  <si>
    <t>musician|number in title|recording|sibling</t>
  </si>
  <si>
    <t>http://www.imdb.com/title/tt2182972/?ref_=fn_tt_tt_1</t>
  </si>
  <si>
    <t>Martin Koolhoven</t>
  </si>
  <si>
    <t>Winter in WartimeÂ 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</si>
  <si>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</si>
  <si>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</si>
  <si>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</si>
  <si>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</si>
  <si>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</si>
  <si>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</si>
  <si>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Thriller|War</t>
  </si>
  <si>
    <t>The TrainÂ </t>
  </si>
  <si>
    <t>art|french|german|painting|train</t>
  </si>
  <si>
    <t>http://www.imdb.com/title/tt0059825/?ref_=fn_tt_tt_1</t>
  </si>
  <si>
    <t>Christopher M. Bessette</t>
  </si>
  <si>
    <t>Trade of InnocentsÂ </t>
  </si>
  <si>
    <t>angkor wat|human trafficking|sex slavery|sex tourism</t>
  </si>
  <si>
    <t>http://www.imdb.com/title/tt1772408/?ref_=fn_tt_tt_1</t>
  </si>
  <si>
    <t>Prachya Pinkaew</t>
  </si>
  <si>
    <t>The ProtectorÂ 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</si>
  <si>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</si>
  <si>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</si>
  <si>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</si>
  <si>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</si>
  <si>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</si>
  <si>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</si>
  <si>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 xml:space="preserve">The InbetweenersÂ             </t>
  </si>
  <si>
    <t>black comedy|bully|friend|house|practical joke</t>
  </si>
  <si>
    <t>http://www.imdb.com/title/tt1220617/?ref_=fn_tt_tt_1</t>
  </si>
  <si>
    <t>Bend It Like BeckhamÂ </t>
  </si>
  <si>
    <t>hinduism|marriage engagement|soccer|team|tradition</t>
  </si>
  <si>
    <t>http://www.imdb.com/title/tt0286499/?ref_=fn_tt_tt_1</t>
  </si>
  <si>
    <t>Sunshine StateÂ </t>
  </si>
  <si>
    <t>african american|business|coastline|florida|real estate</t>
  </si>
  <si>
    <t>http://www.imdb.com/title/tt0286179/?ref_=fn_tt_tt_1</t>
  </si>
  <si>
    <t>Action|Sport</t>
  </si>
  <si>
    <t>CrossoverÂ </t>
  </si>
  <si>
    <t>african american|basketball|basketball movie|critically bashed|tv commercial</t>
  </si>
  <si>
    <t>http://www.imdb.com/title/tt0473024/?ref_=fn_tt_tt_1</t>
  </si>
  <si>
    <t>Ashish R. Mohan</t>
  </si>
  <si>
    <t>Khiladi 786Â </t>
  </si>
  <si>
    <t>car crash|impersonating a police officer|long lost brother|marriage bureau|suitor</t>
  </si>
  <si>
    <t>http://www.imdb.com/title/tt2166214/?ref_=fn_tt_tt_1</t>
  </si>
  <si>
    <t>[Rec] 2Â </t>
  </si>
  <si>
    <t>apartment|apartment building|blood sample|crucifix|zombie</t>
  </si>
  <si>
    <t>http://www.imdb.com/title/tt1245112/?ref_=fn_tt_tt_1</t>
  </si>
  <si>
    <t>Musical</t>
  </si>
  <si>
    <t>Standing OvationÂ 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</si>
  <si>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</si>
  <si>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</si>
  <si>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</si>
  <si>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</si>
  <si>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</si>
  <si>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</si>
  <si>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</si>
  <si>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</si>
  <si>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</si>
  <si>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</si>
  <si>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</si>
  <si>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</si>
  <si>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</si>
  <si>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abuse|australia|concert|pianist|piano</t>
  </si>
  <si>
    <t>http://www.imdb.com/title/tt0117631/?ref_=fn_tt_tt_1</t>
  </si>
  <si>
    <t>Joseph Gordon-Levitt</t>
  </si>
  <si>
    <t>Don JonÂ 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</si>
  <si>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</si>
  <si>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</si>
  <si>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</si>
  <si>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</si>
  <si>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</si>
  <si>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</si>
  <si>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</si>
  <si>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</si>
  <si>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</si>
  <si>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</si>
  <si>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</si>
  <si>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</si>
  <si>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</si>
  <si>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GalaxinaÂ </t>
  </si>
  <si>
    <t>alien|android|fem bot|female android|stars</t>
  </si>
  <si>
    <t>http://www.imdb.com/title/tt0080771/?ref_=fn_tt_tt_1</t>
  </si>
  <si>
    <t>Christophe Barratier</t>
  </si>
  <si>
    <t>The ChorusÂ </t>
  </si>
  <si>
    <t>boarding school|boy|choir|school|teacher</t>
  </si>
  <si>
    <t>http://www.imdb.com/title/tt0372824/?ref_=fn_tt_tt_1</t>
  </si>
  <si>
    <t>Ã‰mile Gaudreault</t>
  </si>
  <si>
    <t>Mambo ItalianoÂ </t>
  </si>
  <si>
    <t>gay|immigrant|italian|police|police officer</t>
  </si>
  <si>
    <t>http://www.imdb.com/title/tt0330602/?ref_=fn_tt_tt_1</t>
  </si>
  <si>
    <t>James Cox</t>
  </si>
  <si>
    <t>WonderlandÂ </t>
  </si>
  <si>
    <t>murder|police|police investigation|porn star|robbery</t>
  </si>
  <si>
    <t>http://www.imdb.com/title/tt0335563/?ref_=fn_tt_tt_1</t>
  </si>
  <si>
    <t>Do the Right ThingÂ 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</si>
  <si>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</si>
  <si>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</si>
  <si>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</si>
  <si>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</si>
  <si>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</si>
  <si>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</si>
  <si>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</si>
  <si>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Le HavreÂ </t>
  </si>
  <si>
    <t>bar|container|illegal immigrant|neighbor|shoe shiner</t>
  </si>
  <si>
    <t>http://www.imdb.com/title/tt1508675/?ref_=fn_tt_tt_1</t>
  </si>
  <si>
    <t>Finland</t>
  </si>
  <si>
    <t>IrreversibleÂ </t>
  </si>
  <si>
    <t>long take|male frontal nudity|revenge|reverse chronology|vengeance</t>
  </si>
  <si>
    <t>http://www.imdb.com/title/tt0290673/?ref_=fn_tt_tt_1</t>
  </si>
  <si>
    <t>Hitoshi Matsumoto</t>
  </si>
  <si>
    <t>R100Â 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</si>
  <si>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</si>
  <si>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</si>
  <si>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</si>
  <si>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</si>
  <si>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</si>
  <si>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freedom|friend|india|student|urination</t>
  </si>
  <si>
    <t>http://www.imdb.com/title/tt0405508/?ref_=fn_tt_tt_1</t>
  </si>
  <si>
    <t>Collin Schiffli</t>
  </si>
  <si>
    <t>AnimalsÂ </t>
  </si>
  <si>
    <t>drug addict|drug addiction|drug use|drugs|junkie</t>
  </si>
  <si>
    <t>http://www.imdb.com/title/tt3297554/?ref_=fn_tt_tt_1</t>
  </si>
  <si>
    <t>George Ratliff</t>
  </si>
  <si>
    <t>Salvation BoulevardÂ </t>
  </si>
  <si>
    <t>cross|doused with gasoline|pastor|security guard|shower</t>
  </si>
  <si>
    <t>http://www.imdb.com/title/tt1251743/?ref_=fn_tt_tt_1</t>
  </si>
  <si>
    <t>The TenÂ 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</si>
  <si>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</si>
  <si>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</si>
  <si>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</si>
  <si>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</si>
  <si>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</si>
  <si>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</si>
  <si>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HeadhuntersÂ 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</si>
  <si>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</si>
  <si>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</si>
  <si>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</si>
  <si>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</si>
  <si>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</si>
  <si>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</si>
  <si>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</si>
  <si>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</si>
  <si>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</si>
  <si>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Saint RalphÂ </t>
  </si>
  <si>
    <t>boston marathon|coma|marathon|miracles|running</t>
  </si>
  <si>
    <t>http://www.imdb.com/title/tt0384488/?ref_=fn_tt_tt_1</t>
  </si>
  <si>
    <t>Liv Ullmann</t>
  </si>
  <si>
    <t>Miss JulieÂ </t>
  </si>
  <si>
    <t>kissing someone's boot|midsummer|telling someone to shut up|two word title|valet</t>
  </si>
  <si>
    <t>http://www.imdb.com/title/tt2667960/?ref_=fn_tt_tt_1</t>
  </si>
  <si>
    <t>Somewhere in TimeÂ </t>
  </si>
  <si>
    <t>hotel|love|love across time|time travel|time travel romance</t>
  </si>
  <si>
    <t>http://www.imdb.com/title/tt0081534/?ref_=fn_tt_tt_1</t>
  </si>
  <si>
    <t>Rohan Sippy</t>
  </si>
  <si>
    <t>Dum Maaro DumÂ 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</si>
  <si>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</si>
  <si>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</si>
  <si>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</si>
  <si>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</si>
  <si>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</si>
  <si>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</si>
  <si>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</si>
  <si>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</si>
  <si>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</si>
  <si>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</si>
  <si>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</si>
  <si>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</si>
  <si>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</si>
  <si>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</si>
  <si>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</si>
  <si>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</si>
  <si>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</si>
  <si>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</si>
  <si>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</si>
  <si>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</si>
  <si>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</si>
  <si>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</si>
  <si>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</si>
  <si>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</si>
  <si>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</si>
  <si>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OuijaÂ </t>
  </si>
  <si>
    <t>death of girlfriend|funeral|ghost|ouija|spirit</t>
  </si>
  <si>
    <t>http://www.imdb.com/title/tt1204977/?ref_=fn_tt_tt_1</t>
  </si>
  <si>
    <t>A Nightmare on Elm Street 3: Dream WarriorsÂ </t>
  </si>
  <si>
    <t>dream|freddy krueger|killer|nightmare|springwood ohio</t>
  </si>
  <si>
    <t>http://www.imdb.com/title/tt0093629/?ref_=fn_tt_tt_1</t>
  </si>
  <si>
    <t>Eugenio Derbez</t>
  </si>
  <si>
    <t>Instructions Not IncludedÂ </t>
  </si>
  <si>
    <t>father daughter relationship</t>
  </si>
  <si>
    <t>http://www.imdb.com/title/tt2378281/?ref_=fn_tt_tt_1</t>
  </si>
  <si>
    <t>Paranormal Activity 4Â 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</si>
  <si>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</si>
  <si>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</si>
  <si>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</si>
  <si>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</si>
  <si>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box office hit|crucifixion|nightmare|palestine|robe</t>
  </si>
  <si>
    <t>http://www.imdb.com/title/tt0046247/?ref_=fn_tt_tt_1</t>
  </si>
  <si>
    <t>The Return of the Pink PantherÂ 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</si>
  <si>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</si>
  <si>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</si>
  <si>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</si>
  <si>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</si>
  <si>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</si>
  <si>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</si>
  <si>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</si>
  <si>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</si>
  <si>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</si>
  <si>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Adventure|Drama|Family|Fantasy|Sci-Fi</t>
  </si>
  <si>
    <t>20,000 Leagues Under the SeaÂ </t>
  </si>
  <si>
    <t>captain|expedition|sea|submarine|whale</t>
  </si>
  <si>
    <t>http://www.imdb.com/title/tt0046672/?ref_=fn_tt_tt_1</t>
  </si>
  <si>
    <t>Christopher Landon</t>
  </si>
  <si>
    <t>Paranormal Activity: The Marked OnesÂ 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</si>
  <si>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</si>
  <si>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</si>
  <si>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</si>
  <si>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</si>
  <si>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</si>
  <si>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</si>
  <si>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</si>
  <si>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</si>
  <si>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</si>
  <si>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</si>
  <si>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</si>
  <si>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</si>
  <si>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</si>
  <si>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flashback|memory|murder|short term memory|telephone</t>
  </si>
  <si>
    <t>http://www.imdb.com/title/tt0209144/?ref_=fn_tt_tt_1</t>
  </si>
  <si>
    <t>Mike Flanagan</t>
  </si>
  <si>
    <t>OculusÂ </t>
  </si>
  <si>
    <t>home office|mirror|released from a mental hospital|trauma|video camera</t>
  </si>
  <si>
    <t>http://www.imdb.com/title/tt2388715/?ref_=fn_tt_tt_1</t>
  </si>
  <si>
    <t>Clerks IIÂ </t>
  </si>
  <si>
    <t>fast food|fast food restaurant|new jersey|quick stop|restaurant</t>
  </si>
  <si>
    <t>http://www.imdb.com/title/tt0424345/?ref_=fn_tt_tt_1</t>
  </si>
  <si>
    <t>Billy ElliotÂ </t>
  </si>
  <si>
    <t>audition|ballet|boxing|miner|miners strike</t>
  </si>
  <si>
    <t>http://www.imdb.com/title/tt0249462/?ref_=fn_tt_tt_1</t>
  </si>
  <si>
    <t>Nat Faxon</t>
  </si>
  <si>
    <t>The Way Way BackÂ </t>
  </si>
  <si>
    <t>awkward boy|shy kid|summer|vacation|water park</t>
  </si>
  <si>
    <t>http://www.imdb.com/title/tt1727388/?ref_=fn_tt_tt_1</t>
  </si>
  <si>
    <t>George Jackson</t>
  </si>
  <si>
    <t>House Party 2Â </t>
  </si>
  <si>
    <t>college|misogyny|money|new friend|party</t>
  </si>
  <si>
    <t>http://www.imdb.com/title/tt0102065/?ref_=fn_tt_tt_1</t>
  </si>
  <si>
    <t>Adventure|Drama|Family|Romance|Western</t>
  </si>
  <si>
    <t>The Man from Snowy RiverÂ </t>
  </si>
  <si>
    <t>australia|brumby|ranch|stallion|twin</t>
  </si>
  <si>
    <t>http://www.imdb.com/title/tt0084296/?ref_=fn_tt_tt_1</t>
  </si>
  <si>
    <t>Maurice Joyce</t>
  </si>
  <si>
    <t>Doug's 1st MovieÂ </t>
  </si>
  <si>
    <t>dance|friend|monster|reference to batman|valentine</t>
  </si>
  <si>
    <t>http://www.imdb.com/title/tt0187819/?ref_=fn_tt_tt_1</t>
  </si>
  <si>
    <t>Robert Duvall</t>
  </si>
  <si>
    <t>The ApostleÂ </t>
  </si>
  <si>
    <t>church|louisiana|minister|preacher|texas</t>
  </si>
  <si>
    <t>http://www.imdb.com/title/tt0118632/?ref_=fn_tt_tt_1</t>
  </si>
  <si>
    <t>Frank Perry</t>
  </si>
  <si>
    <t>Mommie DearestÂ 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</si>
  <si>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</si>
  <si>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</si>
  <si>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</si>
  <si>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</si>
  <si>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</si>
  <si>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</si>
  <si>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</si>
  <si>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</si>
  <si>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</si>
  <si>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</si>
  <si>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The Players ClubÂ </t>
  </si>
  <si>
    <t>catfight|dominatrix|rape|spanking|stripper</t>
  </si>
  <si>
    <t>http://www.imdb.com/title/tt0119905/?ref_=fn_tt_tt_1</t>
  </si>
  <si>
    <t>As Above, So BelowÂ </t>
  </si>
  <si>
    <t>archeologist|catacomb|found footage|paris france|philosopher's stone</t>
  </si>
  <si>
    <t>http://www.imdb.com/title/tt2870612/?ref_=fn_tt_tt_1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</si>
  <si>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</si>
  <si>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</si>
  <si>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</si>
  <si>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</si>
  <si>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</si>
  <si>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</si>
  <si>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</si>
  <si>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</si>
  <si>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</si>
  <si>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</si>
  <si>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</si>
  <si>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The EgyptianÂ </t>
  </si>
  <si>
    <t>afterlife|egypt|pharaoh|princess|pyramid</t>
  </si>
  <si>
    <t>http://www.imdb.com/title/tt0046949/?ref_=fn_tt_tt_1</t>
  </si>
  <si>
    <t>Bruce Malmuth</t>
  </si>
  <si>
    <t>NighthawksÂ </t>
  </si>
  <si>
    <t>bomb|new york city|partner|shooting|terrorist</t>
  </si>
  <si>
    <t>http://www.imdb.com/title/tt0082817/?ref_=fn_tt_tt_1</t>
  </si>
  <si>
    <t>Rob Hedden</t>
  </si>
  <si>
    <t>Adventure|Horror</t>
  </si>
  <si>
    <t>Friday the 13th Part VIII: Jason Takes ManhattanÂ 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</si>
  <si>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</si>
  <si>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</si>
  <si>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</si>
  <si>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</si>
  <si>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</si>
  <si>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Harmony Korine</t>
  </si>
  <si>
    <t>Spring BreakersÂ </t>
  </si>
  <si>
    <t>kissing a dead body|repeated dialogue|sex in pool|spring break|twins</t>
  </si>
  <si>
    <t>http://www.imdb.com/title/tt2101441/?ref_=fn_tt_tt_1</t>
  </si>
  <si>
    <t>Joe Chappelle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</si>
  <si>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</si>
  <si>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</si>
  <si>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</si>
  <si>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Y Tu MamÃ¡ TambiÃ©nÂ </t>
  </si>
  <si>
    <t>beach|cleaning a swimming pool|male male kiss|mexico|on the road</t>
  </si>
  <si>
    <t>http://www.imdb.com/title/tt0245574/?ref_=fn_tt_tt_1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</si>
  <si>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</si>
  <si>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</si>
  <si>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</si>
  <si>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</si>
  <si>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</si>
  <si>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</si>
  <si>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</si>
  <si>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</si>
  <si>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father son relationship|interracial relationship|neo western|sheriff|texas</t>
  </si>
  <si>
    <t>http://www.imdb.com/title/tt0116905/?ref_=fn_tt_tt_1</t>
  </si>
  <si>
    <t>Halloween 4: The Return of Michael MyersÂ </t>
  </si>
  <si>
    <t>halloween|michael myers|murder|niece|october</t>
  </si>
  <si>
    <t>http://www.imdb.com/title/tt0095271/?ref_=fn_tt_tt_1</t>
  </si>
  <si>
    <t>Fred Walton</t>
  </si>
  <si>
    <t>April Fool's DayÂ 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</si>
  <si>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</si>
  <si>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</si>
  <si>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</si>
  <si>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</si>
  <si>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</si>
  <si>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</si>
  <si>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Lone Wolf McQuadeÂ </t>
  </si>
  <si>
    <t>drugs|martial arts|texas|texas ranger|weapon</t>
  </si>
  <si>
    <t>http://www.imdb.com/title/tt0085862/?ref_=fn_tt_tt_1</t>
  </si>
  <si>
    <t>Gonzalo LÃ³pez-Gallego</t>
  </si>
  <si>
    <t>Apollo 18Â 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</si>
  <si>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</si>
  <si>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</si>
  <si>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</si>
  <si>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</si>
  <si>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</si>
  <si>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</si>
  <si>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No EscapeÂ </t>
  </si>
  <si>
    <t>asia|fictional country|hotel|rebellion|revolution</t>
  </si>
  <si>
    <t>http://www.imdb.com/title/tt1781922/?ref_=fn_tt_tt_1</t>
  </si>
  <si>
    <t>Don Coscarelli</t>
  </si>
  <si>
    <t>The BeastmasterÂ </t>
  </si>
  <si>
    <t>breasts|critically acclaimed|female frontal nudity|psychotronic film|sword and sorcery</t>
  </si>
  <si>
    <t>http://www.imdb.com/title/tt0083630/?ref_=fn_tt_tt_1</t>
  </si>
  <si>
    <t>Solomon and ShebaÂ 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</si>
  <si>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</si>
  <si>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</si>
  <si>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</si>
  <si>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</si>
  <si>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</si>
  <si>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</si>
  <si>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Bill Duke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</si>
  <si>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</si>
  <si>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</si>
  <si>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</si>
  <si>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</si>
  <si>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A Farewell to ArmsÂ </t>
  </si>
  <si>
    <t>1910s|ambulance driver|italy|lake|nurse</t>
  </si>
  <si>
    <t>http://www.imdb.com/title/tt0022879/?ref_=fn_tt_tt_1</t>
  </si>
  <si>
    <t>The Perfect MatchÂ </t>
  </si>
  <si>
    <t>http://www.imdb.com/title/tt4871980/?ref_=fn_tt_tt_1</t>
  </si>
  <si>
    <t>Mamoru Hosoda</t>
  </si>
  <si>
    <t>Digimon: The MovieÂ 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</si>
  <si>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</si>
  <si>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</si>
  <si>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</si>
  <si>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</si>
  <si>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</si>
  <si>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</si>
  <si>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</si>
  <si>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The Barbarian InvasionsÂ </t>
  </si>
  <si>
    <t>cancer|dying|friend|money|socialist</t>
  </si>
  <si>
    <t>http://www.imdb.com/title/tt0338135/?ref_=fn_tt_tt_1</t>
  </si>
  <si>
    <t>Robin and MarianÂ 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</si>
  <si>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</si>
  <si>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</si>
  <si>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</si>
  <si>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</si>
  <si>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</si>
  <si>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</si>
  <si>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</si>
  <si>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</si>
  <si>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</si>
  <si>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</si>
  <si>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</si>
  <si>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gambling|imagination|television|television station|tv show</t>
  </si>
  <si>
    <t>http://www.imdb.com/title/tt0098546/?ref_=fn_tt_tt_1</t>
  </si>
  <si>
    <t>Nicholaus Goossen</t>
  </si>
  <si>
    <t>Grandma's BoyÂ </t>
  </si>
  <si>
    <t>co worker|game tester|loss of virginity|roommate|snack</t>
  </si>
  <si>
    <t>http://www.imdb.com/title/tt0456554/?ref_=fn_tt_tt_1</t>
  </si>
  <si>
    <t>Slums of Beverly HillsÂ </t>
  </si>
  <si>
    <t>flatulence|menstrual blood|nomad|nursing school|title directed by female</t>
  </si>
  <si>
    <t>http://www.imdb.com/title/tt0120831/?ref_=fn_tt_tt_1</t>
  </si>
  <si>
    <t>Once Upon a Time in the WestÂ </t>
  </si>
  <si>
    <t>gang|gun|harmonica|killing|woman in bathtub</t>
  </si>
  <si>
    <t>http://www.imdb.com/title/tt0064116/?ref_=fn_tt_tt_1</t>
  </si>
  <si>
    <t>MadeÂ </t>
  </si>
  <si>
    <t>friendship|loudmouth|money laundering|new york city|stripper</t>
  </si>
  <si>
    <t>http://www.imdb.com/title/tt0227005/?ref_=fn_tt_tt_1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</si>
  <si>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</si>
  <si>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</si>
  <si>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</si>
  <si>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</si>
  <si>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</si>
  <si>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</si>
  <si>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</si>
  <si>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Sea Rex 3D: Journey to a Prehistoric WorldÂ </t>
  </si>
  <si>
    <t>3d|imax|plesiosaur|sea|water</t>
  </si>
  <si>
    <t>http://www.imdb.com/title/tt1529567/?ref_=fn_tt_tt_1</t>
  </si>
  <si>
    <t>The Sweet HereafterÂ </t>
  </si>
  <si>
    <t>anger|bus|child|lawyer|school</t>
  </si>
  <si>
    <t>http://www.imdb.com/title/tt0120255/?ref_=fn_tt_tt_1</t>
  </si>
  <si>
    <t>Xavier Beauvois</t>
  </si>
  <si>
    <t>Of Gods and MenÂ 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</si>
  <si>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</si>
  <si>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</si>
  <si>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</si>
  <si>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</si>
  <si>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</si>
  <si>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</si>
  <si>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</si>
  <si>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Comedy|Music|Sci-Fi</t>
  </si>
  <si>
    <t>Jekyll and Hyde... Together AgainÂ 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</si>
  <si>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</si>
  <si>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</si>
  <si>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</si>
  <si>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</si>
  <si>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fantasy life|friend|friendship|love|teenage crush</t>
  </si>
  <si>
    <t>http://www.imdb.com/title/tt0110005/?ref_=fn_tt_tt_1</t>
  </si>
  <si>
    <t>90 Minutes in HeavenÂ 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</si>
  <si>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</si>
  <si>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</si>
  <si>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</si>
  <si>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</si>
  <si>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</si>
  <si>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</si>
  <si>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</si>
  <si>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</si>
  <si>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</si>
  <si>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</si>
  <si>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</si>
  <si>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</si>
  <si>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</si>
  <si>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</si>
  <si>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</si>
  <si>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</si>
  <si>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</si>
  <si>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</si>
  <si>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</si>
  <si>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</si>
  <si>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</si>
  <si>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</si>
  <si>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</si>
  <si>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</si>
  <si>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</si>
  <si>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</si>
  <si>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</si>
  <si>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</si>
  <si>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</si>
  <si>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</si>
  <si>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</si>
  <si>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</si>
  <si>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</si>
  <si>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</si>
  <si>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The Oh in OhioÂ </t>
  </si>
  <si>
    <t>marriage|orgasm|school|sex|swimming</t>
  </si>
  <si>
    <t>http://www.imdb.com/title/tt0422861/?ref_=fn_tt_tt_1</t>
  </si>
  <si>
    <t>James Manera</t>
  </si>
  <si>
    <t>Atlas Shrugged: Who Is John Galt?Â </t>
  </si>
  <si>
    <t>box office flop|critically bashed|economy|individual versus society|rescue</t>
  </si>
  <si>
    <t>http://www.imdb.com/title/tt2800038/?ref_=fn_tt_tt_1</t>
  </si>
  <si>
    <t>Bottle RocketÂ 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</si>
  <si>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</si>
  <si>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</si>
  <si>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</si>
  <si>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</si>
  <si>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</si>
  <si>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</si>
  <si>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Gandhi, My FatherÂ </t>
  </si>
  <si>
    <t>africa|hindu|india|muslim|south africa</t>
  </si>
  <si>
    <t>http://www.imdb.com/title/tt0459293/?ref_=fn_tt_tt_1</t>
  </si>
  <si>
    <t>Errol Morris</t>
  </si>
  <si>
    <t>Crime|Documentary|War</t>
  </si>
  <si>
    <t>Standard Operating ProcedureÂ </t>
  </si>
  <si>
    <t>abu ghraib|abuse|prison|slow motion|torture</t>
  </si>
  <si>
    <t>http://www.imdb.com/title/tt0896866/?ref_=fn_tt_tt_1</t>
  </si>
  <si>
    <t>Dennis Hopper</t>
  </si>
  <si>
    <t>Out of the BlueÂ 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</si>
  <si>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</si>
  <si>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</si>
  <si>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</si>
  <si>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</si>
  <si>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</si>
  <si>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</si>
  <si>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</si>
  <si>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</si>
  <si>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</si>
  <si>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</si>
  <si>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</si>
  <si>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TycoonÂ </t>
  </si>
  <si>
    <t>engineer|ethics|mountain|railroad|south america</t>
  </si>
  <si>
    <t>http://www.imdb.com/title/tt0039927/?ref_=fn_tt_tt_1</t>
  </si>
  <si>
    <t>Morgan J. Freeman</t>
  </si>
  <si>
    <t>Desert BlueÂ </t>
  </si>
  <si>
    <t>cola|desert|ice cream cone|teenage girl|vomiting</t>
  </si>
  <si>
    <t>http://www.imdb.com/title/tt0126261/?ref_=fn_tt_tt_1</t>
  </si>
  <si>
    <t>Matthew Hastings</t>
  </si>
  <si>
    <t>DecoysÂ </t>
  </si>
  <si>
    <t>breasts|campus|college|tentacle|virginity</t>
  </si>
  <si>
    <t>http://www.imdb.com/title/tt0357585/?ref_=fn_tt_tt_1</t>
  </si>
  <si>
    <t>The VisitÂ </t>
  </si>
  <si>
    <t>farm|handheld camera|impostor|rap|rock paper scissors</t>
  </si>
  <si>
    <t>http://www.imdb.com/title/tt3567288/?ref_=fn_tt_tt_1</t>
  </si>
  <si>
    <t>Crime|Thriller|War</t>
  </si>
  <si>
    <t>RedactedÂ </t>
  </si>
  <si>
    <t>blood splatter|iraq|murder|rape|soldier</t>
  </si>
  <si>
    <t>http://www.imdb.com/title/tt0937237/?ref_=fn_tt_tt_1</t>
  </si>
  <si>
    <t>Klaus Menzel</t>
  </si>
  <si>
    <t>FascinationÂ 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</si>
  <si>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</si>
  <si>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</si>
  <si>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</si>
  <si>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</si>
  <si>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</si>
  <si>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</si>
  <si>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Area 51Â </t>
  </si>
  <si>
    <t>alien|alien abduction|conspiracy|secret base|ufo</t>
  </si>
  <si>
    <t>http://www.imdb.com/title/tt1519461/?ref_=fn_tt_tt_1</t>
  </si>
  <si>
    <t>Sleep TightÂ </t>
  </si>
  <si>
    <t>apartment|concierge|girl|hitchcockian|stalking</t>
  </si>
  <si>
    <t>http://www.imdb.com/title/tt1437358/?ref_=fn_tt_tt_1</t>
  </si>
  <si>
    <t>Paul Andrew Williams</t>
  </si>
  <si>
    <t>Comedy|Crime|Horror|Thriller</t>
  </si>
  <si>
    <t>The CottageÂ 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</si>
  <si>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</si>
  <si>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</si>
  <si>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</si>
  <si>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</si>
  <si>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</si>
  <si>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</si>
  <si>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</si>
  <si>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</si>
  <si>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</si>
  <si>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</si>
  <si>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Flying ByÂ </t>
  </si>
  <si>
    <t>http://www.imdb.com/title/tt1131732/?ref_=fn_tt_tt_1</t>
  </si>
  <si>
    <t xml:space="preserve">PsychÂ             </t>
  </si>
  <si>
    <t>best friend|friend|police|police department|psychic</t>
  </si>
  <si>
    <t>http://www.imdb.com/title/tt0491738/?ref_=fn_tt_tt_1</t>
  </si>
  <si>
    <t>William H. Macy</t>
  </si>
  <si>
    <t>RudderlessÂ </t>
  </si>
  <si>
    <t>demo tape|directed by cast member|grieving father|guitar|guitar player</t>
  </si>
  <si>
    <t>http://www.imdb.com/title/tt1798243/?ref_=fn_tt_tt_1</t>
  </si>
  <si>
    <t>Barrett Esposito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</si>
  <si>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</si>
  <si>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</si>
  <si>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</si>
  <si>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</si>
  <si>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</si>
  <si>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</si>
  <si>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</si>
  <si>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</si>
  <si>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Dying of the LightÂ 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</si>
  <si>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</si>
  <si>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</si>
  <si>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</si>
  <si>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</si>
  <si>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</si>
  <si>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</si>
  <si>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</si>
  <si>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</si>
  <si>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</si>
  <si>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</si>
  <si>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</si>
  <si>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</si>
  <si>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</si>
  <si>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</si>
  <si>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Family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</si>
  <si>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</si>
  <si>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</si>
  <si>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</si>
  <si>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</si>
  <si>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</si>
  <si>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</si>
  <si>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Navy Seals vs. ZombiesÂ </t>
  </si>
  <si>
    <t>building|infection|navy seal|shot through the head|zombie</t>
  </si>
  <si>
    <t>http://www.imdb.com/title/tt4511566/?ref_=fn_tt_tt_1</t>
  </si>
  <si>
    <t>JirÃ­ Menzel</t>
  </si>
  <si>
    <t>Comedy|Drama|Romance|War</t>
  </si>
  <si>
    <t>I Served the King of EnglandÂ </t>
  </si>
  <si>
    <t>hotel|legs|lingerie|waiter|wealth</t>
  </si>
  <si>
    <t>http://www.imdb.com/title/tt0284363/?ref_=fn_tt_tt_1</t>
  </si>
  <si>
    <t>Czech</t>
  </si>
  <si>
    <t>Fatih Akin</t>
  </si>
  <si>
    <t>Soul KitchenÂ 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</si>
  <si>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</si>
  <si>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</si>
  <si>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</si>
  <si>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</si>
  <si>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</si>
  <si>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</si>
  <si>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</si>
  <si>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boarding school|boy|british horror|ghost|school</t>
  </si>
  <si>
    <t>http://www.imdb.com/title/tt1687901/?ref_=fn_tt_tt_1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</si>
  <si>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</si>
  <si>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</si>
  <si>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</si>
  <si>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</si>
  <si>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</si>
  <si>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</si>
  <si>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</si>
  <si>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ambiguous ending|firefly|mysterious event|schizophrenia|storm</t>
  </si>
  <si>
    <t>http://www.imdb.com/title/tt1675192/?ref_=fn_tt_tt_1</t>
  </si>
  <si>
    <t>Frank LaLoggia</t>
  </si>
  <si>
    <t>Lady in WhiteÂ 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</si>
  <si>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</si>
  <si>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</si>
  <si>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</si>
  <si>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</si>
  <si>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</si>
  <si>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</si>
  <si>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</si>
  <si>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</si>
  <si>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</si>
  <si>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</si>
  <si>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The Texas Chainsaw Massacre 2Â </t>
  </si>
  <si>
    <t>chainsaw|chainsaw murder|human monster|music score composed by director|obscene finger gesture</t>
  </si>
  <si>
    <t>http://www.imdb.com/title/tt0092076/?ref_=fn_tt_tt_1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</si>
  <si>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</si>
  <si>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</si>
  <si>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</si>
  <si>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</si>
  <si>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</si>
  <si>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brutal cop|drug dealer|punishment|thai boxing|vengeance</t>
  </si>
  <si>
    <t>http://www.imdb.com/title/tt1602613/?ref_=fn_tt_tt_1</t>
  </si>
  <si>
    <t>Christophe Ali</t>
  </si>
  <si>
    <t>Camping sauvageÂ 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</si>
  <si>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</si>
  <si>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</si>
  <si>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</si>
  <si>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</si>
  <si>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</si>
  <si>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</si>
  <si>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</si>
  <si>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BarfiÂ </t>
  </si>
  <si>
    <t>http://www.imdb.com/title/tt3099638/?ref_=fn_tt_tt_1</t>
  </si>
  <si>
    <t>Kannada</t>
  </si>
  <si>
    <t>Shona Auerbach</t>
  </si>
  <si>
    <t>Dear FrankieÂ </t>
  </si>
  <si>
    <t>boy|dock|letter|seaside|stranger</t>
  </si>
  <si>
    <t>http://www.imdb.com/title/tt0377752/?ref_=fn_tt_tt_1</t>
  </si>
  <si>
    <t>Leonard Farlinger</t>
  </si>
  <si>
    <t>All HatÂ </t>
  </si>
  <si>
    <t>contemporary west|cowboy|horse|jockey|neo western</t>
  </si>
  <si>
    <t>http://www.imdb.com/title/tt0903131/?ref_=fn_tt_tt_1</t>
  </si>
  <si>
    <t>Michel Leclerc</t>
  </si>
  <si>
    <t>The Names of LoveÂ 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</si>
  <si>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</si>
  <si>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</si>
  <si>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</si>
  <si>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</si>
  <si>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</si>
  <si>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</si>
  <si>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</si>
  <si>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</si>
  <si>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</si>
  <si>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</si>
  <si>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true crime</t>
  </si>
  <si>
    <t>http://www.imdb.com/title/tt0839938/?ref_=fn_tt_tt_1</t>
  </si>
  <si>
    <t>Police AcademyÂ </t>
  </si>
  <si>
    <t>misfit|police|police academy|police cadet|police officer</t>
  </si>
  <si>
    <t>http://www.imdb.com/title/tt0087928/?ref_=fn_tt_tt_1</t>
  </si>
  <si>
    <t>The Blue LagoonÂ </t>
  </si>
  <si>
    <t>coming of age|island|poison|teenage boy|teenage girl</t>
  </si>
  <si>
    <t>http://www.imdb.com/title/tt0080453/?ref_=fn_tt_tt_1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</si>
  <si>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</si>
  <si>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</si>
  <si>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</si>
  <si>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</si>
  <si>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</si>
  <si>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</si>
  <si>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</si>
  <si>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Moby DickÂ 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</si>
  <si>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</si>
  <si>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</si>
  <si>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</si>
  <si>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</si>
  <si>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</si>
  <si>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 xml:space="preserve">Secrets and LiesÂ             </t>
  </si>
  <si>
    <t>http://www.imdb.com/title/tt3516878/?ref_=fn_tt_tt_1</t>
  </si>
  <si>
    <t>BoundÂ </t>
  </si>
  <si>
    <t>gangster|lesbian|mafia|money|neo noir</t>
  </si>
  <si>
    <t>http://www.imdb.com/title/tt0115736/?ref_=fn_tt_tt_1</t>
  </si>
  <si>
    <t>Requiem for a DreamÂ </t>
  </si>
  <si>
    <t>addiction|diet pill|drug addiction|fast motion scene|heroin</t>
  </si>
  <si>
    <t>http://www.imdb.com/title/tt0180093/?ref_=fn_tt_tt_1</t>
  </si>
  <si>
    <t>Walter Lang</t>
  </si>
  <si>
    <t>State FairÂ </t>
  </si>
  <si>
    <t>fair|farm|iowa|newspaper|state fair</t>
  </si>
  <si>
    <t>http://www.imdb.com/title/tt0038116/?ref_=fn_tt_tt_1</t>
  </si>
  <si>
    <t>Carlos Saura</t>
  </si>
  <si>
    <t>Drama|Musical</t>
  </si>
  <si>
    <t>TangoÂ </t>
  </si>
  <si>
    <t>dancer|director|love|musical filmmaking|tango</t>
  </si>
  <si>
    <t>http://www.imdb.com/title/tt0120274/?ref_=fn_tt_tt_1</t>
  </si>
  <si>
    <t>SalvadorÂ </t>
  </si>
  <si>
    <t>1980s|el salvador|political thriller|reagan administration|war journalism</t>
  </si>
  <si>
    <t>http://www.imdb.com/title/tt0091886/?ref_=fn_tt_tt_1</t>
  </si>
  <si>
    <t>Andrew Erwin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</si>
  <si>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</si>
  <si>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</si>
  <si>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</si>
  <si>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</si>
  <si>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1980s|death|insanity|parallel universe|time travel</t>
  </si>
  <si>
    <t>http://www.imdb.com/title/tt0246578/?ref_=fn_tt_tt_1</t>
  </si>
  <si>
    <t>Beto GÃ³mez</t>
  </si>
  <si>
    <t>Adventure|Comedy|Western</t>
  </si>
  <si>
    <t>Saving Private PerezÂ </t>
  </si>
  <si>
    <t>conflicted hero|flashback|mission|rescue|rescue mission</t>
  </si>
  <si>
    <t>http://www.imdb.com/title/tt0461336/?ref_=fn_tt_tt_1</t>
  </si>
  <si>
    <t>Mike van Diem</t>
  </si>
  <si>
    <t>CharacterÂ 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</si>
  <si>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</si>
  <si>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</si>
  <si>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</si>
  <si>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</si>
  <si>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</si>
  <si>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</si>
  <si>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</si>
  <si>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Life During WartimeÂ </t>
  </si>
  <si>
    <t>forgiveness|ghost|new jersey|pedophile|three sisters</t>
  </si>
  <si>
    <t>http://www.imdb.com/title/tt0808526/?ref_=fn_tt_tt_1</t>
  </si>
  <si>
    <t>Lady VengeanceÂ </t>
  </si>
  <si>
    <t>cake|christian|lesbian sex|oral sex|pregnant schoolgirl</t>
  </si>
  <si>
    <t>http://www.imdb.com/title/tt0451094/?ref_=fn_tt_tt_1</t>
  </si>
  <si>
    <t>RenÃ© FÃ©ret</t>
  </si>
  <si>
    <t>Mozart's SisterÂ 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</si>
  <si>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</si>
  <si>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</si>
  <si>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</si>
  <si>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</si>
  <si>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</si>
  <si>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</si>
  <si>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</si>
  <si>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</si>
  <si>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</si>
  <si>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</si>
  <si>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</si>
  <si>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</si>
  <si>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</si>
  <si>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</si>
  <si>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</si>
  <si>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Lilya 4-EverÂ 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</si>
  <si>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</si>
  <si>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</si>
  <si>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</si>
  <si>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</si>
  <si>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</si>
  <si>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</si>
  <si>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</si>
  <si>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FuglyÂ 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</si>
  <si>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</si>
  <si>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</si>
  <si>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</si>
  <si>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</si>
  <si>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</si>
  <si>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R.L. Stine's Monsterville: The Cabinet of SoulsÂ 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</si>
  <si>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</si>
  <si>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</si>
  <si>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</si>
  <si>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</si>
  <si>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</si>
  <si>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</si>
  <si>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Action|Drama|History|Thriller|War</t>
  </si>
  <si>
    <t>AirliftÂ </t>
  </si>
  <si>
    <t>1990s|businessman|evacuation|historical fiction|kuwait</t>
  </si>
  <si>
    <t>http://www.imdb.com/title/tt4387040/?ref_=fn_tt_tt_1</t>
  </si>
  <si>
    <t xml:space="preserve">Anne of Green GablesÂ             </t>
  </si>
  <si>
    <t>girl|heroine|kindred spirit|orphan|rural setting</t>
  </si>
  <si>
    <t>http://www.imdb.com/title/tt0088727/?ref_=fn_tt_tt_1</t>
  </si>
  <si>
    <t>Falcon RisingÂ 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</si>
  <si>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</si>
  <si>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</si>
  <si>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</si>
  <si>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</si>
  <si>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</si>
  <si>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Sexy BeastÂ </t>
  </si>
  <si>
    <t>boulder|gangster|one last job|spain|villa</t>
  </si>
  <si>
    <t>http://www.imdb.com/title/tt0203119/?ref_=fn_tt_tt_1</t>
  </si>
  <si>
    <t>Easy MoneyÂ </t>
  </si>
  <si>
    <t>double life|drugs|financial crisis|first part|serbian</t>
  </si>
  <si>
    <t>http://www.imdb.com/title/tt1291652/?ref_=fn_tt_tt_1</t>
  </si>
  <si>
    <t>Whale RiderÂ </t>
  </si>
  <si>
    <t>girl|maori|new zealand|tradition|whale</t>
  </si>
  <si>
    <t>http://www.imdb.com/title/tt0298228/?ref_=fn_tt_tt_1</t>
  </si>
  <si>
    <t>R. Balki</t>
  </si>
  <si>
    <t>PaaÂ </t>
  </si>
  <si>
    <t>adult actor playing minor|politician|progeria|reference to spiderman|school</t>
  </si>
  <si>
    <t>http://www.imdb.com/title/tt1532957/?ref_=fn_tt_tt_1</t>
  </si>
  <si>
    <t>Ivan Engler</t>
  </si>
  <si>
    <t>CargoÂ 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</si>
  <si>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</si>
  <si>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</si>
  <si>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</si>
  <si>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</si>
  <si>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</si>
  <si>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</si>
  <si>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</si>
  <si>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</si>
  <si>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</si>
  <si>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</si>
  <si>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</si>
  <si>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Fantasy|Thriller</t>
  </si>
  <si>
    <t>Night WatchÂ 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</si>
  <si>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</si>
  <si>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</si>
  <si>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</si>
  <si>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</si>
  <si>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</si>
  <si>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Porky'sÂ </t>
  </si>
  <si>
    <t>female full frontal nudity|revenge|school|sheriff|virginity</t>
  </si>
  <si>
    <t>http://www.imdb.com/title/tt0084522/?ref_=fn_tt_tt_1</t>
  </si>
  <si>
    <t>Survival of the DeadÂ </t>
  </si>
  <si>
    <t>delaware|feud|island|undead|zombie</t>
  </si>
  <si>
    <t>http://www.imdb.com/title/tt1134854/?ref_=fn_tt_tt_1</t>
  </si>
  <si>
    <t>Drama|Horror|Mystery</t>
  </si>
  <si>
    <t>Night of the Living DeadÂ </t>
  </si>
  <si>
    <t>cemetery|farmhouse|radiation|running out of gas|zombie</t>
  </si>
  <si>
    <t>http://www.imdb.com/title/tt0063350/?ref_=fn_tt_tt_1</t>
  </si>
  <si>
    <t>Lost in TranslationÂ 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</si>
  <si>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</si>
  <si>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</si>
  <si>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</si>
  <si>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</si>
  <si>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</si>
  <si>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</si>
  <si>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The Greatest Show on EarthÂ </t>
  </si>
  <si>
    <t>circus|clown|elephant trainer|trapeze|trapeze artist</t>
  </si>
  <si>
    <t>http://www.imdb.com/title/tt0044672/?ref_=fn_tt_tt_1</t>
  </si>
  <si>
    <t>Monster's BallÂ 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</si>
  <si>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</si>
  <si>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</si>
  <si>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</si>
  <si>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</si>
  <si>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</si>
  <si>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</si>
  <si>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</si>
  <si>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</si>
  <si>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</si>
  <si>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</si>
  <si>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</si>
  <si>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</si>
  <si>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</si>
  <si>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</si>
  <si>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</si>
  <si>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The Front PageÂ </t>
  </si>
  <si>
    <t>1920s|communist|escape from jail|newspaper|reporter</t>
  </si>
  <si>
    <t>http://www.imdb.com/title/tt0071524/?ref_=fn_tt_tt_1</t>
  </si>
  <si>
    <t>The Boy Next DoorÂ </t>
  </si>
  <si>
    <t>adultery|argument|older woman younger man relationship|oral sex|sex scene</t>
  </si>
  <si>
    <t>http://www.imdb.com/title/tt3181822/?ref_=fn_tt_tt_1</t>
  </si>
  <si>
    <t>TrapezeÂ 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</si>
  <si>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</si>
  <si>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</si>
  <si>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</si>
  <si>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</si>
  <si>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</si>
  <si>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</si>
  <si>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They LiveÂ 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</si>
  <si>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</si>
  <si>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</si>
  <si>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</si>
  <si>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</si>
  <si>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</si>
  <si>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</si>
  <si>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</si>
  <si>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</si>
  <si>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</si>
  <si>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What the #$*! Do We (K)now!?Â 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</si>
  <si>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</si>
  <si>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</si>
  <si>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</si>
  <si>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</si>
  <si>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car fire|evil|hospital|hotel|prophecy</t>
  </si>
  <si>
    <t>http://www.imdb.com/title/tt2034139/?ref_=fn_tt_tt_1</t>
  </si>
  <si>
    <t>BoyhoodÂ 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</si>
  <si>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</si>
  <si>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</si>
  <si>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</si>
  <si>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</si>
  <si>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</si>
  <si>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</si>
  <si>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</si>
  <si>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</si>
  <si>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</si>
  <si>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</si>
  <si>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</si>
  <si>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</si>
  <si>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</si>
  <si>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</si>
  <si>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</si>
  <si>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</si>
  <si>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The MisfitsÂ 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</si>
  <si>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</si>
  <si>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</si>
  <si>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</si>
  <si>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</si>
  <si>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</si>
  <si>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</si>
  <si>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The Jerky BoysÂ </t>
  </si>
  <si>
    <t>critically bashed|mafia|police|telephone|unemployment</t>
  </si>
  <si>
    <t>http://www.imdb.com/title/tt0110189/?ref_=fn_tt_tt_1</t>
  </si>
  <si>
    <t>The OrphanageÂ </t>
  </si>
  <si>
    <t>dead children|ghost|missing child|orphan|orphanage</t>
  </si>
  <si>
    <t>http://www.imdb.com/title/tt0464141/?ref_=fn_tt_tt_1</t>
  </si>
  <si>
    <t>A Haunted House 2Â 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</si>
  <si>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</si>
  <si>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</si>
  <si>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</si>
  <si>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</si>
  <si>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</si>
  <si>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</si>
  <si>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</si>
  <si>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1960s|agent|cuba|intelligence|spy</t>
  </si>
  <si>
    <t>http://www.imdb.com/title/tt0065112/?ref_=fn_tt_tt_1</t>
  </si>
  <si>
    <t>Let's Go to PrisonÂ 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</si>
  <si>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</si>
  <si>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</si>
  <si>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</si>
  <si>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</si>
  <si>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</si>
  <si>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</si>
  <si>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</si>
  <si>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</si>
  <si>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</si>
  <si>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</si>
  <si>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</si>
  <si>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</si>
  <si>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</si>
  <si>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</si>
  <si>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</si>
  <si>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</si>
  <si>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</si>
  <si>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</si>
  <si>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</si>
  <si>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</si>
  <si>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</si>
  <si>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</si>
  <si>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</si>
  <si>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</si>
  <si>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</si>
  <si>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</si>
  <si>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</si>
  <si>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</si>
  <si>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</si>
  <si>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</si>
  <si>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</si>
  <si>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Red StateÂ </t>
  </si>
  <si>
    <t>atf agent|ball gag|cult leader|pastor|pretending to be dead</t>
  </si>
  <si>
    <t>http://www.imdb.com/title/tt0873886/?ref_=fn_tt_tt_1</t>
  </si>
  <si>
    <t>Dave McKean</t>
  </si>
  <si>
    <t>MirrormaskÂ </t>
  </si>
  <si>
    <t>circus|dark fantasy|dream|dream world|fantasy world</t>
  </si>
  <si>
    <t>http://www.imdb.com/title/tt0366780/?ref_=fn_tt_tt_1</t>
  </si>
  <si>
    <t>Ron Fricke</t>
  </si>
  <si>
    <t>SamsaraÂ 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</si>
  <si>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</si>
  <si>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</si>
  <si>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</si>
  <si>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</si>
  <si>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</si>
  <si>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</si>
  <si>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</si>
  <si>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</si>
  <si>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</si>
  <si>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</si>
  <si>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</si>
  <si>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</si>
  <si>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</si>
  <si>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</si>
  <si>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</si>
  <si>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</si>
  <si>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</si>
  <si>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</si>
  <si>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</si>
  <si>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</si>
  <si>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</si>
  <si>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</si>
  <si>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</si>
  <si>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</si>
  <si>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</si>
  <si>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</si>
  <si>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</si>
  <si>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</si>
  <si>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</si>
  <si>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</si>
  <si>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</si>
  <si>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</si>
  <si>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</si>
  <si>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electric chair|haunting|prison|prisoner|revenge</t>
  </si>
  <si>
    <t>http://www.imdb.com/title/tt0095904/?ref_=fn_tt_tt_1</t>
  </si>
  <si>
    <t>Robert Lee King</t>
  </si>
  <si>
    <t>Comedy|Horror|Mystery</t>
  </si>
  <si>
    <t>Psycho Beach PartyÂ 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</si>
  <si>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</si>
  <si>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</si>
  <si>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</si>
  <si>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</si>
  <si>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</si>
  <si>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</si>
  <si>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Buen DÃ­a, RamÃ³nÂ </t>
  </si>
  <si>
    <t>http://www.imdb.com/title/tt2876428/?ref_=fn_tt_tt_1</t>
  </si>
  <si>
    <t>TrustÂ 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</si>
  <si>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</si>
  <si>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</si>
  <si>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</si>
  <si>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</si>
  <si>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</si>
  <si>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Among GiantsÂ 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</si>
  <si>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</si>
  <si>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</si>
  <si>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</si>
  <si>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</si>
  <si>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</si>
  <si>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</si>
  <si>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</si>
  <si>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</si>
  <si>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</si>
  <si>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</si>
  <si>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Mondays in the SunÂ </t>
  </si>
  <si>
    <t>australia|bar|shipyard|siamese twins|tuna</t>
  </si>
  <si>
    <t>http://www.imdb.com/title/tt0319769/?ref_=fn_tt_tt_1</t>
  </si>
  <si>
    <t>Jim Mickle</t>
  </si>
  <si>
    <t>Stake LandÂ </t>
  </si>
  <si>
    <t>canada|post apocalypse|road movie|vampire|vampire hunter</t>
  </si>
  <si>
    <t>http://www.imdb.com/title/tt1464580/?ref_=fn_tt_tt_1</t>
  </si>
  <si>
    <t xml:space="preserve">Sonny with a ChanceÂ             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</si>
  <si>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</si>
  <si>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</si>
  <si>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</si>
  <si>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</si>
  <si>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</si>
  <si>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</si>
  <si>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</si>
  <si>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</si>
  <si>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</si>
  <si>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</si>
  <si>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</si>
  <si>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</si>
  <si>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</si>
  <si>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</si>
  <si>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</si>
  <si>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</si>
  <si>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</si>
  <si>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</si>
  <si>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</si>
  <si>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</si>
  <si>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The Geographer Drank His Globe AwayÂ 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</si>
  <si>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</si>
  <si>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</si>
  <si>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</si>
  <si>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</si>
  <si>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</si>
  <si>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continental congress|debate|declaration of independence|massachusetts|pennsylvania</t>
  </si>
  <si>
    <t>http://www.imdb.com/title/tt0068156/?ref_=fn_tt_tt_1</t>
  </si>
  <si>
    <t>Ruba Nadda</t>
  </si>
  <si>
    <t>InescapableÂ </t>
  </si>
  <si>
    <t>http://www.imdb.com/title/tt1844203/?ref_=fn_tt_tt_1</t>
  </si>
  <si>
    <t>Howard Hughes</t>
  </si>
  <si>
    <t>Hell's AngelsÂ </t>
  </si>
  <si>
    <t>bomb|bombing mission|munitions|oxford|royal flying corps</t>
  </si>
  <si>
    <t>http://www.imdb.com/title/tt0020960/?ref_=fn_tt_tt_1</t>
  </si>
  <si>
    <t>Edward Burns</t>
  </si>
  <si>
    <t>Purple VioletsÂ </t>
  </si>
  <si>
    <t>directed by star|written and directed by cast member</t>
  </si>
  <si>
    <t>http://www.imdb.com/title/tt0491109/?ref_=fn_tt_tt_1</t>
  </si>
  <si>
    <t>The VeilÂ </t>
  </si>
  <si>
    <t>documentary crew|mass suicide|survivor|tied feet|tied up while barefoot</t>
  </si>
  <si>
    <t>http://www.imdb.com/title/tt3533916/?ref_=fn_tt_tt_1</t>
  </si>
  <si>
    <t>Sean Byrne</t>
  </si>
  <si>
    <t>The Loved OnesÂ </t>
  </si>
  <si>
    <t>escape|high school|high school prom|prom|prom king</t>
  </si>
  <si>
    <t>http://www.imdb.com/title/tt1316536/?ref_=fn_tt_tt_1</t>
  </si>
  <si>
    <t>No VacancyÂ </t>
  </si>
  <si>
    <t>motel|psychopath|psychopathic killer|road trip|vomiting</t>
  </si>
  <si>
    <t>http://www.imdb.com/title/tt1854582/?ref_=fn_tt_tt_1</t>
  </si>
  <si>
    <t>Mark Griffiths</t>
  </si>
  <si>
    <t>How to Fall in LoveÂ </t>
  </si>
  <si>
    <t>http://www.imdb.com/title/tt2395247/?ref_=fn_tt_tt_1</t>
  </si>
  <si>
    <t>Bruce Macdonald</t>
  </si>
  <si>
    <t>Adventure|Biography|Drama|Romance</t>
  </si>
  <si>
    <t>The Perfect WaveÂ </t>
  </si>
  <si>
    <t>boyfriend girlfriend relationship|friend|praying|surfing|wave</t>
  </si>
  <si>
    <t>http://www.imdb.com/title/tt2414822/?ref_=fn_tt_tt_1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</si>
  <si>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</si>
  <si>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</si>
  <si>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</si>
  <si>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</si>
  <si>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</si>
  <si>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</si>
  <si>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</si>
  <si>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Gone with the WindÂ </t>
  </si>
  <si>
    <t>battle of the sexes|gallantry|honesty|indifference|scandal</t>
  </si>
  <si>
    <t>http://www.imdb.com/title/tt0031381/?ref_=fn_tt_tt_1</t>
  </si>
  <si>
    <t>Richard Raymond</t>
  </si>
  <si>
    <t>Desert DancerÂ </t>
  </si>
  <si>
    <t>dance|dancer|dancing|desert|iran</t>
  </si>
  <si>
    <t>http://www.imdb.com/title/tt2403393/?ref_=fn_tt_tt_1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</si>
  <si>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</si>
  <si>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</si>
  <si>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</si>
  <si>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</si>
  <si>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</si>
  <si>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</si>
  <si>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</si>
  <si>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</si>
  <si>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</si>
  <si>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Biography|Comedy|Musical|Romance|Western</t>
  </si>
  <si>
    <t>Annie Get Your GunÂ </t>
  </si>
  <si>
    <t>girl|gun|love|sharpshooter|the end</t>
  </si>
  <si>
    <t>http://www.imdb.com/title/tt0042200/?ref_=fn_tt_tt_1</t>
  </si>
  <si>
    <t>Christopher Morris</t>
  </si>
  <si>
    <t>Four LionsÂ </t>
  </si>
  <si>
    <t>accidental shooting|bird|crow|exploding animal|muslim</t>
  </si>
  <si>
    <t>http://www.imdb.com/title/tt1341167/?ref_=fn_tt_tt_1</t>
  </si>
  <si>
    <t>Andrucha Waddington</t>
  </si>
  <si>
    <t>House of SandÂ 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</si>
  <si>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</si>
  <si>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</si>
  <si>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</si>
  <si>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</si>
  <si>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</si>
  <si>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</si>
  <si>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</si>
  <si>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Adventure|Comedy|Musical|Romance</t>
  </si>
  <si>
    <t>The PirateÂ </t>
  </si>
  <si>
    <t>hoop|horseback riding|love|pirate|singer</t>
  </si>
  <si>
    <t>http://www.imdb.com/title/tt0040694/?ref_=fn_tt_tt_1</t>
  </si>
  <si>
    <t>Dagur KÃ¡ri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</si>
  <si>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</si>
  <si>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</si>
  <si>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</si>
  <si>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</si>
  <si>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</si>
  <si>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</si>
  <si>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 xml:space="preserve">M*A*S*HÂ             </t>
  </si>
  <si>
    <t>colonel|doctor|korean war|major|nurse</t>
  </si>
  <si>
    <t>http://www.imdb.com/title/tt0068098/?ref_=fn_tt_tt_1</t>
  </si>
  <si>
    <t>Midnight CowboyÂ </t>
  </si>
  <si>
    <t>gay|homosexual|homosexuality|hustler|male rear nudity</t>
  </si>
  <si>
    <t>http://www.imdb.com/title/tt0064665/?ref_=fn_tt_tt_1</t>
  </si>
  <si>
    <t>The Full MontyÂ </t>
  </si>
  <si>
    <t>dole|male stripper|northern england|steel worker|unemployment</t>
  </si>
  <si>
    <t>http://www.imdb.com/title/tt0119164/?ref_=fn_tt_tt_1</t>
  </si>
  <si>
    <t>Jim Abrahams</t>
  </si>
  <si>
    <t>Airplane!Â </t>
  </si>
  <si>
    <t>air traffic controller|airplane|airport|pilot|spoof</t>
  </si>
  <si>
    <t>http://www.imdb.com/title/tt0080339/?ref_=fn_tt_tt_1</t>
  </si>
  <si>
    <t>Kevin Carraway</t>
  </si>
  <si>
    <t>Chain of CommandÂ 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</si>
  <si>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</si>
  <si>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</si>
  <si>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</si>
  <si>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</si>
  <si>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</si>
  <si>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</si>
  <si>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</si>
  <si>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</si>
  <si>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</si>
  <si>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</si>
  <si>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</si>
  <si>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</si>
  <si>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</si>
  <si>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</si>
  <si>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</si>
  <si>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</si>
  <si>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</si>
  <si>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</si>
  <si>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</si>
  <si>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</si>
  <si>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In Cold BloodÂ </t>
  </si>
  <si>
    <t>homoeroticism|kansas|murder|police|robbery</t>
  </si>
  <si>
    <t>http://www.imdb.com/title/tt0061809/?ref_=fn_tt_tt_1</t>
  </si>
  <si>
    <t>The Nun's StoryÂ 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</si>
  <si>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</si>
  <si>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</si>
  <si>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</si>
  <si>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</si>
  <si>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</si>
  <si>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FrenzyÂ </t>
  </si>
  <si>
    <t>penknife|police|rape|serial killer|united kingdom</t>
  </si>
  <si>
    <t>http://www.imdb.com/title/tt0068611/?ref_=fn_tt_tt_1</t>
  </si>
  <si>
    <t>Robert Eggers</t>
  </si>
  <si>
    <t>The WitchÂ </t>
  </si>
  <si>
    <t>black magic|goat|isolation|naked woman|witch</t>
  </si>
  <si>
    <t>http://www.imdb.com/title/tt4263482/?ref_=fn_tt_tt_1</t>
  </si>
  <si>
    <t>Michael Martin</t>
  </si>
  <si>
    <t>I Got the Hook UpÂ </t>
  </si>
  <si>
    <t>friend|obscenity|scam|vacant lot|van</t>
  </si>
  <si>
    <t>http://www.imdb.com/title/tt0131436/?ref_=fn_tt_tt_1</t>
  </si>
  <si>
    <t>She's the OneÂ 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</si>
  <si>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</si>
  <si>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</si>
  <si>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</si>
  <si>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</si>
  <si>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</si>
  <si>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The Secret in Their EyesÂ </t>
  </si>
  <si>
    <t>investigation|justice|murder|suspect|tension</t>
  </si>
  <si>
    <t>http://www.imdb.com/title/tt1305806/?ref_=fn_tt_tt_1</t>
  </si>
  <si>
    <t>Argentina</t>
  </si>
  <si>
    <t>Gideon Raff</t>
  </si>
  <si>
    <t>TrainÂ </t>
  </si>
  <si>
    <t>blood splatter|heart ripped out|jock strap|train|vomiting</t>
  </si>
  <si>
    <t>http://www.imdb.com/title/tt1015474/?ref_=fn_tt_tt_1</t>
  </si>
  <si>
    <t>Evil Dead IIÂ 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</si>
  <si>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</si>
  <si>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</si>
  <si>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</si>
  <si>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</si>
  <si>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</si>
  <si>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</si>
  <si>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</si>
  <si>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</si>
  <si>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</si>
  <si>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cult film|hurricane|school bus|shark|shark feature</t>
  </si>
  <si>
    <t>http://www.imdb.com/title/tt2724064/?ref_=fn_tt_tt_1</t>
  </si>
  <si>
    <t>Salvador Carrasco</t>
  </si>
  <si>
    <t>La otra conquistaÂ </t>
  </si>
  <si>
    <t>1520s|aztec|indian|spanish colonization|spanish conquest</t>
  </si>
  <si>
    <t>http://www.imdb.com/title/tt0175996/?ref_=fn_tt_tt_1</t>
  </si>
  <si>
    <t>AndrÃ© Ã˜vredal</t>
  </si>
  <si>
    <t>Comedy|Drama|Fantasy|Horror</t>
  </si>
  <si>
    <t>TrollhunterÂ 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</si>
  <si>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</si>
  <si>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</si>
  <si>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</si>
  <si>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</si>
  <si>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</si>
  <si>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</si>
  <si>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</si>
  <si>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</si>
  <si>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</si>
  <si>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</si>
  <si>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</si>
  <si>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</si>
  <si>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</si>
  <si>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</si>
  <si>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Action|Biography|Crime|Drama|Family|Fantasy</t>
  </si>
  <si>
    <t>The Masked SaintÂ </t>
  </si>
  <si>
    <t>http://www.imdb.com/title/tt3103166/?ref_=fn_tt_tt_1</t>
  </si>
  <si>
    <t>Amanda Gusack</t>
  </si>
  <si>
    <t>The BetrayedÂ 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</si>
  <si>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</si>
  <si>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</si>
  <si>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</si>
  <si>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</si>
  <si>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</si>
  <si>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</si>
  <si>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 xml:space="preserve">The SecretÂ             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</si>
  <si>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</si>
  <si>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</si>
  <si>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</si>
  <si>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</si>
  <si>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</si>
  <si>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</si>
  <si>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</si>
  <si>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</si>
  <si>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</si>
  <si>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batman|joker|mutant|tattoo on breast|the joker</t>
  </si>
  <si>
    <t>http://www.imdb.com/title/tt2166834/?ref_=fn_tt_tt_1</t>
  </si>
  <si>
    <t>Charles Ferguson</t>
  </si>
  <si>
    <t>Time to ChooseÂ </t>
  </si>
  <si>
    <t>http://www.imdb.com/title/tt5001130/?ref_=fn_tt_tt_1</t>
  </si>
  <si>
    <t>In the Name of the King: The Last JobÂ 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</si>
  <si>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</si>
  <si>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</si>
  <si>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</si>
  <si>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</si>
  <si>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</si>
  <si>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</si>
  <si>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</si>
  <si>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</si>
  <si>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</si>
  <si>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</si>
  <si>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</si>
  <si>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Lords of LondonÂ 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</si>
  <si>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</si>
  <si>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</si>
  <si>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</si>
  <si>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</si>
  <si>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</si>
  <si>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</si>
  <si>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</si>
  <si>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</si>
  <si>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</si>
  <si>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</si>
  <si>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</si>
  <si>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</si>
  <si>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</si>
  <si>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AugustÂ 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</si>
  <si>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</si>
  <si>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</si>
  <si>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</si>
  <si>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</si>
  <si>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</si>
  <si>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</si>
  <si>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</si>
  <si>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</si>
  <si>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</si>
  <si>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</si>
  <si>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</si>
  <si>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coming of age|male frontal nudity|male nudity|photographer|slum</t>
  </si>
  <si>
    <t>http://www.imdb.com/title/tt0317248/?ref_=fn_tt_tt_1</t>
  </si>
  <si>
    <t>Justin Kerrigan</t>
  </si>
  <si>
    <t>Human TrafficÂ </t>
  </si>
  <si>
    <t>friday|friend|hip hop|techno rave|weekend</t>
  </si>
  <si>
    <t>http://www.imdb.com/title/tt0188674/?ref_=fn_tt_tt_1</t>
  </si>
  <si>
    <t>Nathan Frankowski</t>
  </si>
  <si>
    <t>Day OneÂ 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</si>
  <si>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</si>
  <si>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</si>
  <si>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</si>
  <si>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</si>
  <si>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</si>
  <si>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</si>
  <si>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The HuntÂ </t>
  </si>
  <si>
    <t>deer|gun|gunshot|hunt|kindergarten teacher</t>
  </si>
  <si>
    <t>http://www.imdb.com/title/tt2106476/?ref_=fn_tt_tt_1</t>
  </si>
  <si>
    <t>A Christmas StoryÂ 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</si>
  <si>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</si>
  <si>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</si>
  <si>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</si>
  <si>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</si>
  <si>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</si>
  <si>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Class of 1984Â 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</si>
  <si>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</si>
  <si>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</si>
  <si>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</si>
  <si>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</si>
  <si>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</si>
  <si>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</si>
  <si>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</si>
  <si>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</si>
  <si>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</si>
  <si>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</si>
  <si>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</si>
  <si>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The ClassÂ </t>
  </si>
  <si>
    <t>high school|inner city|school|student|teacher</t>
  </si>
  <si>
    <t>http://www.imdb.com/title/tt1068646/?ref_=fn_tt_tt_1</t>
  </si>
  <si>
    <t>Rosemary's BabyÂ 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</si>
  <si>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</si>
  <si>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</si>
  <si>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</si>
  <si>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</si>
  <si>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</si>
  <si>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</si>
  <si>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</si>
  <si>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AdamÂ </t>
  </si>
  <si>
    <t>apartment|asperger's syndrome|children|teacher|writer</t>
  </si>
  <si>
    <t>http://www.imdb.com/title/tt1185836/?ref_=fn_tt_tt_1</t>
  </si>
  <si>
    <t>Joshua Marston</t>
  </si>
  <si>
    <t>Maria Full of GraceÂ </t>
  </si>
  <si>
    <t>colombia|colombian|drug mule|money|stomach</t>
  </si>
  <si>
    <t>http://www.imdb.com/title/tt0390221/?ref_=fn_tt_tt_1</t>
  </si>
  <si>
    <t>Colombia</t>
  </si>
  <si>
    <t>BeginnersÂ 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</si>
  <si>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</si>
  <si>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</si>
  <si>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</si>
  <si>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</si>
  <si>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</si>
  <si>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</si>
  <si>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</si>
  <si>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</si>
  <si>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</si>
  <si>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</si>
  <si>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</si>
  <si>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</si>
  <si>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</si>
  <si>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</si>
  <si>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</si>
  <si>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</si>
  <si>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</si>
  <si>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Frank Capra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</si>
  <si>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</si>
  <si>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</si>
  <si>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</si>
  <si>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</si>
  <si>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</si>
  <si>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</si>
  <si>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</si>
  <si>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</si>
  <si>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</si>
  <si>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</si>
  <si>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</si>
  <si>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</si>
  <si>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</si>
  <si>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</si>
  <si>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</si>
  <si>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</si>
  <si>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</si>
  <si>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</si>
  <si>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</si>
  <si>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</si>
  <si>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</si>
  <si>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</si>
  <si>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</si>
  <si>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</si>
  <si>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</si>
  <si>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</si>
  <si>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</si>
  <si>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</si>
  <si>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</si>
  <si>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</si>
  <si>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The PurgeÂ </t>
  </si>
  <si>
    <t>class differences|killing spree|one night|suburb|violence</t>
  </si>
  <si>
    <t>http://www.imdb.com/title/tt2184339/?ref_=fn_tt_tt_1</t>
  </si>
  <si>
    <t>SinisterÂ </t>
  </si>
  <si>
    <t>book|found footage|research|snuff film|writer</t>
  </si>
  <si>
    <t>http://www.imdb.com/title/tt1922777/?ref_=fn_tt_tt_1</t>
  </si>
  <si>
    <t>Biography|Comedy|Documentary</t>
  </si>
  <si>
    <t>Martin Lawrence Live: RunteldatÂ </t>
  </si>
  <si>
    <t>actor name in title|colon in title|four word title|live performance|satire</t>
  </si>
  <si>
    <t>http://www.imdb.com/title/tt0327036/?ref_=fn_tt_tt_1</t>
  </si>
  <si>
    <t>Cat on a Hot Tin RoofÂ </t>
  </si>
  <si>
    <t>cancer|football|homosexuality|marriage|mississippi</t>
  </si>
  <si>
    <t>http://www.imdb.com/title/tt0051459/?ref_=fn_tt_tt_1</t>
  </si>
  <si>
    <t>Ted Post</t>
  </si>
  <si>
    <t>Beneath the Planet of the ApesÂ 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</si>
  <si>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</si>
  <si>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</si>
  <si>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</si>
  <si>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</si>
  <si>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</si>
  <si>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</si>
  <si>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PokÃ©mon 3: The MovieÂ </t>
  </si>
  <si>
    <t>ash|father|mother|pokemon|professor</t>
  </si>
  <si>
    <t>http://www.imdb.com/title/tt0235679/?ref_=fn_tt_tt_1</t>
  </si>
  <si>
    <t>Tom McLoughlin</t>
  </si>
  <si>
    <t>Jason Lives: Friday the 13th Part VIÂ </t>
  </si>
  <si>
    <t>actual animal killed|death|jason voorhees|slasher flick|teen horror</t>
  </si>
  <si>
    <t>http://www.imdb.com/title/tt0091080/?ref_=fn_tt_tt_1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</si>
  <si>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</si>
  <si>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</si>
  <si>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</si>
  <si>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</si>
  <si>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</si>
  <si>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</si>
  <si>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</si>
  <si>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</si>
  <si>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</si>
  <si>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</si>
  <si>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The ApartmentÂ </t>
  </si>
  <si>
    <t>apartment|elevator|elevator girl|love|mistress</t>
  </si>
  <si>
    <t>http://www.imdb.com/title/tt0053604/?ref_=fn_tt_tt_1</t>
  </si>
  <si>
    <t>Adam Marcus</t>
  </si>
  <si>
    <t>Jason Goes to Hell: The Final FridayÂ </t>
  </si>
  <si>
    <t>brutality|evil|jason voorhees|paranormal phenomena|terror</t>
  </si>
  <si>
    <t>http://www.imdb.com/title/tt0107254/?ref_=fn_tt_tt_1</t>
  </si>
  <si>
    <t>Torn CurtainÂ 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</si>
  <si>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</si>
  <si>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</si>
  <si>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</si>
  <si>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</si>
  <si>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</si>
  <si>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</si>
  <si>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</si>
  <si>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</si>
  <si>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</si>
  <si>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</si>
  <si>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Krush GrooveÂ 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</si>
  <si>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</si>
  <si>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</si>
  <si>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</si>
  <si>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</si>
  <si>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</si>
  <si>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</si>
  <si>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</si>
  <si>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</si>
  <si>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</si>
  <si>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</si>
  <si>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</si>
  <si>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</si>
  <si>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Trippin'Â </t>
  </si>
  <si>
    <t>apostrophe in title|bare breasts|female nudity|nude black woman|prom</t>
  </si>
  <si>
    <t>http://www.imdb.com/title/tt0160298/?ref_=fn_tt_tt_1</t>
  </si>
  <si>
    <t xml:space="preserve">Robot ChickenÂ             </t>
  </si>
  <si>
    <t>celebrity|robot|satire|sketch comedy|stop motion animation</t>
  </si>
  <si>
    <t>http://www.imdb.com/title/tt0437745/?ref_=fn_tt_tt_1</t>
  </si>
  <si>
    <t>Howard Hawks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</si>
  <si>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</si>
  <si>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</si>
  <si>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</si>
  <si>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</si>
  <si>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</si>
  <si>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</si>
  <si>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female protagonist|size positive|thin|title directed by female|wet dream</t>
  </si>
  <si>
    <t>http://www.imdb.com/title/tt0490196/?ref_=fn_tt_tt_1</t>
  </si>
  <si>
    <t>Before MidnightÂ </t>
  </si>
  <si>
    <t>friend|greece|greek|hotel room|twin</t>
  </si>
  <si>
    <t>http://www.imdb.com/title/tt2209418/?ref_=fn_tt_tt_1</t>
  </si>
  <si>
    <t>Christopher Leitch</t>
  </si>
  <si>
    <t>Teen Wolf TooÂ </t>
  </si>
  <si>
    <t>falling in love|glowing eyes|insult|teenager|three word title</t>
  </si>
  <si>
    <t>http://www.imdb.com/title/tt0094118/?ref_=fn_tt_tt_1</t>
  </si>
  <si>
    <t>Phantasm IIÂ </t>
  </si>
  <si>
    <t>cemetery|female nudity|mortuary|sphere|tall man</t>
  </si>
  <si>
    <t>http://www.imdb.com/title/tt0095863/?ref_=fn_tt_tt_1</t>
  </si>
  <si>
    <t>Woman Thou Art LoosedÂ 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</si>
  <si>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</si>
  <si>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</si>
  <si>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</si>
  <si>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</si>
  <si>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</si>
  <si>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</si>
  <si>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 xml:space="preserve">Deadline GallipoliÂ             </t>
  </si>
  <si>
    <t>gallipoli|tv mini series|world war one</t>
  </si>
  <si>
    <t>http://www.imdb.com/title/tt3458030/?ref_=fn_tt_tt_1</t>
  </si>
  <si>
    <t>WaterÂ 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</si>
  <si>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</si>
  <si>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</si>
  <si>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</si>
  <si>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</si>
  <si>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</si>
  <si>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</si>
  <si>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</si>
  <si>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WhippedÂ 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</si>
  <si>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</si>
  <si>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</si>
  <si>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</si>
  <si>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</si>
  <si>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</si>
  <si>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</si>
  <si>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</si>
  <si>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apartment|first date|neighbor|new york|new york city</t>
  </si>
  <si>
    <t>http://www.imdb.com/title/tt0878835/?ref_=fn_tt_tt_1</t>
  </si>
  <si>
    <t>Mel Stuart</t>
  </si>
  <si>
    <t>Family|Fantasy|Musical</t>
  </si>
  <si>
    <t>Willy Wonka &amp; the Chocolate FactoryÂ 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</si>
  <si>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</si>
  <si>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</si>
  <si>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</si>
  <si>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</si>
  <si>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druid|eclipse|rune|scalping|warlock</t>
  </si>
  <si>
    <t>http://www.imdb.com/title/tt0108517/?ref_=fn_tt_tt_1</t>
  </si>
  <si>
    <t>Tom Schulman</t>
  </si>
  <si>
    <t>8 Heads in a Duffel BagÂ </t>
  </si>
  <si>
    <t>camera shot of feet|female stockinged feet|female stockinged soles|nude pantyhose|pantyhose</t>
  </si>
  <si>
    <t>http://www.imdb.com/title/tt0118541/?ref_=fn_tt_tt_1</t>
  </si>
  <si>
    <t>Days of HeavenÂ 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</si>
  <si>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</si>
  <si>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</si>
  <si>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</si>
  <si>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</si>
  <si>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</si>
  <si>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</si>
  <si>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</si>
  <si>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</si>
  <si>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best friend|bitch|friend|popular girl|prom</t>
  </si>
  <si>
    <t>http://www.imdb.com/title/tt0155776/?ref_=fn_tt_tt_1</t>
  </si>
  <si>
    <t>BasquiatÂ </t>
  </si>
  <si>
    <t>andy warhol|art|artist|friendship|street artist</t>
  </si>
  <si>
    <t>http://www.imdb.com/title/tt0115632/?ref_=fn_tt_tt_1</t>
  </si>
  <si>
    <t>Frances HaÂ </t>
  </si>
  <si>
    <t>best friend|black and white|father daughter relationship|female protagonist|mother daughter relationship</t>
  </si>
  <si>
    <t>http://www.imdb.com/title/tt2347569/?ref_=fn_tt_tt_1</t>
  </si>
  <si>
    <t>TsotsiÂ 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</si>
  <si>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</si>
  <si>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</si>
  <si>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</si>
  <si>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</si>
  <si>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</si>
  <si>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</si>
  <si>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DysFunktional FamilyÂ 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</si>
  <si>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</si>
  <si>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</si>
  <si>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</si>
  <si>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</si>
  <si>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</si>
  <si>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</si>
  <si>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OldboyÂ </t>
  </si>
  <si>
    <t>brother sister relationship|hypnosis|imprisonment|love|revenge</t>
  </si>
  <si>
    <t>http://www.imdb.com/title/tt0364569/?ref_=fn_tt_tt_1</t>
  </si>
  <si>
    <t>David Nixon</t>
  </si>
  <si>
    <t>Letters to GodÂ </t>
  </si>
  <si>
    <t>cancer|faith|hope|letter|prayer</t>
  </si>
  <si>
    <t>http://www.imdb.com/title/tt1462054/?ref_=fn_tt_tt_1</t>
  </si>
  <si>
    <t>Jason Eisener</t>
  </si>
  <si>
    <t>Hobo with a ShotgunÂ </t>
  </si>
  <si>
    <t>hobo|pedophile|rampage|shotgun|vigilante</t>
  </si>
  <si>
    <t>http://www.imdb.com/title/tt1640459/?ref_=fn_tt_tt_1</t>
  </si>
  <si>
    <t>Enrique Begne</t>
  </si>
  <si>
    <t>CompadresÂ 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</si>
  <si>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</si>
  <si>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</si>
  <si>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</si>
  <si>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</si>
  <si>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</si>
  <si>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</si>
  <si>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</si>
  <si>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</si>
  <si>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19th century|faith|mayor|ranch|sheriff</t>
  </si>
  <si>
    <t>http://www.imdb.com/title/tt0785025/?ref_=fn_tt_tt_1</t>
  </si>
  <si>
    <t>Andrea Arnold</t>
  </si>
  <si>
    <t>Fish TankÂ 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</si>
  <si>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</si>
  <si>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</si>
  <si>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</si>
  <si>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</si>
  <si>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</si>
  <si>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</si>
  <si>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</si>
  <si>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</si>
  <si>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</si>
  <si>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</si>
  <si>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</si>
  <si>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bachelorette party|drug use|high school|overdose|wedding dress</t>
  </si>
  <si>
    <t>http://www.imdb.com/title/tt1920849/?ref_=fn_tt_tt_1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</si>
  <si>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</si>
  <si>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</si>
  <si>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</si>
  <si>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</si>
  <si>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</si>
  <si>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</si>
  <si>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based on a book|based on a novel|made for tv movie|music school|support</t>
  </si>
  <si>
    <t>http://www.imdb.com/title/tt0403118/?ref_=fn_tt_tt_1</t>
  </si>
  <si>
    <t>Tim Heidecker</t>
  </si>
  <si>
    <t>Tim and Eric's Billion Dollar MovieÂ </t>
  </si>
  <si>
    <t>film in film|man with glasses|reference to steven spielberg|self referential|shopping mall</t>
  </si>
  <si>
    <t>http://www.imdb.com/title/tt1855401/?ref_=fn_tt_tt_1</t>
  </si>
  <si>
    <t xml:space="preserve">The GrandÂ             </t>
  </si>
  <si>
    <t>concierge|front desk|hotel|maid|prostitute</t>
  </si>
  <si>
    <t>http://www.imdb.com/title/tt0118327/?ref_=fn_tt_tt_1</t>
  </si>
  <si>
    <t>Summer StormÂ </t>
  </si>
  <si>
    <t>friend|friendship|rowing|storm|summer camp</t>
  </si>
  <si>
    <t>http://www.imdb.com/title/tt0420206/?ref_=fn_tt_tt_1</t>
  </si>
  <si>
    <t>Kate Connor</t>
  </si>
  <si>
    <t>Fort McCoyÂ </t>
  </si>
  <si>
    <t>http://www.imdb.com/title/tt1282046/?ref_=fn_tt_tt_1</t>
  </si>
  <si>
    <t>Deon Taylor</t>
  </si>
  <si>
    <t>Chain LetterÂ </t>
  </si>
  <si>
    <t>blood splatter|chain|murder|mysterious killer|warning</t>
  </si>
  <si>
    <t>http://www.imdb.com/title/tt1148200/?ref_=fn_tt_tt_1</t>
  </si>
  <si>
    <t>Jason Alexander</t>
  </si>
  <si>
    <t>Just LookingÂ 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</si>
  <si>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</si>
  <si>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</si>
  <si>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</si>
  <si>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</si>
  <si>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</si>
  <si>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</si>
  <si>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</si>
  <si>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</si>
  <si>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</si>
  <si>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</si>
  <si>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</si>
  <si>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</si>
  <si>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</si>
  <si>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</si>
  <si>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</si>
  <si>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My Big Fat Independent MovieÂ 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</si>
  <si>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</si>
  <si>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</si>
  <si>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</si>
  <si>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</si>
  <si>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</si>
  <si>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</si>
  <si>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</si>
  <si>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</si>
  <si>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</si>
  <si>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</si>
  <si>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</si>
  <si>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Open RoadÂ 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</si>
  <si>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</si>
  <si>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</si>
  <si>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</si>
  <si>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</si>
  <si>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</si>
  <si>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</si>
  <si>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30 Nights of Paranormal Activity with the Devil Inside the Girl with the Dragon TattooÂ </t>
  </si>
  <si>
    <t>exorcism|female nudity|haunted house|lesbian kiss|masturbation</t>
  </si>
  <si>
    <t>http://www.imdb.com/title/tt2417650/?ref_=fn_tt_tt_1</t>
  </si>
  <si>
    <t>Michael Jai White</t>
  </si>
  <si>
    <t>Never Back Down 2: The BeatdownÂ </t>
  </si>
  <si>
    <t>bad cop|college|second part|sequel|wrestler</t>
  </si>
  <si>
    <t>http://www.imdb.com/title/tt1754264/?ref_=fn_tt_tt_1</t>
  </si>
  <si>
    <t>Point BlankÂ </t>
  </si>
  <si>
    <t>criminal|gangster|money|revenge|violence</t>
  </si>
  <si>
    <t>http://www.imdb.com/title/tt0062138/?ref_=fn_tt_tt_1</t>
  </si>
  <si>
    <t>Paolo Monico</t>
  </si>
  <si>
    <t>Four Single FathersÂ </t>
  </si>
  <si>
    <t>number in title|single father</t>
  </si>
  <si>
    <t>http://www.imdb.com/title/tt1252289/?ref_=fn_tt_tt_1</t>
  </si>
  <si>
    <t>Youssef Delara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</si>
  <si>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</si>
  <si>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</si>
  <si>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</si>
  <si>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</si>
  <si>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</si>
  <si>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</si>
  <si>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</si>
  <si>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</si>
  <si>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AWOL-72Â </t>
  </si>
  <si>
    <t>police officer|police officer taken hostage</t>
  </si>
  <si>
    <t>http://www.imdb.com/title/tt2048865/?ref_=fn_tt_tt_1</t>
  </si>
  <si>
    <t>Monte Hellman</t>
  </si>
  <si>
    <t>Adventure|Crime|Drama</t>
  </si>
  <si>
    <t>IguanaÂ 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</si>
  <si>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</si>
  <si>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</si>
  <si>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</si>
  <si>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</si>
  <si>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</si>
  <si>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</si>
  <si>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</si>
  <si>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</si>
  <si>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Barry MundayÂ </t>
  </si>
  <si>
    <t>doctor|letter|paternity|sex|testicles</t>
  </si>
  <si>
    <t>http://www.imdb.com/title/tt0482461/?ref_=fn_tt_tt_1</t>
  </si>
  <si>
    <t>Central StationÂ </t>
  </si>
  <si>
    <t>brazil|letter|rio de janeiro brazil|sertao|teacher</t>
  </si>
  <si>
    <t>http://www.imdb.com/title/tt0140888/?ref_=fn_tt_tt_1</t>
  </si>
  <si>
    <t>Pocketful of MiraclesÂ </t>
  </si>
  <si>
    <t>1930s|apple|dude|luck|new york city</t>
  </si>
  <si>
    <t>http://www.imdb.com/title/tt0055312/?ref_=fn_tt_tt_1</t>
  </si>
  <si>
    <t>Isaac Florentine</t>
  </si>
  <si>
    <t>Close RangeÂ 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</si>
  <si>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</si>
  <si>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</si>
  <si>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</si>
  <si>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</si>
  <si>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</si>
  <si>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</si>
  <si>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AmnesiacÂ </t>
  </si>
  <si>
    <t>child in peril|electroshock therapy|memory|memory loss|teenage girl</t>
  </si>
  <si>
    <t>http://www.imdb.com/title/tt2837336/?ref_=fn_tt_tt_1</t>
  </si>
  <si>
    <t>Heidi Ewing</t>
  </si>
  <si>
    <t>FreakonomicsÂ </t>
  </si>
  <si>
    <t>cheating|economics|experiment|human nature|sumo wrestling</t>
  </si>
  <si>
    <t>http://www.imdb.com/title/tt1152822/?ref_=fn_tt_tt_1</t>
  </si>
  <si>
    <t>High TensionÂ </t>
  </si>
  <si>
    <t>car chase|plot twist|police van|rear ending a car|slasher</t>
  </si>
  <si>
    <t>http://www.imdb.com/title/tt0338095/?ref_=fn_tt_tt_1</t>
  </si>
  <si>
    <t>Leon Ford</t>
  </si>
  <si>
    <t>Griff the InvisibleÂ </t>
  </si>
  <si>
    <t>alter ego|awkwardness|office|scientist|superhero</t>
  </si>
  <si>
    <t>http://www.imdb.com/title/tt1509803/?ref_=fn_tt_tt_1</t>
  </si>
  <si>
    <t>Hank Braxtan</t>
  </si>
  <si>
    <t>UnnaturalÂ </t>
  </si>
  <si>
    <t>alaska|climate change|global|polar bear|scientific</t>
  </si>
  <si>
    <t>http://www.imdb.com/title/tt3551400/?ref_=fn_tt_tt_1</t>
  </si>
  <si>
    <t>Hustle &amp; FlowÂ </t>
  </si>
  <si>
    <t>baby|friend|hip hop|pimp|stripper</t>
  </si>
  <si>
    <t>http://www.imdb.com/title/tt0410097/?ref_=fn_tt_tt_1</t>
  </si>
  <si>
    <t>Some Like It HotÂ </t>
  </si>
  <si>
    <t>all girl band|band|cross dressing|musician|yacht</t>
  </si>
  <si>
    <t>http://www.imdb.com/title/tt0053291/?ref_=fn_tt_tt_1</t>
  </si>
  <si>
    <t>John Carl Buechler</t>
  </si>
  <si>
    <t>Friday the 13th Part VII: The New BloodÂ </t>
  </si>
  <si>
    <t>death|jason voorhees|massacre|slaughter|telekinesis</t>
  </si>
  <si>
    <t>http://www.imdb.com/title/tt0095179/?ref_=fn_tt_tt_1</t>
  </si>
  <si>
    <t>The Wizard of OzÂ 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</si>
  <si>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</si>
  <si>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</si>
  <si>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</si>
  <si>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</si>
  <si>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</si>
  <si>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</si>
  <si>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barn|film student|hospital|mummy|video camera</t>
  </si>
  <si>
    <t>http://www.imdb.com/title/tt0848557/?ref_=fn_tt_tt_1</t>
  </si>
  <si>
    <t>Rajkumar Hirani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</si>
  <si>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</si>
  <si>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</si>
  <si>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</si>
  <si>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</si>
  <si>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Ulee's GoldÂ </t>
  </si>
  <si>
    <t>beekeeper|bound and gagged|dysfunctional family|man with glasses|tied to a chair</t>
  </si>
  <si>
    <t>http://www.imdb.com/title/tt0120402/?ref_=fn_tt_tt_1</t>
  </si>
  <si>
    <t>Adventure|Family|Sport</t>
  </si>
  <si>
    <t>The Black StallionÂ </t>
  </si>
  <si>
    <t>black horse|boy horse relationship|horse|rescued by a horse|training</t>
  </si>
  <si>
    <t>http://www.imdb.com/title/tt0078872/?ref_=fn_tt_tt_1</t>
  </si>
  <si>
    <t>Rohit Jugraj</t>
  </si>
  <si>
    <t>Romance</t>
  </si>
  <si>
    <t>Sardaar JiÂ </t>
  </si>
  <si>
    <t>http://www.imdb.com/title/tt4080386/?ref_=fn_tt_tt_1</t>
  </si>
  <si>
    <t>Panjabi</t>
  </si>
  <si>
    <t>ThorbjÃ¸rn Christoffersen</t>
  </si>
  <si>
    <t>Action|Adventure|Animation|Comedy|Sci-Fi</t>
  </si>
  <si>
    <t>Journey to SaturnÂ </t>
  </si>
  <si>
    <t>crew|cult film|denmark|earth|wristwatch</t>
  </si>
  <si>
    <t>http://www.imdb.com/title/tt1095423/?ref_=fn_tt_tt_1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</si>
  <si>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</si>
  <si>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</si>
  <si>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</si>
  <si>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</si>
  <si>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The DressÂ </t>
  </si>
  <si>
    <t>bare breasts|bra|panties|topless female nudity|underwear</t>
  </si>
  <si>
    <t>http://www.imdb.com/title/tt0116729/?ref_=fn_tt_tt_1</t>
  </si>
  <si>
    <t>Drama|Fantasy|Romance|War</t>
  </si>
  <si>
    <t>A Guy Named JoeÂ 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</si>
  <si>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</si>
  <si>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</si>
  <si>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</si>
  <si>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</si>
  <si>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</si>
  <si>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Friday the 13th: The Final ChapterÂ </t>
  </si>
  <si>
    <t>friday the thirteenth|hockey mask|jason voorhees|morgue|slasher</t>
  </si>
  <si>
    <t>http://www.imdb.com/title/tt0087298/?ref_=fn_tt_tt_1</t>
  </si>
  <si>
    <t>Pawel Pawlikowski</t>
  </si>
  <si>
    <t>IdaÂ 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</si>
  <si>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</si>
  <si>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</si>
  <si>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</si>
  <si>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</si>
  <si>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</si>
  <si>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</si>
  <si>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Beer LeagueÂ </t>
  </si>
  <si>
    <t>baseball|baseball movie|beer|slacker|softball</t>
  </si>
  <si>
    <t>http://www.imdb.com/title/tt0453453/?ref_=fn_tt_tt_1</t>
  </si>
  <si>
    <t>Stacy Peralta</t>
  </si>
  <si>
    <t>Documentary|History|Sport</t>
  </si>
  <si>
    <t>Riding GiantsÂ </t>
  </si>
  <si>
    <t>beach|surfing|surfing contest|two word title|wave</t>
  </si>
  <si>
    <t>http://www.imdb.com/title/tt0389326/?ref_=fn_tt_tt_1</t>
  </si>
  <si>
    <t>Nacho Vigalondo</t>
  </si>
  <si>
    <t>TimecrimesÂ </t>
  </si>
  <si>
    <t>binoculars|hitchcockian|scissors|time machine|woods</t>
  </si>
  <si>
    <t>http://www.imdb.com/title/tt0480669/?ref_=fn_tt_tt_1</t>
  </si>
  <si>
    <t>Hao Ning</t>
  </si>
  <si>
    <t>Silver MedallistÂ 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</si>
  <si>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</si>
  <si>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</si>
  <si>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</si>
  <si>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</si>
  <si>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</si>
  <si>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</si>
  <si>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</si>
  <si>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actress|chorus girl|fan|friend|love</t>
  </si>
  <si>
    <t>http://www.imdb.com/title/tt0045152/?ref_=fn_tt_tt_1</t>
  </si>
  <si>
    <t>Joe Cross</t>
  </si>
  <si>
    <t>Fat, Sick &amp; Nearly DeadÂ 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</si>
  <si>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</si>
  <si>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</si>
  <si>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</si>
  <si>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</si>
  <si>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</si>
  <si>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</si>
  <si>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</si>
  <si>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</si>
  <si>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</si>
  <si>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</si>
  <si>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</si>
  <si>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</si>
  <si>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</si>
  <si>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</si>
  <si>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</si>
  <si>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</si>
  <si>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</si>
  <si>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</si>
  <si>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ape|fear|future|spacecraft|spaceship</t>
  </si>
  <si>
    <t>http://www.imdb.com/title/tt0067065/?ref_=fn_tt_tt_1</t>
  </si>
  <si>
    <t>HudÂ </t>
  </si>
  <si>
    <t>alcoholism|forename as title|rancher|rodeo cowboy|texas</t>
  </si>
  <si>
    <t>http://www.imdb.com/title/tt0057163/?ref_=fn_tt_tt_1</t>
  </si>
  <si>
    <t>Leslie Small</t>
  </si>
  <si>
    <t>Kevin Hart: Let Me ExplainÂ 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</si>
  <si>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</si>
  <si>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</si>
  <si>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</si>
  <si>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</si>
  <si>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</si>
  <si>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</si>
  <si>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actor|doctor|drugs|home|pain</t>
  </si>
  <si>
    <t>http://www.imdb.com/title/tt0333766/?ref_=fn_tt_tt_1</t>
  </si>
  <si>
    <t>Before SunriseÂ </t>
  </si>
  <si>
    <t>american|conversations|kiss|love|train</t>
  </si>
  <si>
    <t>http://www.imdb.com/title/tt0112471/?ref_=fn_tt_tt_1</t>
  </si>
  <si>
    <t>Ã‰ric Tessier</t>
  </si>
  <si>
    <t>Action|Drama|Horror|Thriller</t>
  </si>
  <si>
    <t>Sur le seuilÂ 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</si>
  <si>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</si>
  <si>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</si>
  <si>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</si>
  <si>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</si>
  <si>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</si>
  <si>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</si>
  <si>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</si>
  <si>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</si>
  <si>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chinese|chinese american|lesbian love|mother daughter relationship|surgeon</t>
  </si>
  <si>
    <t>http://www.imdb.com/title/tt0384504/?ref_=fn_tt_tt_1</t>
  </si>
  <si>
    <t>Sarah Gavron</t>
  </si>
  <si>
    <t>Brick LaneÂ </t>
  </si>
  <si>
    <t>arranged marriage|bangladesh|buckingham palace|september 11 2001|title directed by female</t>
  </si>
  <si>
    <t>http://www.imdb.com/title/tt0940585/?ref_=fn_tt_tt_1</t>
  </si>
  <si>
    <t>Comedy|Crime|Drama|Sci-Fi</t>
  </si>
  <si>
    <t>Robot &amp; FrankÂ </t>
  </si>
  <si>
    <t>burglary|dementia|near future|robot|thief</t>
  </si>
  <si>
    <t>http://www.imdb.com/title/tt1990314/?ref_=fn_tt_tt_1</t>
  </si>
  <si>
    <t>Isabel Coixet</t>
  </si>
  <si>
    <t>My Life Without MeÂ </t>
  </si>
  <si>
    <t>cancer|death|doctor|drinking|love</t>
  </si>
  <si>
    <t>http://www.imdb.com/title/tt0314412/?ref_=fn_tt_tt_1</t>
  </si>
  <si>
    <t>James Ponsoldt</t>
  </si>
  <si>
    <t>The Spectacular NowÂ 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</si>
  <si>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</si>
  <si>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</si>
  <si>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</si>
  <si>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</si>
  <si>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student film|wonder years</t>
  </si>
  <si>
    <t>http://www.imdb.com/title/tt0283465/?ref_=fn_tt_tt_1</t>
  </si>
  <si>
    <t>Comedy|Documentary|War</t>
  </si>
  <si>
    <t>ReligulousÂ </t>
  </si>
  <si>
    <t>catholic|christian|jew|muslim|religion</t>
  </si>
  <si>
    <t>http://www.imdb.com/title/tt0815241/?ref_=fn_tt_tt_1</t>
  </si>
  <si>
    <t>Joshua Tickell</t>
  </si>
  <si>
    <t>FuelÂ 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</si>
  <si>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</si>
  <si>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</si>
  <si>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</si>
  <si>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</si>
  <si>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</si>
  <si>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</si>
  <si>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</si>
  <si>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</si>
  <si>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</si>
  <si>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</si>
  <si>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8: The Mormon PropositionÂ </t>
  </si>
  <si>
    <t>church|marriage|mormon|mormon church|proposition</t>
  </si>
  <si>
    <t>http://www.imdb.com/title/tt1484522/?ref_=fn_tt_tt_1</t>
  </si>
  <si>
    <t>James Dodson</t>
  </si>
  <si>
    <t>The Other End of the LineÂ </t>
  </si>
  <si>
    <t>birthday|call center|fiance|hotel|indian</t>
  </si>
  <si>
    <t>http://www.imdb.com/title/tt1049405/?ref_=fn_tt_tt_1</t>
  </si>
  <si>
    <t>AnatomyÂ </t>
  </si>
  <si>
    <t>dissection|male pubic hair|medical school|medical student|train</t>
  </si>
  <si>
    <t>http://www.imdb.com/title/tt0187696/?ref_=fn_tt_tt_1</t>
  </si>
  <si>
    <t>Alex Rivera</t>
  </si>
  <si>
    <t>Sleep DealerÂ </t>
  </si>
  <si>
    <t>computer|future|mexican immigrant|network|wilhelm scream</t>
  </si>
  <si>
    <t>http://www.imdb.com/title/tt0804529/?ref_=fn_tt_tt_1</t>
  </si>
  <si>
    <t>SuperÂ 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</si>
  <si>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</si>
  <si>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</si>
  <si>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</si>
  <si>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</si>
  <si>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</si>
  <si>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</si>
  <si>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</si>
  <si>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StungÂ </t>
  </si>
  <si>
    <t>catering|monster|one word title|party|wasp</t>
  </si>
  <si>
    <t>http://www.imdb.com/title/tt3300572/?ref_=fn_tt_tt_1</t>
  </si>
  <si>
    <t>Danny Perez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</si>
  <si>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</si>
  <si>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</si>
  <si>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</si>
  <si>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</si>
  <si>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</si>
  <si>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</si>
  <si>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</si>
  <si>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bound with duct tape|flash forward|number|riddle|stalking</t>
  </si>
  <si>
    <t>http://www.imdb.com/title/tt0486028/?ref_=fn_tt_tt_1</t>
  </si>
  <si>
    <t>IdiocracyÂ </t>
  </si>
  <si>
    <t>experiment|future|hibernation|stupidity|top secret</t>
  </si>
  <si>
    <t>http://www.imdb.com/title/tt0387808/?ref_=fn_tt_tt_1</t>
  </si>
  <si>
    <t>Zackary Adler</t>
  </si>
  <si>
    <t>The Rise of the KraysÂ 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</si>
  <si>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</si>
  <si>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</si>
  <si>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</si>
  <si>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</si>
  <si>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</si>
  <si>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</si>
  <si>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acronym in title|period in title|title ends with period</t>
  </si>
  <si>
    <t>http://www.imdb.com/title/tt2040578/?ref_=fn_tt_tt_1</t>
  </si>
  <si>
    <t>Bathing BeautyÂ </t>
  </si>
  <si>
    <t>college|teacher|theatrical producer|tutu|wedding</t>
  </si>
  <si>
    <t>http://www.imdb.com/title/tt0036628/?ref_=fn_tt_tt_1</t>
  </si>
  <si>
    <t>Carmen Marron</t>
  </si>
  <si>
    <t>Go for It!Â 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</si>
  <si>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</si>
  <si>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</si>
  <si>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</si>
  <si>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</si>
  <si>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</si>
  <si>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</si>
  <si>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</si>
  <si>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</si>
  <si>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</si>
  <si>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</si>
  <si>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</si>
  <si>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</si>
  <si>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</si>
  <si>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</si>
  <si>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</si>
  <si>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</si>
  <si>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</si>
  <si>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journey|obsolescence|radio|toaster|vacuum cleaner</t>
  </si>
  <si>
    <t>http://www.imdb.com/title/tt0092695/?ref_=fn_tt_tt_1</t>
  </si>
  <si>
    <t>FantasiaÂ </t>
  </si>
  <si>
    <t>apprentice|classical music|disney|mouse|orchestra</t>
  </si>
  <si>
    <t>http://www.imdb.com/title/tt0032455/?ref_=fn_tt_tt_1</t>
  </si>
  <si>
    <t>Jaco Booyens</t>
  </si>
  <si>
    <t>8 DaysÂ </t>
  </si>
  <si>
    <t>http://www.imdb.com/title/tt3111864/?ref_=fn_tt_tt_1</t>
  </si>
  <si>
    <t>Friday the 13th Part IIIÂ </t>
  </si>
  <si>
    <t>defecation|hockey mask|jason voorhees|lake|serial killer</t>
  </si>
  <si>
    <t>http://www.imdb.com/title/tt0083972/?ref_=fn_tt_tt_1</t>
  </si>
  <si>
    <t>Danny Steinmann</t>
  </si>
  <si>
    <t>Friday the 13th: A New BeginningÂ 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</si>
  <si>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</si>
  <si>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</si>
  <si>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</si>
  <si>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</si>
  <si>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</si>
  <si>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</si>
  <si>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</si>
  <si>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</si>
  <si>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</si>
  <si>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</si>
  <si>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Impact PointÂ </t>
  </si>
  <si>
    <t>championship|hit and run|police|police investigation|volleyball</t>
  </si>
  <si>
    <t>http://www.imdb.com/title/tt1086841/?ref_=fn_tt_tt_1</t>
  </si>
  <si>
    <t>Tay Garnett</t>
  </si>
  <si>
    <t>The Valley of DecisionÂ </t>
  </si>
  <si>
    <t>immigrant|maid|steel mill|strike|union</t>
  </si>
  <si>
    <t>http://www.imdb.com/title/tt0038213/?ref_=fn_tt_tt_1</t>
  </si>
  <si>
    <t>Shyam Madiraju</t>
  </si>
  <si>
    <t>EdenÂ </t>
  </si>
  <si>
    <t>flare gun|island|plane crash|soccer team|stranded</t>
  </si>
  <si>
    <t>http://www.imdb.com/title/tt3032282/?ref_=fn_tt_tt_1</t>
  </si>
  <si>
    <t>Harmage Singh Kalirai</t>
  </si>
  <si>
    <t>Chicken Tikka MasalaÂ 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</si>
  <si>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</si>
  <si>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</si>
  <si>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</si>
  <si>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</si>
  <si>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</si>
  <si>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</si>
  <si>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Jack Brooks: Monster SlayerÂ </t>
  </si>
  <si>
    <t>cult film|demon|monster slayer|uncle|vomiting</t>
  </si>
  <si>
    <t>http://www.imdb.com/title/tt0816539/?ref_=fn_tt_tt_1</t>
  </si>
  <si>
    <t>William Wyler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</si>
  <si>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</si>
  <si>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</si>
  <si>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</si>
  <si>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</si>
  <si>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</si>
  <si>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</si>
  <si>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</si>
  <si>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</si>
  <si>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EllingÂ </t>
  </si>
  <si>
    <t>friendship|mental illness|poet|sex obsession|virgin</t>
  </si>
  <si>
    <t>http://www.imdb.com/title/tt0279064/?ref_=fn_tt_tt_1</t>
  </si>
  <si>
    <t>Robert Fontaine</t>
  </si>
  <si>
    <t>Mi AmericaÂ </t>
  </si>
  <si>
    <t>http://www.imdb.com/title/tt2460506/?ref_=fn_tt_tt_1</t>
  </si>
  <si>
    <t>[Rec]Â </t>
  </si>
  <si>
    <t>apartment building|character's point of view camera shot|fire station|subjective camera|television reporter</t>
  </si>
  <si>
    <t>http://www.imdb.com/title/tt1038988/?ref_=fn_tt_tt_1</t>
  </si>
  <si>
    <t>Lies in Plain SightÂ </t>
  </si>
  <si>
    <t>http://www.imdb.com/title/tt1675312/?ref_=fn_tt_tt_1</t>
  </si>
  <si>
    <t>Dan Perri</t>
  </si>
  <si>
    <t>Comedy|Drama|Mystery|Romance|Thriller</t>
  </si>
  <si>
    <t>SharkskinÂ </t>
  </si>
  <si>
    <t>http://www.imdb.com/title/tt2317796/?ref_=fn_tt_tt_1</t>
  </si>
  <si>
    <t>Neil Mcenery-West</t>
  </si>
  <si>
    <t>ContainmentÂ </t>
  </si>
  <si>
    <t>hazmat suit</t>
  </si>
  <si>
    <t>http://www.imdb.com/title/tt3561236/?ref_=fn_tt_tt_1</t>
  </si>
  <si>
    <t>Anthony O'Brien</t>
  </si>
  <si>
    <t>The TimberÂ </t>
  </si>
  <si>
    <t>http://www.imdb.com/title/tt2215673/?ref_=fn_tt_tt_1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</si>
  <si>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</si>
  <si>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</si>
  <si>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</si>
  <si>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</si>
  <si>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Action|Comedy|Horror|Sci-Fi</t>
  </si>
  <si>
    <t>The Toxic Avenger Part IIÂ </t>
  </si>
  <si>
    <t>bare breasts|japan|tokyo japan|toxic avenger|troma</t>
  </si>
  <si>
    <t>http://www.imdb.com/title/tt0098503/?ref_=fn_tt_tt_1</t>
  </si>
  <si>
    <t xml:space="preserve">In the Heat of the NightÂ             </t>
  </si>
  <si>
    <t>detective|mississippi|police|police detective|small town</t>
  </si>
  <si>
    <t>http://www.imdb.com/title/tt0094484/?ref_=fn_tt_tt_1</t>
  </si>
  <si>
    <t>SleeperÂ </t>
  </si>
  <si>
    <t>frozen|future|health food|leader|police</t>
  </si>
  <si>
    <t>http://www.imdb.com/title/tt0070707/?ref_=fn_tt_tt_1</t>
  </si>
  <si>
    <t>David Robert Mitchell</t>
  </si>
  <si>
    <t>It FollowsÂ 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</si>
  <si>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</si>
  <si>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</si>
  <si>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</si>
  <si>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</si>
  <si>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</si>
  <si>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</si>
  <si>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To Kill a MockingbirdÂ </t>
  </si>
  <si>
    <t>1930s|alabama|lawyer|six year old|trial</t>
  </si>
  <si>
    <t>http://www.imdb.com/title/tt0056592/?ref_=fn_tt_tt_1</t>
  </si>
  <si>
    <t>Mad Max 2: The Road WarriorÂ 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</si>
  <si>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</si>
  <si>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</si>
  <si>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</si>
  <si>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</si>
  <si>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battle|fight|fighting|martial artist|snake</t>
  </si>
  <si>
    <t>http://www.imdb.com/title/tt0111512/?ref_=fn_tt_tt_1</t>
  </si>
  <si>
    <t>Boys Don't CryÂ </t>
  </si>
  <si>
    <t>drinking|female dressed as male|love|nebraska|transgender</t>
  </si>
  <si>
    <t>http://www.imdb.com/title/tt0171804/?ref_=fn_tt_tt_1</t>
  </si>
  <si>
    <t>Chris Kentis</t>
  </si>
  <si>
    <t>Silent HouseÂ 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</si>
  <si>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</si>
  <si>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</si>
  <si>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</si>
  <si>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</si>
  <si>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</si>
  <si>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</si>
  <si>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CourageousÂ 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</si>
  <si>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</si>
  <si>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</si>
  <si>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</si>
  <si>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</si>
  <si>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</si>
  <si>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</si>
  <si>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</si>
  <si>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</si>
  <si>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Boom TownÂ </t>
  </si>
  <si>
    <t>oil|oil field|oil tycoon|partnership|wildcatter</t>
  </si>
  <si>
    <t>http://www.imdb.com/title/tt0032273/?ref_=fn_tt_tt_1</t>
  </si>
  <si>
    <t>Sylvain Chomet</t>
  </si>
  <si>
    <t>Animation|Comedy|Drama</t>
  </si>
  <si>
    <t>The Triplets of BellevilleÂ 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</si>
  <si>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</si>
  <si>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</si>
  <si>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</si>
  <si>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</si>
  <si>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</si>
  <si>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</si>
  <si>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American SplendorÂ </t>
  </si>
  <si>
    <t>1980s|comic book|dark horse comics|reference to david letterman|robert crumb</t>
  </si>
  <si>
    <t>http://www.imdb.com/title/tt0305206/?ref_=fn_tt_tt_1</t>
  </si>
  <si>
    <t>Before SunsetÂ </t>
  </si>
  <si>
    <t>book|bookstore|love|simultaneity|train</t>
  </si>
  <si>
    <t>http://www.imdb.com/title/tt0381681/?ref_=fn_tt_tt_1</t>
  </si>
  <si>
    <t>Amores PerrosÂ </t>
  </si>
  <si>
    <t>animal in title|dog fight|mexico city|multiple perspectives|nonlinear timeline</t>
  </si>
  <si>
    <t>http://www.imdb.com/title/tt0245712/?ref_=fn_tt_tt_1</t>
  </si>
  <si>
    <t>ThirteenÂ </t>
  </si>
  <si>
    <t>13 year olds|adolescence|friend|peer pressure|teacher</t>
  </si>
  <si>
    <t>http://www.imdb.com/title/tt0328538/?ref_=fn_tt_tt_1</t>
  </si>
  <si>
    <t>Elia Kazan</t>
  </si>
  <si>
    <t>Gentleman's AgreementÂ </t>
  </si>
  <si>
    <t>bigotry|jewish|prejudice|racism|writer</t>
  </si>
  <si>
    <t>http://www.imdb.com/title/tt0039416/?ref_=fn_tt_tt_1</t>
  </si>
  <si>
    <t>Debra Granik</t>
  </si>
  <si>
    <t>Winter's BoneÂ </t>
  </si>
  <si>
    <t>bail|crystal meth|family relationships|female protagonist|search for father</t>
  </si>
  <si>
    <t>http://www.imdb.com/title/tt1399683/?ref_=fn_tt_tt_1</t>
  </si>
  <si>
    <t>Adventure|Documentary|Drama|Sport</t>
  </si>
  <si>
    <t>Touching the VoidÂ </t>
  </si>
  <si>
    <t>bone|climbing|crevasse|partner|rope</t>
  </si>
  <si>
    <t>http://www.imdb.com/title/tt0379557/?ref_=fn_tt_tt_1</t>
  </si>
  <si>
    <t>Henry King</t>
  </si>
  <si>
    <t>Alexander's Ragtime BandÂ </t>
  </si>
  <si>
    <t>band|dance|ragtime|singer|violinist</t>
  </si>
  <si>
    <t>http://www.imdb.com/title/tt0029852/?ref_=fn_tt_tt_1</t>
  </si>
  <si>
    <t>Miranda July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</si>
  <si>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</si>
  <si>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</si>
  <si>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</si>
  <si>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</si>
  <si>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</si>
  <si>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</si>
  <si>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</si>
  <si>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</si>
  <si>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</si>
  <si>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</si>
  <si>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</si>
  <si>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</si>
  <si>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Ghost Dog: The Way of the SamuraiÂ 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</si>
  <si>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</si>
  <si>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</si>
  <si>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</si>
  <si>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</si>
  <si>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</si>
  <si>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</si>
  <si>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</si>
  <si>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</si>
  <si>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</si>
  <si>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</si>
  <si>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</si>
  <si>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</si>
  <si>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WitchboardÂ 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</si>
  <si>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</si>
  <si>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</si>
  <si>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</si>
  <si>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</si>
  <si>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</si>
  <si>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ShortbusÂ </t>
  </si>
  <si>
    <t>controversy|ejaculation|male frontal nudity|oral sex|unsimulated sex</t>
  </si>
  <si>
    <t>http://www.imdb.com/title/tt0367027/?ref_=fn_tt_tt_1</t>
  </si>
  <si>
    <t>Ari Folman</t>
  </si>
  <si>
    <t>Animation|Biography|Documentary|Drama|History|War</t>
  </si>
  <si>
    <t>Waltz with BashirÂ </t>
  </si>
  <si>
    <t>bar|dog|interview|lebanon|nightmare</t>
  </si>
  <si>
    <t>http://www.imdb.com/title/tt1185616/?ref_=fn_tt_tt_1</t>
  </si>
  <si>
    <t>Israel</t>
  </si>
  <si>
    <t>Gary Rogers</t>
  </si>
  <si>
    <t>The Book of Mormon Movie, Volume 1: The JourneyÂ </t>
  </si>
  <si>
    <t>jerusalem|journey|promised land|ship|wilderness</t>
  </si>
  <si>
    <t>http://www.imdb.com/title/tt0349159/?ref_=fn_tt_tt_1</t>
  </si>
  <si>
    <t>Documentary|War</t>
  </si>
  <si>
    <t>No End in SightÂ 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</si>
  <si>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</si>
  <si>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</si>
  <si>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</si>
  <si>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</si>
  <si>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1970s|mother's boyfriend|overalls|phone booth|sexual promiscuity</t>
  </si>
  <si>
    <t>http://www.imdb.com/title/tt3172532/?ref_=fn_tt_tt_1</t>
  </si>
  <si>
    <t xml:space="preserve">Get RealÂ             </t>
  </si>
  <si>
    <t>breaking the fourth wall|brother brother relationship|high school friends|imperative in title|skateboard</t>
  </si>
  <si>
    <t>http://www.imdb.com/title/tt0212662/?ref_=fn_tt_tt_1</t>
  </si>
  <si>
    <t>David Sington</t>
  </si>
  <si>
    <t>Documentary|History</t>
  </si>
  <si>
    <t>In the Shadow of the MoonÂ 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</si>
  <si>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</si>
  <si>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</si>
  <si>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</si>
  <si>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</si>
  <si>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</si>
  <si>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</si>
  <si>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</si>
  <si>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</si>
  <si>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clitoris|deep throat|fellatio|oral sex|porn industry</t>
  </si>
  <si>
    <t>http://www.imdb.com/title/tt0418753/?ref_=fn_tt_tt_1</t>
  </si>
  <si>
    <t>Bob Giraldi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</si>
  <si>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</si>
  <si>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</si>
  <si>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</si>
  <si>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</si>
  <si>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</si>
  <si>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</si>
  <si>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</si>
  <si>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The Virginity HitÂ </t>
  </si>
  <si>
    <t>masturbation|porn star|sex lesson from a prostitute|spreadeagle|topless</t>
  </si>
  <si>
    <t>http://www.imdb.com/title/tt1695994/?ref_=fn_tt_tt_1</t>
  </si>
  <si>
    <t>SubwayÂ 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</si>
  <si>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</si>
  <si>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</si>
  <si>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</si>
  <si>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</si>
  <si>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</si>
  <si>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</si>
  <si>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</si>
  <si>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TeethÂ </t>
  </si>
  <si>
    <t>high school|purity|stepbrother|temptation|vagina dentata</t>
  </si>
  <si>
    <t>http://www.imdb.com/title/tt0780622/?ref_=fn_tt_tt_1</t>
  </si>
  <si>
    <t>Lance Mungia</t>
  </si>
  <si>
    <t>Action|Adventure|Comedy|Drama|Music|Sci-Fi</t>
  </si>
  <si>
    <t>Six-String SamuraiÂ </t>
  </si>
  <si>
    <t>boy|guitar|orphan|rock 'n' roll|sword</t>
  </si>
  <si>
    <t>http://www.imdb.com/title/tt0118736/?ref_=fn_tt_tt_1</t>
  </si>
  <si>
    <t>Kundan Shah</t>
  </si>
  <si>
    <t>Hum To Mohabbat KaregaÂ </t>
  </si>
  <si>
    <t>elevator|news reporter|police|restaurant|waiter</t>
  </si>
  <si>
    <t>http://www.imdb.com/title/tt0249588/?ref_=fn_tt_tt_1</t>
  </si>
  <si>
    <t>Biography|Comedy|Drama|Music</t>
  </si>
  <si>
    <t>It's All Gone Pete TongÂ 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</si>
  <si>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</si>
  <si>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</si>
  <si>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</si>
  <si>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</si>
  <si>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</si>
  <si>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</si>
  <si>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</si>
  <si>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</si>
  <si>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</si>
  <si>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</si>
  <si>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</si>
  <si>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</si>
  <si>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</si>
  <si>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</si>
  <si>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</si>
  <si>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</si>
  <si>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Animation|Comedy|Family|Romance</t>
  </si>
  <si>
    <t>Roadside RomeoÂ 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</si>
  <si>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</si>
  <si>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</si>
  <si>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</si>
  <si>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</si>
  <si>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gangster|heist|internet|mafia|miami florida</t>
  </si>
  <si>
    <t>http://www.imdb.com/title/tt0338497/?ref_=fn_tt_tt_1</t>
  </si>
  <si>
    <t>Bill Muir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</si>
  <si>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</si>
  <si>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</si>
  <si>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</si>
  <si>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</si>
  <si>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</si>
  <si>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</si>
  <si>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</si>
  <si>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</si>
  <si>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</si>
  <si>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</si>
  <si>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</si>
  <si>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Horror|Romance|Sci-Fi</t>
  </si>
  <si>
    <t>Return of the Living Dead IIIÂ 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</si>
  <si>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</si>
  <si>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</si>
  <si>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</si>
  <si>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</si>
  <si>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</si>
  <si>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</si>
  <si>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</si>
  <si>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</si>
  <si>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ex convict|halfway house|nipples visible through clothing|orgasm|parole officer</t>
  </si>
  <si>
    <t>http://www.imdb.com/title/tt0423169/?ref_=fn_tt_tt_1</t>
  </si>
  <si>
    <t>Aaron Hann</t>
  </si>
  <si>
    <t>CircleÂ </t>
  </si>
  <si>
    <t>alien abduction|debate|lesbian|pregnant|spaceship</t>
  </si>
  <si>
    <t>http://www.imdb.com/title/tt3118452/?ref_=fn_tt_tt_1</t>
  </si>
  <si>
    <t>Eden LakeÂ </t>
  </si>
  <si>
    <t>camping|forest|lake|stabbed with glass|vomiting</t>
  </si>
  <si>
    <t>http://www.imdb.com/title/tt1020530/?ref_=fn_tt_tt_1</t>
  </si>
  <si>
    <t>PlushÂ 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</si>
  <si>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</si>
  <si>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</si>
  <si>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</si>
  <si>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</si>
  <si>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</si>
  <si>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blood|breasts|female nudity|lesbian|vampire</t>
  </si>
  <si>
    <t>http://www.imdb.com/title/tt1020885/?ref_=fn_tt_tt_1</t>
  </si>
  <si>
    <t>Ralph Ziman</t>
  </si>
  <si>
    <t>Gangster's Paradise: JerusalemaÂ 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</si>
  <si>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</si>
  <si>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</si>
  <si>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</si>
  <si>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</si>
  <si>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</si>
  <si>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</si>
  <si>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</si>
  <si>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Grave EncountersÂ </t>
  </si>
  <si>
    <t>ghost|ghost hunting|labyrinth|paranormal|reality show</t>
  </si>
  <si>
    <t>http://www.imdb.com/title/tt1703199/?ref_=fn_tt_tt_1</t>
  </si>
  <si>
    <t>Conor McMahon</t>
  </si>
  <si>
    <t>StitchesÂ </t>
  </si>
  <si>
    <t>cat killer|death of animal|high heels|kneed in the crotch|kneed in the groin</t>
  </si>
  <si>
    <t>http://www.imdb.com/title/tt2126362/?ref_=fn_tt_tt_1</t>
  </si>
  <si>
    <t>Chris Shadley</t>
  </si>
  <si>
    <t>Nine DeadÂ </t>
  </si>
  <si>
    <t>betrayal|car|connection|death|gun</t>
  </si>
  <si>
    <t>http://www.imdb.com/title/tt0959329/?ref_=fn_tt_tt_1</t>
  </si>
  <si>
    <t>Simon Napier-Bell</t>
  </si>
  <si>
    <t>To Be Frank, Sinatra at 100Â </t>
  </si>
  <si>
    <t>http://www.imdb.com/title/tt4704314/?ref_=fn_tt_tt_1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</si>
  <si>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</si>
  <si>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</si>
  <si>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</si>
  <si>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</si>
  <si>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SupercapitalistÂ </t>
  </si>
  <si>
    <t>http://www.imdb.com/title/tt1734586/?ref_=fn_tt_tt_1</t>
  </si>
  <si>
    <t>Jeff Crook</t>
  </si>
  <si>
    <t>RockawayÂ 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</si>
  <si>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</si>
  <si>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</si>
  <si>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</si>
  <si>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</si>
  <si>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</si>
  <si>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Crime|Drama|Film-Noir|Mystery|Thriller</t>
  </si>
  <si>
    <t>The Lady from ShanghaiÂ 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</si>
  <si>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</si>
  <si>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</si>
  <si>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</si>
  <si>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</si>
  <si>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</si>
  <si>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</si>
  <si>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</si>
  <si>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</si>
  <si>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</si>
  <si>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</si>
  <si>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</si>
  <si>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</si>
  <si>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</si>
  <si>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</si>
  <si>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</si>
  <si>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</si>
  <si>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</si>
  <si>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</si>
  <si>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The Ghastly Love of Johnny XÂ 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</si>
  <si>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</si>
  <si>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</si>
  <si>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</si>
  <si>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</si>
  <si>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</si>
  <si>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</si>
  <si>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</si>
  <si>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The Torture Chamber of Dr. SadismÂ </t>
  </si>
  <si>
    <t>count|drawn and quartered|tied up|torture chamber|torture device</t>
  </si>
  <si>
    <t>http://www.imdb.com/title/tt0062235/?ref_=fn_tt_tt_1</t>
  </si>
  <si>
    <t>Straight A'sÂ </t>
  </si>
  <si>
    <t>addict|paternity|rascal|swimming pool|texas</t>
  </si>
  <si>
    <t>http://www.imdb.com/title/tt2024506/?ref_=fn_tt_tt_1</t>
  </si>
  <si>
    <t>A Funny Thing Happened on the Way to the ForumÂ </t>
  </si>
  <si>
    <t>based on stage musical|based on stage musical based on stage play|freedom|historical fiction|virgin</t>
  </si>
  <si>
    <t>http://www.imdb.com/title/tt0060438/?ref_=fn_tt_tt_1</t>
  </si>
  <si>
    <t>Slacker UprisingÂ 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</si>
  <si>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</si>
  <si>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</si>
  <si>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</si>
  <si>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</si>
  <si>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</si>
  <si>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</si>
  <si>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</si>
  <si>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</si>
  <si>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The Walking DeceasedÂ 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</si>
  <si>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</si>
  <si>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</si>
  <si>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</si>
  <si>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</si>
  <si>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</si>
  <si>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</si>
  <si>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Shark LakeÂ 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</si>
  <si>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</si>
  <si>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</si>
  <si>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</si>
  <si>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</si>
  <si>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</si>
  <si>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</si>
  <si>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</si>
  <si>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</si>
  <si>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</si>
  <si>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The Marine 4: Moving TargetÂ 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</si>
  <si>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</si>
  <si>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</si>
  <si>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</si>
  <si>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</si>
  <si>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</si>
  <si>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</si>
  <si>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</si>
  <si>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</si>
  <si>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</si>
  <si>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</si>
  <si>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Documentary|Drama|History|News</t>
  </si>
  <si>
    <t>The SquareÂ </t>
  </si>
  <si>
    <t>http://www.imdb.com/title/tt2486682/?ref_=fn_tt_tt_1</t>
  </si>
  <si>
    <t>Egypt</t>
  </si>
  <si>
    <t>Pascal Arnold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</si>
  <si>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</si>
  <si>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</si>
  <si>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</si>
  <si>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</si>
  <si>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</si>
  <si>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http://www.imdb.com/title/tt2321163/?ref_=fn_tt_tt_1</t>
  </si>
  <si>
    <t>Biography|Crime|Documentary|History|Thriller</t>
  </si>
  <si>
    <t>Man on WireÂ </t>
  </si>
  <si>
    <t>new york city|passion|reenactment|rooftop|tower</t>
  </si>
  <si>
    <t>http://www.imdb.com/title/tt1155592/?ref_=fn_tt_tt_1</t>
  </si>
  <si>
    <t>John Laing</t>
  </si>
  <si>
    <t>AbandonedÂ </t>
  </si>
  <si>
    <t>boat|one word title|sea|storm|survivor</t>
  </si>
  <si>
    <t>http://www.imdb.com/title/tt4519006/?ref_=fn_tt_tt_1</t>
  </si>
  <si>
    <t>Jamal Hill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</si>
  <si>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</si>
  <si>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</si>
  <si>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</si>
  <si>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</si>
  <si>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</si>
  <si>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</si>
  <si>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</si>
  <si>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</si>
  <si>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</si>
  <si>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</si>
  <si>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</si>
  <si>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</si>
  <si>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</si>
  <si>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</si>
  <si>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</si>
  <si>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</si>
  <si>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</si>
  <si>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El crimen del padre AmaroÂ </t>
  </si>
  <si>
    <t>church|love|mexico|politics|priest</t>
  </si>
  <si>
    <t>http://www.imdb.com/title/tt0313196/?ref_=fn_tt_tt_1</t>
  </si>
  <si>
    <t>Benh Zeitlin</t>
  </si>
  <si>
    <t>Beasts of the Southern WildÂ 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</si>
  <si>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</si>
  <si>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</si>
  <si>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</si>
  <si>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</si>
  <si>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</si>
  <si>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</si>
  <si>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</si>
  <si>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</si>
  <si>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</si>
  <si>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</si>
  <si>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</si>
  <si>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</si>
  <si>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</si>
  <si>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</si>
  <si>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</si>
  <si>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VaaluÂ </t>
  </si>
  <si>
    <t>http://www.imdb.com/title/tt3566698/?ref_=fn_tt_tt_1</t>
  </si>
  <si>
    <t>Tamil</t>
  </si>
  <si>
    <t>The Greatest Movie Ever SoldÂ 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</si>
  <si>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</si>
  <si>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</si>
  <si>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</si>
  <si>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</si>
  <si>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</si>
  <si>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</si>
  <si>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</si>
  <si>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Travelers and MagiciansÂ </t>
  </si>
  <si>
    <t>bhutan|buddhist|monk|storytelling|weaver</t>
  </si>
  <si>
    <t>http://www.imdb.com/title/tt0378906/?ref_=fn_tt_tt_1</t>
  </si>
  <si>
    <t>Dzongkha</t>
  </si>
  <si>
    <t>Hang 'Em HighÂ </t>
  </si>
  <si>
    <t>imperative in title|judge|marshal|murder|vigilante</t>
  </si>
  <si>
    <t>http://www.imdb.com/title/tt0061747/?ref_=fn_tt_tt_1</t>
  </si>
  <si>
    <t>Crime|Drama|Film-Noir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</si>
  <si>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</si>
  <si>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</si>
  <si>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</si>
  <si>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</si>
  <si>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</si>
  <si>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</si>
  <si>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</si>
  <si>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</si>
  <si>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A Beginner's Guide to SnuffÂ </t>
  </si>
  <si>
    <t>http://www.imdb.com/title/tt4058122/?ref_=fn_tt_tt_1</t>
  </si>
  <si>
    <t>W.D. Hogan</t>
  </si>
  <si>
    <t>Independence DaysasterÂ </t>
  </si>
  <si>
    <t>fireworks|kiss|to be continued ending|uncle nephew relationship|usaf</t>
  </si>
  <si>
    <t>http://www.imdb.com/title/tt2645670/?ref_=fn_tt_tt_1</t>
  </si>
  <si>
    <t>Corey Grant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</si>
  <si>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</si>
  <si>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</si>
  <si>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</si>
  <si>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Run Lola RunÂ </t>
  </si>
  <si>
    <t>bechdel test failed|money|multiple outcomes|repeated event|subway</t>
  </si>
  <si>
    <t>http://www.imdb.com/title/tt0130827/?ref_=fn_tt_tt_1</t>
  </si>
  <si>
    <t>Lucky McKee</t>
  </si>
  <si>
    <t>MayÂ </t>
  </si>
  <si>
    <t>case|doll|dry humor|friend|love</t>
  </si>
  <si>
    <t>http://www.imdb.com/title/tt0303361/?ref_=fn_tt_tt_1</t>
  </si>
  <si>
    <t>Richard Boddington</t>
  </si>
  <si>
    <t>Against the WildÂ </t>
  </si>
  <si>
    <t>cave|salmon</t>
  </si>
  <si>
    <t>http://www.imdb.com/title/tt2475846/?ref_=fn_tt_tt_1</t>
  </si>
  <si>
    <t>David Hunt</t>
  </si>
  <si>
    <t>Living Dark: The Story of Ted the CaverÂ 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</si>
  <si>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</si>
  <si>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</si>
  <si>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</si>
  <si>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</si>
  <si>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</si>
  <si>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Conquest of the Planet of the ApesÂ 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</si>
  <si>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</si>
  <si>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</si>
  <si>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</si>
  <si>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</si>
  <si>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</si>
  <si>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</si>
  <si>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I Spit on Your GraveÂ </t>
  </si>
  <si>
    <t>horror movie remake|rape|rape and revenge|rape victim|revenge</t>
  </si>
  <si>
    <t>http://www.imdb.com/title/tt1242432/?ref_=fn_tt_tt_1</t>
  </si>
  <si>
    <t>Mark Illsley</t>
  </si>
  <si>
    <t>Happy, TexasÂ </t>
  </si>
  <si>
    <t>banker|beauty pageant|escaped convict|gay|pageant</t>
  </si>
  <si>
    <t>http://www.imdb.com/title/tt0162360/?ref_=fn_tt_tt_1</t>
  </si>
  <si>
    <t>My Summer of LoveÂ </t>
  </si>
  <si>
    <t>female frontal nudity|lesbian relationship|summer|voyeurism|yorkshire</t>
  </si>
  <si>
    <t>http://www.imdb.com/title/tt0382189/?ref_=fn_tt_tt_1</t>
  </si>
  <si>
    <t>Ritesh Batra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</si>
  <si>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</si>
  <si>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</si>
  <si>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</si>
  <si>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</si>
  <si>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</si>
  <si>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</si>
  <si>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</si>
  <si>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</si>
  <si>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</si>
  <si>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</si>
  <si>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</si>
  <si>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</si>
  <si>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</si>
  <si>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She Wore a Yellow RibbonÂ </t>
  </si>
  <si>
    <t>captain|cavalry|fort|retirement|yellow ribbon</t>
  </si>
  <si>
    <t>http://www.imdb.com/title/tt0041866/?ref_=fn_tt_tt_1</t>
  </si>
  <si>
    <t>Brad J. Silverman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</si>
  <si>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</si>
  <si>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</si>
  <si>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</si>
  <si>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</si>
  <si>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</si>
  <si>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</si>
  <si>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</si>
  <si>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</si>
  <si>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</si>
  <si>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</si>
  <si>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</si>
  <si>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</si>
  <si>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CaramelÂ </t>
  </si>
  <si>
    <t>caramel|friendship|police|secret|suitor</t>
  </si>
  <si>
    <t>http://www.imdb.com/title/tt0825236/?ref_=fn_tt_tt_1</t>
  </si>
  <si>
    <t>LluÃ­s QuÃ­lez</t>
  </si>
  <si>
    <t>Out of the DarkÂ </t>
  </si>
  <si>
    <t>haunted house</t>
  </si>
  <si>
    <t>http://www.imdb.com/title/tt2872724/?ref_=fn_tt_tt_1</t>
  </si>
  <si>
    <t>Eytan Fox</t>
  </si>
  <si>
    <t>The BubbleÂ </t>
  </si>
  <si>
    <t>gay|hairy chest|homosexual|israel|male nudity</t>
  </si>
  <si>
    <t>http://www.imdb.com/title/tt0476643/?ref_=fn_tt_tt_1</t>
  </si>
  <si>
    <t>The ConversationÂ </t>
  </si>
  <si>
    <t>corruption|neo noir|recording|saxophone|surveillance</t>
  </si>
  <si>
    <t>http://www.imdb.com/title/tt0071360/?ref_=fn_tt_tt_1</t>
  </si>
  <si>
    <t>Romesh Sharma</t>
  </si>
  <si>
    <t>Dil Jo Bhi Kahey...Â </t>
  </si>
  <si>
    <t>http://www.imdb.com/title/tt0442764/?ref_=fn_tt_tt_1</t>
  </si>
  <si>
    <t>FranÃ§ois Truffaut</t>
  </si>
  <si>
    <t>Mississippi MermaidÂ </t>
  </si>
  <si>
    <t>antibes|hotel|island|reunion|reunion island</t>
  </si>
  <si>
    <t>http://www.imdb.com/title/tt0064990/?ref_=fn_tt_tt_1</t>
  </si>
  <si>
    <t>Adam Goldberg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</si>
  <si>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</si>
  <si>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</si>
  <si>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</si>
  <si>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</si>
  <si>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Cabin FeverÂ 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</si>
  <si>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</si>
  <si>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</si>
  <si>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</si>
  <si>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</si>
  <si>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</si>
  <si>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</si>
  <si>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</si>
  <si>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BloodsportÂ 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</si>
  <si>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</si>
  <si>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</si>
  <si>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</si>
  <si>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</si>
  <si>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</si>
  <si>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</si>
  <si>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coming of age|marijuana|rape|virgin|weed</t>
  </si>
  <si>
    <t>http://www.imdb.com/title/tt0113540/?ref_=fn_tt_tt_1</t>
  </si>
  <si>
    <t>The Squid and the WhaleÂ </t>
  </si>
  <si>
    <t>boy|divorce|tennis|tennis coach|writer</t>
  </si>
  <si>
    <t>http://www.imdb.com/title/tt0367089/?ref_=fn_tt_tt_1</t>
  </si>
  <si>
    <t>Kissing Jessica SteinÂ </t>
  </si>
  <si>
    <t>friend|friendship|journalist|new york city|personal ad</t>
  </si>
  <si>
    <t>http://www.imdb.com/title/tt0264761/?ref_=fn_tt_tt_1</t>
  </si>
  <si>
    <t>Kickboxer: VengeanceÂ </t>
  </si>
  <si>
    <t>http://www.imdb.com/title/tt3082898/?ref_=fn_tt_tt_1</t>
  </si>
  <si>
    <t>Film-Noir|Mystery|Romance|Thriller</t>
  </si>
  <si>
    <t>SpellboundÂ 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</si>
  <si>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</si>
  <si>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</si>
  <si>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</si>
  <si>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</si>
  <si>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</si>
  <si>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</si>
  <si>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</si>
  <si>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</si>
  <si>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</si>
  <si>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</si>
  <si>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</si>
  <si>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</si>
  <si>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</si>
  <si>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</si>
  <si>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punk|punk rocker|repossession|televangelist|ufo</t>
  </si>
  <si>
    <t>http://www.imdb.com/title/tt0087995/?ref_=fn_tt_tt_1</t>
  </si>
  <si>
    <t>FabiÃ¡n Bielinsky</t>
  </si>
  <si>
    <t>Nine QueensÂ </t>
  </si>
  <si>
    <t>con artist|hotel|partner|scam|stamp</t>
  </si>
  <si>
    <t>http://www.imdb.com/title/tt0247586/?ref_=fn_tt_tt_1</t>
  </si>
  <si>
    <t>Dror Moreh</t>
  </si>
  <si>
    <t>The GatekeepersÂ 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</si>
  <si>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</si>
  <si>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</si>
  <si>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</si>
  <si>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</si>
  <si>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</si>
  <si>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</si>
  <si>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</si>
  <si>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</si>
  <si>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</si>
  <si>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</si>
  <si>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Killing ZoeÂ </t>
  </si>
  <si>
    <t>bank|bastille day|call girl|childhood friend|drugs</t>
  </si>
  <si>
    <t>http://www.imdb.com/title/tt0110265/?ref_=fn_tt_tt_1</t>
  </si>
  <si>
    <t>Henry Bean</t>
  </si>
  <si>
    <t>The BelieverÂ 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</si>
  <si>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</si>
  <si>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</si>
  <si>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</si>
  <si>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</si>
  <si>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</si>
  <si>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</si>
  <si>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UnsulliedÂ 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</si>
  <si>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</si>
  <si>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</si>
  <si>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</si>
  <si>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</si>
  <si>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Jeff Garlin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</si>
  <si>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</si>
  <si>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</si>
  <si>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</si>
  <si>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</si>
  <si>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</si>
  <si>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</si>
  <si>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</si>
  <si>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</si>
  <si>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bayou|boat|louisiana|swamp|tour</t>
  </si>
  <si>
    <t>http://www.imdb.com/title/tt0422401/?ref_=fn_tt_tt_1</t>
  </si>
  <si>
    <t>Charles Chaplin</t>
  </si>
  <si>
    <t>Modern TimesÂ 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</si>
  <si>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</si>
  <si>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</si>
  <si>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</si>
  <si>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</si>
  <si>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</si>
  <si>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</si>
  <si>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Bruce Campbell</t>
  </si>
  <si>
    <t>My Name Is BruceÂ 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</si>
  <si>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</si>
  <si>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</si>
  <si>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</si>
  <si>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</si>
  <si>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</si>
  <si>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Road HardÂ </t>
  </si>
  <si>
    <t>girl in panties|panties|red panties|stand up comedy</t>
  </si>
  <si>
    <t>http://www.imdb.com/title/tt3110770/?ref_=fn_tt_tt_1</t>
  </si>
  <si>
    <t>Forty Shades of BlueÂ </t>
  </si>
  <si>
    <t>love|music producer|previous marriage|rock 'n' roll|russian</t>
  </si>
  <si>
    <t>http://www.imdb.com/title/tt0395543/?ref_=fn_tt_tt_1</t>
  </si>
  <si>
    <t>AmigoÂ </t>
  </si>
  <si>
    <t>american|filipino|friendship|guerrilla army|village</t>
  </si>
  <si>
    <t>http://www.imdb.com/title/tt1562847/?ref_=fn_tt_tt_1</t>
  </si>
  <si>
    <t>Bruce McDonald</t>
  </si>
  <si>
    <t>PontypoolÂ 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</si>
  <si>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</si>
  <si>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</si>
  <si>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</si>
  <si>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</si>
  <si>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</si>
  <si>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</si>
  <si>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</si>
  <si>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</si>
  <si>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</si>
  <si>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</si>
  <si>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</si>
  <si>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</si>
  <si>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</si>
  <si>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HouseboundÂ </t>
  </si>
  <si>
    <t>bloody violence|exploding head|haunted house|plot twist|slapstick</t>
  </si>
  <si>
    <t>http://www.imdb.com/title/tt3504048/?ref_=fn_tt_tt_1</t>
  </si>
  <si>
    <t>Robert Greenwald</t>
  </si>
  <si>
    <t>Wal-Mart: The High Cost of Low PriceÂ </t>
  </si>
  <si>
    <t>greed|pollution|slave labor|truth|wal mart</t>
  </si>
  <si>
    <t>http://www.imdb.com/title/tt0473107/?ref_=fn_tt_tt_1</t>
  </si>
  <si>
    <t>David Ray</t>
  </si>
  <si>
    <t>Fetching CodyÂ 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</si>
  <si>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</si>
  <si>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</si>
  <si>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</si>
  <si>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</si>
  <si>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</si>
  <si>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</si>
  <si>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Closer to the MoonÂ </t>
  </si>
  <si>
    <t>http://www.imdb.com/title/tt2017486/?ref_=fn_tt_tt_1</t>
  </si>
  <si>
    <t>David Winning</t>
  </si>
  <si>
    <t>Mutant WorldÂ 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</si>
  <si>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</si>
  <si>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</si>
  <si>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</si>
  <si>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</si>
  <si>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</si>
  <si>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</si>
  <si>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CheckmateÂ </t>
  </si>
  <si>
    <t>http://www.imdb.com/title/tt3781616/?ref_=fn_tt_tt_1</t>
  </si>
  <si>
    <t>Tara Subkoff</t>
  </si>
  <si>
    <t>#HorrorÂ </t>
  </si>
  <si>
    <t>bullying|cyberbullying|girl|internet|throat slitting</t>
  </si>
  <si>
    <t>http://www.imdb.com/title/tt3526286/?ref_=fn_tt_tt_1</t>
  </si>
  <si>
    <t>Russell Friedenberg</t>
  </si>
  <si>
    <t>Wind WalkersÂ </t>
  </si>
  <si>
    <t>after dark horrorfest</t>
  </si>
  <si>
    <t>http://www.imdb.com/title/tt1236254/?ref_=fn_tt_tt_1</t>
  </si>
  <si>
    <t>William Cottrell</t>
  </si>
  <si>
    <t>Snow White and the Seven DwarfsÂ </t>
  </si>
  <si>
    <t>dwarf|love|princess|queen|snow white</t>
  </si>
  <si>
    <t>http://www.imdb.com/title/tt0029583/?ref_=fn_tt_tt_1</t>
  </si>
  <si>
    <t>Lucrecia Martel</t>
  </si>
  <si>
    <t>The Holy GirlÂ </t>
  </si>
  <si>
    <t>16 year old|doctor|hotel|tinnitus|title directed by female</t>
  </si>
  <si>
    <t>http://www.imdb.com/title/tt0300270/?ref_=fn_tt_tt_1</t>
  </si>
  <si>
    <t>Edward Dmytryk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</si>
  <si>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</si>
  <si>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</si>
  <si>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</si>
  <si>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</si>
  <si>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Adventure|Comedy|Horror</t>
  </si>
  <si>
    <t>Incident at Loch NessÂ </t>
  </si>
  <si>
    <t>boat|director|loch ness|loch ness monster|monster</t>
  </si>
  <si>
    <t>http://www.imdb.com/title/tt0374639/?ref_=fn_tt_tt_1</t>
  </si>
  <si>
    <t>Alex Ranarivelo</t>
  </si>
  <si>
    <t>The Dog LoverÂ </t>
  </si>
  <si>
    <t>http://www.imdb.com/title/tt4063178/?ref_=fn_tt_tt_1</t>
  </si>
  <si>
    <t>Girl HouseÂ </t>
  </si>
  <si>
    <t>college student|disfigured face|house|suicide|website</t>
  </si>
  <si>
    <t>http://www.imdb.com/title/tt2577172/?ref_=fn_tt_tt_1</t>
  </si>
  <si>
    <t>Mathieu Amalric</t>
  </si>
  <si>
    <t>The Blue RoomÂ </t>
  </si>
  <si>
    <t>male pubic hair|manipulative personality|murder of wife|neglected wife|pubic hair</t>
  </si>
  <si>
    <t>http://www.imdb.com/title/tt3230082/?ref_=fn_tt_tt_1</t>
  </si>
  <si>
    <t>David Worth</t>
  </si>
  <si>
    <t>House at the End of the DriveÂ </t>
  </si>
  <si>
    <t>ghost story|manson family|paranormal|real life event|reference to sharon tate</t>
  </si>
  <si>
    <t>http://www.imdb.com/title/tt0464054/?ref_=fn_tt_tt_1</t>
  </si>
  <si>
    <t>Leslie H. Martinson</t>
  </si>
  <si>
    <t>Batman: The MovieÂ 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</si>
  <si>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</si>
  <si>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</si>
  <si>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</si>
  <si>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</si>
  <si>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</si>
  <si>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</si>
  <si>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</si>
  <si>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</si>
  <si>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</si>
  <si>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</si>
  <si>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</si>
  <si>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</si>
  <si>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The CelebrationÂ </t>
  </si>
  <si>
    <t>dogme 95|family secret|haunted by the past|secret|speech</t>
  </si>
  <si>
    <t>http://www.imdb.com/title/tt0154420/?ref_=fn_tt_tt_1</t>
  </si>
  <si>
    <t>Steve Buscemi</t>
  </si>
  <si>
    <t>Trees LoungeÂ </t>
  </si>
  <si>
    <t>alcoholic drink|bar|drink|drinking|drunk</t>
  </si>
  <si>
    <t>http://www.imdb.com/title/tt0117958/?ref_=fn_tt_tt_1</t>
  </si>
  <si>
    <t>Ham Tran</t>
  </si>
  <si>
    <t>Journey from the FallÂ 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</si>
  <si>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</si>
  <si>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</si>
  <si>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</si>
  <si>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</si>
  <si>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</si>
  <si>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</si>
  <si>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</si>
  <si>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</si>
  <si>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</si>
  <si>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</si>
  <si>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</si>
  <si>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 xml:space="preserve">Space: Above and BeyondÂ             </t>
  </si>
  <si>
    <t>alien|born in vitro|in vitro fertilization|marine|outer space</t>
  </si>
  <si>
    <t>http://www.imdb.com/title/tt0112173/?ref_=fn_tt_tt_1</t>
  </si>
  <si>
    <t>Sadyk Sher-Niyaz</t>
  </si>
  <si>
    <t>Queen of the MountainsÂ </t>
  </si>
  <si>
    <t>19th century|central asia|mother son relationship|ruler|russian empire</t>
  </si>
  <si>
    <t>http://www.imdb.com/title/tt2640460/?ref_=fn_tt_tt_1</t>
  </si>
  <si>
    <t>Kyrgyzstan</t>
  </si>
  <si>
    <t>Paul Donovan</t>
  </si>
  <si>
    <t>Def-Con 4Â 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</si>
  <si>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</si>
  <si>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</si>
  <si>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</si>
  <si>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</si>
  <si>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</si>
  <si>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</si>
  <si>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</si>
  <si>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Neal 'N' NikkiÂ 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</si>
  <si>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</si>
  <si>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</si>
  <si>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</si>
  <si>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masturbation|porn actor in mainstream movie|sex|spoof|virginity</t>
  </si>
  <si>
    <t>http://www.imdb.com/title/tt1498870/?ref_=fn_tt_tt_1</t>
  </si>
  <si>
    <t>Tyler Oliver</t>
  </si>
  <si>
    <t>Horror|Romance|Thriller</t>
  </si>
  <si>
    <t>Forget Me NotÂ </t>
  </si>
  <si>
    <t>http://www.imdb.com/title/tt1147684/?ref_=fn_tt_tt_1</t>
  </si>
  <si>
    <t>Drama|Film-Noir|Mystery|Thriller</t>
  </si>
  <si>
    <t>RebeccaÂ </t>
  </si>
  <si>
    <t>death|estate|housekeeper|love|monte carlo</t>
  </si>
  <si>
    <t>http://www.imdb.com/title/tt0032976/?ref_=fn_tt_tt_1</t>
  </si>
  <si>
    <t>Friday the 13th Part 2Â </t>
  </si>
  <si>
    <t>ice pick|jason voorhees|lake|pitchfork|shack</t>
  </si>
  <si>
    <t>http://www.imdb.com/title/tt0082418/?ref_=fn_tt_tt_1</t>
  </si>
  <si>
    <t>Drama|Film-Noir</t>
  </si>
  <si>
    <t>The Lost WeekendÂ 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</si>
  <si>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</si>
  <si>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</si>
  <si>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</si>
  <si>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</si>
  <si>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</si>
  <si>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</si>
  <si>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Filly BrownÂ </t>
  </si>
  <si>
    <t>http://www.imdb.com/title/tt1869425/?ref_=fn_tt_tt_1</t>
  </si>
  <si>
    <t>Deryck Broom</t>
  </si>
  <si>
    <t>The Lion of JudahÂ </t>
  </si>
  <si>
    <t>animal|donkey|lamb|pig|rooster</t>
  </si>
  <si>
    <t>http://www.imdb.com/title/tt1212022/?ref_=fn_tt_tt_1</t>
  </si>
  <si>
    <t>Henry Hathaway</t>
  </si>
  <si>
    <t>Crime|Film-Noir|Thriller</t>
  </si>
  <si>
    <t>NiagaraÂ </t>
  </si>
  <si>
    <t>hitchcockian|husband murders wife|murder|niagara falls|overhead shot</t>
  </si>
  <si>
    <t>http://www.imdb.com/title/tt0046126/?ref_=fn_tt_tt_1</t>
  </si>
  <si>
    <t>How Green Was My ValleyÂ </t>
  </si>
  <si>
    <t>coal mine|girl|school|village|wales</t>
  </si>
  <si>
    <t>http://www.imdb.com/title/tt0033729/?ref_=fn_tt_tt_1</t>
  </si>
  <si>
    <t xml:space="preserve">The Girlfriend ExperienceÂ             </t>
  </si>
  <si>
    <t>escort|female nudity|friendship|money|sex scene</t>
  </si>
  <si>
    <t>http://www.imdb.com/title/tt3846642/?ref_=fn_tt_tt_1</t>
  </si>
  <si>
    <t>Da Sweet Blood of JesusÂ </t>
  </si>
  <si>
    <t>horror movie remake|remake|undead|undead sex|undead sexuality</t>
  </si>
  <si>
    <t>http://www.imdb.com/title/tt3104930/?ref_=fn_tt_tt_1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</si>
  <si>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</si>
  <si>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</si>
  <si>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</si>
  <si>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</si>
  <si>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</si>
  <si>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</si>
  <si>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</si>
  <si>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</si>
  <si>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</si>
  <si>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</si>
  <si>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The AlgerianÂ </t>
  </si>
  <si>
    <t>algeria|algerian|los angeles california|muslim</t>
  </si>
  <si>
    <t>http://www.imdb.com/title/tt1681370/?ref_=fn_tt_tt_1</t>
  </si>
  <si>
    <t>Claudia Sainte-Luce</t>
  </si>
  <si>
    <t>The Amazing CatfishÂ </t>
  </si>
  <si>
    <t>actress shares first name with character|appendicitis|hospital|loss of mother|supermarket</t>
  </si>
  <si>
    <t>http://www.imdb.com/title/tt2414046/?ref_=fn_tt_tt_1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</si>
  <si>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</si>
  <si>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</si>
  <si>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</si>
  <si>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</si>
  <si>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</si>
  <si>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</si>
  <si>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</si>
  <si>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</si>
  <si>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</si>
  <si>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</si>
  <si>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</si>
  <si>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</si>
  <si>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</si>
  <si>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</si>
  <si>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</si>
  <si>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</si>
  <si>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</si>
  <si>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</si>
  <si>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</si>
  <si>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</si>
  <si>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The Blue BirdÂ </t>
  </si>
  <si>
    <t>1800s|bird|blue bird of happiness|foreign language adaptation|past</t>
  </si>
  <si>
    <t>http://www.imdb.com/title/tt0032264/?ref_=fn_tt_tt_1</t>
  </si>
  <si>
    <t>The Good, the Bad and the UglyÂ </t>
  </si>
  <si>
    <t>civil war|hitman|outlaw|shootout|spaghetti western</t>
  </si>
  <si>
    <t>http://www.imdb.com/title/tt0060196/?ref_=fn_tt_tt_1</t>
  </si>
  <si>
    <t>Anna Muylaert</t>
  </si>
  <si>
    <t>The Second MotherÂ </t>
  </si>
  <si>
    <t>brazil|exam|housekeeper|northeast region of brazil|portuguese language</t>
  </si>
  <si>
    <t>http://www.imdb.com/title/tt3742378/?ref_=fn_tt_tt_1</t>
  </si>
  <si>
    <t>Steve Taylor</t>
  </si>
  <si>
    <t>Blue Like JazzÂ </t>
  </si>
  <si>
    <t>church|college|color in title|philosophy|texas</t>
  </si>
  <si>
    <t>http://www.imdb.com/title/tt1758575/?ref_=fn_tt_tt_1</t>
  </si>
  <si>
    <t>Kurt Voss</t>
  </si>
  <si>
    <t>Down and Out with the DollsÂ 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</si>
  <si>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</si>
  <si>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</si>
  <si>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</si>
  <si>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</si>
  <si>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</si>
  <si>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</si>
  <si>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</si>
  <si>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</si>
  <si>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</si>
  <si>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</si>
  <si>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QÂ </t>
  </si>
  <si>
    <t>female explicit nudity|hand job|oral sex|penetration|unsimulated sex</t>
  </si>
  <si>
    <t>http://www.imdb.com/title/tt1879030/?ref_=fn_tt_tt_1</t>
  </si>
  <si>
    <t>Tom Sanchez</t>
  </si>
  <si>
    <t>The Knife of Don JuanÂ </t>
  </si>
  <si>
    <t>http://www.imdb.com/title/tt1349485/?ref_=fn_tt_tt_1</t>
  </si>
  <si>
    <t>David Caffrey</t>
  </si>
  <si>
    <t>Grand Theft ParsonsÂ </t>
  </si>
  <si>
    <t>guitar|hearse|manager|musician|singer</t>
  </si>
  <si>
    <t>http://www.imdb.com/title/tt0338075/?ref_=fn_tt_tt_1</t>
  </si>
  <si>
    <t>Adam Jay Epstein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</si>
  <si>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</si>
  <si>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</si>
  <si>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</si>
  <si>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</si>
  <si>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The Charge of the Light BrigadeÂ </t>
  </si>
  <si>
    <t>attack|fort|india|lancer|massacre</t>
  </si>
  <si>
    <t>http://www.imdb.com/title/tt0027438/?ref_=fn_tt_tt_1</t>
  </si>
  <si>
    <t>Justin Thomas Ostensen</t>
  </si>
  <si>
    <t>Below ZeroÂ </t>
  </si>
  <si>
    <t>http://www.imdb.com/title/tt1641388/?ref_=fn_tt_tt_1</t>
  </si>
  <si>
    <t>Brenton Spencer</t>
  </si>
  <si>
    <t>Action|Horror|Mystery|Thriller</t>
  </si>
  <si>
    <t>CrowsnestÂ </t>
  </si>
  <si>
    <t>forest|found footage|lost|murder|road trip</t>
  </si>
  <si>
    <t>http://www.imdb.com/title/tt2180333/?ref_=fn_tt_tt_1</t>
  </si>
  <si>
    <t>Adventure|Comedy|Sport</t>
  </si>
  <si>
    <t>AirborneÂ </t>
  </si>
  <si>
    <t>cincinnati ohio|high school|hockey|jock strap|zoologist</t>
  </si>
  <si>
    <t>http://www.imdb.com/title/tt0106233/?ref_=fn_tt_tt_1</t>
  </si>
  <si>
    <t>Ossie Davis</t>
  </si>
  <si>
    <t>Cotton Comes to HarlemÂ </t>
  </si>
  <si>
    <t>black cop|chase|cotton|four word title|new york city</t>
  </si>
  <si>
    <t>http://www.imdb.com/title/tt0065579/?ref_=fn_tt_tt_1</t>
  </si>
  <si>
    <t>Jay Alaimo</t>
  </si>
  <si>
    <t>The Wicked WithinÂ </t>
  </si>
  <si>
    <t>http://www.imdb.com/title/tt1943014/?ref_=fn_tt_tt_1</t>
  </si>
  <si>
    <t>Dylan Bank</t>
  </si>
  <si>
    <t>Bleeding HeartsÂ 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</si>
  <si>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</si>
  <si>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</si>
  <si>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</si>
  <si>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</si>
  <si>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</si>
  <si>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</si>
  <si>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</si>
  <si>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anger|army veteran|independent film|revenge|sex scene</t>
  </si>
  <si>
    <t>http://www.imdb.com/title/tt0419677/?ref_=fn_tt_tt_1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</si>
  <si>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</si>
  <si>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</si>
  <si>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</si>
  <si>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</si>
  <si>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</si>
  <si>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</si>
  <si>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</si>
  <si>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</si>
  <si>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</si>
  <si>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</si>
  <si>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</si>
  <si>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</si>
  <si>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Comedy|Horror|Musical</t>
  </si>
  <si>
    <t>Dracula: Pages from a Virgin's DiaryÂ </t>
  </si>
  <si>
    <t>ballet|cult film|dance|dracula|gothic</t>
  </si>
  <si>
    <t>http://www.imdb.com/title/tt0293113/?ref_=fn_tt_tt_1</t>
  </si>
  <si>
    <t>Regardt van den Bergh</t>
  </si>
  <si>
    <t>Faith Like PotatoesÂ </t>
  </si>
  <si>
    <t>food|food in title|potato</t>
  </si>
  <si>
    <t>http://www.imdb.com/title/tt0850667/?ref_=fn_tt_tt_1</t>
  </si>
  <si>
    <t>Panos Cosmatos</t>
  </si>
  <si>
    <t>Beyond the Black RainbowÂ </t>
  </si>
  <si>
    <t>exploitation|four word title|hallucinogen|lynchian|telepathy</t>
  </si>
  <si>
    <t>http://www.imdb.com/title/tt1534085/?ref_=fn_tt_tt_1</t>
  </si>
  <si>
    <t>Gareth Evans</t>
  </si>
  <si>
    <t>The Raid: RedemptionÂ 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</si>
  <si>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</si>
  <si>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</si>
  <si>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</si>
  <si>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</si>
  <si>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</si>
  <si>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</si>
  <si>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</si>
  <si>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</si>
  <si>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</si>
  <si>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The Vatican ExorcismsÂ </t>
  </si>
  <si>
    <t>http://www.imdb.com/title/tt3043194/?ref_=fn_tt_tt_1</t>
  </si>
  <si>
    <t>CasablancaÂ </t>
  </si>
  <si>
    <t>american expatriate|casablanca morocco|gestapo|police|visa</t>
  </si>
  <si>
    <t>http://www.imdb.com/title/tt0034583/?ref_=fn_tt_tt_1</t>
  </si>
  <si>
    <t>Joel Anderson</t>
  </si>
  <si>
    <t>Lake MungoÂ </t>
  </si>
  <si>
    <t>ghost|lake|parapsychologist|psychic|secret</t>
  </si>
  <si>
    <t>http://www.imdb.com/title/tt0816556/?ref_=fn_tt_tt_1</t>
  </si>
  <si>
    <t>Shimit Amin</t>
  </si>
  <si>
    <t>Rocket Singh: Salesman of the YearÂ </t>
  </si>
  <si>
    <t>boss|computer|honesty|sales|salesman</t>
  </si>
  <si>
    <t>http://www.imdb.com/title/tt1434447/?ref_=fn_tt_tt_1</t>
  </si>
  <si>
    <t>Douglas Trumbull</t>
  </si>
  <si>
    <t>Silent RunningÂ 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</si>
  <si>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</si>
  <si>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</si>
  <si>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</si>
  <si>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</si>
  <si>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</si>
  <si>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</si>
  <si>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The SleepwalkerÂ </t>
  </si>
  <si>
    <t>female nudity|male nudity|male rear nudity|nudity</t>
  </si>
  <si>
    <t>http://www.imdb.com/title/tt2723576/?ref_=fn_tt_tt_1</t>
  </si>
  <si>
    <t>Adventure|Comedy|History</t>
  </si>
  <si>
    <t>Tom JonesÂ </t>
  </si>
  <si>
    <t>18th century|rags to riches|secret letter|squire|tutor</t>
  </si>
  <si>
    <t>http://www.imdb.com/title/tt0057590/?ref_=fn_tt_tt_1</t>
  </si>
  <si>
    <t>Levan Gabriadze</t>
  </si>
  <si>
    <t>UnfriendedÂ 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</si>
  <si>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</si>
  <si>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</si>
  <si>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</si>
  <si>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</si>
  <si>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</si>
  <si>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</si>
  <si>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</si>
  <si>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</si>
  <si>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</si>
  <si>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</si>
  <si>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</si>
  <si>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</si>
  <si>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</si>
  <si>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</si>
  <si>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</si>
  <si>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</si>
  <si>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HellraiserÂ </t>
  </si>
  <si>
    <t>blood|cenobites|creature|demon|male full frontal nudity</t>
  </si>
  <si>
    <t>http://www.imdb.com/title/tt0093177/?ref_=fn_tt_tt_1</t>
  </si>
  <si>
    <t>Harold Cronk</t>
  </si>
  <si>
    <t>God's Not Dead 2Â 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</si>
  <si>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</si>
  <si>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</si>
  <si>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</si>
  <si>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</si>
  <si>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</si>
  <si>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</si>
  <si>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Godzilla 2000Â 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</si>
  <si>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</si>
  <si>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</si>
  <si>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</si>
  <si>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</si>
  <si>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</si>
  <si>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</si>
  <si>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</si>
  <si>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bail|male full frontal nudity|sex change|stepfather|transsexual</t>
  </si>
  <si>
    <t>http://www.imdb.com/title/tt0407265/?ref_=fn_tt_tt_1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</si>
  <si>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</si>
  <si>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</si>
  <si>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</si>
  <si>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</si>
  <si>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Beyond the Valley of the DollsÂ </t>
  </si>
  <si>
    <t>band|drugs|friendship|hollywood|satire</t>
  </si>
  <si>
    <t>http://www.imdb.com/title/tt0065466/?ref_=fn_tt_tt_1</t>
  </si>
  <si>
    <t>Robert D. Webb</t>
  </si>
  <si>
    <t>Love Me TenderÂ </t>
  </si>
  <si>
    <t>army|civil war|robbery|soldier|train</t>
  </si>
  <si>
    <t>http://www.imdb.com/title/tt0049452/?ref_=fn_tt_tt_1</t>
  </si>
  <si>
    <t>An Inconvenient TruthÂ </t>
  </si>
  <si>
    <t>climate|earth|global warming|science|truth</t>
  </si>
  <si>
    <t>http://www.imdb.com/title/tt0497116/?ref_=fn_tt_tt_1</t>
  </si>
  <si>
    <t>Allan Dwan</t>
  </si>
  <si>
    <t>Action|Drama|Romance|War</t>
  </si>
  <si>
    <t>Sands of Iwo JimaÂ </t>
  </si>
  <si>
    <t>battle|combat|heroic military|sergeant|tarawa</t>
  </si>
  <si>
    <t>http://www.imdb.com/title/tt0041841/?ref_=fn_tt_tt_1</t>
  </si>
  <si>
    <t>Biography|Documentary|Music</t>
  </si>
  <si>
    <t>Shine a LightÂ </t>
  </si>
  <si>
    <t>band|concert footage|new york city|rolling stones|three word title</t>
  </si>
  <si>
    <t>http://www.imdb.com/title/tt0893382/?ref_=fn_tt_tt_1</t>
  </si>
  <si>
    <t>The Green InfernoÂ </t>
  </si>
  <si>
    <t>activist|amazon|color in title|rain|rain forest</t>
  </si>
  <si>
    <t>http://www.imdb.com/title/tt2403021/?ref_=fn_tt_tt_1</t>
  </si>
  <si>
    <t>Andrew Steggall</t>
  </si>
  <si>
    <t>DepartureÂ </t>
  </si>
  <si>
    <t>france|gay|language|male masturbation|masturbation</t>
  </si>
  <si>
    <t>http://www.imdb.com/title/tt2248739/?ref_=fn_tt_tt_1</t>
  </si>
  <si>
    <t>Ben Lewin</t>
  </si>
  <si>
    <t>The SessionsÂ </t>
  </si>
  <si>
    <t>falling in love|iron lung|priest|sex surrogate|therapist</t>
  </si>
  <si>
    <t>http://www.imdb.com/title/tt1866249/?ref_=fn_tt_tt_1</t>
  </si>
  <si>
    <t>Robert Kenner</t>
  </si>
  <si>
    <t>Food, Inc.Â </t>
  </si>
  <si>
    <t>farming|flesh eating|food|food industry|gluttony</t>
  </si>
  <si>
    <t>http://www.imdb.com/title/tt1286537/?ref_=fn_tt_tt_1</t>
  </si>
  <si>
    <t>October BabyÂ 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</si>
  <si>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</si>
  <si>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</si>
  <si>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</si>
  <si>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</si>
  <si>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</si>
  <si>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</si>
  <si>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</si>
  <si>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adultery|brother sister relationship|estrangement|siblings|suicide attempt</t>
  </si>
  <si>
    <t>http://www.imdb.com/title/tt1571249/?ref_=fn_tt_tt_1</t>
  </si>
  <si>
    <t>Sean Durkin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</si>
  <si>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</si>
  <si>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</si>
  <si>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</si>
  <si>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</si>
  <si>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Obvious ChildÂ </t>
  </si>
  <si>
    <t>abortion|divorced parents|one night stand|pregnancy|pregnant</t>
  </si>
  <si>
    <t>http://www.imdb.com/title/tt2910274/?ref_=fn_tt_tt_1</t>
  </si>
  <si>
    <t>Courtney Hunt</t>
  </si>
  <si>
    <t>Frozen RiverÂ </t>
  </si>
  <si>
    <t>border|mohawk|money|new york|river</t>
  </si>
  <si>
    <t>http://www.imdb.com/title/tt0978759/?ref_=fn_tt_tt_1</t>
  </si>
  <si>
    <t>Morgan Neville</t>
  </si>
  <si>
    <t>20 Feet from StardomÂ </t>
  </si>
  <si>
    <t>backup singer|band|bechdel test passed|concert footage|singer</t>
  </si>
  <si>
    <t>http://www.imdb.com/title/tt2396566/?ref_=fn_tt_tt_1</t>
  </si>
  <si>
    <t>Two Girls and a GuyÂ 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</si>
  <si>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</si>
  <si>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</si>
  <si>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</si>
  <si>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</si>
  <si>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</si>
  <si>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</si>
  <si>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Who Killed the Electric Car?Â 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</si>
  <si>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</si>
  <si>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</si>
  <si>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</si>
  <si>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</si>
  <si>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</si>
  <si>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</si>
  <si>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</si>
  <si>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</si>
  <si>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cult film|elvis|elvis presley|nursing home|texas</t>
  </si>
  <si>
    <t>http://www.imdb.com/title/tt0281686/?ref_=fn_tt_tt_1</t>
  </si>
  <si>
    <t>Marc Levin</t>
  </si>
  <si>
    <t>SlamÂ </t>
  </si>
  <si>
    <t>gang|independent film|prison|racial slur|urban setting</t>
  </si>
  <si>
    <t>http://www.imdb.com/title/tt0139615/?ref_=fn_tt_tt_1</t>
  </si>
  <si>
    <t>Richard Dutcher</t>
  </si>
  <si>
    <t>Brigham CityÂ </t>
  </si>
  <si>
    <t>fbi agent|mormon|prayer|sheriff|utah</t>
  </si>
  <si>
    <t>http://www.imdb.com/title/tt0268200/?ref_=fn_tt_tt_1</t>
  </si>
  <si>
    <t>Khalid Mohamed</t>
  </si>
  <si>
    <t>FizaÂ </t>
  </si>
  <si>
    <t>mumbai riots|politician|riot|suicide|tragic event</t>
  </si>
  <si>
    <t>http://www.imdb.com/title/tt0248012/?ref_=fn_tt_tt_1</t>
  </si>
  <si>
    <t>OrgazmoÂ 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</si>
  <si>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</si>
  <si>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</si>
  <si>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</si>
  <si>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</si>
  <si>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</si>
  <si>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</si>
  <si>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</si>
  <si>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</si>
  <si>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</si>
  <si>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</si>
  <si>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</si>
  <si>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</si>
  <si>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</si>
  <si>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</si>
  <si>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</si>
  <si>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</si>
  <si>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</si>
  <si>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</si>
  <si>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girls' soccer|high school|high school student|soccer coach|teenager</t>
  </si>
  <si>
    <t>http://www.imdb.com/title/tt2479800/?ref_=fn_tt_tt_1</t>
  </si>
  <si>
    <t>Scandar Copti</t>
  </si>
  <si>
    <t>AjamiÂ 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</si>
  <si>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</si>
  <si>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</si>
  <si>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</si>
  <si>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</si>
  <si>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</si>
  <si>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</si>
  <si>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</si>
  <si>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I OriginsÂ 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</si>
  <si>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</si>
  <si>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</si>
  <si>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</si>
  <si>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</si>
  <si>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</si>
  <si>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</si>
  <si>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</si>
  <si>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Biography|Crime|Documentary|History</t>
  </si>
  <si>
    <t>The Act of KillingÂ 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</si>
  <si>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</si>
  <si>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</si>
  <si>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</si>
  <si>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</si>
  <si>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afghanistan|detainee|guantanamo bay|taxi|torture</t>
  </si>
  <si>
    <t>http://www.imdb.com/title/tt0854678/?ref_=fn_tt_tt_1</t>
  </si>
  <si>
    <t>Paul Crowder</t>
  </si>
  <si>
    <t>Once in a Lifetime: The Extraordinary Story of the New York CosmosÂ </t>
  </si>
  <si>
    <t>new york|new york cosmos|professional sports|soccer|soccer team</t>
  </si>
  <si>
    <t>http://www.imdb.com/title/tt0489247/?ref_=fn_tt_tt_1</t>
  </si>
  <si>
    <t>Rohit Jagessar</t>
  </si>
  <si>
    <t>Guiana 1838Â </t>
  </si>
  <si>
    <t>bare chested male|discipline|imperialism|whipping|white slavery</t>
  </si>
  <si>
    <t>http://www.imdb.com/title/tt0428609/?ref_=fn_tt_tt_1</t>
  </si>
  <si>
    <t>Lisa Picard Is FamousÂ </t>
  </si>
  <si>
    <t>actress|fame|inside joke|new york|one man show</t>
  </si>
  <si>
    <t>http://www.imdb.com/title/tt0233699/?ref_=fn_tt_tt_1</t>
  </si>
  <si>
    <t>Anthony Powell</t>
  </si>
  <si>
    <t>Adventure|Biography|Documentary|Drama</t>
  </si>
  <si>
    <t>Antarctica: A Year on IceÂ </t>
  </si>
  <si>
    <t>antarctica</t>
  </si>
  <si>
    <t>http://www.imdb.com/title/tt2361700/?ref_=fn_tt_tt_1</t>
  </si>
  <si>
    <t>Kief Davidson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</si>
  <si>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</si>
  <si>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</si>
  <si>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</si>
  <si>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</si>
  <si>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</si>
  <si>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family relationships|loss of mother|san diego california|single mother|suicide attempt</t>
  </si>
  <si>
    <t>http://www.imdb.com/title/tt1907639/?ref_=fn_tt_tt_1</t>
  </si>
  <si>
    <t>Vivek Agnihotri</t>
  </si>
  <si>
    <t>Chocolate: Deep Dark SecretsÂ </t>
  </si>
  <si>
    <t>chocolate|christmas|christmas eve|death|suspect</t>
  </si>
  <si>
    <t>http://www.imdb.com/title/tt0454431/?ref_=fn_tt_tt_1</t>
  </si>
  <si>
    <t>Ti West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</si>
  <si>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</si>
  <si>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</si>
  <si>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</si>
  <si>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</si>
  <si>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</si>
  <si>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</si>
  <si>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</si>
  <si>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</si>
  <si>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</si>
  <si>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</si>
  <si>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</si>
  <si>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Speedway JunkyÂ </t>
  </si>
  <si>
    <t>car racing|crush|hustler|scam|watching television</t>
  </si>
  <si>
    <t>http://www.imdb.com/title/tt0155197/?ref_=fn_tt_tt_1</t>
  </si>
  <si>
    <t>Dan Zukovic</t>
  </si>
  <si>
    <t>The Last Big ThingÂ 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</si>
  <si>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</si>
  <si>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</si>
  <si>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</si>
  <si>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</si>
  <si>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</si>
  <si>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</si>
  <si>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16 to LifeÂ </t>
  </si>
  <si>
    <t>birthday|digit in title|love|masturbation|teenager</t>
  </si>
  <si>
    <t>http://www.imdb.com/title/tt1130087/?ref_=fn_tt_tt_1</t>
  </si>
  <si>
    <t>Eric Nicholas</t>
  </si>
  <si>
    <t>Alone with HerÂ </t>
  </si>
  <si>
    <t>female nudity|female pubic hair|masturbation|panties|pubic hair</t>
  </si>
  <si>
    <t>http://www.imdb.com/title/tt0472259/?ref_=fn_tt_tt_1</t>
  </si>
  <si>
    <t>Benjamin Dickinson</t>
  </si>
  <si>
    <t>Creative ControlÂ </t>
  </si>
  <si>
    <t>art exhibition|augmented reality|cocaine|nervous breakdown|speculative fiction</t>
  </si>
  <si>
    <t>http://www.imdb.com/title/tt3277624/?ref_=fn_tt_tt_1</t>
  </si>
  <si>
    <t>Hal Haberman</t>
  </si>
  <si>
    <t>SpecialÂ 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</si>
  <si>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</si>
  <si>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</si>
  <si>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</si>
  <si>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</si>
  <si>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</si>
  <si>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</si>
  <si>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Action|Adventure|Comedy|Fantasy|Sci-Fi</t>
  </si>
  <si>
    <t>The Helix... LoadedÂ </t>
  </si>
  <si>
    <t>cnn reporter|ellipsis in title|matrix|punctuation in title|secret agent</t>
  </si>
  <si>
    <t>http://www.imdb.com/title/tt0401462/?ref_=fn_tt_tt_1</t>
  </si>
  <si>
    <t>In Her Line of FireÂ </t>
  </si>
  <si>
    <t>camp|die hard scenario|female protagonist|island|vice president</t>
  </si>
  <si>
    <t>http://www.imdb.com/title/tt0487156/?ref_=fn_tt_tt_1</t>
  </si>
  <si>
    <t>Frank Whaley</t>
  </si>
  <si>
    <t>The Jimmy ShowÂ </t>
  </si>
  <si>
    <t>based on play|character name in title</t>
  </si>
  <si>
    <t>http://www.imdb.com/title/tt0271020/?ref_=fn_tt_tt_1</t>
  </si>
  <si>
    <t>Amat Escalante</t>
  </si>
  <si>
    <t>HeliÂ </t>
  </si>
  <si>
    <t>corrupt police|drug cartel|drugs|mexico|police</t>
  </si>
  <si>
    <t>http://www.imdb.com/title/tt2852376/?ref_=fn_tt_tt_1</t>
  </si>
  <si>
    <t>Wajahat Rauf</t>
  </si>
  <si>
    <t>Karachi se LahoreÂ </t>
  </si>
  <si>
    <t>pakistan|road trip</t>
  </si>
  <si>
    <t>http://www.imdb.com/title/tt4590482/?ref_=fn_tt_tt_1</t>
  </si>
  <si>
    <t>Urdu</t>
  </si>
  <si>
    <t>Pakistan</t>
  </si>
  <si>
    <t>Katherine Brooks</t>
  </si>
  <si>
    <t>Loving AnnabelleÂ 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</si>
  <si>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</si>
  <si>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</si>
  <si>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</si>
  <si>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</si>
  <si>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</si>
  <si>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</si>
  <si>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</si>
  <si>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Jimmy and JudyÂ </t>
  </si>
  <si>
    <t>police|revenge|sex|suburb|video camera</t>
  </si>
  <si>
    <t>http://www.imdb.com/title/tt0425151/?ref_=fn_tt_tt_1</t>
  </si>
  <si>
    <t>Robert Bennett</t>
  </si>
  <si>
    <t>Frat PartyÂ </t>
  </si>
  <si>
    <t>erotica|masseuse|sister sister relationship|temptation|threesome</t>
  </si>
  <si>
    <t>http://www.imdb.com/title/tt1414361/?ref_=fn_tt_tt_1</t>
  </si>
  <si>
    <t>The Party's OverÂ </t>
  </si>
  <si>
    <t>beatnik|businessman|necrophilia|party|partying</t>
  </si>
  <si>
    <t>http://www.imdb.com/title/tt0060816/?ref_=fn_tt_tt_1</t>
  </si>
  <si>
    <t>Mary Pat Kelly</t>
  </si>
  <si>
    <t>ProudÂ </t>
  </si>
  <si>
    <t>http://www.imdb.com/title/tt0393616/?ref_=fn_tt_tt_1</t>
  </si>
  <si>
    <t>Lori Petty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</si>
  <si>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</si>
  <si>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</si>
  <si>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</si>
  <si>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</si>
  <si>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</si>
  <si>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http://www.imdb.com/title/tt0867270/?ref_=fn_tt_tt_1</t>
  </si>
  <si>
    <t>Kevin Hamedani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</si>
  <si>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</si>
  <si>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</si>
  <si>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</si>
  <si>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</si>
  <si>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Snow White: A Deadly SummerÂ </t>
  </si>
  <si>
    <t>reference to snow white|sleeping bag|stepmother stepdaughter relationship|strangulation|totem pole</t>
  </si>
  <si>
    <t>http://www.imdb.com/title/tt2149137/?ref_=fn_tt_tt_1</t>
  </si>
  <si>
    <t>Mikel Rueda</t>
  </si>
  <si>
    <t>Hidden AwayÂ 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</si>
  <si>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</si>
  <si>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</si>
  <si>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</si>
  <si>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</si>
  <si>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</si>
  <si>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</si>
  <si>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</si>
  <si>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Steppin: The MovieÂ </t>
  </si>
  <si>
    <t>http://www.imdb.com/title/tt0826751/?ref_=fn_tt_tt_1</t>
  </si>
  <si>
    <t>Doc Holliday's RevengeÂ </t>
  </si>
  <si>
    <t>1880s|cowboy|low budget film|shoot out|wild west</t>
  </si>
  <si>
    <t>http://www.imdb.com/title/tt3359872/?ref_=fn_tt_tt_1</t>
  </si>
  <si>
    <t>Katie Aselton</t>
  </si>
  <si>
    <t>Black RockÂ </t>
  </si>
  <si>
    <t>bare breasts|female frontal nudity|hunter|island|weekend</t>
  </si>
  <si>
    <t>http://www.imdb.com/title/tt1930294/?ref_=fn_tt_tt_1</t>
  </si>
  <si>
    <t>Robert Heath</t>
  </si>
  <si>
    <t>Truth or DieÂ </t>
  </si>
  <si>
    <t>cabin in the woods|drinking acid|introvert|lesbian kiss|truth or dare</t>
  </si>
  <si>
    <t>http://www.imdb.com/title/tt1838722/?ref_=fn_tt_tt_1</t>
  </si>
  <si>
    <t>D. Stevens</t>
  </si>
  <si>
    <t>The PetÂ </t>
  </si>
  <si>
    <t>dominance submissiveness|female nudity|human branding|human pet|power exchange</t>
  </si>
  <si>
    <t>http://www.imdb.com/title/tt0825728/?ref_=fn_tt_tt_1</t>
  </si>
  <si>
    <t>Jeffrey St. Jules</t>
  </si>
  <si>
    <t>Drama|Musical|Sci-Fi</t>
  </si>
  <si>
    <t>Bang Bang BabyÂ </t>
  </si>
  <si>
    <t>http://www.imdb.com/title/tt2655734/?ref_=fn_tt_tt_1</t>
  </si>
  <si>
    <t>Robert Hall</t>
  </si>
  <si>
    <t>Fear ClinicÂ </t>
  </si>
  <si>
    <t>bare breasts|based on web series|claustrophobia|doctor|phobia</t>
  </si>
  <si>
    <t>http://www.imdb.com/title/tt2165765/?ref_=fn_tt_tt_1</t>
  </si>
  <si>
    <t>K. King</t>
  </si>
  <si>
    <t>Zombie HunterÂ </t>
  </si>
  <si>
    <t>desert|drifter|seduction|siege|zombie</t>
  </si>
  <si>
    <t>http://www.imdb.com/title/tt2446502/?ref_=fn_tt_tt_1</t>
  </si>
  <si>
    <t>Jonathan Meyers</t>
  </si>
  <si>
    <t>A Fine StepÂ </t>
  </si>
  <si>
    <t>http://www.imdb.com/title/tt1604100/?ref_=fn_tt_tt_1</t>
  </si>
  <si>
    <t>Ralph Nelson</t>
  </si>
  <si>
    <t>CharlyÂ </t>
  </si>
  <si>
    <t>disability|experiment|genius|intelligence|mouse</t>
  </si>
  <si>
    <t>http://www.imdb.com/title/tt0062794/?ref_=fn_tt_tt_1</t>
  </si>
  <si>
    <t>Blair Erickson</t>
  </si>
  <si>
    <t>Banshee ChapterÂ </t>
  </si>
  <si>
    <t>experiment|lsd|missing friend|mk ultra|radio broadcast</t>
  </si>
  <si>
    <t>http://www.imdb.com/title/tt2011276/?ref_=fn_tt_tt_1</t>
  </si>
  <si>
    <t xml:space="preserve">JesseÂ             </t>
  </si>
  <si>
    <t>1990s|brother sister relationship|female protagonist|single mother|sitcom</t>
  </si>
  <si>
    <t>http://www.imdb.com/title/tt0156196/?ref_=fn_tt_tt_1</t>
  </si>
  <si>
    <t>Allison Burnett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</si>
  <si>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</si>
  <si>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</si>
  <si>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</si>
  <si>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</si>
  <si>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</si>
  <si>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</si>
  <si>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</si>
  <si>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</si>
  <si>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Documentary|News</t>
  </si>
  <si>
    <t>Food ChainsÂ 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</si>
  <si>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</si>
  <si>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</si>
  <si>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</si>
  <si>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</si>
  <si>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</si>
  <si>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</si>
  <si>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</si>
  <si>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</si>
  <si>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</si>
  <si>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</si>
  <si>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4 Months, 3 Weeks and 2 DaysÂ 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</si>
  <si>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</si>
  <si>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</si>
  <si>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</si>
  <si>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</si>
  <si>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</si>
  <si>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</si>
  <si>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</si>
  <si>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Hard CandyÂ 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</si>
  <si>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</si>
  <si>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</si>
  <si>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</si>
  <si>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</si>
  <si>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</si>
  <si>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</si>
  <si>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CircumstanceÂ </t>
  </si>
  <si>
    <t>closeted lesbian|iranian|islamophobia|propaganda|teenager</t>
  </si>
  <si>
    <t>http://www.imdb.com/title/tt1684628/?ref_=fn_tt_tt_1</t>
  </si>
  <si>
    <t>Persian</t>
  </si>
  <si>
    <t>Fruitvale StationÂ 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</si>
  <si>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</si>
  <si>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</si>
  <si>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</si>
  <si>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</si>
  <si>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</si>
  <si>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</si>
  <si>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</si>
  <si>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Animation|Drama|Family</t>
  </si>
  <si>
    <t>BambiÂ </t>
  </si>
  <si>
    <t>animal|bambi|deer|forest|hunter</t>
  </si>
  <si>
    <t>http://www.imdb.com/title/tt0034492/?ref_=fn_tt_tt_1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</si>
  <si>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</si>
  <si>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</si>
  <si>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</si>
  <si>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</si>
  <si>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</si>
  <si>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</si>
  <si>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</si>
  <si>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</si>
  <si>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ElzaÂ 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</si>
  <si>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</si>
  <si>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</si>
  <si>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</si>
  <si>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</si>
  <si>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</si>
  <si>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</si>
  <si>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</si>
  <si>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</si>
  <si>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</si>
  <si>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</si>
  <si>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</si>
  <si>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</si>
  <si>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</si>
  <si>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</si>
  <si>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Drama|Fantasy|Sci-Fi</t>
  </si>
  <si>
    <t>Time ChangerÂ </t>
  </si>
  <si>
    <t>bible|christian propaganda|christianity|time machine|zealot</t>
  </si>
  <si>
    <t>http://www.imdb.com/title/tt0295725/?ref_=fn_tt_tt_1</t>
  </si>
  <si>
    <t>London to BrightonÂ </t>
  </si>
  <si>
    <t>bathroom|chase|girl|pimp|toilet</t>
  </si>
  <si>
    <t>http://www.imdb.com/title/tt0490166/?ref_=fn_tt_tt_1</t>
  </si>
  <si>
    <t>Action|Comedy|Drama|Sci-Fi</t>
  </si>
  <si>
    <t>American HeroÂ </t>
  </si>
  <si>
    <t>father son relationship|female nudity|mother daughter relationship|reconciliation|superhero</t>
  </si>
  <si>
    <t>http://www.imdb.com/title/tt4733536/?ref_=fn_tt_tt_1</t>
  </si>
  <si>
    <t>Natalie Bible'</t>
  </si>
  <si>
    <t>Windsor DriveÂ </t>
  </si>
  <si>
    <t>http://www.imdb.com/title/tt2311428/?ref_=fn_tt_tt_1</t>
  </si>
  <si>
    <t>Asghar Farhadi</t>
  </si>
  <si>
    <t>A SeparationÂ </t>
  </si>
  <si>
    <t>alzheimer's disease|caregiver|divorce|iran|iranian</t>
  </si>
  <si>
    <t>http://www.imdb.com/title/tt1832382/?ref_=fn_tt_tt_1</t>
  </si>
  <si>
    <t>Justin Molotnikov</t>
  </si>
  <si>
    <t>Crying with LaughterÂ </t>
  </si>
  <si>
    <t>cocaine|edinburgh scotland|stand up comedian</t>
  </si>
  <si>
    <t>http://www.imdb.com/title/tt1349478/?ref_=fn_tt_tt_1</t>
  </si>
  <si>
    <t>Welcome to the DollhouseÂ </t>
  </si>
  <si>
    <t>bully|first crush|school|social outcast|taunting</t>
  </si>
  <si>
    <t>http://www.imdb.com/title/tt0114906/?ref_=fn_tt_tt_1</t>
  </si>
  <si>
    <t>Ruby in ParadiseÂ </t>
  </si>
  <si>
    <t>desire|florida|identity|resort town|sales</t>
  </si>
  <si>
    <t>http://www.imdb.com/title/tt0108000/?ref_=fn_tt_tt_1</t>
  </si>
  <si>
    <t>Raising Victor VargasÂ </t>
  </si>
  <si>
    <t>based on short film|manhattan new york city|urination|vomiting|watching television</t>
  </si>
  <si>
    <t>http://www.imdb.com/title/tt0316188/?ref_=fn_tt_tt_1</t>
  </si>
  <si>
    <t>Georg Wilhelm Pabst</t>
  </si>
  <si>
    <t>Pandora's BoxÂ </t>
  </si>
  <si>
    <t>escape|femme fatale|german expressionism|lust|violence</t>
  </si>
  <si>
    <t>http://www.imdb.com/title/tt0018737/?ref_=fn_tt_tt_1</t>
  </si>
  <si>
    <t>Daniel Davila</t>
  </si>
  <si>
    <t>Harrison MontgomeryÂ </t>
  </si>
  <si>
    <t>abusive relationship|character name in title|magic|san francisco california|tenderloin san francisco</t>
  </si>
  <si>
    <t>http://www.imdb.com/title/tt0870118/?ref_=fn_tt_tt_1</t>
  </si>
  <si>
    <t>Jorge Gaggero</t>
  </si>
  <si>
    <t>Live-In MaidÂ 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</si>
  <si>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</si>
  <si>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</si>
  <si>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</si>
  <si>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</si>
  <si>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</si>
  <si>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</si>
  <si>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</si>
  <si>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</si>
  <si>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</si>
  <si>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</si>
  <si>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</si>
  <si>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based on play|independent film</t>
  </si>
  <si>
    <t>http://www.imdb.com/title/tt0186719/?ref_=fn_tt_tt_1</t>
  </si>
  <si>
    <t>Shane Dawson</t>
  </si>
  <si>
    <t>Not CoolÂ </t>
  </si>
  <si>
    <t>http://www.imdb.com/title/tt3569356/?ref_=fn_tt_tt_1</t>
  </si>
  <si>
    <t>Dead SnowÂ </t>
  </si>
  <si>
    <t>medical student|nazi|snow|snowmobile|zombie</t>
  </si>
  <si>
    <t>http://www.imdb.com/title/tt1278340/?ref_=fn_tt_tt_1</t>
  </si>
  <si>
    <t>Ryan Little</t>
  </si>
  <si>
    <t>Action|Adventure|Drama|War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</si>
  <si>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</si>
  <si>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</si>
  <si>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</si>
  <si>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</si>
  <si>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Horror|Sci-Fi|Short|Thriller</t>
  </si>
  <si>
    <t>VesselÂ </t>
  </si>
  <si>
    <t>alien|flight attendant|monster|pilot|tentacle</t>
  </si>
  <si>
    <t>http://www.imdb.com/title/tt2164708/?ref_=fn_tt_tt_1</t>
  </si>
  <si>
    <t>American GraffitiÂ </t>
  </si>
  <si>
    <t>california|car|drag racing|high school|rock 'n' roll</t>
  </si>
  <si>
    <t>http://www.imdb.com/title/tt0069704/?ref_=fn_tt_tt_1</t>
  </si>
  <si>
    <t>Iraq for Sale: The War ProfiteersÂ 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</si>
  <si>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</si>
  <si>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</si>
  <si>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</si>
  <si>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</si>
  <si>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</si>
  <si>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</si>
  <si>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</si>
  <si>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</si>
  <si>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</si>
  <si>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</si>
  <si>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Kevin Hart: Laugh at My PainÂ 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</si>
  <si>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</si>
  <si>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</si>
  <si>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</si>
  <si>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</si>
  <si>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</si>
  <si>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</si>
  <si>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The InnkeepersÂ </t>
  </si>
  <si>
    <t>bathtub|dead body in a bathtub|dead body in bathtub|hotel|inn</t>
  </si>
  <si>
    <t>http://www.imdb.com/title/tt1594562/?ref_=fn_tt_tt_1</t>
  </si>
  <si>
    <t>The ConformistÂ </t>
  </si>
  <si>
    <t>fascist|gun|italy|nudity|sexuality</t>
  </si>
  <si>
    <t>http://www.imdb.com/title/tt0065571/?ref_=fn_tt_tt_1</t>
  </si>
  <si>
    <t>Interview with the AssassinÂ </t>
  </si>
  <si>
    <t>conspiracy theory|kennedy assassination|mock documentary|paranoia</t>
  </si>
  <si>
    <t>http://www.imdb.com/title/tt0308411/?ref_=fn_tt_tt_1</t>
  </si>
  <si>
    <t>Oliver Blackburn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</si>
  <si>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</si>
  <si>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</si>
  <si>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</si>
  <si>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</si>
  <si>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</si>
  <si>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</si>
  <si>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</si>
  <si>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BledÂ </t>
  </si>
  <si>
    <t>artist|blood|drug|tree sap|vampire</t>
  </si>
  <si>
    <t>http://www.imdb.com/title/tt0997143/?ref_=fn_tt_tt_1</t>
  </si>
  <si>
    <t>Thriller|Western</t>
  </si>
  <si>
    <t>High NoonÂ </t>
  </si>
  <si>
    <t>appeasement|frontier justice|justice|one against many|street shootout</t>
  </si>
  <si>
    <t>http://www.imdb.com/title/tt0044706/?ref_=fn_tt_tt_1</t>
  </si>
  <si>
    <t>Documentary|Drama|Sport</t>
  </si>
  <si>
    <t>Hoop DreamsÂ </t>
  </si>
  <si>
    <t>athlete|basketball|high school|high school student|school</t>
  </si>
  <si>
    <t>http://www.imdb.com/title/tt0110057/?ref_=fn_tt_tt_1</t>
  </si>
  <si>
    <t>David LaChapelle</t>
  </si>
  <si>
    <t>RizeÂ 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</si>
  <si>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</si>
  <si>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</si>
  <si>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</si>
  <si>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</si>
  <si>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</si>
  <si>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</si>
  <si>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ephebophile|pederasty|pedophilia|playing hooky|shaving</t>
  </si>
  <si>
    <t>http://www.imdb.com/title/tt0242587/?ref_=fn_tt_tt_1</t>
  </si>
  <si>
    <t>Caryn Waechter</t>
  </si>
  <si>
    <t>The Sisterhood of NightÂ 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</si>
  <si>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</si>
  <si>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</si>
  <si>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</si>
  <si>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</si>
  <si>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</si>
  <si>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</si>
  <si>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</si>
  <si>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</si>
  <si>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bathroom|classroom|dialectics|drugs|student</t>
  </si>
  <si>
    <t>http://www.imdb.com/title/tt0468489/?ref_=fn_tt_tt_1</t>
  </si>
  <si>
    <t>Jennifer Wynne Farmer</t>
  </si>
  <si>
    <t>Naturally NativeÂ 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</si>
  <si>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</si>
  <si>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</si>
  <si>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</si>
  <si>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Hav PlentyÂ </t>
  </si>
  <si>
    <t>friend|new year's eve|screwball|self discovery|social differences</t>
  </si>
  <si>
    <t>http://www.imdb.com/title/tt0126938/?ref_=fn_tt_tt_1</t>
  </si>
  <si>
    <t>H.M. Coakley</t>
  </si>
  <si>
    <t>AdulterersÂ </t>
  </si>
  <si>
    <t>cheating husband|female nudity|male nudity|male rear nudity|revenge</t>
  </si>
  <si>
    <t>http://www.imdb.com/title/tt4044464/?ref_=fn_tt_tt_1</t>
  </si>
  <si>
    <t>Randy Moore</t>
  </si>
  <si>
    <t>Escape from TomorrowÂ 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</si>
  <si>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</si>
  <si>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</si>
  <si>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</si>
  <si>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</si>
  <si>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</si>
  <si>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</si>
  <si>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</si>
  <si>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</si>
  <si>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</si>
  <si>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</si>
  <si>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</si>
  <si>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AfterÂ </t>
  </si>
  <si>
    <t>coma|crash</t>
  </si>
  <si>
    <t>http://www.imdb.com/title/tt1799508/?ref_=fn_tt_tt_1</t>
  </si>
  <si>
    <t>Travis Romero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</si>
  <si>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</si>
  <si>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</si>
  <si>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</si>
  <si>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</si>
  <si>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</si>
  <si>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</si>
  <si>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</si>
  <si>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</si>
  <si>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Top HatÂ </t>
  </si>
  <si>
    <t>dance|dancer|dancing|horse|tap dancing</t>
  </si>
  <si>
    <t>http://www.imdb.com/title/tt0027125/?ref_=fn_tt_tt_1</t>
  </si>
  <si>
    <t>Daniel Myrick</t>
  </si>
  <si>
    <t>The Blair Witch ProjectÂ </t>
  </si>
  <si>
    <t>found footage|looking at the camera|lost in the woods|maryland|screaming in horror</t>
  </si>
  <si>
    <t>http://www.imdb.com/title/tt0185937/?ref_=fn_tt_tt_1</t>
  </si>
  <si>
    <t>Michael Wadleigh</t>
  </si>
  <si>
    <t>Documentary|History|Music</t>
  </si>
  <si>
    <t>WoodstockÂ </t>
  </si>
  <si>
    <t>drugs|hippie|music festival|the who|woodstock</t>
  </si>
  <si>
    <t>http://www.imdb.com/title/tt0066580/?ref_=fn_tt_tt_1</t>
  </si>
  <si>
    <t>The Kentucky Fried MovieÂ </t>
  </si>
  <si>
    <t>fake commercial|fake newscast|fake trailer|parody|spoof</t>
  </si>
  <si>
    <t>http://www.imdb.com/title/tt0076257/?ref_=fn_tt_tt_1</t>
  </si>
  <si>
    <t>Mercy StreetsÂ </t>
  </si>
  <si>
    <t>church|cigarette smoking|deacon|twin brother|twins</t>
  </si>
  <si>
    <t>http://www.imdb.com/title/tt0243415/?ref_=fn_tt_tt_1</t>
  </si>
  <si>
    <t>Gene Teigland</t>
  </si>
  <si>
    <t>Arnolds ParkÂ </t>
  </si>
  <si>
    <t>http://www.imdb.com/title/tt1074931/?ref_=fn_tt_tt_1</t>
  </si>
  <si>
    <t>Scott Ziehl</t>
  </si>
  <si>
    <t>Broken VesselsÂ </t>
  </si>
  <si>
    <t>independent film|katana sword|los angeles storm drain</t>
  </si>
  <si>
    <t>http://www.imdb.com/title/tt0149964/?ref_=fn_tt_tt_1</t>
  </si>
  <si>
    <t>Richard Montoya</t>
  </si>
  <si>
    <t>Water &amp; PowerÂ </t>
  </si>
  <si>
    <t>http://www.imdb.com/title/tt2052015/?ref_=fn_tt_tt_1</t>
  </si>
  <si>
    <t>Johanna Schwartz</t>
  </si>
  <si>
    <t>They Will Have to Kill Us FirstÂ </t>
  </si>
  <si>
    <t>http://www.imdb.com/title/tt4333662/?ref_=fn_tt_tt_1</t>
  </si>
  <si>
    <t>William Gazecki</t>
  </si>
  <si>
    <t>Crop Circles: Quest for TruthÂ 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</si>
  <si>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</si>
  <si>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</si>
  <si>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</si>
  <si>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</si>
  <si>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china|faith|panama|photography|suspense</t>
  </si>
  <si>
    <t>http://www.imdb.com/title/tt3130704/?ref_=fn_tt_tt_1</t>
  </si>
  <si>
    <t>Thomas Lilti</t>
  </si>
  <si>
    <t>IrreplaceableÂ </t>
  </si>
  <si>
    <t>doctor|hospital|mayor|no opening credits|title at the end</t>
  </si>
  <si>
    <t>http://www.imdb.com/title/tt5078326/?ref_=fn_tt_tt_1</t>
  </si>
  <si>
    <t>Michael Walker</t>
  </si>
  <si>
    <t>The Maid's RoomÂ </t>
  </si>
  <si>
    <t>http://www.imdb.com/title/tt2263814/?ref_=fn_tt_tt_1</t>
  </si>
  <si>
    <t>A Hard Day's NightÂ 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</si>
  <si>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</si>
  <si>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</si>
  <si>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</si>
  <si>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</si>
  <si>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</si>
  <si>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</si>
  <si>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</si>
  <si>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</si>
  <si>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</si>
  <si>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</si>
  <si>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</si>
  <si>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Julija in alfa RomeoÂ </t>
  </si>
  <si>
    <t>http://www.imdb.com/title/tt4374230/?ref_=fn_tt_tt_1</t>
  </si>
  <si>
    <t>Slovenian</t>
  </si>
  <si>
    <t>Slovenia</t>
  </si>
  <si>
    <t>FireproofÂ </t>
  </si>
  <si>
    <t>christian film|dare|firefighter|internet pornography|marriage</t>
  </si>
  <si>
    <t>http://www.imdb.com/title/tt1129423/?ref_=fn_tt_tt_1</t>
  </si>
  <si>
    <t>Pan Nalin</t>
  </si>
  <si>
    <t>Biography|Documentary|Drama</t>
  </si>
  <si>
    <t>Faith ConnectionsÂ </t>
  </si>
  <si>
    <t>faith|ganja|kumbh mela|little boy|orphan</t>
  </si>
  <si>
    <t>http://www.imdb.com/title/tt2768766/?ref_=fn_tt_tt_1</t>
  </si>
  <si>
    <t>Joe Camp</t>
  </si>
  <si>
    <t>Adventure|Family|Romance</t>
  </si>
  <si>
    <t>BenjiÂ </t>
  </si>
  <si>
    <t>animal abuse|cat|dog|dog movie|tween girl</t>
  </si>
  <si>
    <t>http://www.imdb.com/title/tt0071206/?ref_=fn_tt_tt_1</t>
  </si>
  <si>
    <t>Adventure|Biography|Drama|Horror|Thriller</t>
  </si>
  <si>
    <t>Open WaterÂ </t>
  </si>
  <si>
    <t>bare chested male|female full frontal nudity|hairy chest|male full frontal nudity|nude with glasses</t>
  </si>
  <si>
    <t>http://www.imdb.com/title/tt0374102/?ref_=fn_tt_tt_1</t>
  </si>
  <si>
    <t>Matt Walsh</t>
  </si>
  <si>
    <t>High RoadÂ </t>
  </si>
  <si>
    <t>http://www.imdb.com/title/tt1692084/?ref_=fn_tt_tt_1</t>
  </si>
  <si>
    <t>John 'Bud' Cardos</t>
  </si>
  <si>
    <t>Kingdom of the SpidersÂ </t>
  </si>
  <si>
    <t>death|farm|hotel|spider|tarantula</t>
  </si>
  <si>
    <t>http://www.imdb.com/title/tt0076271/?ref_=fn_tt_tt_1</t>
  </si>
  <si>
    <t>Marilyn Agrelo</t>
  </si>
  <si>
    <t>Documentary|Family|Music</t>
  </si>
  <si>
    <t>Mad Hot BallroomÂ 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</si>
  <si>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</si>
  <si>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</si>
  <si>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</si>
  <si>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</si>
  <si>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</si>
  <si>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</si>
  <si>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</si>
  <si>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</si>
  <si>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</si>
  <si>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</si>
  <si>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WordplayÂ </t>
  </si>
  <si>
    <t>comedian|crossword puzzle|editor|new york times|puzzle</t>
  </si>
  <si>
    <t>http://www.imdb.com/title/tt0492506/?ref_=fn_tt_tt_1</t>
  </si>
  <si>
    <t>Barry W. Blaustein</t>
  </si>
  <si>
    <t>Biography|Documentary|Sport</t>
  </si>
  <si>
    <t>Beyond the MatÂ </t>
  </si>
  <si>
    <t>championship|drugs|three word title|wrestler|wrestling</t>
  </si>
  <si>
    <t>http://www.imdb.com/title/tt0218043/?ref_=fn_tt_tt_1</t>
  </si>
  <si>
    <t>Kurt Hale</t>
  </si>
  <si>
    <t>The Singles WardÂ </t>
  </si>
  <si>
    <t>church|love|marriage|mormon|single</t>
  </si>
  <si>
    <t>http://www.imdb.com/title/tt0306069/?ref_=fn_tt_tt_1</t>
  </si>
  <si>
    <t>Siddiq Barmak</t>
  </si>
  <si>
    <t>OsamaÂ </t>
  </si>
  <si>
    <t>boy|girl|hair|school|taliban</t>
  </si>
  <si>
    <t>http://www.imdb.com/title/tt0368913/?ref_=fn_tt_tt_1</t>
  </si>
  <si>
    <t>Afghanistan</t>
  </si>
  <si>
    <t>Joseph Dorman</t>
  </si>
  <si>
    <t>Sholem Aleichem: Laughing in the DarknessÂ </t>
  </si>
  <si>
    <t>jewish identity</t>
  </si>
  <si>
    <t>http://www.imdb.com/title/tt1976608/?ref_=fn_tt_tt_1</t>
  </si>
  <si>
    <t>Greg Harrison</t>
  </si>
  <si>
    <t>GrooveÂ </t>
  </si>
  <si>
    <t>dj|ecstasy the drug|rave|raver|warehouse</t>
  </si>
  <si>
    <t>http://www.imdb.com/title/tt0212974/?ref_=fn_tt_tt_1</t>
  </si>
  <si>
    <t>The R.M.Â </t>
  </si>
  <si>
    <t>latter day saints|missionary|pickup truck|police|video camera</t>
  </si>
  <si>
    <t>http://www.imdb.com/title/tt0341540/?ref_=fn_tt_tt_1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</si>
  <si>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</si>
  <si>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</si>
  <si>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</si>
  <si>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</si>
  <si>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</si>
  <si>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</si>
  <si>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</si>
  <si>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</si>
  <si>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</si>
  <si>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</si>
  <si>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</si>
  <si>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</si>
  <si>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</si>
  <si>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</si>
  <si>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</si>
  <si>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</si>
  <si>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</si>
  <si>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</si>
  <si>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</si>
  <si>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</si>
  <si>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</si>
  <si>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</si>
  <si>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</si>
  <si>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</si>
  <si>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</si>
  <si>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</si>
  <si>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Deceptive Practice: The Mysteries and Mentors of Ricky JayÂ </t>
  </si>
  <si>
    <t>stage magician</t>
  </si>
  <si>
    <t>http://www.imdb.com/title/tt2654360/?ref_=fn_tt_tt_1</t>
  </si>
  <si>
    <t>Seven SamuraiÂ </t>
  </si>
  <si>
    <t>16th century|battle|japan|practice|samurai</t>
  </si>
  <si>
    <t>http://www.imdb.com/title/tt0047478/?ref_=fn_tt_tt_1</t>
  </si>
  <si>
    <t>Marius A. Markevicius</t>
  </si>
  <si>
    <t>The Other Dream TeamÂ </t>
  </si>
  <si>
    <t>basketball|basketball team|grateful dead|lithuanian|olympics</t>
  </si>
  <si>
    <t>http://www.imdb.com/title/tt1606829/?ref_=fn_tt_tt_1</t>
  </si>
  <si>
    <t>Tom DiCillo</t>
  </si>
  <si>
    <t>Johnny SuedeÂ </t>
  </si>
  <si>
    <t>idol|musician|vomiting|watching television|wyoming</t>
  </si>
  <si>
    <t>http://www.imdb.com/title/tt0104567/?ref_=fn_tt_tt_1</t>
  </si>
  <si>
    <t>Finishing the Game: The Search for a New Bruce LeeÂ </t>
  </si>
  <si>
    <t>bruce lee|jeet kune do|karate|satire|spoof</t>
  </si>
  <si>
    <t>http://www.imdb.com/title/tt0843850/?ref_=fn_tt_tt_1</t>
  </si>
  <si>
    <t>Quentin Dupieux</t>
  </si>
  <si>
    <t>RubberÂ </t>
  </si>
  <si>
    <t>desert|dump|show|spectator|tire</t>
  </si>
  <si>
    <t>http://www.imdb.com/title/tt1612774/?ref_=fn_tt_tt_1</t>
  </si>
  <si>
    <t>Kiss the BrideÂ </t>
  </si>
  <si>
    <t>best friend|high school|love|secret|wedding</t>
  </si>
  <si>
    <t>http://www.imdb.com/title/tt0893346/?ref_=fn_tt_tt_1</t>
  </si>
  <si>
    <t>Alex Smith</t>
  </si>
  <si>
    <t>The Slaughter RuleÂ 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</si>
  <si>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</si>
  <si>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</si>
  <si>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</si>
  <si>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</si>
  <si>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</si>
  <si>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</si>
  <si>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</si>
  <si>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</si>
  <si>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</si>
  <si>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</si>
  <si>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The Living WakeÂ </t>
  </si>
  <si>
    <t>artist|black comedy</t>
  </si>
  <si>
    <t>http://www.imdb.com/title/tt0489212/?ref_=fn_tt_tt_1</t>
  </si>
  <si>
    <t>Alex Craig Mann</t>
  </si>
  <si>
    <t>Detention of the DeadÂ </t>
  </si>
  <si>
    <t>based on play|blood|independent film|teenager|zombie</t>
  </si>
  <si>
    <t>http://www.imdb.com/title/tt1865346/?ref_=fn_tt_tt_1</t>
  </si>
  <si>
    <t>Crazy StoneÂ </t>
  </si>
  <si>
    <t>bankruptcy|crystal|father son relationship|heist|shower</t>
  </si>
  <si>
    <t>http://www.imdb.com/title/tt0843270/?ref_=fn_tt_tt_1</t>
  </si>
  <si>
    <t>Stephen Kijak</t>
  </si>
  <si>
    <t>Scott Walker: 30 Century ManÂ 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</si>
  <si>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</si>
  <si>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</si>
  <si>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</si>
  <si>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</si>
  <si>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</si>
  <si>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</si>
  <si>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cigarette butt|drone|funeral procession|nellis air force base|taliban</t>
  </si>
  <si>
    <t>http://www.imdb.com/title/tt3297330/?ref_=fn_tt_tt_1</t>
  </si>
  <si>
    <t>Daston Kalili</t>
  </si>
  <si>
    <t>Insomnia ManicaÂ </t>
  </si>
  <si>
    <t>http://www.imdb.com/title/tt0455556/?ref_=fn_tt_tt_1</t>
  </si>
  <si>
    <t>The Outrageous Sophie TuckerÂ 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</si>
  <si>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</si>
  <si>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</si>
  <si>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</si>
  <si>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</si>
  <si>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</si>
  <si>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Girls Gone DeadÂ 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</si>
  <si>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</si>
  <si>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</si>
  <si>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</si>
  <si>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</si>
  <si>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</si>
  <si>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</si>
  <si>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</si>
  <si>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SubconsciousÂ </t>
  </si>
  <si>
    <t>military|submarine|suspense|time travel|world war two</t>
  </si>
  <si>
    <t>http://www.imdb.com/title/tt2909932/?ref_=fn_tt_tt_1</t>
  </si>
  <si>
    <t>Jack Heller</t>
  </si>
  <si>
    <t>Enter NowhereÂ </t>
  </si>
  <si>
    <t>cabin|going in circles|pac man|stranger|woods</t>
  </si>
  <si>
    <t>http://www.imdb.com/title/tt1631707/?ref_=fn_tt_tt_1</t>
  </si>
  <si>
    <t>Fernando Baez Mella</t>
  </si>
  <si>
    <t>The King of NajayoÂ 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</si>
  <si>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</si>
  <si>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</si>
  <si>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</si>
  <si>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</si>
  <si>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</si>
  <si>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fighting|karate</t>
  </si>
  <si>
    <t>http://www.imdb.com/title/tt3152288/?ref_=fn_tt_tt_1</t>
  </si>
  <si>
    <t>Horror|Musical</t>
  </si>
  <si>
    <t>Alleluia! The Devil's CarnivalÂ </t>
  </si>
  <si>
    <t>carnival|devil|redemption|reference to god</t>
  </si>
  <si>
    <t>http://www.imdb.com/title/tt3892618/?ref_=fn_tt_tt_1</t>
  </si>
  <si>
    <t>Justin Paul Miller</t>
  </si>
  <si>
    <t>Comedy|Mystery|Thriller</t>
  </si>
  <si>
    <t>The Sound and the ShadowÂ </t>
  </si>
  <si>
    <t>http://www.imdb.com/title/tt2190180/?ref_=fn_tt_tt_1</t>
  </si>
  <si>
    <t>Joel Paul Reisig</t>
  </si>
  <si>
    <t>Rodeo GirlÂ </t>
  </si>
  <si>
    <t>http://www.imdb.com/title/tt4062896/?ref_=fn_tt_tt_1</t>
  </si>
  <si>
    <t>Catherine Gund</t>
  </si>
  <si>
    <t>Action|Biography|Documentary|Sport</t>
  </si>
  <si>
    <t>Born to Fly: Elizabeth Streb vs. GravityÂ </t>
  </si>
  <si>
    <t>three word title</t>
  </si>
  <si>
    <t>http://www.imdb.com/title/tt2246526/?ref_=fn_tt_tt_1</t>
  </si>
  <si>
    <t>Luke Dye</t>
  </si>
  <si>
    <t>The Little Ponderosa ZooÂ </t>
  </si>
  <si>
    <t>http://www.imdb.com/title/tt3846442/?ref_=fn_tt_tt_1</t>
  </si>
  <si>
    <t>The Toxic AvengerÂ </t>
  </si>
  <si>
    <t>boy|health club|superhero|toxic waste|troma</t>
  </si>
  <si>
    <t>http://www.imdb.com/title/tt0090190/?ref_=fn_tt_tt_1</t>
  </si>
  <si>
    <t>Straight Out of BrooklynÂ </t>
  </si>
  <si>
    <t>domestic violence|housing project|new york city|poverty|racism</t>
  </si>
  <si>
    <t>http://www.imdb.com/title/tt0102989/?ref_=fn_tt_tt_1</t>
  </si>
  <si>
    <t>Bloody SundayÂ </t>
  </si>
  <si>
    <t>civil rights|irish|march|northern ireland|protest march</t>
  </si>
  <si>
    <t>http://www.imdb.com/title/tt0280491/?ref_=fn_tt_tt_1</t>
  </si>
  <si>
    <t>Alec Asten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</si>
  <si>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</si>
  <si>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</si>
  <si>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</si>
  <si>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</si>
  <si>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</si>
  <si>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</si>
  <si>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</si>
  <si>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</si>
  <si>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Poultrygeist: Night of the Chicken DeadÂ </t>
  </si>
  <si>
    <t>castration|chicken|fast food|indian burial ground|protest</t>
  </si>
  <si>
    <t>http://www.imdb.com/title/tt0462485/?ref_=fn_tt_tt_1</t>
  </si>
  <si>
    <t>Matthew Watts</t>
  </si>
  <si>
    <t>Mutual FriendsÂ </t>
  </si>
  <si>
    <t>bromance|manhattan new york city|new york city|photograph|surprise</t>
  </si>
  <si>
    <t>http://www.imdb.com/title/tt2112209/?ref_=fn_tt_tt_1</t>
  </si>
  <si>
    <t>Lloyd Bacon</t>
  </si>
  <si>
    <t>42nd StreetÂ </t>
  </si>
  <si>
    <t>chorus girl|chorus line|director|gala premiere|song</t>
  </si>
  <si>
    <t>http://www.imdb.com/title/tt0024034/?ref_=fn_tt_tt_1</t>
  </si>
  <si>
    <t>Joe Kenemore</t>
  </si>
  <si>
    <t>Rise of the Entrepreneur: The Search for a Better WayÂ </t>
  </si>
  <si>
    <t>business|entrepreneur|network marketing</t>
  </si>
  <si>
    <t>http://www.imdb.com/title/tt4273494/?ref_=fn_tt_tt_1</t>
  </si>
  <si>
    <t>MetropolitanÂ </t>
  </si>
  <si>
    <t>apartment|dancing|debutante|new york|upper class</t>
  </si>
  <si>
    <t>http://www.imdb.com/title/tt0100142/?ref_=fn_tt_tt_1</t>
  </si>
  <si>
    <t>Kay Pollak</t>
  </si>
  <si>
    <t>As It Is in HeavenÂ </t>
  </si>
  <si>
    <t>amazing grace the hymn|choir|heart attack|hometown|skidding truck</t>
  </si>
  <si>
    <t>http://www.imdb.com/title/tt0382330/?ref_=fn_tt_tt_1</t>
  </si>
  <si>
    <t>Eric England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</si>
  <si>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</si>
  <si>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</si>
  <si>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</si>
  <si>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</si>
  <si>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</si>
  <si>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</si>
  <si>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Blue RuinÂ </t>
  </si>
  <si>
    <t>blood splatter|car|neo noir|vengeance|vomiting</t>
  </si>
  <si>
    <t>http://www.imdb.com/title/tt2359024/?ref_=fn_tt_tt_1</t>
  </si>
  <si>
    <t>Paranormal ActivityÂ </t>
  </si>
  <si>
    <t>dark force|entity|evil force|found footage|paranormal phenomenon</t>
  </si>
  <si>
    <t>http://www.imdb.com/title/tt1179904/?ref_=fn_tt_tt_1</t>
  </si>
  <si>
    <t>Dogtown and Z-BoysÂ </t>
  </si>
  <si>
    <t>california|drought|playground|skateboarding|surfer</t>
  </si>
  <si>
    <t>http://www.imdb.com/title/tt0275309/?ref_=fn_tt_tt_1</t>
  </si>
  <si>
    <t>Monty Python and the Holy GrailÂ </t>
  </si>
  <si>
    <t>camelot|holy grail|king arthur|knight|lancelot</t>
  </si>
  <si>
    <t>http://www.imdb.com/title/tt0071853/?ref_=fn_tt_tt_1</t>
  </si>
  <si>
    <t>QuinceaÃ±eraÂ </t>
  </si>
  <si>
    <t>15th birthday|birthday|gay|party|security guard</t>
  </si>
  <si>
    <t>http://www.imdb.com/title/tt0451176/?ref_=fn_tt_tt_1</t>
  </si>
  <si>
    <t>Sue Corcoran</t>
  </si>
  <si>
    <t>Comedy|Fantasy|Horror|Musical</t>
  </si>
  <si>
    <t>Gory Gory HallelujahÂ 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</si>
  <si>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</si>
  <si>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</si>
  <si>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</si>
  <si>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</si>
  <si>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</si>
  <si>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</si>
  <si>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</si>
  <si>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</si>
  <si>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TarnationÂ </t>
  </si>
  <si>
    <t>answering machine|home movie|lithium|schizophrenic|video diary</t>
  </si>
  <si>
    <t>http://www.imdb.com/title/tt0390538/?ref_=fn_tt_tt_1</t>
  </si>
  <si>
    <t>Ray Griggs</t>
  </si>
  <si>
    <t>I Want Your MoneyÂ </t>
  </si>
  <si>
    <t>http://www.imdb.com/title/tt1560957/?ref_=fn_tt_tt_1</t>
  </si>
  <si>
    <t>Matt Jackson</t>
  </si>
  <si>
    <t>Love in the Time of MonstersÂ </t>
  </si>
  <si>
    <t>bigfoot|love|monster|sasquatch|tourist</t>
  </si>
  <si>
    <t>http://www.imdb.com/title/tt2403415/?ref_=fn_tt_tt_1</t>
  </si>
  <si>
    <t>Lucio Fulci</t>
  </si>
  <si>
    <t>The BeyondÂ </t>
  </si>
  <si>
    <t>doctor|hell|hotel|painter|plumber</t>
  </si>
  <si>
    <t>http://www.imdb.com/title/tt0082307/?ref_=fn_tt_tt_1</t>
  </si>
  <si>
    <t xml:space="preserve">Home MoviesÂ             </t>
  </si>
  <si>
    <t>coach|friend|school|series|tv series</t>
  </si>
  <si>
    <t>http://www.imdb.com/title/tt0197159/?ref_=fn_tt_tt_1</t>
  </si>
  <si>
    <t>What Happens in VegasÂ </t>
  </si>
  <si>
    <t>casino|father son relationship|jackpot|judge|wedding</t>
  </si>
  <si>
    <t>http://www.imdb.com/title/tt1033643/?ref_=fn_tt_tt_1</t>
  </si>
  <si>
    <t>Paul Fox</t>
  </si>
  <si>
    <t>The Dark HoursÂ </t>
  </si>
  <si>
    <t>brain tumor|champagne|game|psychiatrist|weekend</t>
  </si>
  <si>
    <t>http://www.imdb.com/title/tt0402249/?ref_=fn_tt_tt_1</t>
  </si>
  <si>
    <t>My Beautiful LaundretteÂ </t>
  </si>
  <si>
    <t>england|mistress|pakistani|politics|thatcher</t>
  </si>
  <si>
    <t>http://www.imdb.com/title/tt0091578/?ref_=fn_tt_tt_1</t>
  </si>
  <si>
    <t>Ari Kirschenbaum</t>
  </si>
  <si>
    <t>FabledÂ </t>
  </si>
  <si>
    <t>http://www.imdb.com/title/tt0299863/?ref_=fn_tt_tt_1</t>
  </si>
  <si>
    <t>Cassandra Nicolaou</t>
  </si>
  <si>
    <t>Show MeÂ </t>
  </si>
  <si>
    <t>bathtub|implied incest|lesbian|squeegee|tied to a chair</t>
  </si>
  <si>
    <t>http://www.imdb.com/title/tt0414510/?ref_=fn_tt_tt_1</t>
  </si>
  <si>
    <t>Ingmar Bergman</t>
  </si>
  <si>
    <t>Cries &amp; WhispersÂ </t>
  </si>
  <si>
    <t>dying|love|mansion|selfishness|turn of the century</t>
  </si>
  <si>
    <t>http://www.imdb.com/title/tt0069467/?ref_=fn_tt_tt_1</t>
  </si>
  <si>
    <t>D.W. Griffith</t>
  </si>
  <si>
    <t>Intolerance: Love's Struggle Throughout the AgesÂ </t>
  </si>
  <si>
    <t>huguenot|intolerance|medicis|protestant|wedding</t>
  </si>
  <si>
    <t>http://www.imdb.com/title/tt0006864/?ref_=fn_tt_tt_1</t>
  </si>
  <si>
    <t>Roger Nygard</t>
  </si>
  <si>
    <t>TrekkiesÂ </t>
  </si>
  <si>
    <t>autograph|dentist|outer space|star trek|telephone call</t>
  </si>
  <si>
    <t>http://www.imdb.com/title/tt0120370/?ref_=fn_tt_tt_1</t>
  </si>
  <si>
    <t>Harry Beaumont</t>
  </si>
  <si>
    <t>The Broadway MelodyÂ </t>
  </si>
  <si>
    <t>sibling rivalry|singer|sister act|whistling|wisecrack humor</t>
  </si>
  <si>
    <t>http://www.imdb.com/title/tt0019729/?ref_=fn_tt_tt_1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</si>
  <si>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</si>
  <si>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</si>
  <si>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</si>
  <si>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</si>
  <si>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ManiacÂ </t>
  </si>
  <si>
    <t>exhibition|mannequin|obsession|oral sex|photographer</t>
  </si>
  <si>
    <t>http://www.imdb.com/title/tt2103217/?ref_=fn_tt_tt_1</t>
  </si>
  <si>
    <t>Mor Loushy</t>
  </si>
  <si>
    <t>Censored VoicesÂ </t>
  </si>
  <si>
    <t>http://www.imdb.com/title/tt3457376/?ref_=fn_tt_tt_1</t>
  </si>
  <si>
    <t>Henry Alex Rubin</t>
  </si>
  <si>
    <t>MurderballÂ 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</si>
  <si>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</si>
  <si>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</si>
  <si>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</si>
  <si>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</si>
  <si>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blood splatter|island|motorboat|ninja|sequel to cult film</t>
  </si>
  <si>
    <t>http://www.imdb.com/title/tt0092548/?ref_=fn_tt_tt_1</t>
  </si>
  <si>
    <t>Doug Block</t>
  </si>
  <si>
    <t>51 Birch StreetÂ </t>
  </si>
  <si>
    <t>address as title|number in title|parents</t>
  </si>
  <si>
    <t>http://www.imdb.com/title/tt0468442/?ref_=fn_tt_tt_1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</si>
  <si>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</si>
  <si>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</si>
  <si>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</si>
  <si>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</si>
  <si>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Rotor DR1Â 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</si>
  <si>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</si>
  <si>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</si>
  <si>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</si>
  <si>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</si>
  <si>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</si>
  <si>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</si>
  <si>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</si>
  <si>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</si>
  <si>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</si>
  <si>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</si>
  <si>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It Happened One NightÂ </t>
  </si>
  <si>
    <t>bus|detective|love|money|reporter</t>
  </si>
  <si>
    <t>http://www.imdb.com/title/tt0025316/?ref_=fn_tt_tt_1</t>
  </si>
  <si>
    <t>Yorgos Lanthimos</t>
  </si>
  <si>
    <t>DogtoothÂ 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</si>
  <si>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</si>
  <si>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</si>
  <si>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</si>
  <si>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</si>
  <si>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Tupac: ResurrectionÂ 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</si>
  <si>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</si>
  <si>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</si>
  <si>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</si>
  <si>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</si>
  <si>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</si>
  <si>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</si>
  <si>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</si>
  <si>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</si>
  <si>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</si>
  <si>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</si>
  <si>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When the Cat's AwayÂ 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</si>
  <si>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</si>
  <si>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</si>
  <si>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</si>
  <si>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</si>
  <si>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</si>
  <si>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</si>
  <si>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The Big SwapÂ </t>
  </si>
  <si>
    <t>breasts|female frontal nudity|jealousy|male full frontal nudity|male nudity</t>
  </si>
  <si>
    <t>http://www.imdb.com/title/tt0118717/?ref_=fn_tt_tt_1</t>
  </si>
  <si>
    <t>Old JoyÂ 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</si>
  <si>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</si>
  <si>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</si>
  <si>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</si>
  <si>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</si>
  <si>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</si>
  <si>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</si>
  <si>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</si>
  <si>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</si>
  <si>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</si>
  <si>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</si>
  <si>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Pierrot le FouÂ </t>
  </si>
  <si>
    <t>beach|money|on the run|party|smuggling</t>
  </si>
  <si>
    <t>http://www.imdb.com/title/tt0059592/?ref_=fn_tt_tt_1</t>
  </si>
  <si>
    <t>Florence Ayisi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</si>
  <si>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</si>
  <si>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</si>
  <si>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</si>
  <si>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</si>
  <si>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</si>
  <si>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</si>
  <si>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</si>
  <si>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</si>
  <si>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1960s|father|railroad|town|worker</t>
  </si>
  <si>
    <t>http://www.imdb.com/title/tt0058414/?ref_=fn_tt_tt_1</t>
  </si>
  <si>
    <t>First Love, Last RitesÂ </t>
  </si>
  <si>
    <t>listening to music|misfit|panties|red panties|sex</t>
  </si>
  <si>
    <t>http://www.imdb.com/title/tt0128214/?ref_=fn_tt_tt_1</t>
  </si>
  <si>
    <t>Eddie O'Flaherty</t>
  </si>
  <si>
    <t>Fighting Tommy RileyÂ </t>
  </si>
  <si>
    <t>older man younger man relationship|punching bag|school teacher|undressing|unrequited love</t>
  </si>
  <si>
    <t>http://www.imdb.com/title/tt0366444/?ref_=fn_tt_tt_1</t>
  </si>
  <si>
    <t>Babar Ahmed</t>
  </si>
  <si>
    <t>Royal KillÂ </t>
  </si>
  <si>
    <t>assassin|female assassin|kingdom|martial arts|mission</t>
  </si>
  <si>
    <t>http://www.imdb.com/title/tt0421237/?ref_=fn_tt_tt_1</t>
  </si>
  <si>
    <t>John D. Hancock</t>
  </si>
  <si>
    <t>The Looking GlassÂ 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</si>
  <si>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</si>
  <si>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</si>
  <si>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</si>
  <si>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</si>
  <si>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</si>
  <si>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</si>
  <si>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</si>
  <si>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</si>
  <si>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</si>
  <si>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</si>
  <si>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</si>
  <si>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Midnight CabaretÂ </t>
  </si>
  <si>
    <t>cigarette smoking|death|devil|nightmare|satanic cult</t>
  </si>
  <si>
    <t>http://www.imdb.com/title/tt0100146/?ref_=fn_tt_tt_1</t>
  </si>
  <si>
    <t>Jerome Elston Scott</t>
  </si>
  <si>
    <t>Anderson's CrossÂ </t>
  </si>
  <si>
    <t>divorce|marriage|mother daughter relationship|sex|teenage boy</t>
  </si>
  <si>
    <t>http://www.imdb.com/title/tt0393049/?ref_=fn_tt_tt_1</t>
  </si>
  <si>
    <t>Ã‰tienne Faure</t>
  </si>
  <si>
    <t>BizarreÂ 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</si>
  <si>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</si>
  <si>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</si>
  <si>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</si>
  <si>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</si>
  <si>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</si>
  <si>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</si>
  <si>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</si>
  <si>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</si>
  <si>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</si>
  <si>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http://www.imdb.com/title/tt1568341/?ref_=fn_tt_tt_1</t>
  </si>
  <si>
    <t>Craig Zobel</t>
  </si>
  <si>
    <t>ComplianceÂ 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</si>
  <si>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</si>
  <si>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</si>
  <si>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</si>
  <si>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</si>
  <si>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</si>
  <si>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</si>
  <si>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</si>
  <si>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</si>
  <si>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</si>
  <si>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</si>
  <si>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Death CallsÂ </t>
  </si>
  <si>
    <t>murder|oppression|rebirth|reincarnation|revenge</t>
  </si>
  <si>
    <t>http://www.imdb.com/title/tt1328873/?ref_=fn_tt_tt_1</t>
  </si>
  <si>
    <t>Better Luck TomorrowÂ 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</si>
  <si>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</si>
  <si>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</si>
  <si>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</si>
  <si>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</si>
  <si>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</si>
  <si>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</si>
  <si>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</si>
  <si>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</si>
  <si>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</si>
  <si>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</si>
  <si>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American DesiÂ </t>
  </si>
  <si>
    <t>college|desi|heritage|india|indian american</t>
  </si>
  <si>
    <t>http://www.imdb.com/title/tt0203289/?ref_=fn_tt_tt_1</t>
  </si>
  <si>
    <t>Daniel Columbie</t>
  </si>
  <si>
    <t>Amidst the Devil's WingsÂ 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</si>
  <si>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</si>
  <si>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</si>
  <si>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</si>
  <si>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</si>
  <si>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</si>
  <si>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</si>
  <si>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film school|love|medical student|student|university</t>
  </si>
  <si>
    <t>http://www.imdb.com/title/tt0116931/?ref_=fn_tt_tt_1</t>
  </si>
  <si>
    <t>Bill Plympton</t>
  </si>
  <si>
    <t>Animation|Comedy|Drama|Fantasy|Sci-Fi</t>
  </si>
  <si>
    <t>I Married a Strange Person!Â </t>
  </si>
  <si>
    <t>claim in title|exclamation point in title|punctuation in title|reference to babe ruth|sex</t>
  </si>
  <si>
    <t>http://www.imdb.com/title/tt0119346/?ref_=fn_tt_tt_1</t>
  </si>
  <si>
    <t>NovemberÂ </t>
  </si>
  <si>
    <t>female protagonist|murder|photographer|robbery|shot to death</t>
  </si>
  <si>
    <t>http://www.imdb.com/title/tt0368089/?ref_=fn_tt_tt_1</t>
  </si>
  <si>
    <t>Drake Doremus</t>
  </si>
  <si>
    <t>Like CrazyÂ </t>
  </si>
  <si>
    <t>girlfriend|immigration|long distance relationship|parents|student visa</t>
  </si>
  <si>
    <t>http://www.imdb.com/title/tt1758692/?ref_=fn_tt_tt_1</t>
  </si>
  <si>
    <t>Al Franklin</t>
  </si>
  <si>
    <t>Teeth and BloodÂ 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</si>
  <si>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</si>
  <si>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</si>
  <si>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</si>
  <si>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</si>
  <si>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</si>
  <si>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</si>
  <si>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The MotelÂ </t>
  </si>
  <si>
    <t>absent father|asian american|friendship between men|motel|mother son relationship</t>
  </si>
  <si>
    <t>http://www.imdb.com/title/tt0436607/?ref_=fn_tt_tt_1</t>
  </si>
  <si>
    <t>The CanyonsÂ </t>
  </si>
  <si>
    <t>cocaine|homosexual|penis|psychopath|pubic hair</t>
  </si>
  <si>
    <t>http://www.imdb.com/title/tt2292959/?ref_=fn_tt_tt_1</t>
  </si>
  <si>
    <t xml:space="preserve">Happy ValleyÂ             </t>
  </si>
  <si>
    <t>caravan|police|police sergeant|tied to a chair|yorkshire</t>
  </si>
  <si>
    <t>http://www.imdb.com/title/tt3428912/?ref_=fn_tt_tt_1</t>
  </si>
  <si>
    <t>Lori Silverbush</t>
  </si>
  <si>
    <t>On the OutsÂ </t>
  </si>
  <si>
    <t>dominican|drug dealer|prison|single mother|teenage pregnancy</t>
  </si>
  <si>
    <t>http://www.imdb.com/title/tt0389235/?ref_=fn_tt_tt_1</t>
  </si>
  <si>
    <t>Shotgun StoriesÂ </t>
  </si>
  <si>
    <t>bare chested male|half brother|indifference|shotgun|violence</t>
  </si>
  <si>
    <t>http://www.imdb.com/title/tt0952682/?ref_=fn_tt_tt_1</t>
  </si>
  <si>
    <t>Stuart Hazeldine</t>
  </si>
  <si>
    <t>ExamÂ </t>
  </si>
  <si>
    <t>band aid|hairpin|one day|single set production|unsubtitled foreign language</t>
  </si>
  <si>
    <t>http://www.imdb.com/title/tt1258197/?ref_=fn_tt_tt_1</t>
  </si>
  <si>
    <t>Hilary Brougher</t>
  </si>
  <si>
    <t>The Sticky Fingers of TimeÂ </t>
  </si>
  <si>
    <t>future|nonlinear timeline|time travel|title directed by female|writer</t>
  </si>
  <si>
    <t>http://www.imdb.com/title/tt0127302/?ref_=fn_tt_tt_1</t>
  </si>
  <si>
    <t>Rachel Goldenberg</t>
  </si>
  <si>
    <t>Sunday School MusicalÂ </t>
  </si>
  <si>
    <t>church|competition|high school|new school|pastor</t>
  </si>
  <si>
    <t>http://www.imdb.com/title/tt1270792/?ref_=fn_tt_tt_1</t>
  </si>
  <si>
    <t>Corbin Bernsen</t>
  </si>
  <si>
    <t>RustÂ </t>
  </si>
  <si>
    <t>http://www.imdb.com/title/tt1360826/?ref_=fn_tt_tt_1</t>
  </si>
  <si>
    <t>Jamin Winans</t>
  </si>
  <si>
    <t>Action|Drama|Fantasy|Sci-Fi</t>
  </si>
  <si>
    <t>InkÂ </t>
  </si>
  <si>
    <t>dream|self destructiveness|storyteller|time paradox|workaholic</t>
  </si>
  <si>
    <t>http://www.imdb.com/title/tt1071804/?ref_=fn_tt_tt_1</t>
  </si>
  <si>
    <t>Tom Seidman</t>
  </si>
  <si>
    <t>The Christmas BunnyÂ </t>
  </si>
  <si>
    <t>animal in title|christmas|farm|michigan|rabbit</t>
  </si>
  <si>
    <t>http://www.imdb.com/title/tt1640714/?ref_=fn_tt_tt_1</t>
  </si>
  <si>
    <t>Jason Naumann</t>
  </si>
  <si>
    <t>Comedy|Short</t>
  </si>
  <si>
    <t>Jesus PeopleÂ </t>
  </si>
  <si>
    <t>mockumentary|single camera|subtle comedy</t>
  </si>
  <si>
    <t>http://www.imdb.com/title/tt1003002/?ref_=fn_tt_tt_1</t>
  </si>
  <si>
    <t>Matt Cimber</t>
  </si>
  <si>
    <t>ButterflyÂ </t>
  </si>
  <si>
    <t>breasts|female frontal nudity|female rear nudity|incest|voyeur</t>
  </si>
  <si>
    <t>http://www.imdb.com/title/tt0082122/?ref_=fn_tt_tt_1</t>
  </si>
  <si>
    <t>Sam Martin</t>
  </si>
  <si>
    <t>UnDividedÂ </t>
  </si>
  <si>
    <t>http://www.imdb.com/title/tt3564748/?ref_=fn_tt_tt_1</t>
  </si>
  <si>
    <t>Andrew Hyatt</t>
  </si>
  <si>
    <t>The FrozenÂ </t>
  </si>
  <si>
    <t>http://www.imdb.com/title/tt2363439/?ref_=fn_tt_tt_1</t>
  </si>
  <si>
    <t>Horse CampÂ 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</si>
  <si>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</si>
  <si>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</si>
  <si>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</si>
  <si>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</si>
  <si>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</si>
  <si>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The Big ParadeÂ </t>
  </si>
  <si>
    <t>chewing gum|climbing a tree|france|translation problems|world war one</t>
  </si>
  <si>
    <t>http://www.imdb.com/title/tt0015624/?ref_=fn_tt_tt_1</t>
  </si>
  <si>
    <t>Ward Roberts</t>
  </si>
  <si>
    <t>Little Big TopÂ </t>
  </si>
  <si>
    <t>amateur|circus|clown|unconsciousness|urination</t>
  </si>
  <si>
    <t>http://www.imdb.com/title/tt0469690/?ref_=fn_tt_tt_1</t>
  </si>
  <si>
    <t>Zoran Lisinac</t>
  </si>
  <si>
    <t>Along the RoadsideÂ </t>
  </si>
  <si>
    <t>http://www.imdb.com/title/tt2290113/?ref_=fn_tt_tt_1</t>
  </si>
  <si>
    <t>BronsonÂ </t>
  </si>
  <si>
    <t>male full frontal nudity|prison|prisoner|solitary confinement|violence</t>
  </si>
  <si>
    <t>http://www.imdb.com/title/tt1172570/?ref_=fn_tt_tt_1</t>
  </si>
  <si>
    <t>James O'Brien</t>
  </si>
  <si>
    <t>Adventure|Drama|Fantasy|Thriller|Western</t>
  </si>
  <si>
    <t>Western ReligionÂ </t>
  </si>
  <si>
    <t>arizona|gambling|gunfighter|poker game|year 1879</t>
  </si>
  <si>
    <t>http://www.imdb.com/title/tt3210710/?ref_=fn_tt_tt_1</t>
  </si>
  <si>
    <t>Tom Putnam</t>
  </si>
  <si>
    <t>BurnÂ </t>
  </si>
  <si>
    <t>abandoned building|detroit michigan|firefighter|michigan|urban setting</t>
  </si>
  <si>
    <t>http://www.imdb.com/title/tt1781784/?ref_=fn_tt_tt_1</t>
  </si>
  <si>
    <t>Jon Shear</t>
  </si>
  <si>
    <t>UrbaniaÂ </t>
  </si>
  <si>
    <t>hot dog bun|needle|new york|rat|tourist</t>
  </si>
  <si>
    <t>http://www.imdb.com/title/tt0182508/?ref_=fn_tt_tt_1</t>
  </si>
  <si>
    <t>Al Silliman Jr.</t>
  </si>
  <si>
    <t>The StewardessesÂ </t>
  </si>
  <si>
    <t>female frontal nudity|female nudity|lesbian sex|lesbianism|sex</t>
  </si>
  <si>
    <t>http://www.imdb.com/title/tt0168192/?ref_=fn_tt_tt_1</t>
  </si>
  <si>
    <t>EugÃ¨ne LouriÃ©</t>
  </si>
  <si>
    <t>Adventure|Horror|Sci-Fi</t>
  </si>
  <si>
    <t>The Beast from 20,000 FathomsÂ </t>
  </si>
  <si>
    <t>arctic|beast|dinosaur|monster|rhedosaurus</t>
  </si>
  <si>
    <t>http://www.imdb.com/title/tt0045546/?ref_=fn_tt_tt_1</t>
  </si>
  <si>
    <t>Mad MaxÂ </t>
  </si>
  <si>
    <t>biker|motorcycle|motorcycle gang|post apocalypse|woman wearing only a man's shirt</t>
  </si>
  <si>
    <t>http://www.imdb.com/title/tt0079501/?ref_=fn_tt_tt_1</t>
  </si>
  <si>
    <t>SwingersÂ </t>
  </si>
  <si>
    <t>actor|black panties|cult film|friend|upskirt</t>
  </si>
  <si>
    <t>http://www.imdb.com/title/tt0117802/?ref_=fn_tt_tt_1</t>
  </si>
  <si>
    <t>A Fistful of DollarsÂ </t>
  </si>
  <si>
    <t>balladeer|bar|drifter|mexican|revenge</t>
  </si>
  <si>
    <t>http://www.imdb.com/title/tt0058461/?ref_=fn_tt_tt_1</t>
  </si>
  <si>
    <t>Lowell Sherman</t>
  </si>
  <si>
    <t>Comedy|Drama|History|Musical|Romance</t>
  </si>
  <si>
    <t>She Done Him WrongÂ </t>
  </si>
  <si>
    <t>captain|marriage proposal|saloon|saloon singer|singer</t>
  </si>
  <si>
    <t>http://www.imdb.com/title/tt0024548/?ref_=fn_tt_tt_1</t>
  </si>
  <si>
    <t>Maurizio Benazzo</t>
  </si>
  <si>
    <t>Short Cut to Nirvana: Kumbh MelaÂ </t>
  </si>
  <si>
    <t>http://www.imdb.com/title/tt0420723/?ref_=fn_tt_tt_1</t>
  </si>
  <si>
    <t>David G. Evans</t>
  </si>
  <si>
    <t>The Grace CardÂ </t>
  </si>
  <si>
    <t>christian film|forgiveness|hospital|pastor|police</t>
  </si>
  <si>
    <t>http://www.imdb.com/title/tt1544600/?ref_=fn_tt_tt_1</t>
  </si>
  <si>
    <t>Middle of NowhereÂ </t>
  </si>
  <si>
    <t>http://www.imdb.com/title/tt1211890/?ref_=fn_tt_tt_1</t>
  </si>
  <si>
    <t>3Â </t>
  </si>
  <si>
    <t>female nudity|full frontal female nudity|male frontal nudity|menage a trois|pubic hair</t>
  </si>
  <si>
    <t>http://www.imdb.com/title/tt1517177/?ref_=fn_tt_tt_1</t>
  </si>
  <si>
    <t>Sherman Alexie</t>
  </si>
  <si>
    <t>The Business of FancydancingÂ </t>
  </si>
  <si>
    <t>funeral|gay|native american protagonist|poet|reservation</t>
  </si>
  <si>
    <t>http://www.imdb.com/title/tt0303313/?ref_=fn_tt_tt_1</t>
  </si>
  <si>
    <t>Justin Dillon</t>
  </si>
  <si>
    <t>Call + ResponseÂ </t>
  </si>
  <si>
    <t>fair trade|human trafficking|non profit|rockumentary|slavery</t>
  </si>
  <si>
    <t>http://www.imdb.com/title/tt1301130/?ref_=fn_tt_tt_1</t>
  </si>
  <si>
    <t>Stevan Mena</t>
  </si>
  <si>
    <t>MalevolenceÂ </t>
  </si>
  <si>
    <t>abandoned house|bank|robber|swing|witness</t>
  </si>
  <si>
    <t>http://www.imdb.com/title/tt0388230/?ref_=fn_tt_tt_1</t>
  </si>
  <si>
    <t>Shooting the WarwicksÂ </t>
  </si>
  <si>
    <t>family relationships|husband wife relationship|nudity|reality|reality spoof</t>
  </si>
  <si>
    <t>http://www.imdb.com/title/tt2690560/?ref_=fn_tt_tt_1</t>
  </si>
  <si>
    <t>Super HybridÂ </t>
  </si>
  <si>
    <t>based on comic book|blue bra and panties|female protagonist|girl in bra and panties|killer car</t>
  </si>
  <si>
    <t>http://www.imdb.com/title/tt1152827/?ref_=fn_tt_tt_1</t>
  </si>
  <si>
    <t>BagheadÂ </t>
  </si>
  <si>
    <t>actor|cabin|california|paper bag|vomiting</t>
  </si>
  <si>
    <t>http://www.imdb.com/title/tt0923600/?ref_=fn_tt_tt_1</t>
  </si>
  <si>
    <t>Livingston Oden</t>
  </si>
  <si>
    <t>Comedy|Horror|Mystery|Thriller</t>
  </si>
  <si>
    <t>SolitudeÂ </t>
  </si>
  <si>
    <t>http://www.imdb.com/title/tt3565836/?ref_=fn_tt_tt_1</t>
  </si>
  <si>
    <t>Chris Marker</t>
  </si>
  <si>
    <t>The Case of the Grinning CatÂ </t>
  </si>
  <si>
    <t>http://www.imdb.com/title/tt0437123/?ref_=fn_tt_tt_1</t>
  </si>
  <si>
    <t>Carl Theodor Dreyer</t>
  </si>
  <si>
    <t>OrdetÂ 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</si>
  <si>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</si>
  <si>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</si>
  <si>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</si>
  <si>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</si>
  <si>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</si>
  <si>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</si>
  <si>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</si>
  <si>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cro magnon|dialogue driven storyline|single set production|single setting|storytelling</t>
  </si>
  <si>
    <t>http://www.imdb.com/title/tt0756683/?ref_=fn_tt_tt_1</t>
  </si>
  <si>
    <t>Ricki Stern</t>
  </si>
  <si>
    <t>The Trials of Darryl HuntÂ </t>
  </si>
  <si>
    <t>false accusation|murder|north carolina|trial|wrongful conviction</t>
  </si>
  <si>
    <t>http://www.imdb.com/title/tt0446055/?ref_=fn_tt_tt_1</t>
  </si>
  <si>
    <t>Nadia Tass</t>
  </si>
  <si>
    <t>An American Girl HolidayÂ </t>
  </si>
  <si>
    <t>courtship|friend|girl|servant|sister</t>
  </si>
  <si>
    <t>http://www.imdb.com/title/tt0412366/?ref_=fn_tt_tt_1</t>
  </si>
  <si>
    <t>James Kerwin</t>
  </si>
  <si>
    <t>Drama|Music|Mystery|Romance|Sci-Fi</t>
  </si>
  <si>
    <t>Yesterday Was a LieÂ </t>
  </si>
  <si>
    <t>claim in title|jazz|jazz singer|sexy woman|time manipulation</t>
  </si>
  <si>
    <t>http://www.imdb.com/title/tt0448182/?ref_=fn_tt_tt_1</t>
  </si>
  <si>
    <t>C. Fraser Press</t>
  </si>
  <si>
    <t>Theresa Is a MotherÂ </t>
  </si>
  <si>
    <t>http://www.imdb.com/title/tt1989646/?ref_=fn_tt_tt_1</t>
  </si>
  <si>
    <t>Rania Attieh</t>
  </si>
  <si>
    <t>H.Â </t>
  </si>
  <si>
    <t>http://www.imdb.com/title/tt3666210/?ref_=fn_tt_tt_1</t>
  </si>
  <si>
    <t>Sharon Greytak</t>
  </si>
  <si>
    <t>Archaeology of a WomanÂ </t>
  </si>
  <si>
    <t>http://www.imdb.com/title/tt1702455/?ref_=fn_tt_tt_1</t>
  </si>
  <si>
    <t>Majid Majidi</t>
  </si>
  <si>
    <t>Children of HeavenÂ </t>
  </si>
  <si>
    <t>class|gardening|race|school|shoe</t>
  </si>
  <si>
    <t>http://www.imdb.com/title/tt0118849/?ref_=fn_tt_tt_1</t>
  </si>
  <si>
    <t>Andrew Haigh</t>
  </si>
  <si>
    <t>WeekendÂ </t>
  </si>
  <si>
    <t>coming out|fellatio|male in bathtub|male nudity|nudity</t>
  </si>
  <si>
    <t>http://www.imdb.com/title/tt1714210/?ref_=fn_tt_tt_1</t>
  </si>
  <si>
    <t>She's Gotta Have ItÂ </t>
  </si>
  <si>
    <t>female nudity|male model|nudity|rite of passage|sex</t>
  </si>
  <si>
    <t>http://www.imdb.com/title/tt0091939/?ref_=fn_tt_tt_1</t>
  </si>
  <si>
    <t>Cary Bell</t>
  </si>
  <si>
    <t>Butterfly GirlÂ </t>
  </si>
  <si>
    <t>http://www.imdb.com/title/tt2421956/?ref_=fn_tt_tt_1</t>
  </si>
  <si>
    <t>Nicolae Constantin Tanase</t>
  </si>
  <si>
    <t>The World Is MineÂ </t>
  </si>
  <si>
    <t>http://www.imdb.com/title/tt4707756/?ref_=fn_tt_tt_1</t>
  </si>
  <si>
    <t>Another EarthÂ 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</si>
  <si>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</si>
  <si>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</si>
  <si>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</si>
  <si>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</si>
  <si>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</si>
  <si>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</si>
  <si>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</si>
  <si>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Perfect CowboyÂ 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</si>
  <si>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</si>
  <si>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</si>
  <si>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</si>
  <si>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</si>
  <si>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</si>
  <si>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OnceÂ </t>
  </si>
  <si>
    <t>immigrant|independent film|song|street|vacuum cleaner</t>
  </si>
  <si>
    <t>http://www.imdb.com/title/tt0907657/?ref_=fn_tt_tt_1</t>
  </si>
  <si>
    <t>Robinson Devor</t>
  </si>
  <si>
    <t>The Woman ChaserÂ </t>
  </si>
  <si>
    <t>car salesman|filmmaking|pulp fiction|santa claus suit|truck driver</t>
  </si>
  <si>
    <t>http://www.imdb.com/title/tt0217894/?ref_=fn_tt_tt_1</t>
  </si>
  <si>
    <t>Michel Orion Scott</t>
  </si>
  <si>
    <t>The Horse BoyÂ </t>
  </si>
  <si>
    <t>horse|journey|mongolia|shaman|travel</t>
  </si>
  <si>
    <t>http://www.imdb.com/title/tt1333668/?ref_=fn_tt_tt_1</t>
  </si>
  <si>
    <t>Pat Holden</t>
  </si>
  <si>
    <t>When the Lights Went OutÂ </t>
  </si>
  <si>
    <t>father daughter relationship|poltergeist|spirit|stairway|urination</t>
  </si>
  <si>
    <t>http://www.imdb.com/title/tt1743993/?ref_=fn_tt_tt_1</t>
  </si>
  <si>
    <t>Eric Bugbee</t>
  </si>
  <si>
    <t>Heroes of DirtÂ </t>
  </si>
  <si>
    <t>bike|bmx|drugs|troubled teen|youth</t>
  </si>
  <si>
    <t>http://www.imdb.com/title/tt1934172/?ref_=fn_tt_tt_1</t>
  </si>
  <si>
    <t>Bill Melendez</t>
  </si>
  <si>
    <t>A Charlie Brown ChristmasÂ </t>
  </si>
  <si>
    <t>christmas|christmas tree|commercialism|meaning of christmas|tree</t>
  </si>
  <si>
    <t>http://www.imdb.com/title/tt0059026/?ref_=fn_tt_tt_1</t>
  </si>
  <si>
    <t>Dena Seidel</t>
  </si>
  <si>
    <t>Adventure|Documentary</t>
  </si>
  <si>
    <t>Antarctic Edge: 70Â° SouthÂ </t>
  </si>
  <si>
    <t>http://www.imdb.com/title/tt2780714/?ref_=fn_tt_tt_1</t>
  </si>
  <si>
    <t>Deborah Anderson</t>
  </si>
  <si>
    <t>ArousedÂ </t>
  </si>
  <si>
    <t>aroused|photography|pornography documentary|pornstar</t>
  </si>
  <si>
    <t>http://www.imdb.com/title/tt2403815/?ref_=fn_tt_tt_1</t>
  </si>
  <si>
    <t>Sara Newens</t>
  </si>
  <si>
    <t>Top SpinÂ </t>
  </si>
  <si>
    <t>http://www.imdb.com/title/tt4219836/?ref_=fn_tt_tt_1</t>
  </si>
  <si>
    <t>Roger &amp; MeÂ </t>
  </si>
  <si>
    <t>factory|flint michigan|general motors|michigan|quest</t>
  </si>
  <si>
    <t>http://www.imdb.com/title/tt0098213/?ref_=fn_tt_tt_1</t>
  </si>
  <si>
    <t>Sai Varadan</t>
  </si>
  <si>
    <t>An American in HollywoodÂ </t>
  </si>
  <si>
    <t>place name in title</t>
  </si>
  <si>
    <t>http://www.imdb.com/title/tt2125430/?ref_=fn_tt_tt_1</t>
  </si>
  <si>
    <t>Sound of My VoiceÂ 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</si>
  <si>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</si>
  <si>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</si>
  <si>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</si>
  <si>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</si>
  <si>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</si>
  <si>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</si>
  <si>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</si>
  <si>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</si>
  <si>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</si>
  <si>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</si>
  <si>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</si>
  <si>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</si>
  <si>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</si>
  <si>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Your Sister's SisterÂ </t>
  </si>
  <si>
    <t>drunken sex|mashed potatoes|pancakes|tequila|title directed by female</t>
  </si>
  <si>
    <t>http://www.imdb.com/title/tt1742336/?ref_=fn_tt_tt_1</t>
  </si>
  <si>
    <t>Valentine</t>
  </si>
  <si>
    <t>Romantic SchemerÂ </t>
  </si>
  <si>
    <t>http://www.imdb.com/title/tt4607906/?ref_=fn_tt_tt_1</t>
  </si>
  <si>
    <t>David Hewlett</t>
  </si>
  <si>
    <t>A Dog's BreakfastÂ </t>
  </si>
  <si>
    <t>dog|vegetarian</t>
  </si>
  <si>
    <t>http://www.imdb.com/title/tt0796314/?ref_=fn_tt_tt_1</t>
  </si>
  <si>
    <t>Une Femme MariÃ©eÂ </t>
  </si>
  <si>
    <t>acting|actor|face slap|fashion|magazine</t>
  </si>
  <si>
    <t>http://www.imdb.com/title/tt0058701/?ref_=fn_tt_tt_1</t>
  </si>
  <si>
    <t>Nate Parker</t>
  </si>
  <si>
    <t>The Birth of a NationÂ </t>
  </si>
  <si>
    <t>http://www.imdb.com/title/tt4196450/?ref_=fn_tt_tt_1</t>
  </si>
  <si>
    <t>Nathan Smith Jones</t>
  </si>
  <si>
    <t>The Work and the StoryÂ </t>
  </si>
  <si>
    <t>latter day saints|lds film|mock documentary|mormon|mormonism</t>
  </si>
  <si>
    <t>http://www.imdb.com/title/tt0339921/?ref_=fn_tt_tt_1</t>
  </si>
  <si>
    <t>Facing the GiantsÂ </t>
  </si>
  <si>
    <t>christian|coach|faith|football|football team</t>
  </si>
  <si>
    <t>http://www.imdb.com/title/tt0805526/?ref_=fn_tt_tt_1</t>
  </si>
  <si>
    <t>Travis Cluff</t>
  </si>
  <si>
    <t>The GallowsÂ </t>
  </si>
  <si>
    <t>breaking and entering|gallows|hanging|high school|stage</t>
  </si>
  <si>
    <t>http://www.imdb.com/title/tt2309260/?ref_=fn_tt_tt_1</t>
  </si>
  <si>
    <t>EraserheadÂ </t>
  </si>
  <si>
    <t>apartment|baby|deformed baby|factory|surrealism</t>
  </si>
  <si>
    <t>http://www.imdb.com/title/tt0074486/?ref_=fn_tt_tt_1</t>
  </si>
  <si>
    <t>Harry F. Millarde</t>
  </si>
  <si>
    <t>Over the Hill to the PoorhouseÂ </t>
  </si>
  <si>
    <t>family relationships|gang|idler|poorhouse|thief</t>
  </si>
  <si>
    <t>http://www.imdb.com/title/tt0011549/?ref_=fn_tt_tt_1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</si>
  <si>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</si>
  <si>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</si>
  <si>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</si>
  <si>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</si>
  <si>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</si>
  <si>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</si>
  <si>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</si>
  <si>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</si>
  <si>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PenitentiaryÂ </t>
  </si>
  <si>
    <t>blaxploitation|boxing|convict|drifter|false accusation</t>
  </si>
  <si>
    <t>http://www.imdb.com/title/tt0079709/?ref_=fn_tt_tt_1</t>
  </si>
  <si>
    <t>Larry Blamire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</si>
  <si>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</si>
  <si>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</si>
  <si>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</si>
  <si>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</si>
  <si>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Dude, Where's My Dog?!Â </t>
  </si>
  <si>
    <t>http://www.imdb.com/title/tt3109200/?ref_=fn_tt_tt_1</t>
  </si>
  <si>
    <t>E.L. Katz</t>
  </si>
  <si>
    <t>Comedy|Crime|Drama|Horror|Thriller</t>
  </si>
  <si>
    <t>Cheap ThrillsÂ </t>
  </si>
  <si>
    <t>cocaine|extramarital affair|sex|shooting|violence</t>
  </si>
  <si>
    <t>http://www.imdb.com/title/tt2389182/?ref_=fn_tt_tt_1</t>
  </si>
  <si>
    <t>Lisanne Pajot</t>
  </si>
  <si>
    <t>Indie Game: The MovieÂ </t>
  </si>
  <si>
    <t>movie in title</t>
  </si>
  <si>
    <t>http://www.imdb.com/title/tt1942884/?ref_=fn_tt_tt_1</t>
  </si>
  <si>
    <t>Dan Reed</t>
  </si>
  <si>
    <t>ClosureÂ </t>
  </si>
  <si>
    <t>countryside|night|party|rape|scar</t>
  </si>
  <si>
    <t>http://www.imdb.com/title/tt0480011/?ref_=fn_tt_tt_1</t>
  </si>
  <si>
    <t>John Reinhardt</t>
  </si>
  <si>
    <t>Open SecretÂ </t>
  </si>
  <si>
    <t>anti semitism|gangster</t>
  </si>
  <si>
    <t>http://www.imdb.com/title/tt0040671/?ref_=fn_tt_tt_1</t>
  </si>
  <si>
    <t>Patrick Ryan Sims</t>
  </si>
  <si>
    <t>Echo Dr.Â </t>
  </si>
  <si>
    <t>android|artificial intelligence|home invasion|security system|tech noir</t>
  </si>
  <si>
    <t>http://www.imdb.com/title/tt2343473/?ref_=fn_tt_tt_1</t>
  </si>
  <si>
    <t>Laslo Benedek</t>
  </si>
  <si>
    <t>The Night VisitorÂ </t>
  </si>
  <si>
    <t>escape|independent film|mental illness|prison|revenge</t>
  </si>
  <si>
    <t>http://www.imdb.com/title/tt0066141/?ref_=fn_tt_tt_1</t>
  </si>
  <si>
    <t>Jason Miller</t>
  </si>
  <si>
    <t>The Past is a Grotesque AnimalÂ </t>
  </si>
  <si>
    <t>artist|band|male rear nudity|sexuality|stage</t>
  </si>
  <si>
    <t>http://www.imdb.com/title/tt3072636/?ref_=fn_tt_tt_1</t>
  </si>
  <si>
    <t>Sut Jhally</t>
  </si>
  <si>
    <t>Peace, Propaganda &amp; the Promised LandÂ </t>
  </si>
  <si>
    <t>arab israeli conflict|israel|media|middle east|palestine</t>
  </si>
  <si>
    <t>http://www.imdb.com/title/tt0428959/?ref_=fn_tt_tt_1</t>
  </si>
  <si>
    <t>PiÂ </t>
  </si>
  <si>
    <t>mathematician|nature|numbers|pattern|using a metal detector on a beach</t>
  </si>
  <si>
    <t>http://www.imdb.com/title/tt0138704/?ref_=fn_tt_tt_1</t>
  </si>
  <si>
    <t>Julie Davis</t>
  </si>
  <si>
    <t>I Love You, Don't Touch Me!Â 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</si>
  <si>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</si>
  <si>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</si>
  <si>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</si>
  <si>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20 DatesÂ </t>
  </si>
  <si>
    <t>fake documentary|hidden camera|mockumentary|narrative|reality show</t>
  </si>
  <si>
    <t>http://www.imdb.com/title/tt0138987/?ref_=fn_tt_tt_1</t>
  </si>
  <si>
    <t>Brett Piper</t>
  </si>
  <si>
    <t>Queen CrabÂ </t>
  </si>
  <si>
    <t>http://www.imdb.com/title/tt2319456/?ref_=fn_tt_tt_1</t>
  </si>
  <si>
    <t>Comedy|Documentary|Drama</t>
  </si>
  <si>
    <t>Super Size MeÂ </t>
  </si>
  <si>
    <t>experiment|fast food|food industry|meal|overeating</t>
  </si>
  <si>
    <t>http://www.imdb.com/title/tt0390521/?ref_=fn_tt_tt_1</t>
  </si>
  <si>
    <t>Brandon Trost</t>
  </si>
  <si>
    <t>The FPÂ 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</si>
  <si>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</si>
  <si>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</si>
  <si>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</si>
  <si>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</si>
  <si>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</si>
  <si>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</si>
  <si>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The Brain That Wouldn't DieÂ </t>
  </si>
  <si>
    <t>brain|fiance|laboratory|surgeon|surgery</t>
  </si>
  <si>
    <t>http://www.imdb.com/title/tt0052646/?ref_=fn_tt_tt_1</t>
  </si>
  <si>
    <t>Wade Gasque</t>
  </si>
  <si>
    <t>Tiger OrangeÂ 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</si>
  <si>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</si>
  <si>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</si>
  <si>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</si>
  <si>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</si>
  <si>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</si>
  <si>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</si>
  <si>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AbsentiaÂ </t>
  </si>
  <si>
    <t>anticipate|dead in absentia|foetus|tunnel|unreliable narration</t>
  </si>
  <si>
    <t>http://www.imdb.com/title/tt1610996/?ref_=fn_tt_tt_1</t>
  </si>
  <si>
    <t>The Brothers McMullenÂ </t>
  </si>
  <si>
    <t>abusive father|critically acclaimed|loss of father|love|true love</t>
  </si>
  <si>
    <t>http://www.imdb.com/title/tt0112585/?ref_=fn_tt_tt_1</t>
  </si>
  <si>
    <t>Matt Johnson</t>
  </si>
  <si>
    <t>The DirtiesÂ </t>
  </si>
  <si>
    <t>best friend|bully|friend|revenge|school</t>
  </si>
  <si>
    <t>http://www.imdb.com/title/tt2334896/?ref_=fn_tt_tt_1</t>
  </si>
  <si>
    <t>Bruno Barreto</t>
  </si>
  <si>
    <t>GabrielaÂ </t>
  </si>
  <si>
    <t>based on novel|brazil|female underarm hair|sex in a window|star appears nude</t>
  </si>
  <si>
    <t>http://www.imdb.com/title/tt0085575/?ref_=fn_tt_tt_1</t>
  </si>
  <si>
    <t>Lena Dunham</t>
  </si>
  <si>
    <t>Tiny FurnitureÂ </t>
  </si>
  <si>
    <t>adult returns home|girl with glasses|hipster|shower|title directed by female</t>
  </si>
  <si>
    <t>http://www.imdb.com/title/tt1570989/?ref_=fn_tt_tt_1</t>
  </si>
  <si>
    <t>Terron R. Parsons</t>
  </si>
  <si>
    <t>Crime|Drama|Horror</t>
  </si>
  <si>
    <t>HayrideÂ </t>
  </si>
  <si>
    <t>http://www.imdb.com/title/tt1861343/?ref_=fn_tt_tt_1</t>
  </si>
  <si>
    <t>Daniel Mellitz</t>
  </si>
  <si>
    <t>The Naked ApeÂ 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</si>
  <si>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</si>
  <si>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</si>
  <si>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</si>
  <si>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</si>
  <si>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</si>
  <si>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</si>
  <si>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</si>
  <si>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The Call of CthulhuÂ </t>
  </si>
  <si>
    <t>1920s|cthulhu|dream|sailor|silent film</t>
  </si>
  <si>
    <t>http://www.imdb.com/title/tt0478988/?ref_=fn_tt_tt_1</t>
  </si>
  <si>
    <t>Dave Carroll</t>
  </si>
  <si>
    <t>Bending SteelÂ </t>
  </si>
  <si>
    <t>http://www.imdb.com/title/tt2181837/?ref_=fn_tt_tt_1</t>
  </si>
  <si>
    <t>William Eubank</t>
  </si>
  <si>
    <t>The SignalÂ </t>
  </si>
  <si>
    <t>computer hacker|girlfriend in a coma|nosebleed|prosthetic leg|road trip</t>
  </si>
  <si>
    <t>http://www.imdb.com/title/tt2910814/?ref_=fn_tt_tt_1</t>
  </si>
  <si>
    <t>Patrick Meaney</t>
  </si>
  <si>
    <t>The Image RevolutionÂ </t>
  </si>
  <si>
    <t>comic book|comic book history|comics|spawn|walking dead</t>
  </si>
  <si>
    <t>http://www.imdb.com/title/tt2294916/?ref_=fn_tt_tt_1</t>
  </si>
  <si>
    <t>Chad Hartigan</t>
  </si>
  <si>
    <t>This Is Martin BonnerÂ </t>
  </si>
  <si>
    <t>estranged daughter|friendship|nevada|prisoner|unlikely friendship</t>
  </si>
  <si>
    <t>http://www.imdb.com/title/tt1798291/?ref_=fn_tt_tt_1</t>
  </si>
  <si>
    <t>Malcolm Goodwin</t>
  </si>
  <si>
    <t>A True StoryÂ </t>
  </si>
  <si>
    <t>ellipsis in title|long title|period in title|punctuation in title|title ends with period</t>
  </si>
  <si>
    <t>http://www.imdb.com/title/tt1524083/?ref_=fn_tt_tt_1</t>
  </si>
  <si>
    <t>George WashingtonÂ </t>
  </si>
  <si>
    <t>cover up|north carolina|redemption|small town|teenager</t>
  </si>
  <si>
    <t>http://www.imdb.com/title/tt0262432/?ref_=fn_tt_tt_1</t>
  </si>
  <si>
    <t>Kevin Jordan</t>
  </si>
  <si>
    <t>Smiling Fish &amp; Goat on FireÂ </t>
  </si>
  <si>
    <t>accountant|actor|animal in title|mail carrier|single parent</t>
  </si>
  <si>
    <t>http://www.imdb.com/title/tt0162348/?ref_=fn_tt_tt_1</t>
  </si>
  <si>
    <t>Kirk Loudon</t>
  </si>
  <si>
    <t>Dawn of the Crescent MoonÂ </t>
  </si>
  <si>
    <t>http://www.imdb.com/title/tt3157318/?ref_=fn_tt_tt_1</t>
  </si>
  <si>
    <t>Travis Legge</t>
  </si>
  <si>
    <t>Raymond Did ItÂ 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</si>
  <si>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</si>
  <si>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</si>
  <si>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</si>
  <si>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</si>
  <si>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</si>
  <si>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</si>
  <si>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Run, Hide, DieÂ </t>
  </si>
  <si>
    <t>http://www.imdb.com/title/tt2442662/?ref_=fn_tt_tt_1</t>
  </si>
  <si>
    <t>Bradley Rust Gray</t>
  </si>
  <si>
    <t>The Exploding GirlÂ </t>
  </si>
  <si>
    <t>friend|hospital|low budget film|ring|stoned</t>
  </si>
  <si>
    <t>http://www.imdb.com/title/tt1294161/?ref_=fn_tt_tt_1</t>
  </si>
  <si>
    <t>Mike Bruce</t>
  </si>
  <si>
    <t>The Legend of God's GunÂ </t>
  </si>
  <si>
    <t>http://www.imdb.com/title/tt1073221/?ref_=fn_tt_tt_1</t>
  </si>
  <si>
    <t>Andrew Bujalski</t>
  </si>
  <si>
    <t>Mutual AppreciationÂ </t>
  </si>
  <si>
    <t>friendship|guitarist|mumblecore|musician|new york</t>
  </si>
  <si>
    <t>http://www.imdb.com/title/tt0446747/?ref_=fn_tt_tt_1</t>
  </si>
  <si>
    <t>Damir Catic</t>
  </si>
  <si>
    <t>Her Cry: La Llorona InvestigationÂ </t>
  </si>
  <si>
    <t>la llorona|weeping</t>
  </si>
  <si>
    <t>http://www.imdb.com/title/tt2469216/?ref_=fn_tt_tt_1</t>
  </si>
  <si>
    <t>Down TerraceÂ 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</si>
  <si>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</si>
  <si>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</si>
  <si>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</si>
  <si>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</si>
  <si>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</si>
  <si>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</si>
  <si>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</si>
  <si>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</si>
  <si>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</si>
  <si>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</si>
  <si>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</si>
  <si>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</si>
  <si>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</si>
  <si>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business trip|love|misogynist|office|secretary</t>
  </si>
  <si>
    <t>http://www.imdb.com/title/tt0119361/?ref_=fn_tt_tt_1</t>
  </si>
  <si>
    <t>Eric Eason</t>
  </si>
  <si>
    <t>ManitoÂ 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</si>
  <si>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</si>
  <si>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</si>
  <si>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</si>
  <si>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</si>
  <si>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</si>
  <si>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</si>
  <si>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austin texas|moon|pap smear|texas|twenty something</t>
  </si>
  <si>
    <t>http://www.imdb.com/title/tt0102943/?ref_=fn_tt_tt_1</t>
  </si>
  <si>
    <t>Joseph Mazzella</t>
  </si>
  <si>
    <t>Dutch KillsÂ </t>
  </si>
  <si>
    <t>http://www.imdb.com/title/tt2759066/?ref_=fn_tt_tt_1</t>
  </si>
  <si>
    <t>Dry SpellÂ </t>
  </si>
  <si>
    <t>anti romantic comedy|dating|divorce|sex comedy|sex scene</t>
  </si>
  <si>
    <t>http://www.imdb.com/title/tt2375036/?ref_=fn_tt_tt_1</t>
  </si>
  <si>
    <t>FlywheelÂ </t>
  </si>
  <si>
    <t>baby|car salesman|christian film|pregnancy|used car salesman</t>
  </si>
  <si>
    <t>http://www.imdb.com/title/tt0425027/?ref_=fn_tt_tt_1</t>
  </si>
  <si>
    <t>Marcus Nispel</t>
  </si>
  <si>
    <t>ExeterÂ </t>
  </si>
  <si>
    <t>asylum|demon|party|secret|teenager</t>
  </si>
  <si>
    <t>http://www.imdb.com/title/tt1945044/?ref_=fn_tt_tt_1</t>
  </si>
  <si>
    <t>Brandon Landers</t>
  </si>
  <si>
    <t>The RidgesÂ </t>
  </si>
  <si>
    <t>avatar|college|death|tron|university</t>
  </si>
  <si>
    <t>http://www.imdb.com/title/tt1781935/?ref_=fn_tt_tt_1</t>
  </si>
  <si>
    <t>The Puffy ChairÂ </t>
  </si>
  <si>
    <t>birthday|gift|motel|new york city|upholsterer</t>
  </si>
  <si>
    <t>http://www.imdb.com/title/tt0436689/?ref_=fn_tt_tt_1</t>
  </si>
  <si>
    <t>Jim Chuchu</t>
  </si>
  <si>
    <t>Stories of Our LivesÂ </t>
  </si>
  <si>
    <t>http://www.imdb.com/title/tt3973612/?ref_=fn_tt_tt_1</t>
  </si>
  <si>
    <t>Swahili</t>
  </si>
  <si>
    <t>Kenya</t>
  </si>
  <si>
    <t>Daryl Wein</t>
  </si>
  <si>
    <t>Breaking UpwardsÂ </t>
  </si>
  <si>
    <t>http://www.imdb.com/title/tt1247644/?ref_=fn_tt_tt_1</t>
  </si>
  <si>
    <t>Jason Trost</t>
  </si>
  <si>
    <t>All Superheroes Must DieÂ </t>
  </si>
  <si>
    <t>arch villain|game of death|kidnapping|superhero</t>
  </si>
  <si>
    <t>http://www.imdb.com/title/tt1836212/?ref_=fn_tt_tt_1</t>
  </si>
  <si>
    <t>Comedy|Crime|Horror</t>
  </si>
  <si>
    <t>Pink FlamingosÂ </t>
  </si>
  <si>
    <t>absurd humor|egg|gross out humor|lesbian|sex</t>
  </si>
  <si>
    <t>http://www.imdb.com/title/tt0069089/?ref_=fn_tt_tt_1</t>
  </si>
  <si>
    <t>CleanÂ </t>
  </si>
  <si>
    <t>jail|junkie|money|motel|singer</t>
  </si>
  <si>
    <t>http://www.imdb.com/title/tt0388838/?ref_=fn_tt_tt_1</t>
  </si>
  <si>
    <t>Jafar Panahi</t>
  </si>
  <si>
    <t>The CircleÂ </t>
  </si>
  <si>
    <t>abortion|bus|hospital|prison|prostitution</t>
  </si>
  <si>
    <t>http://www.imdb.com/title/tt0255094/?ref_=fn_tt_tt_1</t>
  </si>
  <si>
    <t>Ivan Kavanagh</t>
  </si>
  <si>
    <t>Tin Can ManÂ </t>
  </si>
  <si>
    <t>http://www.imdb.com/title/tt1235811/?ref_=fn_tt_tt_1</t>
  </si>
  <si>
    <t>Kiyoshi Kurosawa</t>
  </si>
  <si>
    <t>The CureÂ </t>
  </si>
  <si>
    <t>breasts|interrogation|investigation|murder|watching television</t>
  </si>
  <si>
    <t>http://www.imdb.com/title/tt0123948/?ref_=fn_tt_tt_1</t>
  </si>
  <si>
    <t>Tadeo Garcia</t>
  </si>
  <si>
    <t>On the DownlowÂ </t>
  </si>
  <si>
    <t>gang initiation|gunplay|hazing|latino|shakespeare's romeo and juliet</t>
  </si>
  <si>
    <t>http://www.imdb.com/title/tt0390323/?ref_=fn_tt_tt_1</t>
  </si>
  <si>
    <t>Thomas L. Phillips</t>
  </si>
  <si>
    <t>Sanctuary; Quite a ConundrumÂ </t>
  </si>
  <si>
    <t>nudity|party|pirate|swimsuit|three word title</t>
  </si>
  <si>
    <t>http://www.imdb.com/title/tt2049518/?ref_=fn_tt_tt_1</t>
  </si>
  <si>
    <t>Ash Baron-Cohen</t>
  </si>
  <si>
    <t>BangÂ </t>
  </si>
  <si>
    <t>corruption|homeless|homeless man|motorcycle|urban legend</t>
  </si>
  <si>
    <t>http://www.imdb.com/title/tt0109266/?ref_=fn_tt_tt_1</t>
  </si>
  <si>
    <t>Shane Carruth</t>
  </si>
  <si>
    <t>PrimerÂ </t>
  </si>
  <si>
    <t>changing the future|independent film|invention|nonlinear timeline|time travel</t>
  </si>
  <si>
    <t>http://www.imdb.com/title/tt0390384/?ref_=fn_tt_tt_1</t>
  </si>
  <si>
    <t>Neill Dela Llana</t>
  </si>
  <si>
    <t>CaviteÂ </t>
  </si>
  <si>
    <t>jihad|mindanao|philippines|security guard|squatter</t>
  </si>
  <si>
    <t>http://www.imdb.com/title/tt0428303/?ref_=fn_tt_tt_1</t>
  </si>
  <si>
    <t>Philippines</t>
  </si>
  <si>
    <t>El MariachiÂ </t>
  </si>
  <si>
    <t>assassin|death|guitar|gun|mariachi</t>
  </si>
  <si>
    <t>http://www.imdb.com/title/tt0104815/?ref_=fn_tt_tt_1</t>
  </si>
  <si>
    <t>Anthony Vallone</t>
  </si>
  <si>
    <t>The Mongol KingÂ </t>
  </si>
  <si>
    <t>jewell|mongol|nostradamus|stepnicka|vallone</t>
  </si>
  <si>
    <t>http://www.imdb.com/title/tt0430371/?ref_=fn_tt_tt_1</t>
  </si>
  <si>
    <t>NewlywedsÂ </t>
  </si>
  <si>
    <t>written and directed by cast member</t>
  </si>
  <si>
    <t>http://www.imdb.com/title/tt1880418/?ref_=fn_tt_tt_1</t>
  </si>
  <si>
    <t>Scott Smith</t>
  </si>
  <si>
    <t>Signed Sealed DeliveredÂ </t>
  </si>
  <si>
    <t>fraud|postal worker|prison|theft|trial</t>
  </si>
  <si>
    <t>http://www.imdb.com/title/tt3000844/?ref_=fn_tt_tt_1</t>
  </si>
  <si>
    <t xml:space="preserve">The FollowingÂ             </t>
  </si>
  <si>
    <t>cult|fbi|hideout|prison escape|serial killer</t>
  </si>
  <si>
    <t>http://www.imdb.com/title/tt2071645/?ref_=fn_tt_tt_1</t>
  </si>
  <si>
    <t>Benjamin Roberds</t>
  </si>
  <si>
    <t>A Plague So PleasantÂ </t>
  </si>
  <si>
    <t>http://www.imdb.com/title/tt2107644/?ref_=fn_tt_tt_1</t>
  </si>
  <si>
    <t>Daniel Hsia</t>
  </si>
  <si>
    <t>Shanghai CallingÂ </t>
  </si>
  <si>
    <t>http://www.imdb.com/title/tt2070597/?ref_=fn_tt_tt_1</t>
  </si>
  <si>
    <t>My Date with DrewÂ </t>
  </si>
  <si>
    <t>actress name in title|crush|date|four word title|video camera</t>
  </si>
  <si>
    <t>http://www.imdb.com/title/tt0378407/?ref_=fn_tt_tt_1</t>
  </si>
  <si>
    <t>Correlation</t>
  </si>
  <si>
    <t>Column1</t>
  </si>
  <si>
    <t>Column2</t>
  </si>
  <si>
    <t>MAX</t>
  </si>
  <si>
    <t>Here, We observe the budget for the maximum profit has to be higher than 230000000.</t>
  </si>
  <si>
    <t>Average</t>
  </si>
  <si>
    <t>Top 10 Directors with their percentile ranks</t>
  </si>
  <si>
    <t>Percentile rank</t>
  </si>
  <si>
    <t>Count of language</t>
  </si>
  <si>
    <t>Language</t>
  </si>
  <si>
    <t>Mean</t>
  </si>
  <si>
    <t>Median</t>
  </si>
  <si>
    <t>Standard dev</t>
  </si>
  <si>
    <t>Grand Total</t>
  </si>
  <si>
    <t>Movie Duration Analysis</t>
  </si>
  <si>
    <t>Mode</t>
  </si>
  <si>
    <t>Standard Dev</t>
  </si>
  <si>
    <t>Genre</t>
  </si>
  <si>
    <t>Count</t>
  </si>
  <si>
    <t>Genre Descriptive Statistics</t>
  </si>
  <si>
    <t>Solutions</t>
  </si>
  <si>
    <t>Crime</t>
  </si>
  <si>
    <t>Var</t>
  </si>
  <si>
    <t>Standard</t>
  </si>
  <si>
    <t>Min</t>
  </si>
  <si>
    <t>Max</t>
  </si>
  <si>
    <t>Mystery</t>
  </si>
  <si>
    <t>MODE is N/A as the count have not repeated them selves.</t>
  </si>
  <si>
    <t>War</t>
  </si>
  <si>
    <t>Sport</t>
  </si>
  <si>
    <t>Game-Show</t>
  </si>
  <si>
    <t>Reality-TV</t>
  </si>
  <si>
    <t>News</t>
  </si>
  <si>
    <t>Short</t>
  </si>
  <si>
    <t>Film-Noir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</si>
</sst>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;[Red]0"/>
    <numFmt numFmtId="165" formatCode="0.00;[Red]0.00"/>
  </numFmts>
  <fonts count="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  <font>
      <sz val="8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1" numFmtId="0" xfId="0" applyFont="1"/>
    <xf borderId="0" fillId="0" fontId="2" numFmtId="0" xfId="0" applyFont="1"/>
    <xf borderId="0" fillId="0" fontId="3" numFmtId="165" xfId="0" applyFont="1" applyNumberFormat="1"/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165" xfId="0" applyFont="1" applyNumberFormat="1"/>
    <xf borderId="0" fillId="0" fontId="2" numFmtId="165" xfId="0" applyFont="1" applyNumberFormat="1"/>
    <xf borderId="0" fillId="0" fontId="4" numFmtId="0" xfId="0" applyFont="1"/>
    <xf borderId="0" fillId="0" fontId="2" numFmtId="2" xfId="0" applyFont="1" applyNumberFormat="1"/>
    <xf borderId="0" fillId="0" fontId="2" numFmtId="2" xfId="0" applyAlignment="1" applyFont="1" applyNumberFormat="1">
      <alignment vertical="center"/>
    </xf>
    <xf borderId="0" fillId="0" fontId="2" numFmtId="0" xfId="0" applyAlignment="1" applyFont="1">
      <alignment vertical="center"/>
    </xf>
    <xf borderId="0" fillId="0" fontId="2" numFmtId="2" xfId="0" applyFont="1" applyNumberFormat="1"/>
    <xf borderId="0" fillId="0" fontId="2" numFmtId="2" xfId="0" applyAlignment="1" applyFont="1" applyNumberFormat="1">
      <alignment vertical="center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rgb="FFFEF2CB"/>
          <bgColor rgb="FFFEF2CB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BF9000"/>
          <bgColor rgb="FFBF9000"/>
        </patternFill>
      </fill>
      <border/>
    </dxf>
  </dxfs>
  <tableStyles count="5">
    <tableStyle count="3" pivot="0" name="Highest profit-style">
      <tableStyleElement dxfId="1" type="headerRow"/>
      <tableStyleElement dxfId="2" type="firstRowStripe"/>
      <tableStyleElement dxfId="3" type="secondRowStripe"/>
    </tableStyle>
    <tableStyle count="3" pivot="0" name="Top 10 directors-style">
      <tableStyleElement dxfId="4" type="headerRow"/>
      <tableStyleElement dxfId="5" type="firstRowStripe"/>
      <tableStyleElement dxfId="3" type="secondRowStripe"/>
    </tableStyle>
    <tableStyle count="3" pivot="0" name="Language analysis-style">
      <tableStyleElement dxfId="1" type="headerRow"/>
      <tableStyleElement dxfId="2" type="firstRowStripe"/>
      <tableStyleElement dxfId="3" type="secondRowStripe"/>
    </tableStyle>
    <tableStyle count="3" pivot="0" name="Genre_analysis-style">
      <tableStyleElement dxfId="6" type="headerRow"/>
      <tableStyleElement dxfId="7" type="firstRowStripe"/>
      <tableStyleElement dxfId="1" type="secondRowStripe"/>
    </tableStyle>
    <tableStyle count="3" pivot="0" name="Genre_analysis-style 2">
      <tableStyleElement dxfId="6" type="headerRow"/>
      <tableStyleElement dxfId="7" type="firstRowStripe"/>
      <tableStyleElement dxfId="1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Top 10 Directors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imdb_score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10 directors'!$E$3:$E$12</c:f>
            </c:strRef>
          </c:cat>
          <c:val>
            <c:numRef>
              <c:f>'Top 10 directors'!$F$3:$F$12</c:f>
              <c:numCache/>
            </c:numRef>
          </c:val>
        </c:ser>
        <c:ser>
          <c:idx val="1"/>
          <c:order val="1"/>
          <c:tx>
            <c:v>Average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'Top 10 directors'!$E$3:$E$12</c:f>
            </c:strRef>
          </c:cat>
          <c:val>
            <c:numRef>
              <c:f>'Top 10 directors'!$G$3:$G$12</c:f>
              <c:numCache/>
            </c:numRef>
          </c:val>
        </c:ser>
        <c:ser>
          <c:idx val="2"/>
          <c:order val="2"/>
          <c:tx>
            <c:v>Percentile rank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'Top 10 directors'!$E$3:$E$12</c:f>
            </c:strRef>
          </c:cat>
          <c:val>
            <c:numRef>
              <c:f>'Top 10 directors'!$H$3:$H$12</c:f>
              <c:numCache/>
            </c:numRef>
          </c:val>
        </c:ser>
        <c:overlap val="100"/>
        <c:axId val="580953913"/>
        <c:axId val="543328751"/>
      </c:barChart>
      <c:catAx>
        <c:axId val="580953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43328751"/>
      </c:catAx>
      <c:valAx>
        <c:axId val="5433287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8095391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IMDB_SCORE VS DURATION</a:t>
            </a:r>
          </a:p>
        </c:rich>
      </c:tx>
      <c:overlay val="0"/>
    </c:title>
    <c:plotArea>
      <c:layout>
        <c:manualLayout>
          <c:xMode val="edge"/>
          <c:yMode val="edge"/>
          <c:x val="0.07491426071741034"/>
          <c:y val="0.14579870224555264"/>
          <c:w val="0.8838635170603675"/>
          <c:h val="0.7208876494604841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'IMDB score VS duration'!$A$2:$A$5044</c:f>
            </c:numRef>
          </c:xVal>
          <c:yVal>
            <c:numRef>
              <c:f>'IMDB score VS duration'!$B$2:$B$5044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57454"/>
        <c:axId val="203452963"/>
      </c:scatterChart>
      <c:valAx>
        <c:axId val="3984574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3452963"/>
      </c:valAx>
      <c:valAx>
        <c:axId val="2034529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98457454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295275</xdr:colOff>
      <xdr:row>4</xdr:row>
      <xdr:rowOff>0</xdr:rowOff>
    </xdr:from>
    <xdr:ext cx="4343400" cy="2743200"/>
    <xdr:graphicFrame>
      <xdr:nvGraphicFramePr>
        <xdr:cNvPr id="174285452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276225</xdr:colOff>
      <xdr:row>5</xdr:row>
      <xdr:rowOff>133350</xdr:rowOff>
    </xdr:from>
    <xdr:ext cx="4676775" cy="2714625"/>
    <xdr:graphicFrame>
      <xdr:nvGraphicFramePr>
        <xdr:cNvPr id="71962288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5044" sheet="IMDB_Movies .xlxs"/>
  </cacheSource>
  <cacheFields>
    <cacheField name="director_name">
      <sharedItems containsMixedTypes="1" containsNumber="1" containsInteger="1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n v="0.0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duration" numFmtId="0">
      <sharedItems containsSemiMixedTypes="0" containsString="0" containsNumber="1" containsInteger="1">
        <n v="178.0"/>
        <n v="169.0"/>
        <n v="148.0"/>
        <n v="164.0"/>
        <n v="0.0"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  <cacheField name="gross" numFmtId="0">
      <sharedItems containsSemiMixedTypes="0" containsString="0" containsNumber="1" containsInteger="1">
        <n v="7.60505847E8"/>
        <n v="3.09404152E8"/>
        <n v="2.00074175E8"/>
        <n v="4.48130642E8"/>
        <n v="0.0"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1.23070338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8.2506325E7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821997.0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2.777988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90820.0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2.7550735E7"/>
        <n v="3.9380442E7"/>
        <n v="7.2980108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6821358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3.6965395E7"/>
        <n v="4.055993E7"/>
        <n v="3.6830057E7"/>
        <n v="3.627923E7"/>
        <n v="4.219406E7"/>
        <n v="4.3119879E7"/>
        <n v="3.509619E7"/>
        <n v="3.5754555E7"/>
        <n v="4.3290977E7"/>
        <n v="3.3927476E7"/>
        <n v="3.2122249E7"/>
        <n v="4.0076438E7"/>
        <n v="3.2940507E7"/>
        <n v="3.1670931E7"/>
        <n v="3.0695227E7"/>
        <n v="3.2522352E7"/>
        <n v="2.842421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3.5092918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5621915E7"/>
        <n v="7.9948113E7"/>
        <n v="8.8658172E7"/>
        <n v="7.588827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7994115.0"/>
        <n v="1.24107476E8"/>
        <n v="1.97171806E8"/>
        <n v="1.2802907E7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528972.0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6.0923325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5.0562555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1.2081447E7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463730.0"/>
        <n v="5.0693162E7"/>
        <n v="6498000.0"/>
        <n v="6.3411478E7"/>
        <n v="4.264089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1877179.0"/>
        <n v="630779.0"/>
        <n v="5100937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225675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4.9186871E7"/>
        <n v="5.0921738E7"/>
        <n v="5.302156E7"/>
        <n v="4.5645204E7"/>
        <n v="4.4328238E7"/>
        <n v="5.3337608E7"/>
        <n v="4.2643187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8165882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7501404.0"/>
        <n v="1.9316646E7"/>
        <n v="1.0965209E7"/>
        <n v="2.683E7"/>
        <n v="5300000.0"/>
        <n v="1.0880926E7"/>
        <n v="3752725.0"/>
        <n v="3517797.0"/>
        <n v="3101301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4.4087387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310118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3.0538669E7"/>
        <n v="2.5615792E7"/>
        <n v="2.8341469E7"/>
        <n v="2.5590119E7"/>
        <n v="2.4944213E7"/>
        <n v="3.3631221E7"/>
        <n v="3.77384E7"/>
        <n v="2.438133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331289E7"/>
        <n v="1.5045676E7"/>
        <n v="1.7427926E7"/>
        <n v="1.4983572E7"/>
        <n v="1.463749E7"/>
        <n v="1.4589444E7"/>
        <n v="1.4095303E7"/>
        <n v="1.3973532E7"/>
        <n v="1865774.0"/>
        <n v="1.3920741E7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1.2495865E7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777589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3108216.0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829497.0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3.7721949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157374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2.9062561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6870825E7"/>
        <n v="2.0916309E7"/>
        <n v="2.12E7"/>
        <n v="2.8876924E7"/>
        <n v="2.0207003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1.4359793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578382.0"/>
        <n v="305070.0"/>
        <n v="206678.0"/>
        <n v="146072.0"/>
        <n v="1183354.0"/>
        <n v="121972.0"/>
        <n v="263365.0"/>
        <n v="54734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5308553.0"/>
        <n v="2119994.0"/>
        <n v="1292527.0"/>
        <n v="560512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4806750.0"/>
        <n v="3707794.0"/>
        <n v="3203044.0"/>
        <n v="4435083.0"/>
        <n v="2222647.0"/>
        <n v="3500000.0"/>
        <n v="676698.0"/>
        <n v="3419967.0"/>
        <n v="145118.0"/>
        <n v="229311.0"/>
        <n v="63260.0"/>
        <n v="1.21463226E8"/>
        <n v="9.0485233E7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2.4708699E7"/>
        <n v="2.1160089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7070459.0"/>
        <n v="6855137.0"/>
        <n v="2694071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1.1540112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554566.0"/>
        <n v="508867.0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7.99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3.9100956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035369E7"/>
        <n v="1.280119E7"/>
        <n v="1.2549485E7"/>
        <n v="1.3766014E7"/>
        <n v="1.3034417E7"/>
        <n v="1.163242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525161.0"/>
        <n v="3247816.0"/>
        <n v="2412045.0"/>
        <n v="2203641.0"/>
        <n v="1953732.0"/>
        <n v="1954202.0"/>
        <n v="1294640.0"/>
        <n v="819852.0"/>
        <n v="26435.0"/>
        <n v="1197786.0"/>
        <n v="529766.0"/>
        <n v="613556.0"/>
        <n v="353743.0"/>
        <n v="502028.0"/>
        <n v="102055.0"/>
        <n v="122288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5010192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550242E7"/>
        <n v="1.2610731E7"/>
        <n v="1.1204499E7"/>
        <n v="1.0397365E7"/>
        <n v="9402410.0"/>
        <n v="5990075.0"/>
        <n v="5459824.0"/>
        <n v="5108820.0"/>
        <n v="4741987.0"/>
        <n v="4291965.0"/>
        <n v="3100650.0"/>
        <n v="2474000.0"/>
        <n v="2656324.0"/>
        <n v="1000000.0"/>
        <n v="3958500.0"/>
        <n v="403649.0"/>
        <n v="274299.0"/>
        <n v="183088.0"/>
        <n v="46495.0"/>
        <n v="1752214.0"/>
        <n v="8.3025853E7"/>
        <n v="5.6631572E7"/>
        <n v="1.5854988E7"/>
        <n v="1.2282677E7"/>
        <n v="447093.0"/>
        <n v="7060876.0"/>
        <n v="1.4989761E7"/>
        <n v="687081.0"/>
        <n v="5501940.0"/>
        <n v="2086345.0"/>
        <n v="2605039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321573E7"/>
        <n v="1.761346E7"/>
        <n v="2.1088568E7"/>
        <n v="1.7292381E7"/>
        <n v="1.6300302E7"/>
        <n v="2.7829874E7"/>
        <n v="1.3960203E7"/>
        <n v="1.290279E7"/>
        <n v="2.1520719E7"/>
        <n v="1.2796277E7"/>
        <n v="1.1634362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793352.0"/>
        <n v="214202.0"/>
        <n v="195888.0"/>
        <n v="175370.0"/>
        <n v="190666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10230.0"/>
        <n v="9.0556401E7"/>
        <n v="9.3571803E7"/>
        <n v="7.2755517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540085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1165104.0"/>
        <n v="1066555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37897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5102127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857503.0"/>
        <n v="6712241.0"/>
        <n v="6842058.0"/>
        <n v="6491350.0"/>
        <n v="9473382.0"/>
        <n v="6197866.0"/>
        <n v="6044618.0"/>
        <n v="7764027.0"/>
        <n v="5998971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836641.0"/>
        <n v="598645.0"/>
        <n v="578527.0"/>
        <n v="488872.0"/>
        <n v="365734.0"/>
        <n v="231417.0"/>
        <n v="3093491.0"/>
        <n v="244465.0"/>
        <n v="756452.0"/>
        <n v="228524.0"/>
        <n v="226792.0"/>
        <n v="221210.0"/>
        <n v="136432.0"/>
        <n v="131617.0"/>
        <n v="152857.0"/>
        <n v="126247.0"/>
        <n v="82739.0"/>
        <n v="169379.0"/>
        <n v="15447.0"/>
        <n v="19348.0"/>
        <n v="100503.0"/>
        <n v="92900.0"/>
        <n v="140987.0"/>
        <n v="5561.0"/>
        <n v="3607.0"/>
        <n v="70527.0"/>
        <n v="11835.0"/>
        <n v="128486.0"/>
        <n v="1.6025394E7"/>
        <n v="2483955.0"/>
        <n v="5.7176582E7"/>
        <n v="4.31E7"/>
        <n v="225377.0"/>
        <n v="1.4114488E7"/>
        <n v="4.63E7"/>
        <n v="1.2899702E7"/>
        <n v="113155.0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9.04E7"/>
        <n v="1.6235293E7"/>
        <n v="1.1827301E7"/>
        <n v="1.0161099E7"/>
        <n v="6610326.0"/>
        <n v="6126237.0"/>
        <n v="6047856.0"/>
        <n v="4681503.0"/>
        <n v="4350774.0"/>
        <n v="3420871.0"/>
        <n v="2955039.0"/>
        <n v="1530535.0"/>
        <n v="4881867.0"/>
        <n v="1043487.0"/>
        <n v="770629.0"/>
        <n v="1.1860839E7"/>
        <n v="454255.0"/>
        <n v="349618.0"/>
        <n v="112935.0"/>
        <n v="883887.0"/>
        <n v="13751.0"/>
        <n v="145109.0"/>
        <n v="1046166.0"/>
        <n v="2874.0"/>
        <n v="1.74635E8"/>
        <n v="171320.0"/>
        <n v="1.4373825E7"/>
        <n v="162.0"/>
        <n v="3.2222567E7"/>
        <n v="3.9462438E7"/>
        <n v="2.92E7"/>
        <n v="2.1564616E7"/>
        <n v="1.4879556E7"/>
        <n v="1.3569248E7"/>
        <n v="3.4017854E7"/>
        <n v="4273372.0"/>
        <n v="4440055.0"/>
        <n v="4018695.0"/>
        <n v="6262942.0"/>
        <n v="1997807.0"/>
        <n v="1207007.0"/>
        <n v="1829142.0"/>
        <n v="3827466.0"/>
        <n v="140244.0"/>
        <n v="1.0793E8"/>
        <n v="7.6657E7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8811135E7"/>
        <n v="1.727898E7"/>
        <n v="1.6699684E7"/>
        <n v="1.5047419E7"/>
        <n v="1.4015786E7"/>
        <n v="1.0269307E7"/>
        <n v="1.7536788E7"/>
        <n v="5.8401464E7"/>
        <n v="8880705.0"/>
        <n v="8279017.0"/>
        <n v="1.0106233E7"/>
        <n v="4692814.0"/>
        <n v="5018450.0"/>
        <n v="2.5967E7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146083.0"/>
        <n v="298110.0"/>
        <n v="127144.0"/>
        <n v="117190.0"/>
        <n v="108662.0"/>
        <n v="53481.0"/>
        <n v="23106.0"/>
        <n v="52961.0"/>
        <n v="439162.0"/>
        <n v="50000.0"/>
        <n v="671240.0"/>
        <n v="1.0105505E7"/>
        <n v="882290.0"/>
        <n v="1.06593296E8"/>
        <n v="4.3490057E7"/>
        <n v="3.233386E7"/>
        <n v="2.4792061E7"/>
        <n v="1.7544812E7"/>
        <n v="1.2574715E7"/>
        <n v="1.0281585E7"/>
        <n v="5100000.0"/>
        <n v="1.0460089E7"/>
        <n v="4239767.0"/>
        <n v="4131640.0"/>
        <n v="3347439.0"/>
        <n v="1.0814185E7"/>
        <n v="533344.0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197384E7"/>
        <n v="3.7295394E7"/>
        <n v="3.1501218E7"/>
        <n v="2.874757E7"/>
        <n v="2.562511E7"/>
        <n v="2.5E7"/>
        <n v="2.1E7"/>
        <n v="2.0257E7"/>
        <n v="2.6005908E7"/>
        <n v="1.864231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2209479.0"/>
        <n v="1889522.0"/>
        <n v="1110286.0"/>
        <n v="700000.0"/>
        <n v="1768416.0"/>
        <n v="1425993.0"/>
        <n v="306715.0"/>
        <n v="382946.0"/>
        <n v="518134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2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674183E7"/>
        <n v="1.7508936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95000.0"/>
        <n v="4542775.0"/>
        <n v="3588432.0"/>
        <n v="4394936.0"/>
        <n v="3029081.0"/>
        <n v="3273588.0"/>
        <n v="2207975.0"/>
        <n v="2025238.0"/>
        <n v="1028337.0"/>
        <n v="2077046.0"/>
        <n v="267194.0"/>
        <n v="869325.0"/>
        <n v="399611.0"/>
        <n v="181798.0"/>
        <n v="115862.0"/>
        <n v="1346503.0"/>
        <n v="117560.0"/>
        <n v="54606.0"/>
        <n v="36497.0"/>
        <n v="23807.0"/>
        <n v="65804.0"/>
        <n v="3895664.0"/>
        <n v="20200.0"/>
        <n v="542860.0"/>
        <n v="15059.0"/>
        <n v="1.1905519E7"/>
        <n v="69582.0"/>
        <n v="3.2541719E7"/>
        <n v="3064356.0"/>
        <n v="7009668.0"/>
        <n v="352684.0"/>
        <n v="27024.0"/>
        <n v="531806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753501.0"/>
        <n v="22770.0"/>
        <n v="2197331.0"/>
        <n v="27445.0"/>
        <n v="766487.0"/>
        <n v="18434.0"/>
        <n v="1196752.0"/>
        <n v="795126.0"/>
        <n v="563699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1.9097994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6088249.0"/>
        <n v="5480318.0"/>
        <n v="5308707.0"/>
        <n v="5009677.0"/>
        <n v="4328294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240425.0"/>
        <n v="228830.0"/>
        <n v="223615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238774.0"/>
        <n v="8025872.0"/>
        <n v="778565.0"/>
        <n v="1340891.0"/>
        <n v="513836.0"/>
        <n v="434417.0"/>
        <n v="728.0"/>
        <n v="8.12E7"/>
        <n v="5.2700832E7"/>
        <n v="1.3060843E7"/>
        <n v="3798532.0"/>
        <n v="3609278.0"/>
        <n v="1687311.0"/>
        <n v="1.0429707E7"/>
        <n v="727883.0"/>
        <n v="1391770.0"/>
        <n v="713413.0"/>
        <n v="410241.0"/>
        <n v="278821.0"/>
        <n v="211667.0"/>
        <n v="706622.0"/>
        <n v="92191.0"/>
        <n v="49413.0"/>
        <n v="199652.0"/>
        <n v="181655.0"/>
        <n v="108229.0"/>
        <n v="1.12E8"/>
        <n v="8691.0"/>
        <n v="26345.0"/>
        <n v="6940281.0"/>
        <n v="188870.0"/>
        <n v="2.0772796E7"/>
        <n v="199228.0"/>
        <n v="2542264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0941801E7"/>
        <n v="1.5152879E7"/>
        <n v="2.53592E7"/>
        <n v="1.0515579E7"/>
        <n v="1.0097096E7"/>
        <n v="9821335.0"/>
        <n v="8243880.0"/>
        <n v="7825820.0"/>
        <n v="7557877.0"/>
        <n v="7159147.0"/>
        <n v="1.7314483E7"/>
        <n v="6525762.0"/>
        <n v="4613815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1429260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04137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17311.0"/>
        <n v="610968.0"/>
        <n v="8108247.0"/>
        <n v="7680.0"/>
        <n v="3766595.0"/>
        <n v="2277396.0"/>
        <n v="6517198.0"/>
        <n v="5776314.0"/>
        <n v="5.11E7"/>
        <n v="1.6501785E7"/>
        <n v="3.8168022E7"/>
        <n v="8.4749884E7"/>
        <n v="2.4788807E7"/>
        <n v="2.1244913E7"/>
        <n v="377420.0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229094.0"/>
        <n v="1.0017041E7"/>
        <n v="9016377.0"/>
        <n v="7059537.0"/>
        <n v="8114507.0"/>
        <n v="7888703.0"/>
        <n v="7282851.0"/>
        <n v="6879730.0"/>
        <n v="5844929.0"/>
        <n v="3222857.0"/>
        <n v="4170647.0"/>
        <n v="4142507.0"/>
        <n v="4109095.0"/>
        <n v="4033268.0"/>
        <n v="3902679.0"/>
        <n v="3559990.0"/>
        <n v="3287435.0"/>
        <n v="3071947.0"/>
        <n v="2961991.0"/>
        <n v="4063238.0"/>
        <n v="2912363.0"/>
        <n v="3000000.0"/>
        <n v="2223990.0"/>
        <n v="1821983.0"/>
        <n v="2181290.0"/>
        <n v="2848578.0"/>
        <n v="703002.0"/>
        <n v="3105269.0"/>
        <n v="252726.0"/>
        <n v="373060.0"/>
        <n v="1007535.0"/>
        <n v="418268.0"/>
        <n v="200803.0"/>
        <n v="95016.0"/>
        <n v="73678.0"/>
        <n v="143000.0"/>
        <n v="39852.0"/>
        <n v="22000.0"/>
        <n v="128937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826455.0"/>
        <n v="3130592.0"/>
        <n v="475000.0"/>
        <n v="2276368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1186323.0"/>
        <n v="1094998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438653.0"/>
        <n v="327919.0"/>
        <n v="178739.0"/>
        <n v="565592.0"/>
        <n v="27012.0"/>
        <n v="2.13E7"/>
        <n v="379643.0"/>
        <n v="1.2985267E7"/>
        <n v="2.365E7"/>
        <n v="510092.0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6003587.0"/>
        <n v="5792822.0"/>
        <n v="5383834.0"/>
        <n v="4599680.0"/>
        <n v="6531491.0"/>
        <n v="4581222.0"/>
        <n v="3885134.0"/>
        <n v="4311834.0"/>
        <n v="3590010.0"/>
        <n v="330023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977600.0"/>
        <n v="653621.0"/>
        <n v="110000.0"/>
        <n v="444354.0"/>
        <n v="535249.0"/>
        <n v="371081.0"/>
        <n v="347578.0"/>
        <n v="124494.0"/>
        <n v="120620.0"/>
        <n v="100669.0"/>
        <n v="186354.0"/>
        <n v="55202.0"/>
        <n v="549632.0"/>
        <n v="137945.0"/>
        <n v="17580.0"/>
        <n v="12667.0"/>
        <n v="198407.0"/>
        <n v="5824.0"/>
        <n v="2843.0"/>
        <n v="4958.0"/>
        <n v="13220.0"/>
        <n v="7927.0"/>
        <n v="2436.0"/>
        <n v="4556.0"/>
        <n v="4600000.0"/>
        <n v="1420578.0"/>
        <n v="1028658.0"/>
        <n v="466702.0"/>
        <n v="18435.0"/>
        <n v="95236.0"/>
        <n v="2957978.0"/>
        <n v="444044.0"/>
        <n v="4.0990055E7"/>
        <n v="1445366.0"/>
        <n v="5709616.0"/>
        <n v="1.2784397E7"/>
        <n v="3050934.0"/>
        <n v="841206.0"/>
        <n v="638476.0"/>
        <n v="505295.0"/>
        <n v="7267324.0"/>
        <n v="145540.0"/>
        <n v="1.2589108E7"/>
        <n v="3.5918429E7"/>
        <n v="92401.0"/>
        <n v="1943649.0"/>
        <n v="992238.0"/>
        <n v="4231500.0"/>
        <n v="396035.0"/>
        <n v="2507106.0"/>
        <n v="6026908.0"/>
        <n v="25928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2408553.0"/>
        <n v="712294.0"/>
        <n v="3447339.0"/>
        <n v="418953.0"/>
        <n v="406035.0"/>
        <n v="402820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231186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24784.0"/>
        <n v="7826.0"/>
        <n v="3830.0"/>
        <n v="2850263.0"/>
        <n v="1.6101109E7"/>
        <n v="6013.0"/>
        <n v="1400000.0"/>
        <n v="24774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2.3808111E7"/>
        <n v="5355376.0"/>
        <n v="7186670.0"/>
        <n v="5997134.0"/>
        <n v="4417124.0"/>
        <n v="5355847.0"/>
        <n v="3386698.0"/>
        <n v="5283379.0"/>
        <n v="2981638.0"/>
        <n v="3122616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750100.0"/>
        <n v="621240.0"/>
        <n v="104077.0"/>
        <n v="334658.0"/>
        <n v="279282.0"/>
        <n v="484221.0"/>
        <n v="274661.0"/>
        <n v="144431.0"/>
        <n v="227241.0"/>
        <n v="112521.0"/>
        <n v="287761.0"/>
        <n v="100240.0"/>
        <n v="96734.0"/>
        <n v="49000.0"/>
        <n v="100659.0"/>
        <n v="48430.0"/>
        <n v="21210.0"/>
        <n v="22434.0"/>
        <n v="12996.0"/>
        <n v="10018.0"/>
        <n v="62480.0"/>
        <n v="6387.0"/>
        <n v="5494.0"/>
        <n v="721.0"/>
        <n v="703.0"/>
        <n v="9600000.0"/>
        <n v="20186.0"/>
        <n v="1185783.0"/>
        <n v="1007962.0"/>
        <n v="381186.0"/>
        <n v="439958.0"/>
        <n v="1.6097842E7"/>
        <n v="6643.0"/>
        <n v="1.0279715E8"/>
        <n v="442638.0"/>
        <n v="819939.0"/>
        <n v="1243961.0"/>
        <n v="3094687.0"/>
        <n v="15278.0"/>
        <n v="7098492.0"/>
        <n v="4771000.0"/>
        <n v="1001437.0"/>
        <n v="2073984.0"/>
        <n v="9950.0"/>
        <n v="144583.0"/>
        <n v="58163.0"/>
        <n v="35688.0"/>
        <n v="41709.0"/>
        <n v="1310270.0"/>
        <n v="1.15E8"/>
        <n v="5518918.0"/>
        <n v="4007792.0"/>
        <n v="7705974.0"/>
        <n v="26297.0"/>
        <n v="77501.0"/>
        <n v="47329.0"/>
        <n v="18378.0"/>
        <n v="7830611.0"/>
        <n v="3278611.0"/>
        <n v="1141829.0"/>
        <n v="2694973.0"/>
        <n v="10508.0"/>
        <n v="2301777.0"/>
        <n v="169719.0"/>
        <n v="1.40530114E8"/>
        <n v="1.33E7"/>
        <n v="171988.0"/>
        <n v="23616.0"/>
        <n v="13493.0"/>
        <n v="79043.0"/>
        <n v="515005.0"/>
        <n v="2245.0"/>
        <n v="3.3451479E7"/>
        <n v="3.95526E7"/>
        <n v="3.0500882E7"/>
        <n v="1.7E7"/>
        <n v="8044906.0"/>
        <n v="5739376.0"/>
        <n v="3773863.0"/>
        <n v="3117666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342936.0"/>
        <n v="151389.0"/>
        <n v="269061.0"/>
        <n v="133778.0"/>
        <n v="52850.0"/>
        <n v="98017.0"/>
        <n v="31937.0"/>
        <n v="13134.0"/>
        <n v="237301.0"/>
        <n v="12055.0"/>
        <n v="1332.0"/>
        <n v="31684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93295.0"/>
        <n v="1229197.0"/>
        <n v="1689999.0"/>
        <n v="11798.0"/>
        <n v="592014.0"/>
        <n v="425899.0"/>
        <n v="126387.0"/>
        <n v="8.0276912E7"/>
        <n v="25918.0"/>
        <n v="617172.0"/>
        <n v="2808000.0"/>
        <n v="12843.0"/>
        <n v="34151.0"/>
        <n v="1523883.0"/>
        <n v="4000000.0"/>
        <n v="84689.0"/>
        <n v="246574.0"/>
        <n v="110197.0"/>
        <n v="7707563.0"/>
        <n v="1281176.0"/>
        <n v="1.6115878E7"/>
        <n v="1652472.0"/>
        <n v="2360184.0"/>
        <n v="255352.0"/>
        <n v="856942.0"/>
        <n v="32631.0"/>
        <n v="16892.0"/>
        <n v="12438.0"/>
        <n v="40542.0"/>
        <n v="5199.0"/>
        <n v="1711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7111.0"/>
        <n v="49494.0"/>
        <n v="45661.0"/>
        <n v="18195.0"/>
        <n v="104792.0"/>
        <n v="111300.0"/>
        <n v="1027119.0"/>
        <n v="4505922.0"/>
        <n v="381225.0"/>
        <n v="2428241.0"/>
        <n v="78030.0"/>
        <n v="59774.0"/>
        <n v="174682.0"/>
        <n v="215185.0"/>
        <n v="140016.0"/>
        <n v="15542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405614.0"/>
        <n v="1573712.0"/>
        <n v="1.0174663E7"/>
        <n v="2.2757819E7"/>
        <n v="5228617.0"/>
        <n v="2643689.0"/>
        <n v="110536.0"/>
        <n v="59379.0"/>
        <n v="3216970.0"/>
        <n v="33598.0"/>
        <n v="536767.0"/>
        <n v="1.1529368E7"/>
        <n v="40557.0"/>
        <n v="30084.0"/>
        <n v="1.02466E7"/>
        <n v="389804.0"/>
        <n v="241816.0"/>
        <n v="277233.0"/>
        <n v="321952.0"/>
        <n v="24705.0"/>
        <n v="243768.0"/>
        <n v="9609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10443.0"/>
        <n v="85222.0"/>
      </sharedItems>
    </cacheField>
    <cacheField name="genres" numFmtId="0">
      <sharedItems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movie_title" numFmtId="0">
      <sharedItems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plot_keywords">
      <sharedItems containsMixedTypes="1" containsNumber="1" containsInteger="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n v="0.0"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</sharedItems>
    </cacheField>
    <cacheField name="language">
      <sharedItems containsMixedTypes="1" containsNumber="1" containsInteger="1">
        <s v="English"/>
        <n v="0.0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>
      <sharedItems containsMixedTypes="1" containsNumber="1" containsInteger="1">
        <s v="USA"/>
        <s v="UK"/>
        <n v="0.0"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budget" numFmtId="0">
      <sharedItems containsSemiMixedTypes="0" containsString="0" containsNumber="1" containsInteger="1">
        <n v="2.37E8"/>
        <n v="3.0E8"/>
        <n v="2.45E8"/>
        <n v="2.5E8"/>
        <n v="0.0"/>
        <n v="2.637E8"/>
        <n v="2.58E8"/>
        <n v="2.6E8"/>
        <n v="2.09E8"/>
        <n v="2.0E8"/>
        <n v="2.25E8"/>
        <n v="2.15E8"/>
        <n v="2.2E8"/>
        <n v="2.3E8"/>
        <n v="1.8E8"/>
        <n v="2.07E8"/>
        <n v="1.5E8"/>
        <n v="2.1E8"/>
        <n v="1.7E8"/>
        <n v="1.9E8"/>
        <n v="1.95E8"/>
        <n v="1.05E8"/>
        <n v="1.85E8"/>
        <n v="1.4E8"/>
        <n v="1.76E8"/>
        <n v="1.78E8"/>
        <n v="1.75E8"/>
        <n v="1.45E8"/>
        <n v="1.65E8"/>
        <n v="1.6E8"/>
        <n v="3.8E7"/>
        <n v="1.55E8"/>
        <n v="1.0E8"/>
        <n v="1.49E8"/>
        <n v="1.42E8"/>
        <n v="1.44E8"/>
        <n v="1.39E8"/>
        <n v="1.35E8"/>
        <n v="1.3E8"/>
        <n v="1.37E8"/>
        <n v="1.2E8"/>
        <n v="1500000.0"/>
        <n v="1.32E8"/>
        <n v="1.1E8"/>
        <n v="1.25E8"/>
        <n v="1.275E8"/>
        <n v="1.27E8"/>
        <n v="1.03E8"/>
        <n v="6.5E7"/>
        <n v="8.5E7"/>
        <n v="1.23E8"/>
        <n v="1.15E8"/>
        <n v="1.17E8"/>
        <n v="1.13E8"/>
        <n v="7.8E7"/>
        <n v="1.16E8"/>
        <n v="1.12E8"/>
        <n v="9.3E7"/>
        <n v="1.07E8"/>
        <n v="1.09E8"/>
        <n v="1.33E8"/>
        <n v="1.08E8"/>
        <n v="1.26E8"/>
        <n v="9.0E7"/>
        <n v="1.02E8"/>
        <n v="9.2E7"/>
        <n v="8.3E7"/>
        <n v="8.0E7"/>
        <n v="8.4E7"/>
        <n v="9.9E7"/>
        <n v="1.0E7"/>
        <n v="9.8E7"/>
        <n v="9.4E7"/>
        <n v="9.5E7"/>
        <n v="7.5E7"/>
        <n v="8.8E7"/>
        <n v="6.8E7"/>
        <n v="8.6E7"/>
        <n v="2.0E7"/>
        <n v="8.7E7"/>
        <n v="7.0E7"/>
        <n v="6.0E7"/>
        <n v="3.5E7"/>
        <n v="8000000.0"/>
        <n v="8.2E7"/>
        <n v="8.1E7"/>
        <n v="7.9E7"/>
        <n v="4.4E7"/>
        <n v="4.0E7"/>
        <n v="5.2E7"/>
        <n v="5.8E7"/>
        <n v="4.5E7"/>
        <n v="7.6E7"/>
        <n v="8.12E7"/>
        <n v="7.3E7"/>
        <n v="5.0E7"/>
        <n v="5.3E7"/>
        <n v="5.5E7"/>
        <n v="7.4E7"/>
        <n v="6.9E7"/>
        <n v="7.2E7"/>
        <n v="5.966E7"/>
        <n v="7.15E7"/>
        <n v="6.6E7"/>
        <n v="6.95E7"/>
        <n v="3.6E7"/>
        <n v="5.9E7"/>
        <n v="6.3E7"/>
        <n v="6.2E7"/>
        <n v="6.1E7"/>
        <n v="5.01E7"/>
        <n v="1.69E7"/>
        <n v="4.3E7"/>
        <n v="6.4E7"/>
        <n v="4.2E7"/>
        <n v="4.8E7"/>
        <n v="3.0E7"/>
        <n v="6.8005E7"/>
        <n v="5.88E7"/>
        <n v="3000000.0"/>
        <n v="5.7E7"/>
        <n v="5.6E7"/>
        <n v="5.4E7"/>
        <n v="1400000.0"/>
        <n v="7.1E7"/>
        <n v="4.7E7"/>
        <n v="2000000.0"/>
        <n v="4.6E7"/>
        <n v="5.25E7"/>
        <n v="5.1E7"/>
        <n v="5.02E7"/>
        <n v="2.5E7"/>
        <n v="3.9E8"/>
        <n v="4.99E7"/>
        <n v="2.2E7"/>
        <n v="1.8E7"/>
        <n v="4.9E7"/>
        <n v="1.4E7"/>
        <n v="1000000.0"/>
        <n v="2500000.0"/>
        <n v="2.6E7"/>
        <n v="4.45E7"/>
        <n v="2600000.0"/>
        <n v="3.1115E7"/>
        <n v="3.2E7"/>
        <n v="3.1E7"/>
        <n v="2.7E7"/>
        <n v="4.1E7"/>
        <n v="3.4E7"/>
        <n v="500000.0"/>
        <n v="7.7E7"/>
        <n v="2.4E7"/>
        <n v="3.3E7"/>
        <n v="3.92E7"/>
        <n v="2.3E7"/>
        <n v="1.8026148E7"/>
        <n v="3.9E7"/>
        <n v="5.53632E8"/>
        <n v="3.86E7"/>
        <n v="1.5E7"/>
        <n v="3.7E7"/>
        <n v="2.95E7"/>
        <n v="3.52E7"/>
        <n v="2.9E7"/>
        <n v="1800000.0"/>
        <n v="1.07E7"/>
        <n v="1.9E7"/>
        <n v="3.25E7"/>
        <n v="2.8E7"/>
        <n v="3.15E7"/>
        <n v="6500000.0"/>
        <n v="3.025E7"/>
        <n v="3.42E7"/>
        <n v="1.7E7"/>
        <n v="2.78E7"/>
        <n v="2.1E7"/>
        <n v="1.2E7"/>
        <n v="2.75E7"/>
        <n v="1.6E7"/>
        <n v="1.35E7"/>
        <n v="2.553E7"/>
        <n v="2.51E7"/>
        <n v="2800000.0"/>
        <n v="2.55E7"/>
        <n v="2.115E7"/>
        <n v="1.3E7"/>
        <n v="8200000.0"/>
        <n v="2.36E7"/>
        <n v="1.25E7"/>
        <n v="1.943E7"/>
        <n v="1.1E7"/>
        <n v="2.27E7"/>
        <n v="2.25E7"/>
        <n v="2.35E7"/>
        <n v="2.15E7"/>
        <n v="9000000.0"/>
        <n v="1.940087E7"/>
        <n v="1.98E7"/>
        <n v="806947.0"/>
        <n v="1.95E7"/>
        <n v="8700000.0"/>
        <n v="2.4E9"/>
        <n v="2.127519898E9"/>
        <n v="13000.0"/>
        <n v="2.722E7"/>
        <n v="1.94E7"/>
        <n v="1.85E7"/>
        <n v="2700000.0"/>
        <n v="1.135E7"/>
        <n v="3500000.0"/>
        <n v="1.79E7"/>
        <n v="1.75E7"/>
        <n v="300000.0"/>
        <n v="4000000.0"/>
        <n v="1.65E7"/>
        <n v="1.68E7"/>
        <n v="1.64E7"/>
        <n v="1.56E7"/>
        <n v="1.77E7"/>
        <n v="1.55E7"/>
        <n v="1.53E7"/>
        <n v="9800000.0"/>
        <n v="7000000.0"/>
        <n v="1.15E7"/>
        <n v="6000000.0"/>
        <n v="1.46E7"/>
        <n v="1.48E7"/>
        <n v="1.45E7"/>
        <n v="1.44E7"/>
        <n v="1.42E7"/>
        <n v="1.58E7"/>
        <n v="8500000.0"/>
        <n v="1.34E7"/>
        <n v="1.32E7"/>
        <n v="8495000.0"/>
        <n v="1.262E7"/>
        <n v="3660000.0"/>
        <n v="1.28E7"/>
        <n v="1.05E7"/>
        <n v="9600000.0"/>
        <n v="5000000.0"/>
        <n v="1.22155E10"/>
        <n v="9200000.0"/>
        <n v="2.5E9"/>
        <n v="7500000.0"/>
        <n v="1.19E7"/>
        <n v="1.08E7"/>
        <n v="7.0E8"/>
        <n v="1.06E7"/>
        <n v="1.0818775E7"/>
        <n v="1.38E7"/>
        <n v="1.2305523E7"/>
        <n v="1.26E7"/>
        <n v="6400000.0"/>
        <n v="6200000.0"/>
        <n v="9500000.0"/>
        <n v="8900000.0"/>
        <n v="9400000.0"/>
        <n v="9300000.0"/>
        <n v="6.0E8"/>
        <n v="7400000.0"/>
        <n v="7217600.0"/>
        <n v="83532.0"/>
        <n v="4.0E8"/>
        <n v="1.14E7"/>
        <n v="8800000.0"/>
        <n v="8600000.0"/>
        <n v="7623000.0"/>
        <n v="8300000.0"/>
        <n v="8550000.0"/>
        <n v="7200000.0"/>
        <n v="1.1E9"/>
        <n v="7900000.0"/>
        <n v="7700000.0"/>
        <n v="4500000.0"/>
        <n v="7300000.0"/>
        <n v="6600000.0"/>
        <n v="2300000.0"/>
        <n v="350000.0"/>
        <n v="4825000.0"/>
        <n v="6900000.0"/>
        <n v="6800000.0"/>
        <n v="4800000.0"/>
        <n v="6244087.0"/>
        <n v="7840000.0"/>
        <n v="5952000.0"/>
        <n v="5300000.0"/>
        <n v="6700000.0"/>
        <n v="3500159.0"/>
        <n v="5600000.0"/>
        <n v="5500000.0"/>
        <n v="3850000.0"/>
        <n v="5250000.0"/>
        <n v="3.03E7"/>
        <n v="5100000.0"/>
        <n v="4900000.0"/>
        <n v="3300000.0"/>
        <n v="800000.0"/>
        <n v="2200000.0"/>
        <n v="3209000.0"/>
        <n v="8.445E7"/>
        <n v="890000.0"/>
        <n v="4700000.0"/>
        <n v="4638783.0"/>
        <n v="4600000.0"/>
        <n v="4.2E9"/>
        <n v="4400000.0"/>
        <n v="4200000.0"/>
        <n v="114000.0"/>
        <n v="3600000.0"/>
        <n v="3200000.0"/>
        <n v="3400000.0"/>
        <n v="1300000.0"/>
        <n v="650000.0"/>
        <n v="3950000.0"/>
        <n v="3800000.0"/>
        <n v="3977000.0"/>
        <n v="3768785.0"/>
        <n v="3700000.0"/>
        <n v="3716946.0"/>
        <n v="1.99E7"/>
        <n v="3440000.0"/>
        <n v="4300000.0"/>
        <n v="3180000.0"/>
        <n v="4490375.0"/>
        <n v="1900000.0"/>
        <n v="2900000.0"/>
        <n v="2883848.0"/>
        <n v="2686585.0"/>
        <n v="2650000.0"/>
        <n v="2627000.0"/>
        <n v="2540800.0"/>
        <n v="34000.0"/>
        <n v="8400000.0"/>
        <n v="2400000.0"/>
        <n v="2361000.0"/>
        <n v="2450000.0"/>
        <n v="2295429.0"/>
        <n v="2280000.0"/>
        <n v="2160000.0"/>
        <n v="1200000.0"/>
        <n v="2100000.0"/>
        <n v="1614000.0"/>
        <n v="14000.0"/>
        <n v="100000.0"/>
        <n v="1250000.0"/>
        <n v="1950000.0"/>
        <n v="1750000.0"/>
        <n v="1700000.0"/>
        <n v="1644736.0"/>
        <n v="1650000.0"/>
        <n v="1600000.0"/>
        <n v="1100000.0"/>
        <n v="1696377.0"/>
        <n v="1455000.0"/>
        <n v="3150000.0"/>
        <n v="1377800.0"/>
        <n v="960000.0"/>
        <n v="1592000.0"/>
        <n v="1288000.0"/>
        <n v="427000.0"/>
        <n v="1420000.0"/>
        <n v="695393.0"/>
        <n v="950000.0"/>
        <n v="1.0E9"/>
        <n v="900000.0"/>
        <n v="989000.0"/>
        <n v="913000.0"/>
        <n v="910000.0"/>
        <n v="930000.0"/>
        <n v="590000.0"/>
        <n v="850000.0"/>
        <n v="825000.0"/>
        <n v="990000.0"/>
        <n v="600000.0"/>
        <n v="780000.0"/>
        <n v="777000.0"/>
        <n v="750000.0"/>
        <n v="700000.0"/>
        <n v="400000.0"/>
        <n v="625000.0"/>
        <n v="609000.0"/>
        <n v="60000.0"/>
        <n v="560000.0"/>
        <n v="550000.0"/>
        <n v="46000.0"/>
        <n v="150000.0"/>
        <n v="475000.0"/>
        <n v="450000.0"/>
        <n v="439000.0"/>
        <n v="225000.0"/>
        <n v="1066167.0"/>
        <n v="15000.0"/>
        <n v="229575.0"/>
        <n v="218.0"/>
        <n v="385907.0"/>
        <n v="375000.0"/>
        <n v="379000.0"/>
        <n v="1750211.0"/>
        <n v="325000.0"/>
        <n v="312000.0"/>
        <n v="200000.0"/>
        <n v="160000.0"/>
        <n v="250000.0"/>
        <n v="270000.0"/>
        <n v="290000.0"/>
        <n v="365000.0"/>
        <n v="245000.0"/>
        <n v="240000.0"/>
        <n v="210000.0"/>
        <n v="180000.0"/>
        <n v="120000.0"/>
        <n v="175000.0"/>
        <n v="168000.0"/>
        <n v="125000.0"/>
        <n v="103000.0"/>
        <n v="20000.0"/>
        <n v="40000.0"/>
        <n v="70000.0"/>
        <n v="75000.0"/>
        <n v="65000.0"/>
        <n v="62000.0"/>
        <n v="25000.0"/>
        <n v="50000.0"/>
        <n v="42000.0"/>
        <n v="45000.0"/>
        <n v="30000.0"/>
        <n v="230000.0"/>
        <n v="27000.0"/>
        <n v="24000.0"/>
        <n v="23000.0"/>
        <n v="22000.0"/>
        <n v="17350.0"/>
        <n v="10000.0"/>
        <n v="4500.0"/>
        <n v="7000.0"/>
        <n v="3250.0"/>
        <n v="9000.0"/>
        <n v="1400.0"/>
        <n v="1100.0"/>
      </sharedItems>
    </cacheField>
    <cacheField name="title_year" numFmtId="0">
      <sharedItems containsSemiMixedTypes="0" containsString="0" containsNumber="1" containsInteger="1">
        <n v="2009.0"/>
        <n v="2007.0"/>
        <n v="2015.0"/>
        <n v="2012.0"/>
        <n v="0.0"/>
        <n v="2010.0"/>
        <n v="2016.0"/>
        <n v="2006.0"/>
        <n v="2008.0"/>
        <n v="2013.0"/>
        <n v="2011.0"/>
        <n v="2014.0"/>
        <n v="2005.0"/>
        <n v="1997.0"/>
        <n v="2004.0"/>
        <n v="1999.0"/>
        <n v="1995.0"/>
        <n v="2003.0"/>
        <n v="2001.0"/>
        <n v="2002.0"/>
        <n v="1998.0"/>
        <n v="2000.0"/>
        <n v="1990.0"/>
        <n v="1991.0"/>
        <n v="1994.0"/>
        <n v="1996.0"/>
        <n v="1982.0"/>
        <n v="1993.0"/>
        <n v="1979.0"/>
        <n v="1992.0"/>
        <n v="1989.0"/>
        <n v="1984.0"/>
        <n v="1988.0"/>
        <n v="1978.0"/>
        <n v="1962.0"/>
        <n v="1980.0"/>
        <n v="1972.0"/>
        <n v="1981.0"/>
        <n v="1968.0"/>
        <n v="1985.0"/>
        <n v="1940.0"/>
        <n v="1963.0"/>
        <n v="1987.0"/>
        <n v="1986.0"/>
        <n v="1973.0"/>
        <n v="1983.0"/>
        <n v="1976.0"/>
        <n v="1977.0"/>
        <n v="1970.0"/>
        <n v="1971.0"/>
        <n v="1969.0"/>
        <n v="1960.0"/>
        <n v="1965.0"/>
        <n v="1964.0"/>
        <n v="1927.0"/>
        <n v="1974.0"/>
        <n v="1937.0"/>
        <n v="1975.0"/>
        <n v="1967.0"/>
        <n v="1951.0"/>
        <n v="1961.0"/>
        <n v="1946.0"/>
        <n v="1953.0"/>
        <n v="1954.0"/>
        <n v="1959.0"/>
        <n v="1932.0"/>
        <n v="1947.0"/>
        <n v="1956.0"/>
        <n v="1945.0"/>
        <n v="1952.0"/>
        <n v="1930.0"/>
        <n v="1966.0"/>
        <n v="1939.0"/>
        <n v="1950.0"/>
        <n v="1948.0"/>
        <n v="1958.0"/>
        <n v="1957.0"/>
        <n v="1943.0"/>
        <n v="1944.0"/>
        <n v="1938.0"/>
        <n v="1949.0"/>
        <n v="1936.0"/>
        <n v="1941.0"/>
        <n v="1955.0"/>
        <n v="1942.0"/>
        <n v="1929.0"/>
        <n v="1935.0"/>
        <n v="1933.0"/>
        <n v="1916.0"/>
        <n v="1934.0"/>
        <n v="1925.0"/>
        <n v="1920.0"/>
      </sharedItems>
    </cacheField>
    <cacheField name="imdb_score" numFmtId="0">
      <sharedItems containsSemiMixedTypes="0" containsString="0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</sharedItems>
    </cacheField>
    <cacheField name="Profit" numFmtId="164">
      <sharedItems containsSemiMixedTypes="0" containsString="0" containsNumber="1" containsInteger="1">
        <n v="5.23505847E8"/>
        <n v="9404152.0"/>
        <n v="-4.4925825E7"/>
        <n v="1.98130642E8"/>
        <n v="0.0"/>
        <n v="-1.90641321E8"/>
        <n v="7.8530303E7"/>
        <n v="-5.9192738E7"/>
        <n v="2.08991599E8"/>
        <n v="5.195698E7"/>
        <n v="8.0249062E7"/>
        <n v="-8930592.0"/>
        <n v="-3.1631573E7"/>
        <n v="1.98032628E8"/>
        <n v="-1.2571009E8"/>
        <n v="6.6021565E7"/>
        <n v="-8.3385977E7"/>
        <n v="4.03279547E8"/>
        <n v="-8936125.0"/>
        <n v="-4.5979146E7"/>
        <n v="5108370.0"/>
        <n v="3.2030663E7"/>
        <n v="-9.4780265E7"/>
        <n v="3.3355354E7"/>
        <n v="-1.09916481E8"/>
        <n v="1.105126E7"/>
        <n v="4.58672302E8"/>
        <n v="1.57197282E8"/>
        <n v="-1.4382684E8"/>
        <n v="5.02177271E8"/>
        <n v="1.04360277E8"/>
        <n v="1.73377893E8"/>
        <n v="2.08992272E8"/>
        <n v="1.34185206E8"/>
        <n v="2.4360014E7"/>
        <n v="6.8488329E7"/>
        <n v="2.02076689E8"/>
        <n v="3.5428137E7"/>
        <n v="1.9903076E7"/>
        <n v="2853933.0"/>
        <n v="2051787.0"/>
        <n v="-8549125.0"/>
        <n v="-8.3406809E7"/>
        <n v="2.14984497E8"/>
        <n v="-7.4679997E7"/>
        <n v="1.6003411E8"/>
        <n v="1.2351611E7"/>
        <n v="3.3914986E7"/>
        <n v="3.8756232E7"/>
        <n v="-1.2982814E8"/>
        <n v="3.9812796E7"/>
        <n v="-1.09244357E8"/>
        <n v="-8.8214518E7"/>
        <n v="1.57358779E8"/>
        <n v="1.32011114E8"/>
        <n v="1.23070338E8"/>
        <n v="5.2282182E7"/>
        <n v="-5.4531374E7"/>
        <n v="4.3806889E7"/>
        <n v="80850.0"/>
        <n v="-3.3887833E7"/>
        <n v="-6.2149904E7"/>
        <n v="-1.28624673E8"/>
        <n v="-5.5948241E7"/>
        <n v="1.11709845E8"/>
        <n v="-2.3014913E7"/>
        <n v="3.48316061E8"/>
        <n v="1.17979556E8"/>
        <n v="2.3332128E7"/>
        <n v="1.7829818E8"/>
        <n v="-9.6179906E7"/>
        <n v="-5.6254592E7"/>
        <n v="-4.2823835E7"/>
        <n v="-1.3912817E7"/>
        <n v="-7.471031E7"/>
        <n v="-7.7810499E7"/>
        <n v="-8.675378E7"/>
        <n v="-2.483237E7"/>
        <n v="1.81454367E8"/>
        <n v="1.87645141E8"/>
        <n v="1.12057433E8"/>
        <n v="-1.4888185E7"/>
        <n v="6.1407328E7"/>
        <n v="3.8543795E7"/>
        <n v="-1.36702695E8"/>
        <n v="8.9746958E7"/>
        <n v="7.3371987E7"/>
        <n v="-9.6582135E7"/>
        <n v="5.7487711E7"/>
        <n v="2.4412677E7"/>
        <n v="-1.64334574E8"/>
        <n v="-6.2684455E7"/>
        <n v="5.2387997E7"/>
        <n v="-4.9649808E7"/>
        <n v="1.63130696E8"/>
        <n v="2.2991439E7"/>
        <n v="1.32568851E8"/>
        <n v="1.23001229E8"/>
        <n v="1.0651231E8"/>
        <n v="-2.2509198E7"/>
        <n v="-1.3594629E7"/>
        <n v="1.21666058E8"/>
        <n v="-8.6856188E7"/>
        <n v="-9.9344497E7"/>
        <n v="-9.3153376E7"/>
        <n v="1.60706665E8"/>
        <n v="-1.13021005E8"/>
        <n v="-6.5267965E7"/>
        <n v="-5.0616376E7"/>
        <n v="5.8539855E7"/>
        <n v="1.68759914E8"/>
        <n v="-1.20706229E8"/>
        <n v="1.42000866E8"/>
        <n v="1.39994397E8"/>
        <n v="7.7946274E7"/>
        <n v="1.06386216E8"/>
        <n v="5.6456431E7"/>
        <n v="5.6435493E7"/>
        <n v="5.5343774E7"/>
        <n v="2.9982968E7"/>
        <n v="2.7243721E7"/>
        <n v="2.9883016E7"/>
        <n v="-1.0740241E7"/>
        <n v="2.507366E8"/>
        <n v="1.31492479E8"/>
        <n v="3.6360018E7"/>
        <n v="3629485.0"/>
        <n v="-1.6624154E7"/>
        <n v="3.1015141E7"/>
        <n v="-3.5946421E7"/>
        <n v="-3.0579748E7"/>
        <n v="-6.6359574E7"/>
        <n v="-2.0288322E7"/>
        <n v="4.5000874E7"/>
        <n v="-8.8062505E7"/>
        <n v="-2.3402879E7"/>
        <n v="1.5230261E7"/>
        <n v="-1.8435269E7"/>
        <n v="-1.6617691E7"/>
        <n v="-7.6896216E7"/>
        <n v="-1.28620685E8"/>
        <n v="-8.4540684E7"/>
        <n v="-1.15035182E8"/>
        <n v="-3.3494358E7"/>
        <n v="-4.1771652E7"/>
        <n v="7.1366733E7"/>
        <n v="1.8201106E7"/>
        <n v="-2.5900341E7"/>
        <n v="6.1573391E7"/>
        <n v="5.0418803E7"/>
        <n v="-6.7838031E7"/>
        <n v="-1476537.0"/>
        <n v="6.4364921E7"/>
        <n v="-4.1599308E7"/>
        <n v="1.0332737E7"/>
        <n v="-2.8889425E7"/>
        <n v="-7.4992955E7"/>
        <n v="1.07704099E8"/>
        <n v="2.64706375E8"/>
        <n v="3.1997107E7"/>
        <n v="-1.08858926E8"/>
        <n v="-1.03295584E8"/>
        <n v="-2.2496684E7"/>
        <n v="-1.0265197E7"/>
        <n v="-4877005.0"/>
        <n v="-7487948.0"/>
        <n v="-6.1357548E7"/>
        <n v="-1.0486817E8"/>
        <n v="3.6636816E7"/>
        <n v="-8069340.0"/>
        <n v="-5.6073614E7"/>
        <n v="1.72298923E8"/>
        <n v="-7.1007672E7"/>
        <n v="-1.548161E7"/>
        <n v="-1500000.0"/>
        <n v="-8.7207693E7"/>
        <n v="4.8635922E7"/>
        <n v="-5.19751E7"/>
        <n v="-1.1792806E7"/>
        <n v="-4.865108E7"/>
        <n v="1.1713709E8"/>
        <n v="8.5395021E7"/>
        <n v="5.0191634E7"/>
        <n v="2.94645577E8"/>
        <n v="4.2343675E7"/>
        <n v="1.02277056E8"/>
        <n v="8396624.0"/>
        <n v="1.9234747E7"/>
        <n v="8311368.0"/>
        <n v="-2.3839471E7"/>
        <n v="-5.7435963E7"/>
        <n v="1.19358727E8"/>
        <n v="-8.0448338E7"/>
        <n v="-6.9477903E7"/>
        <n v="1.0248063E7"/>
        <n v="-1.3266274E7"/>
        <n v="1.8337537E7"/>
        <n v="1.92557891E8"/>
        <n v="-9.6407585E7"/>
        <n v="1.65388685E8"/>
        <n v="2.12103873E8"/>
        <n v="9.2536138E7"/>
        <n v="2.8536019E7"/>
        <n v="1.0494878E8"/>
        <n v="8.4805005E7"/>
        <n v="6.1830669E7"/>
        <n v="3.8192114E7"/>
        <n v="5.4412921E7"/>
        <n v="-5.2305212E7"/>
        <n v="-1.1834365E7"/>
        <n v="-1.7714996E7"/>
        <n v="1.37031035E8"/>
        <n v="6.1739919E7"/>
        <n v="9.0397307E7"/>
        <n v="4.2618434E7"/>
        <n v="1920333.0"/>
        <n v="4976634.0"/>
        <n v="5802596.0"/>
        <n v="-1.1478165E7"/>
        <n v="-1.931412E7"/>
        <n v="-3535096.0"/>
        <n v="-5.5263886E7"/>
        <n v="-2.1949883E7"/>
        <n v="-4.7362515E7"/>
        <n v="-4.1392993E7"/>
        <n v="-7.6070659E7"/>
        <n v="-8.978738E7"/>
        <n v="-4.0581346E7"/>
        <n v="-3.0978265E7"/>
        <n v="2.67262555E8"/>
        <n v="1.95675583E8"/>
        <n v="1.74907418E8"/>
        <n v="1.255096E7"/>
        <n v="3.59544677E8"/>
        <n v="5.2165546E7"/>
        <n v="-7.8E7"/>
        <n v="-7.408817E7"/>
        <n v="-6.704798E7"/>
        <n v="6.587124E7"/>
        <n v="1.74084951E8"/>
        <n v="-4.8844258E7"/>
        <n v="-5.3361326E7"/>
        <n v="-6.3885779E7"/>
        <n v="1.40863268E8"/>
        <n v="4.5181732E7"/>
        <n v="1.5332007E7"/>
        <n v="3330342.0"/>
        <n v="1.5531634E7"/>
        <n v="6.6336103E7"/>
        <n v="1.9995817E7"/>
        <n v="-7391173.0"/>
        <n v="-6.9223741E7"/>
        <n v="-2.1219958E7"/>
        <n v="-3630883.0"/>
        <n v="3.2614158E7"/>
        <n v="-5.9973647E7"/>
        <n v="-4.3997807E7"/>
        <n v="-2.4536691E7"/>
        <n v="-3.3982216E7"/>
        <n v="-1.11931604E8"/>
        <n v="-4.8343151E7"/>
        <n v="2.4520804E7"/>
        <n v="2.20837577E8"/>
        <n v="-8.5995841E7"/>
        <n v="-4.8816034E7"/>
        <n v="-8553105.0"/>
        <n v="2.479535E7"/>
        <n v="-8.2603302E7"/>
        <n v="7015224.0"/>
        <n v="-625893.0"/>
        <n v="1.20430993E8"/>
        <n v="-9.0200974E7"/>
        <n v="-8.3287549E7"/>
        <n v="1.1643008E7"/>
        <n v="8.4670866E7"/>
        <n v="3.0014112E7"/>
        <n v="1.61970615E8"/>
        <n v="1.7007184E7"/>
        <n v="8.001174E7"/>
        <n v="1.0284335E8"/>
        <n v="-2969275.0"/>
        <n v="3.012762E7"/>
        <n v="3.1282411E7"/>
        <n v="-3.4547688E7"/>
        <n v="4.838378E7"/>
        <n v="1.9219978E7"/>
        <n v="1228120.0"/>
        <n v="6.2804648E7"/>
        <n v="117603.0"/>
        <n v="-1.0703427E7"/>
        <n v="-6982599.0"/>
        <n v="7.3005002E7"/>
        <n v="-2.4969837E7"/>
        <n v="-2.2777816E7"/>
        <n v="7515297.0"/>
        <n v="-3.2368843E7"/>
        <n v="-1.6137932E7"/>
        <n v="-4.2633738E7"/>
        <n v="1.6866727E7"/>
        <n v="8.4031112E7"/>
        <n v="-5.0299935E7"/>
        <n v="-7.490142E7"/>
        <n v="-2.4326667E7"/>
        <n v="-5.980129E7"/>
        <n v="-2.7339971E7"/>
        <n v="-1.01879446E8"/>
        <n v="-5.0607905E7"/>
        <n v="-5.0707978E7"/>
        <n v="-7.6227778E7"/>
        <n v="-6.6989354E7"/>
        <n v="-7.5014388E7"/>
        <n v="-9.5588898E7"/>
        <n v="-6.4975525E7"/>
        <n v="3.1174897E7"/>
        <n v="200000.0"/>
        <n v="1.0400764E8"/>
        <n v="-2.2320362E7"/>
        <n v="-9.3990787E7"/>
        <n v="-4.1132306E7"/>
        <n v="-3.0524377E7"/>
        <n v="1.6638745E7"/>
        <n v="-8102818.0"/>
        <n v="-2.945998E7"/>
        <n v="-4671063.0"/>
        <n v="-4.4197339E7"/>
        <n v="6.6317423E7"/>
        <n v="1.06148159E8"/>
        <n v="-2.1017158E7"/>
        <n v="2.8683887E8"/>
        <n v="2.83019252E8"/>
        <n v="2.46478898E8"/>
        <n v="-7.78231E7"/>
        <n v="1.6144183E7"/>
        <n v="-7.6985496E7"/>
        <n v="8.8166115E7"/>
        <n v="8.374065E7"/>
        <n v="-1.8851301E7"/>
        <n v="-2.4655608E7"/>
        <n v="-8.4593638E7"/>
        <n v="1.69437578E8"/>
        <n v="-8.7E7"/>
        <n v="-6238280.0"/>
        <n v="1.60147615E8"/>
        <n v="1.55823397E8"/>
        <n v="-1.8442521E7"/>
        <n v="1.36138454E8"/>
        <n v="5.5370362E7"/>
        <n v="2.4870275E7"/>
        <n v="1.06573705E8"/>
        <n v="-3.177088E7"/>
        <n v="3.3305545E7"/>
        <n v="4.2373442E7"/>
        <n v="3.0618403E7"/>
        <n v="1.8416702E7"/>
        <n v="1.2515793E7"/>
        <n v="1.00125E7"/>
        <n v="1.19019489E8"/>
        <n v="-3.5962961E7"/>
        <n v="-4115185.0"/>
        <n v="8077470.0"/>
        <n v="1.0018837E7"/>
        <n v="-9252415.0"/>
        <n v="-2.1383311E7"/>
        <n v="-1.4182006E7"/>
        <n v="1.0853835E7"/>
        <n v="-2.179066E7"/>
        <n v="-7484640.0"/>
        <n v="-2.1441338E7"/>
        <n v="-2.9346242E7"/>
        <n v="-2.5314641E7"/>
        <n v="-6644564.0"/>
        <n v="-9.1973129E7"/>
        <n v="-2.9125385E7"/>
        <n v="5.3618384E7"/>
        <n v="-4.1779224E7"/>
        <n v="-4.2525888E7"/>
        <n v="-4.3122835E7"/>
        <n v="-6.4831323E7"/>
        <n v="1.756744E7"/>
        <n v="-2.6355679E7"/>
        <n v="-8.9809438E7"/>
        <n v="3.3147445E7"/>
        <n v="1.49688385E8"/>
        <n v="1.43630478E8"/>
        <n v="9.7992827E7"/>
        <n v="1.0104913E8"/>
        <n v="8.7620724E7"/>
        <n v="9.8405771E7"/>
        <n v="-5.4684676E7"/>
        <n v="6.3313048E7"/>
        <n v="4.2706877E7"/>
        <n v="4.1149655E7"/>
        <n v="-1.8058441E7"/>
        <n v="3009155.0"/>
        <n v="-2.1775151E7"/>
        <n v="2.1544445E7"/>
        <n v="2.770347E7"/>
        <n v="3.2144465E7"/>
        <n v="-696442.0"/>
        <n v="6.5832203E7"/>
        <n v="-1.6603219E7"/>
        <n v="-3.7407175E7"/>
        <n v="-1.9983606E7"/>
        <n v="-2.7989147E7"/>
        <n v="-2.2505025E7"/>
        <n v="-5.3559509E7"/>
        <n v="-4.5393665E7"/>
        <n v="-4.4951668E7"/>
        <n v="-2.006633E7"/>
        <n v="-2.850573E7"/>
        <n v="-2.888874E7"/>
        <n v="5.8307945E7"/>
        <n v="6.9288182E7"/>
        <n v="-2.1598317E7"/>
        <n v="6.7340146E7"/>
        <n v="-8000000.0"/>
        <n v="-4.1424284E7"/>
        <n v="-4829854.0"/>
        <n v="-9245330.0"/>
        <n v="-3.1951647E7"/>
        <n v="-4.7456299E7"/>
        <n v="1.6158958E8"/>
        <n v="2.2981571E7"/>
        <n v="1.00965237E8"/>
        <n v="3.29999255E8"/>
        <n v="1.74455986E8"/>
        <n v="8.2831698E7"/>
        <n v="7.501934E7"/>
        <n v="6.5771527E7"/>
        <n v="8.2506325E7"/>
        <n v="6.5459099E7"/>
        <n v="-3.0784021E7"/>
        <n v="7.6115031E7"/>
        <n v="5.8103929E7"/>
        <n v="5.3668525E7"/>
        <n v="5.0313314E7"/>
        <n v="4.459096E7"/>
        <n v="4.7968405E7"/>
        <n v="4.0136047E7"/>
        <n v="5.3200012E7"/>
        <n v="3.2225777E7"/>
        <n v="2.9993847E7"/>
        <n v="2.4054514E7"/>
        <n v="2.3028109E7"/>
        <n v="2.6087161E7"/>
        <n v="2.1111837E7"/>
        <n v="1.6632614E7"/>
        <n v="1.4822707E7"/>
        <n v="1.2969824E7"/>
        <n v="1.1188905E7"/>
        <n v="1.0443603E7"/>
        <n v="1.7226474E7"/>
        <n v="-636215.0"/>
        <n v="1081498.0"/>
        <n v="1.7707116E7"/>
        <n v="4329966.0"/>
        <n v="2.0169068E7"/>
        <n v="-6784690.0"/>
        <n v="360866.0"/>
        <n v="-1.089709E7"/>
        <n v="-1.4051289E7"/>
        <n v="821997.0"/>
        <n v="8.9692572E7"/>
        <n v="-1.9492772E7"/>
        <n v="-2.3315181E7"/>
        <n v="-3.9371991E7"/>
        <n v="-1.0227031E7"/>
        <n v="-2.9643614E7"/>
        <n v="-2.9649103E7"/>
        <n v="-4.0557129E7"/>
        <n v="-5.0100362E7"/>
        <n v="-3.2245792E7"/>
        <n v="2.7779888E7"/>
        <n v="-4.1457582E7"/>
        <n v="-4.5433254E7"/>
        <n v="-4.7114435E7"/>
        <n v="-4.3926768E7"/>
        <n v="-2.2528315E7"/>
        <n v="-5.904918E7"/>
        <n v="-6.0326576E7"/>
        <n v="-6.0519261E7"/>
        <n v="-6.2406609E7"/>
        <n v="-6.1682E7"/>
        <n v="-6.264391E7"/>
        <n v="-5.2526755E7"/>
        <n v="-7.086867E7"/>
        <n v="-2.0593594E7"/>
        <n v="-5.0108179E7"/>
        <n v="-5.6780252E7"/>
        <n v="1.12708996E8"/>
        <n v="3.77783777E8"/>
        <n v="2.4812241E7"/>
        <n v="4.1793567E7"/>
        <n v="1.4930005E7"/>
        <n v="-3.2713269E7"/>
        <n v="-4841843.0"/>
        <n v="5.1083765E7"/>
        <n v="-7.9860848E7"/>
        <n v="-6.4928486E7"/>
        <n v="-4.999939E7"/>
        <n v="2.4850554E8"/>
        <n v="-1.15374E7"/>
        <n v="2.92049635E8"/>
        <n v="2.31124059E8"/>
        <n v="1.56074524E8"/>
        <n v="1.18136719E8"/>
        <n v="-4.0713572E7"/>
        <n v="8.2299717E7"/>
        <n v="5.9568845E7"/>
        <n v="5.9006721E7"/>
        <n v="1.15329763E8"/>
        <n v="4.5776832E7"/>
        <n v="4.3823091E7"/>
        <n v="-8185137.0"/>
        <n v="2.2360069E7"/>
        <n v="4.2698894E7"/>
        <n v="8.2001186E7"/>
        <n v="1.7032279E7"/>
        <n v="3.8023275E7"/>
        <n v="-6526640.0"/>
        <n v="-8363615.0"/>
        <n v="8.5762022E7"/>
        <n v="3.3338338E7"/>
        <n v="2808744.0"/>
        <n v="-2.262091E7"/>
        <n v="-2.6573039E7"/>
        <n v="-2.7999515E7"/>
        <n v="-2.9565557E7"/>
        <n v="-3.7955679E7"/>
        <n v="-1338990.0"/>
        <n v="-3.8476729E7"/>
        <n v="-1.7399565E7"/>
        <n v="-3.5748872E7"/>
        <n v="8503161.0"/>
        <n v="-1.7363557E7"/>
        <n v="-5.2248021E7"/>
        <n v="-4.4986654E7"/>
        <n v="-6.0432117E7"/>
        <n v="90820.0"/>
        <n v="-6.9590483E7"/>
        <n v="-2.399082E7"/>
        <n v="1.9999143E7"/>
        <n v="2.6202956E8"/>
        <n v="-4.5618284E7"/>
        <n v="-1.3414611E7"/>
        <n v="-3.8023633E7"/>
        <n v="3.4225164E7"/>
        <n v="224196.0"/>
        <n v="-2.318581E7"/>
        <n v="-2.254355E7"/>
        <n v="7.5213377E7"/>
        <n v="4.0950721E7"/>
        <n v="3600000.0"/>
        <n v="-7352460.0"/>
        <n v="1.0813237E8"/>
        <n v="-4.4203958E7"/>
        <n v="-3.9383131E7"/>
        <n v="-4.071237E7"/>
        <n v="5.4195633E7"/>
        <n v="7.2656464E7"/>
        <n v="1.5596569E8"/>
        <n v="2.86471036E8"/>
        <n v="1.24052771E8"/>
        <n v="8.214959E7"/>
        <n v="7.1204016E7"/>
        <n v="8.8495848E7"/>
        <n v="5.6448821E7"/>
        <n v="4.5523073E7"/>
        <n v="4.96549E7"/>
        <n v="4.7541E7"/>
        <n v="3.6643346E7"/>
        <n v="3.2614858E7"/>
        <n v="-2.7727253E7"/>
        <n v="2.0281096E7"/>
        <n v="1.44613391E8"/>
        <n v="3120196.0"/>
        <n v="2.8895417E7"/>
        <n v="1.2117571E7"/>
        <n v="1.3552429E7"/>
        <n v="-3742998.0"/>
        <n v="-4988000.0"/>
        <n v="1.3883359E7"/>
        <n v="8031620.0"/>
        <n v="-1.5278E7"/>
        <n v="-1.7525384E7"/>
        <n v="-1.405717E7"/>
        <n v="-2.9067628E7"/>
        <n v="-3.1654597E7"/>
        <n v="-3.2098491E7"/>
        <n v="-2.1569645E7"/>
        <n v="-3.9842984E7"/>
        <n v="-3.196875E7"/>
        <n v="-3.68944E7"/>
        <n v="-7678961.0"/>
        <n v="-3.6490658E7"/>
        <n v="-4.0923185E7"/>
        <n v="-9906393.0"/>
        <n v="-5.1009458E7"/>
        <n v="-5.5705158E7"/>
        <n v="-5.0180506E7"/>
        <n v="-5.6403089E7"/>
        <n v="-6.153901E7"/>
        <n v="-6.2902875E7"/>
        <n v="-3.223992E7"/>
        <n v="-6.4148812E7"/>
        <n v="-2.4878709E7"/>
        <n v="-5.1178721E7"/>
        <n v="5.047132E7"/>
        <n v="2.32523113E8"/>
        <n v="3069884.0"/>
        <n v="1.82501645E8"/>
        <n v="-3.2675768E7"/>
        <n v="1.32575E7"/>
        <n v="-6.938216E7"/>
        <n v="-3.534441E7"/>
        <n v="9045037.0"/>
        <n v="-3.9034803E7"/>
        <n v="2.7550735E7"/>
        <n v="-3.0619558E7"/>
        <n v="7.2980108E7"/>
        <n v="-3.1483987E7"/>
        <n v="2.1704396E7"/>
        <n v="1.7892374E7"/>
        <n v="-2.906794E7"/>
        <n v="1.46119491E8"/>
        <n v="-2.2431493E7"/>
        <n v="1.12805123E8"/>
        <n v="1.17387405E8"/>
        <n v="-3.4314732E7"/>
        <n v="1.1720444E8"/>
        <n v="1.08383253E8"/>
        <n v="1.10071312E8"/>
        <n v="7.9225854E7"/>
        <n v="8.777546E7"/>
        <n v="5.0731542E7"/>
        <n v="3.5468793E7"/>
        <n v="2.8771072E7"/>
        <n v="3.5448498E7"/>
        <n v="5.060398E7"/>
        <n v="2.5454043E7"/>
        <n v="1.4049211E7"/>
        <n v="2.045E7"/>
        <n v="9688384.0"/>
        <n v="7236496.0"/>
        <n v="-1304240.0"/>
        <n v="-5382932.0"/>
        <n v="-9362320.0"/>
        <n v="2.0911262E7"/>
        <n v="3746915.0"/>
        <n v="-1.0241539E7"/>
        <n v="-1.2602611E7"/>
        <n v="-1.69E7"/>
        <n v="-2.6033943E7"/>
        <n v="-2.2654469E7"/>
        <n v="-8935090.0"/>
        <n v="-3.1671949E7"/>
        <n v="-3.2401069E7"/>
        <n v="-3.695446E7"/>
        <n v="-2.5976605E7"/>
        <n v="-2.1467706E7"/>
        <n v="-5.278192E7"/>
        <n v="-5.4985766E7"/>
        <n v="-4.5940982E7"/>
        <n v="-4.8012713E7"/>
        <n v="-1.8592056E7"/>
        <n v="-5.1249444E7"/>
        <n v="-3.2945076E7"/>
        <n v="-1.175286E7"/>
        <n v="-4.7791061E7"/>
        <n v="1.50079163E8"/>
        <n v="-4.5451936E7"/>
        <n v="2.93784E8"/>
        <n v="-3.7948E7"/>
        <n v="6.001271E7"/>
        <n v="-6.4927587E7"/>
        <n v="-5744713.0"/>
        <n v="1.508603E7"/>
        <n v="3000000.0"/>
        <n v="-2.9821223E7"/>
        <n v="-2.6261368E7"/>
        <n v="1.0116191E7"/>
        <n v="5.7153533E7"/>
        <n v="4.501217E7"/>
        <n v="1.4559259E8"/>
        <n v="1.99167575E8"/>
        <n v="8.3151473E7"/>
        <n v="7.6801374E7"/>
        <n v="1.68213584E8"/>
        <n v="-1.4618493E7"/>
        <n v="1.06735396E8"/>
        <n v="6.146896E7"/>
        <n v="4.8635996E7"/>
        <n v="7678089.0"/>
        <n v="6.560336E7"/>
        <n v="3.12179E7"/>
        <n v="4.4148781E7"/>
        <n v="1.45733E7"/>
        <n v="3.3375151E7"/>
        <n v="4.6126012E7"/>
        <n v="3.3307796E7"/>
        <n v="-1.4353446E7"/>
        <n v="4.9176215E7"/>
        <n v="2.2670733E7"/>
        <n v="2.2569532E7"/>
        <n v="2.0687587E7"/>
        <n v="2.057401E7"/>
        <n v="1.5764085E7"/>
        <n v="3.2356857E7"/>
        <n v="2.0530832E7"/>
        <n v="1.5370763E7"/>
        <n v="3.5003492E7"/>
        <n v="3.034167E7"/>
        <n v="1.9540762E7"/>
        <n v="2.0033643E7"/>
        <n v="1.3648142E7"/>
        <n v="1.1844424E7"/>
        <n v="1.5638743E7"/>
        <n v="6734992.0"/>
        <n v="1.5280058E7"/>
        <n v="1.6505912E7"/>
        <n v="7862546.0"/>
        <n v="1.1112916E7"/>
        <n v="2.8200225E7"/>
        <n v="573641.0"/>
        <n v="-6964896.0"/>
        <n v="-3297099.0"/>
        <n v="-4005443.0"/>
        <n v="-5089440.0"/>
        <n v="-6210687.0"/>
        <n v="-8954199.0"/>
        <n v="-9181250.0"/>
        <n v="-9810821.0"/>
        <n v="-9975917.0"/>
        <n v="-9450893.0"/>
        <n v="-3556518.0"/>
        <n v="2401264.0"/>
        <n v="-2.725139E7"/>
        <n v="-1.4024817E7"/>
        <n v="-9192361.0"/>
        <n v="-1388796.0"/>
        <n v="1.97756197E8"/>
        <n v="3472213.0"/>
        <n v="-1.6939434E7"/>
        <n v="-1.4003282E7"/>
        <n v="-1.6662721E7"/>
        <n v="-2.2520222E7"/>
        <n v="3.6965395E7"/>
        <n v="-1.944007E7"/>
        <n v="-2.8169943E7"/>
        <n v="-2.372077E7"/>
        <n v="-2.780594E7"/>
        <n v="-1.6880121E7"/>
        <n v="-2.490381E7"/>
        <n v="3.5754555E7"/>
        <n v="-3.6709023E7"/>
        <n v="-6072524.0"/>
        <n v="-2.7877751E7"/>
        <n v="-1.9923562E7"/>
        <n v="-2.7059493E7"/>
        <n v="-2.8329069E7"/>
        <n v="-2.9304773E7"/>
        <n v="-2.7477648E7"/>
        <n v="2.842421E7"/>
        <n v="-6.0917086E7"/>
        <n v="-3.0863374E7"/>
        <n v="-3.371168E7"/>
        <n v="-3.338341E7"/>
        <n v="-2.9936195E7"/>
        <n v="-2.7481675E7"/>
        <n v="-4.6917712E7"/>
        <n v="-4.1791922E7"/>
        <n v="-5.0781132E7"/>
        <n v="-5.9977549E7"/>
        <n v="-2.8834579E7"/>
        <n v="-4.8197944E7"/>
        <n v="-4527033.0"/>
        <n v="-3.26375E7"/>
        <n v="-4.2718168E7"/>
        <n v="-4.0218121E7"/>
        <n v="-5.2394332E7"/>
        <n v="-5.5464883E7"/>
        <n v="-3.0573703E7"/>
        <n v="-6.8005E7"/>
        <n v="-6.9833498E7"/>
        <n v="3.05024263E8"/>
        <n v="-4.7934015E7"/>
        <n v="2.91323553E8"/>
        <n v="2.202174E7"/>
        <n v="-3000000.0"/>
        <n v="-9708376.0"/>
        <n v="-2.4768635E7"/>
        <n v="-9284389.0"/>
        <n v="-2.6800785E7"/>
        <n v="-2.8419913E7"/>
        <n v="-1.3334037E7"/>
        <n v="128566.0"/>
        <n v="-8124411.0"/>
        <n v="3984028.0"/>
        <n v="-3.3068911E7"/>
        <n v="-5682650.0"/>
        <n v="-2.9671868E7"/>
        <n v="-5225998.0"/>
        <n v="-3.1471505E7"/>
        <n v="5.700688E7"/>
        <n v="-1.0139961E7"/>
        <n v="2.74691196E8"/>
        <n v="1.57326336E8"/>
        <n v="1.1122504E8"/>
        <n v="8.66E7"/>
        <n v="7.9218018E7"/>
        <n v="7.4769345E7"/>
        <n v="1.07575142E8"/>
        <n v="5.0263257E7"/>
        <n v="4.9354205E7"/>
        <n v="5.2100855E7"/>
        <n v="4.3711404E7"/>
        <n v="5.0328194E7"/>
        <n v="4.6530738E7"/>
        <n v="3.8815117E7"/>
        <n v="3.84E7"/>
        <n v="1.07586036E8"/>
        <n v="3.4706988E7"/>
        <n v="2.8E7"/>
        <n v="2.3745923E7"/>
        <n v="4.0098138E7"/>
        <n v="1.136529E7"/>
        <n v="-1400000.0"/>
        <n v="3.620792E7"/>
        <n v="8408614.0"/>
        <n v="3422650.0"/>
        <n v="1932305.0"/>
        <n v="1.375E7"/>
        <n v="1.3218041E7"/>
        <n v="-2.9959707E7"/>
        <n v="747724.0"/>
        <n v="5473600.0"/>
        <n v="-5005196.0"/>
        <n v="-1.3390407E7"/>
        <n v="-1.6446167E7"/>
        <n v="2.1137505E7"/>
        <n v="-3.3649447E7"/>
        <n v="-2.0761389E7"/>
        <n v="-2.0901437E7"/>
        <n v="-2.1171682E7"/>
        <n v="-2.152715E7"/>
        <n v="-2.3948874E7"/>
        <n v="-1.9292673E7"/>
        <n v="-2.9449288E7"/>
        <n v="-3.6426209E7"/>
        <n v="-1.8774204E7"/>
        <n v="-3.8735525E7"/>
        <n v="-3.6142013E7"/>
        <n v="-4.3129431E7"/>
        <n v="-5.9533912E7"/>
        <n v="-3.891139E7"/>
        <n v="1178893.0"/>
        <n v="-5.0231945E7"/>
        <n v="-1.5559345E7"/>
        <n v="-4.0832183E7"/>
        <n v="-2000000.0"/>
        <n v="-5.5E7"/>
        <n v="2.7645152E7"/>
        <n v="1.4951824E7"/>
        <n v="-4.5516179E7"/>
        <n v="1.2676062E7"/>
        <n v="-3.0161611E7"/>
        <n v="2.160432E7"/>
        <n v="5.42E7"/>
        <n v="-4.8339916E7"/>
        <n v="-4.7778542E7"/>
        <n v="2.4327868E7"/>
        <n v="8297830.0"/>
        <n v="4886369.0"/>
        <n v="-7792888.0"/>
        <n v="9563543.0"/>
        <n v="-5.6425668E7"/>
        <n v="2.3343413E7"/>
        <n v="-2.7968963E7"/>
        <n v="-3.2156953E7"/>
        <n v="-4.9244714E7"/>
        <n v="1.12435221E8"/>
        <n v="5.5720716E7"/>
        <n v="6.6683135E7"/>
        <n v="9.170421E7"/>
        <n v="5.8476776E7"/>
        <n v="3.0270227E7"/>
        <n v="-1.5614237E7"/>
        <n v="-1.4964155E7"/>
        <n v="-1.7419365E7"/>
        <n v="-9561700.0"/>
        <n v="-2.8675334E7"/>
        <n v="-2.8979512E7"/>
        <n v="3.9567722E7"/>
        <n v="2.1601713E7"/>
        <n v="3.5092918E7"/>
        <n v="2.46623634E8"/>
        <n v="2.07652016E8"/>
        <n v="1.2253315E7"/>
        <n v="1.175E8"/>
        <n v="1.03620822E8"/>
        <n v="1.6862868E8"/>
        <n v="9.7637474E7"/>
        <n v="8.5014968E7"/>
        <n v="-4.7824688E7"/>
        <n v="7.620332E7"/>
        <n v="7.6975169E7"/>
        <n v="7.3548685E7"/>
        <n v="5.580752E7"/>
        <n v="1.41616238E8"/>
        <n v="4.5264608E7"/>
        <n v="2.7680195E7"/>
        <n v="7.6088877E7"/>
        <n v="4.1030827E7"/>
        <n v="1.00315155E8"/>
        <n v="7.7997349E7"/>
        <n v="4.350464E7"/>
        <n v="3.1517441E7"/>
        <n v="3.1022333E7"/>
        <n v="7.5621915E7"/>
        <n v="2.9948113E7"/>
        <n v="3.8658172E7"/>
        <n v="7.588827E7"/>
        <n v="3.4244877E7"/>
        <n v="4.0367693E7"/>
        <n v="1.3701902E7"/>
        <n v="2.5605492E7"/>
        <n v="1.7823573E7"/>
        <n v="4.14394E7"/>
        <n v="2128202.0"/>
        <n v="1.6496802E7"/>
        <n v="1.047022E7"/>
        <n v="8336565.0"/>
        <n v="1.6002004E7"/>
        <n v="4997476.0"/>
        <n v="5682070.0"/>
        <n v="2752475.0"/>
        <n v="-4907170.0"/>
        <n v="815288.0"/>
        <n v="2822418.0"/>
        <n v="150619.0"/>
        <n v="-1254850.0"/>
        <n v="7168.0"/>
        <n v="-1845268.0"/>
        <n v="-1734419.0"/>
        <n v="-3017368.0"/>
        <n v="-5262941.0"/>
        <n v="6724080.0"/>
        <n v="-5515935.0"/>
        <n v="-2446488.0"/>
        <n v="-1.239E7"/>
        <n v="-8517793.0"/>
        <n v="-2894915.0"/>
        <n v="-8743723.0"/>
        <n v="5740078.0"/>
        <n v="203020.0"/>
        <n v="-9094723.0"/>
        <n v="-1.14095E7"/>
        <n v="-1.0822459E7"/>
        <n v="-1.0221401E7"/>
        <n v="-1.2513862E7"/>
        <n v="-1894923.0"/>
        <n v="-1.4831605E7"/>
        <n v="-7200000.0"/>
        <n v="-1.6356539E7"/>
        <n v="-1.7258404E7"/>
        <n v="-1.8125131E7"/>
        <n v="-1.9693732E7"/>
        <n v="-2.2332053E7"/>
        <n v="-2.293284E7"/>
        <n v="-1.3383001E7"/>
        <n v="-2.346388E7"/>
        <n v="-2.3800483E7"/>
        <n v="-2.4549473E7"/>
        <n v="-2.459275E7"/>
        <n v="-4.6840695E7"/>
        <n v="-2.5993274E7"/>
        <n v="-2.9610033E7"/>
        <n v="-3.040626E7"/>
        <n v="-2.0881753E7"/>
        <n v="-2.3557749E7"/>
        <n v="-7885118.0"/>
        <n v="-3.1527637E7"/>
        <n v="-3.75868702E8"/>
        <n v="-2.834276E7"/>
        <n v="-3.371656E7"/>
        <n v="-3.9443804E7"/>
        <n v="-3.3328495E7"/>
        <n v="-3.96E7"/>
        <n v="-1.2471908E7"/>
        <n v="-3.9862768E7"/>
        <n v="-4.0204983E7"/>
        <n v="-2.9511421E7"/>
        <n v="-4.0554783E7"/>
        <n v="-4.6644185E7"/>
        <n v="-2.1162885E7"/>
        <n v="-4.3528606E7"/>
        <n v="-4.3708398E7"/>
        <n v="-3.9293214E7"/>
        <n v="-9257739.0"/>
        <n v="-5094254.0"/>
        <n v="-1.8586498E7"/>
        <n v="7994115.0"/>
        <n v="7.6107476E7"/>
        <n v="1.49171806E8"/>
        <n v="1.2802907E7"/>
        <n v="-1.7430732E7"/>
        <n v="1.848809E7"/>
        <n v="4.7308367E7"/>
        <n v="1.2652036E7"/>
        <n v="-4.8793865E7"/>
        <n v="8607223.0"/>
        <n v="2173190.0"/>
        <n v="-904547.0"/>
        <n v="-1.0120004E7"/>
        <n v="-3.21E7"/>
        <n v="-1425912.0"/>
        <n v="4.125334E7"/>
        <n v="-1.0660475E7"/>
        <n v="1.3154431E7"/>
        <n v="528972.0"/>
        <n v="3738726.0"/>
        <n v="2.1304264E7"/>
        <n v="-1.8218547E7"/>
        <n v="-1.4E7"/>
        <n v="-1000000.0"/>
        <n v="-3.1480159E7"/>
        <n v="-4.14E7"/>
        <n v="8.0805112E7"/>
        <n v="4.5607673E7"/>
        <n v="2.1263182E7"/>
        <n v="4.7001027E7"/>
        <n v="-3.6460586E7"/>
        <n v="1.2918501E7"/>
        <n v="1.3639538E8"/>
        <n v="-1.0053771E7"/>
        <n v="-4.8E7"/>
        <n v="8.5512915E7"/>
        <n v="9.4852971E7"/>
        <n v="6.2000082E7"/>
        <n v="6.1807667E7"/>
        <n v="5.670206E7"/>
        <n v="5.5149435E7"/>
        <n v="5.5768056E7"/>
        <n v="4.7115211E7"/>
        <n v="4.8452056E7"/>
        <n v="3.8287363E7"/>
        <n v="2.2931301E7"/>
        <n v="1.4962878E7"/>
        <n v="3.1261036E7"/>
        <n v="2.6423726E7"/>
        <n v="2.627742E7"/>
        <n v="4.3625922E7"/>
        <n v="2.5001065E7"/>
        <n v="3.7253092E7"/>
        <n v="2.1790248E7"/>
        <n v="2.0557989E7"/>
        <n v="1.5786269E7"/>
        <n v="1.4365105E7"/>
        <n v="4.2792677E7"/>
        <n v="-3401692.0"/>
        <n v="1.2362581E7"/>
        <n v="8854588.0"/>
        <n v="-2500000.0"/>
        <n v="7580895.0"/>
        <n v="1019112.0"/>
        <n v="2.2114556E7"/>
        <n v="5648679.0"/>
        <n v="6280507.0"/>
        <n v="-6639805.0"/>
        <n v="1815748.0"/>
        <n v="-9382401.0"/>
        <n v="2307550.0"/>
        <n v="7003620.0"/>
        <n v="-7027590.0"/>
        <n v="-2.1866841E7"/>
        <n v="-1.26E7"/>
        <n v="-2.0656327E7"/>
        <n v="-1.2122192E7"/>
        <n v="-1.5116461E7"/>
        <n v="-4.7468302E7"/>
        <n v="-2.4599087E7"/>
        <n v="-2.4898139E7"/>
        <n v="-1.9799588E7"/>
        <n v="-2.528007E7"/>
        <n v="-2.5622273E7"/>
        <n v="-2.7699111E7"/>
        <n v="-4.1472875E7"/>
        <n v="-3.643904E7"/>
        <n v="-2.9476832E7"/>
        <n v="-3.3853591E7"/>
        <n v="-3.7083113E7"/>
        <n v="-3.8434505E7"/>
        <n v="-2.472032E7"/>
        <n v="-3.2737712E7"/>
        <n v="-4.0415114E7"/>
        <n v="-4.284546E7"/>
        <n v="-3.6870545E7"/>
        <n v="-6.5E7"/>
        <n v="9.1519448E7"/>
        <n v="1.3987576E8"/>
        <n v="2.7061228E7"/>
        <n v="9300852.0"/>
        <n v="1.06415432E8"/>
        <n v="834712.0"/>
        <n v="8.17E7"/>
        <n v="-4.25E7"/>
        <n v="1.2318875E7"/>
        <n v="-3.4226481E7"/>
        <n v="8768623.0"/>
        <n v="-5964485.0"/>
        <n v="-2.0479108E7"/>
        <n v="-1.8569728E7"/>
        <n v="1.163484E8"/>
        <n v="-1.286305E7"/>
        <n v="-1.0886412E7"/>
        <n v="9.6447667E7"/>
        <n v="7.400608E7"/>
        <n v="6.1793915E7"/>
        <n v="4.5856565E7"/>
        <n v="3.01E7"/>
        <n v="1.16578352E8"/>
        <n v="2.6635E7"/>
        <n v="3290318.0"/>
        <n v="-456793.0"/>
        <n v="-747572.0"/>
        <n v="3228696.0"/>
        <n v="1.799276E7"/>
        <n v="2667015.0"/>
        <n v="-4347435.0"/>
        <n v="-1.7624564E7"/>
        <n v="-2.1084535E7"/>
        <n v="-2.5872105E7"/>
        <n v="-3.0915039E7"/>
        <n v="-1.3595247E7"/>
        <n v="-3.7894825E7"/>
        <n v="-3.9335749E7"/>
        <n v="-2.5739083E7"/>
        <n v="7.5724075E7"/>
        <n v="-8916034.0"/>
        <n v="-1.8891023E7"/>
        <n v="2.53501675E8"/>
        <n v="-2.3399089E7"/>
        <n v="-3.3795862E7"/>
        <n v="8.28E7"/>
        <n v="1.10117807E8"/>
        <n v="1.23947053E8"/>
        <n v="4.6735231E7"/>
        <n v="7.85E7"/>
        <n v="8.6546825E7"/>
        <n v="1.26147885E8"/>
        <n v="7.3760631E7"/>
        <n v="6.8706165E7"/>
        <n v="9.8614544E7"/>
        <n v="8.5069696E7"/>
        <n v="6.7458785E7"/>
        <n v="6.2310175E7"/>
        <n v="5.6917897E7"/>
        <n v="5.3952276E7"/>
        <n v="4.5703745E7"/>
        <n v="4.9138076E7"/>
        <n v="4.7666629E7"/>
        <n v="5.0353764E7"/>
        <n v="4.252279E7"/>
        <n v="5.4125426E7"/>
        <n v="5.5001343E7"/>
        <n v="4.1292135E7"/>
        <n v="5.120801E7"/>
        <n v="4.1593527E7"/>
        <n v="4.0274748E7"/>
        <n v="5.083503E7"/>
        <n v="3.2455275E7"/>
        <n v="3.5305995E7"/>
        <n v="3.4098862E7"/>
        <n v="3.2266306E7"/>
        <n v="3.134701E7"/>
        <n v="3.0836296E7"/>
        <n v="3.0405498E7"/>
        <n v="3.0163652E7"/>
        <n v="3.2808615E7"/>
        <n v="4.4149837E7"/>
        <n v="4.3906114E7"/>
        <n v="2.6466372E7"/>
        <n v="3.2306065E7"/>
        <n v="1.9068786E7"/>
        <n v="6.0923325E7"/>
        <n v="7887882.0"/>
        <n v="1.3955614E7"/>
        <n v="1.4967359E7"/>
        <n v="1.9228104E7"/>
        <n v="1.7981889E7"/>
        <n v="3.1094903E7"/>
        <n v="1.3082743E7"/>
        <n v="1.2414716E7"/>
        <n v="1.7011847E7"/>
        <n v="1.0859889E7"/>
        <n v="2.1185897E7"/>
        <n v="1.2000688E7"/>
        <n v="9851591.0"/>
        <n v="7781388.0"/>
        <n v="1.2320979E7"/>
        <n v="4806295.0"/>
        <n v="2.685345E7"/>
        <n v="6012734.0"/>
        <n v="7034272.0"/>
        <n v="5856732.0"/>
        <n v="1.9588068E7"/>
        <n v="8175394.0"/>
        <n v="5500797.0"/>
        <n v="1797066.0"/>
        <n v="-1912244.0"/>
        <n v="-2247069.0"/>
        <n v="5.0562555E7"/>
        <n v="-2628615.0"/>
        <n v="-2898989.0"/>
        <n v="-1823108.0"/>
        <n v="-3716496.0"/>
        <n v="-2816208.0"/>
        <n v="-1456527.0"/>
        <n v="-2.3962091E7"/>
        <n v="2575718.0"/>
        <n v="-6135658.0"/>
        <n v="-6491078.0"/>
        <n v="1.2071069E7"/>
        <n v="-7146360.0"/>
        <n v="2615685.0"/>
        <n v="7055248.0"/>
        <n v="-8163255.0"/>
        <n v="-9006456.0"/>
        <n v="-9018150.0"/>
        <n v="-9800895.0"/>
        <n v="-1.0922453E7"/>
        <n v="-1.0625822E7"/>
        <n v="-1.1464232E7"/>
        <n v="-1.2336018E7"/>
        <n v="-1.2946185E7"/>
        <n v="-8185043.0"/>
        <n v="-1.4821835E7"/>
        <n v="-1.4882502E7"/>
        <n v="-467355.0"/>
        <n v="-1.5667676E7"/>
        <n v="-3334146.0"/>
        <n v="-1.7282242E7"/>
        <n v="-3.7566085E7"/>
        <n v="-3.7673753E7"/>
        <n v="-1.8823678E7"/>
        <n v="-1.97E7"/>
        <n v="-2.4697039E7"/>
        <n v="-2.4037529E7"/>
        <n v="-2.5057578E7"/>
        <n v="-2.5032818E7"/>
        <n v="-2.6003245E7"/>
        <n v="-3.6624819E7"/>
        <n v="-1.9000897E7"/>
        <n v="-2.5551411E7"/>
        <n v="-2.5641967E7"/>
        <n v="-4.3798339E7"/>
        <n v="-1.5981636E7"/>
        <n v="-4.6604061E7"/>
        <n v="-1.9886035E7"/>
        <n v="-2.6623494E7"/>
        <n v="-2.8791977E7"/>
        <n v="-2.616187E7"/>
        <n v="-3.0348E7"/>
        <n v="1.2081447E7"/>
        <n v="-2.9E7"/>
        <n v="-1.356878E7"/>
        <n v="-2.2673938E7"/>
        <n v="-3.3885763E7"/>
        <n v="-3.5164032E7"/>
        <n v="-3.5222993E7"/>
        <n v="-2.2324928E7"/>
        <n v="-2.1561851E7"/>
        <n v="-3.948808E7"/>
        <n v="-2.9359355E7"/>
        <n v="-3.9347474E7"/>
        <n v="6.0050171E7"/>
        <n v="-1.2436E7"/>
        <n v="-2.4123329E7"/>
        <n v="-2.7130631E7"/>
        <n v="-3.9871022E7"/>
        <n v="-2.4922769E7"/>
        <n v="-3.4636971E7"/>
        <n v="-2.5E7"/>
        <n v="463730.0"/>
        <n v="2.7693162E7"/>
        <n v="-1.1528148E7"/>
        <n v="2.4411478E7"/>
        <n v="4.264089E7"/>
        <n v="-3712212.0"/>
        <n v="-1.4664065E7"/>
        <n v="-3.3118496E7"/>
        <n v="2.1E7"/>
        <n v="-1.0197239E7"/>
        <n v="-5.53005191E8"/>
        <n v="8.9214072E7"/>
        <n v="5.0915214E7"/>
        <n v="-8600000.0"/>
        <n v="4.7570368E7"/>
        <n v="4.0668868E7"/>
        <n v="-3.2005864E7"/>
        <n v="2.0700247E7"/>
        <n v="-4.0E7"/>
        <n v="1.2668906E7"/>
        <n v="1177215.0"/>
        <n v="5334024.0"/>
        <n v="4.103819E7"/>
        <n v="-1.3955468E7"/>
        <n v="-1.5229136E7"/>
        <n v="-1.9346254E7"/>
        <n v="-2.0694789E7"/>
        <n v="-4.0008098E7"/>
        <n v="3.7536959E7"/>
        <n v="-2.77E7"/>
        <n v="-1217162.0"/>
        <n v="3997790.0"/>
        <n v="-3.0517805E7"/>
        <n v="-3.7376626E7"/>
        <n v="-4.7128307E7"/>
        <n v="-1.5622726E7"/>
        <n v="-3.8E7"/>
        <n v="-3.0410125E7"/>
        <n v="-3087018.0"/>
        <n v="7.4712885E7"/>
        <n v="5.5173235E7"/>
        <n v="1102171.0"/>
        <n v="2.3338891E7"/>
        <n v="1.1006503E7"/>
        <n v="-1.1096291E7"/>
        <n v="-1.4549025E7"/>
        <n v="7867349.0"/>
        <n v="8813366.0"/>
        <n v="3.527969E7"/>
        <n v="1.54449475E8"/>
        <n v="3.5026631E7"/>
        <n v="3208190.0"/>
        <n v="1.13368971E8"/>
        <n v="-2.95E7"/>
        <n v="1.4129186E7"/>
        <n v="1.95E7"/>
        <n v="1.4213619E7"/>
        <n v="6019483.0"/>
        <n v="-1.0639221E7"/>
        <n v="-9816803.0"/>
        <n v="-1.6008503E7"/>
        <n v="-2.2947259E7"/>
        <n v="-2.1621647E7"/>
        <n v="-3962246.0"/>
        <n v="-2.3660367E7"/>
        <n v="-3.3045595E7"/>
        <n v="-6894032.0"/>
        <n v="2588228.0"/>
        <n v="2.42313371E8"/>
        <n v="-3.3873489E7"/>
        <n v="1.72399422E8"/>
        <n v="2.16188924E8"/>
        <n v="-3.4931608E7"/>
        <n v="1.09731527E8"/>
        <n v="2.26950375E8"/>
        <n v="7.7692062E7"/>
        <n v="8.2528646E7"/>
        <n v="1.33031347E8"/>
        <n v="8.9732962E7"/>
        <n v="4.73E7"/>
        <n v="9.9455175E7"/>
        <n v="4.41E7"/>
        <n v="4.6159365E7"/>
        <n v="7.500826E7"/>
        <n v="3.2962333E7"/>
        <n v="5.165143E7"/>
        <n v="2.9604977E7"/>
        <n v="2.8939454E7"/>
        <n v="2.8826569E7"/>
        <n v="2.5054449E7"/>
        <n v="2.4705E7"/>
        <n v="2.8280963E7"/>
        <n v="2.1876365E7"/>
        <n v="2.4699513E7"/>
        <n v="2.0132596E7"/>
        <n v="1.7277485E7"/>
        <n v="2.0802754E7"/>
        <n v="2.0291815E7"/>
        <n v="4.8299761E7"/>
        <n v="1.5169908E7"/>
        <n v="3.2523385E7"/>
        <n v="1.4474048E7"/>
        <n v="1.0802315E7"/>
        <n v="8792641.0"/>
        <n v="2.4651794E7"/>
        <n v="1.3894863E7"/>
        <n v="6954997.0"/>
        <n v="6532308.0"/>
        <n v="6.59E7"/>
        <n v="4692139.0"/>
        <n v="5687294.0"/>
        <n v="-2446068.0"/>
        <n v="2481242.0"/>
        <n v="4026186.0"/>
        <n v="-1.6577194E7"/>
        <n v="-1576479.0"/>
        <n v="-2480678.0"/>
        <n v="7617947.0"/>
        <n v="2048809.0"/>
        <n v="6987757.0"/>
        <n v="2304950.0"/>
        <n v="-4308561.0"/>
        <n v="-4692196.0"/>
        <n v="-4330587.0"/>
        <n v="-6312165.0"/>
        <n v="-8505389.0"/>
        <n v="-2.0E7"/>
        <n v="-9733871.0"/>
        <n v="-9136085.0"/>
        <n v="-4921063.0"/>
        <n v="-1.9E7"/>
        <n v="-6004550.0"/>
        <n v="-1.07235E7"/>
        <n v="-9018367.0"/>
        <n v="-1.2086323E7"/>
        <n v="-468168.0"/>
        <n v="-6935774.0"/>
        <n v="-1.5552522E7"/>
        <n v="-3.5610546E7"/>
        <n v="-9128166.0"/>
        <n v="-1.5307392E7"/>
        <n v="-1.5705099E7"/>
        <n v="-1.4724554E7"/>
        <n v="-492921.0"/>
        <n v="-1.6693834E7"/>
        <n v="-1.7390018E7"/>
        <n v="-1.4168495E7"/>
        <n v="-1.7403744E7"/>
        <n v="-3.0E7"/>
        <n v="-2.7E7"/>
        <n v="-2.000193E7"/>
        <n v="-2.0412268E7"/>
        <n v="-1.6682849E7"/>
        <n v="-2.3594175E7"/>
        <n v="-2.1735014E7"/>
        <n v="-2.4008619E7"/>
        <n v="-2.4731154E7"/>
        <n v="-1.8696681E7"/>
        <n v="-2.4923864E7"/>
        <n v="-2.4500032E7"/>
        <n v="-3.0340253E7"/>
        <n v="-2.7051841E7"/>
        <n v="-2.3368755E7"/>
        <n v="-2.4862498E7"/>
        <n v="-2.8551183E7"/>
        <n v="-2.7541731E7"/>
        <n v="-3.0348023E7"/>
        <n v="-3.0503417E7"/>
        <n v="-3.2778006E7"/>
        <n v="-2.8407897E7"/>
        <n v="-3.5E7"/>
        <n v="1877179.0"/>
        <n v="-3.4369221E7"/>
        <n v="5100937.0"/>
        <n v="-3.2E7"/>
        <n v="-2.3E7"/>
        <n v="6.8413606E7"/>
        <n v="-2.4785987E7"/>
        <n v="2000000.0"/>
        <n v="-2.4860746E7"/>
        <n v="-2.277206E7"/>
        <n v="-3.4816875E7"/>
        <n v="-1.8918217E7"/>
        <n v="3432299.0"/>
        <n v="-2.3345419E7"/>
        <n v="-2.7456806E7"/>
        <n v="-2.1898858E7"/>
        <n v="-2.6675252E7"/>
        <n v="1.01340178E8"/>
        <n v="1.8758599E7"/>
        <n v="8.7559438E7"/>
        <n v="-3.3995909E7"/>
        <n v="-8573195.0"/>
        <n v="2057332.0"/>
        <n v="1014398.0"/>
        <n v="-4072280.0"/>
        <n v="682273.0"/>
        <n v="-5719423.0"/>
        <n v="-1.2879981E7"/>
        <n v="-2.9593736E7"/>
        <n v="2.76625409E8"/>
        <n v="-1.9044575E7"/>
        <n v="2180954.0"/>
        <n v="1.7225675E7"/>
        <n v="1.40381405E8"/>
        <n v="7.2632573E7"/>
        <n v="4.6150692E7"/>
        <n v="2.8328558E7"/>
        <n v="4.8197993E7"/>
        <n v="1.36576745E8"/>
        <n v="6.9470202E7"/>
        <n v="2.1041732E7"/>
        <n v="1.6814909E7"/>
        <n v="3.774472E7"/>
        <n v="-1.3215568E7"/>
        <n v="5911876.0"/>
        <n v="2.2696902E7"/>
        <n v="4733909.0"/>
        <n v="3063732.0"/>
        <n v="-3.2900538E7"/>
        <n v="701088.0"/>
        <n v="-506218.0"/>
        <n v="1.10956E7"/>
        <n v="-1.3363463E7"/>
        <n v="-1.0151678E7"/>
        <n v="-3.835979E7"/>
        <n v="-1.823687E7"/>
        <n v="-2.4043621E7"/>
        <n v="-2.5643E7"/>
        <n v="-7474079.0"/>
        <n v="-2.8437251E7"/>
        <n v="-2.910003E7"/>
        <n v="-3.0695163E7"/>
        <n v="-1.4202684E7"/>
        <n v="7.6028097E7"/>
        <n v="-1.7231467E7"/>
        <n v="5.61E7"/>
        <n v="6.2749203E7"/>
        <n v="2.87E7"/>
        <n v="3.4073773E7"/>
        <n v="-6814219.0"/>
        <n v="2.2133888E7"/>
        <n v="1.3983704E7"/>
        <n v="2.7879132E7"/>
        <n v="4.1827E7"/>
        <n v="1.25684505E8"/>
        <n v="1.29279795E8"/>
        <n v="1.1509682E8"/>
        <n v="1.61796233E8"/>
        <n v="9.6248145E7"/>
        <n v="9.501403E7"/>
        <n v="-1.9145306E7"/>
        <n v="8.5648585E7"/>
        <n v="9.2012643E7"/>
        <n v="8.663131E7"/>
        <n v="9.4324072E7"/>
        <n v="7.5502246E7"/>
        <n v="7.836E7"/>
        <n v="7.1244774E7"/>
        <n v="7.9444419E7"/>
        <n v="6.712534E7"/>
        <n v="8.5646235E7"/>
        <n v="5.5416609E7"/>
        <n v="6.5135191E7"/>
        <n v="7.0422786E7"/>
        <n v="7.6694016E7"/>
        <n v="-2.8935714E7"/>
        <n v="4.6806312E7"/>
        <n v="4.9566871E7"/>
        <n v="4.6501438E7"/>
        <n v="4.4787599E7"/>
        <n v="3.6528842E7"/>
        <n v="5.881346E7"/>
        <n v="3.5010106E7"/>
        <n v="3.1359959E7"/>
        <n v="3.6468315E7"/>
        <n v="3.4172251E7"/>
        <n v="3.66E7"/>
        <n v="3.3536011E7"/>
        <n v="3.2877175E7"/>
        <n v="2.9484168E7"/>
        <n v="3.026934E7"/>
        <n v="3.003378E7"/>
        <n v="2.871551E7"/>
        <n v="3.9156435E7"/>
        <n v="1.9044241E7"/>
        <n v="3.9816662E7"/>
        <n v="2.223877E7"/>
        <n v="2.293713E7"/>
        <n v="-2200996.0"/>
        <n v="2.7410049E7"/>
        <n v="2.1432423E7"/>
        <n v="2.11094E7"/>
        <n v="2.03E7"/>
        <n v="2.6068547E7"/>
        <n v="2.3680848E7"/>
        <n v="4.9186871E7"/>
        <n v="2.0921738E7"/>
        <n v="2.302156E7"/>
        <n v="1.5645204E7"/>
        <n v="4.4328238E7"/>
        <n v="1.3337608E7"/>
        <n v="4.2643187E7"/>
        <n v="1.6875468E7"/>
        <n v="2.2418902E7"/>
        <n v="1.205734E7"/>
        <n v="1.7478175E7"/>
        <n v="1.140747E7"/>
        <n v="1.238552E7"/>
        <n v="1.011842E7"/>
        <n v="2137776.0"/>
        <n v="7568996.0"/>
        <n v="1.2043633E7"/>
        <n v="8232624.0"/>
        <n v="8413606.0"/>
        <n v="1.1122105E7"/>
        <n v="1.3747385E7"/>
        <n v="1.0247512E7"/>
        <n v="5927406.0"/>
        <n v="5565975.0"/>
        <n v="5266619.0"/>
        <n v="4703228.0"/>
        <n v="8432823.0"/>
        <n v="-1.2904682E7"/>
        <n v="1743332.0"/>
        <n v="2154410.0"/>
        <n v="2.8165882E7"/>
        <n v="-3312828.0"/>
        <n v="7096584.0"/>
        <n v="-3474166.0"/>
        <n v="513940.0"/>
        <n v="-6790560.0"/>
        <n v="-5952000.0"/>
        <n v="-7473856.0"/>
        <n v="523568.0"/>
        <n v="-6929955.0"/>
        <n v="-1.4577793E7"/>
        <n v="-1355230.0"/>
        <n v="-8199698.0"/>
        <n v="-1.3870652E7"/>
        <n v="-1.1499034E7"/>
        <n v="-23927.0"/>
        <n v="-1.1032429E7"/>
        <n v="-7900000.0"/>
        <n v="-1.2733495E7"/>
        <n v="2357532.0"/>
        <n v="-1.3069116E7"/>
        <n v="-1.6675758E7"/>
        <n v="-2.3676031E7"/>
        <n v="-9000954.0"/>
        <n v="-1.8704226E7"/>
        <n v="-1.4290615E7"/>
        <n v="-1.5111972E7"/>
        <n v="-1.5791616E7"/>
        <n v="-1.7168879E7"/>
        <n v="-1.1701351E7"/>
        <n v="-1.7287907E7"/>
        <n v="-1.8423913E7"/>
        <n v="-1.81E7"/>
        <n v="-3.5646427E7"/>
        <n v="-3.297333E7"/>
        <n v="-1.0665355E7"/>
        <n v="-1.0810486E7"/>
        <n v="-1.9865246E7"/>
        <n v="-2.1464425E7"/>
        <n v="-3.2310542E7"/>
        <n v="7501404.0"/>
        <n v="-1.0683354E7"/>
        <n v="-1.9034791E7"/>
        <n v="8830000.0"/>
        <n v="-2.47E7"/>
        <n v="-1.9119074E7"/>
        <n v="-1.4247275E7"/>
        <n v="-2.1482203E7"/>
        <n v="3101301.0"/>
        <n v="-2.7024351E7"/>
        <n v="-5.9331829E7"/>
        <n v="-2.0519686E7"/>
        <n v="-2.6095018E7"/>
        <n v="-1.7872563E7"/>
        <n v="-2.946242E7"/>
        <n v="-2.4E7"/>
        <n v="1.5443638E8"/>
        <n v="9.1518352E7"/>
        <n v="7036404.0"/>
        <n v="-6640707.0"/>
        <n v="-1.6406844E7"/>
        <n v="-1.2069815E7"/>
        <n v="3.4034755E7"/>
        <n v="-2.3100203E7"/>
        <n v="-2.3445431E7"/>
        <n v="5016190.0"/>
        <n v="-2.2698869E7"/>
        <n v="1.89350219E8"/>
        <n v="1.3302927E8"/>
        <n v="1.51870271E8"/>
        <n v="7.6491683E7"/>
        <n v="1.4058698E7"/>
        <n v="2.6845943E7"/>
        <n v="5.3350242E7"/>
        <n v="3.92663E7"/>
        <n v="4.2235322E7"/>
        <n v="-2.2556993E7"/>
        <n v="3.6371181E7"/>
        <n v="3.2885635E7"/>
        <n v="2.5400856E7"/>
        <n v="3.1353636E7"/>
        <n v="2.1475962E7"/>
        <n v="3.5910583E7"/>
        <n v="3.43E7"/>
        <n v="2.1968653E7"/>
        <n v="1.745E7"/>
        <n v="1.7162741E7"/>
        <n v="4.334693E7"/>
        <n v="1.1514713E7"/>
        <n v="1.5097652E7"/>
        <n v="1.8043505E7"/>
        <n v="9053924.0"/>
        <n v="5000377.0"/>
        <n v="3.8950483E7"/>
        <n v="1.0372662E7"/>
        <n v="2688364.0"/>
        <n v="7563179.0"/>
        <n v="-1.1220364E7"/>
        <n v="-1.49237822E8"/>
        <n v="-1.0675256E7"/>
        <n v="-1.9111857E7"/>
        <n v="-3731172.0"/>
        <n v="-1.9880795E7"/>
        <n v="-1.9565399E7"/>
        <n v="-2.1001676E7"/>
        <n v="-1.7092709E7"/>
        <n v="-2.2467699E7"/>
        <n v="-2.4224407E7"/>
        <n v="751715.0"/>
        <n v="-7714482.0"/>
        <n v="4.04E7"/>
        <n v="1.18734225E8"/>
        <n v="1.9185998E7"/>
        <n v="7168445.0"/>
        <n v="1.04E7"/>
        <n v="2508670.0"/>
        <n v="-1.7835684E7"/>
        <n v="4.4888996E7"/>
        <n v="4.2586544E7"/>
        <n v="3.349156E7"/>
        <n v="2.72E7"/>
        <n v="4.4087387E7"/>
        <n v="5920167.0"/>
        <n v="1.0566655E7"/>
        <n v="4768374.0"/>
        <n v="-4505513.0"/>
        <n v="-5500000.0"/>
        <n v="-2.5536708E7"/>
        <n v="-1.2662421E7"/>
        <n v="323741.0"/>
        <n v="-1.6702103E7"/>
        <n v="-1.3751523E7"/>
        <n v="-1.8287436E7"/>
        <n v="-1.9513094E7"/>
        <n v="1.1536376E7"/>
        <n v="1.4008532E7"/>
        <n v="-2.2795993E7"/>
        <n v="-1.0514515E7"/>
        <n v="-2.2523765E7"/>
        <n v="-2.3910635E7"/>
        <n v="-2.2236956E7"/>
        <n v="-5180871.0"/>
        <n v="8.4222438E7"/>
        <n v="8.3243478E7"/>
        <n v="7.5241322E7"/>
        <n v="-2022635.0"/>
        <n v="6.5457688E7"/>
        <n v="6.034138E7"/>
        <n v="3.9703412E7"/>
        <n v="3.632868E7"/>
        <n v="3.549E7"/>
        <n v="2.48E7"/>
        <n v="3.1859105E7"/>
        <n v="2.0455802E7"/>
        <n v="1.9506619E7"/>
        <n v="1.416808E7"/>
        <n v="2.3874933E7"/>
        <n v="1.9489752E7"/>
        <n v="1.0985501E7"/>
        <n v="7200000.0"/>
        <n v="2501651.0"/>
        <n v="-2777139.0"/>
        <n v="-1459475.0"/>
        <n v="-2.5747235E7"/>
        <n v="-9994022.0"/>
        <n v="-1.1530572E7"/>
        <n v="-1.2170266E7"/>
        <n v="-2.0924712E7"/>
        <n v="-2.6E7"/>
        <n v="-1.8503478E7"/>
        <n v="-5482285.0"/>
        <n v="-1.372319E7"/>
        <n v="1.8565375E7"/>
        <n v="-2.9500737E7"/>
        <n v="1.942E8"/>
        <n v="1.47825435E8"/>
        <n v="1.15085755E8"/>
        <n v="417500.0"/>
        <n v="1.20000989E8"/>
        <n v="761283.0"/>
        <n v="9.694572E7"/>
        <n v="7.4067179E7"/>
        <n v="1.44705587E8"/>
        <n v="-2.4745828E7"/>
        <n v="4185387.0"/>
        <n v="5.2163317E7"/>
        <n v="5.0920948E7"/>
        <n v="5.5034302E7"/>
        <n v="5.3656813E7"/>
        <n v="5.1270454E7"/>
        <n v="4.9273505E7"/>
        <n v="1.0914153E8"/>
        <n v="4.5500556E7"/>
        <n v="4.630976E7"/>
        <n v="4.4808372E7"/>
        <n v="5.2264926E7"/>
        <n v="4.5625986E7"/>
        <n v="3.1505065E7"/>
        <n v="3.0973336E7"/>
        <n v="-2800000.0"/>
        <n v="2.9098051E7"/>
        <n v="3.5443237E7"/>
        <n v="6.5234139E7"/>
        <n v="2.6676606E7"/>
        <n v="2.752833E7"/>
        <n v="2.6533608E7"/>
        <n v="2.1097664E7"/>
        <n v="5.8136909E7"/>
        <n v="2.1836394E7"/>
        <n v="2.1285499E7"/>
        <n v="2.21244E7"/>
        <n v="1.97E7"/>
        <n v="1.9455658E7"/>
        <n v="2.098423E7"/>
        <n v="4.1489425E7"/>
        <n v="1.6067398E7"/>
        <n v="1.5218903E7"/>
        <n v="1.4880476E7"/>
        <n v="1.439975E7"/>
        <n v="1.3230435E7"/>
        <n v="1.4008741E7"/>
        <n v="1.1833473E7"/>
        <n v="2.3237389E7"/>
        <n v="3.6310118E7"/>
        <n v="1.1447959E7"/>
        <n v="2.0089048E7"/>
        <n v="1.5990505E7"/>
        <n v="1.8143332E7"/>
        <n v="1.0000629E7"/>
        <n v="4604054.0"/>
        <n v="1.659783E7"/>
        <n v="1.368763E7"/>
        <n v="7553210.0"/>
        <n v="6526393.0"/>
        <n v="-2.5458771E7"/>
        <n v="1655091.0"/>
        <n v="5012990.0"/>
        <n v="7368960.0"/>
        <n v="-1.05E7"/>
        <n v="4247405.0"/>
        <n v="3.0538669E7"/>
        <n v="615792.0"/>
        <n v="3341469.0"/>
        <n v="4440119.0"/>
        <n v="-2055787.0"/>
        <n v="8631221.0"/>
        <n v="1.27384E7"/>
        <n v="2.4381334E7"/>
        <n v="-8164216.0"/>
        <n v="-7214368.0"/>
        <n v="-3445415.0"/>
        <n v="5.5014842E7"/>
        <n v="-1472045.0"/>
        <n v="-957510.0"/>
        <n v="-2533006.0"/>
        <n v="-7208969.0"/>
        <n v="-7281777.0"/>
        <n v="2361537.0"/>
        <n v="-9352616.0"/>
        <n v="-8881923.0"/>
        <n v="-9908458.0"/>
        <n v="1.5331289E7"/>
        <n v="-954324.0"/>
        <n v="9427926.0"/>
        <n v="-1.0016428E7"/>
        <n v="-1.036251E7"/>
        <n v="-1.0410556E7"/>
        <n v="-1.0904697E7"/>
        <n v="-1.1026468E7"/>
        <n v="-2.8134226E7"/>
        <n v="1.3920741E7"/>
        <n v="-6139597.0"/>
        <n v="-1.196134E7"/>
        <n v="3831145.0"/>
        <n v="-1.3461796E7"/>
        <n v="-1.3991568E7"/>
        <n v="-1.3811358E7"/>
        <n v="-1.39E7"/>
        <n v="-1.7E7"/>
        <n v="-1.1348338E7"/>
        <n v="-1.6969037E7"/>
        <n v="-1.423004E7"/>
        <n v="-1.408825E7"/>
        <n v="-1.4280633E7"/>
        <n v="-1.4885685E7"/>
        <n v="3.5122319E7"/>
        <n v="-1.493E7"/>
        <n v="-1.4675559E7"/>
        <n v="-1.7843067E7"/>
        <n v="-7713686.0"/>
        <n v="-2.4943308E7"/>
        <n v="-1.9345223E7"/>
        <n v="-1.9483292E7"/>
        <n v="-1.9871876E7"/>
        <n v="-2.0935667E7"/>
        <n v="-1.0993094E7"/>
        <n v="-2.1926608E7"/>
        <n v="-2.345E7"/>
        <n v="-2.4128473E7"/>
        <n v="1.2495865E7"/>
        <n v="-2.4222577E7"/>
        <n v="-2.3813043E7"/>
        <n v="-1.3414567E7"/>
        <n v="-1.8302044E7"/>
        <n v="-2.4816338E7"/>
        <n v="-2.4865096E7"/>
        <n v="-8030610.0"/>
        <n v="-2.4870885E7"/>
        <n v="2.07E7"/>
        <n v="-2.4282247E7"/>
        <n v="8.4713132E7"/>
        <n v="4.6269171E7"/>
        <n v="7.7334374E7"/>
        <n v="-2.3487185E7"/>
        <n v="4.1182182E7"/>
        <n v="3.3262492E7"/>
        <n v="7.18E7"/>
        <n v="5.0608545E7"/>
        <n v="1.7895491E7"/>
        <n v="1.5989008E7"/>
        <n v="8662299.0"/>
        <n v="7452765.0"/>
        <n v="1167270.0"/>
        <n v="7416109.0"/>
        <n v="-2.3979782E7"/>
        <n v="4871190.0"/>
        <n v="-7035257.0"/>
        <n v="-7709024.0"/>
        <n v="-1.1E7"/>
        <n v="-1.162759E7"/>
        <n v="-1.5572796E7"/>
        <n v="-1.4360758E7"/>
        <n v="1003072.0"/>
        <n v="-1.6855194E7"/>
        <n v="-1.9691019E7"/>
        <n v="-2.7330724E7"/>
        <n v="-2.395712E7"/>
        <n v="-774089.0"/>
        <n v="-1.9289545E7"/>
        <n v="5.1990286E7"/>
        <n v="1.41487252E8"/>
        <n v="2.72158751E8"/>
        <n v="4.6807024E7"/>
        <n v="6.3930411E7"/>
        <n v="3.0302314E7"/>
        <n v="2.8462534E7"/>
        <n v="1.6235088E7"/>
        <n v="4338033.0"/>
        <n v="2556065.0"/>
        <n v="-1026818.0"/>
        <n v="-2.4995244E7"/>
        <n v="-4346385.0"/>
        <n v="-9980747.0"/>
        <n v="-4065142.0"/>
        <n v="-2236987.0"/>
        <n v="-1.0217492E7"/>
        <n v="-1.1491577E7"/>
        <n v="-1.2339853E7"/>
        <n v="-1.5565274E7"/>
        <n v="6777589.0"/>
        <n v="-1.3320925E7"/>
        <n v="-2.0291812E7"/>
        <n v="-6876149.0"/>
        <n v="4.6975611E7"/>
        <n v="1.5419483E7"/>
        <n v="-1.830947E7"/>
        <n v="1.95631306E8"/>
        <n v="1.53483808E8"/>
        <n v="1.22833357E8"/>
        <n v="5.5597042E7"/>
        <n v="6.8636983E7"/>
        <n v="3.5960517E7"/>
        <n v="3.3762229E7"/>
        <n v="-2.2E7"/>
        <n v="3.2235441E7"/>
        <n v="2.8728E7"/>
        <n v="1.8270895E7"/>
        <n v="3.7696176E7"/>
        <n v="2.9483949E7"/>
        <n v="1.4020063E7"/>
        <n v="1.2313582E7"/>
        <n v="3842000.0"/>
        <n v="264487.0"/>
        <n v="4659817.0"/>
        <n v="3108216.0"/>
        <n v="-2648431.0"/>
        <n v="2.7002815E7"/>
        <n v="-2716218.0"/>
        <n v="8059386.0"/>
        <n v="-1.2048569E7"/>
        <n v="7997095.0"/>
        <n v="-7747170.0"/>
        <n v="-2216223.0"/>
        <n v="-8444012.0"/>
        <n v="-9215287.0"/>
        <n v="-1.280379E7"/>
        <n v="-1.6025347E7"/>
        <n v="-1.2305895E7"/>
        <n v="-8972134.0"/>
        <n v="4829497.0"/>
        <n v="-1.6601608E7"/>
        <n v="-2.0949555E7"/>
        <n v="1.174655E7"/>
        <n v="-1331157.0"/>
        <n v="-1.9036988E7"/>
        <n v="-1.2E7"/>
        <n v="-2.0203976E7"/>
        <n v="-1.5365723E7"/>
        <n v="-1.0673164E7"/>
        <n v="2.4024969E7"/>
        <n v="794341.0"/>
        <n v="2862501.0"/>
        <n v="-315648.0"/>
        <n v="2.57E7"/>
        <n v="3.1008288E7"/>
        <n v="-420316.0"/>
        <n v="2.566E7"/>
        <n v="1.9219708E7"/>
        <n v="1.1108891E8"/>
        <n v="1.5581633E7"/>
        <n v="3.7721949E7"/>
        <n v="4296447.0"/>
        <n v="4848292.0"/>
        <n v="-3242913.0"/>
        <n v="-7569012.0"/>
        <n v="-4715640.0"/>
        <n v="-1.4169043E7"/>
        <n v="4104113.0"/>
        <n v="-2.0984407E7"/>
        <n v="-2.0041681E7"/>
        <n v="3.47E7"/>
        <n v="-2.8159583E7"/>
        <n v="2.24374454E8"/>
        <n v="1.55585516E8"/>
        <n v="1.0889913E8"/>
        <n v="259297.0"/>
        <n v="1.25665036E8"/>
        <n v="9.9541238E7"/>
        <n v="1.11727E8"/>
        <n v="1.0169735E8"/>
        <n v="9.7224271E7"/>
        <n v="8.2922376E7"/>
        <n v="7.4497271E7"/>
        <n v="1.17387272E8"/>
        <n v="5.0301521E7"/>
        <n v="6.4518155E7"/>
        <n v="4.6257845E7"/>
        <n v="5.2360285E7"/>
        <n v="3.2148997E7"/>
        <n v="6.2624961E7"/>
        <n v="4.7325559E7"/>
        <n v="4.2933793E7"/>
        <n v="3.666787E7"/>
        <n v="3.6398162E7"/>
        <n v="4.0072596E7"/>
        <n v="3.6362352E7"/>
        <n v="3.6154094E7"/>
        <n v="4.5623128E7"/>
        <n v="-1800000.0"/>
        <n v="3.5461307E7"/>
        <n v="2.8546578E7"/>
        <n v="2.8423368E7"/>
        <n v="3.2066E7"/>
        <n v="2.7887943E7"/>
        <n v="2.6363118E7"/>
        <n v="2.7852604E7"/>
        <n v="1.5542421E7"/>
        <n v="4.157374E7"/>
        <n v="2.2652003E7"/>
        <n v="1.9737645E7"/>
        <n v="2.498818E7"/>
        <n v="1.7263506E7"/>
        <n v="1.9143839E7"/>
        <n v="1.767235E7"/>
        <n v="1.8037513E7"/>
        <n v="1.744218E7"/>
        <n v="1.5596227E7"/>
        <n v="1.5422828E7"/>
        <n v="1.6658108E7"/>
        <n v="9300771.0"/>
        <n v="1.4490142E7"/>
        <n v="1.3422556E7"/>
        <n v="2774834.0"/>
        <n v="2.3334256E7"/>
        <n v="1.2051917E7"/>
        <n v="1.2014289E7"/>
        <n v="1.1838002E7"/>
        <n v="1.6874745E7"/>
        <n v="-4920684.0"/>
        <n v="1.6033759E7"/>
        <n v="9753944.0"/>
        <n v="2.9062561E7"/>
        <n v="1.114657E7"/>
        <n v="7277055.0"/>
        <n v="-123471.0"/>
        <n v="3.3146E7"/>
        <n v="1.0028592E7"/>
        <n v="1.4126138E7"/>
        <n v="5677801.0"/>
        <n v="6415649.0"/>
        <n v="6003149.0"/>
        <n v="5584685.0"/>
        <n v="9975979.0"/>
        <n v="1.1584722E7"/>
        <n v="3179303.0"/>
        <n v="1.4078294E7"/>
        <n v="1413105.0"/>
        <n v="5077977.0"/>
        <n v="3292105.0"/>
        <n v="2.6870825E7"/>
        <n v="-1.9083691E7"/>
        <n v="1200000.0"/>
        <n v="8876924.0"/>
        <n v="2.0207003E7"/>
        <n v="241395.0"/>
        <n v="3.1193053E7"/>
        <n v="-2.0848136E7"/>
        <n v="3393765.0"/>
        <n v="-1117120.0"/>
        <n v="-1.15E7"/>
        <n v="-1.1747316E7"/>
        <n v="-338013.0"/>
        <n v="3352454.0"/>
        <n v="-2196204.0"/>
        <n v="-2470843.0"/>
        <n v="6753840.0"/>
        <n v="-1918374.0"/>
        <n v="-2481780.0"/>
        <n v="-2895331.0"/>
        <n v="-1.8011004E7"/>
        <n v="-4202093.0"/>
        <n v="-3751299.0"/>
        <n v="-4287928.0"/>
        <n v="-4591178.0"/>
        <n v="-4535974.0"/>
        <n v="1.4359793E7"/>
        <n v="-1.95E7"/>
        <n v="-1.0825346E7"/>
        <n v="-1.1011124E7"/>
        <n v="-6198245.0"/>
        <n v="-6012518.0"/>
        <n v="-5708430.0"/>
        <n v="-2.7818516E7"/>
        <n v="-6369774.0"/>
        <n v="-6616263.0"/>
        <n v="-6608826.0"/>
        <n v="-1.7012353E7"/>
        <n v="-9530189.0"/>
        <n v="-7601372.0"/>
        <n v="-6785970.0"/>
        <n v="-9767063.0"/>
        <n v="-7865580.0"/>
        <n v="-8216000.0"/>
        <n v="-8830469.0"/>
        <n v="-8965564.0"/>
        <n v="-7373095.0"/>
        <n v="-9430929.0"/>
        <n v="-9455857.0"/>
        <n v="-6349262.0"/>
        <n v="-9444652.0"/>
        <n v="-1.0285518E7"/>
        <n v="-1.0474724E7"/>
        <n v="-1.2144354E7"/>
        <n v="-1.0890678E7"/>
        <n v="-2.4673965E7"/>
        <n v="-1.1895931E7"/>
        <n v="-1.194572E7"/>
        <n v="-1.1906682E7"/>
        <n v="-1.2617007E7"/>
        <n v="-1.1111645E7"/>
        <n v="-4998280.0"/>
        <n v="-1.2731341E7"/>
        <n v="-1.5147856E7"/>
        <n v="-1.3436643E7"/>
        <n v="-3798243.0"/>
        <n v="-1.3579681E7"/>
        <n v="-9297917.0"/>
        <n v="-3219004.0"/>
        <n v="-1.3997244E7"/>
        <n v="-1.4867345E7"/>
        <n v="-1.4794657E7"/>
        <n v="-1.4994117E7"/>
        <n v="-1.4250866E7"/>
        <n v="-1.576596E7"/>
        <n v="-1.5998879E7"/>
        <n v="-1.6250939E7"/>
        <n v="-1.6480373E7"/>
        <n v="-1.7918075E7"/>
        <n v="-2.397701809E9"/>
        <n v="-1.7646272E7"/>
        <n v="-1.8E7"/>
        <n v="-99275.0"/>
        <n v="-1.7754E7"/>
        <n v="-1.8353336E7"/>
        <n v="-1.8809982E7"/>
        <n v="-3.8972251E7"/>
        <n v="-2.311729E7"/>
        <n v="-1.8935723E7"/>
        <n v="-9468991.0"/>
        <n v="-2.12710951E9"/>
        <n v="-1.9624526E7"/>
        <n v="578382.0"/>
        <n v="-1.969493E7"/>
        <n v="206678.0"/>
        <n v="-1.39853928E8"/>
        <n v="-1.8816646E7"/>
        <n v="-2.1878028E7"/>
        <n v="-1.9736635E7"/>
        <n v="54734.0"/>
        <n v="-13000.0"/>
        <n v="-2.722E7"/>
        <n v="-1.135231E7"/>
        <n v="-1.952373E7"/>
        <n v="1.62208848E8"/>
        <n v="8.0292856E7"/>
        <n v="3.9571513E7"/>
        <n v="3.143116E7"/>
        <n v="8.8001286E7"/>
        <n v="2.186796E7"/>
        <n v="1.91609762E8"/>
        <n v="2.1846082E7"/>
        <n v="3.8697449E7"/>
        <n v="8758465.0"/>
        <n v="3.8127162E7"/>
        <n v="-1.3642958E7"/>
        <n v="-3088667.0"/>
        <n v="1.9103378E7"/>
        <n v="-8950114.0"/>
        <n v="-1.64E7"/>
        <n v="2483154.0"/>
        <n v="-1.0603058E7"/>
        <n v="-1.8987439E7"/>
        <n v="-1.6076109E7"/>
        <n v="5308553.0"/>
        <n v="-1.6880006E7"/>
        <n v="-1.7707473E7"/>
        <n v="560512.0"/>
        <n v="4.5255243E7"/>
        <n v="3245861.0"/>
        <n v="5433940.0"/>
        <n v="-7937613.0"/>
        <n v="-60918.0"/>
        <n v="1.32056505E8"/>
        <n v="1.0193873E8"/>
        <n v="9.6968774E7"/>
        <n v="1.10505958E8"/>
        <n v="7.7001351E7"/>
        <n v="5.94E7"/>
        <n v="5.5072454E7"/>
        <n v="4.8535067E7"/>
        <n v="-2001718.0"/>
        <n v="-1.0938241E7"/>
        <n v="4.6955956E7"/>
        <n v="4.2057639E7"/>
        <n v="3.686803E7"/>
        <n v="4.1573085E7"/>
        <n v="3.1691009E7"/>
        <n v="4.4735548E7"/>
        <n v="3.36E7"/>
        <n v="2.3818159E7"/>
        <n v="6.9049418E7"/>
        <n v="2.5601508E7"/>
        <n v="2.1500105E7"/>
        <n v="2.3382841E7"/>
        <n v="2.4335698E7"/>
        <n v="1.5404871E7"/>
        <n v="1.647143E7"/>
        <n v="5222640.0"/>
        <n v="8906039.0"/>
        <n v="2.0378E7"/>
        <n v="2.5853424E7"/>
        <n v="5993605.0"/>
        <n v="8400000.0"/>
        <n v="-1.795475E7"/>
        <n v="4927390.0"/>
        <n v="-1.374968E7"/>
        <n v="4452209.0"/>
        <n v="329466.0"/>
        <n v="-928770.0"/>
        <n v="-825130.0"/>
        <n v="9284475.0"/>
        <n v="-1297136.0"/>
        <n v="-2438373.0"/>
        <n v="-1.2249417E7"/>
        <n v="-3206096.0"/>
        <n v="-2718714.0"/>
        <n v="-1.0E7"/>
        <n v="-4508347.0"/>
        <n v="-7505506.0"/>
        <n v="-1.0162368E7"/>
        <n v="-2844228.0"/>
        <n v="-9491157.0"/>
        <n v="-1.0260951E7"/>
        <n v="-1.0265156E7"/>
        <n v="-6384422.0"/>
        <n v="-1.2112543E7"/>
        <n v="-4637692.0"/>
        <n v="-1.4298357E7"/>
        <n v="-1.2305599E7"/>
        <n v="-1.4666342E7"/>
        <n v="-1.3585465E7"/>
        <n v="4806750.0"/>
        <n v="-1.4292206E7"/>
        <n v="-1.4796956E7"/>
        <n v="-1.3564917E7"/>
        <n v="-9777353.0"/>
        <n v="800000.0"/>
        <n v="-1.7323302E7"/>
        <n v="3419967.0"/>
        <n v="145118.0"/>
        <n v="-1.1120689E7"/>
        <n v="-3500000.0"/>
        <n v="-1.393674E7"/>
        <n v="-1.79E7"/>
        <n v="1.01463226E8"/>
        <n v="9.0485233E7"/>
        <n v="3.5006147E7"/>
        <n v="3.3553787E7"/>
        <n v="5972900.0"/>
        <n v="1.5687528E7"/>
        <n v="-1.0482822E7"/>
        <n v="-1.7174509E7"/>
        <n v="7.9471845E7"/>
        <n v="6.67E7"/>
        <n v="5.5E7"/>
        <n v="5.5219395E7"/>
        <n v="6.538956E7"/>
        <n v="5.9502303E7"/>
        <n v="1679969.0"/>
        <n v="4.67E7"/>
        <n v="2.056623E7"/>
        <n v="5.3492685E7"/>
        <n v="1.8635046E7"/>
        <n v="2.5670855E7"/>
        <n v="2.0939782E7"/>
        <n v="1.3324946E7"/>
        <n v="1.0854896E7"/>
        <n v="2.6777564E7"/>
        <n v="5734486.0"/>
        <n v="2.7469602E7"/>
        <n v="2.4708699E7"/>
        <n v="2.1160089E7"/>
        <n v="4.7998368E7"/>
        <n v="-1.4306109E7"/>
        <n v="-688237.0"/>
        <n v="-4306379.0"/>
        <n v="1.1655665E7"/>
        <n v="-5365542.0"/>
        <n v="1.0154426E7"/>
        <n v="-9000000.0"/>
        <n v="3.7239856E7"/>
        <n v="-8337682.0"/>
        <n v="-1.1843275E7"/>
        <n v="-1318980.0"/>
        <n v="7070459.0"/>
        <n v="-1.0144863E7"/>
        <n v="2694071.0"/>
        <n v="-1.4684317E7"/>
        <n v="2.3825798E7"/>
        <n v="-1.5E7"/>
        <n v="-1.5430082E7"/>
        <n v="-1.6893131E7"/>
        <n v="-1.672658E7"/>
        <n v="-1.2069202E7"/>
        <n v="4.3347242E7"/>
        <n v="-1.6579086E7"/>
        <n v="2.88481E7"/>
        <n v="2.62E7"/>
        <n v="2163911.0"/>
        <n v="-4797910.0"/>
        <n v="-1994515.0"/>
        <n v="7.9460116E7"/>
        <n v="1.11175354E8"/>
        <n v="7.68236E7"/>
        <n v="3.8E7"/>
        <n v="5.2925609E7"/>
        <n v="3.6885587E7"/>
        <n v="2.9667095E7"/>
        <n v="2.6638165E7"/>
        <n v="2.9507053E7"/>
        <n v="2.3511038E7"/>
        <n v="-1.2037424E7"/>
        <n v="2.436353E7"/>
        <n v="2.4123143E7"/>
        <n v="-1642524.0"/>
        <n v="1.2734552E7"/>
        <n v="2.1300107E7"/>
        <n v="9387695.0"/>
        <n v="1.5102717E7"/>
        <n v="1.5618786E7"/>
        <n v="1.0396744E7"/>
        <n v="7713577.0"/>
        <n v="4627372.0"/>
        <n v="346122.0"/>
        <n v="204793.0"/>
        <n v="-572808.0"/>
        <n v="-1207221.0"/>
        <n v="3057024.0"/>
        <n v="-1891482.0"/>
        <n v="-6146000.0"/>
        <n v="5.1324422E7"/>
        <n v="-500000.0"/>
        <n v="1.1540112E7"/>
        <n v="-1.6E7"/>
        <n v="-1.0265765E7"/>
        <n v="-1.1160617E7"/>
        <n v="-1.0806975E7"/>
        <n v="-1.01E7"/>
        <n v="-1.3150858E7"/>
        <n v="-1.4313571E7"/>
        <n v="-1.4015257E7"/>
        <n v="-1.4333738E7"/>
        <n v="-1.7680813E7"/>
        <n v="-2077789.0"/>
        <n v="-1.4976909E7"/>
        <n v="-1.2663533E7"/>
        <n v="-1.5997036E7"/>
        <n v="-1.3571117E7"/>
        <n v="-2028183.0"/>
        <n v="-3.4E7"/>
        <n v="1554566.0"/>
        <n v="508867.0"/>
        <n v="-1.4318803E7"/>
        <n v="-1.5218475E7"/>
        <n v="-7725270.0"/>
        <n v="2.207605E8"/>
        <n v="2.67761243E8"/>
        <n v="1.5678096E8"/>
        <n v="1.552E8"/>
        <n v="1.61781728E8"/>
        <n v="1.13067808E8"/>
        <n v="1.15058047E8"/>
        <n v="1.23795342E8"/>
        <n v="9.69364E7"/>
        <n v="-1.518296E7"/>
        <n v="7.9175854E7"/>
        <n v="-1.0E8"/>
        <n v="7.7121452E7"/>
        <n v="5.98E7"/>
        <n v="7.99E7"/>
        <n v="4.9001297E7"/>
        <n v="5.158822E7"/>
        <n v="4.64E7"/>
        <n v="8.697884E7"/>
        <n v="4.6637947E7"/>
        <n v="5.8326666E7"/>
        <n v="4.0184721E7"/>
        <n v="3.50033E7"/>
        <n v="3.7322273E7"/>
        <n v="3.2860214E7"/>
        <n v="3.2811275E7"/>
        <n v="2.8022524E7"/>
        <n v="2.567263E7"/>
        <n v="2.7919096E7"/>
        <n v="2.759253E7"/>
        <n v="2.5064955E7"/>
        <n v="3.9100956E7"/>
        <n v="3.4886089E7"/>
        <n v="2.1882551E7"/>
        <n v="3.3983001E7"/>
        <n v="2.000718E7"/>
        <n v="2.0887263E7"/>
        <n v="1.8308901E7"/>
        <n v="1.8771174E7"/>
        <n v="1.8386128E7"/>
        <n v="2.2877959E7"/>
        <n v="1.7721635E7"/>
        <n v="1.65853E7"/>
        <n v="1.5259652E7"/>
        <n v="1.4857814E7"/>
        <n v="1.5226144E7"/>
        <n v="2.0054909E7"/>
        <n v="1.4302097E7"/>
        <n v="1.4106737E7"/>
        <n v="1.3637507E7"/>
        <n v="1.5127963E7"/>
        <n v="1.8645546E7"/>
        <n v="1.2441122E7"/>
        <n v="1.3014536E7"/>
        <n v="1.886001E7"/>
        <n v="1.1421314E7"/>
        <n v="9881000.0"/>
        <n v="8089926.0"/>
        <n v="1.1161406E7"/>
        <n v="1.1454968E7"/>
        <n v="1.1384919E7"/>
        <n v="7189039.0"/>
        <n v="5998709.0"/>
        <n v="5801344.0"/>
        <n v="7468807.0"/>
        <n v="4158074.0"/>
        <n v="-1156686.0"/>
        <n v="5566327.0"/>
        <n v="5218921.0"/>
        <n v="2411331.0"/>
        <n v="6383298.0"/>
        <n v="9984868.0"/>
        <n v="1459004.0"/>
        <n v="700000.0"/>
        <n v="100000.0"/>
        <n v="-61430.0"/>
        <n v="2237244.0"/>
        <n v="-750995.0"/>
        <n v="-2298120.0"/>
        <n v="1.035369E7"/>
        <n v="-2198810.0"/>
        <n v="-2450515.0"/>
        <n v="-1233986.0"/>
        <n v="-1965583.0"/>
        <n v="1.163242E7"/>
        <n v="-2787583.0"/>
        <n v="-3385764.0"/>
        <n v="-6662701.0"/>
        <n v="-4236531.0"/>
        <n v="-3855482.0"/>
        <n v="608545.0"/>
        <n v="-4556684.0"/>
        <n v="-4505853.0"/>
        <n v="-5071000.0"/>
        <n v="-4588020.0"/>
        <n v="2439163.0"/>
        <n v="-5603513.0"/>
        <n v="-5940412.0"/>
        <n v="-6827190.0"/>
        <n v="-6264471.0"/>
        <n v="-1.1413624E7"/>
        <n v="-6621859.0"/>
        <n v="-6919884.0"/>
        <n v="-7242870.0"/>
        <n v="-5876166.0"/>
        <n v="-8590794.0"/>
        <n v="-8626307.0"/>
        <n v="-7443292.0"/>
        <n v="-9693553.0"/>
        <n v="-9782502.0"/>
        <n v="-9976725.0"/>
        <n v="-1.0043599E7"/>
        <n v="-1.0764163E7"/>
        <n v="-1.5997045E7"/>
        <n v="-7780422.0"/>
        <n v="3525161.0"/>
        <n v="-1.8752184E7"/>
        <n v="-1.2587955E7"/>
        <n v="-1.2796359E7"/>
        <n v="-1.3046268E7"/>
        <n v="-1.3045798E7"/>
        <n v="-1.370536E7"/>
        <n v="819852.0"/>
        <n v="-5973565.0"/>
        <n v="-1.0802214E7"/>
        <n v="-6470234.0"/>
        <n v="-1.4386444E7"/>
        <n v="-1.4646257E7"/>
        <n v="502028.0"/>
        <n v="-2.99897945E8"/>
        <n v="122288.0"/>
        <n v="-1.4926452E7"/>
        <n v="-1.497113E7"/>
        <n v="-2.4977277E7"/>
        <n v="-1.497962E7"/>
        <n v="-7000000.0"/>
        <n v="5.6306973E7"/>
        <n v="5.1209973E7"/>
        <n v="3.1838728E7"/>
        <n v="-2308300.0"/>
        <n v="-1.45E7"/>
        <n v="8.6757447E7"/>
        <n v="-1.4125795E7"/>
        <n v="1.26319195E8"/>
        <n v="1.42645693E8"/>
        <n v="1.64406268E8"/>
        <n v="9.350621E7"/>
        <n v="5.6001698E7"/>
        <n v="5.3856263E7"/>
        <n v="3.6527787E7"/>
        <n v="4.7356221E7"/>
        <n v="3.28E7"/>
        <n v="2.4048637E7"/>
        <n v="3.5010192E7"/>
        <n v="2.079316E7"/>
        <n v="1.6628981E7"/>
        <n v="1.6959436E7"/>
        <n v="1.1571351E7"/>
        <n v="1.3515786E7"/>
        <n v="1.1482931E7"/>
        <n v="-100000.0"/>
        <n v="2298046.0"/>
        <n v="1549702.0"/>
        <n v="1483540.0"/>
        <n v="6246959.0"/>
        <n v="1062898.0"/>
        <n v="2348123.0"/>
        <n v="6671475.0"/>
        <n v="-360000.0"/>
        <n v="1.2550242E7"/>
        <n v="1610731.0"/>
        <n v="-2795501.0"/>
        <n v="-3602635.0"/>
        <n v="-4597590.0"/>
        <n v="5990075.0"/>
        <n v="-2.0540176E7"/>
        <n v="-1.889118E7"/>
        <n v="-9258013.0"/>
        <n v="-9708035.0"/>
        <n v="-1.089935E7"/>
        <n v="-1.1526E7"/>
        <n v="2656324.0"/>
        <n v="-1.3E7"/>
        <n v="-4241500.0"/>
        <n v="403649.0"/>
        <n v="-1.02725701E8"/>
        <n v="-1.4816912E7"/>
        <n v="-1.3953505E7"/>
        <n v="-1.2247786E7"/>
        <n v="6.9025853E7"/>
        <n v="4.4631572E7"/>
        <n v="2354988.0"/>
        <n v="-1717323.0"/>
        <n v="447093.0"/>
        <n v="-6439124.0"/>
        <n v="-10239.0"/>
        <n v="687081.0"/>
        <n v="-7998060.0"/>
        <n v="-7913655.0"/>
        <n v="2605039.0"/>
        <n v="1.1092237E8"/>
        <n v="-1.3236409E7"/>
        <n v="6.0000942E7"/>
        <n v="9.3952327E7"/>
        <n v="4.43E7"/>
        <n v="7.8038276E7"/>
        <n v="4.23699E7"/>
        <n v="4.8693523E7"/>
        <n v="3.3729374E7"/>
        <n v="3.1726644E7"/>
        <n v="3.1134898E7"/>
        <n v="3.6137684E7"/>
        <n v="2.2176108E7"/>
        <n v="1.5972187E7"/>
        <n v="1.97794E7"/>
        <n v="3.7257433E7"/>
        <n v="-1.2976053E7"/>
        <n v="4.7008303E7"/>
        <n v="3.6121934E7"/>
        <n v="9141959.0"/>
        <n v="1.4052167E7"/>
        <n v="1.3539321E7"/>
        <n v="1.5501605E7"/>
        <n v="3.9343632E7"/>
        <n v="7592632.0"/>
        <n v="1.0440971E7"/>
        <n v="9858926.0"/>
        <n v="1.6235901E7"/>
        <n v="2.5916903E7"/>
        <n v="2929123.0"/>
        <n v="-5246069.0"/>
        <n v="-2003560.0"/>
        <n v="-4973029.0"/>
        <n v="1677654.0"/>
        <n v="-3024316.0"/>
        <n v="-5118665.0"/>
        <n v="-6758303.0"/>
        <n v="-7128397.0"/>
        <n v="3574731.0"/>
        <n v="-7997690.0"/>
        <n v="-8080104.0"/>
        <n v="1.2675765E7"/>
        <n v="-8142624.0"/>
        <n v="-9830576.0"/>
        <n v="5004225.0"/>
        <n v="-9.694162E7"/>
        <n v="-7925162.0"/>
        <n v="-1.0896E7"/>
        <n v="-1.1827231E7"/>
        <n v="4738570.0"/>
        <n v="-1.1849597E7"/>
        <n v="-1.9596068E7"/>
        <n v="-6782889.0"/>
        <n v="-1.1975825E7"/>
        <n v="-1.2698695E7"/>
        <n v="3.8872378E7"/>
        <n v="-1.2588338E7"/>
        <n v="1.5399192E7"/>
        <n v="-1.0964434E7"/>
        <n v="-1.25E7"/>
        <n v="8578145.0"/>
        <n v="1560950.0"/>
        <n v="-718500.0"/>
        <n v="-3660000.0"/>
        <n v="-1774772.0"/>
        <n v="-1.2785034E7"/>
        <n v="-4043793.0"/>
        <n v="-6050307.0"/>
        <n v="-3469419.0"/>
        <n v="-8642509.0"/>
        <n v="-1.4491311E7"/>
        <n v="-1.1272676E7"/>
        <n v="-1.0639452E7"/>
        <n v="1.6089953E7"/>
        <n v="-1.3960131E7"/>
        <n v="3.5592846E7"/>
        <n v="-1.1689814E7"/>
        <n v="-1.1410555E7"/>
        <n v="1.96565E8"/>
        <n v="2.52E8"/>
        <n v="9.0736215E7"/>
        <n v="-9528558.0"/>
        <n v="5.4817937E7"/>
        <n v="7.9547205E7"/>
        <n v="6.307495E7"/>
        <n v="6.79E7"/>
        <n v="6.0217E7"/>
        <n v="6.7568E7"/>
        <n v="5.35E7"/>
        <n v="5.8011073E7"/>
        <n v="5.326901E7"/>
        <n v="5.1071133E7"/>
        <n v="2.7647595E7"/>
        <n v="2.6087366E7"/>
        <n v="5.2572496E7"/>
        <n v="1.84E7"/>
        <n v="3.73656E7"/>
        <n v="2.5188667E7"/>
        <n v="4.2724272E7"/>
        <n v="1.9597131E7"/>
        <n v="1.9691811E7"/>
        <n v="1.9397498E7"/>
        <n v="1.9179516E7"/>
        <n v="1.9155435E7"/>
        <n v="1.5281507E7"/>
        <n v="1.3776062E7"/>
        <n v="1.3240988E7"/>
        <n v="1.12868837E8"/>
        <n v="1.0905674E7"/>
        <n v="1.3277561E7"/>
        <n v="9133087.0"/>
        <n v="2.5707719E7"/>
        <n v="9761993.0"/>
        <n v="6595716.0"/>
        <n v="1.9990064E7"/>
        <n v="1.7321573E7"/>
        <n v="5613460.0"/>
        <n v="8088568.0"/>
        <n v="5292381.0"/>
        <n v="4300302.0"/>
        <n v="1.5829874E7"/>
        <n v="1.3960203E7"/>
        <n v="902790.0"/>
        <n v="2.1520719E7"/>
        <n v="1.2796277E7"/>
        <n v="1.1634362E7"/>
        <n v="-2566866.0"/>
        <n v="-1801234.0"/>
        <n v="3294553.0"/>
        <n v="-8.8958772E7"/>
        <n v="-4081717.0"/>
        <n v="1.0331028E7"/>
        <n v="-3865783.0"/>
        <n v="-3017320.0"/>
        <n v="-1260859.0"/>
        <n v="-6457975.0"/>
        <n v="-6967504.0"/>
        <n v="-5245102.0"/>
        <n v="-7077834.0"/>
        <n v="-7097000.0"/>
        <n v="-7282545.0"/>
        <n v="-8851518.0"/>
        <n v="-9673593.0"/>
        <n v="-1.2213298588E10"/>
        <n v="-9939047.0"/>
        <n v="-8049706.0"/>
        <n v="-6364114.0"/>
        <n v="-1.0220716E7"/>
        <n v="-1.0297723E7"/>
        <n v="-1.1738519E7"/>
        <n v="-1.0493002E7"/>
        <n v="-1.1139998E7"/>
        <n v="-1.1451066E7"/>
        <n v="-9552250.0"/>
        <n v="-1.1666024E7"/>
        <n v="-1.1858147E7"/>
        <n v="-7696561.0"/>
        <n v="793352.0"/>
        <n v="-1.1785798E7"/>
        <n v="-2.499804112E9"/>
        <n v="-1.182463E7"/>
        <n v="190666.0"/>
        <n v="-7500000.0"/>
        <n v="-1.1880078E7"/>
        <n v="-1.9982851E7"/>
        <n v="-1.1985384E7"/>
        <n v="7.9443253E7"/>
        <n v="2.4093107E7"/>
        <n v="4.5969179E7"/>
        <n v="-1.1851144E7"/>
        <n v="1.3717E8"/>
        <n v="4.49935665E8"/>
        <n v="2.4037564E7"/>
        <n v="1.00722E8"/>
        <n v="10230.0"/>
        <n v="7.9556401E7"/>
        <n v="6.8571803E7"/>
        <n v="7.2755517E7"/>
        <n v="4.1929168E7"/>
        <n v="3.9461335E7"/>
        <n v="3.8797148E7"/>
        <n v="-1.35E7"/>
        <n v="3.3563158E7"/>
        <n v="3.0227069E7"/>
        <n v="2.8025E7"/>
        <n v="2.7701895E7"/>
        <n v="1.6669413E7"/>
        <n v="2.676635E7"/>
        <n v="1.2978402E7"/>
        <n v="9370057.0"/>
        <n v="-7115337.0"/>
        <n v="2.7317535E7"/>
        <n v="2903262.0"/>
        <n v="2592872.0"/>
        <n v="7381787.0"/>
        <n v="2558739.0"/>
        <n v="2103828.0"/>
        <n v="2.2305037E7"/>
        <n v="-785353.0"/>
        <n v="-1498907.0"/>
        <n v="-6185756.0"/>
        <n v="-1829786.0"/>
        <n v="-1.2931913E7"/>
        <n v="-7246194.0"/>
        <n v="-7965819.0"/>
        <n v="-8167174.0"/>
        <n v="2214255.0"/>
        <n v="1.1017403E7"/>
        <n v="-8192146.0"/>
        <n v="540085.0"/>
        <n v="-1.0647214E7"/>
        <n v="4.5929973E7"/>
        <n v="-1.4600121E7"/>
        <n v="-6.96724557E8"/>
        <n v="4535191.0"/>
        <n v="-6976162.0"/>
        <n v="1.1560085E7"/>
        <n v="4.4715371E7"/>
        <n v="4.24449459E8"/>
        <n v="1043445.0"/>
        <n v="-1.0374831E7"/>
        <n v="1165104.0"/>
        <n v="-9933445.0"/>
        <n v="-5149694.0"/>
        <n v="1.28339411E8"/>
        <n v="7.0150343E7"/>
        <n v="7.53E7"/>
        <n v="5.835355E7"/>
        <n v="6.884513E7"/>
        <n v="5.3319509E7"/>
        <n v="5.3270259E7"/>
        <n v="4.5865715E7"/>
        <n v="5.7231524E7"/>
        <n v="3.8493982E7"/>
        <n v="4.0752337E7"/>
        <n v="1.00175871E8"/>
        <n v="2.6624E7"/>
        <n v="2.7470017E7"/>
        <n v="3.0485039E7"/>
        <n v="6800000.0"/>
        <n v="3.6377022E7"/>
        <n v="1.3696761E7"/>
        <n v="2.3894477E7"/>
        <n v="2.5794166E7"/>
        <n v="2.3583175E7"/>
        <n v="1.2983713E7"/>
        <n v="4.2200504E7"/>
        <n v="2.3E7"/>
        <n v="2.2101E7"/>
        <n v="2.2487293E7"/>
        <n v="2.0651422E7"/>
        <n v="2.0306281E7"/>
        <n v="1.3050028E7"/>
        <n v="1.9392418E7"/>
        <n v="2.0063926E7"/>
        <n v="1.6435406E7"/>
        <n v="1.5339117E7"/>
        <n v="1.56E7"/>
        <n v="1.7736779E7"/>
        <n v="7397469.0"/>
        <n v="1.0384136E7"/>
        <n v="1.546448E7"/>
        <n v="1.0338609E7"/>
        <n v="8272447.0"/>
        <n v="1.7378977E7"/>
        <n v="8096053.0"/>
        <n v="1.1371425E7"/>
        <n v="2.3071558E7"/>
        <n v="7655201.0"/>
        <n v="-8752225.0"/>
        <n v="6153600.0"/>
        <n v="6033556.0"/>
        <n v="5667084.0"/>
        <n v="2817771.0"/>
        <n v="-1.48438E7"/>
        <n v="1.1589307E7"/>
        <n v="1.0339754E7"/>
        <n v="1.8873374E7"/>
        <n v="1.5102127E7"/>
        <n v="1.0684949E7"/>
        <n v="8197405.0"/>
        <n v="2570442.0"/>
        <n v="2514138.0"/>
        <n v="3.8771291E7"/>
        <n v="1703287.0"/>
        <n v="-1.0439741E7"/>
        <n v="824921.0"/>
        <n v="561238.0"/>
        <n v="4479776.0"/>
        <n v="-198218.0"/>
        <n v="-1929689.0"/>
        <n v="-1539005.0"/>
        <n v="-1888640.0"/>
        <n v="2828771.0"/>
        <n v="-2436330.0"/>
        <n v="-3380827.0"/>
        <n v="6857503.0"/>
        <n v="-787759.0"/>
        <n v="-3157942.0"/>
        <n v="-3508650.0"/>
        <n v="-526618.0"/>
        <n v="-3802134.0"/>
        <n v="-3955382.0"/>
        <n v="-2235973.0"/>
        <n v="5998971.0"/>
        <n v="1.2569041E7"/>
        <n v="-1.1643257E7"/>
        <n v="-4515625.0"/>
        <n v="-4651683.0"/>
        <n v="-5755845.0"/>
        <n v="-4995352.0"/>
        <n v="-6666177.0"/>
        <n v="-8224415.0"/>
        <n v="-5806898.0"/>
        <n v="4.8057348E7"/>
        <n v="-6958197.0"/>
        <n v="-6939142.0"/>
        <n v="-8944346.0"/>
        <n v="-7668682.0"/>
        <n v="-7814734.0"/>
        <n v="1.6583369E7"/>
        <n v="-1.32E7"/>
        <n v="-2425934.0"/>
        <n v="-8245681.0"/>
        <n v="-6358212.0"/>
        <n v="-8368161.0"/>
        <n v="-8690151.0"/>
        <n v="-8060559.0"/>
        <n v="-8723016.0"/>
        <n v="-9012238.0"/>
        <n v="-3525492.0"/>
        <n v="-8988946.0"/>
        <n v="-9099074.0"/>
        <n v="-9133222.0"/>
        <n v="836641.0"/>
        <n v="-9401355.0"/>
        <n v="-9421473.0"/>
        <n v="-9511128.0"/>
        <n v="-9634266.0"/>
        <n v="-5.9768583E7"/>
        <n v="-1906509.0"/>
        <n v="244465.0"/>
        <n v="756452.0"/>
        <n v="-3771476.0"/>
        <n v="-9773208.0"/>
        <n v="221210.0"/>
        <n v="-4863568.0"/>
        <n v="-9868383.0"/>
        <n v="152857.0"/>
        <n v="-6073753.0"/>
        <n v="82739.0"/>
        <n v="-9830621.0"/>
        <n v="-9984553.0"/>
        <n v="-9980652.0"/>
        <n v="-7899497.0"/>
        <n v="-4907100.0"/>
        <n v="140987.0"/>
        <n v="-9994439.0"/>
        <n v="-9996393.0"/>
        <n v="-6429473.0"/>
        <n v="-6000000.0"/>
        <n v="-9988165.0"/>
        <n v="-9871514.0"/>
        <n v="1.6025394E7"/>
        <n v="-7116045.0"/>
        <n v="4.7676582E7"/>
        <n v="-8674623.0"/>
        <n v="3614488.0"/>
        <n v="-9500000.0"/>
        <n v="3.69E7"/>
        <n v="1.2899702E7"/>
        <n v="-9300000.0"/>
        <n v="113155.0"/>
        <n v="-3400000.0"/>
        <n v="-5.98397534E8"/>
        <n v="-4370130.0"/>
        <n v="-8500000.0"/>
        <n v="-4170061.0"/>
        <n v="3.0775468E7"/>
        <n v="-6428265.0"/>
        <n v="4.1E7"/>
        <n v="5.46E7"/>
        <n v="2.7049108E7"/>
        <n v="2.5074895E7"/>
        <n v="2.4244684E7"/>
        <n v="1.5530513E7"/>
        <n v="6.251923E7"/>
        <n v="1.103531E7"/>
        <n v="9225165.0"/>
        <n v="-2195727.0"/>
        <n v="8938179.0"/>
        <n v="9.04E7"/>
        <n v="7235293.0"/>
        <n v="1.1827301E7"/>
        <n v="1161099.0"/>
        <n v="6610326.0"/>
        <n v="6126237.0"/>
        <n v="-2452144.0"/>
        <n v="-4318497.0"/>
        <n v="-3649226.0"/>
        <n v="3420871.0"/>
        <n v="-6044961.0"/>
        <n v="-7469465.0"/>
        <n v="-4118133.0"/>
        <n v="1043487.0"/>
        <n v="770629.0"/>
        <n v="2860839.0"/>
        <n v="-3.99545745E8"/>
        <n v="-8650382.0"/>
        <n v="-8887065.0"/>
        <n v="-8116113.0"/>
        <n v="-1.1386249E7"/>
        <n v="-4.4854891E7"/>
        <n v="-7953834.0"/>
        <n v="2874.0"/>
        <n v="1.65835E8"/>
        <n v="-8800000.0"/>
        <n v="171320.0"/>
        <n v="5773825.0"/>
        <n v="-8999838.0"/>
        <n v="3.2222567E7"/>
        <n v="3.2462438E7"/>
        <n v="1.3064616E7"/>
        <n v="-6.0E7"/>
        <n v="6879556.0"/>
        <n v="1.3569248E7"/>
        <n v="2.5517854E7"/>
        <n v="-1.7726628E7"/>
        <n v="-4059945.0"/>
        <n v="-7981305.0"/>
        <n v="-2737058.0"/>
        <n v="-6002193.0"/>
        <n v="1207007.0"/>
        <n v="1829142.0"/>
        <n v="3827466.0"/>
        <n v="-7623000.0"/>
        <n v="-8359756.0"/>
        <n v="-8300000.0"/>
        <n v="9.993E7"/>
        <n v="7.6657E7"/>
        <n v="2.3779955E7"/>
        <n v="-3557841.0"/>
        <n v="1.55014286E8"/>
        <n v="6.18E7"/>
        <n v="5.1889948E7"/>
        <n v="4.4287414E7"/>
        <n v="3.7063889E7"/>
        <n v="3.2066497E7"/>
        <n v="2.85E7"/>
        <n v="1.9362712E7"/>
        <n v="2.6746109E7"/>
        <n v="2.6963967E7"/>
        <n v="1.7926543E7"/>
        <n v="1.8049082E7"/>
        <n v="1.4551E7"/>
        <n v="1.58E7"/>
        <n v="1.0090181E7"/>
        <n v="9843379.0"/>
        <n v="1.8811135E7"/>
        <n v="9278980.0"/>
        <n v="8699684.0"/>
        <n v="8047419.0"/>
        <n v="9015786.0"/>
        <n v="2269307.0"/>
        <n v="9536788.0"/>
        <n v="5.0401464E7"/>
        <n v="8880705.0"/>
        <n v="279017.0"/>
        <n v="2106233.0"/>
        <n v="-3307186.0"/>
        <n v="-2981550.0"/>
        <n v="2.5967E7"/>
        <n v="-4557180.0"/>
        <n v="-6794756.0"/>
        <n v="-4923575.0"/>
        <n v="-5724443.0"/>
        <n v="-6210108.0"/>
        <n v="-1649942.0"/>
        <n v="-6105202.0"/>
        <n v="-6928760.0"/>
        <n v="-7467810.0"/>
        <n v="-5813617.0"/>
        <n v="8168741.0"/>
        <n v="-7431305.0"/>
        <n v="-7601580.0"/>
        <n v="-7663544.0"/>
        <n v="146083.0"/>
        <n v="-7701890.0"/>
        <n v="-7872856.0"/>
        <n v="-7882810.0"/>
        <n v="-7891338.0"/>
        <n v="-7946519.0"/>
        <n v="-4.9976894E7"/>
        <n v="-7947039.0"/>
        <n v="-1.099560838E9"/>
        <n v="50000.0"/>
        <n v="-7228760.0"/>
        <n v="1.0105505E7"/>
        <n v="-9117710.0"/>
        <n v="9.9093296E7"/>
        <n v="3.5990057E7"/>
        <n v="2.483386E7"/>
        <n v="-7700000.0"/>
        <n v="1.8292061E7"/>
        <n v="7544812.0"/>
        <n v="8074715.0"/>
        <n v="1.0281585E7"/>
        <n v="-2400000.0"/>
        <n v="2960089.0"/>
        <n v="-3260233.0"/>
        <n v="-3368360.0"/>
        <n v="-4152561.0"/>
        <n v="2814185.0"/>
        <n v="533344.0"/>
        <n v="-4.97936E7"/>
        <n v="-7302852.0"/>
        <n v="-4985459.0"/>
        <n v="-5127357.0"/>
        <n v="-2856597.0"/>
        <n v="-5000000.0"/>
        <n v="-5669173.0"/>
        <n v="-5481319.0"/>
        <n v="5110552.0"/>
        <n v="1.3599284E8"/>
        <n v="1.28821952E8"/>
        <n v="9.09E7"/>
        <n v="2.4891374E7"/>
        <n v="3.3158E7"/>
        <n v="1.06709992E8"/>
        <n v="2.1131483E7"/>
        <n v="2.84E7"/>
        <n v="2.909964E7"/>
        <n v="3.197384E7"/>
        <n v="3.0695394E7"/>
        <n v="2.4001218E7"/>
        <n v="2.174757E7"/>
        <n v="1.862511E7"/>
        <n v="1.6E7"/>
        <n v="8000000.0"/>
        <n v="1.3257E7"/>
        <n v="2.2505908E7"/>
        <n v="1.8642318E7"/>
        <n v="8818967.0"/>
        <n v="7891000.0"/>
        <n v="9901126.0"/>
        <n v="-2300000.0"/>
        <n v="1.0474107E7"/>
        <n v="7003141.0"/>
        <n v="5583510.0"/>
        <n v="-350000.0"/>
        <n v="2190525.0"/>
        <n v="1676553.0"/>
        <n v="2094451.0"/>
        <n v="7612840.0"/>
        <n v="2166863.0"/>
        <n v="1373585.0"/>
        <n v="292175.0"/>
        <n v="-398921.0"/>
        <n v="165429.0"/>
        <n v="-1305692.0"/>
        <n v="-1569178.0"/>
        <n v="-2279629.0"/>
        <n v="-4078262.0"/>
        <n v="-4655153.0"/>
        <n v="455447.0"/>
        <n v="-4851788.0"/>
        <n v="-4937934.0"/>
        <n v="-5345633.0"/>
        <n v="-5261308.0"/>
        <n v="2209479.0"/>
        <n v="-5110478.0"/>
        <n v="-3714714.0"/>
        <n v="-4.93E7"/>
        <n v="-5231584.0"/>
        <n v="1425993.0"/>
        <n v="-9693285.0"/>
        <n v="-6617054.0"/>
        <n v="518134.0"/>
        <n v="-3263734.0"/>
        <n v="-6803933.0"/>
        <n v="-6467012.0"/>
        <n v="-6546921.0"/>
        <n v="-6953549.0"/>
        <n v="-6766897.0"/>
        <n v="3.45E7"/>
        <n v="1093039.0"/>
        <n v="-8700000.0"/>
        <n v="-1.4072893E7"/>
        <n v="-6750474.0"/>
        <n v="-6789304.0"/>
        <n v="2.4707598E7"/>
        <n v="57096.0"/>
        <n v="-4776122.0"/>
        <n v="828.0"/>
        <n v="-3991940.0"/>
        <n v="7.7763837E7"/>
        <n v="-6389971.0"/>
        <n v="5.1504069E7"/>
        <n v="4.7715416E7"/>
        <n v="2.5399E7"/>
        <n v="1.7603594E7"/>
        <n v="1.0342303E7"/>
        <n v="6867101.0"/>
        <n v="-6500000.0"/>
        <n v="3649779.0"/>
        <n v="-826515.0"/>
        <n v="-2499696.0"/>
        <n v="-1661305.0"/>
        <n v="-4475146.0"/>
        <n v="-4231704.0"/>
        <n v="-5470983.0"/>
        <n v="-6435852.0"/>
        <n v="-6433363.0"/>
        <n v="-3628423.0"/>
        <n v="3.19E7"/>
        <n v="-736141.0"/>
        <n v="-9550442.0"/>
        <n v="-4000000.0"/>
        <n v="-3877439.0"/>
        <n v="1.7536E8"/>
        <n v="1.31963328E8"/>
        <n v="1.13078393E8"/>
        <n v="9.63089E7"/>
        <n v="9.63E7"/>
        <n v="4.88E7"/>
        <n v="3.765E7"/>
        <n v="3.38E7"/>
        <n v="2.1457409E7"/>
        <n v="1.9047631E7"/>
        <n v="1.7272306E7"/>
        <n v="1.4168359E7"/>
        <n v="1.5005329E7"/>
        <n v="2.0236603E7"/>
        <n v="1.24E7"/>
        <n v="1.2621249E7"/>
        <n v="1.92447E7"/>
        <n v="8045844.0"/>
        <n v="7235267.0"/>
        <n v="1.2674183E7"/>
        <n v="1.7508936E7"/>
        <n v="6793213.0"/>
        <n v="2883495.0"/>
        <n v="5797927.0"/>
        <n v="1.1605861E7"/>
        <n v="8642254.0"/>
        <n v="4203192.0"/>
        <n v="1518876.0"/>
        <n v="2596914.0"/>
        <n v="851636.0"/>
        <n v="5434867.0"/>
        <n v="-104762.0"/>
        <n v="670712.0"/>
        <n v="-640226.0"/>
        <n v="-1806081.0"/>
        <n v="-1140525.0"/>
        <n v="4595000.0"/>
        <n v="-1457225.0"/>
        <n v="-2411568.0"/>
        <n v="-1605064.0"/>
        <n v="-2970919.0"/>
        <n v="-2726412.0"/>
        <n v="-3792025.0"/>
        <n v="-3974762.0"/>
        <n v="1028337.0"/>
        <n v="-6244087.0"/>
        <n v="-3922954.0"/>
        <n v="267194.0"/>
        <n v="-5130675.0"/>
        <n v="-5600389.0"/>
        <n v="181798.0"/>
        <n v="-5884138.0"/>
        <n v="-4653497.0"/>
        <n v="-5882440.0"/>
        <n v="-5945394.0"/>
        <n v="-7840000.0"/>
        <n v="-5963503.0"/>
        <n v="23807.0"/>
        <n v="-1.1934196E7"/>
        <n v="-1404336.0"/>
        <n v="-5979800.0"/>
        <n v="-3457140.0"/>
        <n v="-6700000.0"/>
        <n v="15059.0"/>
        <n v="-1.88094481E8"/>
        <n v="69582.0"/>
        <n v="2.904156E7"/>
        <n v="-2535644.0"/>
        <n v="1409668.0"/>
        <n v="352684.0"/>
        <n v="-5572976.0"/>
        <n v="531806.0"/>
        <n v="1.541E8"/>
        <n v="5.33E7"/>
        <n v="4.4882128E7"/>
        <n v="3.0311509E7"/>
        <n v="2.1475193E7"/>
        <n v="-799244.0"/>
        <n v="-4207881.0"/>
        <n v="-1870242.0"/>
        <n v="1239558.0"/>
        <n v="-3943898.0"/>
        <n v="2.1045445E7"/>
        <n v="-5443993.0"/>
        <n v="-3238291.0"/>
        <n v="753501.0"/>
        <n v="-5477230.0"/>
        <n v="2197331.0"/>
        <n v="-8972555.0"/>
        <n v="-4483513.0"/>
        <n v="18434.0"/>
        <n v="-2.9103248E7"/>
        <n v="-5204874.0"/>
        <n v="-5100000.0"/>
        <n v="563699.0"/>
        <n v="7.8574831E7"/>
        <n v="8.3025093E7"/>
        <n v="5.6897215E7"/>
        <n v="5.9267897E7"/>
        <n v="5.1636016E7"/>
        <n v="9.9007828E7"/>
        <n v="4.582094E7"/>
        <n v="4.02932E7"/>
        <n v="3.9456509E7"/>
        <n v="4.8884821E7"/>
        <n v="3.1E7"/>
        <n v="2.6372293E7"/>
        <n v="2.9968224E7"/>
        <n v="2.7453345E7"/>
        <n v="2.2296514E7"/>
        <n v="2.2499043E7"/>
        <n v="1.6530884E7"/>
        <n v="2.2689474E7"/>
        <n v="1.9138847E7"/>
        <n v="1.6994911E7"/>
        <n v="1.6501098E7"/>
        <n v="1.4281235E7"/>
        <n v="1.4421271E7"/>
        <n v="1.5733485E7"/>
        <n v="1.9809547E7"/>
        <n v="1.9097994E7"/>
        <n v="1.853139E7"/>
        <n v="1.6197315E7"/>
        <n v="1.2382982E7"/>
        <n v="8821531.0"/>
        <n v="1.36564E7"/>
        <n v="9343976.0"/>
        <n v="2.36437427E8"/>
        <n v="9123773.0"/>
        <n v="1.0126948E7"/>
        <n v="1.1622333E7"/>
        <n v="9464388.0"/>
        <n v="8350177.0"/>
        <n v="8269963.0"/>
        <n v="1.2768E7"/>
        <n v="7947763.0"/>
        <n v="9100000.0"/>
        <n v="1.268367E7"/>
        <n v="4055108.0"/>
        <n v="2.2285953E7"/>
        <n v="6675178.0"/>
        <n v="2572742.0"/>
        <n v="-800000.0"/>
        <n v="4658370.0"/>
        <n v="4628751.0"/>
        <n v="3786715.0"/>
        <n v="-2567658.0"/>
        <n v="1755271.0"/>
        <n v="1157157.0"/>
        <n v="6088249.0"/>
        <n v="480318.0"/>
        <n v="308707.0"/>
        <n v="9677.0"/>
        <n v="4328294.0"/>
        <n v="-925977.0"/>
        <n v="-693303.0"/>
        <n v="-49971.0"/>
        <n v="-959412.0"/>
        <n v="-1950865.0"/>
        <n v="-299639.0"/>
        <n v="-2288790.0"/>
        <n v="-3019662.0"/>
        <n v="-3917956.0"/>
        <n v="-3900000.0"/>
        <n v="-2554354.0"/>
        <n v="-2778191.0"/>
        <n v="-4703335.0"/>
        <n v="-1780971.0"/>
        <n v="-4169790.0"/>
        <n v="-5959121.0"/>
        <n v="-4673692.0"/>
        <n v="240425.0"/>
        <n v="228830.0"/>
        <n v="-2200000.0"/>
        <n v="223615.0"/>
        <n v="-4875280.0"/>
        <n v="-3209000.0"/>
        <n v="-1900853.0"/>
        <n v="6.006914E7"/>
        <n v="-4934913.0"/>
        <n v="-4983934.0"/>
        <n v="-4962560.0"/>
        <n v="-8.3832772E7"/>
        <n v="-3725615.0"/>
        <n v="2.3585416E7"/>
        <n v="4.2477326E7"/>
        <n v="-1552547.0"/>
        <n v="-3270031.0"/>
        <n v="-2994861.0"/>
        <n v="238774.0"/>
        <n v="3325872.0"/>
        <n v="-4638783.0"/>
        <n v="-4021435.0"/>
        <n v="-4700000.0"/>
        <n v="1340891.0"/>
        <n v="-4086164.0"/>
        <n v="-4165583.0"/>
        <n v="728.0"/>
        <n v="7.67E7"/>
        <n v="-4500000.0"/>
        <n v="4.8200832E7"/>
        <n v="-1939157.0"/>
        <n v="-701468.0"/>
        <n v="-890722.0"/>
        <n v="-6.98312689E8"/>
        <n v="5429707.0"/>
        <n v="-3772117.0"/>
        <n v="1391770.0"/>
        <n v="-3786587.0"/>
        <n v="-1589759.0"/>
        <n v="278821.0"/>
        <n v="-4.199788333E9"/>
        <n v="706622.0"/>
        <n v="-2407809.0"/>
        <n v="-3.4950587E7"/>
        <n v="199652.0"/>
        <n v="181655.0"/>
        <n v="-4391771.0"/>
        <n v="1.076E8"/>
        <n v="-4400000.0"/>
        <n v="-4491309.0"/>
        <n v="-2973655.0"/>
        <n v="6940281.0"/>
        <n v="188870.0"/>
        <n v="1.4772796E7"/>
        <n v="-1.49800772E8"/>
        <n v="-4200000.0"/>
        <n v="2542264.0"/>
        <n v="-2712523.0"/>
        <n v="6.0249E7"/>
        <n v="1.015E8"/>
        <n v="-3898945.0"/>
        <n v="-114000.0"/>
        <n v="4.0566004E7"/>
        <n v="3.52E7"/>
        <n v="3.2E7"/>
        <n v="2.7252964E7"/>
        <n v="-8368825.0"/>
        <n v="2.8368347E7"/>
        <n v="3.138556E7"/>
        <n v="1.7303237E7"/>
        <n v="9008928.0"/>
        <n v="1.0941801E7"/>
        <n v="1.0152879E7"/>
        <n v="2.13592E7"/>
        <n v="6515579.0"/>
        <n v="6097096.0"/>
        <n v="3821335.0"/>
        <n v="5043880.0"/>
        <n v="3825820.0"/>
        <n v="7557877.0"/>
        <n v="3759147.0"/>
        <n v="1.3314483E7"/>
        <n v="2525762.0"/>
        <n v="4613815.0"/>
        <n v="301331.0"/>
        <n v="46737.0"/>
        <n v="-4286998.0"/>
        <n v="-531428.0"/>
        <n v="-1107418.0"/>
        <n v="-1200000.0"/>
        <n v="-1573149.0"/>
        <n v="-2674927.0"/>
        <n v="-3135041.0"/>
        <n v="-1398153.0"/>
        <n v="-3200000.0"/>
        <n v="1429260.0"/>
        <n v="-3437941.0"/>
        <n v="-3600207.0"/>
        <n v="-3628103.0"/>
        <n v="-2697796.0"/>
        <n v="-945296.0"/>
        <n v="-1234893.0"/>
        <n v="-3814423.0"/>
        <n v="-3899588.0"/>
        <n v="-9441786.0"/>
        <n v="-1.3924922E7"/>
        <n v="-2435641.0"/>
        <n v="-1.5682875E7"/>
        <n v="-3853598.0"/>
        <n v="-631531.0"/>
        <n v="-3987164.0"/>
        <n v="-3979738.0"/>
        <n v="-3995937.0"/>
        <n v="-3950000.0"/>
        <n v="-3800000.0"/>
        <n v="1.94678278E8"/>
        <n v="-3856347.0"/>
        <n v="-3785127.0"/>
        <n v="4231215.0"/>
        <n v="304137.0"/>
        <n v="-3462394.0"/>
        <n v="-744000.0"/>
        <n v="-3780041.0"/>
        <n v="706659.0"/>
        <n v="-3600000.0"/>
        <n v="4.2357453E7"/>
        <n v="2.44E7"/>
        <n v="1.05E7"/>
        <n v="-3716946.0"/>
        <n v="2.1638292E7"/>
        <n v="6805534.0"/>
        <n v="5949219.0"/>
        <n v="2890032.0"/>
        <n v="1.8167424E7"/>
        <n v="2323044.0"/>
        <n v="293258.0"/>
        <n v="-2613590.0"/>
        <n v="-1.9647348E7"/>
        <n v="-3279766.0"/>
        <n v="-3398772.0"/>
        <n v="-3403207.0"/>
        <n v="-3376223.0"/>
        <n v="-3470767.0"/>
        <n v="-3440000.0"/>
        <n v="6.9413017E7"/>
        <n v="1854039.0"/>
        <n v="-73435.0"/>
        <n v="9792000.0"/>
        <n v="4263397.0"/>
        <n v="-2095743.0"/>
        <n v="17311.0"/>
        <n v="-3189032.0"/>
        <n v="4808247.0"/>
        <n v="-4300000.0"/>
        <n v="-3300000.0"/>
        <n v="-1992320.0"/>
        <n v="3766595.0"/>
        <n v="2277396.0"/>
        <n v="3517198.0"/>
        <n v="2576314.0"/>
        <n v="1.386E8"/>
        <n v="4.81E7"/>
        <n v="-3180000.0"/>
        <n v="1.3001785E7"/>
        <n v="3.5168022E7"/>
        <n v="8.1749884E7"/>
        <n v="2.1788807E7"/>
        <n v="1.7244913E7"/>
        <n v="377420.0"/>
        <n v="2.78E7"/>
        <n v="1.7966644E7"/>
        <n v="6.142365E7"/>
        <n v="4.505694E7"/>
        <n v="1.6184015E7"/>
        <n v="2.1629916E7"/>
        <n v="1.6472057E7"/>
        <n v="2.42E7"/>
        <n v="1.2369573E7"/>
        <n v="-4490375.0"/>
        <n v="1.3435068E7"/>
        <n v="8694528.0"/>
        <n v="229094.0"/>
        <n v="7017041.0"/>
        <n v="9016377.0"/>
        <n v="4059537.0"/>
        <n v="5114507.0"/>
        <n v="4888703.0"/>
        <n v="4282851.0"/>
        <n v="6879730.0"/>
        <n v="2844929.0"/>
        <n v="3222857.0"/>
        <n v="2270647.0"/>
        <n v="1142507.0"/>
        <n v="1109095.0"/>
        <n v="4033268.0"/>
        <n v="902679.0"/>
        <n v="559990.0"/>
        <n v="-1212565.0"/>
        <n v="-428053.0"/>
        <n v="-338009.0"/>
        <n v="4063238.0"/>
        <n v="-87637.0"/>
        <n v="-776010.0"/>
        <n v="-1178017.0"/>
        <n v="-818710.0"/>
        <n v="-651422.0"/>
        <n v="-2296998.0"/>
        <n v="105269.0"/>
        <n v="-2747274.0"/>
        <n v="373060.0"/>
        <n v="1007535.0"/>
        <n v="-2581732.0"/>
        <n v="-2799197.0"/>
        <n v="-2604984.0"/>
        <n v="-2926322.0"/>
        <n v="-4857000.0"/>
        <n v="-2960148.0"/>
        <n v="-2978000.0"/>
        <n v="128937.0"/>
        <n v="-2994995.0"/>
        <n v="2695428.0"/>
        <n v="-2900000.0"/>
        <n v="1623749.0"/>
        <n v="-2899325.0"/>
        <n v="1445438.0"/>
        <n v="1.4201636E7"/>
        <n v="2.2116152E7"/>
        <n v="1.6370001E7"/>
        <n v="1.9402612E7"/>
        <n v="8.35E7"/>
        <n v="-1047380.0"/>
        <n v="-1.2E8"/>
        <n v="6354736.0"/>
        <n v="-2700000.0"/>
        <n v="-2686585.0"/>
        <n v="-2650000.0"/>
        <n v="-2627000.0"/>
        <n v="1.169E8"/>
        <n v="3.08E7"/>
        <n v="3826455.0"/>
        <n v="530592.0"/>
        <n v="-2325000.0"/>
        <n v="2276368.0"/>
        <n v="-2561892.0"/>
        <n v="-2600000.0"/>
        <n v="-2540800.0"/>
        <n v="3.7541683E7"/>
        <n v="3.0849949E7"/>
        <n v="-190187.0"/>
        <n v="1.19E7"/>
        <n v="2.9730907E7"/>
        <n v="3901336.0"/>
        <n v="2.4281723E7"/>
        <n v="2900000.0"/>
        <n v="-1217916.0"/>
        <n v="1186323.0"/>
        <n v="1094998.0"/>
        <n v="825638.0"/>
        <n v="-1604408.0"/>
        <n v="4351969.0"/>
        <n v="299658.0"/>
        <n v="1.0495673E7"/>
        <n v="-2326217.0"/>
        <n v="-2381334.0"/>
        <n v="-2428096.0"/>
        <n v="-2400149.0"/>
        <n v="-1.3884496E7"/>
        <n v="-8394275.0"/>
        <n v="-2424273.0"/>
        <n v="-2177843.0"/>
        <n v="3331103.0"/>
        <n v="-1421092.0"/>
        <n v="438653.0"/>
        <n v="-1172081.0"/>
        <n v="-2361000.0"/>
        <n v="-2271261.0"/>
        <n v="565592.0"/>
        <n v="-2295429.0"/>
        <n v="27012.0"/>
        <n v="7.412E7"/>
        <n v="3.22E7"/>
        <n v="1.91E7"/>
        <n v="-1820357.0"/>
        <n v="1.0685267E7"/>
        <n v="-2160000.0"/>
        <n v="2.155E7"/>
        <n v="510092.0"/>
        <n v="-1.5186564E7"/>
        <n v="-2096670.0"/>
        <n v="-2100000.0"/>
        <n v="2.28E7"/>
        <n v="-1507034.0"/>
        <n v="1.2673301E7"/>
        <n v="7003011.0"/>
        <n v="9546543.0"/>
        <n v="9533945.0"/>
        <n v="1.055523E7"/>
        <n v="9284657.0"/>
        <n v="3.2522221E7"/>
        <n v="-1614000.0"/>
        <n v="-2497745.0"/>
        <n v="4719300.0"/>
        <n v="6003587.0"/>
        <n v="3092822.0"/>
        <n v="3383834.0"/>
        <n v="3099680.0"/>
        <n v="4531491.0"/>
        <n v="4581222.0"/>
        <n v="1885134.0"/>
        <n v="4311834.0"/>
        <n v="1590010.0"/>
        <n v="3300230.0"/>
        <n v="1335839.0"/>
        <n v="557668.0"/>
        <n v="506446.0"/>
        <n v="5369373.0"/>
        <n v="-15622.0"/>
        <n v="783276.0"/>
        <n v="-901776.0"/>
        <n v="-569815.0"/>
        <n v="-522998.0"/>
        <n v="-865951.0"/>
        <n v="977600.0"/>
        <n v="-1346379.0"/>
        <n v="110000.0"/>
        <n v="444354.0"/>
        <n v="-2864751.0"/>
        <n v="-5628919.0"/>
        <n v="347578.0"/>
        <n v="-1875506.0"/>
        <n v="120620.0"/>
        <n v="-3699331.0"/>
        <n v="-1.3313646E7"/>
        <n v="55202.0"/>
        <n v="549632.0"/>
        <n v="137945.0"/>
        <n v="-1482420.0"/>
        <n v="-1333.0"/>
        <n v="-1801593.0"/>
        <n v="5824.0"/>
        <n v="2843.0"/>
        <n v="-1995042.0"/>
        <n v="13220.0"/>
        <n v="-2292073.0"/>
        <n v="-1997564.0"/>
        <n v="4556.0"/>
        <n v="-1250000.0"/>
        <n v="2700000.0"/>
        <n v="-479422.0"/>
        <n v="-1950000.0"/>
        <n v="-1971342.0"/>
        <n v="466702.0"/>
        <n v="-1381565.0"/>
        <n v="95236.0"/>
        <n v="1957978.0"/>
        <n v="-1455956.0"/>
        <n v="3.9190055E7"/>
        <n v="1445366.0"/>
        <n v="3909616.0"/>
        <n v="1.0984397E7"/>
        <n v="1250934.0"/>
        <n v="841206.0"/>
        <n v="-1.5E8"/>
        <n v="-861524.0"/>
        <n v="-1294705.0"/>
        <n v="3767324.0"/>
        <n v="-354460.0"/>
        <n v="-1750000.0"/>
        <n v="1.2589108E7"/>
        <n v="-1700000.0"/>
        <n v="3.4218429E7"/>
        <n v="-1907599.0"/>
        <n v="243649.0"/>
        <n v="-707762.0"/>
        <n v="3231500.0"/>
        <n v="-603965.0"/>
        <n v="-1644736.0"/>
        <n v="-1650000.0"/>
        <n v="-1600000.0"/>
        <n v="2507106.0"/>
        <n v="4026908.0"/>
        <n v="2592808.0"/>
        <n v="-239409.0"/>
        <n v="-1344028.0"/>
        <n v="-6.9870681E7"/>
        <n v="-1573107.0"/>
        <n v="-1647420.0"/>
        <n v="1.7067631E7"/>
        <n v="1.0706119E7"/>
        <n v="5917210.0"/>
        <n v="5862100.0"/>
        <n v="6022940.0"/>
        <n v="-1696377.0"/>
        <n v="3132222.0"/>
        <n v="865931.0"/>
        <n v="5.2491137E7"/>
        <n v="-278739.0"/>
        <n v="2408553.0"/>
        <n v="-787706.0"/>
        <n v="1947339.0"/>
        <n v="-1081047.0"/>
        <n v="-1093965.0"/>
        <n v="402820.0"/>
        <n v="-1126033.0"/>
        <n v="-1305432.0"/>
        <n v="-1336755.0"/>
        <n v="-1380159.0"/>
        <n v="-1326934.0"/>
        <n v="-1407638.0"/>
        <n v="-1394057.0"/>
        <n v="-1516510.0"/>
        <n v="-1496522.0"/>
        <n v="-1947834.0"/>
        <n v="-1336492.0"/>
        <n v="1.82925485E8"/>
        <n v="-1095876.0"/>
        <n v="-1455000.0"/>
        <n v="-1363170.0"/>
        <n v="-3150000.0"/>
        <n v="231186.0"/>
        <n v="-1377800.0"/>
        <n v="2690677.0"/>
        <n v="347780.0"/>
        <n v="-604771.0"/>
        <n v="-953049.0"/>
        <n v="-690958.0"/>
        <n v="-1498479.0"/>
        <n v="-980461.0"/>
        <n v="-1399642.0"/>
        <n v="-1300000.0"/>
        <n v="-1288000.0"/>
        <n v="1.785E7"/>
        <n v="2406383.0"/>
        <n v="-1420000.0"/>
        <n v="2.35417E7"/>
        <n v="5.3953403E7"/>
        <n v="1.7288314E7"/>
        <n v="-1288722.0"/>
        <n v="6876974.0"/>
        <n v="7980275.0"/>
        <n v="999853.0"/>
        <n v="1659955.0"/>
        <n v="1612029.0"/>
        <n v="4900000.0"/>
        <n v="-3624277.0"/>
        <n v="-605096.0"/>
        <n v="-1141064.0"/>
        <n v="-1175216.0"/>
        <n v="-1192174.0"/>
        <n v="-1196170.0"/>
        <n v="250263.0"/>
        <n v="1.3101109E7"/>
        <n v="-689380.0"/>
        <n v="300000.0"/>
        <n v="247740.0"/>
        <n v="-1560341.0"/>
        <n v="-1043871.0"/>
        <n v="3005123.0"/>
        <n v="-1100000.0"/>
        <n v="-950000.0"/>
        <n v="1.16275247E8"/>
        <n v="3.053732E7"/>
        <n v="1.6986E7"/>
        <n v="1.4967035E7"/>
        <n v="1.7112929E7"/>
        <n v="1.3564027E7"/>
        <n v="1.577307E7"/>
        <n v="9042266.0"/>
        <n v="-9.8996261E8"/>
        <n v="6201559.0"/>
        <n v="8013113.0"/>
        <n v="5.2245055E7"/>
        <n v="8100000.0"/>
        <n v="2.3808111E7"/>
        <n v="5355376.0"/>
        <n v="1186670.0"/>
        <n v="4997134.0"/>
        <n v="4417124.0"/>
        <n v="5355847.0"/>
        <n v="2386698.0"/>
        <n v="5283379.0"/>
        <n v="2981638.0"/>
        <n v="3122616.0"/>
        <n v="1508841.0"/>
        <n v="3946250.0"/>
        <n v="950218.0"/>
        <n v="277257.0"/>
        <n v="677838.0"/>
        <n v="744858.0"/>
        <n v="-17786.0"/>
        <n v="-201659.0"/>
        <n v="-389009.0"/>
        <n v="-417976.0"/>
        <n v="-1951288.0"/>
        <n v="-535345.0"/>
        <n v="-535874.0"/>
        <n v="-571465.0"/>
        <n v="750100.0"/>
        <n v="621240.0"/>
        <n v="-895923.0"/>
        <n v="334658.0"/>
        <n v="-720718.0"/>
        <n v="-515779.0"/>
        <n v="-725339.0"/>
        <n v="-855569.0"/>
        <n v="227241.0"/>
        <n v="112521.0"/>
        <n v="-712239.0"/>
        <n v="-899760.0"/>
        <n v="-903266.0"/>
        <n v="-1451000.0"/>
        <n v="-799341.0"/>
        <n v="-451570.0"/>
        <n v="-978790.0"/>
        <n v="22434.0"/>
        <n v="-987004.0"/>
        <n v="-989982.0"/>
        <n v="-937520.0"/>
        <n v="-993613.0"/>
        <n v="5494.0"/>
        <n v="-999279.0"/>
        <n v="-1499297.0"/>
        <n v="-989000.0"/>
        <n v="-913000.0"/>
        <n v="8690000.0"/>
        <n v="-909814.0"/>
        <n v="595783.0"/>
        <n v="57962.0"/>
        <n v="-518814.0"/>
        <n v="439958.0"/>
        <n v="1.5197842E7"/>
        <n v="-893357.0"/>
        <n v="1.0279715E8"/>
        <n v="-407362.0"/>
        <n v="-30061.0"/>
        <n v="-900000.0"/>
        <n v="393961.0"/>
        <n v="3094687.0"/>
        <n v="-809722.0"/>
        <n v="-990000.0"/>
        <n v="6598492.0"/>
        <n v="3971000.0"/>
        <n v="201437.0"/>
        <n v="1273984.0"/>
        <n v="9950.0"/>
        <n v="-850000.0"/>
        <n v="-655417.0"/>
        <n v="58163.0"/>
        <n v="-564312.0"/>
        <n v="-758291.0"/>
        <n v="530270.0"/>
        <n v="1.14223E8"/>
        <n v="-750000.0"/>
        <n v="4768918.0"/>
        <n v="3257792.0"/>
        <n v="7705974.0"/>
        <n v="-473703.0"/>
        <n v="-672499.0"/>
        <n v="-702671.0"/>
        <n v="-881622.0"/>
        <n v="7130611.0"/>
        <n v="3278611.0"/>
        <n v="441829.0"/>
        <n v="1994973.0"/>
        <n v="-689492.0"/>
        <n v="1651777.0"/>
        <n v="169719.0"/>
        <n v="-400000.0"/>
        <n v="-650000.0"/>
        <n v="-625000.0"/>
        <n v="-700000.0"/>
        <n v="2391000.0"/>
        <n v="1.40470114E8"/>
        <n v="1.27E7"/>
        <n v="-428012.0"/>
        <n v="-576384.0"/>
        <n v="-586507.0"/>
        <n v="79043.0"/>
        <n v="-600000.0"/>
        <n v="-44995.0"/>
        <n v="-557755.0"/>
        <n v="-550000.0"/>
        <n v="3.2951479E7"/>
        <n v="3.90526E7"/>
        <n v="3.0000882E7"/>
        <n v="1.65E7"/>
        <n v="8044906.0"/>
        <n v="5239376.0"/>
        <n v="2773863.0"/>
        <n v="3117666.0"/>
        <n v="1547570.0"/>
        <n v="750798.0"/>
        <n v="1081331.0"/>
        <n v="406666.0"/>
        <n v="614943.0"/>
        <n v="611615.0"/>
        <n v="485341.0"/>
        <n v="103943.0"/>
        <n v="-165959.0"/>
        <n v="-204532.0"/>
        <n v="-256653.0"/>
        <n v="-345923.0"/>
        <n v="342936.0"/>
        <n v="-348611.0"/>
        <n v="-1730939.0"/>
        <n v="-366222.0"/>
        <n v="-447150.0"/>
        <n v="-401983.0"/>
        <n v="-468063.0"/>
        <n v="-486866.0"/>
        <n v="-262699.0"/>
        <n v="-487945.0"/>
        <n v="-498668.0"/>
        <n v="316842.0"/>
        <n v="-150000.0"/>
        <n v="-478801.0"/>
        <n v="-475000.0"/>
        <n v="2262293.0"/>
        <n v="-1231955.0"/>
        <n v="-70878.0"/>
        <n v="-477000.0"/>
        <n v="-450000.0"/>
        <n v="1861000.0"/>
        <n v="2713208.0"/>
        <n v="-2.499009E7"/>
        <n v="4.4140956E7"/>
        <n v="-808054.0"/>
        <n v="1.07902283E8"/>
        <n v="1293295.0"/>
        <n v="999622.0"/>
        <n v="1289999.0"/>
        <n v="-88202.0"/>
        <n v="591796.0"/>
        <n v="25899.0"/>
        <n v="-273613.0"/>
        <n v="4.5276912E7"/>
        <n v="25918.0"/>
        <n v="-385907.0"/>
        <n v="242172.0"/>
        <n v="2429000.0"/>
        <n v="-375000.0"/>
        <n v="-5987157.0"/>
        <n v="-415849.0"/>
        <n v="-226328.0"/>
        <n v="3650000.0"/>
        <n v="84689.0"/>
        <n v="246574.0"/>
        <n v="-325000.0"/>
        <n v="110197.0"/>
        <n v="7707563.0"/>
        <n v="969176.0"/>
        <n v="8115878.0"/>
        <n v="1352472.0"/>
        <n v="2060184.0"/>
        <n v="-44648.0"/>
        <n v="656942.0"/>
        <n v="-300000.0"/>
        <n v="32631.0"/>
        <n v="-283108.0"/>
        <n v="-147562.0"/>
        <n v="-259458.0"/>
        <n v="-194801.0"/>
        <n v="1711.0"/>
        <n v="-297532.0"/>
        <n v="-250000.0"/>
        <n v="48622.0"/>
        <n v="1.1756514E7"/>
        <n v="3936931.0"/>
        <n v="-290000.0"/>
        <n v="3549339.0"/>
        <n v="1727544.0"/>
        <n v="800600.0"/>
        <n v="652835.0"/>
        <n v="124220.0"/>
        <n v="-37715.0"/>
        <n v="-46866.0"/>
        <n v="41309.0"/>
        <n v="3138210.0"/>
        <n v="-72160.0"/>
        <n v="47111.0"/>
        <n v="-200506.0"/>
        <n v="45661.0"/>
        <n v="-231805.0"/>
        <n v="-245000.0"/>
        <n v="-240000.0"/>
        <n v="104792.0"/>
        <n v="-113700.0"/>
        <n v="802119.0"/>
        <n v="4790000.0"/>
        <n v="-200000.0"/>
        <n v="4305922.0"/>
        <n v="3300000.0"/>
        <n v="181225.0"/>
        <n v="2228241.0"/>
        <n v="-121970.0"/>
        <n v="59774.0"/>
        <n v="-25318.0"/>
        <n v="15185.0"/>
        <n v="140016.0"/>
        <n v="15542.0"/>
        <n v="-198889.0"/>
        <n v="745402.0"/>
        <n v="349947.0"/>
        <n v="6962502.0"/>
        <n v="-180000.0"/>
        <n v="-168000.0"/>
        <n v="1216074.0"/>
        <n v="1.468E7"/>
        <n v="2732062.0"/>
        <n v="9257933.0"/>
        <n v="-1089280.0"/>
        <n v="-4016.0"/>
        <n v="-145086.0"/>
        <n v="-144142.0"/>
        <n v="6546368.0"/>
        <n v="-125000.0"/>
        <n v="405614.0"/>
        <n v="-120000.0"/>
        <n v="1448712.0"/>
        <n v="-103000.0"/>
        <n v="1.0074663E7"/>
        <n v="2.2657819E7"/>
        <n v="-20000.0"/>
        <n v="5128617.0"/>
        <n v="2643689.0"/>
        <n v="70536.0"/>
        <n v="-140621.0"/>
        <n v="-70000.0"/>
        <n v="3156970.0"/>
        <n v="33598.0"/>
        <n v="476767.0"/>
        <n v="-75000.0"/>
        <n v="1.1464368E7"/>
        <n v="-19443.0"/>
        <n v="-39916.0"/>
        <n v="-62000.0"/>
        <n v="1.02216E7"/>
        <n v="324804.0"/>
        <n v="-60000.0"/>
        <n v="-50000.0"/>
        <n v="-42000.0"/>
        <n v="-45000.0"/>
        <n v="199816.0"/>
        <n v="237233.0"/>
        <n v="-40000.0"/>
        <n v="321952.0"/>
        <n v="24705.0"/>
        <n v="213768.0"/>
        <n v="9609.0"/>
        <n v="2921130.0"/>
        <n v="-18769.0"/>
        <n v="2831622.0"/>
        <n v="-24000.0"/>
        <n v="1204508.0"/>
        <n v="-25000.0"/>
        <n v="-22000.0"/>
        <n v="-17350.0"/>
        <n v="177467.0"/>
        <n v="-15000.0"/>
        <n v="61382.0"/>
        <n v="170483.0"/>
        <n v="131507.0"/>
        <n v="663780.0"/>
        <n v="-10000.0"/>
        <n v="-905404.0"/>
        <n v="417760.0"/>
        <n v="63071.0"/>
        <n v="2033920.0"/>
        <n v="-3250.0"/>
        <n v="-4416.0"/>
        <n v="-1400.0"/>
        <n v="10443.0"/>
        <n v="8412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Language analysis" cacheId="0" dataCaption="" compact="0" compactData="0">
  <location ref="D1:E50" firstHeaderRow="0" firstDataRow="1" firstDataCol="0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language" axis="axisRow" dataField="1" compact="0" outline="0" multipleItemSelectionAllowed="1" showAll="0" sortType="ascending">
      <items>
        <item x="1"/>
        <item x="5"/>
        <item x="32"/>
        <item x="16"/>
        <item x="27"/>
        <item x="13"/>
        <item x="21"/>
        <item x="34"/>
        <item x="31"/>
        <item x="19"/>
        <item x="18"/>
        <item x="39"/>
        <item x="0"/>
        <item x="7"/>
        <item x="3"/>
        <item x="15"/>
        <item x="46"/>
        <item x="20"/>
        <item x="8"/>
        <item x="29"/>
        <item x="14"/>
        <item x="41"/>
        <item x="17"/>
        <item x="2"/>
        <item x="35"/>
        <item x="11"/>
        <item x="24"/>
        <item x="4"/>
        <item x="10"/>
        <item x="22"/>
        <item x="28"/>
        <item x="33"/>
        <item x="37"/>
        <item x="44"/>
        <item x="26"/>
        <item x="30"/>
        <item x="43"/>
        <item x="9"/>
        <item x="45"/>
        <item x="6"/>
        <item x="47"/>
        <item x="23"/>
        <item x="38"/>
        <item x="12"/>
        <item x="25"/>
        <item x="42"/>
        <item x="40"/>
        <item x="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t="default"/>
      </items>
    </pivotField>
  </pivotFields>
  <rowFields>
    <field x="7"/>
  </rowFields>
  <dataFields>
    <dataField name="Count of language" fld="7" subtotal="count" baseField="0"/>
  </dataFields>
</pivotTableDefinition>
</file>

<file path=xl/tables/table1.xml><?xml version="1.0" encoding="utf-8"?>
<table xmlns="http://schemas.openxmlformats.org/spreadsheetml/2006/main" ref="G2:H3" displayName="Table_1" name="Table_1" id="1">
  <tableColumns count="2">
    <tableColumn name="Column1" id="1"/>
    <tableColumn name="Column2" id="2"/>
  </tableColumns>
  <tableStyleInfo name="Highest profit-style" showColumnStripes="0" showFirstColumn="1" showLastColumn="1" showRowStripes="1"/>
</table>
</file>

<file path=xl/tables/table2.xml><?xml version="1.0" encoding="utf-8"?>
<table xmlns="http://schemas.openxmlformats.org/spreadsheetml/2006/main" ref="E2:H12" displayName="Table_2" name="Table_2" id="2">
  <tableColumns count="4">
    <tableColumn name="director_name" id="1"/>
    <tableColumn name="imdb_score" id="2"/>
    <tableColumn name="Average" id="3"/>
    <tableColumn name="Percentile rank" id="4"/>
  </tableColumns>
  <tableStyleInfo name="Top 10 directors-style" showColumnStripes="0" showFirstColumn="1" showLastColumn="1" showRowStripes="1"/>
</table>
</file>

<file path=xl/tables/table3.xml><?xml version="1.0" encoding="utf-8"?>
<table xmlns="http://schemas.openxmlformats.org/spreadsheetml/2006/main" ref="G1:J48" displayName="Table_3" name="Table_3" id="3">
  <tableColumns count="4">
    <tableColumn name="Language" id="1"/>
    <tableColumn name="Mean" id="2"/>
    <tableColumn name="Median" id="3"/>
    <tableColumn name="Standard dev" id="4"/>
  </tableColumns>
  <tableStyleInfo name="Language analysis-style" showColumnStripes="0" showFirstColumn="1" showLastColumn="1" showRowStripes="1"/>
</table>
</file>

<file path=xl/tables/table4.xml><?xml version="1.0" encoding="utf-8"?>
<table xmlns="http://schemas.openxmlformats.org/spreadsheetml/2006/main" ref="K1:L21" displayName="Table_4" name="Table_4" id="4">
  <tableColumns count="2">
    <tableColumn name="Genre" id="1"/>
    <tableColumn name="Count" id="2"/>
  </tableColumns>
  <tableStyleInfo name="Genre_analysis-style" showColumnStripes="0" showFirstColumn="1" showLastColumn="1" showRowStripes="1"/>
</table>
</file>

<file path=xl/tables/table5.xml><?xml version="1.0" encoding="utf-8"?>
<table xmlns="http://schemas.openxmlformats.org/spreadsheetml/2006/main" ref="N1:O8" displayName="Table_5" name="Table_5" id="5">
  <tableColumns count="2">
    <tableColumn name="Genre Descriptive Statistics" id="1"/>
    <tableColumn name="Solutions" id="2"/>
  </tableColumns>
  <tableStyleInfo name="Genre_analysis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Relationship Id="rId4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0.0"/>
    <col customWidth="1" min="4" max="9" width="8.71"/>
    <col customWidth="1" min="10" max="10" width="12.0"/>
    <col customWidth="1" min="11" max="11" width="8.71"/>
    <col customWidth="1" min="12" max="12" width="10.43"/>
    <col customWidth="1" min="13" max="13" width="12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 ht="14.25" customHeight="1">
      <c r="A2" s="1" t="s">
        <v>13</v>
      </c>
      <c r="B2" s="1">
        <v>178.0</v>
      </c>
      <c r="C2" s="1">
        <v>7.60505847E8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2.37E8</v>
      </c>
      <c r="K2" s="1">
        <v>2009.0</v>
      </c>
      <c r="L2" s="1">
        <v>7.9</v>
      </c>
      <c r="M2" s="2">
        <f t="shared" ref="M2:M5044" si="1">C2-J2</f>
        <v>523505847</v>
      </c>
    </row>
    <row r="3" ht="14.25" customHeight="1">
      <c r="A3" s="1" t="s">
        <v>20</v>
      </c>
      <c r="B3" s="1">
        <v>169.0</v>
      </c>
      <c r="C3" s="1">
        <v>3.09404152E8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18</v>
      </c>
      <c r="I3" s="1" t="s">
        <v>19</v>
      </c>
      <c r="J3" s="1">
        <v>3.0E8</v>
      </c>
      <c r="K3" s="1">
        <v>2007.0</v>
      </c>
      <c r="L3" s="1">
        <v>7.1</v>
      </c>
      <c r="M3" s="2">
        <f t="shared" si="1"/>
        <v>9404152</v>
      </c>
    </row>
    <row r="4" ht="14.25" customHeight="1">
      <c r="A4" s="1" t="s">
        <v>25</v>
      </c>
      <c r="B4" s="1">
        <v>148.0</v>
      </c>
      <c r="C4" s="1">
        <v>2.00074175E8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18</v>
      </c>
      <c r="I4" s="1" t="s">
        <v>30</v>
      </c>
      <c r="J4" s="1">
        <v>2.45E8</v>
      </c>
      <c r="K4" s="1">
        <v>2015.0</v>
      </c>
      <c r="L4" s="1">
        <v>6.8</v>
      </c>
      <c r="M4" s="2">
        <f t="shared" si="1"/>
        <v>-44925825</v>
      </c>
    </row>
    <row r="5" ht="14.25" customHeight="1">
      <c r="A5" s="1" t="s">
        <v>31</v>
      </c>
      <c r="B5" s="1">
        <v>164.0</v>
      </c>
      <c r="C5" s="1">
        <v>4.48130642E8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18</v>
      </c>
      <c r="I5" s="1" t="s">
        <v>19</v>
      </c>
      <c r="J5" s="1">
        <v>2.5E8</v>
      </c>
      <c r="K5" s="1">
        <v>2012.0</v>
      </c>
      <c r="L5" s="1">
        <v>8.5</v>
      </c>
      <c r="M5" s="2">
        <f t="shared" si="1"/>
        <v>198130642</v>
      </c>
    </row>
    <row r="6" ht="14.25" customHeight="1">
      <c r="A6" s="1" t="s">
        <v>36</v>
      </c>
      <c r="B6" s="1">
        <v>0.0</v>
      </c>
      <c r="C6" s="1">
        <v>0.0</v>
      </c>
      <c r="D6" s="1" t="s">
        <v>37</v>
      </c>
      <c r="E6" s="1" t="s">
        <v>38</v>
      </c>
      <c r="F6" s="1">
        <v>0.0</v>
      </c>
      <c r="G6" s="1" t="s">
        <v>39</v>
      </c>
      <c r="H6" s="1">
        <v>0.0</v>
      </c>
      <c r="I6" s="1">
        <v>0.0</v>
      </c>
      <c r="J6" s="1">
        <v>0.0</v>
      </c>
      <c r="K6" s="1">
        <v>0.0</v>
      </c>
      <c r="L6" s="1">
        <v>7.1</v>
      </c>
      <c r="M6" s="2">
        <f t="shared" si="1"/>
        <v>0</v>
      </c>
    </row>
    <row r="7" ht="14.25" customHeight="1">
      <c r="A7" s="1" t="s">
        <v>40</v>
      </c>
      <c r="B7" s="1">
        <v>132.0</v>
      </c>
      <c r="C7" s="1">
        <v>7.3058679E7</v>
      </c>
      <c r="D7" s="1" t="s">
        <v>41</v>
      </c>
      <c r="E7" s="1" t="s">
        <v>42</v>
      </c>
      <c r="F7" s="1" t="s">
        <v>43</v>
      </c>
      <c r="G7" s="1" t="s">
        <v>44</v>
      </c>
      <c r="H7" s="1" t="s">
        <v>18</v>
      </c>
      <c r="I7" s="1" t="s">
        <v>19</v>
      </c>
      <c r="J7" s="1">
        <v>2.637E8</v>
      </c>
      <c r="K7" s="1">
        <v>2012.0</v>
      </c>
      <c r="L7" s="1">
        <v>6.6</v>
      </c>
      <c r="M7" s="2">
        <f t="shared" si="1"/>
        <v>-190641321</v>
      </c>
    </row>
    <row r="8" ht="14.25" customHeight="1">
      <c r="A8" s="1" t="s">
        <v>45</v>
      </c>
      <c r="B8" s="1">
        <v>156.0</v>
      </c>
      <c r="C8" s="1">
        <v>3.36530303E8</v>
      </c>
      <c r="D8" s="1" t="s">
        <v>46</v>
      </c>
      <c r="E8" s="1" t="s">
        <v>47</v>
      </c>
      <c r="F8" s="1" t="s">
        <v>48</v>
      </c>
      <c r="G8" s="1" t="s">
        <v>49</v>
      </c>
      <c r="H8" s="1" t="s">
        <v>18</v>
      </c>
      <c r="I8" s="1" t="s">
        <v>19</v>
      </c>
      <c r="J8" s="1">
        <v>2.58E8</v>
      </c>
      <c r="K8" s="1">
        <v>2007.0</v>
      </c>
      <c r="L8" s="1">
        <v>6.2</v>
      </c>
      <c r="M8" s="2">
        <f t="shared" si="1"/>
        <v>78530303</v>
      </c>
    </row>
    <row r="9" ht="14.25" customHeight="1">
      <c r="A9" s="1" t="s">
        <v>50</v>
      </c>
      <c r="B9" s="1">
        <v>100.0</v>
      </c>
      <c r="C9" s="1">
        <v>2.00807262E8</v>
      </c>
      <c r="D9" s="1" t="s">
        <v>51</v>
      </c>
      <c r="E9" s="1" t="s">
        <v>52</v>
      </c>
      <c r="F9" s="1" t="s">
        <v>53</v>
      </c>
      <c r="G9" s="1" t="s">
        <v>54</v>
      </c>
      <c r="H9" s="1" t="s">
        <v>18</v>
      </c>
      <c r="I9" s="1" t="s">
        <v>19</v>
      </c>
      <c r="J9" s="1">
        <v>2.6E8</v>
      </c>
      <c r="K9" s="1">
        <v>2010.0</v>
      </c>
      <c r="L9" s="1">
        <v>7.8</v>
      </c>
      <c r="M9" s="2">
        <f t="shared" si="1"/>
        <v>-59192738</v>
      </c>
    </row>
    <row r="10" ht="14.25" customHeight="1">
      <c r="A10" s="1" t="s">
        <v>55</v>
      </c>
      <c r="B10" s="1">
        <v>141.0</v>
      </c>
      <c r="C10" s="1">
        <v>4.58991599E8</v>
      </c>
      <c r="D10" s="1" t="s">
        <v>41</v>
      </c>
      <c r="E10" s="1" t="s">
        <v>56</v>
      </c>
      <c r="F10" s="1" t="s">
        <v>57</v>
      </c>
      <c r="G10" s="1" t="s">
        <v>58</v>
      </c>
      <c r="H10" s="1" t="s">
        <v>18</v>
      </c>
      <c r="I10" s="1" t="s">
        <v>19</v>
      </c>
      <c r="J10" s="1">
        <v>2.5E8</v>
      </c>
      <c r="K10" s="1">
        <v>2015.0</v>
      </c>
      <c r="L10" s="1">
        <v>7.5</v>
      </c>
      <c r="M10" s="2">
        <f t="shared" si="1"/>
        <v>208991599</v>
      </c>
    </row>
    <row r="11" ht="14.25" customHeight="1">
      <c r="A11" s="1" t="s">
        <v>59</v>
      </c>
      <c r="B11" s="1">
        <v>153.0</v>
      </c>
      <c r="C11" s="1">
        <v>3.0195698E8</v>
      </c>
      <c r="D11" s="1" t="s">
        <v>60</v>
      </c>
      <c r="E11" s="1" t="s">
        <v>61</v>
      </c>
      <c r="F11" s="1" t="s">
        <v>62</v>
      </c>
      <c r="G11" s="1" t="s">
        <v>63</v>
      </c>
      <c r="H11" s="1" t="s">
        <v>18</v>
      </c>
      <c r="I11" s="1" t="s">
        <v>30</v>
      </c>
      <c r="J11" s="1">
        <v>2.5E8</v>
      </c>
      <c r="K11" s="1">
        <v>2009.0</v>
      </c>
      <c r="L11" s="1">
        <v>7.5</v>
      </c>
      <c r="M11" s="2">
        <f t="shared" si="1"/>
        <v>51956980</v>
      </c>
    </row>
    <row r="12" ht="14.25" customHeight="1">
      <c r="A12" s="1" t="s">
        <v>64</v>
      </c>
      <c r="B12" s="1">
        <v>183.0</v>
      </c>
      <c r="C12" s="1">
        <v>3.30249062E8</v>
      </c>
      <c r="D12" s="1" t="s">
        <v>41</v>
      </c>
      <c r="E12" s="1" t="s">
        <v>65</v>
      </c>
      <c r="F12" s="1" t="s">
        <v>66</v>
      </c>
      <c r="G12" s="1" t="s">
        <v>67</v>
      </c>
      <c r="H12" s="1" t="s">
        <v>18</v>
      </c>
      <c r="I12" s="1" t="s">
        <v>19</v>
      </c>
      <c r="J12" s="1">
        <v>2.5E8</v>
      </c>
      <c r="K12" s="1">
        <v>2016.0</v>
      </c>
      <c r="L12" s="1">
        <v>6.9</v>
      </c>
      <c r="M12" s="2">
        <f t="shared" si="1"/>
        <v>80249062</v>
      </c>
    </row>
    <row r="13" ht="14.25" customHeight="1">
      <c r="A13" s="1" t="s">
        <v>68</v>
      </c>
      <c r="B13" s="1">
        <v>169.0</v>
      </c>
      <c r="C13" s="1">
        <v>2.00069408E8</v>
      </c>
      <c r="D13" s="1" t="s">
        <v>41</v>
      </c>
      <c r="E13" s="1" t="s">
        <v>69</v>
      </c>
      <c r="F13" s="1" t="s">
        <v>70</v>
      </c>
      <c r="G13" s="1" t="s">
        <v>71</v>
      </c>
      <c r="H13" s="1" t="s">
        <v>18</v>
      </c>
      <c r="I13" s="1" t="s">
        <v>19</v>
      </c>
      <c r="J13" s="1">
        <v>2.09E8</v>
      </c>
      <c r="K13" s="1">
        <v>2006.0</v>
      </c>
      <c r="L13" s="1">
        <v>6.1</v>
      </c>
      <c r="M13" s="2">
        <f t="shared" si="1"/>
        <v>-8930592</v>
      </c>
    </row>
    <row r="14" ht="14.25" customHeight="1">
      <c r="A14" s="1" t="s">
        <v>72</v>
      </c>
      <c r="B14" s="1">
        <v>106.0</v>
      </c>
      <c r="C14" s="1">
        <v>1.68368427E8</v>
      </c>
      <c r="D14" s="1" t="s">
        <v>73</v>
      </c>
      <c r="E14" s="1" t="s">
        <v>74</v>
      </c>
      <c r="F14" s="1" t="s">
        <v>75</v>
      </c>
      <c r="G14" s="1" t="s">
        <v>76</v>
      </c>
      <c r="H14" s="1" t="s">
        <v>18</v>
      </c>
      <c r="I14" s="1" t="s">
        <v>30</v>
      </c>
      <c r="J14" s="1">
        <v>2.0E8</v>
      </c>
      <c r="K14" s="1">
        <v>2008.0</v>
      </c>
      <c r="L14" s="1">
        <v>6.7</v>
      </c>
      <c r="M14" s="2">
        <f t="shared" si="1"/>
        <v>-31631573</v>
      </c>
    </row>
    <row r="15" ht="14.25" customHeight="1">
      <c r="A15" s="1" t="s">
        <v>20</v>
      </c>
      <c r="B15" s="1">
        <v>151.0</v>
      </c>
      <c r="C15" s="1">
        <v>4.23032628E8</v>
      </c>
      <c r="D15" s="1" t="s">
        <v>21</v>
      </c>
      <c r="E15" s="1" t="s">
        <v>77</v>
      </c>
      <c r="F15" s="1" t="s">
        <v>78</v>
      </c>
      <c r="G15" s="1" t="s">
        <v>79</v>
      </c>
      <c r="H15" s="1" t="s">
        <v>18</v>
      </c>
      <c r="I15" s="1" t="s">
        <v>19</v>
      </c>
      <c r="J15" s="1">
        <v>2.25E8</v>
      </c>
      <c r="K15" s="1">
        <v>2006.0</v>
      </c>
      <c r="L15" s="1">
        <v>7.3</v>
      </c>
      <c r="M15" s="2">
        <f t="shared" si="1"/>
        <v>198032628</v>
      </c>
    </row>
    <row r="16" ht="14.25" customHeight="1">
      <c r="A16" s="1" t="s">
        <v>20</v>
      </c>
      <c r="B16" s="1">
        <v>150.0</v>
      </c>
      <c r="C16" s="1">
        <v>8.928991E7</v>
      </c>
      <c r="D16" s="1" t="s">
        <v>80</v>
      </c>
      <c r="E16" s="1" t="s">
        <v>81</v>
      </c>
      <c r="F16" s="1" t="s">
        <v>82</v>
      </c>
      <c r="G16" s="1" t="s">
        <v>83</v>
      </c>
      <c r="H16" s="1" t="s">
        <v>18</v>
      </c>
      <c r="I16" s="1" t="s">
        <v>19</v>
      </c>
      <c r="J16" s="1">
        <v>2.15E8</v>
      </c>
      <c r="K16" s="1">
        <v>2013.0</v>
      </c>
      <c r="L16" s="1">
        <v>6.5</v>
      </c>
      <c r="M16" s="2">
        <f t="shared" si="1"/>
        <v>-125710090</v>
      </c>
    </row>
    <row r="17" ht="14.25" customHeight="1">
      <c r="A17" s="1" t="s">
        <v>64</v>
      </c>
      <c r="B17" s="1">
        <v>143.0</v>
      </c>
      <c r="C17" s="1">
        <v>2.91021565E8</v>
      </c>
      <c r="D17" s="1" t="s">
        <v>14</v>
      </c>
      <c r="E17" s="1" t="s">
        <v>84</v>
      </c>
      <c r="F17" s="1" t="s">
        <v>85</v>
      </c>
      <c r="G17" s="1" t="s">
        <v>86</v>
      </c>
      <c r="H17" s="1" t="s">
        <v>18</v>
      </c>
      <c r="I17" s="1" t="s">
        <v>19</v>
      </c>
      <c r="J17" s="1">
        <v>2.25E8</v>
      </c>
      <c r="K17" s="1">
        <v>2013.0</v>
      </c>
      <c r="L17" s="1">
        <v>7.2</v>
      </c>
      <c r="M17" s="2">
        <f t="shared" si="1"/>
        <v>66021565</v>
      </c>
    </row>
    <row r="18" ht="14.25" customHeight="1">
      <c r="A18" s="1" t="s">
        <v>87</v>
      </c>
      <c r="B18" s="1">
        <v>150.0</v>
      </c>
      <c r="C18" s="1">
        <v>1.41614023E8</v>
      </c>
      <c r="D18" s="1" t="s">
        <v>88</v>
      </c>
      <c r="E18" s="1" t="s">
        <v>89</v>
      </c>
      <c r="F18" s="1" t="s">
        <v>90</v>
      </c>
      <c r="G18" s="1" t="s">
        <v>91</v>
      </c>
      <c r="H18" s="1" t="s">
        <v>18</v>
      </c>
      <c r="I18" s="1" t="s">
        <v>19</v>
      </c>
      <c r="J18" s="1">
        <v>2.25E8</v>
      </c>
      <c r="K18" s="1">
        <v>2008.0</v>
      </c>
      <c r="L18" s="1">
        <v>6.6</v>
      </c>
      <c r="M18" s="2">
        <f t="shared" si="1"/>
        <v>-83385977</v>
      </c>
    </row>
    <row r="19" ht="14.25" customHeight="1">
      <c r="A19" s="1" t="s">
        <v>55</v>
      </c>
      <c r="B19" s="1">
        <v>173.0</v>
      </c>
      <c r="C19" s="1">
        <v>6.23279547E8</v>
      </c>
      <c r="D19" s="1" t="s">
        <v>41</v>
      </c>
      <c r="E19" s="1" t="s">
        <v>92</v>
      </c>
      <c r="F19" s="1" t="s">
        <v>93</v>
      </c>
      <c r="G19" s="1" t="s">
        <v>94</v>
      </c>
      <c r="H19" s="1" t="s">
        <v>18</v>
      </c>
      <c r="I19" s="1" t="s">
        <v>19</v>
      </c>
      <c r="J19" s="1">
        <v>2.2E8</v>
      </c>
      <c r="K19" s="1">
        <v>2012.0</v>
      </c>
      <c r="L19" s="1">
        <v>8.1</v>
      </c>
      <c r="M19" s="2">
        <f t="shared" si="1"/>
        <v>403279547</v>
      </c>
    </row>
    <row r="20" ht="14.25" customHeight="1">
      <c r="A20" s="1" t="s">
        <v>95</v>
      </c>
      <c r="B20" s="1">
        <v>136.0</v>
      </c>
      <c r="C20" s="1">
        <v>2.41063875E8</v>
      </c>
      <c r="D20" s="1" t="s">
        <v>21</v>
      </c>
      <c r="E20" s="1" t="s">
        <v>96</v>
      </c>
      <c r="F20" s="1" t="s">
        <v>97</v>
      </c>
      <c r="G20" s="1" t="s">
        <v>98</v>
      </c>
      <c r="H20" s="1" t="s">
        <v>18</v>
      </c>
      <c r="I20" s="1" t="s">
        <v>19</v>
      </c>
      <c r="J20" s="1">
        <v>2.5E8</v>
      </c>
      <c r="K20" s="1">
        <v>2011.0</v>
      </c>
      <c r="L20" s="1">
        <v>6.7</v>
      </c>
      <c r="M20" s="2">
        <f t="shared" si="1"/>
        <v>-8936125</v>
      </c>
    </row>
    <row r="21" ht="14.25" customHeight="1">
      <c r="A21" s="1" t="s">
        <v>99</v>
      </c>
      <c r="B21" s="1">
        <v>106.0</v>
      </c>
      <c r="C21" s="1">
        <v>1.79020854E8</v>
      </c>
      <c r="D21" s="1" t="s">
        <v>100</v>
      </c>
      <c r="E21" s="1" t="s">
        <v>101</v>
      </c>
      <c r="F21" s="1" t="s">
        <v>102</v>
      </c>
      <c r="G21" s="1" t="s">
        <v>103</v>
      </c>
      <c r="H21" s="1" t="s">
        <v>18</v>
      </c>
      <c r="I21" s="1" t="s">
        <v>19</v>
      </c>
      <c r="J21" s="1">
        <v>2.25E8</v>
      </c>
      <c r="K21" s="1">
        <v>2012.0</v>
      </c>
      <c r="L21" s="1">
        <v>6.8</v>
      </c>
      <c r="M21" s="2">
        <f t="shared" si="1"/>
        <v>-45979146</v>
      </c>
    </row>
    <row r="22" ht="14.25" customHeight="1">
      <c r="A22" s="1" t="s">
        <v>104</v>
      </c>
      <c r="B22" s="1">
        <v>164.0</v>
      </c>
      <c r="C22" s="1">
        <v>2.5510837E8</v>
      </c>
      <c r="D22" s="1" t="s">
        <v>105</v>
      </c>
      <c r="E22" s="1" t="s">
        <v>106</v>
      </c>
      <c r="F22" s="1" t="s">
        <v>107</v>
      </c>
      <c r="G22" s="1" t="s">
        <v>108</v>
      </c>
      <c r="H22" s="1" t="s">
        <v>18</v>
      </c>
      <c r="I22" s="1" t="s">
        <v>109</v>
      </c>
      <c r="J22" s="1">
        <v>2.5E8</v>
      </c>
      <c r="K22" s="1">
        <v>2014.0</v>
      </c>
      <c r="L22" s="1">
        <v>7.5</v>
      </c>
      <c r="M22" s="2">
        <f t="shared" si="1"/>
        <v>5108370</v>
      </c>
    </row>
    <row r="23" ht="14.25" customHeight="1">
      <c r="A23" s="1" t="s">
        <v>110</v>
      </c>
      <c r="B23" s="1">
        <v>153.0</v>
      </c>
      <c r="C23" s="1">
        <v>2.62030663E8</v>
      </c>
      <c r="D23" s="1" t="s">
        <v>21</v>
      </c>
      <c r="E23" s="1" t="s">
        <v>111</v>
      </c>
      <c r="F23" s="1" t="s">
        <v>112</v>
      </c>
      <c r="G23" s="1" t="s">
        <v>113</v>
      </c>
      <c r="H23" s="1" t="s">
        <v>18</v>
      </c>
      <c r="I23" s="1" t="s">
        <v>19</v>
      </c>
      <c r="J23" s="1">
        <v>2.3E8</v>
      </c>
      <c r="K23" s="1">
        <v>2012.0</v>
      </c>
      <c r="L23" s="1">
        <v>7.0</v>
      </c>
      <c r="M23" s="2">
        <f t="shared" si="1"/>
        <v>32030663</v>
      </c>
    </row>
    <row r="24" ht="14.25" customHeight="1">
      <c r="A24" s="1" t="s">
        <v>114</v>
      </c>
      <c r="B24" s="1">
        <v>156.0</v>
      </c>
      <c r="C24" s="1">
        <v>1.05219735E8</v>
      </c>
      <c r="D24" s="1" t="s">
        <v>115</v>
      </c>
      <c r="E24" s="1" t="s">
        <v>116</v>
      </c>
      <c r="F24" s="1" t="s">
        <v>117</v>
      </c>
      <c r="G24" s="1" t="s">
        <v>118</v>
      </c>
      <c r="H24" s="1" t="s">
        <v>18</v>
      </c>
      <c r="I24" s="1" t="s">
        <v>19</v>
      </c>
      <c r="J24" s="1">
        <v>2.0E8</v>
      </c>
      <c r="K24" s="1">
        <v>2010.0</v>
      </c>
      <c r="L24" s="1">
        <v>6.7</v>
      </c>
      <c r="M24" s="2">
        <f t="shared" si="1"/>
        <v>-94780265</v>
      </c>
    </row>
    <row r="25" ht="14.25" customHeight="1">
      <c r="A25" s="1" t="s">
        <v>104</v>
      </c>
      <c r="B25" s="1">
        <v>186.0</v>
      </c>
      <c r="C25" s="1">
        <v>2.58355354E8</v>
      </c>
      <c r="D25" s="1" t="s">
        <v>105</v>
      </c>
      <c r="E25" s="1" t="s">
        <v>119</v>
      </c>
      <c r="F25" s="1" t="s">
        <v>120</v>
      </c>
      <c r="G25" s="1" t="s">
        <v>121</v>
      </c>
      <c r="H25" s="1" t="s">
        <v>18</v>
      </c>
      <c r="I25" s="1" t="s">
        <v>19</v>
      </c>
      <c r="J25" s="1">
        <v>2.25E8</v>
      </c>
      <c r="K25" s="1">
        <v>2013.0</v>
      </c>
      <c r="L25" s="1">
        <v>7.9</v>
      </c>
      <c r="M25" s="2">
        <f t="shared" si="1"/>
        <v>33355354</v>
      </c>
    </row>
    <row r="26" ht="14.25" customHeight="1">
      <c r="A26" s="1" t="s">
        <v>122</v>
      </c>
      <c r="B26" s="1">
        <v>113.0</v>
      </c>
      <c r="C26" s="1">
        <v>7.0083519E7</v>
      </c>
      <c r="D26" s="1" t="s">
        <v>123</v>
      </c>
      <c r="E26" s="1" t="s">
        <v>124</v>
      </c>
      <c r="F26" s="1" t="s">
        <v>125</v>
      </c>
      <c r="G26" s="1" t="s">
        <v>126</v>
      </c>
      <c r="H26" s="1" t="s">
        <v>18</v>
      </c>
      <c r="I26" s="1" t="s">
        <v>19</v>
      </c>
      <c r="J26" s="1">
        <v>1.8E8</v>
      </c>
      <c r="K26" s="1">
        <v>2007.0</v>
      </c>
      <c r="L26" s="1">
        <v>6.1</v>
      </c>
      <c r="M26" s="2">
        <f t="shared" si="1"/>
        <v>-109916481</v>
      </c>
    </row>
    <row r="27" ht="14.25" customHeight="1">
      <c r="A27" s="1" t="s">
        <v>104</v>
      </c>
      <c r="B27" s="1">
        <v>201.0</v>
      </c>
      <c r="C27" s="1">
        <v>2.1805126E8</v>
      </c>
      <c r="D27" s="1" t="s">
        <v>127</v>
      </c>
      <c r="E27" s="1" t="s">
        <v>128</v>
      </c>
      <c r="F27" s="1" t="s">
        <v>129</v>
      </c>
      <c r="G27" s="1" t="s">
        <v>130</v>
      </c>
      <c r="H27" s="1" t="s">
        <v>18</v>
      </c>
      <c r="I27" s="1" t="s">
        <v>109</v>
      </c>
      <c r="J27" s="1">
        <v>2.07E8</v>
      </c>
      <c r="K27" s="1">
        <v>2005.0</v>
      </c>
      <c r="L27" s="1">
        <v>7.2</v>
      </c>
      <c r="M27" s="2">
        <f t="shared" si="1"/>
        <v>11051260</v>
      </c>
    </row>
    <row r="28" ht="14.25" customHeight="1">
      <c r="A28" s="1" t="s">
        <v>13</v>
      </c>
      <c r="B28" s="1">
        <v>194.0</v>
      </c>
      <c r="C28" s="1">
        <v>6.58672302E8</v>
      </c>
      <c r="D28" s="1" t="s">
        <v>131</v>
      </c>
      <c r="E28" s="1" t="s">
        <v>132</v>
      </c>
      <c r="F28" s="1" t="s">
        <v>133</v>
      </c>
      <c r="G28" s="1" t="s">
        <v>134</v>
      </c>
      <c r="H28" s="1" t="s">
        <v>18</v>
      </c>
      <c r="I28" s="1" t="s">
        <v>19</v>
      </c>
      <c r="J28" s="1">
        <v>2.0E8</v>
      </c>
      <c r="K28" s="1">
        <v>1997.0</v>
      </c>
      <c r="L28" s="1">
        <v>7.7</v>
      </c>
      <c r="M28" s="2">
        <f t="shared" si="1"/>
        <v>458672302</v>
      </c>
    </row>
    <row r="29" ht="14.25" customHeight="1">
      <c r="A29" s="1" t="s">
        <v>135</v>
      </c>
      <c r="B29" s="1">
        <v>147.0</v>
      </c>
      <c r="C29" s="1">
        <v>4.07197282E8</v>
      </c>
      <c r="D29" s="1" t="s">
        <v>41</v>
      </c>
      <c r="E29" s="1" t="s">
        <v>136</v>
      </c>
      <c r="F29" s="1" t="s">
        <v>137</v>
      </c>
      <c r="G29" s="1" t="s">
        <v>138</v>
      </c>
      <c r="H29" s="1" t="s">
        <v>18</v>
      </c>
      <c r="I29" s="1" t="s">
        <v>19</v>
      </c>
      <c r="J29" s="1">
        <v>2.5E8</v>
      </c>
      <c r="K29" s="1">
        <v>2016.0</v>
      </c>
      <c r="L29" s="1">
        <v>8.2</v>
      </c>
      <c r="M29" s="2">
        <f t="shared" si="1"/>
        <v>157197282</v>
      </c>
    </row>
    <row r="30" ht="14.25" customHeight="1">
      <c r="A30" s="1" t="s">
        <v>139</v>
      </c>
      <c r="B30" s="1">
        <v>131.0</v>
      </c>
      <c r="C30" s="1">
        <v>6.517316E7</v>
      </c>
      <c r="D30" s="1" t="s">
        <v>140</v>
      </c>
      <c r="E30" s="1" t="s">
        <v>141</v>
      </c>
      <c r="F30" s="1" t="s">
        <v>142</v>
      </c>
      <c r="G30" s="1" t="s">
        <v>143</v>
      </c>
      <c r="H30" s="1" t="s">
        <v>18</v>
      </c>
      <c r="I30" s="1" t="s">
        <v>19</v>
      </c>
      <c r="J30" s="1">
        <v>2.09E8</v>
      </c>
      <c r="K30" s="1">
        <v>2012.0</v>
      </c>
      <c r="L30" s="1">
        <v>5.9</v>
      </c>
      <c r="M30" s="2">
        <f t="shared" si="1"/>
        <v>-143826840</v>
      </c>
    </row>
    <row r="31" ht="14.25" customHeight="1">
      <c r="A31" s="1" t="s">
        <v>144</v>
      </c>
      <c r="B31" s="1">
        <v>124.0</v>
      </c>
      <c r="C31" s="1">
        <v>6.52177271E8</v>
      </c>
      <c r="D31" s="1" t="s">
        <v>140</v>
      </c>
      <c r="E31" s="1" t="s">
        <v>145</v>
      </c>
      <c r="F31" s="1" t="s">
        <v>146</v>
      </c>
      <c r="G31" s="1" t="s">
        <v>147</v>
      </c>
      <c r="H31" s="1" t="s">
        <v>18</v>
      </c>
      <c r="I31" s="1" t="s">
        <v>19</v>
      </c>
      <c r="J31" s="1">
        <v>1.5E8</v>
      </c>
      <c r="K31" s="1">
        <v>2015.0</v>
      </c>
      <c r="L31" s="1">
        <v>7.0</v>
      </c>
      <c r="M31" s="2">
        <f t="shared" si="1"/>
        <v>502177271</v>
      </c>
    </row>
    <row r="32" ht="14.25" customHeight="1">
      <c r="A32" s="1" t="s">
        <v>25</v>
      </c>
      <c r="B32" s="1">
        <v>143.0</v>
      </c>
      <c r="C32" s="1">
        <v>3.04360277E8</v>
      </c>
      <c r="D32" s="1" t="s">
        <v>26</v>
      </c>
      <c r="E32" s="1" t="s">
        <v>148</v>
      </c>
      <c r="F32" s="1" t="s">
        <v>149</v>
      </c>
      <c r="G32" s="1" t="s">
        <v>150</v>
      </c>
      <c r="H32" s="1" t="s">
        <v>18</v>
      </c>
      <c r="I32" s="1" t="s">
        <v>30</v>
      </c>
      <c r="J32" s="1">
        <v>2.0E8</v>
      </c>
      <c r="K32" s="1">
        <v>2012.0</v>
      </c>
      <c r="L32" s="1">
        <v>7.8</v>
      </c>
      <c r="M32" s="2">
        <f t="shared" si="1"/>
        <v>104360277</v>
      </c>
    </row>
    <row r="33" ht="14.25" customHeight="1">
      <c r="A33" s="1" t="s">
        <v>45</v>
      </c>
      <c r="B33" s="1">
        <v>135.0</v>
      </c>
      <c r="C33" s="1">
        <v>3.73377893E8</v>
      </c>
      <c r="D33" s="1" t="s">
        <v>151</v>
      </c>
      <c r="E33" s="1" t="s">
        <v>152</v>
      </c>
      <c r="F33" s="1" t="s">
        <v>153</v>
      </c>
      <c r="G33" s="1" t="s">
        <v>154</v>
      </c>
      <c r="H33" s="1" t="s">
        <v>18</v>
      </c>
      <c r="I33" s="1" t="s">
        <v>19</v>
      </c>
      <c r="J33" s="1">
        <v>2.0E8</v>
      </c>
      <c r="K33" s="1">
        <v>2004.0</v>
      </c>
      <c r="L33" s="1">
        <v>7.3</v>
      </c>
      <c r="M33" s="2">
        <f t="shared" si="1"/>
        <v>173377893</v>
      </c>
    </row>
    <row r="34" ht="14.25" customHeight="1">
      <c r="A34" s="1" t="s">
        <v>155</v>
      </c>
      <c r="B34" s="1">
        <v>195.0</v>
      </c>
      <c r="C34" s="1">
        <v>4.08992272E8</v>
      </c>
      <c r="D34" s="1" t="s">
        <v>41</v>
      </c>
      <c r="E34" s="1" t="s">
        <v>156</v>
      </c>
      <c r="F34" s="1" t="s">
        <v>157</v>
      </c>
      <c r="G34" s="1" t="s">
        <v>158</v>
      </c>
      <c r="H34" s="1" t="s">
        <v>18</v>
      </c>
      <c r="I34" s="1" t="s">
        <v>19</v>
      </c>
      <c r="J34" s="1">
        <v>2.0E8</v>
      </c>
      <c r="K34" s="1">
        <v>2013.0</v>
      </c>
      <c r="L34" s="1">
        <v>7.2</v>
      </c>
      <c r="M34" s="2">
        <f t="shared" si="1"/>
        <v>208992272</v>
      </c>
    </row>
    <row r="35" ht="14.25" customHeight="1">
      <c r="A35" s="1" t="s">
        <v>159</v>
      </c>
      <c r="B35" s="1">
        <v>108.0</v>
      </c>
      <c r="C35" s="1">
        <v>3.34185206E8</v>
      </c>
      <c r="D35" s="1" t="s">
        <v>123</v>
      </c>
      <c r="E35" s="1" t="s">
        <v>160</v>
      </c>
      <c r="F35" s="1" t="s">
        <v>161</v>
      </c>
      <c r="G35" s="1" t="s">
        <v>162</v>
      </c>
      <c r="H35" s="1" t="s">
        <v>18</v>
      </c>
      <c r="I35" s="1" t="s">
        <v>19</v>
      </c>
      <c r="J35" s="1">
        <v>2.0E8</v>
      </c>
      <c r="K35" s="1">
        <v>2010.0</v>
      </c>
      <c r="L35" s="1">
        <v>6.5</v>
      </c>
      <c r="M35" s="2">
        <f t="shared" si="1"/>
        <v>134185206</v>
      </c>
    </row>
    <row r="36" ht="14.25" customHeight="1">
      <c r="A36" s="1" t="s">
        <v>163</v>
      </c>
      <c r="B36" s="1">
        <v>104.0</v>
      </c>
      <c r="C36" s="1">
        <v>2.34360014E8</v>
      </c>
      <c r="D36" s="1" t="s">
        <v>164</v>
      </c>
      <c r="E36" s="1" t="s">
        <v>165</v>
      </c>
      <c r="F36" s="1" t="s">
        <v>166</v>
      </c>
      <c r="G36" s="1" t="s">
        <v>167</v>
      </c>
      <c r="H36" s="1" t="s">
        <v>18</v>
      </c>
      <c r="I36" s="1" t="s">
        <v>168</v>
      </c>
      <c r="J36" s="1">
        <v>2.1E8</v>
      </c>
      <c r="K36" s="1">
        <v>2006.0</v>
      </c>
      <c r="L36" s="1">
        <v>6.8</v>
      </c>
      <c r="M36" s="2">
        <f t="shared" si="1"/>
        <v>24360014</v>
      </c>
    </row>
    <row r="37" ht="14.25" customHeight="1">
      <c r="A37" s="1" t="s">
        <v>169</v>
      </c>
      <c r="B37" s="1">
        <v>104.0</v>
      </c>
      <c r="C37" s="1">
        <v>2.68488329E8</v>
      </c>
      <c r="D37" s="1" t="s">
        <v>170</v>
      </c>
      <c r="E37" s="1" t="s">
        <v>171</v>
      </c>
      <c r="F37" s="1" t="s">
        <v>172</v>
      </c>
      <c r="G37" s="1" t="s">
        <v>173</v>
      </c>
      <c r="H37" s="1" t="s">
        <v>18</v>
      </c>
      <c r="I37" s="1" t="s">
        <v>19</v>
      </c>
      <c r="J37" s="1">
        <v>2.0E8</v>
      </c>
      <c r="K37" s="1">
        <v>2013.0</v>
      </c>
      <c r="L37" s="1">
        <v>7.3</v>
      </c>
      <c r="M37" s="2">
        <f t="shared" si="1"/>
        <v>68488329</v>
      </c>
    </row>
    <row r="38" ht="14.25" customHeight="1">
      <c r="A38" s="1" t="s">
        <v>174</v>
      </c>
      <c r="B38" s="1">
        <v>150.0</v>
      </c>
      <c r="C38" s="1">
        <v>4.02076689E8</v>
      </c>
      <c r="D38" s="1" t="s">
        <v>41</v>
      </c>
      <c r="E38" s="1" t="s">
        <v>175</v>
      </c>
      <c r="F38" s="1" t="s">
        <v>176</v>
      </c>
      <c r="G38" s="1" t="s">
        <v>177</v>
      </c>
      <c r="H38" s="1" t="s">
        <v>18</v>
      </c>
      <c r="I38" s="1" t="s">
        <v>19</v>
      </c>
      <c r="J38" s="1">
        <v>2.0E8</v>
      </c>
      <c r="K38" s="1">
        <v>2009.0</v>
      </c>
      <c r="L38" s="1">
        <v>6.0</v>
      </c>
      <c r="M38" s="2">
        <f t="shared" si="1"/>
        <v>202076689</v>
      </c>
    </row>
    <row r="39" ht="14.25" customHeight="1">
      <c r="A39" s="1" t="s">
        <v>174</v>
      </c>
      <c r="B39" s="1">
        <v>165.0</v>
      </c>
      <c r="C39" s="1">
        <v>2.45428137E8</v>
      </c>
      <c r="D39" s="1" t="s">
        <v>41</v>
      </c>
      <c r="E39" s="1" t="s">
        <v>178</v>
      </c>
      <c r="F39" s="1" t="s">
        <v>179</v>
      </c>
      <c r="G39" s="1" t="s">
        <v>180</v>
      </c>
      <c r="H39" s="1" t="s">
        <v>18</v>
      </c>
      <c r="I39" s="1" t="s">
        <v>19</v>
      </c>
      <c r="J39" s="1">
        <v>2.1E8</v>
      </c>
      <c r="K39" s="1">
        <v>2014.0</v>
      </c>
      <c r="L39" s="1">
        <v>5.7</v>
      </c>
      <c r="M39" s="2">
        <f t="shared" si="1"/>
        <v>35428137</v>
      </c>
    </row>
    <row r="40" ht="14.25" customHeight="1">
      <c r="A40" s="1" t="s">
        <v>45</v>
      </c>
      <c r="B40" s="1">
        <v>130.0</v>
      </c>
      <c r="C40" s="1">
        <v>2.34903076E8</v>
      </c>
      <c r="D40" s="1" t="s">
        <v>123</v>
      </c>
      <c r="E40" s="1" t="s">
        <v>181</v>
      </c>
      <c r="F40" s="1" t="s">
        <v>182</v>
      </c>
      <c r="G40" s="1" t="s">
        <v>183</v>
      </c>
      <c r="H40" s="1" t="s">
        <v>18</v>
      </c>
      <c r="I40" s="1" t="s">
        <v>19</v>
      </c>
      <c r="J40" s="1">
        <v>2.15E8</v>
      </c>
      <c r="K40" s="1">
        <v>2013.0</v>
      </c>
      <c r="L40" s="1">
        <v>6.4</v>
      </c>
      <c r="M40" s="2">
        <f t="shared" si="1"/>
        <v>19903076</v>
      </c>
    </row>
    <row r="41" ht="14.25" customHeight="1">
      <c r="A41" s="1" t="s">
        <v>110</v>
      </c>
      <c r="B41" s="1">
        <v>142.0</v>
      </c>
      <c r="C41" s="1">
        <v>2.02853933E8</v>
      </c>
      <c r="D41" s="1" t="s">
        <v>14</v>
      </c>
      <c r="E41" s="1" t="s">
        <v>184</v>
      </c>
      <c r="F41" s="1" t="s">
        <v>185</v>
      </c>
      <c r="G41" s="1" t="s">
        <v>186</v>
      </c>
      <c r="H41" s="1" t="s">
        <v>18</v>
      </c>
      <c r="I41" s="1" t="s">
        <v>19</v>
      </c>
      <c r="J41" s="1">
        <v>2.0E8</v>
      </c>
      <c r="K41" s="1">
        <v>2014.0</v>
      </c>
      <c r="L41" s="1">
        <v>6.7</v>
      </c>
      <c r="M41" s="2">
        <f t="shared" si="1"/>
        <v>2853933</v>
      </c>
    </row>
    <row r="42" ht="14.25" customHeight="1">
      <c r="A42" s="1" t="s">
        <v>187</v>
      </c>
      <c r="B42" s="1">
        <v>125.0</v>
      </c>
      <c r="C42" s="1">
        <v>1.72051787E8</v>
      </c>
      <c r="D42" s="1" t="s">
        <v>41</v>
      </c>
      <c r="E42" s="1" t="s">
        <v>188</v>
      </c>
      <c r="F42" s="1" t="s">
        <v>189</v>
      </c>
      <c r="G42" s="1" t="s">
        <v>190</v>
      </c>
      <c r="H42" s="1" t="s">
        <v>18</v>
      </c>
      <c r="I42" s="1" t="s">
        <v>19</v>
      </c>
      <c r="J42" s="1">
        <v>1.7E8</v>
      </c>
      <c r="K42" s="1">
        <v>2010.0</v>
      </c>
      <c r="L42" s="1">
        <v>6.8</v>
      </c>
      <c r="M42" s="2">
        <f t="shared" si="1"/>
        <v>2051787</v>
      </c>
    </row>
    <row r="43" ht="14.25" customHeight="1">
      <c r="A43" s="1" t="s">
        <v>191</v>
      </c>
      <c r="B43" s="1">
        <v>106.0</v>
      </c>
      <c r="C43" s="1">
        <v>1.91450875E8</v>
      </c>
      <c r="D43" s="1" t="s">
        <v>192</v>
      </c>
      <c r="E43" s="1" t="s">
        <v>193</v>
      </c>
      <c r="F43" s="1" t="s">
        <v>194</v>
      </c>
      <c r="G43" s="1" t="s">
        <v>195</v>
      </c>
      <c r="H43" s="1" t="s">
        <v>18</v>
      </c>
      <c r="I43" s="1" t="s">
        <v>19</v>
      </c>
      <c r="J43" s="1">
        <v>2.0E8</v>
      </c>
      <c r="K43" s="1">
        <v>2011.0</v>
      </c>
      <c r="L43" s="1">
        <v>6.3</v>
      </c>
      <c r="M43" s="2">
        <f t="shared" si="1"/>
        <v>-8549125</v>
      </c>
    </row>
    <row r="44" ht="14.25" customHeight="1">
      <c r="A44" s="1" t="s">
        <v>196</v>
      </c>
      <c r="B44" s="1">
        <v>123.0</v>
      </c>
      <c r="C44" s="1">
        <v>1.16593191E8</v>
      </c>
      <c r="D44" s="1" t="s">
        <v>41</v>
      </c>
      <c r="E44" s="1" t="s">
        <v>197</v>
      </c>
      <c r="F44" s="1" t="s">
        <v>198</v>
      </c>
      <c r="G44" s="1" t="s">
        <v>199</v>
      </c>
      <c r="H44" s="1" t="s">
        <v>18</v>
      </c>
      <c r="I44" s="1" t="s">
        <v>19</v>
      </c>
      <c r="J44" s="1">
        <v>2.0E8</v>
      </c>
      <c r="K44" s="1">
        <v>2011.0</v>
      </c>
      <c r="L44" s="1">
        <v>5.6</v>
      </c>
      <c r="M44" s="2">
        <f t="shared" si="1"/>
        <v>-83406809</v>
      </c>
    </row>
    <row r="45" ht="14.25" customHeight="1">
      <c r="A45" s="1" t="s">
        <v>200</v>
      </c>
      <c r="B45" s="1">
        <v>103.0</v>
      </c>
      <c r="C45" s="1">
        <v>4.14984497E8</v>
      </c>
      <c r="D45" s="1" t="s">
        <v>170</v>
      </c>
      <c r="E45" s="1" t="s">
        <v>201</v>
      </c>
      <c r="F45" s="1" t="s">
        <v>202</v>
      </c>
      <c r="G45" s="1" t="s">
        <v>203</v>
      </c>
      <c r="H45" s="1" t="s">
        <v>18</v>
      </c>
      <c r="I45" s="1" t="s">
        <v>19</v>
      </c>
      <c r="J45" s="1">
        <v>2.0E8</v>
      </c>
      <c r="K45" s="1">
        <v>2010.0</v>
      </c>
      <c r="L45" s="1">
        <v>8.3</v>
      </c>
      <c r="M45" s="2">
        <f t="shared" si="1"/>
        <v>214984497</v>
      </c>
    </row>
    <row r="46" ht="14.25" customHeight="1">
      <c r="A46" s="1" t="s">
        <v>204</v>
      </c>
      <c r="B46" s="1">
        <v>118.0</v>
      </c>
      <c r="C46" s="1">
        <v>1.25320003E8</v>
      </c>
      <c r="D46" s="1" t="s">
        <v>41</v>
      </c>
      <c r="E46" s="1" t="s">
        <v>205</v>
      </c>
      <c r="F46" s="1" t="s">
        <v>206</v>
      </c>
      <c r="G46" s="1" t="s">
        <v>207</v>
      </c>
      <c r="H46" s="1" t="s">
        <v>18</v>
      </c>
      <c r="I46" s="1" t="s">
        <v>19</v>
      </c>
      <c r="J46" s="1">
        <v>2.0E8</v>
      </c>
      <c r="K46" s="1">
        <v>2009.0</v>
      </c>
      <c r="L46" s="1">
        <v>6.6</v>
      </c>
      <c r="M46" s="2">
        <f t="shared" si="1"/>
        <v>-74679997</v>
      </c>
    </row>
    <row r="47" ht="14.25" customHeight="1">
      <c r="A47" s="1" t="s">
        <v>208</v>
      </c>
      <c r="B47" s="1">
        <v>140.0</v>
      </c>
      <c r="C47" s="1">
        <v>3.5003411E8</v>
      </c>
      <c r="D47" s="1" t="s">
        <v>209</v>
      </c>
      <c r="E47" s="1" t="s">
        <v>210</v>
      </c>
      <c r="F47" s="1" t="s">
        <v>211</v>
      </c>
      <c r="G47" s="1" t="s">
        <v>212</v>
      </c>
      <c r="H47" s="1" t="s">
        <v>18</v>
      </c>
      <c r="I47" s="1" t="s">
        <v>19</v>
      </c>
      <c r="J47" s="1">
        <v>1.9E8</v>
      </c>
      <c r="K47" s="1">
        <v>2015.0</v>
      </c>
      <c r="L47" s="1">
        <v>7.2</v>
      </c>
      <c r="M47" s="2">
        <f t="shared" si="1"/>
        <v>160034110</v>
      </c>
    </row>
    <row r="48" ht="14.25" customHeight="1">
      <c r="A48" s="1" t="s">
        <v>72</v>
      </c>
      <c r="B48" s="1">
        <v>123.0</v>
      </c>
      <c r="C48" s="1">
        <v>2.02351611E8</v>
      </c>
      <c r="D48" s="1" t="s">
        <v>213</v>
      </c>
      <c r="E48" s="1" t="s">
        <v>214</v>
      </c>
      <c r="F48" s="1" t="s">
        <v>215</v>
      </c>
      <c r="G48" s="1" t="s">
        <v>216</v>
      </c>
      <c r="H48" s="1" t="s">
        <v>18</v>
      </c>
      <c r="I48" s="1" t="s">
        <v>19</v>
      </c>
      <c r="J48" s="1">
        <v>1.9E8</v>
      </c>
      <c r="K48" s="1">
        <v>2013.0</v>
      </c>
      <c r="L48" s="1">
        <v>7.0</v>
      </c>
      <c r="M48" s="2">
        <f t="shared" si="1"/>
        <v>12351611</v>
      </c>
    </row>
    <row r="49" ht="14.25" customHeight="1">
      <c r="A49" s="1" t="s">
        <v>68</v>
      </c>
      <c r="B49" s="1">
        <v>149.0</v>
      </c>
      <c r="C49" s="1">
        <v>2.33914986E8</v>
      </c>
      <c r="D49" s="1" t="s">
        <v>164</v>
      </c>
      <c r="E49" s="1" t="s">
        <v>217</v>
      </c>
      <c r="F49" s="1" t="s">
        <v>218</v>
      </c>
      <c r="G49" s="1" t="s">
        <v>219</v>
      </c>
      <c r="H49" s="1" t="s">
        <v>18</v>
      </c>
      <c r="I49" s="1" t="s">
        <v>19</v>
      </c>
      <c r="J49" s="1">
        <v>2.0E8</v>
      </c>
      <c r="K49" s="1">
        <v>2014.0</v>
      </c>
      <c r="L49" s="1">
        <v>8.0</v>
      </c>
      <c r="M49" s="2">
        <f t="shared" si="1"/>
        <v>33914986</v>
      </c>
    </row>
    <row r="50" ht="14.25" customHeight="1">
      <c r="A50" s="1" t="s">
        <v>220</v>
      </c>
      <c r="B50" s="1">
        <v>132.0</v>
      </c>
      <c r="C50" s="1">
        <v>2.28756232E8</v>
      </c>
      <c r="D50" s="1" t="s">
        <v>41</v>
      </c>
      <c r="E50" s="1" t="s">
        <v>221</v>
      </c>
      <c r="F50" s="1" t="s">
        <v>222</v>
      </c>
      <c r="G50" s="1" t="s">
        <v>223</v>
      </c>
      <c r="H50" s="1" t="s">
        <v>18</v>
      </c>
      <c r="I50" s="1" t="s">
        <v>19</v>
      </c>
      <c r="J50" s="1">
        <v>1.9E8</v>
      </c>
      <c r="K50" s="1">
        <v>2013.0</v>
      </c>
      <c r="L50" s="1">
        <v>7.8</v>
      </c>
      <c r="M50" s="2">
        <f t="shared" si="1"/>
        <v>38756232</v>
      </c>
    </row>
    <row r="51" ht="14.25" customHeight="1">
      <c r="A51" s="1" t="s">
        <v>68</v>
      </c>
      <c r="B51" s="1">
        <v>114.0</v>
      </c>
      <c r="C51" s="1">
        <v>6.517186E7</v>
      </c>
      <c r="D51" s="1" t="s">
        <v>105</v>
      </c>
      <c r="E51" s="1" t="s">
        <v>224</v>
      </c>
      <c r="F51" s="1" t="s">
        <v>225</v>
      </c>
      <c r="G51" s="1" t="s">
        <v>226</v>
      </c>
      <c r="H51" s="1" t="s">
        <v>18</v>
      </c>
      <c r="I51" s="1" t="s">
        <v>19</v>
      </c>
      <c r="J51" s="1">
        <v>1.95E8</v>
      </c>
      <c r="K51" s="1">
        <v>2013.0</v>
      </c>
      <c r="L51" s="1">
        <v>6.3</v>
      </c>
      <c r="M51" s="2">
        <f t="shared" si="1"/>
        <v>-129828140</v>
      </c>
    </row>
    <row r="52" ht="14.25" customHeight="1">
      <c r="A52" s="1" t="s">
        <v>227</v>
      </c>
      <c r="B52" s="1">
        <v>143.0</v>
      </c>
      <c r="C52" s="1">
        <v>1.44812796E8</v>
      </c>
      <c r="D52" s="1" t="s">
        <v>131</v>
      </c>
      <c r="E52" s="1" t="s">
        <v>228</v>
      </c>
      <c r="F52" s="1" t="s">
        <v>229</v>
      </c>
      <c r="G52" s="1" t="s">
        <v>230</v>
      </c>
      <c r="H52" s="1" t="s">
        <v>18</v>
      </c>
      <c r="I52" s="1" t="s">
        <v>231</v>
      </c>
      <c r="J52" s="1">
        <v>1.05E8</v>
      </c>
      <c r="K52" s="1">
        <v>2013.0</v>
      </c>
      <c r="L52" s="1">
        <v>7.3</v>
      </c>
      <c r="M52" s="2">
        <f t="shared" si="1"/>
        <v>39812796</v>
      </c>
    </row>
    <row r="53" ht="14.25" customHeight="1">
      <c r="A53" s="1" t="s">
        <v>232</v>
      </c>
      <c r="B53" s="1">
        <v>116.0</v>
      </c>
      <c r="C53" s="1">
        <v>9.0755643E7</v>
      </c>
      <c r="D53" s="1" t="s">
        <v>151</v>
      </c>
      <c r="E53" s="1" t="s">
        <v>233</v>
      </c>
      <c r="F53" s="1" t="s">
        <v>234</v>
      </c>
      <c r="G53" s="1" t="s">
        <v>235</v>
      </c>
      <c r="H53" s="1" t="s">
        <v>18</v>
      </c>
      <c r="I53" s="1" t="s">
        <v>19</v>
      </c>
      <c r="J53" s="1">
        <v>2.0E8</v>
      </c>
      <c r="K53" s="1">
        <v>2010.0</v>
      </c>
      <c r="L53" s="1">
        <v>6.6</v>
      </c>
      <c r="M53" s="2">
        <f t="shared" si="1"/>
        <v>-109244357</v>
      </c>
    </row>
    <row r="54" ht="14.25" customHeight="1">
      <c r="A54" s="1" t="s">
        <v>236</v>
      </c>
      <c r="B54" s="1">
        <v>131.0</v>
      </c>
      <c r="C54" s="1">
        <v>1.01785482E8</v>
      </c>
      <c r="D54" s="1" t="s">
        <v>41</v>
      </c>
      <c r="E54" s="1" t="s">
        <v>237</v>
      </c>
      <c r="F54" s="1" t="s">
        <v>238</v>
      </c>
      <c r="G54" s="1" t="s">
        <v>239</v>
      </c>
      <c r="H54" s="1" t="s">
        <v>18</v>
      </c>
      <c r="I54" s="1" t="s">
        <v>19</v>
      </c>
      <c r="J54" s="1">
        <v>1.9E8</v>
      </c>
      <c r="K54" s="1">
        <v>2013.0</v>
      </c>
      <c r="L54" s="1">
        <v>7.0</v>
      </c>
      <c r="M54" s="2">
        <f t="shared" si="1"/>
        <v>-88214518</v>
      </c>
    </row>
    <row r="55" ht="14.25" customHeight="1">
      <c r="A55" s="1" t="s">
        <v>174</v>
      </c>
      <c r="B55" s="1">
        <v>154.0</v>
      </c>
      <c r="C55" s="1">
        <v>3.52358779E8</v>
      </c>
      <c r="D55" s="1" t="s">
        <v>41</v>
      </c>
      <c r="E55" s="1" t="s">
        <v>240</v>
      </c>
      <c r="F55" s="1" t="s">
        <v>241</v>
      </c>
      <c r="G55" s="1" t="s">
        <v>242</v>
      </c>
      <c r="H55" s="1" t="s">
        <v>18</v>
      </c>
      <c r="I55" s="1" t="s">
        <v>19</v>
      </c>
      <c r="J55" s="1">
        <v>1.95E8</v>
      </c>
      <c r="K55" s="1">
        <v>2011.0</v>
      </c>
      <c r="L55" s="1">
        <v>6.3</v>
      </c>
      <c r="M55" s="2">
        <f t="shared" si="1"/>
        <v>157358779</v>
      </c>
    </row>
    <row r="56" ht="14.25" customHeight="1">
      <c r="A56" s="1" t="s">
        <v>243</v>
      </c>
      <c r="B56" s="1">
        <v>122.0</v>
      </c>
      <c r="C56" s="1">
        <v>3.17011114E8</v>
      </c>
      <c r="D56" s="1" t="s">
        <v>21</v>
      </c>
      <c r="E56" s="1" t="s">
        <v>244</v>
      </c>
      <c r="F56" s="1" t="s">
        <v>245</v>
      </c>
      <c r="G56" s="1" t="s">
        <v>246</v>
      </c>
      <c r="H56" s="1" t="s">
        <v>18</v>
      </c>
      <c r="I56" s="1" t="s">
        <v>19</v>
      </c>
      <c r="J56" s="1">
        <v>1.85E8</v>
      </c>
      <c r="K56" s="1">
        <v>2008.0</v>
      </c>
      <c r="L56" s="1">
        <v>6.2</v>
      </c>
      <c r="M56" s="2">
        <f t="shared" si="1"/>
        <v>132011114</v>
      </c>
    </row>
    <row r="57" ht="14.25" customHeight="1">
      <c r="A57" s="1" t="s">
        <v>247</v>
      </c>
      <c r="B57" s="1">
        <v>93.0</v>
      </c>
      <c r="C57" s="1">
        <v>1.23070338E8</v>
      </c>
      <c r="D57" s="1" t="s">
        <v>170</v>
      </c>
      <c r="E57" s="1" t="s">
        <v>248</v>
      </c>
      <c r="F57" s="1" t="s">
        <v>249</v>
      </c>
      <c r="G57" s="1" t="s">
        <v>250</v>
      </c>
      <c r="H57" s="1" t="s">
        <v>18</v>
      </c>
      <c r="I57" s="1" t="s">
        <v>19</v>
      </c>
      <c r="J57" s="1">
        <v>0.0</v>
      </c>
      <c r="K57" s="1">
        <v>2015.0</v>
      </c>
      <c r="L57" s="1">
        <v>6.8</v>
      </c>
      <c r="M57" s="2">
        <f t="shared" si="1"/>
        <v>123070338</v>
      </c>
    </row>
    <row r="58" ht="14.25" customHeight="1">
      <c r="A58" s="1" t="s">
        <v>251</v>
      </c>
      <c r="B58" s="1">
        <v>93.0</v>
      </c>
      <c r="C58" s="1">
        <v>2.37282182E8</v>
      </c>
      <c r="D58" s="1" t="s">
        <v>170</v>
      </c>
      <c r="E58" s="1" t="s">
        <v>252</v>
      </c>
      <c r="F58" s="1" t="s">
        <v>253</v>
      </c>
      <c r="G58" s="1" t="s">
        <v>254</v>
      </c>
      <c r="H58" s="1" t="s">
        <v>18</v>
      </c>
      <c r="I58" s="1" t="s">
        <v>19</v>
      </c>
      <c r="J58" s="1">
        <v>1.85E8</v>
      </c>
      <c r="K58" s="1">
        <v>2012.0</v>
      </c>
      <c r="L58" s="1">
        <v>7.2</v>
      </c>
      <c r="M58" s="2">
        <f t="shared" si="1"/>
        <v>52282182</v>
      </c>
    </row>
    <row r="59" ht="14.25" customHeight="1">
      <c r="A59" s="1" t="s">
        <v>255</v>
      </c>
      <c r="B59" s="1">
        <v>122.0</v>
      </c>
      <c r="C59" s="1">
        <v>1.30468626E8</v>
      </c>
      <c r="D59" s="1" t="s">
        <v>140</v>
      </c>
      <c r="E59" s="1" t="s">
        <v>256</v>
      </c>
      <c r="F59" s="1" t="s">
        <v>257</v>
      </c>
      <c r="G59" s="1" t="s">
        <v>258</v>
      </c>
      <c r="H59" s="1" t="s">
        <v>18</v>
      </c>
      <c r="I59" s="1" t="s">
        <v>19</v>
      </c>
      <c r="J59" s="1">
        <v>1.85E8</v>
      </c>
      <c r="K59" s="1">
        <v>2016.0</v>
      </c>
      <c r="L59" s="1">
        <v>7.5</v>
      </c>
      <c r="M59" s="2">
        <f t="shared" si="1"/>
        <v>-54531374</v>
      </c>
    </row>
    <row r="60" ht="14.25" customHeight="1">
      <c r="A60" s="1" t="s">
        <v>40</v>
      </c>
      <c r="B60" s="1">
        <v>98.0</v>
      </c>
      <c r="C60" s="1">
        <v>2.23806889E8</v>
      </c>
      <c r="D60" s="1" t="s">
        <v>259</v>
      </c>
      <c r="E60" s="1" t="s">
        <v>260</v>
      </c>
      <c r="F60" s="1" t="s">
        <v>261</v>
      </c>
      <c r="G60" s="1" t="s">
        <v>262</v>
      </c>
      <c r="H60" s="1" t="s">
        <v>18</v>
      </c>
      <c r="I60" s="1" t="s">
        <v>19</v>
      </c>
      <c r="J60" s="1">
        <v>1.8E8</v>
      </c>
      <c r="K60" s="1">
        <v>2008.0</v>
      </c>
      <c r="L60" s="1">
        <v>8.4</v>
      </c>
      <c r="M60" s="2">
        <f t="shared" si="1"/>
        <v>43806889</v>
      </c>
    </row>
    <row r="61" ht="14.25" customHeight="1">
      <c r="A61" s="1" t="s">
        <v>163</v>
      </c>
      <c r="B61" s="1">
        <v>91.0</v>
      </c>
      <c r="C61" s="1">
        <v>1.4008085E8</v>
      </c>
      <c r="D61" s="1" t="s">
        <v>263</v>
      </c>
      <c r="E61" s="1" t="s">
        <v>264</v>
      </c>
      <c r="F61" s="1" t="s">
        <v>265</v>
      </c>
      <c r="G61" s="1" t="s">
        <v>266</v>
      </c>
      <c r="H61" s="1" t="s">
        <v>18</v>
      </c>
      <c r="I61" s="1" t="s">
        <v>19</v>
      </c>
      <c r="J61" s="1">
        <v>1.4E8</v>
      </c>
      <c r="K61" s="1">
        <v>2007.0</v>
      </c>
      <c r="L61" s="1">
        <v>6.2</v>
      </c>
      <c r="M61" s="2">
        <f t="shared" si="1"/>
        <v>80850</v>
      </c>
    </row>
    <row r="62" ht="14.25" customHeight="1">
      <c r="A62" s="1" t="s">
        <v>267</v>
      </c>
      <c r="B62" s="1">
        <v>158.0</v>
      </c>
      <c r="C62" s="1">
        <v>1.66112167E8</v>
      </c>
      <c r="D62" s="1" t="s">
        <v>41</v>
      </c>
      <c r="E62" s="1" t="s">
        <v>268</v>
      </c>
      <c r="F62" s="1" t="s">
        <v>269</v>
      </c>
      <c r="G62" s="1" t="s">
        <v>270</v>
      </c>
      <c r="H62" s="1" t="s">
        <v>18</v>
      </c>
      <c r="I62" s="1" t="s">
        <v>19</v>
      </c>
      <c r="J62" s="1">
        <v>2.0E8</v>
      </c>
      <c r="K62" s="1">
        <v>2009.0</v>
      </c>
      <c r="L62" s="1">
        <v>5.8</v>
      </c>
      <c r="M62" s="2">
        <f t="shared" si="1"/>
        <v>-33887833</v>
      </c>
    </row>
    <row r="63" ht="14.25" customHeight="1">
      <c r="A63" s="1" t="s">
        <v>271</v>
      </c>
      <c r="B63" s="1">
        <v>96.0</v>
      </c>
      <c r="C63" s="1">
        <v>1.37850096E8</v>
      </c>
      <c r="D63" s="1" t="s">
        <v>272</v>
      </c>
      <c r="E63" s="1" t="s">
        <v>273</v>
      </c>
      <c r="F63" s="1" t="s">
        <v>274</v>
      </c>
      <c r="G63" s="1" t="s">
        <v>275</v>
      </c>
      <c r="H63" s="1" t="s">
        <v>18</v>
      </c>
      <c r="I63" s="1" t="s">
        <v>19</v>
      </c>
      <c r="J63" s="1">
        <v>2.0E8</v>
      </c>
      <c r="K63" s="1">
        <v>2009.0</v>
      </c>
      <c r="L63" s="1">
        <v>6.8</v>
      </c>
      <c r="M63" s="2">
        <f t="shared" si="1"/>
        <v>-62149904</v>
      </c>
    </row>
    <row r="64" ht="14.25" customHeight="1">
      <c r="A64" s="1" t="s">
        <v>276</v>
      </c>
      <c r="B64" s="1">
        <v>127.0</v>
      </c>
      <c r="C64" s="1">
        <v>4.7375327E7</v>
      </c>
      <c r="D64" s="1" t="s">
        <v>41</v>
      </c>
      <c r="E64" s="1" t="s">
        <v>277</v>
      </c>
      <c r="F64" s="1" t="s">
        <v>278</v>
      </c>
      <c r="G64" s="1" t="s">
        <v>279</v>
      </c>
      <c r="H64" s="1" t="s">
        <v>18</v>
      </c>
      <c r="I64" s="1" t="s">
        <v>19</v>
      </c>
      <c r="J64" s="1">
        <v>1.76E8</v>
      </c>
      <c r="K64" s="1">
        <v>2015.0</v>
      </c>
      <c r="L64" s="1">
        <v>5.4</v>
      </c>
      <c r="M64" s="2">
        <f t="shared" si="1"/>
        <v>-128624673</v>
      </c>
    </row>
    <row r="65" ht="14.25" customHeight="1">
      <c r="A65" s="1" t="s">
        <v>59</v>
      </c>
      <c r="B65" s="1">
        <v>110.0</v>
      </c>
      <c r="C65" s="1">
        <v>1.24051759E8</v>
      </c>
      <c r="D65" s="1" t="s">
        <v>127</v>
      </c>
      <c r="E65" s="1" t="s">
        <v>280</v>
      </c>
      <c r="F65" s="1" t="s">
        <v>281</v>
      </c>
      <c r="G65" s="1" t="s">
        <v>282</v>
      </c>
      <c r="H65" s="1" t="s">
        <v>18</v>
      </c>
      <c r="I65" s="1" t="s">
        <v>19</v>
      </c>
      <c r="J65" s="1">
        <v>1.8E8</v>
      </c>
      <c r="K65" s="1">
        <v>2016.0</v>
      </c>
      <c r="L65" s="1">
        <v>6.6</v>
      </c>
      <c r="M65" s="2">
        <f t="shared" si="1"/>
        <v>-55948241</v>
      </c>
    </row>
    <row r="66" ht="14.25" customHeight="1">
      <c r="A66" s="1" t="s">
        <v>87</v>
      </c>
      <c r="B66" s="1">
        <v>150.0</v>
      </c>
      <c r="C66" s="1">
        <v>2.91709845E8</v>
      </c>
      <c r="D66" s="1" t="s">
        <v>123</v>
      </c>
      <c r="E66" s="1" t="s">
        <v>283</v>
      </c>
      <c r="F66" s="1" t="s">
        <v>284</v>
      </c>
      <c r="G66" s="1" t="s">
        <v>285</v>
      </c>
      <c r="H66" s="1" t="s">
        <v>18</v>
      </c>
      <c r="I66" s="1" t="s">
        <v>19</v>
      </c>
      <c r="J66" s="1">
        <v>1.8E8</v>
      </c>
      <c r="K66" s="1">
        <v>2005.0</v>
      </c>
      <c r="L66" s="1">
        <v>6.9</v>
      </c>
      <c r="M66" s="2">
        <f t="shared" si="1"/>
        <v>111709845</v>
      </c>
    </row>
    <row r="67" ht="14.25" customHeight="1">
      <c r="A67" s="1" t="s">
        <v>68</v>
      </c>
      <c r="B67" s="1">
        <v>144.0</v>
      </c>
      <c r="C67" s="1">
        <v>1.54985087E8</v>
      </c>
      <c r="D67" s="1" t="s">
        <v>41</v>
      </c>
      <c r="E67" s="1" t="s">
        <v>286</v>
      </c>
      <c r="F67" s="1" t="s">
        <v>287</v>
      </c>
      <c r="G67" s="1" t="s">
        <v>288</v>
      </c>
      <c r="H67" s="1" t="s">
        <v>18</v>
      </c>
      <c r="I67" s="1" t="s">
        <v>19</v>
      </c>
      <c r="J67" s="1">
        <v>1.78E8</v>
      </c>
      <c r="K67" s="1">
        <v>2016.0</v>
      </c>
      <c r="L67" s="1">
        <v>7.3</v>
      </c>
      <c r="M67" s="2">
        <f t="shared" si="1"/>
        <v>-23014913</v>
      </c>
    </row>
    <row r="68" ht="14.25" customHeight="1">
      <c r="A68" s="1" t="s">
        <v>31</v>
      </c>
      <c r="B68" s="1">
        <v>152.0</v>
      </c>
      <c r="C68" s="1">
        <v>5.33316061E8</v>
      </c>
      <c r="D68" s="1" t="s">
        <v>289</v>
      </c>
      <c r="E68" s="1" t="s">
        <v>290</v>
      </c>
      <c r="F68" s="1" t="s">
        <v>291</v>
      </c>
      <c r="G68" s="1" t="s">
        <v>292</v>
      </c>
      <c r="H68" s="1" t="s">
        <v>18</v>
      </c>
      <c r="I68" s="1" t="s">
        <v>19</v>
      </c>
      <c r="J68" s="1">
        <v>1.85E8</v>
      </c>
      <c r="K68" s="1">
        <v>2008.0</v>
      </c>
      <c r="L68" s="1">
        <v>9.0</v>
      </c>
      <c r="M68" s="2">
        <f t="shared" si="1"/>
        <v>348316061</v>
      </c>
    </row>
    <row r="69" ht="14.25" customHeight="1">
      <c r="A69" s="1" t="s">
        <v>293</v>
      </c>
      <c r="B69" s="1">
        <v>96.0</v>
      </c>
      <c r="C69" s="1">
        <v>2.92979556E8</v>
      </c>
      <c r="D69" s="1" t="s">
        <v>294</v>
      </c>
      <c r="E69" s="1" t="s">
        <v>295</v>
      </c>
      <c r="F69" s="1" t="s">
        <v>296</v>
      </c>
      <c r="G69" s="1" t="s">
        <v>297</v>
      </c>
      <c r="H69" s="1" t="s">
        <v>18</v>
      </c>
      <c r="I69" s="1" t="s">
        <v>19</v>
      </c>
      <c r="J69" s="1">
        <v>1.75E8</v>
      </c>
      <c r="K69" s="1">
        <v>2009.0</v>
      </c>
      <c r="L69" s="1">
        <v>8.3</v>
      </c>
      <c r="M69" s="2">
        <f t="shared" si="1"/>
        <v>117979556</v>
      </c>
    </row>
    <row r="70" ht="14.25" customHeight="1">
      <c r="A70" s="1" t="s">
        <v>298</v>
      </c>
      <c r="B70" s="1">
        <v>94.0</v>
      </c>
      <c r="C70" s="1">
        <v>1.98332128E8</v>
      </c>
      <c r="D70" s="1" t="s">
        <v>299</v>
      </c>
      <c r="E70" s="1" t="s">
        <v>300</v>
      </c>
      <c r="F70" s="1" t="s">
        <v>301</v>
      </c>
      <c r="G70" s="1" t="s">
        <v>302</v>
      </c>
      <c r="H70" s="1" t="s">
        <v>18</v>
      </c>
      <c r="I70" s="1" t="s">
        <v>19</v>
      </c>
      <c r="J70" s="1">
        <v>1.75E8</v>
      </c>
      <c r="K70" s="1">
        <v>2009.0</v>
      </c>
      <c r="L70" s="1">
        <v>6.5</v>
      </c>
      <c r="M70" s="2">
        <f t="shared" si="1"/>
        <v>23332128</v>
      </c>
    </row>
    <row r="71" ht="14.25" customHeight="1">
      <c r="A71" s="1" t="s">
        <v>303</v>
      </c>
      <c r="B71" s="1">
        <v>126.0</v>
      </c>
      <c r="C71" s="1">
        <v>3.1829818E8</v>
      </c>
      <c r="D71" s="1" t="s">
        <v>41</v>
      </c>
      <c r="E71" s="1" t="s">
        <v>304</v>
      </c>
      <c r="F71" s="1" t="s">
        <v>305</v>
      </c>
      <c r="G71" s="1" t="s">
        <v>306</v>
      </c>
      <c r="H71" s="1" t="s">
        <v>18</v>
      </c>
      <c r="I71" s="1" t="s">
        <v>19</v>
      </c>
      <c r="J71" s="1">
        <v>1.4E8</v>
      </c>
      <c r="K71" s="1">
        <v>2008.0</v>
      </c>
      <c r="L71" s="1">
        <v>7.9</v>
      </c>
      <c r="M71" s="2">
        <f t="shared" si="1"/>
        <v>178298180</v>
      </c>
    </row>
    <row r="72" ht="14.25" customHeight="1">
      <c r="A72" s="1" t="s">
        <v>307</v>
      </c>
      <c r="B72" s="1">
        <v>126.0</v>
      </c>
      <c r="C72" s="1">
        <v>7.3820094E7</v>
      </c>
      <c r="D72" s="1" t="s">
        <v>308</v>
      </c>
      <c r="E72" s="1" t="s">
        <v>309</v>
      </c>
      <c r="F72" s="1" t="s">
        <v>310</v>
      </c>
      <c r="G72" s="1" t="s">
        <v>311</v>
      </c>
      <c r="H72" s="1" t="s">
        <v>18</v>
      </c>
      <c r="I72" s="1" t="s">
        <v>19</v>
      </c>
      <c r="J72" s="1">
        <v>1.7E8</v>
      </c>
      <c r="K72" s="1">
        <v>2011.0</v>
      </c>
      <c r="L72" s="1">
        <v>7.5</v>
      </c>
      <c r="M72" s="2">
        <f t="shared" si="1"/>
        <v>-96179906</v>
      </c>
    </row>
    <row r="73" ht="14.25" customHeight="1">
      <c r="A73" s="1" t="s">
        <v>99</v>
      </c>
      <c r="B73" s="1">
        <v>106.0</v>
      </c>
      <c r="C73" s="1">
        <v>1.13745408E8</v>
      </c>
      <c r="D73" s="1" t="s">
        <v>312</v>
      </c>
      <c r="E73" s="1" t="s">
        <v>313</v>
      </c>
      <c r="F73" s="1" t="s">
        <v>314</v>
      </c>
      <c r="G73" s="1" t="s">
        <v>315</v>
      </c>
      <c r="H73" s="1" t="s">
        <v>18</v>
      </c>
      <c r="I73" s="1" t="s">
        <v>19</v>
      </c>
      <c r="J73" s="1">
        <v>1.7E8</v>
      </c>
      <c r="K73" s="1">
        <v>1999.0</v>
      </c>
      <c r="L73" s="1">
        <v>4.8</v>
      </c>
      <c r="M73" s="2">
        <f t="shared" si="1"/>
        <v>-56254592</v>
      </c>
    </row>
    <row r="74" ht="14.25" customHeight="1">
      <c r="A74" s="1" t="s">
        <v>316</v>
      </c>
      <c r="B74" s="1">
        <v>112.0</v>
      </c>
      <c r="C74" s="1">
        <v>1.02176165E8</v>
      </c>
      <c r="D74" s="1" t="s">
        <v>317</v>
      </c>
      <c r="E74" s="1" t="s">
        <v>318</v>
      </c>
      <c r="F74" s="1" t="s">
        <v>319</v>
      </c>
      <c r="G74" s="1" t="s">
        <v>320</v>
      </c>
      <c r="H74" s="1" t="s">
        <v>18</v>
      </c>
      <c r="I74" s="1" t="s">
        <v>19</v>
      </c>
      <c r="J74" s="1">
        <v>1.45E8</v>
      </c>
      <c r="K74" s="1">
        <v>2008.0</v>
      </c>
      <c r="L74" s="1">
        <v>5.2</v>
      </c>
      <c r="M74" s="2">
        <f t="shared" si="1"/>
        <v>-42823835</v>
      </c>
    </row>
    <row r="75" ht="14.25" customHeight="1">
      <c r="A75" s="1" t="s">
        <v>321</v>
      </c>
      <c r="B75" s="1">
        <v>123.0</v>
      </c>
      <c r="C75" s="1">
        <v>1.61087183E8</v>
      </c>
      <c r="D75" s="1" t="s">
        <v>322</v>
      </c>
      <c r="E75" s="1" t="s">
        <v>323</v>
      </c>
      <c r="F75" s="1" t="s">
        <v>324</v>
      </c>
      <c r="G75" s="1" t="s">
        <v>325</v>
      </c>
      <c r="H75" s="1" t="s">
        <v>18</v>
      </c>
      <c r="I75" s="1" t="s">
        <v>19</v>
      </c>
      <c r="J75" s="1">
        <v>1.75E8</v>
      </c>
      <c r="K75" s="1">
        <v>2016.0</v>
      </c>
      <c r="L75" s="1">
        <v>6.9</v>
      </c>
      <c r="M75" s="2">
        <f t="shared" si="1"/>
        <v>-13912817</v>
      </c>
    </row>
    <row r="76" ht="14.25" customHeight="1">
      <c r="A76" s="1" t="s">
        <v>326</v>
      </c>
      <c r="B76" s="1">
        <v>96.0</v>
      </c>
      <c r="C76" s="1">
        <v>1.0028969E8</v>
      </c>
      <c r="D76" s="1" t="s">
        <v>327</v>
      </c>
      <c r="E76" s="1" t="s">
        <v>328</v>
      </c>
      <c r="F76" s="1" t="s">
        <v>329</v>
      </c>
      <c r="G76" s="1" t="s">
        <v>330</v>
      </c>
      <c r="H76" s="1" t="s">
        <v>18</v>
      </c>
      <c r="I76" s="1" t="s">
        <v>19</v>
      </c>
      <c r="J76" s="1">
        <v>1.75E8</v>
      </c>
      <c r="K76" s="1">
        <v>2007.0</v>
      </c>
      <c r="L76" s="1">
        <v>5.4</v>
      </c>
      <c r="M76" s="2">
        <f t="shared" si="1"/>
        <v>-74710310</v>
      </c>
    </row>
    <row r="77" ht="14.25" customHeight="1">
      <c r="A77" s="1" t="s">
        <v>331</v>
      </c>
      <c r="B77" s="1">
        <v>113.0</v>
      </c>
      <c r="C77" s="1">
        <v>1.00189501E8</v>
      </c>
      <c r="D77" s="1" t="s">
        <v>41</v>
      </c>
      <c r="E77" s="1" t="s">
        <v>332</v>
      </c>
      <c r="F77" s="1" t="s">
        <v>333</v>
      </c>
      <c r="G77" s="1" t="s">
        <v>334</v>
      </c>
      <c r="H77" s="1" t="s">
        <v>18</v>
      </c>
      <c r="I77" s="1" t="s">
        <v>19</v>
      </c>
      <c r="J77" s="1">
        <v>1.78E8</v>
      </c>
      <c r="K77" s="1">
        <v>2014.0</v>
      </c>
      <c r="L77" s="1">
        <v>7.9</v>
      </c>
      <c r="M77" s="2">
        <f t="shared" si="1"/>
        <v>-77810499</v>
      </c>
    </row>
    <row r="78" ht="14.25" customHeight="1">
      <c r="A78" s="1" t="s">
        <v>335</v>
      </c>
      <c r="B78" s="1">
        <v>176.0</v>
      </c>
      <c r="C78" s="1">
        <v>8.824622E7</v>
      </c>
      <c r="D78" s="1" t="s">
        <v>140</v>
      </c>
      <c r="E78" s="1" t="s">
        <v>336</v>
      </c>
      <c r="F78" s="1" t="s">
        <v>337</v>
      </c>
      <c r="G78" s="1" t="s">
        <v>338</v>
      </c>
      <c r="H78" s="1" t="s">
        <v>18</v>
      </c>
      <c r="I78" s="1" t="s">
        <v>19</v>
      </c>
      <c r="J78" s="1">
        <v>1.75E8</v>
      </c>
      <c r="K78" s="1">
        <v>1995.0</v>
      </c>
      <c r="L78" s="1">
        <v>6.1</v>
      </c>
      <c r="M78" s="2">
        <f t="shared" si="1"/>
        <v>-86753780</v>
      </c>
    </row>
    <row r="79" ht="14.25" customHeight="1">
      <c r="A79" s="1" t="s">
        <v>339</v>
      </c>
      <c r="B79" s="1">
        <v>118.0</v>
      </c>
      <c r="C79" s="1">
        <v>1.5016763E8</v>
      </c>
      <c r="D79" s="1" t="s">
        <v>140</v>
      </c>
      <c r="E79" s="1" t="s">
        <v>340</v>
      </c>
      <c r="F79" s="1" t="s">
        <v>341</v>
      </c>
      <c r="G79" s="1" t="s">
        <v>342</v>
      </c>
      <c r="H79" s="1" t="s">
        <v>18</v>
      </c>
      <c r="I79" s="1" t="s">
        <v>19</v>
      </c>
      <c r="J79" s="1">
        <v>1.75E8</v>
      </c>
      <c r="K79" s="1">
        <v>2009.0</v>
      </c>
      <c r="L79" s="1">
        <v>5.8</v>
      </c>
      <c r="M79" s="2">
        <f t="shared" si="1"/>
        <v>-24832370</v>
      </c>
    </row>
    <row r="80" ht="14.25" customHeight="1">
      <c r="A80" s="1" t="s">
        <v>293</v>
      </c>
      <c r="B80" s="1">
        <v>95.0</v>
      </c>
      <c r="C80" s="1">
        <v>3.56454367E8</v>
      </c>
      <c r="D80" s="1" t="s">
        <v>343</v>
      </c>
      <c r="E80" s="1" t="s">
        <v>344</v>
      </c>
      <c r="F80" s="1" t="s">
        <v>345</v>
      </c>
      <c r="G80" s="1" t="s">
        <v>346</v>
      </c>
      <c r="H80" s="1" t="s">
        <v>18</v>
      </c>
      <c r="I80" s="1" t="s">
        <v>19</v>
      </c>
      <c r="J80" s="1">
        <v>1.75E8</v>
      </c>
      <c r="K80" s="1">
        <v>2015.0</v>
      </c>
      <c r="L80" s="1">
        <v>8.3</v>
      </c>
      <c r="M80" s="2">
        <f t="shared" si="1"/>
        <v>181454367</v>
      </c>
    </row>
    <row r="81" ht="14.25" customHeight="1">
      <c r="A81" s="1" t="s">
        <v>303</v>
      </c>
      <c r="B81" s="1">
        <v>106.0</v>
      </c>
      <c r="C81" s="1">
        <v>3.62645141E8</v>
      </c>
      <c r="D81" s="1" t="s">
        <v>347</v>
      </c>
      <c r="E81" s="1" t="s">
        <v>348</v>
      </c>
      <c r="F81" s="1" t="s">
        <v>349</v>
      </c>
      <c r="G81" s="1" t="s">
        <v>350</v>
      </c>
      <c r="H81" s="1" t="s">
        <v>18</v>
      </c>
      <c r="I81" s="1" t="s">
        <v>30</v>
      </c>
      <c r="J81" s="1">
        <v>1.75E8</v>
      </c>
      <c r="K81" s="1">
        <v>2016.0</v>
      </c>
      <c r="L81" s="1">
        <v>7.8</v>
      </c>
      <c r="M81" s="2">
        <f t="shared" si="1"/>
        <v>187645141</v>
      </c>
    </row>
    <row r="82" ht="14.25" customHeight="1">
      <c r="A82" s="1" t="s">
        <v>303</v>
      </c>
      <c r="B82" s="1">
        <v>124.0</v>
      </c>
      <c r="C82" s="1">
        <v>3.12057433E8</v>
      </c>
      <c r="D82" s="1" t="s">
        <v>41</v>
      </c>
      <c r="E82" s="1" t="s">
        <v>351</v>
      </c>
      <c r="F82" s="1" t="s">
        <v>352</v>
      </c>
      <c r="G82" s="1" t="s">
        <v>353</v>
      </c>
      <c r="H82" s="1" t="s">
        <v>18</v>
      </c>
      <c r="I82" s="1" t="s">
        <v>19</v>
      </c>
      <c r="J82" s="1">
        <v>2.0E8</v>
      </c>
      <c r="K82" s="1">
        <v>2010.0</v>
      </c>
      <c r="L82" s="1">
        <v>7.0</v>
      </c>
      <c r="M82" s="2">
        <f t="shared" si="1"/>
        <v>112057433</v>
      </c>
    </row>
    <row r="83" ht="14.25" customHeight="1">
      <c r="A83" s="1" t="s">
        <v>354</v>
      </c>
      <c r="B83" s="1">
        <v>132.0</v>
      </c>
      <c r="C83" s="1">
        <v>1.55111815E8</v>
      </c>
      <c r="D83" s="1" t="s">
        <v>355</v>
      </c>
      <c r="E83" s="1" t="s">
        <v>356</v>
      </c>
      <c r="F83" s="1" t="s">
        <v>357</v>
      </c>
      <c r="G83" s="1" t="s">
        <v>358</v>
      </c>
      <c r="H83" s="1" t="s">
        <v>18</v>
      </c>
      <c r="I83" s="1" t="s">
        <v>19</v>
      </c>
      <c r="J83" s="1">
        <v>1.7E8</v>
      </c>
      <c r="K83" s="1">
        <v>2012.0</v>
      </c>
      <c r="L83" s="1">
        <v>6.1</v>
      </c>
      <c r="M83" s="2">
        <f t="shared" si="1"/>
        <v>-14888185</v>
      </c>
    </row>
    <row r="84" ht="14.25" customHeight="1">
      <c r="A84" s="1" t="s">
        <v>359</v>
      </c>
      <c r="B84" s="1">
        <v>97.0</v>
      </c>
      <c r="C84" s="1">
        <v>2.41407328E8</v>
      </c>
      <c r="D84" s="1" t="s">
        <v>360</v>
      </c>
      <c r="E84" s="1" t="s">
        <v>361</v>
      </c>
      <c r="F84" s="1" t="s">
        <v>362</v>
      </c>
      <c r="G84" s="1" t="s">
        <v>363</v>
      </c>
      <c r="H84" s="1" t="s">
        <v>18</v>
      </c>
      <c r="I84" s="1" t="s">
        <v>19</v>
      </c>
      <c r="J84" s="1">
        <v>1.8E8</v>
      </c>
      <c r="K84" s="1">
        <v>2014.0</v>
      </c>
      <c r="L84" s="1">
        <v>7.0</v>
      </c>
      <c r="M84" s="2">
        <f t="shared" si="1"/>
        <v>61407328</v>
      </c>
    </row>
    <row r="85" ht="14.25" customHeight="1">
      <c r="A85" s="1" t="s">
        <v>364</v>
      </c>
      <c r="B85" s="1">
        <v>130.0</v>
      </c>
      <c r="C85" s="1">
        <v>2.08543795E8</v>
      </c>
      <c r="D85" s="1" t="s">
        <v>365</v>
      </c>
      <c r="E85" s="1" t="s">
        <v>366</v>
      </c>
      <c r="F85" s="1" t="s">
        <v>367</v>
      </c>
      <c r="G85" s="1" t="s">
        <v>368</v>
      </c>
      <c r="H85" s="1" t="s">
        <v>18</v>
      </c>
      <c r="I85" s="1" t="s">
        <v>19</v>
      </c>
      <c r="J85" s="1">
        <v>1.7E8</v>
      </c>
      <c r="K85" s="1">
        <v>2014.0</v>
      </c>
      <c r="L85" s="1">
        <v>7.6</v>
      </c>
      <c r="M85" s="2">
        <f t="shared" si="1"/>
        <v>38543795</v>
      </c>
    </row>
    <row r="86" ht="14.25" customHeight="1">
      <c r="A86" s="1" t="s">
        <v>369</v>
      </c>
      <c r="B86" s="1">
        <v>109.0</v>
      </c>
      <c r="C86" s="1">
        <v>0.0</v>
      </c>
      <c r="D86" s="1" t="s">
        <v>370</v>
      </c>
      <c r="E86" s="1" t="s">
        <v>371</v>
      </c>
      <c r="F86" s="1" t="s">
        <v>372</v>
      </c>
      <c r="G86" s="1" t="s">
        <v>373</v>
      </c>
      <c r="H86" s="1" t="s">
        <v>18</v>
      </c>
      <c r="I86" s="1" t="s">
        <v>374</v>
      </c>
      <c r="J86" s="1">
        <v>0.0</v>
      </c>
      <c r="K86" s="1">
        <v>2015.0</v>
      </c>
      <c r="L86" s="1">
        <v>4.5</v>
      </c>
      <c r="M86" s="2">
        <f t="shared" si="1"/>
        <v>0</v>
      </c>
    </row>
    <row r="87" ht="14.25" customHeight="1">
      <c r="A87" s="1" t="s">
        <v>375</v>
      </c>
      <c r="B87" s="1">
        <v>128.0</v>
      </c>
      <c r="C87" s="1">
        <v>3.8297305E7</v>
      </c>
      <c r="D87" s="1" t="s">
        <v>355</v>
      </c>
      <c r="E87" s="1" t="s">
        <v>376</v>
      </c>
      <c r="F87" s="1" t="s">
        <v>377</v>
      </c>
      <c r="G87" s="1" t="s">
        <v>378</v>
      </c>
      <c r="H87" s="1" t="s">
        <v>18</v>
      </c>
      <c r="I87" s="1" t="s">
        <v>19</v>
      </c>
      <c r="J87" s="1">
        <v>1.75E8</v>
      </c>
      <c r="K87" s="1">
        <v>2013.0</v>
      </c>
      <c r="L87" s="1">
        <v>6.3</v>
      </c>
      <c r="M87" s="2">
        <f t="shared" si="1"/>
        <v>-136702695</v>
      </c>
    </row>
    <row r="88" ht="14.25" customHeight="1">
      <c r="A88" s="1" t="s">
        <v>135</v>
      </c>
      <c r="B88" s="1">
        <v>136.0</v>
      </c>
      <c r="C88" s="1">
        <v>2.59746958E8</v>
      </c>
      <c r="D88" s="1" t="s">
        <v>41</v>
      </c>
      <c r="E88" s="1" t="s">
        <v>379</v>
      </c>
      <c r="F88" s="1" t="s">
        <v>380</v>
      </c>
      <c r="G88" s="1" t="s">
        <v>381</v>
      </c>
      <c r="H88" s="1" t="s">
        <v>18</v>
      </c>
      <c r="I88" s="1" t="s">
        <v>19</v>
      </c>
      <c r="J88" s="1">
        <v>1.7E8</v>
      </c>
      <c r="K88" s="1">
        <v>2014.0</v>
      </c>
      <c r="L88" s="1">
        <v>7.8</v>
      </c>
      <c r="M88" s="2">
        <f t="shared" si="1"/>
        <v>89746958</v>
      </c>
    </row>
    <row r="89" ht="14.25" customHeight="1">
      <c r="A89" s="1" t="s">
        <v>382</v>
      </c>
      <c r="B89" s="1">
        <v>93.0</v>
      </c>
      <c r="C89" s="1">
        <v>2.38371987E8</v>
      </c>
      <c r="D89" s="1" t="s">
        <v>170</v>
      </c>
      <c r="E89" s="1" t="s">
        <v>383</v>
      </c>
      <c r="F89" s="1" t="s">
        <v>384</v>
      </c>
      <c r="G89" s="1" t="s">
        <v>385</v>
      </c>
      <c r="H89" s="1" t="s">
        <v>18</v>
      </c>
      <c r="I89" s="1" t="s">
        <v>19</v>
      </c>
      <c r="J89" s="1">
        <v>1.65E8</v>
      </c>
      <c r="K89" s="1">
        <v>2010.0</v>
      </c>
      <c r="L89" s="1">
        <v>6.4</v>
      </c>
      <c r="M89" s="2">
        <f t="shared" si="1"/>
        <v>73371987</v>
      </c>
    </row>
    <row r="90" ht="14.25" customHeight="1">
      <c r="A90" s="1" t="s">
        <v>386</v>
      </c>
      <c r="B90" s="1">
        <v>130.0</v>
      </c>
      <c r="C90" s="1">
        <v>9.3417865E7</v>
      </c>
      <c r="D90" s="1" t="s">
        <v>387</v>
      </c>
      <c r="E90" s="1" t="s">
        <v>388</v>
      </c>
      <c r="F90" s="1" t="s">
        <v>389</v>
      </c>
      <c r="G90" s="1" t="s">
        <v>390</v>
      </c>
      <c r="H90" s="1" t="s">
        <v>18</v>
      </c>
      <c r="I90" s="1" t="s">
        <v>19</v>
      </c>
      <c r="J90" s="1">
        <v>1.9E8</v>
      </c>
      <c r="K90" s="1">
        <v>2015.0</v>
      </c>
      <c r="L90" s="1">
        <v>6.5</v>
      </c>
      <c r="M90" s="2">
        <f t="shared" si="1"/>
        <v>-96582135</v>
      </c>
    </row>
    <row r="91" ht="14.25" customHeight="1">
      <c r="A91" s="1" t="s">
        <v>391</v>
      </c>
      <c r="B91" s="1">
        <v>102.0</v>
      </c>
      <c r="C91" s="1">
        <v>2.22487711E8</v>
      </c>
      <c r="D91" s="1" t="s">
        <v>392</v>
      </c>
      <c r="E91" s="1" t="s">
        <v>393</v>
      </c>
      <c r="F91" s="1" t="s">
        <v>394</v>
      </c>
      <c r="G91" s="1" t="s">
        <v>395</v>
      </c>
      <c r="H91" s="1" t="s">
        <v>18</v>
      </c>
      <c r="I91" s="1" t="s">
        <v>19</v>
      </c>
      <c r="J91" s="1">
        <v>1.65E8</v>
      </c>
      <c r="K91" s="1">
        <v>2014.0</v>
      </c>
      <c r="L91" s="1">
        <v>7.9</v>
      </c>
      <c r="M91" s="2">
        <f t="shared" si="1"/>
        <v>57487711</v>
      </c>
    </row>
    <row r="92" ht="14.25" customHeight="1">
      <c r="A92" s="1" t="s">
        <v>396</v>
      </c>
      <c r="B92" s="1">
        <v>101.0</v>
      </c>
      <c r="C92" s="1">
        <v>1.89412677E8</v>
      </c>
      <c r="D92" s="1" t="s">
        <v>397</v>
      </c>
      <c r="E92" s="1" t="s">
        <v>398</v>
      </c>
      <c r="F92" s="1" t="s">
        <v>399</v>
      </c>
      <c r="G92" s="1" t="s">
        <v>400</v>
      </c>
      <c r="H92" s="1" t="s">
        <v>18</v>
      </c>
      <c r="I92" s="1" t="s">
        <v>19</v>
      </c>
      <c r="J92" s="1">
        <v>1.65E8</v>
      </c>
      <c r="K92" s="1">
        <v>2012.0</v>
      </c>
      <c r="L92" s="1">
        <v>7.8</v>
      </c>
      <c r="M92" s="2">
        <f t="shared" si="1"/>
        <v>24412677</v>
      </c>
    </row>
    <row r="93" ht="14.25" customHeight="1">
      <c r="A93" s="1" t="s">
        <v>271</v>
      </c>
      <c r="B93" s="1">
        <v>100.0</v>
      </c>
      <c r="C93" s="1">
        <v>665426.0</v>
      </c>
      <c r="D93" s="1" t="s">
        <v>401</v>
      </c>
      <c r="E93" s="1" t="s">
        <v>402</v>
      </c>
      <c r="F93" s="1" t="s">
        <v>403</v>
      </c>
      <c r="G93" s="1" t="s">
        <v>404</v>
      </c>
      <c r="H93" s="1" t="s">
        <v>18</v>
      </c>
      <c r="I93" s="1" t="s">
        <v>19</v>
      </c>
      <c r="J93" s="1">
        <v>1.65E8</v>
      </c>
      <c r="K93" s="1">
        <v>2004.0</v>
      </c>
      <c r="L93" s="1">
        <v>6.6</v>
      </c>
      <c r="M93" s="2">
        <f t="shared" si="1"/>
        <v>-164334574</v>
      </c>
    </row>
    <row r="94" ht="14.25" customHeight="1">
      <c r="A94" s="1" t="s">
        <v>267</v>
      </c>
      <c r="B94" s="1">
        <v>120.0</v>
      </c>
      <c r="C94" s="1">
        <v>1.02315545E8</v>
      </c>
      <c r="D94" s="1" t="s">
        <v>41</v>
      </c>
      <c r="E94" s="1" t="s">
        <v>405</v>
      </c>
      <c r="F94" s="1" t="s">
        <v>406</v>
      </c>
      <c r="G94" s="1" t="s">
        <v>407</v>
      </c>
      <c r="H94" s="1" t="s">
        <v>18</v>
      </c>
      <c r="I94" s="1" t="s">
        <v>19</v>
      </c>
      <c r="J94" s="1">
        <v>1.65E8</v>
      </c>
      <c r="K94" s="1">
        <v>2016.0</v>
      </c>
      <c r="L94" s="1">
        <v>5.5</v>
      </c>
      <c r="M94" s="2">
        <f t="shared" si="1"/>
        <v>-62684455</v>
      </c>
    </row>
    <row r="95" ht="14.25" customHeight="1">
      <c r="A95" s="1" t="s">
        <v>408</v>
      </c>
      <c r="B95" s="1">
        <v>98.0</v>
      </c>
      <c r="C95" s="1">
        <v>2.17387997E8</v>
      </c>
      <c r="D95" s="1" t="s">
        <v>401</v>
      </c>
      <c r="E95" s="1" t="s">
        <v>409</v>
      </c>
      <c r="F95" s="1" t="s">
        <v>410</v>
      </c>
      <c r="G95" s="1" t="s">
        <v>411</v>
      </c>
      <c r="H95" s="1" t="s">
        <v>18</v>
      </c>
      <c r="I95" s="1" t="s">
        <v>19</v>
      </c>
      <c r="J95" s="1">
        <v>1.65E8</v>
      </c>
      <c r="K95" s="1">
        <v>2010.0</v>
      </c>
      <c r="L95" s="1">
        <v>8.2</v>
      </c>
      <c r="M95" s="2">
        <f t="shared" si="1"/>
        <v>52387997</v>
      </c>
    </row>
    <row r="96" ht="14.25" customHeight="1">
      <c r="A96" s="1" t="s">
        <v>412</v>
      </c>
      <c r="B96" s="1">
        <v>109.0</v>
      </c>
      <c r="C96" s="1">
        <v>1.50350192E8</v>
      </c>
      <c r="D96" s="1" t="s">
        <v>413</v>
      </c>
      <c r="E96" s="1" t="s">
        <v>414</v>
      </c>
      <c r="F96" s="1" t="s">
        <v>415</v>
      </c>
      <c r="G96" s="1" t="s">
        <v>416</v>
      </c>
      <c r="H96" s="1" t="s">
        <v>18</v>
      </c>
      <c r="I96" s="1" t="s">
        <v>19</v>
      </c>
      <c r="J96" s="1">
        <v>2.0E8</v>
      </c>
      <c r="K96" s="1">
        <v>2003.0</v>
      </c>
      <c r="L96" s="1">
        <v>6.4</v>
      </c>
      <c r="M96" s="2">
        <f t="shared" si="1"/>
        <v>-49649808</v>
      </c>
    </row>
    <row r="97" ht="14.25" customHeight="1">
      <c r="A97" s="1" t="s">
        <v>417</v>
      </c>
      <c r="B97" s="1">
        <v>121.0</v>
      </c>
      <c r="C97" s="1">
        <v>3.33130696E8</v>
      </c>
      <c r="D97" s="1" t="s">
        <v>41</v>
      </c>
      <c r="E97" s="1" t="s">
        <v>418</v>
      </c>
      <c r="F97" s="1" t="s">
        <v>419</v>
      </c>
      <c r="G97" s="1" t="s">
        <v>420</v>
      </c>
      <c r="H97" s="1" t="s">
        <v>18</v>
      </c>
      <c r="I97" s="1" t="s">
        <v>19</v>
      </c>
      <c r="J97" s="1">
        <v>1.7E8</v>
      </c>
      <c r="K97" s="1">
        <v>2014.0</v>
      </c>
      <c r="L97" s="1">
        <v>8.1</v>
      </c>
      <c r="M97" s="2">
        <f t="shared" si="1"/>
        <v>163130696</v>
      </c>
    </row>
    <row r="98" ht="14.25" customHeight="1">
      <c r="A98" s="1" t="s">
        <v>31</v>
      </c>
      <c r="B98" s="1">
        <v>169.0</v>
      </c>
      <c r="C98" s="1">
        <v>1.87991439E8</v>
      </c>
      <c r="D98" s="1" t="s">
        <v>421</v>
      </c>
      <c r="E98" s="1" t="s">
        <v>422</v>
      </c>
      <c r="F98" s="1" t="s">
        <v>423</v>
      </c>
      <c r="G98" s="1" t="s">
        <v>424</v>
      </c>
      <c r="H98" s="1" t="s">
        <v>18</v>
      </c>
      <c r="I98" s="1" t="s">
        <v>19</v>
      </c>
      <c r="J98" s="1">
        <v>1.65E8</v>
      </c>
      <c r="K98" s="1">
        <v>2014.0</v>
      </c>
      <c r="L98" s="1">
        <v>8.6</v>
      </c>
      <c r="M98" s="2">
        <f t="shared" si="1"/>
        <v>22991439</v>
      </c>
    </row>
    <row r="99" ht="14.25" customHeight="1">
      <c r="A99" s="1" t="s">
        <v>31</v>
      </c>
      <c r="B99" s="1">
        <v>148.0</v>
      </c>
      <c r="C99" s="1">
        <v>2.92568851E8</v>
      </c>
      <c r="D99" s="1" t="s">
        <v>140</v>
      </c>
      <c r="E99" s="1" t="s">
        <v>425</v>
      </c>
      <c r="F99" s="1" t="s">
        <v>426</v>
      </c>
      <c r="G99" s="1" t="s">
        <v>427</v>
      </c>
      <c r="H99" s="1" t="s">
        <v>18</v>
      </c>
      <c r="I99" s="1" t="s">
        <v>19</v>
      </c>
      <c r="J99" s="1">
        <v>1.6E8</v>
      </c>
      <c r="K99" s="1">
        <v>2010.0</v>
      </c>
      <c r="L99" s="1">
        <v>8.8</v>
      </c>
      <c r="M99" s="2">
        <f t="shared" si="1"/>
        <v>132568851</v>
      </c>
    </row>
    <row r="100" ht="14.25" customHeight="1">
      <c r="A100" s="1" t="s">
        <v>428</v>
      </c>
      <c r="B100" s="1">
        <v>120.0</v>
      </c>
      <c r="C100" s="1">
        <v>0.0</v>
      </c>
      <c r="D100" s="1" t="s">
        <v>429</v>
      </c>
      <c r="E100" s="1" t="s">
        <v>430</v>
      </c>
      <c r="F100" s="1" t="s">
        <v>431</v>
      </c>
      <c r="G100" s="1" t="s">
        <v>432</v>
      </c>
      <c r="H100" s="1" t="s">
        <v>433</v>
      </c>
      <c r="I100" s="1" t="s">
        <v>434</v>
      </c>
      <c r="J100" s="1">
        <v>0.0</v>
      </c>
      <c r="K100" s="1">
        <v>2016.0</v>
      </c>
      <c r="L100" s="1">
        <v>8.2</v>
      </c>
      <c r="M100" s="2">
        <f t="shared" si="1"/>
        <v>0</v>
      </c>
    </row>
    <row r="101" ht="14.25" customHeight="1">
      <c r="A101" s="1" t="s">
        <v>104</v>
      </c>
      <c r="B101" s="1">
        <v>182.0</v>
      </c>
      <c r="C101" s="1">
        <v>3.03001229E8</v>
      </c>
      <c r="D101" s="1" t="s">
        <v>105</v>
      </c>
      <c r="E101" s="1" t="s">
        <v>435</v>
      </c>
      <c r="F101" s="1" t="s">
        <v>436</v>
      </c>
      <c r="G101" s="1" t="s">
        <v>437</v>
      </c>
      <c r="H101" s="1" t="s">
        <v>18</v>
      </c>
      <c r="I101" s="1" t="s">
        <v>19</v>
      </c>
      <c r="J101" s="1">
        <v>1.8E8</v>
      </c>
      <c r="K101" s="1">
        <v>2012.0</v>
      </c>
      <c r="L101" s="1">
        <v>7.9</v>
      </c>
      <c r="M101" s="2">
        <f t="shared" si="1"/>
        <v>123001229</v>
      </c>
    </row>
    <row r="102" ht="14.25" customHeight="1">
      <c r="A102" s="1" t="s">
        <v>316</v>
      </c>
      <c r="B102" s="1">
        <v>106.0</v>
      </c>
      <c r="C102" s="1">
        <v>1.4451231E8</v>
      </c>
      <c r="D102" s="1" t="s">
        <v>209</v>
      </c>
      <c r="E102" s="1" t="s">
        <v>438</v>
      </c>
      <c r="F102" s="1" t="s">
        <v>439</v>
      </c>
      <c r="G102" s="1" t="s">
        <v>440</v>
      </c>
      <c r="H102" s="1" t="s">
        <v>18</v>
      </c>
      <c r="I102" s="1" t="s">
        <v>19</v>
      </c>
      <c r="J102" s="1">
        <v>3.8E7</v>
      </c>
      <c r="K102" s="1">
        <v>2001.0</v>
      </c>
      <c r="L102" s="1">
        <v>6.7</v>
      </c>
      <c r="M102" s="2">
        <f t="shared" si="1"/>
        <v>106512310</v>
      </c>
    </row>
    <row r="103" ht="14.25" customHeight="1">
      <c r="A103" s="1" t="s">
        <v>441</v>
      </c>
      <c r="B103" s="1">
        <v>166.0</v>
      </c>
      <c r="C103" s="1">
        <v>1.27490802E8</v>
      </c>
      <c r="D103" s="1" t="s">
        <v>442</v>
      </c>
      <c r="E103" s="1" t="s">
        <v>443</v>
      </c>
      <c r="F103" s="1" t="s">
        <v>444</v>
      </c>
      <c r="G103" s="1" t="s">
        <v>445</v>
      </c>
      <c r="H103" s="1" t="s">
        <v>18</v>
      </c>
      <c r="I103" s="1" t="s">
        <v>19</v>
      </c>
      <c r="J103" s="1">
        <v>1.5E8</v>
      </c>
      <c r="K103" s="1">
        <v>2008.0</v>
      </c>
      <c r="L103" s="1">
        <v>7.8</v>
      </c>
      <c r="M103" s="2">
        <f t="shared" si="1"/>
        <v>-22509198</v>
      </c>
    </row>
    <row r="104" ht="14.25" customHeight="1">
      <c r="A104" s="1" t="s">
        <v>446</v>
      </c>
      <c r="B104" s="1">
        <v>132.0</v>
      </c>
      <c r="C104" s="1">
        <v>1.46405371E8</v>
      </c>
      <c r="D104" s="1" t="s">
        <v>41</v>
      </c>
      <c r="E104" s="1" t="s">
        <v>447</v>
      </c>
      <c r="F104" s="1" t="s">
        <v>448</v>
      </c>
      <c r="G104" s="1" t="s">
        <v>449</v>
      </c>
      <c r="H104" s="1" t="s">
        <v>18</v>
      </c>
      <c r="I104" s="1" t="s">
        <v>19</v>
      </c>
      <c r="J104" s="1">
        <v>1.6E8</v>
      </c>
      <c r="K104" s="1">
        <v>2011.0</v>
      </c>
      <c r="L104" s="1">
        <v>7.8</v>
      </c>
      <c r="M104" s="2">
        <f t="shared" si="1"/>
        <v>-13594629</v>
      </c>
    </row>
    <row r="105" ht="14.25" customHeight="1">
      <c r="A105" s="1" t="s">
        <v>450</v>
      </c>
      <c r="B105" s="1">
        <v>137.0</v>
      </c>
      <c r="C105" s="1">
        <v>2.81666058E8</v>
      </c>
      <c r="D105" s="1" t="s">
        <v>451</v>
      </c>
      <c r="E105" s="1" t="s">
        <v>452</v>
      </c>
      <c r="F105" s="1" t="s">
        <v>453</v>
      </c>
      <c r="G105" s="1" t="s">
        <v>454</v>
      </c>
      <c r="H105" s="1" t="s">
        <v>18</v>
      </c>
      <c r="I105" s="1" t="s">
        <v>19</v>
      </c>
      <c r="J105" s="1">
        <v>1.6E8</v>
      </c>
      <c r="K105" s="1">
        <v>2015.0</v>
      </c>
      <c r="L105" s="1">
        <v>6.6</v>
      </c>
      <c r="M105" s="2">
        <f t="shared" si="1"/>
        <v>121666058</v>
      </c>
    </row>
    <row r="106" ht="14.25" customHeight="1">
      <c r="A106" s="1" t="s">
        <v>455</v>
      </c>
      <c r="B106" s="1">
        <v>109.0</v>
      </c>
      <c r="C106" s="1">
        <v>6.3143812E7</v>
      </c>
      <c r="D106" s="1" t="s">
        <v>88</v>
      </c>
      <c r="E106" s="1" t="s">
        <v>456</v>
      </c>
      <c r="F106" s="1" t="s">
        <v>457</v>
      </c>
      <c r="G106" s="1" t="s">
        <v>458</v>
      </c>
      <c r="H106" s="1" t="s">
        <v>18</v>
      </c>
      <c r="I106" s="1" t="s">
        <v>19</v>
      </c>
      <c r="J106" s="1">
        <v>1.5E8</v>
      </c>
      <c r="K106" s="1">
        <v>2010.0</v>
      </c>
      <c r="L106" s="1">
        <v>6.1</v>
      </c>
      <c r="M106" s="2">
        <f t="shared" si="1"/>
        <v>-86856188</v>
      </c>
    </row>
    <row r="107" ht="14.25" customHeight="1">
      <c r="A107" s="1" t="s">
        <v>459</v>
      </c>
      <c r="B107" s="1">
        <v>98.0</v>
      </c>
      <c r="C107" s="1">
        <v>6.0655503E7</v>
      </c>
      <c r="D107" s="1" t="s">
        <v>460</v>
      </c>
      <c r="E107" s="1" t="s">
        <v>461</v>
      </c>
      <c r="F107" s="1" t="s">
        <v>462</v>
      </c>
      <c r="G107" s="1" t="s">
        <v>463</v>
      </c>
      <c r="H107" s="1" t="s">
        <v>18</v>
      </c>
      <c r="I107" s="1" t="s">
        <v>19</v>
      </c>
      <c r="J107" s="1">
        <v>1.6E8</v>
      </c>
      <c r="K107" s="1">
        <v>2006.0</v>
      </c>
      <c r="L107" s="1">
        <v>5.6</v>
      </c>
      <c r="M107" s="2">
        <f t="shared" si="1"/>
        <v>-99344497</v>
      </c>
    </row>
    <row r="108" ht="14.25" customHeight="1">
      <c r="A108" s="1" t="s">
        <v>464</v>
      </c>
      <c r="B108" s="1">
        <v>113.0</v>
      </c>
      <c r="C108" s="1">
        <v>7.6846624E7</v>
      </c>
      <c r="D108" s="1" t="s">
        <v>123</v>
      </c>
      <c r="E108" s="1" t="s">
        <v>465</v>
      </c>
      <c r="F108" s="1" t="s">
        <v>466</v>
      </c>
      <c r="G108" s="1" t="s">
        <v>467</v>
      </c>
      <c r="H108" s="1" t="s">
        <v>18</v>
      </c>
      <c r="I108" s="1" t="s">
        <v>19</v>
      </c>
      <c r="J108" s="1">
        <v>1.7E8</v>
      </c>
      <c r="K108" s="1">
        <v>2016.0</v>
      </c>
      <c r="L108" s="1">
        <v>6.4</v>
      </c>
      <c r="M108" s="2">
        <f t="shared" si="1"/>
        <v>-93153376</v>
      </c>
    </row>
    <row r="109" ht="14.25" customHeight="1">
      <c r="A109" s="1" t="s">
        <v>468</v>
      </c>
      <c r="B109" s="1">
        <v>93.0</v>
      </c>
      <c r="C109" s="1">
        <v>3.20706665E8</v>
      </c>
      <c r="D109" s="1" t="s">
        <v>170</v>
      </c>
      <c r="E109" s="1" t="s">
        <v>469</v>
      </c>
      <c r="F109" s="1" t="s">
        <v>470</v>
      </c>
      <c r="G109" s="1" t="s">
        <v>471</v>
      </c>
      <c r="H109" s="1" t="s">
        <v>18</v>
      </c>
      <c r="I109" s="1" t="s">
        <v>19</v>
      </c>
      <c r="J109" s="1">
        <v>1.6E8</v>
      </c>
      <c r="K109" s="1">
        <v>2007.0</v>
      </c>
      <c r="L109" s="1">
        <v>6.1</v>
      </c>
      <c r="M109" s="2">
        <f t="shared" si="1"/>
        <v>160706665</v>
      </c>
    </row>
    <row r="110" ht="14.25" customHeight="1">
      <c r="A110" s="1" t="s">
        <v>472</v>
      </c>
      <c r="B110" s="1">
        <v>123.0</v>
      </c>
      <c r="C110" s="1">
        <v>4.6978995E7</v>
      </c>
      <c r="D110" s="1" t="s">
        <v>21</v>
      </c>
      <c r="E110" s="1" t="s">
        <v>473</v>
      </c>
      <c r="F110" s="1" t="s">
        <v>474</v>
      </c>
      <c r="G110" s="1" t="s">
        <v>475</v>
      </c>
      <c r="H110" s="1" t="s">
        <v>18</v>
      </c>
      <c r="I110" s="1" t="s">
        <v>19</v>
      </c>
      <c r="J110" s="1">
        <v>1.6E8</v>
      </c>
      <c r="K110" s="1">
        <v>2016.0</v>
      </c>
      <c r="L110" s="1">
        <v>7.3</v>
      </c>
      <c r="M110" s="2">
        <f t="shared" si="1"/>
        <v>-113021005</v>
      </c>
    </row>
    <row r="111" ht="14.25" customHeight="1">
      <c r="A111" s="1" t="s">
        <v>476</v>
      </c>
      <c r="B111" s="1">
        <v>126.0</v>
      </c>
      <c r="C111" s="1">
        <v>8.9732035E7</v>
      </c>
      <c r="D111" s="1" t="s">
        <v>41</v>
      </c>
      <c r="E111" s="1" t="s">
        <v>477</v>
      </c>
      <c r="F111" s="1" t="s">
        <v>478</v>
      </c>
      <c r="G111" s="1" t="s">
        <v>479</v>
      </c>
      <c r="H111" s="1" t="s">
        <v>18</v>
      </c>
      <c r="I111" s="1" t="s">
        <v>19</v>
      </c>
      <c r="J111" s="1">
        <v>1.55E8</v>
      </c>
      <c r="K111" s="1">
        <v>2015.0</v>
      </c>
      <c r="L111" s="1">
        <v>6.6</v>
      </c>
      <c r="M111" s="2">
        <f t="shared" si="1"/>
        <v>-65267965</v>
      </c>
    </row>
    <row r="112" ht="14.25" customHeight="1">
      <c r="A112" s="1" t="s">
        <v>480</v>
      </c>
      <c r="B112" s="1">
        <v>113.0</v>
      </c>
      <c r="C112" s="1">
        <v>1.04383624E8</v>
      </c>
      <c r="D112" s="1" t="s">
        <v>123</v>
      </c>
      <c r="E112" s="1" t="s">
        <v>481</v>
      </c>
      <c r="F112" s="1" t="s">
        <v>482</v>
      </c>
      <c r="G112" s="1" t="s">
        <v>483</v>
      </c>
      <c r="H112" s="1" t="s">
        <v>18</v>
      </c>
      <c r="I112" s="1" t="s">
        <v>19</v>
      </c>
      <c r="J112" s="1">
        <v>1.55E8</v>
      </c>
      <c r="K112" s="1">
        <v>2010.0</v>
      </c>
      <c r="L112" s="1">
        <v>6.3</v>
      </c>
      <c r="M112" s="2">
        <f t="shared" si="1"/>
        <v>-50616376</v>
      </c>
    </row>
    <row r="113" ht="14.25" customHeight="1">
      <c r="A113" s="1" t="s">
        <v>174</v>
      </c>
      <c r="B113" s="1">
        <v>184.0</v>
      </c>
      <c r="C113" s="1">
        <v>1.98539855E8</v>
      </c>
      <c r="D113" s="1" t="s">
        <v>484</v>
      </c>
      <c r="E113" s="1" t="s">
        <v>485</v>
      </c>
      <c r="F113" s="1" t="s">
        <v>486</v>
      </c>
      <c r="G113" s="1" t="s">
        <v>487</v>
      </c>
      <c r="H113" s="1" t="s">
        <v>18</v>
      </c>
      <c r="I113" s="1" t="s">
        <v>19</v>
      </c>
      <c r="J113" s="1">
        <v>1.4E8</v>
      </c>
      <c r="K113" s="1">
        <v>2001.0</v>
      </c>
      <c r="L113" s="1">
        <v>6.1</v>
      </c>
      <c r="M113" s="2">
        <f t="shared" si="1"/>
        <v>58539855</v>
      </c>
    </row>
    <row r="114" ht="14.25" customHeight="1">
      <c r="A114" s="1" t="s">
        <v>174</v>
      </c>
      <c r="B114" s="1">
        <v>144.0</v>
      </c>
      <c r="C114" s="1">
        <v>3.18759914E8</v>
      </c>
      <c r="D114" s="1" t="s">
        <v>41</v>
      </c>
      <c r="E114" s="1" t="s">
        <v>488</v>
      </c>
      <c r="F114" s="1" t="s">
        <v>489</v>
      </c>
      <c r="G114" s="1" t="s">
        <v>490</v>
      </c>
      <c r="H114" s="1" t="s">
        <v>18</v>
      </c>
      <c r="I114" s="1" t="s">
        <v>19</v>
      </c>
      <c r="J114" s="1">
        <v>1.5E8</v>
      </c>
      <c r="K114" s="1">
        <v>2007.0</v>
      </c>
      <c r="L114" s="1">
        <v>7.1</v>
      </c>
      <c r="M114" s="2">
        <f t="shared" si="1"/>
        <v>168759914</v>
      </c>
    </row>
    <row r="115" ht="14.25" customHeight="1">
      <c r="A115" s="1" t="s">
        <v>491</v>
      </c>
      <c r="B115" s="1">
        <v>206.0</v>
      </c>
      <c r="C115" s="1">
        <v>3.4293771E7</v>
      </c>
      <c r="D115" s="1" t="s">
        <v>492</v>
      </c>
      <c r="E115" s="1" t="s">
        <v>493</v>
      </c>
      <c r="F115" s="1" t="s">
        <v>494</v>
      </c>
      <c r="G115" s="1" t="s">
        <v>495</v>
      </c>
      <c r="H115" s="1" t="s">
        <v>18</v>
      </c>
      <c r="I115" s="1" t="s">
        <v>496</v>
      </c>
      <c r="J115" s="1">
        <v>1.55E8</v>
      </c>
      <c r="K115" s="1">
        <v>2004.0</v>
      </c>
      <c r="L115" s="1">
        <v>5.5</v>
      </c>
      <c r="M115" s="2">
        <f t="shared" si="1"/>
        <v>-120706229</v>
      </c>
    </row>
    <row r="116" ht="14.25" customHeight="1">
      <c r="A116" s="1" t="s">
        <v>59</v>
      </c>
      <c r="B116" s="1">
        <v>138.0</v>
      </c>
      <c r="C116" s="1">
        <v>2.92000866E8</v>
      </c>
      <c r="D116" s="1" t="s">
        <v>60</v>
      </c>
      <c r="E116" s="1" t="s">
        <v>497</v>
      </c>
      <c r="F116" s="1" t="s">
        <v>498</v>
      </c>
      <c r="G116" s="1" t="s">
        <v>499</v>
      </c>
      <c r="H116" s="1" t="s">
        <v>18</v>
      </c>
      <c r="I116" s="1" t="s">
        <v>30</v>
      </c>
      <c r="J116" s="1">
        <v>1.5E8</v>
      </c>
      <c r="K116" s="1">
        <v>2007.0</v>
      </c>
      <c r="L116" s="1">
        <v>7.5</v>
      </c>
      <c r="M116" s="2">
        <f t="shared" si="1"/>
        <v>142000866</v>
      </c>
    </row>
    <row r="117" ht="14.25" customHeight="1">
      <c r="A117" s="1" t="s">
        <v>232</v>
      </c>
      <c r="B117" s="1">
        <v>157.0</v>
      </c>
      <c r="C117" s="1">
        <v>2.89994397E8</v>
      </c>
      <c r="D117" s="1" t="s">
        <v>60</v>
      </c>
      <c r="E117" s="1" t="s">
        <v>500</v>
      </c>
      <c r="F117" s="1" t="s">
        <v>501</v>
      </c>
      <c r="G117" s="1" t="s">
        <v>502</v>
      </c>
      <c r="H117" s="1" t="s">
        <v>18</v>
      </c>
      <c r="I117" s="1" t="s">
        <v>30</v>
      </c>
      <c r="J117" s="1">
        <v>1.5E8</v>
      </c>
      <c r="K117" s="1">
        <v>2005.0</v>
      </c>
      <c r="L117" s="1">
        <v>7.6</v>
      </c>
      <c r="M117" s="2">
        <f t="shared" si="1"/>
        <v>139994397</v>
      </c>
    </row>
    <row r="118" ht="14.25" customHeight="1">
      <c r="A118" s="1" t="s">
        <v>139</v>
      </c>
      <c r="B118" s="1">
        <v>102.0</v>
      </c>
      <c r="C118" s="1">
        <v>2.27946274E8</v>
      </c>
      <c r="D118" s="1" t="s">
        <v>503</v>
      </c>
      <c r="E118" s="1" t="s">
        <v>504</v>
      </c>
      <c r="F118" s="1" t="s">
        <v>505</v>
      </c>
      <c r="G118" s="1" t="s">
        <v>506</v>
      </c>
      <c r="H118" s="1" t="s">
        <v>18</v>
      </c>
      <c r="I118" s="1" t="s">
        <v>19</v>
      </c>
      <c r="J118" s="1">
        <v>1.5E8</v>
      </c>
      <c r="K118" s="1">
        <v>2008.0</v>
      </c>
      <c r="L118" s="1">
        <v>6.4</v>
      </c>
      <c r="M118" s="2">
        <f t="shared" si="1"/>
        <v>77946274</v>
      </c>
    </row>
    <row r="119" ht="14.25" customHeight="1">
      <c r="A119" s="1" t="s">
        <v>450</v>
      </c>
      <c r="B119" s="1">
        <v>104.0</v>
      </c>
      <c r="C119" s="1">
        <v>2.56386216E8</v>
      </c>
      <c r="D119" s="1" t="s">
        <v>507</v>
      </c>
      <c r="E119" s="1" t="s">
        <v>508</v>
      </c>
      <c r="F119" s="1" t="s">
        <v>509</v>
      </c>
      <c r="G119" s="1" t="s">
        <v>510</v>
      </c>
      <c r="H119" s="1" t="s">
        <v>18</v>
      </c>
      <c r="I119" s="1" t="s">
        <v>19</v>
      </c>
      <c r="J119" s="1">
        <v>1.5E8</v>
      </c>
      <c r="K119" s="1">
        <v>2007.0</v>
      </c>
      <c r="L119" s="1">
        <v>7.2</v>
      </c>
      <c r="M119" s="2">
        <f t="shared" si="1"/>
        <v>106386216</v>
      </c>
    </row>
    <row r="120" ht="14.25" customHeight="1">
      <c r="A120" s="1" t="s">
        <v>159</v>
      </c>
      <c r="B120" s="1">
        <v>115.0</v>
      </c>
      <c r="C120" s="1">
        <v>2.06456431E8</v>
      </c>
      <c r="D120" s="1" t="s">
        <v>511</v>
      </c>
      <c r="E120" s="1" t="s">
        <v>512</v>
      </c>
      <c r="F120" s="1" t="s">
        <v>513</v>
      </c>
      <c r="G120" s="1" t="s">
        <v>514</v>
      </c>
      <c r="H120" s="1" t="s">
        <v>18</v>
      </c>
      <c r="I120" s="1" t="s">
        <v>19</v>
      </c>
      <c r="J120" s="1">
        <v>1.5E8</v>
      </c>
      <c r="K120" s="1">
        <v>2005.0</v>
      </c>
      <c r="L120" s="1">
        <v>6.7</v>
      </c>
      <c r="M120" s="2">
        <f t="shared" si="1"/>
        <v>56456431</v>
      </c>
    </row>
    <row r="121" ht="14.25" customHeight="1">
      <c r="A121" s="1" t="s">
        <v>386</v>
      </c>
      <c r="B121" s="1">
        <v>111.0</v>
      </c>
      <c r="C121" s="1">
        <v>2.06435493E8</v>
      </c>
      <c r="D121" s="1" t="s">
        <v>515</v>
      </c>
      <c r="E121" s="1" t="s">
        <v>516</v>
      </c>
      <c r="F121" s="1" t="s">
        <v>517</v>
      </c>
      <c r="G121" s="1" t="s">
        <v>518</v>
      </c>
      <c r="H121" s="1" t="s">
        <v>18</v>
      </c>
      <c r="I121" s="1" t="s">
        <v>19</v>
      </c>
      <c r="J121" s="1">
        <v>1.5E8</v>
      </c>
      <c r="K121" s="1">
        <v>2007.0</v>
      </c>
      <c r="L121" s="1">
        <v>8.0</v>
      </c>
      <c r="M121" s="2">
        <f t="shared" si="1"/>
        <v>56435493</v>
      </c>
    </row>
    <row r="122" ht="14.25" customHeight="1">
      <c r="A122" s="1" t="s">
        <v>31</v>
      </c>
      <c r="B122" s="1">
        <v>128.0</v>
      </c>
      <c r="C122" s="1">
        <v>2.05343774E8</v>
      </c>
      <c r="D122" s="1" t="s">
        <v>73</v>
      </c>
      <c r="E122" s="1" t="s">
        <v>519</v>
      </c>
      <c r="F122" s="1" t="s">
        <v>520</v>
      </c>
      <c r="G122" s="1" t="s">
        <v>521</v>
      </c>
      <c r="H122" s="1" t="s">
        <v>18</v>
      </c>
      <c r="I122" s="1" t="s">
        <v>19</v>
      </c>
      <c r="J122" s="1">
        <v>1.5E8</v>
      </c>
      <c r="K122" s="1">
        <v>2005.0</v>
      </c>
      <c r="L122" s="1">
        <v>8.3</v>
      </c>
      <c r="M122" s="2">
        <f t="shared" si="1"/>
        <v>55343774</v>
      </c>
    </row>
    <row r="123" ht="14.25" customHeight="1">
      <c r="A123" s="1" t="s">
        <v>522</v>
      </c>
      <c r="B123" s="1">
        <v>89.0</v>
      </c>
      <c r="C123" s="1">
        <v>1.79982968E8</v>
      </c>
      <c r="D123" s="1" t="s">
        <v>523</v>
      </c>
      <c r="E123" s="1" t="s">
        <v>524</v>
      </c>
      <c r="F123" s="1" t="s">
        <v>525</v>
      </c>
      <c r="G123" s="1" t="s">
        <v>526</v>
      </c>
      <c r="H123" s="1" t="s">
        <v>18</v>
      </c>
      <c r="I123" s="1" t="s">
        <v>19</v>
      </c>
      <c r="J123" s="1">
        <v>1.5E8</v>
      </c>
      <c r="K123" s="1">
        <v>2008.0</v>
      </c>
      <c r="L123" s="1">
        <v>6.7</v>
      </c>
      <c r="M123" s="2">
        <f t="shared" si="1"/>
        <v>29982968</v>
      </c>
    </row>
    <row r="124" ht="14.25" customHeight="1">
      <c r="A124" s="1" t="s">
        <v>527</v>
      </c>
      <c r="B124" s="1">
        <v>105.0</v>
      </c>
      <c r="C124" s="1">
        <v>1.77243721E8</v>
      </c>
      <c r="D124" s="1" t="s">
        <v>511</v>
      </c>
      <c r="E124" s="1" t="s">
        <v>528</v>
      </c>
      <c r="F124" s="1" t="s">
        <v>529</v>
      </c>
      <c r="G124" s="1" t="s">
        <v>530</v>
      </c>
      <c r="H124" s="1" t="s">
        <v>18</v>
      </c>
      <c r="I124" s="1" t="s">
        <v>19</v>
      </c>
      <c r="J124" s="1">
        <v>1.5E8</v>
      </c>
      <c r="K124" s="1">
        <v>2009.0</v>
      </c>
      <c r="L124" s="1">
        <v>5.9</v>
      </c>
      <c r="M124" s="2">
        <f t="shared" si="1"/>
        <v>27243721</v>
      </c>
    </row>
    <row r="125" ht="14.25" customHeight="1">
      <c r="A125" s="1" t="s">
        <v>531</v>
      </c>
      <c r="B125" s="1">
        <v>119.0</v>
      </c>
      <c r="C125" s="1">
        <v>1.79883016E8</v>
      </c>
      <c r="D125" s="1" t="s">
        <v>164</v>
      </c>
      <c r="E125" s="1" t="s">
        <v>532</v>
      </c>
      <c r="F125" s="1" t="s">
        <v>533</v>
      </c>
      <c r="G125" s="1" t="s">
        <v>534</v>
      </c>
      <c r="H125" s="1" t="s">
        <v>18</v>
      </c>
      <c r="I125" s="1" t="s">
        <v>19</v>
      </c>
      <c r="J125" s="1">
        <v>1.5E8</v>
      </c>
      <c r="K125" s="1">
        <v>2009.0</v>
      </c>
      <c r="L125" s="1">
        <v>6.7</v>
      </c>
      <c r="M125" s="2">
        <f t="shared" si="1"/>
        <v>29883016</v>
      </c>
    </row>
    <row r="126" ht="14.25" customHeight="1">
      <c r="A126" s="1" t="s">
        <v>276</v>
      </c>
      <c r="B126" s="1">
        <v>129.0</v>
      </c>
      <c r="C126" s="1">
        <v>1.39259759E8</v>
      </c>
      <c r="D126" s="1" t="s">
        <v>413</v>
      </c>
      <c r="E126" s="1" t="s">
        <v>535</v>
      </c>
      <c r="F126" s="1" t="s">
        <v>536</v>
      </c>
      <c r="G126" s="1" t="s">
        <v>537</v>
      </c>
      <c r="H126" s="1" t="s">
        <v>18</v>
      </c>
      <c r="I126" s="1" t="s">
        <v>231</v>
      </c>
      <c r="J126" s="1">
        <v>1.5E8</v>
      </c>
      <c r="K126" s="1">
        <v>2003.0</v>
      </c>
      <c r="L126" s="1">
        <v>6.7</v>
      </c>
      <c r="M126" s="2">
        <f t="shared" si="1"/>
        <v>-10740241</v>
      </c>
    </row>
    <row r="127" ht="14.25" customHeight="1">
      <c r="A127" s="1" t="s">
        <v>538</v>
      </c>
      <c r="B127" s="1">
        <v>102.0</v>
      </c>
      <c r="C127" s="1">
        <v>4.007366E8</v>
      </c>
      <c r="D127" s="1" t="s">
        <v>539</v>
      </c>
      <c r="E127" s="1" t="s">
        <v>540</v>
      </c>
      <c r="F127" s="1" t="s">
        <v>541</v>
      </c>
      <c r="G127" s="1" t="s">
        <v>542</v>
      </c>
      <c r="H127" s="1" t="s">
        <v>18</v>
      </c>
      <c r="I127" s="1" t="s">
        <v>19</v>
      </c>
      <c r="J127" s="1">
        <v>1.5E8</v>
      </c>
      <c r="K127" s="1">
        <v>2013.0</v>
      </c>
      <c r="L127" s="1">
        <v>7.6</v>
      </c>
      <c r="M127" s="2">
        <f t="shared" si="1"/>
        <v>250736600</v>
      </c>
    </row>
    <row r="128" ht="14.25" customHeight="1">
      <c r="A128" s="1" t="s">
        <v>276</v>
      </c>
      <c r="B128" s="1">
        <v>138.0</v>
      </c>
      <c r="C128" s="1">
        <v>2.81492479E8</v>
      </c>
      <c r="D128" s="1" t="s">
        <v>413</v>
      </c>
      <c r="E128" s="1" t="s">
        <v>543</v>
      </c>
      <c r="F128" s="1" t="s">
        <v>544</v>
      </c>
      <c r="G128" s="1" t="s">
        <v>545</v>
      </c>
      <c r="H128" s="1" t="s">
        <v>18</v>
      </c>
      <c r="I128" s="1" t="s">
        <v>19</v>
      </c>
      <c r="J128" s="1">
        <v>1.5E8</v>
      </c>
      <c r="K128" s="1">
        <v>2003.0</v>
      </c>
      <c r="L128" s="1">
        <v>7.2</v>
      </c>
      <c r="M128" s="2">
        <f t="shared" si="1"/>
        <v>131492479</v>
      </c>
    </row>
    <row r="129" ht="14.25" customHeight="1">
      <c r="A129" s="1" t="s">
        <v>476</v>
      </c>
      <c r="B129" s="1">
        <v>112.0</v>
      </c>
      <c r="C129" s="1">
        <v>2.06360018E8</v>
      </c>
      <c r="D129" s="1" t="s">
        <v>21</v>
      </c>
      <c r="E129" s="1" t="s">
        <v>546</v>
      </c>
      <c r="F129" s="1" t="s">
        <v>547</v>
      </c>
      <c r="G129" s="1" t="s">
        <v>548</v>
      </c>
      <c r="H129" s="1" t="s">
        <v>18</v>
      </c>
      <c r="I129" s="1" t="s">
        <v>19</v>
      </c>
      <c r="J129" s="1">
        <v>1.7E8</v>
      </c>
      <c r="K129" s="1">
        <v>2013.0</v>
      </c>
      <c r="L129" s="1">
        <v>7.1</v>
      </c>
      <c r="M129" s="2">
        <f t="shared" si="1"/>
        <v>36360018</v>
      </c>
    </row>
    <row r="130" ht="14.25" customHeight="1">
      <c r="A130" s="1" t="s">
        <v>549</v>
      </c>
      <c r="B130" s="1">
        <v>120.0</v>
      </c>
      <c r="C130" s="1">
        <v>1.53629485E8</v>
      </c>
      <c r="D130" s="1" t="s">
        <v>140</v>
      </c>
      <c r="E130" s="1" t="s">
        <v>550</v>
      </c>
      <c r="F130" s="1" t="s">
        <v>551</v>
      </c>
      <c r="G130" s="1" t="s">
        <v>552</v>
      </c>
      <c r="H130" s="1" t="s">
        <v>18</v>
      </c>
      <c r="I130" s="1" t="s">
        <v>231</v>
      </c>
      <c r="J130" s="1">
        <v>1.5E8</v>
      </c>
      <c r="K130" s="1">
        <v>2015.0</v>
      </c>
      <c r="L130" s="1">
        <v>8.1</v>
      </c>
      <c r="M130" s="2">
        <f t="shared" si="1"/>
        <v>3629485</v>
      </c>
    </row>
    <row r="131" ht="14.25" customHeight="1">
      <c r="A131" s="1" t="s">
        <v>553</v>
      </c>
      <c r="B131" s="1">
        <v>146.0</v>
      </c>
      <c r="C131" s="1">
        <v>1.33375846E8</v>
      </c>
      <c r="D131" s="1" t="s">
        <v>554</v>
      </c>
      <c r="E131" s="1" t="s">
        <v>555</v>
      </c>
      <c r="F131" s="1" t="s">
        <v>556</v>
      </c>
      <c r="G131" s="1" t="s">
        <v>557</v>
      </c>
      <c r="H131" s="1" t="s">
        <v>18</v>
      </c>
      <c r="I131" s="1" t="s">
        <v>19</v>
      </c>
      <c r="J131" s="1">
        <v>1.5E8</v>
      </c>
      <c r="K131" s="1">
        <v>2009.0</v>
      </c>
      <c r="L131" s="1">
        <v>6.7</v>
      </c>
      <c r="M131" s="2">
        <f t="shared" si="1"/>
        <v>-16624154</v>
      </c>
    </row>
    <row r="132" ht="14.25" customHeight="1">
      <c r="A132" s="1" t="s">
        <v>558</v>
      </c>
      <c r="B132" s="1">
        <v>115.0</v>
      </c>
      <c r="C132" s="1">
        <v>1.81015141E8</v>
      </c>
      <c r="D132" s="1" t="s">
        <v>21</v>
      </c>
      <c r="E132" s="1" t="s">
        <v>559</v>
      </c>
      <c r="F132" s="1" t="s">
        <v>560</v>
      </c>
      <c r="G132" s="1" t="s">
        <v>561</v>
      </c>
      <c r="H132" s="1" t="s">
        <v>18</v>
      </c>
      <c r="I132" s="1" t="s">
        <v>19</v>
      </c>
      <c r="J132" s="1">
        <v>1.5E8</v>
      </c>
      <c r="K132" s="1">
        <v>2011.0</v>
      </c>
      <c r="L132" s="1">
        <v>7.0</v>
      </c>
      <c r="M132" s="2">
        <f t="shared" si="1"/>
        <v>31015141</v>
      </c>
    </row>
    <row r="133" ht="14.25" customHeight="1">
      <c r="A133" s="1" t="s">
        <v>562</v>
      </c>
      <c r="B133" s="1">
        <v>96.0</v>
      </c>
      <c r="C133" s="1">
        <v>1.14053579E8</v>
      </c>
      <c r="D133" s="1" t="s">
        <v>563</v>
      </c>
      <c r="E133" s="1" t="s">
        <v>564</v>
      </c>
      <c r="F133" s="1" t="s">
        <v>565</v>
      </c>
      <c r="G133" s="1" t="s">
        <v>566</v>
      </c>
      <c r="H133" s="1" t="s">
        <v>18</v>
      </c>
      <c r="I133" s="1" t="s">
        <v>19</v>
      </c>
      <c r="J133" s="1">
        <v>1.5E8</v>
      </c>
      <c r="K133" s="1">
        <v>2008.0</v>
      </c>
      <c r="L133" s="1">
        <v>6.9</v>
      </c>
      <c r="M133" s="2">
        <f t="shared" si="1"/>
        <v>-35946421</v>
      </c>
    </row>
    <row r="134" ht="14.25" customHeight="1">
      <c r="A134" s="1" t="s">
        <v>567</v>
      </c>
      <c r="B134" s="1">
        <v>88.0</v>
      </c>
      <c r="C134" s="1">
        <v>1.19420252E8</v>
      </c>
      <c r="D134" s="1" t="s">
        <v>568</v>
      </c>
      <c r="E134" s="1" t="s">
        <v>569</v>
      </c>
      <c r="F134" s="1" t="s">
        <v>570</v>
      </c>
      <c r="G134" s="1" t="s">
        <v>571</v>
      </c>
      <c r="H134" s="1" t="s">
        <v>18</v>
      </c>
      <c r="I134" s="1" t="s">
        <v>19</v>
      </c>
      <c r="J134" s="1">
        <v>1.5E8</v>
      </c>
      <c r="K134" s="1">
        <v>2009.0</v>
      </c>
      <c r="L134" s="1">
        <v>5.1</v>
      </c>
      <c r="M134" s="2">
        <f t="shared" si="1"/>
        <v>-30579748</v>
      </c>
    </row>
    <row r="135" ht="14.25" customHeight="1">
      <c r="A135" s="1" t="s">
        <v>572</v>
      </c>
      <c r="B135" s="1">
        <v>99.0</v>
      </c>
      <c r="C135" s="1">
        <v>8.3640426E7</v>
      </c>
      <c r="D135" s="1" t="s">
        <v>21</v>
      </c>
      <c r="E135" s="1" t="s">
        <v>573</v>
      </c>
      <c r="F135" s="1" t="s">
        <v>574</v>
      </c>
      <c r="G135" s="1" t="s">
        <v>575</v>
      </c>
      <c r="H135" s="1" t="s">
        <v>18</v>
      </c>
      <c r="I135" s="1" t="s">
        <v>19</v>
      </c>
      <c r="J135" s="1">
        <v>1.5E8</v>
      </c>
      <c r="K135" s="1">
        <v>2012.0</v>
      </c>
      <c r="L135" s="1">
        <v>5.8</v>
      </c>
      <c r="M135" s="2">
        <f t="shared" si="1"/>
        <v>-66359574</v>
      </c>
    </row>
    <row r="136" ht="14.25" customHeight="1">
      <c r="A136" s="1" t="s">
        <v>159</v>
      </c>
      <c r="B136" s="1">
        <v>113.0</v>
      </c>
      <c r="C136" s="1">
        <v>7.9711678E7</v>
      </c>
      <c r="D136" s="1" t="s">
        <v>576</v>
      </c>
      <c r="E136" s="1" t="s">
        <v>577</v>
      </c>
      <c r="F136" s="1" t="s">
        <v>578</v>
      </c>
      <c r="G136" s="1" t="s">
        <v>579</v>
      </c>
      <c r="H136" s="1" t="s">
        <v>18</v>
      </c>
      <c r="I136" s="1" t="s">
        <v>19</v>
      </c>
      <c r="J136" s="1">
        <v>1.0E8</v>
      </c>
      <c r="K136" s="1">
        <v>2012.0</v>
      </c>
      <c r="L136" s="1">
        <v>6.2</v>
      </c>
      <c r="M136" s="2">
        <f t="shared" si="1"/>
        <v>-20288322</v>
      </c>
    </row>
    <row r="137" ht="14.25" customHeight="1">
      <c r="A137" s="1" t="s">
        <v>580</v>
      </c>
      <c r="B137" s="1">
        <v>131.0</v>
      </c>
      <c r="C137" s="1">
        <v>1.95000874E8</v>
      </c>
      <c r="D137" s="1" t="s">
        <v>26</v>
      </c>
      <c r="E137" s="1" t="s">
        <v>581</v>
      </c>
      <c r="F137" s="1" t="s">
        <v>582</v>
      </c>
      <c r="G137" s="1" t="s">
        <v>583</v>
      </c>
      <c r="H137" s="1" t="s">
        <v>18</v>
      </c>
      <c r="I137" s="1" t="s">
        <v>584</v>
      </c>
      <c r="J137" s="1">
        <v>1.5E8</v>
      </c>
      <c r="K137" s="1">
        <v>2015.0</v>
      </c>
      <c r="L137" s="1">
        <v>7.4</v>
      </c>
      <c r="M137" s="2">
        <f t="shared" si="1"/>
        <v>45000874</v>
      </c>
    </row>
    <row r="138" ht="14.25" customHeight="1">
      <c r="A138" s="1" t="s">
        <v>585</v>
      </c>
      <c r="B138" s="1">
        <v>119.0</v>
      </c>
      <c r="C138" s="1">
        <v>6.1937495E7</v>
      </c>
      <c r="D138" s="1" t="s">
        <v>586</v>
      </c>
      <c r="E138" s="1" t="s">
        <v>587</v>
      </c>
      <c r="F138" s="1" t="s">
        <v>588</v>
      </c>
      <c r="G138" s="1" t="s">
        <v>589</v>
      </c>
      <c r="H138" s="1" t="s">
        <v>18</v>
      </c>
      <c r="I138" s="1" t="s">
        <v>19</v>
      </c>
      <c r="J138" s="1">
        <v>1.5E8</v>
      </c>
      <c r="K138" s="1">
        <v>2010.0</v>
      </c>
      <c r="L138" s="1">
        <v>5.8</v>
      </c>
      <c r="M138" s="2">
        <f t="shared" si="1"/>
        <v>-88062505</v>
      </c>
    </row>
    <row r="139" ht="14.25" customHeight="1">
      <c r="A139" s="1" t="s">
        <v>59</v>
      </c>
      <c r="B139" s="1">
        <v>110.0</v>
      </c>
      <c r="C139" s="1">
        <v>1.24051759E8</v>
      </c>
      <c r="D139" s="1" t="s">
        <v>127</v>
      </c>
      <c r="E139" s="1" t="s">
        <v>280</v>
      </c>
      <c r="F139" s="1" t="s">
        <v>281</v>
      </c>
      <c r="G139" s="1" t="s">
        <v>282</v>
      </c>
      <c r="H139" s="1" t="s">
        <v>18</v>
      </c>
      <c r="I139" s="1" t="s">
        <v>19</v>
      </c>
      <c r="J139" s="1">
        <v>1.8E8</v>
      </c>
      <c r="K139" s="1">
        <v>2016.0</v>
      </c>
      <c r="L139" s="1">
        <v>6.6</v>
      </c>
      <c r="M139" s="2">
        <f t="shared" si="1"/>
        <v>-55948241</v>
      </c>
    </row>
    <row r="140" ht="14.25" customHeight="1">
      <c r="A140" s="1" t="s">
        <v>590</v>
      </c>
      <c r="B140" s="1">
        <v>91.0</v>
      </c>
      <c r="C140" s="1">
        <v>1.26597121E8</v>
      </c>
      <c r="D140" s="1" t="s">
        <v>294</v>
      </c>
      <c r="E140" s="1" t="s">
        <v>591</v>
      </c>
      <c r="F140" s="1" t="s">
        <v>592</v>
      </c>
      <c r="G140" s="1" t="s">
        <v>593</v>
      </c>
      <c r="H140" s="1" t="s">
        <v>18</v>
      </c>
      <c r="I140" s="1" t="s">
        <v>19</v>
      </c>
      <c r="J140" s="1">
        <v>1.5E8</v>
      </c>
      <c r="K140" s="1">
        <v>2007.0</v>
      </c>
      <c r="L140" s="1">
        <v>6.2</v>
      </c>
      <c r="M140" s="2">
        <f t="shared" si="1"/>
        <v>-23402879</v>
      </c>
    </row>
    <row r="141" ht="14.25" customHeight="1">
      <c r="A141" s="1" t="s">
        <v>594</v>
      </c>
      <c r="B141" s="1">
        <v>90.0</v>
      </c>
      <c r="C141" s="1">
        <v>1.65230261E8</v>
      </c>
      <c r="D141" s="1" t="s">
        <v>523</v>
      </c>
      <c r="E141" s="1" t="s">
        <v>595</v>
      </c>
      <c r="F141" s="1" t="s">
        <v>596</v>
      </c>
      <c r="G141" s="1" t="s">
        <v>597</v>
      </c>
      <c r="H141" s="1" t="s">
        <v>18</v>
      </c>
      <c r="I141" s="1" t="s">
        <v>19</v>
      </c>
      <c r="J141" s="1">
        <v>1.5E8</v>
      </c>
      <c r="K141" s="1">
        <v>2011.0</v>
      </c>
      <c r="L141" s="1">
        <v>7.3</v>
      </c>
      <c r="M141" s="2">
        <f t="shared" si="1"/>
        <v>15230261</v>
      </c>
    </row>
    <row r="142" ht="14.25" customHeight="1">
      <c r="A142" s="1" t="s">
        <v>598</v>
      </c>
      <c r="B142" s="1">
        <v>103.0</v>
      </c>
      <c r="C142" s="1">
        <v>1.31564731E8</v>
      </c>
      <c r="D142" s="1" t="s">
        <v>88</v>
      </c>
      <c r="E142" s="1" t="s">
        <v>599</v>
      </c>
      <c r="F142" s="1" t="s">
        <v>600</v>
      </c>
      <c r="G142" s="1" t="s">
        <v>601</v>
      </c>
      <c r="H142" s="1" t="s">
        <v>18</v>
      </c>
      <c r="I142" s="1" t="s">
        <v>19</v>
      </c>
      <c r="J142" s="1">
        <v>1.5E8</v>
      </c>
      <c r="K142" s="1">
        <v>2010.0</v>
      </c>
      <c r="L142" s="1">
        <v>4.2</v>
      </c>
      <c r="M142" s="2">
        <f t="shared" si="1"/>
        <v>-18435269</v>
      </c>
    </row>
    <row r="143" ht="14.25" customHeight="1">
      <c r="A143" s="1" t="s">
        <v>220</v>
      </c>
      <c r="B143" s="1">
        <v>124.0</v>
      </c>
      <c r="C143" s="1">
        <v>1.33382309E8</v>
      </c>
      <c r="D143" s="1" t="s">
        <v>26</v>
      </c>
      <c r="E143" s="1" t="s">
        <v>602</v>
      </c>
      <c r="F143" s="1" t="s">
        <v>603</v>
      </c>
      <c r="G143" s="1" t="s">
        <v>604</v>
      </c>
      <c r="H143" s="1" t="s">
        <v>18</v>
      </c>
      <c r="I143" s="1" t="s">
        <v>19</v>
      </c>
      <c r="J143" s="1">
        <v>1.5E8</v>
      </c>
      <c r="K143" s="1">
        <v>2006.0</v>
      </c>
      <c r="L143" s="1">
        <v>6.9</v>
      </c>
      <c r="M143" s="2">
        <f t="shared" si="1"/>
        <v>-16617691</v>
      </c>
    </row>
    <row r="144" ht="14.25" customHeight="1">
      <c r="A144" s="1" t="s">
        <v>267</v>
      </c>
      <c r="B144" s="1">
        <v>131.0</v>
      </c>
      <c r="C144" s="1">
        <v>7.3103784E7</v>
      </c>
      <c r="D144" s="1" t="s">
        <v>605</v>
      </c>
      <c r="E144" s="1" t="s">
        <v>606</v>
      </c>
      <c r="F144" s="1" t="s">
        <v>607</v>
      </c>
      <c r="G144" s="1" t="s">
        <v>608</v>
      </c>
      <c r="H144" s="1" t="s">
        <v>18</v>
      </c>
      <c r="I144" s="1" t="s">
        <v>19</v>
      </c>
      <c r="J144" s="1">
        <v>1.5E8</v>
      </c>
      <c r="K144" s="1">
        <v>2013.0</v>
      </c>
      <c r="L144" s="1">
        <v>6.4</v>
      </c>
      <c r="M144" s="2">
        <f t="shared" si="1"/>
        <v>-76896216</v>
      </c>
    </row>
    <row r="145" ht="14.25" customHeight="1">
      <c r="A145" s="1" t="s">
        <v>609</v>
      </c>
      <c r="B145" s="1">
        <v>88.0</v>
      </c>
      <c r="C145" s="1">
        <v>2.1379315E7</v>
      </c>
      <c r="D145" s="1" t="s">
        <v>299</v>
      </c>
      <c r="E145" s="1" t="s">
        <v>610</v>
      </c>
      <c r="F145" s="1" t="s">
        <v>611</v>
      </c>
      <c r="G145" s="1" t="s">
        <v>612</v>
      </c>
      <c r="H145" s="1" t="s">
        <v>18</v>
      </c>
      <c r="I145" s="1" t="s">
        <v>19</v>
      </c>
      <c r="J145" s="1">
        <v>1.5E8</v>
      </c>
      <c r="K145" s="1">
        <v>2011.0</v>
      </c>
      <c r="L145" s="1">
        <v>5.4</v>
      </c>
      <c r="M145" s="2">
        <f t="shared" si="1"/>
        <v>-128620685</v>
      </c>
    </row>
    <row r="146" ht="14.25" customHeight="1">
      <c r="A146" s="1" t="s">
        <v>613</v>
      </c>
      <c r="B146" s="1">
        <v>85.0</v>
      </c>
      <c r="C146" s="1">
        <v>6.4459316E7</v>
      </c>
      <c r="D146" s="1" t="s">
        <v>294</v>
      </c>
      <c r="E146" s="1" t="s">
        <v>614</v>
      </c>
      <c r="F146" s="1" t="s">
        <v>615</v>
      </c>
      <c r="G146" s="1" t="s">
        <v>616</v>
      </c>
      <c r="H146" s="1" t="s">
        <v>18</v>
      </c>
      <c r="I146" s="1" t="s">
        <v>30</v>
      </c>
      <c r="J146" s="1">
        <v>1.49E8</v>
      </c>
      <c r="K146" s="1">
        <v>2006.0</v>
      </c>
      <c r="L146" s="1">
        <v>6.7</v>
      </c>
      <c r="M146" s="2">
        <f t="shared" si="1"/>
        <v>-84540684</v>
      </c>
    </row>
    <row r="147" ht="14.25" customHeight="1">
      <c r="A147" s="1" t="s">
        <v>617</v>
      </c>
      <c r="B147" s="1">
        <v>111.0</v>
      </c>
      <c r="C147" s="1">
        <v>3.4964818E7</v>
      </c>
      <c r="D147" s="1" t="s">
        <v>123</v>
      </c>
      <c r="E147" s="1" t="s">
        <v>618</v>
      </c>
      <c r="F147" s="1" t="s">
        <v>619</v>
      </c>
      <c r="G147" s="1" t="s">
        <v>620</v>
      </c>
      <c r="H147" s="1" t="s">
        <v>18</v>
      </c>
      <c r="I147" s="1" t="s">
        <v>19</v>
      </c>
      <c r="J147" s="1">
        <v>1.5E8</v>
      </c>
      <c r="K147" s="1">
        <v>2015.0</v>
      </c>
      <c r="L147" s="1">
        <v>5.8</v>
      </c>
      <c r="M147" s="2">
        <f t="shared" si="1"/>
        <v>-115035182</v>
      </c>
    </row>
    <row r="148" ht="14.25" customHeight="1">
      <c r="A148" s="1" t="s">
        <v>621</v>
      </c>
      <c r="B148" s="1">
        <v>92.0</v>
      </c>
      <c r="C148" s="1">
        <v>1.11505642E8</v>
      </c>
      <c r="D148" s="1" t="s">
        <v>397</v>
      </c>
      <c r="E148" s="1" t="s">
        <v>622</v>
      </c>
      <c r="F148" s="1" t="s">
        <v>623</v>
      </c>
      <c r="G148" s="1" t="s">
        <v>624</v>
      </c>
      <c r="H148" s="1" t="s">
        <v>18</v>
      </c>
      <c r="I148" s="1" t="s">
        <v>19</v>
      </c>
      <c r="J148" s="1">
        <v>1.45E8</v>
      </c>
      <c r="K148" s="1">
        <v>2014.0</v>
      </c>
      <c r="L148" s="1">
        <v>6.9</v>
      </c>
      <c r="M148" s="2">
        <f t="shared" si="1"/>
        <v>-33494358</v>
      </c>
    </row>
    <row r="149" ht="14.25" customHeight="1">
      <c r="A149" s="1" t="s">
        <v>459</v>
      </c>
      <c r="B149" s="1">
        <v>196.0</v>
      </c>
      <c r="C149" s="1">
        <v>1.33228348E8</v>
      </c>
      <c r="D149" s="1" t="s">
        <v>625</v>
      </c>
      <c r="E149" s="1" t="s">
        <v>626</v>
      </c>
      <c r="F149" s="1" t="s">
        <v>627</v>
      </c>
      <c r="G149" s="1" t="s">
        <v>628</v>
      </c>
      <c r="H149" s="1" t="s">
        <v>18</v>
      </c>
      <c r="I149" s="1" t="s">
        <v>19</v>
      </c>
      <c r="J149" s="1">
        <v>1.75E8</v>
      </c>
      <c r="K149" s="1">
        <v>2004.0</v>
      </c>
      <c r="L149" s="1">
        <v>7.2</v>
      </c>
      <c r="M149" s="2">
        <f t="shared" si="1"/>
        <v>-41771652</v>
      </c>
    </row>
    <row r="150" ht="14.25" customHeight="1">
      <c r="A150" s="1" t="s">
        <v>522</v>
      </c>
      <c r="B150" s="1">
        <v>93.0</v>
      </c>
      <c r="C150" s="1">
        <v>2.16366733E8</v>
      </c>
      <c r="D150" s="1" t="s">
        <v>294</v>
      </c>
      <c r="E150" s="1" t="s">
        <v>629</v>
      </c>
      <c r="F150" s="1" t="s">
        <v>630</v>
      </c>
      <c r="G150" s="1" t="s">
        <v>631</v>
      </c>
      <c r="H150" s="1" t="s">
        <v>18</v>
      </c>
      <c r="I150" s="1" t="s">
        <v>19</v>
      </c>
      <c r="J150" s="1">
        <v>1.45E8</v>
      </c>
      <c r="K150" s="1">
        <v>2012.0</v>
      </c>
      <c r="L150" s="1">
        <v>6.9</v>
      </c>
      <c r="M150" s="2">
        <f t="shared" si="1"/>
        <v>71366733</v>
      </c>
    </row>
    <row r="151" ht="14.25" customHeight="1">
      <c r="A151" s="1" t="s">
        <v>632</v>
      </c>
      <c r="B151" s="1">
        <v>133.0</v>
      </c>
      <c r="C151" s="1">
        <v>1.60201106E8</v>
      </c>
      <c r="D151" s="1" t="s">
        <v>26</v>
      </c>
      <c r="E151" s="1" t="s">
        <v>633</v>
      </c>
      <c r="F151" s="1" t="s">
        <v>634</v>
      </c>
      <c r="G151" s="1" t="s">
        <v>635</v>
      </c>
      <c r="H151" s="1" t="s">
        <v>18</v>
      </c>
      <c r="I151" s="1" t="s">
        <v>30</v>
      </c>
      <c r="J151" s="1">
        <v>1.42E8</v>
      </c>
      <c r="K151" s="1">
        <v>2002.0</v>
      </c>
      <c r="L151" s="1">
        <v>6.1</v>
      </c>
      <c r="M151" s="2">
        <f t="shared" si="1"/>
        <v>18201106</v>
      </c>
    </row>
    <row r="152" ht="14.25" customHeight="1">
      <c r="A152" s="1" t="s">
        <v>636</v>
      </c>
      <c r="B152" s="1">
        <v>116.0</v>
      </c>
      <c r="C152" s="1">
        <v>1.18099659E8</v>
      </c>
      <c r="D152" s="1" t="s">
        <v>637</v>
      </c>
      <c r="E152" s="1" t="s">
        <v>638</v>
      </c>
      <c r="F152" s="1" t="s">
        <v>639</v>
      </c>
      <c r="G152" s="1" t="s">
        <v>640</v>
      </c>
      <c r="H152" s="1" t="s">
        <v>18</v>
      </c>
      <c r="I152" s="1" t="s">
        <v>19</v>
      </c>
      <c r="J152" s="1">
        <v>1.44E8</v>
      </c>
      <c r="K152" s="1">
        <v>2016.0</v>
      </c>
      <c r="L152" s="1">
        <v>5.5</v>
      </c>
      <c r="M152" s="2">
        <f t="shared" si="1"/>
        <v>-25900341</v>
      </c>
    </row>
    <row r="153" ht="14.25" customHeight="1">
      <c r="A153" s="1" t="s">
        <v>174</v>
      </c>
      <c r="B153" s="1">
        <v>153.0</v>
      </c>
      <c r="C153" s="1">
        <v>2.01573391E8</v>
      </c>
      <c r="D153" s="1" t="s">
        <v>140</v>
      </c>
      <c r="E153" s="1" t="s">
        <v>641</v>
      </c>
      <c r="F153" s="1" t="s">
        <v>642</v>
      </c>
      <c r="G153" s="1" t="s">
        <v>643</v>
      </c>
      <c r="H153" s="1" t="s">
        <v>18</v>
      </c>
      <c r="I153" s="1" t="s">
        <v>19</v>
      </c>
      <c r="J153" s="1">
        <v>1.4E8</v>
      </c>
      <c r="K153" s="1">
        <v>1998.0</v>
      </c>
      <c r="L153" s="1">
        <v>6.6</v>
      </c>
      <c r="M153" s="2">
        <f t="shared" si="1"/>
        <v>61573391</v>
      </c>
    </row>
    <row r="154" ht="14.25" customHeight="1">
      <c r="A154" s="1" t="s">
        <v>99</v>
      </c>
      <c r="B154" s="1">
        <v>88.0</v>
      </c>
      <c r="C154" s="1">
        <v>1.90418803E8</v>
      </c>
      <c r="D154" s="1" t="s">
        <v>644</v>
      </c>
      <c r="E154" s="1" t="s">
        <v>645</v>
      </c>
      <c r="F154" s="1" t="s">
        <v>646</v>
      </c>
      <c r="G154" s="1" t="s">
        <v>647</v>
      </c>
      <c r="H154" s="1" t="s">
        <v>18</v>
      </c>
      <c r="I154" s="1" t="s">
        <v>19</v>
      </c>
      <c r="J154" s="1">
        <v>1.4E8</v>
      </c>
      <c r="K154" s="1">
        <v>2002.0</v>
      </c>
      <c r="L154" s="1">
        <v>6.1</v>
      </c>
      <c r="M154" s="2">
        <f t="shared" si="1"/>
        <v>50418803</v>
      </c>
    </row>
    <row r="155" ht="14.25" customHeight="1">
      <c r="A155" s="1" t="s">
        <v>271</v>
      </c>
      <c r="B155" s="1">
        <v>115.0</v>
      </c>
      <c r="C155" s="1">
        <v>8.2161969E7</v>
      </c>
      <c r="D155" s="1" t="s">
        <v>648</v>
      </c>
      <c r="E155" s="1" t="s">
        <v>649</v>
      </c>
      <c r="F155" s="1" t="s">
        <v>650</v>
      </c>
      <c r="G155" s="1" t="s">
        <v>651</v>
      </c>
      <c r="H155" s="1" t="s">
        <v>18</v>
      </c>
      <c r="I155" s="1" t="s">
        <v>19</v>
      </c>
      <c r="J155" s="1">
        <v>1.5E8</v>
      </c>
      <c r="K155" s="1">
        <v>2007.0</v>
      </c>
      <c r="L155" s="1">
        <v>6.3</v>
      </c>
      <c r="M155" s="2">
        <f t="shared" si="1"/>
        <v>-67838031</v>
      </c>
    </row>
    <row r="156" ht="14.25" customHeight="1">
      <c r="A156" s="1" t="s">
        <v>652</v>
      </c>
      <c r="B156" s="1">
        <v>95.0</v>
      </c>
      <c r="C156" s="1">
        <v>1.43523463E8</v>
      </c>
      <c r="D156" s="1" t="s">
        <v>523</v>
      </c>
      <c r="E156" s="1" t="s">
        <v>653</v>
      </c>
      <c r="F156" s="1" t="s">
        <v>654</v>
      </c>
      <c r="G156" s="1" t="s">
        <v>655</v>
      </c>
      <c r="H156" s="1" t="s">
        <v>18</v>
      </c>
      <c r="I156" s="1" t="s">
        <v>19</v>
      </c>
      <c r="J156" s="1">
        <v>1.45E8</v>
      </c>
      <c r="K156" s="1">
        <v>2016.0</v>
      </c>
      <c r="L156" s="1">
        <v>7.2</v>
      </c>
      <c r="M156" s="2">
        <f t="shared" si="1"/>
        <v>-1476537</v>
      </c>
    </row>
    <row r="157" ht="14.25" customHeight="1">
      <c r="A157" s="1" t="s">
        <v>386</v>
      </c>
      <c r="B157" s="1">
        <v>133.0</v>
      </c>
      <c r="C157" s="1">
        <v>2.09364921E8</v>
      </c>
      <c r="D157" s="1" t="s">
        <v>26</v>
      </c>
      <c r="E157" s="1" t="s">
        <v>656</v>
      </c>
      <c r="F157" s="1" t="s">
        <v>657</v>
      </c>
      <c r="G157" s="1" t="s">
        <v>658</v>
      </c>
      <c r="H157" s="1" t="s">
        <v>18</v>
      </c>
      <c r="I157" s="1" t="s">
        <v>19</v>
      </c>
      <c r="J157" s="1">
        <v>1.45E8</v>
      </c>
      <c r="K157" s="1">
        <v>2011.0</v>
      </c>
      <c r="L157" s="1">
        <v>7.4</v>
      </c>
      <c r="M157" s="2">
        <f t="shared" si="1"/>
        <v>64364921</v>
      </c>
    </row>
    <row r="158" ht="14.25" customHeight="1">
      <c r="A158" s="1" t="s">
        <v>659</v>
      </c>
      <c r="B158" s="1">
        <v>97.0</v>
      </c>
      <c r="C158" s="1">
        <v>1.03400692E8</v>
      </c>
      <c r="D158" s="1" t="s">
        <v>401</v>
      </c>
      <c r="E158" s="1" t="s">
        <v>660</v>
      </c>
      <c r="F158" s="1" t="s">
        <v>661</v>
      </c>
      <c r="G158" s="1" t="s">
        <v>662</v>
      </c>
      <c r="H158" s="1" t="s">
        <v>18</v>
      </c>
      <c r="I158" s="1" t="s">
        <v>19</v>
      </c>
      <c r="J158" s="1">
        <v>1.45E8</v>
      </c>
      <c r="K158" s="1">
        <v>2012.0</v>
      </c>
      <c r="L158" s="1">
        <v>7.3</v>
      </c>
      <c r="M158" s="2">
        <f t="shared" si="1"/>
        <v>-41599308</v>
      </c>
    </row>
    <row r="159" ht="14.25" customHeight="1">
      <c r="A159" s="1" t="s">
        <v>663</v>
      </c>
      <c r="B159" s="1">
        <v>90.0</v>
      </c>
      <c r="C159" s="1">
        <v>1.10332737E8</v>
      </c>
      <c r="D159" s="1" t="s">
        <v>664</v>
      </c>
      <c r="E159" s="1" t="s">
        <v>665</v>
      </c>
      <c r="F159" s="1" t="s">
        <v>666</v>
      </c>
      <c r="G159" s="1" t="s">
        <v>667</v>
      </c>
      <c r="H159" s="1" t="s">
        <v>18</v>
      </c>
      <c r="I159" s="1" t="s">
        <v>19</v>
      </c>
      <c r="J159" s="1">
        <v>1.0E8</v>
      </c>
      <c r="K159" s="1">
        <v>2005.0</v>
      </c>
      <c r="L159" s="1">
        <v>6.1</v>
      </c>
      <c r="M159" s="2">
        <f t="shared" si="1"/>
        <v>10332737</v>
      </c>
    </row>
    <row r="160" ht="14.25" customHeight="1">
      <c r="A160" s="1" t="s">
        <v>668</v>
      </c>
      <c r="B160" s="1">
        <v>154.0</v>
      </c>
      <c r="C160" s="1">
        <v>1.11110575E8</v>
      </c>
      <c r="D160" s="1" t="s">
        <v>669</v>
      </c>
      <c r="E160" s="1" t="s">
        <v>670</v>
      </c>
      <c r="F160" s="1" t="s">
        <v>671</v>
      </c>
      <c r="G160" s="1" t="s">
        <v>672</v>
      </c>
      <c r="H160" s="1" t="s">
        <v>18</v>
      </c>
      <c r="I160" s="1" t="s">
        <v>19</v>
      </c>
      <c r="J160" s="1">
        <v>1.4E8</v>
      </c>
      <c r="K160" s="1">
        <v>2003.0</v>
      </c>
      <c r="L160" s="1">
        <v>7.7</v>
      </c>
      <c r="M160" s="2">
        <f t="shared" si="1"/>
        <v>-28889425</v>
      </c>
    </row>
    <row r="161" ht="14.25" customHeight="1">
      <c r="A161" s="1" t="s">
        <v>114</v>
      </c>
      <c r="B161" s="1">
        <v>150.0</v>
      </c>
      <c r="C161" s="1">
        <v>6.5007045E7</v>
      </c>
      <c r="D161" s="1" t="s">
        <v>673</v>
      </c>
      <c r="E161" s="1" t="s">
        <v>674</v>
      </c>
      <c r="F161" s="1" t="s">
        <v>675</v>
      </c>
      <c r="G161" s="1" t="s">
        <v>676</v>
      </c>
      <c r="H161" s="1" t="s">
        <v>18</v>
      </c>
      <c r="I161" s="1" t="s">
        <v>30</v>
      </c>
      <c r="J161" s="1">
        <v>1.4E8</v>
      </c>
      <c r="K161" s="1">
        <v>2014.0</v>
      </c>
      <c r="L161" s="1">
        <v>6.1</v>
      </c>
      <c r="M161" s="2">
        <f t="shared" si="1"/>
        <v>-74992955</v>
      </c>
    </row>
    <row r="162" ht="14.25" customHeight="1">
      <c r="A162" s="1" t="s">
        <v>220</v>
      </c>
      <c r="B162" s="1">
        <v>127.0</v>
      </c>
      <c r="C162" s="1">
        <v>2.57704099E8</v>
      </c>
      <c r="D162" s="1" t="s">
        <v>41</v>
      </c>
      <c r="E162" s="1" t="s">
        <v>677</v>
      </c>
      <c r="F162" s="1" t="s">
        <v>678</v>
      </c>
      <c r="G162" s="1" t="s">
        <v>679</v>
      </c>
      <c r="H162" s="1" t="s">
        <v>18</v>
      </c>
      <c r="I162" s="1" t="s">
        <v>19</v>
      </c>
      <c r="J162" s="1">
        <v>1.5E8</v>
      </c>
      <c r="K162" s="1">
        <v>2009.0</v>
      </c>
      <c r="L162" s="1">
        <v>8.0</v>
      </c>
      <c r="M162" s="2">
        <f t="shared" si="1"/>
        <v>107704099</v>
      </c>
    </row>
    <row r="163" ht="14.25" customHeight="1">
      <c r="A163" s="1" t="s">
        <v>45</v>
      </c>
      <c r="B163" s="1">
        <v>121.0</v>
      </c>
      <c r="C163" s="1">
        <v>4.03706375E8</v>
      </c>
      <c r="D163" s="1" t="s">
        <v>151</v>
      </c>
      <c r="E163" s="1" t="s">
        <v>680</v>
      </c>
      <c r="F163" s="1" t="s">
        <v>681</v>
      </c>
      <c r="G163" s="1" t="s">
        <v>682</v>
      </c>
      <c r="H163" s="1" t="s">
        <v>18</v>
      </c>
      <c r="I163" s="1" t="s">
        <v>19</v>
      </c>
      <c r="J163" s="1">
        <v>1.39E8</v>
      </c>
      <c r="K163" s="1">
        <v>2002.0</v>
      </c>
      <c r="L163" s="1">
        <v>7.3</v>
      </c>
      <c r="M163" s="2">
        <f t="shared" si="1"/>
        <v>264706375</v>
      </c>
    </row>
    <row r="164" ht="14.25" customHeight="1">
      <c r="A164" s="1" t="s">
        <v>408</v>
      </c>
      <c r="B164" s="1">
        <v>102.0</v>
      </c>
      <c r="C164" s="1">
        <v>1.76997107E8</v>
      </c>
      <c r="D164" s="1" t="s">
        <v>683</v>
      </c>
      <c r="E164" s="1" t="s">
        <v>684</v>
      </c>
      <c r="F164" s="1" t="s">
        <v>685</v>
      </c>
      <c r="G164" s="1" t="s">
        <v>686</v>
      </c>
      <c r="H164" s="1" t="s">
        <v>18</v>
      </c>
      <c r="I164" s="1" t="s">
        <v>19</v>
      </c>
      <c r="J164" s="1">
        <v>1.45E8</v>
      </c>
      <c r="K164" s="1">
        <v>2014.0</v>
      </c>
      <c r="L164" s="1">
        <v>7.9</v>
      </c>
      <c r="M164" s="2">
        <f t="shared" si="1"/>
        <v>31997107</v>
      </c>
    </row>
    <row r="165" ht="14.25" customHeight="1">
      <c r="A165" s="1" t="s">
        <v>687</v>
      </c>
      <c r="B165" s="1">
        <v>126.0</v>
      </c>
      <c r="C165" s="1">
        <v>3.1141074E7</v>
      </c>
      <c r="D165" s="1" t="s">
        <v>21</v>
      </c>
      <c r="E165" s="1" t="s">
        <v>688</v>
      </c>
      <c r="F165" s="1" t="s">
        <v>689</v>
      </c>
      <c r="G165" s="1" t="s">
        <v>690</v>
      </c>
      <c r="H165" s="1" t="s">
        <v>18</v>
      </c>
      <c r="I165" s="1" t="s">
        <v>19</v>
      </c>
      <c r="J165" s="1">
        <v>1.4E8</v>
      </c>
      <c r="K165" s="1">
        <v>2016.0</v>
      </c>
      <c r="L165" s="1">
        <v>5.5</v>
      </c>
      <c r="M165" s="2">
        <f t="shared" si="1"/>
        <v>-108858926</v>
      </c>
    </row>
    <row r="166" ht="14.25" customHeight="1">
      <c r="A166" s="1" t="s">
        <v>316</v>
      </c>
      <c r="B166" s="1">
        <v>121.0</v>
      </c>
      <c r="C166" s="1">
        <v>3.1704416E7</v>
      </c>
      <c r="D166" s="1" t="s">
        <v>140</v>
      </c>
      <c r="E166" s="1" t="s">
        <v>691</v>
      </c>
      <c r="F166" s="1" t="s">
        <v>692</v>
      </c>
      <c r="G166" s="1" t="s">
        <v>693</v>
      </c>
      <c r="H166" s="1" t="s">
        <v>18</v>
      </c>
      <c r="I166" s="1" t="s">
        <v>19</v>
      </c>
      <c r="J166" s="1">
        <v>1.35E8</v>
      </c>
      <c r="K166" s="1">
        <v>2005.0</v>
      </c>
      <c r="L166" s="1">
        <v>5.0</v>
      </c>
      <c r="M166" s="2">
        <f t="shared" si="1"/>
        <v>-103295584</v>
      </c>
    </row>
    <row r="167" ht="14.25" customHeight="1">
      <c r="A167" s="1" t="s">
        <v>64</v>
      </c>
      <c r="B167" s="1">
        <v>215.0</v>
      </c>
      <c r="C167" s="1">
        <v>1.07503316E8</v>
      </c>
      <c r="D167" s="1" t="s">
        <v>694</v>
      </c>
      <c r="E167" s="1" t="s">
        <v>695</v>
      </c>
      <c r="F167" s="1" t="s">
        <v>696</v>
      </c>
      <c r="G167" s="1" t="s">
        <v>697</v>
      </c>
      <c r="H167" s="1" t="s">
        <v>18</v>
      </c>
      <c r="I167" s="1" t="s">
        <v>19</v>
      </c>
      <c r="J167" s="1">
        <v>1.3E8</v>
      </c>
      <c r="K167" s="1">
        <v>2009.0</v>
      </c>
      <c r="L167" s="1">
        <v>7.7</v>
      </c>
      <c r="M167" s="2">
        <f t="shared" si="1"/>
        <v>-22496684</v>
      </c>
    </row>
    <row r="168" ht="14.25" customHeight="1">
      <c r="A168" s="1" t="s">
        <v>698</v>
      </c>
      <c r="B168" s="1">
        <v>127.0</v>
      </c>
      <c r="C168" s="1">
        <v>1.29734803E8</v>
      </c>
      <c r="D168" s="1" t="s">
        <v>209</v>
      </c>
      <c r="E168" s="1" t="s">
        <v>699</v>
      </c>
      <c r="F168" s="1" t="s">
        <v>700</v>
      </c>
      <c r="G168" s="1" t="s">
        <v>701</v>
      </c>
      <c r="H168" s="1" t="s">
        <v>18</v>
      </c>
      <c r="I168" s="1" t="s">
        <v>19</v>
      </c>
      <c r="J168" s="1">
        <v>1.4E8</v>
      </c>
      <c r="K168" s="1">
        <v>1998.0</v>
      </c>
      <c r="L168" s="1">
        <v>6.6</v>
      </c>
      <c r="M168" s="2">
        <f t="shared" si="1"/>
        <v>-10265197</v>
      </c>
    </row>
    <row r="169" ht="14.25" customHeight="1">
      <c r="A169" s="1" t="s">
        <v>702</v>
      </c>
      <c r="B169" s="1">
        <v>138.0</v>
      </c>
      <c r="C169" s="1">
        <v>1.32122995E8</v>
      </c>
      <c r="D169" s="1" t="s">
        <v>413</v>
      </c>
      <c r="E169" s="1" t="s">
        <v>703</v>
      </c>
      <c r="F169" s="1" t="s">
        <v>704</v>
      </c>
      <c r="G169" s="1" t="s">
        <v>705</v>
      </c>
      <c r="H169" s="1" t="s">
        <v>18</v>
      </c>
      <c r="I169" s="1" t="s">
        <v>19</v>
      </c>
      <c r="J169" s="1">
        <v>1.37E8</v>
      </c>
      <c r="K169" s="1">
        <v>2003.0</v>
      </c>
      <c r="L169" s="1">
        <v>5.7</v>
      </c>
      <c r="M169" s="2">
        <f t="shared" si="1"/>
        <v>-4877005</v>
      </c>
    </row>
    <row r="170" ht="14.25" customHeight="1">
      <c r="A170" s="1" t="s">
        <v>706</v>
      </c>
      <c r="B170" s="1">
        <v>122.0</v>
      </c>
      <c r="C170" s="1">
        <v>1.22512052E8</v>
      </c>
      <c r="D170" s="1" t="s">
        <v>140</v>
      </c>
      <c r="E170" s="1" t="s">
        <v>707</v>
      </c>
      <c r="F170" s="1" t="s">
        <v>708</v>
      </c>
      <c r="G170" s="1" t="s">
        <v>709</v>
      </c>
      <c r="H170" s="1" t="s">
        <v>18</v>
      </c>
      <c r="I170" s="1" t="s">
        <v>19</v>
      </c>
      <c r="J170" s="1">
        <v>1.3E8</v>
      </c>
      <c r="K170" s="1">
        <v>2013.0</v>
      </c>
      <c r="L170" s="1">
        <v>5.8</v>
      </c>
      <c r="M170" s="2">
        <f t="shared" si="1"/>
        <v>-7487948</v>
      </c>
    </row>
    <row r="171" ht="14.25" customHeight="1">
      <c r="A171" s="1" t="s">
        <v>710</v>
      </c>
      <c r="B171" s="1">
        <v>124.0</v>
      </c>
      <c r="C171" s="1">
        <v>6.8642452E7</v>
      </c>
      <c r="D171" s="1" t="s">
        <v>711</v>
      </c>
      <c r="E171" s="1" t="s">
        <v>712</v>
      </c>
      <c r="F171" s="1" t="s">
        <v>713</v>
      </c>
      <c r="G171" s="1" t="s">
        <v>714</v>
      </c>
      <c r="H171" s="1" t="s">
        <v>18</v>
      </c>
      <c r="I171" s="1" t="s">
        <v>30</v>
      </c>
      <c r="J171" s="1">
        <v>1.3E8</v>
      </c>
      <c r="K171" s="1">
        <v>2005.0</v>
      </c>
      <c r="L171" s="1">
        <v>6.0</v>
      </c>
      <c r="M171" s="2">
        <f t="shared" si="1"/>
        <v>-61357548</v>
      </c>
    </row>
    <row r="172" ht="14.25" customHeight="1">
      <c r="A172" s="1" t="s">
        <v>715</v>
      </c>
      <c r="B172" s="1">
        <v>106.0</v>
      </c>
      <c r="C172" s="1">
        <v>3.213183E7</v>
      </c>
      <c r="D172" s="1" t="s">
        <v>716</v>
      </c>
      <c r="E172" s="1" t="s">
        <v>717</v>
      </c>
      <c r="F172" s="1" t="s">
        <v>718</v>
      </c>
      <c r="G172" s="1" t="s">
        <v>719</v>
      </c>
      <c r="H172" s="1" t="s">
        <v>18</v>
      </c>
      <c r="I172" s="1" t="s">
        <v>19</v>
      </c>
      <c r="J172" s="1">
        <v>1.37E8</v>
      </c>
      <c r="K172" s="1">
        <v>2001.0</v>
      </c>
      <c r="L172" s="1">
        <v>6.4</v>
      </c>
      <c r="M172" s="2">
        <f t="shared" si="1"/>
        <v>-104868170</v>
      </c>
    </row>
    <row r="173" ht="14.25" customHeight="1">
      <c r="A173" s="1" t="s">
        <v>585</v>
      </c>
      <c r="B173" s="1">
        <v>124.0</v>
      </c>
      <c r="C173" s="1">
        <v>1.76636816E8</v>
      </c>
      <c r="D173" s="1" t="s">
        <v>41</v>
      </c>
      <c r="E173" s="1" t="s">
        <v>720</v>
      </c>
      <c r="F173" s="1" t="s">
        <v>721</v>
      </c>
      <c r="G173" s="1" t="s">
        <v>722</v>
      </c>
      <c r="H173" s="1" t="s">
        <v>18</v>
      </c>
      <c r="I173" s="1" t="s">
        <v>19</v>
      </c>
      <c r="J173" s="1">
        <v>1.4E8</v>
      </c>
      <c r="K173" s="1">
        <v>2011.0</v>
      </c>
      <c r="L173" s="1">
        <v>6.9</v>
      </c>
      <c r="M173" s="2">
        <f t="shared" si="1"/>
        <v>36636816</v>
      </c>
    </row>
    <row r="174" ht="14.25" customHeight="1">
      <c r="A174" s="1" t="s">
        <v>480</v>
      </c>
      <c r="B174" s="1">
        <v>128.0</v>
      </c>
      <c r="C174" s="1">
        <v>1.2693066E8</v>
      </c>
      <c r="D174" s="1" t="s">
        <v>26</v>
      </c>
      <c r="E174" s="1" t="s">
        <v>723</v>
      </c>
      <c r="F174" s="1" t="s">
        <v>724</v>
      </c>
      <c r="G174" s="1" t="s">
        <v>725</v>
      </c>
      <c r="H174" s="1" t="s">
        <v>18</v>
      </c>
      <c r="I174" s="1" t="s">
        <v>30</v>
      </c>
      <c r="J174" s="1">
        <v>1.35E8</v>
      </c>
      <c r="K174" s="1">
        <v>1999.0</v>
      </c>
      <c r="L174" s="1">
        <v>6.4</v>
      </c>
      <c r="M174" s="2">
        <f t="shared" si="1"/>
        <v>-8069340</v>
      </c>
    </row>
    <row r="175" ht="14.25" customHeight="1">
      <c r="A175" s="1" t="s">
        <v>726</v>
      </c>
      <c r="B175" s="1">
        <v>138.0</v>
      </c>
      <c r="C175" s="1">
        <v>9.3926386E7</v>
      </c>
      <c r="D175" s="1" t="s">
        <v>727</v>
      </c>
      <c r="E175" s="1" t="s">
        <v>728</v>
      </c>
      <c r="F175" s="1" t="s">
        <v>729</v>
      </c>
      <c r="G175" s="1" t="s">
        <v>730</v>
      </c>
      <c r="H175" s="1" t="s">
        <v>18</v>
      </c>
      <c r="I175" s="1" t="s">
        <v>19</v>
      </c>
      <c r="J175" s="1">
        <v>1.5E8</v>
      </c>
      <c r="K175" s="1">
        <v>2003.0</v>
      </c>
      <c r="L175" s="1">
        <v>7.4</v>
      </c>
      <c r="M175" s="2">
        <f t="shared" si="1"/>
        <v>-56073614</v>
      </c>
    </row>
    <row r="176" ht="14.25" customHeight="1">
      <c r="A176" s="1" t="s">
        <v>731</v>
      </c>
      <c r="B176" s="1">
        <v>115.0</v>
      </c>
      <c r="C176" s="1">
        <v>2.92298923E8</v>
      </c>
      <c r="D176" s="1" t="s">
        <v>732</v>
      </c>
      <c r="E176" s="1" t="s">
        <v>733</v>
      </c>
      <c r="F176" s="1" t="s">
        <v>734</v>
      </c>
      <c r="G176" s="1" t="s">
        <v>735</v>
      </c>
      <c r="H176" s="1" t="s">
        <v>18</v>
      </c>
      <c r="I176" s="1" t="s">
        <v>19</v>
      </c>
      <c r="J176" s="1">
        <v>1.2E8</v>
      </c>
      <c r="K176" s="1">
        <v>2012.0</v>
      </c>
      <c r="L176" s="1">
        <v>5.5</v>
      </c>
      <c r="M176" s="2">
        <f t="shared" si="1"/>
        <v>172298923</v>
      </c>
    </row>
    <row r="177" ht="14.25" customHeight="1">
      <c r="A177" s="1" t="s">
        <v>549</v>
      </c>
      <c r="B177" s="1">
        <v>100.0</v>
      </c>
      <c r="C177" s="1">
        <v>6.3992328E7</v>
      </c>
      <c r="D177" s="1" t="s">
        <v>736</v>
      </c>
      <c r="E177" s="1" t="s">
        <v>737</v>
      </c>
      <c r="F177" s="1" t="s">
        <v>738</v>
      </c>
      <c r="G177" s="1" t="s">
        <v>739</v>
      </c>
      <c r="H177" s="1" t="s">
        <v>18</v>
      </c>
      <c r="I177" s="1" t="s">
        <v>231</v>
      </c>
      <c r="J177" s="1">
        <v>1.35E8</v>
      </c>
      <c r="K177" s="1">
        <v>2011.0</v>
      </c>
      <c r="L177" s="1">
        <v>5.9</v>
      </c>
      <c r="M177" s="2">
        <f t="shared" si="1"/>
        <v>-71007672</v>
      </c>
    </row>
    <row r="178" ht="14.25" customHeight="1">
      <c r="A178" s="1" t="s">
        <v>740</v>
      </c>
      <c r="B178" s="1">
        <v>135.0</v>
      </c>
      <c r="C178" s="1">
        <v>1.3451839E8</v>
      </c>
      <c r="D178" s="1" t="s">
        <v>41</v>
      </c>
      <c r="E178" s="1" t="s">
        <v>741</v>
      </c>
      <c r="F178" s="1" t="s">
        <v>742</v>
      </c>
      <c r="G178" s="1" t="s">
        <v>743</v>
      </c>
      <c r="H178" s="1" t="s">
        <v>18</v>
      </c>
      <c r="I178" s="1" t="s">
        <v>19</v>
      </c>
      <c r="J178" s="1">
        <v>1.5E8</v>
      </c>
      <c r="K178" s="1">
        <v>2008.0</v>
      </c>
      <c r="L178" s="1">
        <v>6.8</v>
      </c>
      <c r="M178" s="2">
        <f t="shared" si="1"/>
        <v>-15481610</v>
      </c>
    </row>
    <row r="179" ht="14.25" customHeight="1">
      <c r="A179" s="1">
        <v>0.0</v>
      </c>
      <c r="B179" s="1">
        <v>60.0</v>
      </c>
      <c r="C179" s="1">
        <v>0.0</v>
      </c>
      <c r="D179" s="1" t="s">
        <v>744</v>
      </c>
      <c r="E179" s="1" t="s">
        <v>745</v>
      </c>
      <c r="F179" s="1" t="s">
        <v>746</v>
      </c>
      <c r="G179" s="1" t="s">
        <v>747</v>
      </c>
      <c r="H179" s="1" t="s">
        <v>18</v>
      </c>
      <c r="I179" s="1" t="s">
        <v>19</v>
      </c>
      <c r="J179" s="1">
        <v>1500000.0</v>
      </c>
      <c r="K179" s="1">
        <v>0.0</v>
      </c>
      <c r="L179" s="1">
        <v>7.5</v>
      </c>
      <c r="M179" s="2">
        <f t="shared" si="1"/>
        <v>-1500000</v>
      </c>
    </row>
    <row r="180" ht="14.25" customHeight="1">
      <c r="A180" s="1" t="s">
        <v>243</v>
      </c>
      <c r="B180" s="1">
        <v>117.0</v>
      </c>
      <c r="C180" s="1">
        <v>5.2792307E7</v>
      </c>
      <c r="D180" s="1" t="s">
        <v>123</v>
      </c>
      <c r="E180" s="1" t="s">
        <v>748</v>
      </c>
      <c r="F180" s="1" t="s">
        <v>749</v>
      </c>
      <c r="G180" s="1" t="s">
        <v>750</v>
      </c>
      <c r="H180" s="1" t="s">
        <v>18</v>
      </c>
      <c r="I180" s="1" t="s">
        <v>30</v>
      </c>
      <c r="J180" s="1">
        <v>1.4E8</v>
      </c>
      <c r="K180" s="1">
        <v>2016.0</v>
      </c>
      <c r="L180" s="1">
        <v>6.8</v>
      </c>
      <c r="M180" s="2">
        <f t="shared" si="1"/>
        <v>-87207693</v>
      </c>
    </row>
    <row r="181" ht="14.25" customHeight="1">
      <c r="A181" s="1" t="s">
        <v>751</v>
      </c>
      <c r="B181" s="1">
        <v>156.0</v>
      </c>
      <c r="C181" s="1">
        <v>1.83635922E8</v>
      </c>
      <c r="D181" s="1" t="s">
        <v>752</v>
      </c>
      <c r="E181" s="1" t="s">
        <v>753</v>
      </c>
      <c r="F181" s="1" t="s">
        <v>754</v>
      </c>
      <c r="G181" s="1" t="s">
        <v>755</v>
      </c>
      <c r="H181" s="1" t="s">
        <v>18</v>
      </c>
      <c r="I181" s="1" t="s">
        <v>19</v>
      </c>
      <c r="J181" s="1">
        <v>1.35E8</v>
      </c>
      <c r="K181" s="1">
        <v>2015.0</v>
      </c>
      <c r="L181" s="1">
        <v>8.1</v>
      </c>
      <c r="M181" s="2">
        <f t="shared" si="1"/>
        <v>48635922</v>
      </c>
    </row>
    <row r="182" ht="14.25" customHeight="1">
      <c r="A182" s="1" t="s">
        <v>756</v>
      </c>
      <c r="B182" s="1">
        <v>96.0</v>
      </c>
      <c r="C182" s="1">
        <v>8.30249E7</v>
      </c>
      <c r="D182" s="1" t="s">
        <v>192</v>
      </c>
      <c r="E182" s="1" t="s">
        <v>757</v>
      </c>
      <c r="F182" s="1" t="s">
        <v>758</v>
      </c>
      <c r="G182" s="1" t="s">
        <v>759</v>
      </c>
      <c r="H182" s="1" t="s">
        <v>18</v>
      </c>
      <c r="I182" s="1" t="s">
        <v>19</v>
      </c>
      <c r="J182" s="1">
        <v>1.35E8</v>
      </c>
      <c r="K182" s="1">
        <v>2013.0</v>
      </c>
      <c r="L182" s="1">
        <v>6.5</v>
      </c>
      <c r="M182" s="2">
        <f t="shared" si="1"/>
        <v>-51975100</v>
      </c>
    </row>
    <row r="183" ht="14.25" customHeight="1">
      <c r="A183" s="1" t="s">
        <v>20</v>
      </c>
      <c r="B183" s="1">
        <v>107.0</v>
      </c>
      <c r="C183" s="1">
        <v>1.23207194E8</v>
      </c>
      <c r="D183" s="1" t="s">
        <v>760</v>
      </c>
      <c r="E183" s="1" t="s">
        <v>761</v>
      </c>
      <c r="F183" s="1" t="s">
        <v>762</v>
      </c>
      <c r="G183" s="1" t="s">
        <v>763</v>
      </c>
      <c r="H183" s="1" t="s">
        <v>18</v>
      </c>
      <c r="I183" s="1" t="s">
        <v>19</v>
      </c>
      <c r="J183" s="1">
        <v>1.35E8</v>
      </c>
      <c r="K183" s="1">
        <v>2011.0</v>
      </c>
      <c r="L183" s="1">
        <v>7.2</v>
      </c>
      <c r="M183" s="2">
        <f t="shared" si="1"/>
        <v>-11792806</v>
      </c>
    </row>
    <row r="184" ht="14.25" customHeight="1">
      <c r="A184" s="1" t="s">
        <v>522</v>
      </c>
      <c r="B184" s="1">
        <v>92.0</v>
      </c>
      <c r="C184" s="1">
        <v>8.334892E7</v>
      </c>
      <c r="D184" s="1" t="s">
        <v>294</v>
      </c>
      <c r="E184" s="1" t="s">
        <v>764</v>
      </c>
      <c r="F184" s="1" t="s">
        <v>765</v>
      </c>
      <c r="G184" s="1" t="s">
        <v>766</v>
      </c>
      <c r="H184" s="1" t="s">
        <v>18</v>
      </c>
      <c r="I184" s="1" t="s">
        <v>19</v>
      </c>
      <c r="J184" s="1">
        <v>1.32E8</v>
      </c>
      <c r="K184" s="1">
        <v>2014.0</v>
      </c>
      <c r="L184" s="1">
        <v>6.7</v>
      </c>
      <c r="M184" s="2">
        <f t="shared" si="1"/>
        <v>-48651080</v>
      </c>
    </row>
    <row r="185" ht="14.25" customHeight="1">
      <c r="A185" s="1" t="s">
        <v>767</v>
      </c>
      <c r="B185" s="1">
        <v>115.0</v>
      </c>
      <c r="C185" s="1">
        <v>2.2713709E8</v>
      </c>
      <c r="D185" s="1" t="s">
        <v>768</v>
      </c>
      <c r="E185" s="1" t="s">
        <v>769</v>
      </c>
      <c r="F185" s="1" t="s">
        <v>770</v>
      </c>
      <c r="G185" s="1" t="s">
        <v>771</v>
      </c>
      <c r="H185" s="1" t="s">
        <v>18</v>
      </c>
      <c r="I185" s="1" t="s">
        <v>19</v>
      </c>
      <c r="J185" s="1">
        <v>1.1E8</v>
      </c>
      <c r="K185" s="1">
        <v>2007.0</v>
      </c>
      <c r="L185" s="1">
        <v>8.1</v>
      </c>
      <c r="M185" s="2">
        <f t="shared" si="1"/>
        <v>117137090</v>
      </c>
    </row>
    <row r="186" ht="14.25" customHeight="1">
      <c r="A186" s="1" t="s">
        <v>772</v>
      </c>
      <c r="B186" s="1">
        <v>92.0</v>
      </c>
      <c r="C186" s="1">
        <v>2.15395021E8</v>
      </c>
      <c r="D186" s="1" t="s">
        <v>523</v>
      </c>
      <c r="E186" s="1" t="s">
        <v>773</v>
      </c>
      <c r="F186" s="1" t="s">
        <v>774</v>
      </c>
      <c r="G186" s="1" t="s">
        <v>775</v>
      </c>
      <c r="H186" s="1" t="s">
        <v>18</v>
      </c>
      <c r="I186" s="1" t="s">
        <v>19</v>
      </c>
      <c r="J186" s="1">
        <v>1.3E8</v>
      </c>
      <c r="K186" s="1">
        <v>2008.0</v>
      </c>
      <c r="L186" s="1">
        <v>7.6</v>
      </c>
      <c r="M186" s="2">
        <f t="shared" si="1"/>
        <v>85395021</v>
      </c>
    </row>
    <row r="187" ht="14.25" customHeight="1">
      <c r="A187" s="1" t="s">
        <v>776</v>
      </c>
      <c r="B187" s="1">
        <v>117.0</v>
      </c>
      <c r="C187" s="1">
        <v>1.80191634E8</v>
      </c>
      <c r="D187" s="1" t="s">
        <v>322</v>
      </c>
      <c r="E187" s="1" t="s">
        <v>777</v>
      </c>
      <c r="F187" s="1" t="s">
        <v>778</v>
      </c>
      <c r="G187" s="1" t="s">
        <v>779</v>
      </c>
      <c r="H187" s="1" t="s">
        <v>18</v>
      </c>
      <c r="I187" s="1" t="s">
        <v>19</v>
      </c>
      <c r="J187" s="1">
        <v>1.3E8</v>
      </c>
      <c r="K187" s="1">
        <v>2015.0</v>
      </c>
      <c r="L187" s="1">
        <v>7.4</v>
      </c>
      <c r="M187" s="2">
        <f t="shared" si="1"/>
        <v>50191634</v>
      </c>
    </row>
    <row r="188" ht="14.25" customHeight="1">
      <c r="A188" s="1" t="s">
        <v>450</v>
      </c>
      <c r="B188" s="1">
        <v>146.0</v>
      </c>
      <c r="C188" s="1">
        <v>4.24645577E8</v>
      </c>
      <c r="D188" s="1" t="s">
        <v>780</v>
      </c>
      <c r="E188" s="1" t="s">
        <v>781</v>
      </c>
      <c r="F188" s="1" t="s">
        <v>782</v>
      </c>
      <c r="G188" s="1" t="s">
        <v>783</v>
      </c>
      <c r="H188" s="1" t="s">
        <v>18</v>
      </c>
      <c r="I188" s="1" t="s">
        <v>19</v>
      </c>
      <c r="J188" s="1">
        <v>1.3E8</v>
      </c>
      <c r="K188" s="1">
        <v>2013.0</v>
      </c>
      <c r="L188" s="1">
        <v>7.6</v>
      </c>
      <c r="M188" s="2">
        <f t="shared" si="1"/>
        <v>294645577</v>
      </c>
    </row>
    <row r="189" ht="14.25" customHeight="1">
      <c r="A189" s="1" t="s">
        <v>731</v>
      </c>
      <c r="B189" s="1">
        <v>115.0</v>
      </c>
      <c r="C189" s="1">
        <v>2.92298923E8</v>
      </c>
      <c r="D189" s="1" t="s">
        <v>732</v>
      </c>
      <c r="E189" s="1" t="s">
        <v>733</v>
      </c>
      <c r="F189" s="1" t="s">
        <v>734</v>
      </c>
      <c r="G189" s="1" t="s">
        <v>735</v>
      </c>
      <c r="H189" s="1" t="s">
        <v>18</v>
      </c>
      <c r="I189" s="1" t="s">
        <v>19</v>
      </c>
      <c r="J189" s="1">
        <v>1.2E8</v>
      </c>
      <c r="K189" s="1">
        <v>2012.0</v>
      </c>
      <c r="L189" s="1">
        <v>5.5</v>
      </c>
      <c r="M189" s="2">
        <f t="shared" si="1"/>
        <v>172298923</v>
      </c>
    </row>
    <row r="190" ht="14.25" customHeight="1">
      <c r="A190" s="1" t="s">
        <v>784</v>
      </c>
      <c r="B190" s="1">
        <v>94.0</v>
      </c>
      <c r="C190" s="1">
        <v>1.77343675E8</v>
      </c>
      <c r="D190" s="1" t="s">
        <v>785</v>
      </c>
      <c r="E190" s="1" t="s">
        <v>786</v>
      </c>
      <c r="F190" s="1" t="s">
        <v>787</v>
      </c>
      <c r="G190" s="1" t="s">
        <v>788</v>
      </c>
      <c r="H190" s="1" t="s">
        <v>18</v>
      </c>
      <c r="I190" s="1" t="s">
        <v>19</v>
      </c>
      <c r="J190" s="1">
        <v>1.35E8</v>
      </c>
      <c r="K190" s="1">
        <v>2015.0</v>
      </c>
      <c r="L190" s="1">
        <v>6.7</v>
      </c>
      <c r="M190" s="2">
        <f t="shared" si="1"/>
        <v>42343675</v>
      </c>
    </row>
    <row r="191" ht="14.25" customHeight="1">
      <c r="A191" s="1" t="s">
        <v>243</v>
      </c>
      <c r="B191" s="1">
        <v>116.0</v>
      </c>
      <c r="C191" s="1">
        <v>2.34277056E8</v>
      </c>
      <c r="D191" s="1" t="s">
        <v>780</v>
      </c>
      <c r="E191" s="1" t="s">
        <v>789</v>
      </c>
      <c r="F191" s="1" t="s">
        <v>790</v>
      </c>
      <c r="G191" s="1" t="s">
        <v>791</v>
      </c>
      <c r="H191" s="1" t="s">
        <v>18</v>
      </c>
      <c r="I191" s="1" t="s">
        <v>19</v>
      </c>
      <c r="J191" s="1">
        <v>1.32E8</v>
      </c>
      <c r="K191" s="1">
        <v>2005.0</v>
      </c>
      <c r="L191" s="1">
        <v>6.5</v>
      </c>
      <c r="M191" s="2">
        <f t="shared" si="1"/>
        <v>102277056</v>
      </c>
    </row>
    <row r="192" ht="14.25" customHeight="1">
      <c r="A192" s="1" t="s">
        <v>174</v>
      </c>
      <c r="B192" s="1">
        <v>147.0</v>
      </c>
      <c r="C192" s="1">
        <v>1.38396624E8</v>
      </c>
      <c r="D192" s="1" t="s">
        <v>263</v>
      </c>
      <c r="E192" s="1" t="s">
        <v>792</v>
      </c>
      <c r="F192" s="1" t="s">
        <v>793</v>
      </c>
      <c r="G192" s="1" t="s">
        <v>794</v>
      </c>
      <c r="H192" s="1" t="s">
        <v>18</v>
      </c>
      <c r="I192" s="1" t="s">
        <v>19</v>
      </c>
      <c r="J192" s="1">
        <v>1.3E8</v>
      </c>
      <c r="K192" s="1">
        <v>2003.0</v>
      </c>
      <c r="L192" s="1">
        <v>6.6</v>
      </c>
      <c r="M192" s="2">
        <f t="shared" si="1"/>
        <v>8396624</v>
      </c>
    </row>
    <row r="193" ht="14.25" customHeight="1">
      <c r="A193" s="1" t="s">
        <v>468</v>
      </c>
      <c r="B193" s="1">
        <v>90.0</v>
      </c>
      <c r="C193" s="1">
        <v>1.49234747E8</v>
      </c>
      <c r="D193" s="1" t="s">
        <v>683</v>
      </c>
      <c r="E193" s="1" t="s">
        <v>795</v>
      </c>
      <c r="F193" s="1" t="s">
        <v>796</v>
      </c>
      <c r="G193" s="1" t="s">
        <v>797</v>
      </c>
      <c r="H193" s="1" t="s">
        <v>18</v>
      </c>
      <c r="I193" s="1" t="s">
        <v>19</v>
      </c>
      <c r="J193" s="1">
        <v>1.3E8</v>
      </c>
      <c r="K193" s="1">
        <v>2011.0</v>
      </c>
      <c r="L193" s="1">
        <v>6.7</v>
      </c>
      <c r="M193" s="2">
        <f t="shared" si="1"/>
        <v>19234747</v>
      </c>
    </row>
    <row r="194" ht="14.25" customHeight="1">
      <c r="A194" s="1" t="s">
        <v>798</v>
      </c>
      <c r="B194" s="1">
        <v>101.0</v>
      </c>
      <c r="C194" s="1">
        <v>1.18311368E8</v>
      </c>
      <c r="D194" s="1" t="s">
        <v>799</v>
      </c>
      <c r="E194" s="1" t="s">
        <v>800</v>
      </c>
      <c r="F194" s="1" t="s">
        <v>801</v>
      </c>
      <c r="G194" s="1" t="s">
        <v>802</v>
      </c>
      <c r="H194" s="1" t="s">
        <v>18</v>
      </c>
      <c r="I194" s="1" t="s">
        <v>19</v>
      </c>
      <c r="J194" s="1">
        <v>1.1E8</v>
      </c>
      <c r="K194" s="1">
        <v>2010.0</v>
      </c>
      <c r="L194" s="1">
        <v>6.4</v>
      </c>
      <c r="M194" s="2">
        <f t="shared" si="1"/>
        <v>8311368</v>
      </c>
    </row>
    <row r="195" ht="14.25" customHeight="1">
      <c r="A195" s="1" t="s">
        <v>803</v>
      </c>
      <c r="B195" s="1">
        <v>138.0</v>
      </c>
      <c r="C195" s="1">
        <v>1.01160529E8</v>
      </c>
      <c r="D195" s="1" t="s">
        <v>673</v>
      </c>
      <c r="E195" s="1" t="s">
        <v>804</v>
      </c>
      <c r="F195" s="1" t="s">
        <v>805</v>
      </c>
      <c r="G195" s="1" t="s">
        <v>806</v>
      </c>
      <c r="H195" s="1" t="s">
        <v>18</v>
      </c>
      <c r="I195" s="1" t="s">
        <v>19</v>
      </c>
      <c r="J195" s="1">
        <v>1.25E8</v>
      </c>
      <c r="K195" s="1">
        <v>2014.0</v>
      </c>
      <c r="L195" s="1">
        <v>5.8</v>
      </c>
      <c r="M195" s="2">
        <f t="shared" si="1"/>
        <v>-23839471</v>
      </c>
    </row>
    <row r="196" ht="14.25" customHeight="1">
      <c r="A196" s="1" t="s">
        <v>243</v>
      </c>
      <c r="B196" s="1">
        <v>107.0</v>
      </c>
      <c r="C196" s="1">
        <v>7.7564037E7</v>
      </c>
      <c r="D196" s="1" t="s">
        <v>807</v>
      </c>
      <c r="E196" s="1" t="s">
        <v>808</v>
      </c>
      <c r="F196" s="1" t="s">
        <v>809</v>
      </c>
      <c r="G196" s="1" t="s">
        <v>810</v>
      </c>
      <c r="H196" s="1" t="s">
        <v>18</v>
      </c>
      <c r="I196" s="1" t="s">
        <v>19</v>
      </c>
      <c r="J196" s="1">
        <v>1.35E8</v>
      </c>
      <c r="K196" s="1">
        <v>2011.0</v>
      </c>
      <c r="L196" s="1">
        <v>7.4</v>
      </c>
      <c r="M196" s="2">
        <f t="shared" si="1"/>
        <v>-57435963</v>
      </c>
    </row>
    <row r="197" ht="14.25" customHeight="1">
      <c r="A197" s="1" t="s">
        <v>811</v>
      </c>
      <c r="B197" s="1">
        <v>142.0</v>
      </c>
      <c r="C197" s="1">
        <v>2.49358727E8</v>
      </c>
      <c r="D197" s="1" t="s">
        <v>60</v>
      </c>
      <c r="E197" s="1" t="s">
        <v>812</v>
      </c>
      <c r="F197" s="1" t="s">
        <v>813</v>
      </c>
      <c r="G197" s="1" t="s">
        <v>814</v>
      </c>
      <c r="H197" s="1" t="s">
        <v>18</v>
      </c>
      <c r="I197" s="1" t="s">
        <v>30</v>
      </c>
      <c r="J197" s="1">
        <v>1.3E8</v>
      </c>
      <c r="K197" s="1">
        <v>2004.0</v>
      </c>
      <c r="L197" s="1">
        <v>7.8</v>
      </c>
      <c r="M197" s="2">
        <f t="shared" si="1"/>
        <v>119358727</v>
      </c>
    </row>
    <row r="198" ht="14.25" customHeight="1">
      <c r="A198" s="1" t="s">
        <v>227</v>
      </c>
      <c r="B198" s="1">
        <v>165.0</v>
      </c>
      <c r="C198" s="1">
        <v>4.9551662E7</v>
      </c>
      <c r="D198" s="1" t="s">
        <v>815</v>
      </c>
      <c r="E198" s="1" t="s">
        <v>816</v>
      </c>
      <c r="F198" s="1" t="s">
        <v>817</v>
      </c>
      <c r="G198" s="1" t="s">
        <v>818</v>
      </c>
      <c r="H198" s="1" t="s">
        <v>18</v>
      </c>
      <c r="I198" s="1" t="s">
        <v>231</v>
      </c>
      <c r="J198" s="1">
        <v>1.3E8</v>
      </c>
      <c r="K198" s="1">
        <v>2008.0</v>
      </c>
      <c r="L198" s="1">
        <v>6.6</v>
      </c>
      <c r="M198" s="2">
        <f t="shared" si="1"/>
        <v>-80448338</v>
      </c>
    </row>
    <row r="199" ht="14.25" customHeight="1">
      <c r="A199" s="1" t="s">
        <v>598</v>
      </c>
      <c r="B199" s="1">
        <v>100.0</v>
      </c>
      <c r="C199" s="1">
        <v>6.0522097E7</v>
      </c>
      <c r="D199" s="1" t="s">
        <v>41</v>
      </c>
      <c r="E199" s="1" t="s">
        <v>819</v>
      </c>
      <c r="F199" s="1" t="s">
        <v>820</v>
      </c>
      <c r="G199" s="1" t="s">
        <v>821</v>
      </c>
      <c r="H199" s="1" t="s">
        <v>18</v>
      </c>
      <c r="I199" s="1" t="s">
        <v>19</v>
      </c>
      <c r="J199" s="1">
        <v>1.3E8</v>
      </c>
      <c r="K199" s="1">
        <v>2013.0</v>
      </c>
      <c r="L199" s="1">
        <v>4.9</v>
      </c>
      <c r="M199" s="2">
        <f t="shared" si="1"/>
        <v>-69477903</v>
      </c>
    </row>
    <row r="200" ht="14.25" customHeight="1">
      <c r="A200" s="1" t="s">
        <v>822</v>
      </c>
      <c r="B200" s="1">
        <v>82.0</v>
      </c>
      <c r="C200" s="1">
        <v>1.37748063E8</v>
      </c>
      <c r="D200" s="1" t="s">
        <v>823</v>
      </c>
      <c r="E200" s="1" t="s">
        <v>824</v>
      </c>
      <c r="F200" s="1" t="s">
        <v>825</v>
      </c>
      <c r="G200" s="1" t="s">
        <v>826</v>
      </c>
      <c r="H200" s="1" t="s">
        <v>18</v>
      </c>
      <c r="I200" s="1" t="s">
        <v>19</v>
      </c>
      <c r="J200" s="1">
        <v>1.275E8</v>
      </c>
      <c r="K200" s="1">
        <v>2000.0</v>
      </c>
      <c r="L200" s="1">
        <v>6.5</v>
      </c>
      <c r="M200" s="2">
        <f t="shared" si="1"/>
        <v>10248063</v>
      </c>
    </row>
    <row r="201" ht="14.25" customHeight="1">
      <c r="A201" s="1" t="s">
        <v>827</v>
      </c>
      <c r="B201" s="1">
        <v>0.0</v>
      </c>
      <c r="C201" s="1">
        <v>0.0</v>
      </c>
      <c r="D201" s="1" t="s">
        <v>828</v>
      </c>
      <c r="E201" s="1" t="s">
        <v>829</v>
      </c>
      <c r="F201" s="1">
        <v>0.0</v>
      </c>
      <c r="G201" s="1" t="s">
        <v>830</v>
      </c>
      <c r="H201" s="1" t="s">
        <v>18</v>
      </c>
      <c r="I201" s="1" t="s">
        <v>30</v>
      </c>
      <c r="J201" s="1">
        <v>0.0</v>
      </c>
      <c r="K201" s="1">
        <v>2011.0</v>
      </c>
      <c r="L201" s="1">
        <v>7.5</v>
      </c>
      <c r="M201" s="2">
        <f t="shared" si="1"/>
        <v>0</v>
      </c>
    </row>
    <row r="202" ht="14.25" customHeight="1">
      <c r="A202" s="1" t="s">
        <v>527</v>
      </c>
      <c r="B202" s="1">
        <v>98.0</v>
      </c>
      <c r="C202" s="1">
        <v>1.13733726E8</v>
      </c>
      <c r="D202" s="1" t="s">
        <v>511</v>
      </c>
      <c r="E202" s="1" t="s">
        <v>831</v>
      </c>
      <c r="F202" s="1" t="s">
        <v>832</v>
      </c>
      <c r="G202" s="1" t="s">
        <v>833</v>
      </c>
      <c r="H202" s="1" t="s">
        <v>18</v>
      </c>
      <c r="I202" s="1" t="s">
        <v>19</v>
      </c>
      <c r="J202" s="1">
        <v>1.27E8</v>
      </c>
      <c r="K202" s="1">
        <v>2014.0</v>
      </c>
      <c r="L202" s="1">
        <v>6.2</v>
      </c>
      <c r="M202" s="2">
        <f t="shared" si="1"/>
        <v>-13266274</v>
      </c>
    </row>
    <row r="203" ht="14.25" customHeight="1">
      <c r="A203" s="1" t="s">
        <v>834</v>
      </c>
      <c r="B203" s="1">
        <v>95.0</v>
      </c>
      <c r="C203" s="1">
        <v>1.48337537E8</v>
      </c>
      <c r="D203" s="1" t="s">
        <v>835</v>
      </c>
      <c r="E203" s="1" t="s">
        <v>836</v>
      </c>
      <c r="F203" s="1" t="s">
        <v>837</v>
      </c>
      <c r="G203" s="1" t="s">
        <v>838</v>
      </c>
      <c r="H203" s="1" t="s">
        <v>18</v>
      </c>
      <c r="I203" s="1" t="s">
        <v>19</v>
      </c>
      <c r="J203" s="1">
        <v>1.3E8</v>
      </c>
      <c r="K203" s="1">
        <v>2010.0</v>
      </c>
      <c r="L203" s="1">
        <v>7.3</v>
      </c>
      <c r="M203" s="2">
        <f t="shared" si="1"/>
        <v>18337537</v>
      </c>
    </row>
    <row r="204" ht="14.25" customHeight="1">
      <c r="A204" s="1" t="s">
        <v>839</v>
      </c>
      <c r="B204" s="1">
        <v>159.0</v>
      </c>
      <c r="C204" s="1">
        <v>3.17557891E8</v>
      </c>
      <c r="D204" s="1" t="s">
        <v>123</v>
      </c>
      <c r="E204" s="1" t="s">
        <v>840</v>
      </c>
      <c r="F204" s="1" t="s">
        <v>841</v>
      </c>
      <c r="G204" s="1" t="s">
        <v>842</v>
      </c>
      <c r="H204" s="1" t="s">
        <v>18</v>
      </c>
      <c r="I204" s="1" t="s">
        <v>30</v>
      </c>
      <c r="J204" s="1">
        <v>1.25E8</v>
      </c>
      <c r="K204" s="1">
        <v>2001.0</v>
      </c>
      <c r="L204" s="1">
        <v>7.5</v>
      </c>
      <c r="M204" s="2">
        <f t="shared" si="1"/>
        <v>192557891</v>
      </c>
    </row>
    <row r="205" ht="14.25" customHeight="1">
      <c r="A205" s="1" t="s">
        <v>843</v>
      </c>
      <c r="B205" s="1">
        <v>96.0</v>
      </c>
      <c r="C205" s="1">
        <v>3.3592415E7</v>
      </c>
      <c r="D205" s="1" t="s">
        <v>844</v>
      </c>
      <c r="E205" s="1" t="s">
        <v>845</v>
      </c>
      <c r="F205" s="1" t="s">
        <v>846</v>
      </c>
      <c r="G205" s="1" t="s">
        <v>847</v>
      </c>
      <c r="H205" s="1" t="s">
        <v>18</v>
      </c>
      <c r="I205" s="1" t="s">
        <v>19</v>
      </c>
      <c r="J205" s="1">
        <v>1.3E8</v>
      </c>
      <c r="K205" s="1">
        <v>2013.0</v>
      </c>
      <c r="L205" s="1">
        <v>5.6</v>
      </c>
      <c r="M205" s="2">
        <f t="shared" si="1"/>
        <v>-96407585</v>
      </c>
    </row>
    <row r="206" ht="14.25" customHeight="1">
      <c r="A206" s="1" t="s">
        <v>428</v>
      </c>
      <c r="B206" s="1">
        <v>120.0</v>
      </c>
      <c r="C206" s="1">
        <v>0.0</v>
      </c>
      <c r="D206" s="1" t="s">
        <v>429</v>
      </c>
      <c r="E206" s="1" t="s">
        <v>430</v>
      </c>
      <c r="F206" s="1" t="s">
        <v>431</v>
      </c>
      <c r="G206" s="1" t="s">
        <v>432</v>
      </c>
      <c r="H206" s="1" t="s">
        <v>433</v>
      </c>
      <c r="I206" s="1" t="s">
        <v>434</v>
      </c>
      <c r="J206" s="1">
        <v>0.0</v>
      </c>
      <c r="K206" s="1">
        <v>2016.0</v>
      </c>
      <c r="L206" s="1">
        <v>8.2</v>
      </c>
      <c r="M206" s="2">
        <f t="shared" si="1"/>
        <v>0</v>
      </c>
    </row>
    <row r="207" ht="14.25" customHeight="1">
      <c r="A207" s="1" t="s">
        <v>20</v>
      </c>
      <c r="B207" s="1">
        <v>143.0</v>
      </c>
      <c r="C207" s="1">
        <v>3.05388685E8</v>
      </c>
      <c r="D207" s="1" t="s">
        <v>21</v>
      </c>
      <c r="E207" s="1" t="s">
        <v>848</v>
      </c>
      <c r="F207" s="1" t="s">
        <v>849</v>
      </c>
      <c r="G207" s="1" t="s">
        <v>850</v>
      </c>
      <c r="H207" s="1" t="s">
        <v>18</v>
      </c>
      <c r="I207" s="1" t="s">
        <v>19</v>
      </c>
      <c r="J207" s="1">
        <v>1.4E8</v>
      </c>
      <c r="K207" s="1">
        <v>2003.0</v>
      </c>
      <c r="L207" s="1">
        <v>8.1</v>
      </c>
      <c r="M207" s="2">
        <f t="shared" si="1"/>
        <v>165388685</v>
      </c>
    </row>
    <row r="208" ht="14.25" customHeight="1">
      <c r="A208" s="1" t="s">
        <v>827</v>
      </c>
      <c r="B208" s="1">
        <v>0.0</v>
      </c>
      <c r="C208" s="1">
        <v>0.0</v>
      </c>
      <c r="D208" s="1" t="s">
        <v>851</v>
      </c>
      <c r="E208" s="1" t="s">
        <v>852</v>
      </c>
      <c r="F208" s="1">
        <v>0.0</v>
      </c>
      <c r="G208" s="1" t="s">
        <v>853</v>
      </c>
      <c r="H208" s="1" t="s">
        <v>18</v>
      </c>
      <c r="I208" s="1" t="s">
        <v>30</v>
      </c>
      <c r="J208" s="1">
        <v>0.0</v>
      </c>
      <c r="K208" s="1">
        <v>2010.0</v>
      </c>
      <c r="L208" s="1">
        <v>6.4</v>
      </c>
      <c r="M208" s="2">
        <f t="shared" si="1"/>
        <v>0</v>
      </c>
    </row>
    <row r="209" ht="14.25" customHeight="1">
      <c r="A209" s="1" t="s">
        <v>450</v>
      </c>
      <c r="B209" s="1">
        <v>123.0</v>
      </c>
      <c r="C209" s="1">
        <v>3.37103873E8</v>
      </c>
      <c r="D209" s="1" t="s">
        <v>780</v>
      </c>
      <c r="E209" s="1" t="s">
        <v>854</v>
      </c>
      <c r="F209" s="1" t="s">
        <v>855</v>
      </c>
      <c r="G209" s="1" t="s">
        <v>856</v>
      </c>
      <c r="H209" s="1" t="s">
        <v>18</v>
      </c>
      <c r="I209" s="1" t="s">
        <v>19</v>
      </c>
      <c r="J209" s="1">
        <v>1.25E8</v>
      </c>
      <c r="K209" s="1">
        <v>2014.0</v>
      </c>
      <c r="L209" s="1">
        <v>6.7</v>
      </c>
      <c r="M209" s="2">
        <f t="shared" si="1"/>
        <v>212103873</v>
      </c>
    </row>
    <row r="210" ht="14.25" customHeight="1">
      <c r="A210" s="1" t="s">
        <v>553</v>
      </c>
      <c r="B210" s="1">
        <v>174.0</v>
      </c>
      <c r="C210" s="1">
        <v>2.17536138E8</v>
      </c>
      <c r="D210" s="1" t="s">
        <v>554</v>
      </c>
      <c r="E210" s="1" t="s">
        <v>857</v>
      </c>
      <c r="F210" s="1" t="s">
        <v>858</v>
      </c>
      <c r="G210" s="1" t="s">
        <v>859</v>
      </c>
      <c r="H210" s="1" t="s">
        <v>18</v>
      </c>
      <c r="I210" s="1" t="s">
        <v>19</v>
      </c>
      <c r="J210" s="1">
        <v>1.25E8</v>
      </c>
      <c r="K210" s="1">
        <v>2006.0</v>
      </c>
      <c r="L210" s="1">
        <v>6.6</v>
      </c>
      <c r="M210" s="2">
        <f t="shared" si="1"/>
        <v>92536138</v>
      </c>
    </row>
    <row r="211" ht="14.25" customHeight="1">
      <c r="A211" s="1" t="s">
        <v>860</v>
      </c>
      <c r="B211" s="1">
        <v>101.0</v>
      </c>
      <c r="C211" s="1">
        <v>1.31536019E8</v>
      </c>
      <c r="D211" s="1" t="s">
        <v>861</v>
      </c>
      <c r="E211" s="1" t="s">
        <v>862</v>
      </c>
      <c r="F211" s="1" t="s">
        <v>863</v>
      </c>
      <c r="G211" s="1" t="s">
        <v>864</v>
      </c>
      <c r="H211" s="1" t="s">
        <v>18</v>
      </c>
      <c r="I211" s="1" t="s">
        <v>19</v>
      </c>
      <c r="J211" s="1">
        <v>1.03E8</v>
      </c>
      <c r="K211" s="1">
        <v>2014.0</v>
      </c>
      <c r="L211" s="1">
        <v>6.4</v>
      </c>
      <c r="M211" s="2">
        <f t="shared" si="1"/>
        <v>28536019</v>
      </c>
    </row>
    <row r="212" ht="14.25" customHeight="1">
      <c r="A212" s="1" t="s">
        <v>68</v>
      </c>
      <c r="B212" s="1">
        <v>134.0</v>
      </c>
      <c r="C212" s="1">
        <v>2.1494878E8</v>
      </c>
      <c r="D212" s="1" t="s">
        <v>164</v>
      </c>
      <c r="E212" s="1" t="s">
        <v>865</v>
      </c>
      <c r="F212" s="1" t="s">
        <v>866</v>
      </c>
      <c r="G212" s="1" t="s">
        <v>867</v>
      </c>
      <c r="H212" s="1" t="s">
        <v>18</v>
      </c>
      <c r="I212" s="1" t="s">
        <v>168</v>
      </c>
      <c r="J212" s="1">
        <v>1.1E8</v>
      </c>
      <c r="K212" s="1">
        <v>2003.0</v>
      </c>
      <c r="L212" s="1">
        <v>7.5</v>
      </c>
      <c r="M212" s="2">
        <f t="shared" si="1"/>
        <v>104948780</v>
      </c>
    </row>
    <row r="213" ht="14.25" customHeight="1">
      <c r="A213" s="1" t="s">
        <v>255</v>
      </c>
      <c r="B213" s="1">
        <v>132.0</v>
      </c>
      <c r="C213" s="1">
        <v>2.09805005E8</v>
      </c>
      <c r="D213" s="1" t="s">
        <v>209</v>
      </c>
      <c r="E213" s="1" t="s">
        <v>868</v>
      </c>
      <c r="F213" s="1" t="s">
        <v>869</v>
      </c>
      <c r="G213" s="1" t="s">
        <v>870</v>
      </c>
      <c r="H213" s="1" t="s">
        <v>18</v>
      </c>
      <c r="I213" s="1" t="s">
        <v>19</v>
      </c>
      <c r="J213" s="1">
        <v>1.25E8</v>
      </c>
      <c r="K213" s="1">
        <v>2011.0</v>
      </c>
      <c r="L213" s="1">
        <v>7.3</v>
      </c>
      <c r="M213" s="2">
        <f t="shared" si="1"/>
        <v>84805005</v>
      </c>
    </row>
    <row r="214" ht="14.25" customHeight="1">
      <c r="A214" s="1" t="s">
        <v>871</v>
      </c>
      <c r="B214" s="1">
        <v>129.0</v>
      </c>
      <c r="C214" s="1">
        <v>1.86830669E8</v>
      </c>
      <c r="D214" s="1" t="s">
        <v>872</v>
      </c>
      <c r="E214" s="1" t="s">
        <v>873</v>
      </c>
      <c r="F214" s="1" t="s">
        <v>874</v>
      </c>
      <c r="G214" s="1" t="s">
        <v>875</v>
      </c>
      <c r="H214" s="1" t="s">
        <v>18</v>
      </c>
      <c r="I214" s="1" t="s">
        <v>19</v>
      </c>
      <c r="J214" s="1">
        <v>1.25E8</v>
      </c>
      <c r="K214" s="1">
        <v>2011.0</v>
      </c>
      <c r="L214" s="1">
        <v>7.5</v>
      </c>
      <c r="M214" s="2">
        <f t="shared" si="1"/>
        <v>61830669</v>
      </c>
    </row>
    <row r="215" ht="14.25" customHeight="1">
      <c r="A215" s="1" t="s">
        <v>740</v>
      </c>
      <c r="B215" s="1">
        <v>106.0</v>
      </c>
      <c r="C215" s="1">
        <v>1.63192114E8</v>
      </c>
      <c r="D215" s="1" t="s">
        <v>21</v>
      </c>
      <c r="E215" s="1" t="s">
        <v>876</v>
      </c>
      <c r="F215" s="1" t="s">
        <v>877</v>
      </c>
      <c r="G215" s="1" t="s">
        <v>878</v>
      </c>
      <c r="H215" s="1" t="s">
        <v>18</v>
      </c>
      <c r="I215" s="1" t="s">
        <v>19</v>
      </c>
      <c r="J215" s="1">
        <v>1.25E8</v>
      </c>
      <c r="K215" s="1">
        <v>2010.0</v>
      </c>
      <c r="L215" s="1">
        <v>5.8</v>
      </c>
      <c r="M215" s="2">
        <f t="shared" si="1"/>
        <v>38192114</v>
      </c>
    </row>
    <row r="216" ht="14.25" customHeight="1">
      <c r="A216" s="1" t="s">
        <v>879</v>
      </c>
      <c r="B216" s="1">
        <v>113.0</v>
      </c>
      <c r="C216" s="1">
        <v>1.19412921E8</v>
      </c>
      <c r="D216" s="1" t="s">
        <v>413</v>
      </c>
      <c r="E216" s="1" t="s">
        <v>880</v>
      </c>
      <c r="F216" s="1" t="s">
        <v>881</v>
      </c>
      <c r="G216" s="1" t="s">
        <v>882</v>
      </c>
      <c r="H216" s="1" t="s">
        <v>18</v>
      </c>
      <c r="I216" s="1" t="s">
        <v>19</v>
      </c>
      <c r="J216" s="1">
        <v>6.5E7</v>
      </c>
      <c r="K216" s="1">
        <v>1990.0</v>
      </c>
      <c r="L216" s="1">
        <v>7.5</v>
      </c>
      <c r="M216" s="2">
        <f t="shared" si="1"/>
        <v>54412921</v>
      </c>
    </row>
    <row r="217" ht="14.25" customHeight="1">
      <c r="A217" s="1" t="s">
        <v>883</v>
      </c>
      <c r="B217" s="1">
        <v>102.0</v>
      </c>
      <c r="C217" s="1">
        <v>3.2694788E7</v>
      </c>
      <c r="D217" s="1" t="s">
        <v>884</v>
      </c>
      <c r="E217" s="1" t="s">
        <v>885</v>
      </c>
      <c r="F217" s="1" t="s">
        <v>886</v>
      </c>
      <c r="G217" s="1" t="s">
        <v>887</v>
      </c>
      <c r="H217" s="1" t="s">
        <v>18</v>
      </c>
      <c r="I217" s="1" t="s">
        <v>19</v>
      </c>
      <c r="J217" s="1">
        <v>8.5E7</v>
      </c>
      <c r="K217" s="1">
        <v>1999.0</v>
      </c>
      <c r="L217" s="1">
        <v>6.6</v>
      </c>
      <c r="M217" s="2">
        <f t="shared" si="1"/>
        <v>-52305212</v>
      </c>
    </row>
    <row r="218" ht="14.25" customHeight="1">
      <c r="A218" s="1" t="s">
        <v>888</v>
      </c>
      <c r="B218" s="1">
        <v>135.0</v>
      </c>
      <c r="C218" s="1">
        <v>1.13165635E8</v>
      </c>
      <c r="D218" s="1" t="s">
        <v>26</v>
      </c>
      <c r="E218" s="1" t="s">
        <v>889</v>
      </c>
      <c r="F218" s="1" t="s">
        <v>890</v>
      </c>
      <c r="G218" s="1" t="s">
        <v>891</v>
      </c>
      <c r="H218" s="1" t="s">
        <v>18</v>
      </c>
      <c r="I218" s="1" t="s">
        <v>19</v>
      </c>
      <c r="J218" s="1">
        <v>1.25E8</v>
      </c>
      <c r="K218" s="1">
        <v>2012.0</v>
      </c>
      <c r="L218" s="1">
        <v>6.7</v>
      </c>
      <c r="M218" s="2">
        <f t="shared" si="1"/>
        <v>-11834365</v>
      </c>
    </row>
    <row r="219" ht="14.25" customHeight="1">
      <c r="A219" s="1" t="s">
        <v>892</v>
      </c>
      <c r="B219" s="1">
        <v>125.0</v>
      </c>
      <c r="C219" s="1">
        <v>1.07285004E8</v>
      </c>
      <c r="D219" s="1" t="s">
        <v>893</v>
      </c>
      <c r="E219" s="1" t="s">
        <v>894</v>
      </c>
      <c r="F219" s="1" t="s">
        <v>895</v>
      </c>
      <c r="G219" s="1" t="s">
        <v>896</v>
      </c>
      <c r="H219" s="1" t="s">
        <v>18</v>
      </c>
      <c r="I219" s="1" t="s">
        <v>19</v>
      </c>
      <c r="J219" s="1">
        <v>1.25E8</v>
      </c>
      <c r="K219" s="1">
        <v>1997.0</v>
      </c>
      <c r="L219" s="1">
        <v>3.7</v>
      </c>
      <c r="M219" s="2">
        <f t="shared" si="1"/>
        <v>-17714996</v>
      </c>
    </row>
    <row r="220" ht="14.25" customHeight="1">
      <c r="A220" s="1" t="s">
        <v>553</v>
      </c>
      <c r="B220" s="1">
        <v>110.0</v>
      </c>
      <c r="C220" s="1">
        <v>2.60031035E8</v>
      </c>
      <c r="D220" s="1" t="s">
        <v>327</v>
      </c>
      <c r="E220" s="1" t="s">
        <v>897</v>
      </c>
      <c r="F220" s="1" t="s">
        <v>898</v>
      </c>
      <c r="G220" s="1" t="s">
        <v>899</v>
      </c>
      <c r="H220" s="1" t="s">
        <v>18</v>
      </c>
      <c r="I220" s="1" t="s">
        <v>19</v>
      </c>
      <c r="J220" s="1">
        <v>1.23E8</v>
      </c>
      <c r="K220" s="1">
        <v>2000.0</v>
      </c>
      <c r="L220" s="1">
        <v>6.0</v>
      </c>
      <c r="M220" s="2">
        <f t="shared" si="1"/>
        <v>137031035</v>
      </c>
    </row>
    <row r="221" ht="14.25" customHeight="1">
      <c r="A221" s="1" t="s">
        <v>267</v>
      </c>
      <c r="B221" s="1">
        <v>124.0</v>
      </c>
      <c r="C221" s="1">
        <v>1.86739919E8</v>
      </c>
      <c r="D221" s="1" t="s">
        <v>140</v>
      </c>
      <c r="E221" s="1" t="s">
        <v>900</v>
      </c>
      <c r="F221" s="1" t="s">
        <v>901</v>
      </c>
      <c r="G221" s="1" t="s">
        <v>902</v>
      </c>
      <c r="H221" s="1" t="s">
        <v>18</v>
      </c>
      <c r="I221" s="1" t="s">
        <v>19</v>
      </c>
      <c r="J221" s="1">
        <v>1.25E8</v>
      </c>
      <c r="K221" s="1">
        <v>2004.0</v>
      </c>
      <c r="L221" s="1">
        <v>6.4</v>
      </c>
      <c r="M221" s="2">
        <f t="shared" si="1"/>
        <v>61739919</v>
      </c>
    </row>
    <row r="222" ht="14.25" customHeight="1">
      <c r="A222" s="1" t="s">
        <v>903</v>
      </c>
      <c r="B222" s="1">
        <v>123.0</v>
      </c>
      <c r="C222" s="1">
        <v>2.15397307E8</v>
      </c>
      <c r="D222" s="1" t="s">
        <v>26</v>
      </c>
      <c r="E222" s="1" t="s">
        <v>904</v>
      </c>
      <c r="F222" s="1" t="s">
        <v>905</v>
      </c>
      <c r="G222" s="1" t="s">
        <v>906</v>
      </c>
      <c r="H222" s="1" t="s">
        <v>18</v>
      </c>
      <c r="I222" s="1" t="s">
        <v>19</v>
      </c>
      <c r="J222" s="1">
        <v>1.25E8</v>
      </c>
      <c r="K222" s="1">
        <v>2000.0</v>
      </c>
      <c r="L222" s="1">
        <v>6.1</v>
      </c>
      <c r="M222" s="2">
        <f t="shared" si="1"/>
        <v>90397307</v>
      </c>
    </row>
    <row r="223" ht="14.25" customHeight="1">
      <c r="A223" s="1" t="s">
        <v>459</v>
      </c>
      <c r="B223" s="1">
        <v>130.0</v>
      </c>
      <c r="C223" s="1">
        <v>1.82618434E8</v>
      </c>
      <c r="D223" s="1" t="s">
        <v>460</v>
      </c>
      <c r="E223" s="1" t="s">
        <v>907</v>
      </c>
      <c r="F223" s="1" t="s">
        <v>908</v>
      </c>
      <c r="G223" s="1" t="s">
        <v>909</v>
      </c>
      <c r="H223" s="1" t="s">
        <v>18</v>
      </c>
      <c r="I223" s="1" t="s">
        <v>19</v>
      </c>
      <c r="J223" s="1">
        <v>1.4E8</v>
      </c>
      <c r="K223" s="1">
        <v>2000.0</v>
      </c>
      <c r="L223" s="1">
        <v>6.4</v>
      </c>
      <c r="M223" s="2">
        <f t="shared" si="1"/>
        <v>42618434</v>
      </c>
    </row>
    <row r="224" ht="14.25" customHeight="1">
      <c r="A224" s="1" t="s">
        <v>910</v>
      </c>
      <c r="B224" s="1">
        <v>92.0</v>
      </c>
      <c r="C224" s="1">
        <v>1.31920333E8</v>
      </c>
      <c r="D224" s="1" t="s">
        <v>140</v>
      </c>
      <c r="E224" s="1" t="s">
        <v>911</v>
      </c>
      <c r="F224" s="1" t="s">
        <v>912</v>
      </c>
      <c r="G224" s="1" t="s">
        <v>913</v>
      </c>
      <c r="H224" s="1" t="s">
        <v>18</v>
      </c>
      <c r="I224" s="1" t="s">
        <v>19</v>
      </c>
      <c r="J224" s="1">
        <v>1.3E8</v>
      </c>
      <c r="K224" s="1">
        <v>2007.0</v>
      </c>
      <c r="L224" s="1">
        <v>5.6</v>
      </c>
      <c r="M224" s="2">
        <f t="shared" si="1"/>
        <v>1920333</v>
      </c>
    </row>
    <row r="225" ht="14.25" customHeight="1">
      <c r="A225" s="1" t="s">
        <v>702</v>
      </c>
      <c r="B225" s="1">
        <v>127.0</v>
      </c>
      <c r="C225" s="1">
        <v>1.24976634E8</v>
      </c>
      <c r="D225" s="1" t="s">
        <v>914</v>
      </c>
      <c r="E225" s="1" t="s">
        <v>915</v>
      </c>
      <c r="F225" s="1" t="s">
        <v>916</v>
      </c>
      <c r="G225" s="1" t="s">
        <v>917</v>
      </c>
      <c r="H225" s="1" t="s">
        <v>18</v>
      </c>
      <c r="I225" s="1" t="s">
        <v>19</v>
      </c>
      <c r="J225" s="1">
        <v>1.2E8</v>
      </c>
      <c r="K225" s="1">
        <v>2012.0</v>
      </c>
      <c r="L225" s="1">
        <v>8.0</v>
      </c>
      <c r="M225" s="2">
        <f t="shared" si="1"/>
        <v>4976634</v>
      </c>
    </row>
    <row r="226" ht="14.25" customHeight="1">
      <c r="A226" s="1" t="s">
        <v>918</v>
      </c>
      <c r="B226" s="1">
        <v>123.0</v>
      </c>
      <c r="C226" s="1">
        <v>1.15802596E8</v>
      </c>
      <c r="D226" s="1" t="s">
        <v>919</v>
      </c>
      <c r="E226" s="1" t="s">
        <v>920</v>
      </c>
      <c r="F226" s="1" t="s">
        <v>921</v>
      </c>
      <c r="G226" s="1" t="s">
        <v>922</v>
      </c>
      <c r="H226" s="1" t="s">
        <v>18</v>
      </c>
      <c r="I226" s="1" t="s">
        <v>19</v>
      </c>
      <c r="J226" s="1">
        <v>1.1E8</v>
      </c>
      <c r="K226" s="1">
        <v>2007.0</v>
      </c>
      <c r="L226" s="1">
        <v>5.2</v>
      </c>
      <c r="M226" s="2">
        <f t="shared" si="1"/>
        <v>5802596</v>
      </c>
    </row>
    <row r="227" ht="14.25" customHeight="1">
      <c r="A227" s="1" t="s">
        <v>767</v>
      </c>
      <c r="B227" s="1">
        <v>123.0</v>
      </c>
      <c r="C227" s="1">
        <v>1.08521835E8</v>
      </c>
      <c r="D227" s="1" t="s">
        <v>32</v>
      </c>
      <c r="E227" s="1" t="s">
        <v>923</v>
      </c>
      <c r="F227" s="1" t="s">
        <v>924</v>
      </c>
      <c r="G227" s="1" t="s">
        <v>925</v>
      </c>
      <c r="H227" s="1" t="s">
        <v>18</v>
      </c>
      <c r="I227" s="1" t="s">
        <v>30</v>
      </c>
      <c r="J227" s="1">
        <v>1.2E8</v>
      </c>
      <c r="K227" s="1">
        <v>2016.0</v>
      </c>
      <c r="L227" s="1">
        <v>7.1</v>
      </c>
      <c r="M227" s="2">
        <f t="shared" si="1"/>
        <v>-11478165</v>
      </c>
    </row>
    <row r="228" ht="14.25" customHeight="1">
      <c r="A228" s="1" t="s">
        <v>204</v>
      </c>
      <c r="B228" s="1">
        <v>107.0</v>
      </c>
      <c r="C228" s="1">
        <v>1.0068588E8</v>
      </c>
      <c r="D228" s="1" t="s">
        <v>926</v>
      </c>
      <c r="E228" s="1" t="s">
        <v>927</v>
      </c>
      <c r="F228" s="1" t="s">
        <v>928</v>
      </c>
      <c r="G228" s="1" t="s">
        <v>929</v>
      </c>
      <c r="H228" s="1" t="s">
        <v>18</v>
      </c>
      <c r="I228" s="1" t="s">
        <v>19</v>
      </c>
      <c r="J228" s="1">
        <v>1.2E8</v>
      </c>
      <c r="K228" s="1">
        <v>2003.0</v>
      </c>
      <c r="L228" s="1">
        <v>4.8</v>
      </c>
      <c r="M228" s="2">
        <f t="shared" si="1"/>
        <v>-19314120</v>
      </c>
    </row>
    <row r="229" ht="14.25" customHeight="1">
      <c r="A229" s="1" t="s">
        <v>114</v>
      </c>
      <c r="B229" s="1">
        <v>124.0</v>
      </c>
      <c r="C229" s="1">
        <v>1.26464904E8</v>
      </c>
      <c r="D229" s="1" t="s">
        <v>930</v>
      </c>
      <c r="E229" s="1" t="s">
        <v>931</v>
      </c>
      <c r="F229" s="1" t="s">
        <v>932</v>
      </c>
      <c r="G229" s="1" t="s">
        <v>933</v>
      </c>
      <c r="H229" s="1" t="s">
        <v>18</v>
      </c>
      <c r="I229" s="1" t="s">
        <v>19</v>
      </c>
      <c r="J229" s="1">
        <v>1.3E8</v>
      </c>
      <c r="K229" s="1">
        <v>2012.0</v>
      </c>
      <c r="L229" s="1">
        <v>7.0</v>
      </c>
      <c r="M229" s="2">
        <f t="shared" si="1"/>
        <v>-3535096</v>
      </c>
    </row>
    <row r="230" ht="14.25" customHeight="1">
      <c r="A230" s="1" t="s">
        <v>621</v>
      </c>
      <c r="B230" s="1">
        <v>77.0</v>
      </c>
      <c r="C230" s="1">
        <v>6.4736114E7</v>
      </c>
      <c r="D230" s="1" t="s">
        <v>170</v>
      </c>
      <c r="E230" s="1" t="s">
        <v>934</v>
      </c>
      <c r="F230" s="1" t="s">
        <v>935</v>
      </c>
      <c r="G230" s="1" t="s">
        <v>936</v>
      </c>
      <c r="H230" s="1" t="s">
        <v>18</v>
      </c>
      <c r="I230" s="1" t="s">
        <v>19</v>
      </c>
      <c r="J230" s="1">
        <v>1.2E8</v>
      </c>
      <c r="K230" s="1">
        <v>2002.0</v>
      </c>
      <c r="L230" s="1">
        <v>5.4</v>
      </c>
      <c r="M230" s="2">
        <f t="shared" si="1"/>
        <v>-55263886</v>
      </c>
    </row>
    <row r="231" ht="14.25" customHeight="1">
      <c r="A231" s="1" t="s">
        <v>937</v>
      </c>
      <c r="B231" s="1">
        <v>109.0</v>
      </c>
      <c r="C231" s="1">
        <v>9.3050117E7</v>
      </c>
      <c r="D231" s="1" t="s">
        <v>938</v>
      </c>
      <c r="E231" s="1" t="s">
        <v>939</v>
      </c>
      <c r="F231" s="1" t="s">
        <v>940</v>
      </c>
      <c r="G231" s="1" t="s">
        <v>941</v>
      </c>
      <c r="H231" s="1" t="s">
        <v>18</v>
      </c>
      <c r="I231" s="1" t="s">
        <v>19</v>
      </c>
      <c r="J231" s="1">
        <v>1.15E8</v>
      </c>
      <c r="K231" s="1">
        <v>2013.0</v>
      </c>
      <c r="L231" s="1">
        <v>6.6</v>
      </c>
      <c r="M231" s="2">
        <f t="shared" si="1"/>
        <v>-21949883</v>
      </c>
    </row>
    <row r="232" ht="14.25" customHeight="1">
      <c r="A232" s="1" t="s">
        <v>942</v>
      </c>
      <c r="B232" s="1">
        <v>134.0</v>
      </c>
      <c r="C232" s="1">
        <v>5.7637485E7</v>
      </c>
      <c r="D232" s="1" t="s">
        <v>140</v>
      </c>
      <c r="E232" s="1" t="s">
        <v>943</v>
      </c>
      <c r="F232" s="1" t="s">
        <v>944</v>
      </c>
      <c r="G232" s="1" t="s">
        <v>945</v>
      </c>
      <c r="H232" s="1" t="s">
        <v>18</v>
      </c>
      <c r="I232" s="1" t="s">
        <v>19</v>
      </c>
      <c r="J232" s="1">
        <v>1.05E8</v>
      </c>
      <c r="K232" s="1">
        <v>2004.0</v>
      </c>
      <c r="L232" s="1">
        <v>6.7</v>
      </c>
      <c r="M232" s="2">
        <f t="shared" si="1"/>
        <v>-47362515</v>
      </c>
    </row>
    <row r="233" ht="14.25" customHeight="1">
      <c r="A233" s="1" t="s">
        <v>946</v>
      </c>
      <c r="B233" s="1">
        <v>117.0</v>
      </c>
      <c r="C233" s="1">
        <v>5.8607007E7</v>
      </c>
      <c r="D233" s="1" t="s">
        <v>947</v>
      </c>
      <c r="E233" s="1" t="s">
        <v>948</v>
      </c>
      <c r="F233" s="1" t="s">
        <v>949</v>
      </c>
      <c r="G233" s="1" t="s">
        <v>950</v>
      </c>
      <c r="H233" s="1" t="s">
        <v>18</v>
      </c>
      <c r="I233" s="1" t="s">
        <v>19</v>
      </c>
      <c r="J233" s="1">
        <v>1.0E8</v>
      </c>
      <c r="K233" s="1">
        <v>2014.0</v>
      </c>
      <c r="L233" s="1">
        <v>6.2</v>
      </c>
      <c r="M233" s="2">
        <f t="shared" si="1"/>
        <v>-41392993</v>
      </c>
    </row>
    <row r="234" ht="14.25" customHeight="1">
      <c r="A234" s="1" t="s">
        <v>276</v>
      </c>
      <c r="B234" s="1">
        <v>135.0</v>
      </c>
      <c r="C234" s="1">
        <v>4.3929341E7</v>
      </c>
      <c r="D234" s="1" t="s">
        <v>951</v>
      </c>
      <c r="E234" s="1" t="s">
        <v>952</v>
      </c>
      <c r="F234" s="1" t="s">
        <v>953</v>
      </c>
      <c r="G234" s="1" t="s">
        <v>954</v>
      </c>
      <c r="H234" s="1" t="s">
        <v>18</v>
      </c>
      <c r="I234" s="1" t="s">
        <v>19</v>
      </c>
      <c r="J234" s="1">
        <v>1.2E8</v>
      </c>
      <c r="K234" s="1">
        <v>2008.0</v>
      </c>
      <c r="L234" s="1">
        <v>6.1</v>
      </c>
      <c r="M234" s="2">
        <f t="shared" si="1"/>
        <v>-76070659</v>
      </c>
    </row>
    <row r="235" ht="14.25" customHeight="1">
      <c r="A235" s="1" t="s">
        <v>955</v>
      </c>
      <c r="B235" s="1">
        <v>121.0</v>
      </c>
      <c r="C235" s="1">
        <v>3.021262E7</v>
      </c>
      <c r="D235" s="1" t="s">
        <v>956</v>
      </c>
      <c r="E235" s="1" t="s">
        <v>957</v>
      </c>
      <c r="F235" s="1" t="s">
        <v>958</v>
      </c>
      <c r="G235" s="1" t="s">
        <v>959</v>
      </c>
      <c r="H235" s="1" t="s">
        <v>18</v>
      </c>
      <c r="I235" s="1" t="s">
        <v>19</v>
      </c>
      <c r="J235" s="1">
        <v>1.2E8</v>
      </c>
      <c r="K235" s="1">
        <v>2010.0</v>
      </c>
      <c r="L235" s="1">
        <v>5.3</v>
      </c>
      <c r="M235" s="2">
        <f t="shared" si="1"/>
        <v>-89787380</v>
      </c>
    </row>
    <row r="236" ht="14.25" customHeight="1">
      <c r="A236" s="1" t="s">
        <v>960</v>
      </c>
      <c r="B236" s="1">
        <v>117.0</v>
      </c>
      <c r="C236" s="1">
        <v>7.6418654E7</v>
      </c>
      <c r="D236" s="1" t="s">
        <v>961</v>
      </c>
      <c r="E236" s="1" t="s">
        <v>962</v>
      </c>
      <c r="F236" s="1" t="s">
        <v>963</v>
      </c>
      <c r="G236" s="1" t="s">
        <v>964</v>
      </c>
      <c r="H236" s="1" t="s">
        <v>18</v>
      </c>
      <c r="I236" s="1" t="s">
        <v>19</v>
      </c>
      <c r="J236" s="1">
        <v>1.17E8</v>
      </c>
      <c r="K236" s="1">
        <v>2010.0</v>
      </c>
      <c r="L236" s="1">
        <v>6.3</v>
      </c>
      <c r="M236" s="2">
        <f t="shared" si="1"/>
        <v>-40581346</v>
      </c>
    </row>
    <row r="237" ht="14.25" customHeight="1">
      <c r="A237" s="1" t="s">
        <v>187</v>
      </c>
      <c r="B237" s="1">
        <v>124.0</v>
      </c>
      <c r="C237" s="1">
        <v>8.9021735E7</v>
      </c>
      <c r="D237" s="1" t="s">
        <v>965</v>
      </c>
      <c r="E237" s="1" t="s">
        <v>966</v>
      </c>
      <c r="F237" s="1" t="s">
        <v>967</v>
      </c>
      <c r="G237" s="1" t="s">
        <v>968</v>
      </c>
      <c r="H237" s="1" t="s">
        <v>18</v>
      </c>
      <c r="I237" s="1" t="s">
        <v>19</v>
      </c>
      <c r="J237" s="1">
        <v>1.2E8</v>
      </c>
      <c r="K237" s="1">
        <v>2013.0</v>
      </c>
      <c r="L237" s="1">
        <v>7.0</v>
      </c>
      <c r="M237" s="2">
        <f t="shared" si="1"/>
        <v>-30978265</v>
      </c>
    </row>
    <row r="238" ht="14.25" customHeight="1">
      <c r="A238" s="1" t="s">
        <v>969</v>
      </c>
      <c r="B238" s="1">
        <v>140.0</v>
      </c>
      <c r="C238" s="1">
        <v>3.80262555E8</v>
      </c>
      <c r="D238" s="1" t="s">
        <v>14</v>
      </c>
      <c r="E238" s="1" t="s">
        <v>970</v>
      </c>
      <c r="F238" s="1" t="s">
        <v>971</v>
      </c>
      <c r="G238" s="1" t="s">
        <v>972</v>
      </c>
      <c r="H238" s="1" t="s">
        <v>18</v>
      </c>
      <c r="I238" s="1" t="s">
        <v>19</v>
      </c>
      <c r="J238" s="1">
        <v>1.13E8</v>
      </c>
      <c r="K238" s="1">
        <v>2005.0</v>
      </c>
      <c r="L238" s="1">
        <v>7.6</v>
      </c>
      <c r="M238" s="2">
        <f t="shared" si="1"/>
        <v>267262555</v>
      </c>
    </row>
    <row r="239" ht="14.25" customHeight="1">
      <c r="A239" s="1" t="s">
        <v>969</v>
      </c>
      <c r="B239" s="1">
        <v>142.0</v>
      </c>
      <c r="C239" s="1">
        <v>3.10675583E8</v>
      </c>
      <c r="D239" s="1" t="s">
        <v>14</v>
      </c>
      <c r="E239" s="1" t="s">
        <v>973</v>
      </c>
      <c r="F239" s="1" t="s">
        <v>974</v>
      </c>
      <c r="G239" s="1" t="s">
        <v>975</v>
      </c>
      <c r="H239" s="1" t="s">
        <v>18</v>
      </c>
      <c r="I239" s="1" t="s">
        <v>19</v>
      </c>
      <c r="J239" s="1">
        <v>1.15E8</v>
      </c>
      <c r="K239" s="1">
        <v>2002.0</v>
      </c>
      <c r="L239" s="1">
        <v>6.7</v>
      </c>
      <c r="M239" s="2">
        <f t="shared" si="1"/>
        <v>195675583</v>
      </c>
    </row>
    <row r="240" ht="14.25" customHeight="1">
      <c r="A240" s="1" t="s">
        <v>293</v>
      </c>
      <c r="B240" s="1">
        <v>92.0</v>
      </c>
      <c r="C240" s="1">
        <v>2.89907418E8</v>
      </c>
      <c r="D240" s="1" t="s">
        <v>170</v>
      </c>
      <c r="E240" s="1" t="s">
        <v>976</v>
      </c>
      <c r="F240" s="1" t="s">
        <v>977</v>
      </c>
      <c r="G240" s="1" t="s">
        <v>978</v>
      </c>
      <c r="H240" s="1" t="s">
        <v>18</v>
      </c>
      <c r="I240" s="1" t="s">
        <v>19</v>
      </c>
      <c r="J240" s="1">
        <v>1.15E8</v>
      </c>
      <c r="K240" s="1">
        <v>2001.0</v>
      </c>
      <c r="L240" s="1">
        <v>8.1</v>
      </c>
      <c r="M240" s="2">
        <f t="shared" si="1"/>
        <v>174907418</v>
      </c>
    </row>
    <row r="241" ht="14.25" customHeight="1">
      <c r="A241" s="1" t="s">
        <v>960</v>
      </c>
      <c r="B241" s="1">
        <v>138.0</v>
      </c>
      <c r="C241" s="1">
        <v>1.3255096E8</v>
      </c>
      <c r="D241" s="1" t="s">
        <v>140</v>
      </c>
      <c r="E241" s="1" t="s">
        <v>979</v>
      </c>
      <c r="F241" s="1" t="s">
        <v>980</v>
      </c>
      <c r="G241" s="1" t="s">
        <v>981</v>
      </c>
      <c r="H241" s="1" t="s">
        <v>18</v>
      </c>
      <c r="I241" s="1" t="s">
        <v>19</v>
      </c>
      <c r="J241" s="1">
        <v>1.2E8</v>
      </c>
      <c r="K241" s="1">
        <v>2013.0</v>
      </c>
      <c r="L241" s="1">
        <v>6.7</v>
      </c>
      <c r="M241" s="2">
        <f t="shared" si="1"/>
        <v>12550960</v>
      </c>
    </row>
    <row r="242" ht="14.25" customHeight="1">
      <c r="A242" s="1" t="s">
        <v>969</v>
      </c>
      <c r="B242" s="1">
        <v>136.0</v>
      </c>
      <c r="C242" s="1">
        <v>4.74544677E8</v>
      </c>
      <c r="D242" s="1" t="s">
        <v>14</v>
      </c>
      <c r="E242" s="1" t="s">
        <v>982</v>
      </c>
      <c r="F242" s="1" t="s">
        <v>983</v>
      </c>
      <c r="G242" s="1" t="s">
        <v>984</v>
      </c>
      <c r="H242" s="1" t="s">
        <v>18</v>
      </c>
      <c r="I242" s="1" t="s">
        <v>19</v>
      </c>
      <c r="J242" s="1">
        <v>1.15E8</v>
      </c>
      <c r="K242" s="1">
        <v>1999.0</v>
      </c>
      <c r="L242" s="1">
        <v>6.5</v>
      </c>
      <c r="M242" s="2">
        <f t="shared" si="1"/>
        <v>359544677</v>
      </c>
    </row>
    <row r="243" ht="14.25" customHeight="1">
      <c r="A243" s="1" t="s">
        <v>985</v>
      </c>
      <c r="B243" s="1">
        <v>98.0</v>
      </c>
      <c r="C243" s="1">
        <v>1.87165546E8</v>
      </c>
      <c r="D243" s="1" t="s">
        <v>170</v>
      </c>
      <c r="E243" s="1" t="s">
        <v>986</v>
      </c>
      <c r="F243" s="1" t="s">
        <v>987</v>
      </c>
      <c r="G243" s="1" t="s">
        <v>988</v>
      </c>
      <c r="H243" s="1" t="s">
        <v>18</v>
      </c>
      <c r="I243" s="1" t="s">
        <v>19</v>
      </c>
      <c r="J243" s="1">
        <v>1.35E8</v>
      </c>
      <c r="K243" s="1">
        <v>2013.0</v>
      </c>
      <c r="L243" s="1">
        <v>7.3</v>
      </c>
      <c r="M243" s="2">
        <f t="shared" si="1"/>
        <v>52165546</v>
      </c>
    </row>
    <row r="244" ht="14.25" customHeight="1">
      <c r="A244" s="1" t="s">
        <v>989</v>
      </c>
      <c r="B244" s="1">
        <v>116.0</v>
      </c>
      <c r="C244" s="1">
        <v>0.0</v>
      </c>
      <c r="D244" s="1" t="s">
        <v>511</v>
      </c>
      <c r="E244" s="1" t="s">
        <v>990</v>
      </c>
      <c r="F244" s="1" t="s">
        <v>991</v>
      </c>
      <c r="G244" s="1" t="s">
        <v>992</v>
      </c>
      <c r="H244" s="1" t="s">
        <v>993</v>
      </c>
      <c r="I244" s="1" t="s">
        <v>994</v>
      </c>
      <c r="J244" s="1">
        <v>7.8E7</v>
      </c>
      <c r="K244" s="1">
        <v>2008.0</v>
      </c>
      <c r="L244" s="1">
        <v>5.1</v>
      </c>
      <c r="M244" s="2">
        <f t="shared" si="1"/>
        <v>-78000000</v>
      </c>
    </row>
    <row r="245" ht="14.25" customHeight="1">
      <c r="A245" s="1" t="s">
        <v>903</v>
      </c>
      <c r="B245" s="1">
        <v>153.0</v>
      </c>
      <c r="C245" s="1">
        <v>4.091183E7</v>
      </c>
      <c r="D245" s="1" t="s">
        <v>995</v>
      </c>
      <c r="E245" s="1" t="s">
        <v>996</v>
      </c>
      <c r="F245" s="1" t="s">
        <v>997</v>
      </c>
      <c r="G245" s="1" t="s">
        <v>998</v>
      </c>
      <c r="H245" s="1" t="s">
        <v>18</v>
      </c>
      <c r="I245" s="1" t="s">
        <v>19</v>
      </c>
      <c r="J245" s="1">
        <v>1.15E8</v>
      </c>
      <c r="K245" s="1">
        <v>2002.0</v>
      </c>
      <c r="L245" s="1">
        <v>6.0</v>
      </c>
      <c r="M245" s="2">
        <f t="shared" si="1"/>
        <v>-74088170</v>
      </c>
    </row>
    <row r="246" ht="14.25" customHeight="1">
      <c r="A246" s="1" t="s">
        <v>999</v>
      </c>
      <c r="B246" s="1">
        <v>120.0</v>
      </c>
      <c r="C246" s="1">
        <v>4.795202E7</v>
      </c>
      <c r="D246" s="1" t="s">
        <v>355</v>
      </c>
      <c r="E246" s="1" t="s">
        <v>1000</v>
      </c>
      <c r="F246" s="1" t="s">
        <v>1001</v>
      </c>
      <c r="G246" s="1" t="s">
        <v>1002</v>
      </c>
      <c r="H246" s="1" t="s">
        <v>18</v>
      </c>
      <c r="I246" s="1" t="s">
        <v>19</v>
      </c>
      <c r="J246" s="1">
        <v>1.15E8</v>
      </c>
      <c r="K246" s="1">
        <v>2016.0</v>
      </c>
      <c r="L246" s="1">
        <v>6.1</v>
      </c>
      <c r="M246" s="2">
        <f t="shared" si="1"/>
        <v>-67047980</v>
      </c>
    </row>
    <row r="247" ht="14.25" customHeight="1">
      <c r="A247" s="1" t="s">
        <v>572</v>
      </c>
      <c r="B247" s="1">
        <v>101.0</v>
      </c>
      <c r="C247" s="1">
        <v>1.9087124E8</v>
      </c>
      <c r="D247" s="1" t="s">
        <v>322</v>
      </c>
      <c r="E247" s="1" t="s">
        <v>1003</v>
      </c>
      <c r="F247" s="1" t="s">
        <v>1004</v>
      </c>
      <c r="G247" s="1" t="s">
        <v>1005</v>
      </c>
      <c r="H247" s="1" t="s">
        <v>18</v>
      </c>
      <c r="I247" s="1" t="s">
        <v>19</v>
      </c>
      <c r="J247" s="1">
        <v>1.25E8</v>
      </c>
      <c r="K247" s="1">
        <v>2014.0</v>
      </c>
      <c r="L247" s="1">
        <v>5.9</v>
      </c>
      <c r="M247" s="2">
        <f t="shared" si="1"/>
        <v>65871240</v>
      </c>
    </row>
    <row r="248" ht="14.25" customHeight="1">
      <c r="A248" s="1" t="s">
        <v>811</v>
      </c>
      <c r="B248" s="1">
        <v>91.0</v>
      </c>
      <c r="C248" s="1">
        <v>2.74084951E8</v>
      </c>
      <c r="D248" s="1" t="s">
        <v>1006</v>
      </c>
      <c r="E248" s="1" t="s">
        <v>1007</v>
      </c>
      <c r="F248" s="1" t="s">
        <v>1008</v>
      </c>
      <c r="G248" s="1" t="s">
        <v>1009</v>
      </c>
      <c r="H248" s="1" t="s">
        <v>18</v>
      </c>
      <c r="I248" s="1" t="s">
        <v>30</v>
      </c>
      <c r="J248" s="1">
        <v>1.0E8</v>
      </c>
      <c r="K248" s="1">
        <v>2013.0</v>
      </c>
      <c r="L248" s="1">
        <v>7.8</v>
      </c>
      <c r="M248" s="2">
        <f t="shared" si="1"/>
        <v>174084951</v>
      </c>
    </row>
    <row r="249" ht="14.25" customHeight="1">
      <c r="A249" s="1" t="s">
        <v>1010</v>
      </c>
      <c r="B249" s="1">
        <v>108.0</v>
      </c>
      <c r="C249" s="1">
        <v>6.7155742E7</v>
      </c>
      <c r="D249" s="1" t="s">
        <v>26</v>
      </c>
      <c r="E249" s="1" t="s">
        <v>1011</v>
      </c>
      <c r="F249" s="1" t="s">
        <v>1012</v>
      </c>
      <c r="G249" s="1" t="s">
        <v>1013</v>
      </c>
      <c r="H249" s="1" t="s">
        <v>18</v>
      </c>
      <c r="I249" s="1" t="s">
        <v>19</v>
      </c>
      <c r="J249" s="1">
        <v>1.16E8</v>
      </c>
      <c r="K249" s="1">
        <v>1997.0</v>
      </c>
      <c r="L249" s="1">
        <v>5.8</v>
      </c>
      <c r="M249" s="2">
        <f t="shared" si="1"/>
        <v>-48844258</v>
      </c>
    </row>
    <row r="250" ht="14.25" customHeight="1">
      <c r="A250" s="1" t="s">
        <v>1014</v>
      </c>
      <c r="B250" s="1">
        <v>112.0</v>
      </c>
      <c r="C250" s="1">
        <v>8.1638674E7</v>
      </c>
      <c r="D250" s="1" t="s">
        <v>322</v>
      </c>
      <c r="E250" s="1" t="s">
        <v>1015</v>
      </c>
      <c r="F250" s="1" t="s">
        <v>1016</v>
      </c>
      <c r="G250" s="1" t="s">
        <v>1017</v>
      </c>
      <c r="H250" s="1" t="s">
        <v>18</v>
      </c>
      <c r="I250" s="1" t="s">
        <v>19</v>
      </c>
      <c r="J250" s="1">
        <v>1.35E8</v>
      </c>
      <c r="K250" s="1">
        <v>2016.0</v>
      </c>
      <c r="L250" s="1">
        <v>6.3</v>
      </c>
      <c r="M250" s="2">
        <f t="shared" si="1"/>
        <v>-53361326</v>
      </c>
    </row>
    <row r="251" ht="14.25" customHeight="1">
      <c r="A251" s="1" t="s">
        <v>1018</v>
      </c>
      <c r="B251" s="1">
        <v>100.0</v>
      </c>
      <c r="C251" s="1">
        <v>5.6114221E7</v>
      </c>
      <c r="D251" s="1" t="s">
        <v>41</v>
      </c>
      <c r="E251" s="1" t="s">
        <v>1019</v>
      </c>
      <c r="F251" s="1" t="s">
        <v>1020</v>
      </c>
      <c r="G251" s="1" t="s">
        <v>1021</v>
      </c>
      <c r="H251" s="1" t="s">
        <v>18</v>
      </c>
      <c r="I251" s="1" t="s">
        <v>19</v>
      </c>
      <c r="J251" s="1">
        <v>1.2E8</v>
      </c>
      <c r="K251" s="1">
        <v>2015.0</v>
      </c>
      <c r="L251" s="1">
        <v>4.3</v>
      </c>
      <c r="M251" s="2">
        <f t="shared" si="1"/>
        <v>-63885779</v>
      </c>
    </row>
    <row r="252" ht="14.25" customHeight="1">
      <c r="A252" s="1" t="s">
        <v>527</v>
      </c>
      <c r="B252" s="1">
        <v>108.0</v>
      </c>
      <c r="C252" s="1">
        <v>2.50863268E8</v>
      </c>
      <c r="D252" s="1" t="s">
        <v>1022</v>
      </c>
      <c r="E252" s="1" t="s">
        <v>1023</v>
      </c>
      <c r="F252" s="1" t="s">
        <v>1024</v>
      </c>
      <c r="G252" s="1" t="s">
        <v>1025</v>
      </c>
      <c r="H252" s="1" t="s">
        <v>18</v>
      </c>
      <c r="I252" s="1" t="s">
        <v>19</v>
      </c>
      <c r="J252" s="1">
        <v>1.1E8</v>
      </c>
      <c r="K252" s="1">
        <v>2006.0</v>
      </c>
      <c r="L252" s="1">
        <v>6.4</v>
      </c>
      <c r="M252" s="2">
        <f t="shared" si="1"/>
        <v>140863268</v>
      </c>
    </row>
    <row r="253" ht="14.25" customHeight="1">
      <c r="A253" s="1" t="s">
        <v>1026</v>
      </c>
      <c r="B253" s="1">
        <v>114.0</v>
      </c>
      <c r="C253" s="1">
        <v>1.55181732E8</v>
      </c>
      <c r="D253" s="1" t="s">
        <v>460</v>
      </c>
      <c r="E253" s="1" t="s">
        <v>1027</v>
      </c>
      <c r="F253" s="1" t="s">
        <v>1028</v>
      </c>
      <c r="G253" s="1" t="s">
        <v>1029</v>
      </c>
      <c r="H253" s="1" t="s">
        <v>18</v>
      </c>
      <c r="I253" s="1" t="s">
        <v>19</v>
      </c>
      <c r="J253" s="1">
        <v>1.1E8</v>
      </c>
      <c r="K253" s="1">
        <v>2015.0</v>
      </c>
      <c r="L253" s="1">
        <v>6.1</v>
      </c>
      <c r="M253" s="2">
        <f t="shared" si="1"/>
        <v>45181732</v>
      </c>
    </row>
    <row r="254" ht="14.25" customHeight="1">
      <c r="A254" s="1" t="s">
        <v>1030</v>
      </c>
      <c r="B254" s="1">
        <v>119.0</v>
      </c>
      <c r="C254" s="1">
        <v>1.25332007E8</v>
      </c>
      <c r="D254" s="1" t="s">
        <v>26</v>
      </c>
      <c r="E254" s="1" t="s">
        <v>1031</v>
      </c>
      <c r="F254" s="1" t="s">
        <v>1032</v>
      </c>
      <c r="G254" s="1" t="s">
        <v>1033</v>
      </c>
      <c r="H254" s="1" t="s">
        <v>18</v>
      </c>
      <c r="I254" s="1" t="s">
        <v>30</v>
      </c>
      <c r="J254" s="1">
        <v>1.1E8</v>
      </c>
      <c r="K254" s="1">
        <v>1997.0</v>
      </c>
      <c r="L254" s="1">
        <v>6.5</v>
      </c>
      <c r="M254" s="2">
        <f t="shared" si="1"/>
        <v>15332007</v>
      </c>
    </row>
    <row r="255" ht="14.25" customHeight="1">
      <c r="A255" s="1" t="s">
        <v>267</v>
      </c>
      <c r="B255" s="1">
        <v>142.0</v>
      </c>
      <c r="C255" s="1">
        <v>1.13330342E8</v>
      </c>
      <c r="D255" s="1" t="s">
        <v>669</v>
      </c>
      <c r="E255" s="1" t="s">
        <v>1034</v>
      </c>
      <c r="F255" s="1" t="s">
        <v>1035</v>
      </c>
      <c r="G255" s="1" t="s">
        <v>1036</v>
      </c>
      <c r="H255" s="1" t="s">
        <v>18</v>
      </c>
      <c r="I255" s="1" t="s">
        <v>19</v>
      </c>
      <c r="J255" s="1">
        <v>1.1E8</v>
      </c>
      <c r="K255" s="1">
        <v>2000.0</v>
      </c>
      <c r="L255" s="1">
        <v>7.1</v>
      </c>
      <c r="M255" s="2">
        <f t="shared" si="1"/>
        <v>3330342</v>
      </c>
    </row>
    <row r="256" ht="14.25" customHeight="1">
      <c r="A256" s="1" t="s">
        <v>1037</v>
      </c>
      <c r="B256" s="1">
        <v>125.0</v>
      </c>
      <c r="C256" s="1">
        <v>1.25531634E8</v>
      </c>
      <c r="D256" s="1" t="s">
        <v>1038</v>
      </c>
      <c r="E256" s="1" t="s">
        <v>1039</v>
      </c>
      <c r="F256" s="1" t="s">
        <v>1040</v>
      </c>
      <c r="G256" s="1" t="s">
        <v>1041</v>
      </c>
      <c r="H256" s="1" t="s">
        <v>18</v>
      </c>
      <c r="I256" s="1" t="s">
        <v>19</v>
      </c>
      <c r="J256" s="1">
        <v>1.1E8</v>
      </c>
      <c r="K256" s="1">
        <v>2004.0</v>
      </c>
      <c r="L256" s="1">
        <v>6.4</v>
      </c>
      <c r="M256" s="2">
        <f t="shared" si="1"/>
        <v>15531634</v>
      </c>
    </row>
    <row r="257" ht="14.25" customHeight="1">
      <c r="A257" s="1" t="s">
        <v>331</v>
      </c>
      <c r="B257" s="1">
        <v>126.0</v>
      </c>
      <c r="C257" s="1">
        <v>1.86336103E8</v>
      </c>
      <c r="D257" s="1" t="s">
        <v>1042</v>
      </c>
      <c r="E257" s="1" t="s">
        <v>1043</v>
      </c>
      <c r="F257" s="1" t="s">
        <v>1044</v>
      </c>
      <c r="G257" s="1" t="s">
        <v>1045</v>
      </c>
      <c r="H257" s="1" t="s">
        <v>18</v>
      </c>
      <c r="I257" s="1" t="s">
        <v>19</v>
      </c>
      <c r="J257" s="1">
        <v>1.2E8</v>
      </c>
      <c r="K257" s="1">
        <v>2005.0</v>
      </c>
      <c r="L257" s="1">
        <v>6.5</v>
      </c>
      <c r="M257" s="2">
        <f t="shared" si="1"/>
        <v>66336103</v>
      </c>
    </row>
    <row r="258" ht="14.25" customHeight="1">
      <c r="A258" s="1" t="s">
        <v>843</v>
      </c>
      <c r="B258" s="1">
        <v>119.0</v>
      </c>
      <c r="C258" s="1">
        <v>1.29995817E8</v>
      </c>
      <c r="D258" s="1" t="s">
        <v>780</v>
      </c>
      <c r="E258" s="1" t="s">
        <v>1046</v>
      </c>
      <c r="F258" s="1" t="s">
        <v>1047</v>
      </c>
      <c r="G258" s="1" t="s">
        <v>1048</v>
      </c>
      <c r="H258" s="1" t="s">
        <v>18</v>
      </c>
      <c r="I258" s="1" t="s">
        <v>19</v>
      </c>
      <c r="J258" s="1">
        <v>1.1E8</v>
      </c>
      <c r="K258" s="1">
        <v>2015.0</v>
      </c>
      <c r="L258" s="1">
        <v>6.3</v>
      </c>
      <c r="M258" s="2">
        <f t="shared" si="1"/>
        <v>19995817</v>
      </c>
    </row>
    <row r="259" ht="14.25" customHeight="1">
      <c r="A259" s="1" t="s">
        <v>307</v>
      </c>
      <c r="B259" s="1">
        <v>170.0</v>
      </c>
      <c r="C259" s="1">
        <v>1.02608827E8</v>
      </c>
      <c r="D259" s="1" t="s">
        <v>1049</v>
      </c>
      <c r="E259" s="1" t="s">
        <v>1050</v>
      </c>
      <c r="F259" s="1" t="s">
        <v>1051</v>
      </c>
      <c r="G259" s="1" t="s">
        <v>1052</v>
      </c>
      <c r="H259" s="1" t="s">
        <v>18</v>
      </c>
      <c r="I259" s="1" t="s">
        <v>19</v>
      </c>
      <c r="J259" s="1">
        <v>1.1E8</v>
      </c>
      <c r="K259" s="1">
        <v>2004.0</v>
      </c>
      <c r="L259" s="1">
        <v>7.5</v>
      </c>
      <c r="M259" s="2">
        <f t="shared" si="1"/>
        <v>-7391173</v>
      </c>
    </row>
    <row r="260" ht="14.25" customHeight="1">
      <c r="A260" s="1" t="s">
        <v>298</v>
      </c>
      <c r="B260" s="1">
        <v>85.0</v>
      </c>
      <c r="C260" s="1">
        <v>4.2776259E7</v>
      </c>
      <c r="D260" s="1" t="s">
        <v>511</v>
      </c>
      <c r="E260" s="1" t="s">
        <v>1053</v>
      </c>
      <c r="F260" s="1" t="s">
        <v>1054</v>
      </c>
      <c r="G260" s="1" t="s">
        <v>1055</v>
      </c>
      <c r="H260" s="1" t="s">
        <v>18</v>
      </c>
      <c r="I260" s="1" t="s">
        <v>19</v>
      </c>
      <c r="J260" s="1">
        <v>1.12E8</v>
      </c>
      <c r="K260" s="1">
        <v>2010.0</v>
      </c>
      <c r="L260" s="1">
        <v>4.9</v>
      </c>
      <c r="M260" s="2">
        <f t="shared" si="1"/>
        <v>-69223741</v>
      </c>
    </row>
    <row r="261" ht="14.25" customHeight="1">
      <c r="A261" s="1" t="s">
        <v>1056</v>
      </c>
      <c r="B261" s="1">
        <v>119.0</v>
      </c>
      <c r="C261" s="1">
        <v>9.8780042E7</v>
      </c>
      <c r="D261" s="1" t="s">
        <v>1057</v>
      </c>
      <c r="E261" s="1" t="s">
        <v>1058</v>
      </c>
      <c r="F261" s="1" t="s">
        <v>1059</v>
      </c>
      <c r="G261" s="1" t="s">
        <v>1060</v>
      </c>
      <c r="H261" s="1" t="s">
        <v>18</v>
      </c>
      <c r="I261" s="1" t="s">
        <v>19</v>
      </c>
      <c r="J261" s="1">
        <v>1.2E8</v>
      </c>
      <c r="K261" s="1">
        <v>2011.0</v>
      </c>
      <c r="L261" s="1">
        <v>5.8</v>
      </c>
      <c r="M261" s="2">
        <f t="shared" si="1"/>
        <v>-21219958</v>
      </c>
    </row>
    <row r="262" ht="14.25" customHeight="1">
      <c r="A262" s="1">
        <v>0.0</v>
      </c>
      <c r="B262" s="1">
        <v>60.0</v>
      </c>
      <c r="C262" s="1">
        <v>0.0</v>
      </c>
      <c r="D262" s="1" t="s">
        <v>1061</v>
      </c>
      <c r="E262" s="1" t="s">
        <v>1062</v>
      </c>
      <c r="F262" s="1" t="s">
        <v>1063</v>
      </c>
      <c r="G262" s="1" t="s">
        <v>1064</v>
      </c>
      <c r="H262" s="1" t="s">
        <v>18</v>
      </c>
      <c r="I262" s="1" t="s">
        <v>19</v>
      </c>
      <c r="J262" s="1">
        <v>0.0</v>
      </c>
      <c r="K262" s="1">
        <v>0.0</v>
      </c>
      <c r="L262" s="1">
        <v>7.6</v>
      </c>
      <c r="M262" s="2">
        <f t="shared" si="1"/>
        <v>0</v>
      </c>
    </row>
    <row r="263" ht="14.25" customHeight="1">
      <c r="A263" s="1" t="s">
        <v>1065</v>
      </c>
      <c r="B263" s="1">
        <v>102.0</v>
      </c>
      <c r="C263" s="1">
        <v>1.06369117E8</v>
      </c>
      <c r="D263" s="1" t="s">
        <v>1066</v>
      </c>
      <c r="E263" s="1" t="s">
        <v>1067</v>
      </c>
      <c r="F263" s="1" t="s">
        <v>1068</v>
      </c>
      <c r="G263" s="1" t="s">
        <v>1069</v>
      </c>
      <c r="H263" s="1" t="s">
        <v>18</v>
      </c>
      <c r="I263" s="1" t="s">
        <v>19</v>
      </c>
      <c r="J263" s="1">
        <v>1.1E8</v>
      </c>
      <c r="K263" s="1">
        <v>2014.0</v>
      </c>
      <c r="L263" s="1">
        <v>6.2</v>
      </c>
      <c r="M263" s="2">
        <f t="shared" si="1"/>
        <v>-3630883</v>
      </c>
    </row>
    <row r="264" ht="14.25" customHeight="1">
      <c r="A264" s="1" t="s">
        <v>1070</v>
      </c>
      <c r="B264" s="1">
        <v>103.0</v>
      </c>
      <c r="C264" s="1">
        <v>1.42614158E8</v>
      </c>
      <c r="D264" s="1" t="s">
        <v>170</v>
      </c>
      <c r="E264" s="1" t="s">
        <v>1071</v>
      </c>
      <c r="F264" s="1" t="s">
        <v>1072</v>
      </c>
      <c r="G264" s="1" t="s">
        <v>1073</v>
      </c>
      <c r="H264" s="1" t="s">
        <v>18</v>
      </c>
      <c r="I264" s="1" t="s">
        <v>19</v>
      </c>
      <c r="J264" s="1">
        <v>1.1E8</v>
      </c>
      <c r="K264" s="1">
        <v>2011.0</v>
      </c>
      <c r="L264" s="1">
        <v>5.5</v>
      </c>
      <c r="M264" s="2">
        <f t="shared" si="1"/>
        <v>32614158</v>
      </c>
    </row>
    <row r="265" ht="14.25" customHeight="1">
      <c r="A265" s="1" t="s">
        <v>1074</v>
      </c>
      <c r="B265" s="1">
        <v>76.0</v>
      </c>
      <c r="C265" s="1">
        <v>5.0026353E7</v>
      </c>
      <c r="D265" s="1" t="s">
        <v>1075</v>
      </c>
      <c r="E265" s="1" t="s">
        <v>1076</v>
      </c>
      <c r="F265" s="1" t="s">
        <v>1077</v>
      </c>
      <c r="G265" s="1" t="s">
        <v>1078</v>
      </c>
      <c r="H265" s="1" t="s">
        <v>18</v>
      </c>
      <c r="I265" s="1" t="s">
        <v>19</v>
      </c>
      <c r="J265" s="1">
        <v>1.1E8</v>
      </c>
      <c r="K265" s="1">
        <v>2004.0</v>
      </c>
      <c r="L265" s="1">
        <v>5.4</v>
      </c>
      <c r="M265" s="2">
        <f t="shared" si="1"/>
        <v>-59973647</v>
      </c>
    </row>
    <row r="266" ht="14.25" customHeight="1">
      <c r="A266" s="1" t="s">
        <v>843</v>
      </c>
      <c r="B266" s="1">
        <v>120.0</v>
      </c>
      <c r="C266" s="1">
        <v>6.6002193E7</v>
      </c>
      <c r="D266" s="1" t="s">
        <v>1079</v>
      </c>
      <c r="E266" s="1" t="s">
        <v>1080</v>
      </c>
      <c r="F266" s="1" t="s">
        <v>1081</v>
      </c>
      <c r="G266" s="1" t="s">
        <v>1082</v>
      </c>
      <c r="H266" s="1" t="s">
        <v>18</v>
      </c>
      <c r="I266" s="1" t="s">
        <v>19</v>
      </c>
      <c r="J266" s="1">
        <v>1.1E8</v>
      </c>
      <c r="K266" s="1">
        <v>2016.0</v>
      </c>
      <c r="L266" s="1">
        <v>5.8</v>
      </c>
      <c r="M266" s="2">
        <f t="shared" si="1"/>
        <v>-43997807</v>
      </c>
    </row>
    <row r="267" ht="14.25" customHeight="1">
      <c r="A267" s="1" t="s">
        <v>527</v>
      </c>
      <c r="B267" s="1">
        <v>127.0</v>
      </c>
      <c r="C267" s="1">
        <v>8.5463309E7</v>
      </c>
      <c r="D267" s="1" t="s">
        <v>1083</v>
      </c>
      <c r="E267" s="1" t="s">
        <v>1084</v>
      </c>
      <c r="F267" s="1" t="s">
        <v>1085</v>
      </c>
      <c r="G267" s="1" t="s">
        <v>1086</v>
      </c>
      <c r="H267" s="1" t="s">
        <v>18</v>
      </c>
      <c r="I267" s="1" t="s">
        <v>19</v>
      </c>
      <c r="J267" s="1">
        <v>1.1E8</v>
      </c>
      <c r="K267" s="1">
        <v>2011.0</v>
      </c>
      <c r="L267" s="1">
        <v>7.1</v>
      </c>
      <c r="M267" s="2">
        <f t="shared" si="1"/>
        <v>-24536691</v>
      </c>
    </row>
    <row r="268" ht="14.25" customHeight="1">
      <c r="A268" s="1" t="s">
        <v>1070</v>
      </c>
      <c r="B268" s="1">
        <v>105.0</v>
      </c>
      <c r="C268" s="1">
        <v>7.1017784E7</v>
      </c>
      <c r="D268" s="1" t="s">
        <v>170</v>
      </c>
      <c r="E268" s="1" t="s">
        <v>1087</v>
      </c>
      <c r="F268" s="1" t="s">
        <v>1088</v>
      </c>
      <c r="G268" s="1" t="s">
        <v>1089</v>
      </c>
      <c r="H268" s="1" t="s">
        <v>18</v>
      </c>
      <c r="I268" s="1" t="s">
        <v>19</v>
      </c>
      <c r="J268" s="1">
        <v>1.05E8</v>
      </c>
      <c r="K268" s="1">
        <v>2013.0</v>
      </c>
      <c r="L268" s="1">
        <v>5.4</v>
      </c>
      <c r="M268" s="2">
        <f t="shared" si="1"/>
        <v>-33982216</v>
      </c>
    </row>
    <row r="269" ht="14.25" customHeight="1">
      <c r="A269" s="1" t="s">
        <v>1090</v>
      </c>
      <c r="B269" s="1">
        <v>121.0</v>
      </c>
      <c r="C269" s="1">
        <v>4.8068396E7</v>
      </c>
      <c r="D269" s="1" t="s">
        <v>1091</v>
      </c>
      <c r="E269" s="1" t="s">
        <v>1092</v>
      </c>
      <c r="F269" s="1" t="s">
        <v>1093</v>
      </c>
      <c r="G269" s="1" t="s">
        <v>1094</v>
      </c>
      <c r="H269" s="1" t="s">
        <v>18</v>
      </c>
      <c r="I269" s="1" t="s">
        <v>19</v>
      </c>
      <c r="J269" s="1">
        <v>1.6E8</v>
      </c>
      <c r="K269" s="1">
        <v>1997.0</v>
      </c>
      <c r="L269" s="1">
        <v>3.7</v>
      </c>
      <c r="M269" s="2">
        <f t="shared" si="1"/>
        <v>-111931604</v>
      </c>
    </row>
    <row r="270" ht="14.25" customHeight="1">
      <c r="A270" s="1" t="s">
        <v>531</v>
      </c>
      <c r="B270" s="1">
        <v>114.0</v>
      </c>
      <c r="C270" s="1">
        <v>6.1656849E7</v>
      </c>
      <c r="D270" s="1" t="s">
        <v>413</v>
      </c>
      <c r="E270" s="1" t="s">
        <v>1095</v>
      </c>
      <c r="F270" s="1" t="s">
        <v>1096</v>
      </c>
      <c r="G270" s="1" t="s">
        <v>1097</v>
      </c>
      <c r="H270" s="1" t="s">
        <v>18</v>
      </c>
      <c r="I270" s="1" t="s">
        <v>19</v>
      </c>
      <c r="J270" s="1">
        <v>1.1E8</v>
      </c>
      <c r="K270" s="1">
        <v>2013.0</v>
      </c>
      <c r="L270" s="1">
        <v>6.7</v>
      </c>
      <c r="M270" s="2">
        <f t="shared" si="1"/>
        <v>-48343151</v>
      </c>
    </row>
    <row r="271" ht="14.25" customHeight="1">
      <c r="A271" s="1" t="s">
        <v>1098</v>
      </c>
      <c r="B271" s="1">
        <v>129.0</v>
      </c>
      <c r="C271" s="1">
        <v>1.34520804E8</v>
      </c>
      <c r="D271" s="1" t="s">
        <v>26</v>
      </c>
      <c r="E271" s="1" t="s">
        <v>1099</v>
      </c>
      <c r="F271" s="1" t="s">
        <v>1100</v>
      </c>
      <c r="G271" s="1" t="s">
        <v>1101</v>
      </c>
      <c r="H271" s="1" t="s">
        <v>18</v>
      </c>
      <c r="I271" s="1" t="s">
        <v>19</v>
      </c>
      <c r="J271" s="1">
        <v>1.1E8</v>
      </c>
      <c r="K271" s="1">
        <v>2007.0</v>
      </c>
      <c r="L271" s="1">
        <v>7.2</v>
      </c>
      <c r="M271" s="2">
        <f t="shared" si="1"/>
        <v>24520804</v>
      </c>
    </row>
    <row r="272" ht="14.25" customHeight="1">
      <c r="A272" s="1" t="s">
        <v>104</v>
      </c>
      <c r="B272" s="1">
        <v>171.0</v>
      </c>
      <c r="C272" s="1">
        <v>3.13837577E8</v>
      </c>
      <c r="D272" s="1" t="s">
        <v>355</v>
      </c>
      <c r="E272" s="1" t="s">
        <v>1102</v>
      </c>
      <c r="F272" s="1" t="s">
        <v>1103</v>
      </c>
      <c r="G272" s="1" t="s">
        <v>1104</v>
      </c>
      <c r="H272" s="1" t="s">
        <v>18</v>
      </c>
      <c r="I272" s="1" t="s">
        <v>109</v>
      </c>
      <c r="J272" s="1">
        <v>9.3E7</v>
      </c>
      <c r="K272" s="1">
        <v>2001.0</v>
      </c>
      <c r="L272" s="1">
        <v>8.8</v>
      </c>
      <c r="M272" s="2">
        <f t="shared" si="1"/>
        <v>220837577</v>
      </c>
    </row>
    <row r="273" ht="14.25" customHeight="1">
      <c r="A273" s="1" t="s">
        <v>1105</v>
      </c>
      <c r="B273" s="1">
        <v>120.0</v>
      </c>
      <c r="C273" s="1">
        <v>2.4004159E7</v>
      </c>
      <c r="D273" s="1" t="s">
        <v>1106</v>
      </c>
      <c r="E273" s="1" t="s">
        <v>1107</v>
      </c>
      <c r="F273" s="1" t="s">
        <v>1108</v>
      </c>
      <c r="G273" s="1" t="s">
        <v>1109</v>
      </c>
      <c r="H273" s="1" t="s">
        <v>18</v>
      </c>
      <c r="I273" s="1" t="s">
        <v>19</v>
      </c>
      <c r="J273" s="1">
        <v>1.1E8</v>
      </c>
      <c r="K273" s="1">
        <v>2004.0</v>
      </c>
      <c r="L273" s="1">
        <v>5.8</v>
      </c>
      <c r="M273" s="2">
        <f t="shared" si="1"/>
        <v>-85995841</v>
      </c>
    </row>
    <row r="274" ht="14.25" customHeight="1">
      <c r="A274" s="1" t="s">
        <v>1110</v>
      </c>
      <c r="B274" s="1">
        <v>165.0</v>
      </c>
      <c r="C274" s="1">
        <v>5.8183966E7</v>
      </c>
      <c r="D274" s="1" t="s">
        <v>1111</v>
      </c>
      <c r="E274" s="1" t="s">
        <v>1112</v>
      </c>
      <c r="F274" s="1" t="s">
        <v>1113</v>
      </c>
      <c r="G274" s="1" t="s">
        <v>1114</v>
      </c>
      <c r="H274" s="1" t="s">
        <v>18</v>
      </c>
      <c r="I274" s="1" t="s">
        <v>19</v>
      </c>
      <c r="J274" s="1">
        <v>1.07E8</v>
      </c>
      <c r="K274" s="1">
        <v>2001.0</v>
      </c>
      <c r="L274" s="1">
        <v>6.8</v>
      </c>
      <c r="M274" s="2">
        <f t="shared" si="1"/>
        <v>-48816034</v>
      </c>
    </row>
    <row r="275" ht="14.25" customHeight="1">
      <c r="A275" s="1" t="s">
        <v>1115</v>
      </c>
      <c r="B275" s="1">
        <v>82.0</v>
      </c>
      <c r="C275" s="1">
        <v>1.00446895E8</v>
      </c>
      <c r="D275" s="1" t="s">
        <v>511</v>
      </c>
      <c r="E275" s="1" t="s">
        <v>1116</v>
      </c>
      <c r="F275" s="1" t="s">
        <v>1117</v>
      </c>
      <c r="G275" s="1" t="s">
        <v>1118</v>
      </c>
      <c r="H275" s="1" t="s">
        <v>18</v>
      </c>
      <c r="I275" s="1" t="s">
        <v>19</v>
      </c>
      <c r="J275" s="1">
        <v>1.09E8</v>
      </c>
      <c r="K275" s="1">
        <v>2003.0</v>
      </c>
      <c r="L275" s="1">
        <v>3.8</v>
      </c>
      <c r="M275" s="2">
        <f t="shared" si="1"/>
        <v>-8553105</v>
      </c>
    </row>
    <row r="276" ht="14.25" customHeight="1">
      <c r="A276" s="1" t="s">
        <v>687</v>
      </c>
      <c r="B276" s="1">
        <v>115.0</v>
      </c>
      <c r="C276" s="1">
        <v>1.4479535E8</v>
      </c>
      <c r="D276" s="1" t="s">
        <v>1119</v>
      </c>
      <c r="E276" s="1" t="s">
        <v>1120</v>
      </c>
      <c r="F276" s="1" t="s">
        <v>1121</v>
      </c>
      <c r="G276" s="1" t="s">
        <v>1122</v>
      </c>
      <c r="H276" s="1" t="s">
        <v>18</v>
      </c>
      <c r="I276" s="1" t="s">
        <v>19</v>
      </c>
      <c r="J276" s="1">
        <v>1.2E8</v>
      </c>
      <c r="K276" s="1">
        <v>2004.0</v>
      </c>
      <c r="L276" s="1">
        <v>7.1</v>
      </c>
      <c r="M276" s="2">
        <f t="shared" si="1"/>
        <v>24795350</v>
      </c>
    </row>
    <row r="277" ht="14.25" customHeight="1">
      <c r="A277" s="1" t="s">
        <v>114</v>
      </c>
      <c r="B277" s="1">
        <v>194.0</v>
      </c>
      <c r="C277" s="1">
        <v>4.7396698E7</v>
      </c>
      <c r="D277" s="1" t="s">
        <v>727</v>
      </c>
      <c r="E277" s="1" t="s">
        <v>1123</v>
      </c>
      <c r="F277" s="1" t="s">
        <v>1124</v>
      </c>
      <c r="G277" s="1" t="s">
        <v>1125</v>
      </c>
      <c r="H277" s="1" t="s">
        <v>18</v>
      </c>
      <c r="I277" s="1" t="s">
        <v>19</v>
      </c>
      <c r="J277" s="1">
        <v>1.3E8</v>
      </c>
      <c r="K277" s="1">
        <v>2005.0</v>
      </c>
      <c r="L277" s="1">
        <v>7.2</v>
      </c>
      <c r="M277" s="2">
        <f t="shared" si="1"/>
        <v>-82603302</v>
      </c>
    </row>
    <row r="278" ht="14.25" customHeight="1">
      <c r="A278" s="1" t="s">
        <v>621</v>
      </c>
      <c r="B278" s="1">
        <v>84.0</v>
      </c>
      <c r="C278" s="1">
        <v>1.40015224E8</v>
      </c>
      <c r="D278" s="1" t="s">
        <v>511</v>
      </c>
      <c r="E278" s="1" t="s">
        <v>1126</v>
      </c>
      <c r="F278" s="1" t="s">
        <v>1127</v>
      </c>
      <c r="G278" s="1" t="s">
        <v>1128</v>
      </c>
      <c r="H278" s="1" t="s">
        <v>18</v>
      </c>
      <c r="I278" s="1" t="s">
        <v>496</v>
      </c>
      <c r="J278" s="1">
        <v>1.33E8</v>
      </c>
      <c r="K278" s="1">
        <v>1999.0</v>
      </c>
      <c r="L278" s="1">
        <v>5.9</v>
      </c>
      <c r="M278" s="2">
        <f t="shared" si="1"/>
        <v>7015224</v>
      </c>
    </row>
    <row r="279" ht="14.25" customHeight="1">
      <c r="A279" s="1" t="s">
        <v>1129</v>
      </c>
      <c r="B279" s="1">
        <v>97.0</v>
      </c>
      <c r="C279" s="1">
        <v>1.04374107E8</v>
      </c>
      <c r="D279" s="1" t="s">
        <v>1130</v>
      </c>
      <c r="E279" s="1" t="s">
        <v>1131</v>
      </c>
      <c r="F279" s="1" t="s">
        <v>1132</v>
      </c>
      <c r="G279" s="1" t="s">
        <v>1133</v>
      </c>
      <c r="H279" s="1" t="s">
        <v>18</v>
      </c>
      <c r="I279" s="1" t="s">
        <v>19</v>
      </c>
      <c r="J279" s="1">
        <v>1.05E8</v>
      </c>
      <c r="K279" s="1">
        <v>2009.0</v>
      </c>
      <c r="L279" s="1">
        <v>7.1</v>
      </c>
      <c r="M279" s="2">
        <f t="shared" si="1"/>
        <v>-625893</v>
      </c>
    </row>
    <row r="280" ht="14.25" customHeight="1">
      <c r="A280" s="1" t="s">
        <v>114</v>
      </c>
      <c r="B280" s="1">
        <v>151.0</v>
      </c>
      <c r="C280" s="1">
        <v>2.28430993E8</v>
      </c>
      <c r="D280" s="1" t="s">
        <v>421</v>
      </c>
      <c r="E280" s="1" t="s">
        <v>1134</v>
      </c>
      <c r="F280" s="1" t="s">
        <v>1135</v>
      </c>
      <c r="G280" s="1" t="s">
        <v>1136</v>
      </c>
      <c r="H280" s="1" t="s">
        <v>18</v>
      </c>
      <c r="I280" s="1" t="s">
        <v>19</v>
      </c>
      <c r="J280" s="1">
        <v>1.08E8</v>
      </c>
      <c r="K280" s="1">
        <v>2015.0</v>
      </c>
      <c r="L280" s="1">
        <v>8.1</v>
      </c>
      <c r="M280" s="2">
        <f t="shared" si="1"/>
        <v>120430993</v>
      </c>
    </row>
    <row r="281" ht="14.25" customHeight="1">
      <c r="A281" s="1" t="s">
        <v>1137</v>
      </c>
      <c r="B281" s="1">
        <v>22.0</v>
      </c>
      <c r="C281" s="1">
        <v>0.0</v>
      </c>
      <c r="D281" s="1" t="s">
        <v>1138</v>
      </c>
      <c r="E281" s="1" t="s">
        <v>1139</v>
      </c>
      <c r="F281" s="1">
        <v>0.0</v>
      </c>
      <c r="G281" s="1" t="s">
        <v>1140</v>
      </c>
      <c r="H281" s="1">
        <v>0.0</v>
      </c>
      <c r="I281" s="1">
        <v>0.0</v>
      </c>
      <c r="J281" s="1">
        <v>0.0</v>
      </c>
      <c r="K281" s="1">
        <v>0.0</v>
      </c>
      <c r="L281" s="1">
        <v>7.2</v>
      </c>
      <c r="M281" s="2">
        <f t="shared" si="1"/>
        <v>0</v>
      </c>
    </row>
    <row r="282" ht="14.25" customHeight="1">
      <c r="A282" s="1" t="s">
        <v>174</v>
      </c>
      <c r="B282" s="1">
        <v>136.0</v>
      </c>
      <c r="C282" s="1">
        <v>3.5799026E7</v>
      </c>
      <c r="D282" s="1" t="s">
        <v>1141</v>
      </c>
      <c r="E282" s="1" t="s">
        <v>1142</v>
      </c>
      <c r="F282" s="1" t="s">
        <v>1143</v>
      </c>
      <c r="G282" s="1" t="s">
        <v>1144</v>
      </c>
      <c r="H282" s="1" t="s">
        <v>18</v>
      </c>
      <c r="I282" s="1" t="s">
        <v>19</v>
      </c>
      <c r="J282" s="1">
        <v>1.26E8</v>
      </c>
      <c r="K282" s="1">
        <v>2005.0</v>
      </c>
      <c r="L282" s="1">
        <v>6.9</v>
      </c>
      <c r="M282" s="2">
        <f t="shared" si="1"/>
        <v>-90200974</v>
      </c>
    </row>
    <row r="283" ht="14.25" customHeight="1">
      <c r="A283" s="1" t="s">
        <v>1145</v>
      </c>
      <c r="B283" s="1">
        <v>104.0</v>
      </c>
      <c r="C283" s="1">
        <v>6712451.0</v>
      </c>
      <c r="D283" s="1" t="s">
        <v>1146</v>
      </c>
      <c r="E283" s="1" t="s">
        <v>1147</v>
      </c>
      <c r="F283" s="1" t="s">
        <v>1148</v>
      </c>
      <c r="G283" s="1" t="s">
        <v>1149</v>
      </c>
      <c r="H283" s="1" t="s">
        <v>18</v>
      </c>
      <c r="I283" s="1" t="s">
        <v>1150</v>
      </c>
      <c r="J283" s="1">
        <v>9.0E7</v>
      </c>
      <c r="K283" s="1">
        <v>2001.0</v>
      </c>
      <c r="L283" s="1">
        <v>4.4</v>
      </c>
      <c r="M283" s="2">
        <f t="shared" si="1"/>
        <v>-83287549</v>
      </c>
    </row>
    <row r="284" ht="14.25" customHeight="1">
      <c r="A284" s="1" t="s">
        <v>1151</v>
      </c>
      <c r="B284" s="1">
        <v>127.0</v>
      </c>
      <c r="C284" s="1">
        <v>1.01643008E8</v>
      </c>
      <c r="D284" s="1" t="s">
        <v>209</v>
      </c>
      <c r="E284" s="1" t="s">
        <v>1152</v>
      </c>
      <c r="F284" s="1" t="s">
        <v>1153</v>
      </c>
      <c r="G284" s="1" t="s">
        <v>1154</v>
      </c>
      <c r="H284" s="1" t="s">
        <v>18</v>
      </c>
      <c r="I284" s="1" t="s">
        <v>19</v>
      </c>
      <c r="J284" s="1">
        <v>9.0E7</v>
      </c>
      <c r="K284" s="1">
        <v>2000.0</v>
      </c>
      <c r="L284" s="1">
        <v>6.5</v>
      </c>
      <c r="M284" s="2">
        <f t="shared" si="1"/>
        <v>11643008</v>
      </c>
    </row>
    <row r="285" ht="14.25" customHeight="1">
      <c r="A285" s="1" t="s">
        <v>114</v>
      </c>
      <c r="B285" s="1">
        <v>171.0</v>
      </c>
      <c r="C285" s="1">
        <v>1.87670866E8</v>
      </c>
      <c r="D285" s="1" t="s">
        <v>1155</v>
      </c>
      <c r="E285" s="1" t="s">
        <v>1156</v>
      </c>
      <c r="F285" s="1" t="s">
        <v>1157</v>
      </c>
      <c r="G285" s="1" t="s">
        <v>1158</v>
      </c>
      <c r="H285" s="1" t="s">
        <v>18</v>
      </c>
      <c r="I285" s="1" t="s">
        <v>19</v>
      </c>
      <c r="J285" s="1">
        <v>1.03E8</v>
      </c>
      <c r="K285" s="1">
        <v>2000.0</v>
      </c>
      <c r="L285" s="1">
        <v>8.5</v>
      </c>
      <c r="M285" s="2">
        <f t="shared" si="1"/>
        <v>84670866</v>
      </c>
    </row>
    <row r="286" ht="14.25" customHeight="1">
      <c r="A286" s="1" t="s">
        <v>243</v>
      </c>
      <c r="B286" s="1">
        <v>145.0</v>
      </c>
      <c r="C286" s="1">
        <v>1.32014112E8</v>
      </c>
      <c r="D286" s="1" t="s">
        <v>1119</v>
      </c>
      <c r="E286" s="1" t="s">
        <v>1159</v>
      </c>
      <c r="F286" s="1" t="s">
        <v>1160</v>
      </c>
      <c r="G286" s="1" t="s">
        <v>1161</v>
      </c>
      <c r="H286" s="1" t="s">
        <v>18</v>
      </c>
      <c r="I286" s="1" t="s">
        <v>19</v>
      </c>
      <c r="J286" s="1">
        <v>1.02E8</v>
      </c>
      <c r="K286" s="1">
        <v>2002.0</v>
      </c>
      <c r="L286" s="1">
        <v>7.7</v>
      </c>
      <c r="M286" s="2">
        <f t="shared" si="1"/>
        <v>30014112</v>
      </c>
    </row>
    <row r="287" ht="14.25" customHeight="1">
      <c r="A287" s="1" t="s">
        <v>839</v>
      </c>
      <c r="B287" s="1">
        <v>174.0</v>
      </c>
      <c r="C287" s="1">
        <v>2.61970615E8</v>
      </c>
      <c r="D287" s="1" t="s">
        <v>60</v>
      </c>
      <c r="E287" s="1" t="s">
        <v>1162</v>
      </c>
      <c r="F287" s="1" t="s">
        <v>1163</v>
      </c>
      <c r="G287" s="1" t="s">
        <v>1164</v>
      </c>
      <c r="H287" s="1" t="s">
        <v>18</v>
      </c>
      <c r="I287" s="1" t="s">
        <v>30</v>
      </c>
      <c r="J287" s="1">
        <v>1.0E8</v>
      </c>
      <c r="K287" s="1">
        <v>2002.0</v>
      </c>
      <c r="L287" s="1">
        <v>7.4</v>
      </c>
      <c r="M287" s="2">
        <f t="shared" si="1"/>
        <v>161970615</v>
      </c>
    </row>
    <row r="288" ht="14.25" customHeight="1">
      <c r="A288" s="1" t="s">
        <v>196</v>
      </c>
      <c r="B288" s="1">
        <v>144.0</v>
      </c>
      <c r="C288" s="1">
        <v>1.67007184E8</v>
      </c>
      <c r="D288" s="1" t="s">
        <v>26</v>
      </c>
      <c r="E288" s="1" t="s">
        <v>1165</v>
      </c>
      <c r="F288" s="1" t="s">
        <v>1166</v>
      </c>
      <c r="G288" s="1" t="s">
        <v>1167</v>
      </c>
      <c r="H288" s="1" t="s">
        <v>18</v>
      </c>
      <c r="I288" s="1" t="s">
        <v>30</v>
      </c>
      <c r="J288" s="1">
        <v>1.5E8</v>
      </c>
      <c r="K288" s="1">
        <v>2006.0</v>
      </c>
      <c r="L288" s="1">
        <v>8.0</v>
      </c>
      <c r="M288" s="2">
        <f t="shared" si="1"/>
        <v>17007184</v>
      </c>
    </row>
    <row r="289" ht="14.25" customHeight="1">
      <c r="A289" s="1" t="s">
        <v>159</v>
      </c>
      <c r="B289" s="1">
        <v>119.0</v>
      </c>
      <c r="C289" s="1">
        <v>1.8001174E8</v>
      </c>
      <c r="D289" s="1" t="s">
        <v>140</v>
      </c>
      <c r="E289" s="1" t="s">
        <v>1168</v>
      </c>
      <c r="F289" s="1" t="s">
        <v>1169</v>
      </c>
      <c r="G289" s="1" t="s">
        <v>1170</v>
      </c>
      <c r="H289" s="1" t="s">
        <v>18</v>
      </c>
      <c r="I289" s="1" t="s">
        <v>19</v>
      </c>
      <c r="J289" s="1">
        <v>1.0E8</v>
      </c>
      <c r="K289" s="1">
        <v>2001.0</v>
      </c>
      <c r="L289" s="1">
        <v>5.7</v>
      </c>
      <c r="M289" s="2">
        <f t="shared" si="1"/>
        <v>80011740</v>
      </c>
    </row>
    <row r="290" ht="14.25" customHeight="1">
      <c r="A290" s="1" t="s">
        <v>13</v>
      </c>
      <c r="B290" s="1">
        <v>153.0</v>
      </c>
      <c r="C290" s="1">
        <v>2.0484335E8</v>
      </c>
      <c r="D290" s="1" t="s">
        <v>413</v>
      </c>
      <c r="E290" s="1" t="s">
        <v>1171</v>
      </c>
      <c r="F290" s="1" t="s">
        <v>1172</v>
      </c>
      <c r="G290" s="1" t="s">
        <v>1173</v>
      </c>
      <c r="H290" s="1" t="s">
        <v>18</v>
      </c>
      <c r="I290" s="1" t="s">
        <v>19</v>
      </c>
      <c r="J290" s="1">
        <v>1.02E8</v>
      </c>
      <c r="K290" s="1">
        <v>1991.0</v>
      </c>
      <c r="L290" s="1">
        <v>8.5</v>
      </c>
      <c r="M290" s="2">
        <f t="shared" si="1"/>
        <v>102843350</v>
      </c>
    </row>
    <row r="291" ht="14.25" customHeight="1">
      <c r="A291" s="1" t="s">
        <v>1110</v>
      </c>
      <c r="B291" s="1">
        <v>140.0</v>
      </c>
      <c r="C291" s="1">
        <v>9.7030725E7</v>
      </c>
      <c r="D291" s="1" t="s">
        <v>1174</v>
      </c>
      <c r="E291" s="1" t="s">
        <v>1175</v>
      </c>
      <c r="F291" s="1" t="s">
        <v>1176</v>
      </c>
      <c r="G291" s="1" t="s">
        <v>1177</v>
      </c>
      <c r="H291" s="1" t="s">
        <v>18</v>
      </c>
      <c r="I291" s="1" t="s">
        <v>19</v>
      </c>
      <c r="J291" s="1">
        <v>1.0E8</v>
      </c>
      <c r="K291" s="1">
        <v>2009.0</v>
      </c>
      <c r="L291" s="1">
        <v>7.0</v>
      </c>
      <c r="M291" s="2">
        <f t="shared" si="1"/>
        <v>-2969275</v>
      </c>
    </row>
    <row r="292" ht="14.25" customHeight="1">
      <c r="A292" s="1" t="s">
        <v>114</v>
      </c>
      <c r="B292" s="1">
        <v>176.0</v>
      </c>
      <c r="C292" s="1">
        <v>1.3012762E8</v>
      </c>
      <c r="D292" s="1" t="s">
        <v>1178</v>
      </c>
      <c r="E292" s="1" t="s">
        <v>1179</v>
      </c>
      <c r="F292" s="1" t="s">
        <v>1180</v>
      </c>
      <c r="G292" s="1" t="s">
        <v>1181</v>
      </c>
      <c r="H292" s="1" t="s">
        <v>18</v>
      </c>
      <c r="I292" s="1" t="s">
        <v>19</v>
      </c>
      <c r="J292" s="1">
        <v>1.0E8</v>
      </c>
      <c r="K292" s="1">
        <v>2007.0</v>
      </c>
      <c r="L292" s="1">
        <v>7.8</v>
      </c>
      <c r="M292" s="2">
        <f t="shared" si="1"/>
        <v>30127620</v>
      </c>
    </row>
    <row r="293" ht="14.25" customHeight="1">
      <c r="A293" s="1" t="s">
        <v>13</v>
      </c>
      <c r="B293" s="1">
        <v>141.0</v>
      </c>
      <c r="C293" s="1">
        <v>1.46282411E8</v>
      </c>
      <c r="D293" s="1" t="s">
        <v>1182</v>
      </c>
      <c r="E293" s="1" t="s">
        <v>1183</v>
      </c>
      <c r="F293" s="1" t="s">
        <v>1184</v>
      </c>
      <c r="G293" s="1" t="s">
        <v>1185</v>
      </c>
      <c r="H293" s="1" t="s">
        <v>18</v>
      </c>
      <c r="I293" s="1" t="s">
        <v>19</v>
      </c>
      <c r="J293" s="1">
        <v>1.15E8</v>
      </c>
      <c r="K293" s="1">
        <v>1994.0</v>
      </c>
      <c r="L293" s="1">
        <v>7.2</v>
      </c>
      <c r="M293" s="2">
        <f t="shared" si="1"/>
        <v>31282411</v>
      </c>
    </row>
    <row r="294" ht="14.25" customHeight="1">
      <c r="A294" s="1" t="s">
        <v>1186</v>
      </c>
      <c r="B294" s="1">
        <v>106.0</v>
      </c>
      <c r="C294" s="1">
        <v>6.5452312E7</v>
      </c>
      <c r="D294" s="1" t="s">
        <v>209</v>
      </c>
      <c r="E294" s="1" t="s">
        <v>1187</v>
      </c>
      <c r="F294" s="1" t="s">
        <v>1188</v>
      </c>
      <c r="G294" s="1" t="s">
        <v>1189</v>
      </c>
      <c r="H294" s="1" t="s">
        <v>18</v>
      </c>
      <c r="I294" s="1" t="s">
        <v>19</v>
      </c>
      <c r="J294" s="1">
        <v>1.0E8</v>
      </c>
      <c r="K294" s="1">
        <v>2009.0</v>
      </c>
      <c r="L294" s="1">
        <v>6.4</v>
      </c>
      <c r="M294" s="2">
        <f t="shared" si="1"/>
        <v>-34547688</v>
      </c>
    </row>
    <row r="295" ht="14.25" customHeight="1">
      <c r="A295" s="1" t="s">
        <v>1190</v>
      </c>
      <c r="B295" s="1">
        <v>98.0</v>
      </c>
      <c r="C295" s="1">
        <v>1.4838378E8</v>
      </c>
      <c r="D295" s="1" t="s">
        <v>1146</v>
      </c>
      <c r="E295" s="1" t="s">
        <v>1191</v>
      </c>
      <c r="F295" s="1" t="s">
        <v>1192</v>
      </c>
      <c r="G295" s="1" t="s">
        <v>1193</v>
      </c>
      <c r="H295" s="1" t="s">
        <v>18</v>
      </c>
      <c r="I295" s="1" t="s">
        <v>19</v>
      </c>
      <c r="J295" s="1">
        <v>1.0E8</v>
      </c>
      <c r="K295" s="1">
        <v>2010.0</v>
      </c>
      <c r="L295" s="1">
        <v>5.5</v>
      </c>
      <c r="M295" s="2">
        <f t="shared" si="1"/>
        <v>48383780</v>
      </c>
    </row>
    <row r="296" ht="14.25" customHeight="1">
      <c r="A296" s="1" t="s">
        <v>1194</v>
      </c>
      <c r="B296" s="1">
        <v>116.0</v>
      </c>
      <c r="C296" s="1">
        <v>1.19219978E8</v>
      </c>
      <c r="D296" s="1" t="s">
        <v>1195</v>
      </c>
      <c r="E296" s="1" t="s">
        <v>1196</v>
      </c>
      <c r="F296" s="1" t="s">
        <v>1197</v>
      </c>
      <c r="G296" s="1" t="s">
        <v>1198</v>
      </c>
      <c r="H296" s="1" t="s">
        <v>18</v>
      </c>
      <c r="I296" s="1" t="s">
        <v>19</v>
      </c>
      <c r="J296" s="1">
        <v>1.0E8</v>
      </c>
      <c r="K296" s="1">
        <v>2010.0</v>
      </c>
      <c r="L296" s="1">
        <v>6.7</v>
      </c>
      <c r="M296" s="2">
        <f t="shared" si="1"/>
        <v>19219978</v>
      </c>
    </row>
    <row r="297" ht="14.25" customHeight="1">
      <c r="A297" s="1" t="s">
        <v>1199</v>
      </c>
      <c r="B297" s="1">
        <v>115.0</v>
      </c>
      <c r="C297" s="1">
        <v>1.0122812E8</v>
      </c>
      <c r="D297" s="1" t="s">
        <v>1200</v>
      </c>
      <c r="E297" s="1" t="s">
        <v>1201</v>
      </c>
      <c r="F297" s="1" t="s">
        <v>1202</v>
      </c>
      <c r="G297" s="1" t="s">
        <v>1203</v>
      </c>
      <c r="H297" s="1" t="s">
        <v>18</v>
      </c>
      <c r="I297" s="1" t="s">
        <v>19</v>
      </c>
      <c r="J297" s="1">
        <v>1.0E8</v>
      </c>
      <c r="K297" s="1">
        <v>1996.0</v>
      </c>
      <c r="L297" s="1">
        <v>6.1</v>
      </c>
      <c r="M297" s="2">
        <f t="shared" si="1"/>
        <v>1228120</v>
      </c>
    </row>
    <row r="298" ht="14.25" customHeight="1">
      <c r="A298" s="1" t="s">
        <v>1204</v>
      </c>
      <c r="B298" s="1">
        <v>165.0</v>
      </c>
      <c r="C298" s="1">
        <v>1.62804648E8</v>
      </c>
      <c r="D298" s="1" t="s">
        <v>1205</v>
      </c>
      <c r="E298" s="1" t="s">
        <v>1206</v>
      </c>
      <c r="F298" s="1" t="s">
        <v>1207</v>
      </c>
      <c r="G298" s="1" t="s">
        <v>1208</v>
      </c>
      <c r="H298" s="1" t="s">
        <v>18</v>
      </c>
      <c r="I298" s="1" t="s">
        <v>19</v>
      </c>
      <c r="J298" s="1">
        <v>1.0E8</v>
      </c>
      <c r="K298" s="1">
        <v>2012.0</v>
      </c>
      <c r="L298" s="1">
        <v>8.5</v>
      </c>
      <c r="M298" s="2">
        <f t="shared" si="1"/>
        <v>62804648</v>
      </c>
    </row>
    <row r="299" ht="14.25" customHeight="1">
      <c r="A299" s="1" t="s">
        <v>1209</v>
      </c>
      <c r="B299" s="1">
        <v>91.0</v>
      </c>
      <c r="C299" s="1">
        <v>1.00117603E8</v>
      </c>
      <c r="D299" s="1" t="s">
        <v>1210</v>
      </c>
      <c r="E299" s="1" t="s">
        <v>1211</v>
      </c>
      <c r="F299" s="1" t="s">
        <v>1212</v>
      </c>
      <c r="G299" s="1" t="s">
        <v>1213</v>
      </c>
      <c r="H299" s="1" t="s">
        <v>18</v>
      </c>
      <c r="I299" s="1" t="s">
        <v>19</v>
      </c>
      <c r="J299" s="1">
        <v>1.0E8</v>
      </c>
      <c r="K299" s="1">
        <v>1996.0</v>
      </c>
      <c r="L299" s="1">
        <v>6.9</v>
      </c>
      <c r="M299" s="2">
        <f t="shared" si="1"/>
        <v>117603</v>
      </c>
    </row>
    <row r="300" ht="14.25" customHeight="1">
      <c r="A300" s="1" t="s">
        <v>1214</v>
      </c>
      <c r="B300" s="1">
        <v>78.0</v>
      </c>
      <c r="C300" s="1">
        <v>8.9296573E7</v>
      </c>
      <c r="D300" s="1" t="s">
        <v>170</v>
      </c>
      <c r="E300" s="1" t="s">
        <v>1215</v>
      </c>
      <c r="F300" s="1" t="s">
        <v>1216</v>
      </c>
      <c r="G300" s="1" t="s">
        <v>1217</v>
      </c>
      <c r="H300" s="1" t="s">
        <v>18</v>
      </c>
      <c r="I300" s="1" t="s">
        <v>19</v>
      </c>
      <c r="J300" s="1">
        <v>1.0E8</v>
      </c>
      <c r="K300" s="1">
        <v>2000.0</v>
      </c>
      <c r="L300" s="1">
        <v>7.3</v>
      </c>
      <c r="M300" s="2">
        <f t="shared" si="1"/>
        <v>-10703427</v>
      </c>
    </row>
    <row r="301" ht="14.25" customHeight="1">
      <c r="A301" s="1" t="s">
        <v>1218</v>
      </c>
      <c r="B301" s="1">
        <v>103.0</v>
      </c>
      <c r="C301" s="1">
        <v>8.5017401E7</v>
      </c>
      <c r="D301" s="1" t="s">
        <v>26</v>
      </c>
      <c r="E301" s="1" t="s">
        <v>1219</v>
      </c>
      <c r="F301" s="1" t="s">
        <v>1220</v>
      </c>
      <c r="G301" s="1" t="s">
        <v>1221</v>
      </c>
      <c r="H301" s="1" t="s">
        <v>18</v>
      </c>
      <c r="I301" s="1" t="s">
        <v>19</v>
      </c>
      <c r="J301" s="1">
        <v>9.2E7</v>
      </c>
      <c r="K301" s="1">
        <v>2012.0</v>
      </c>
      <c r="L301" s="1">
        <v>6.7</v>
      </c>
      <c r="M301" s="2">
        <f t="shared" si="1"/>
        <v>-6982599</v>
      </c>
    </row>
    <row r="302" ht="14.25" customHeight="1">
      <c r="A302" s="1" t="s">
        <v>455</v>
      </c>
      <c r="B302" s="1">
        <v>131.0</v>
      </c>
      <c r="C302" s="1">
        <v>1.73005002E8</v>
      </c>
      <c r="D302" s="1" t="s">
        <v>1222</v>
      </c>
      <c r="E302" s="1" t="s">
        <v>1223</v>
      </c>
      <c r="F302" s="1" t="s">
        <v>1224</v>
      </c>
      <c r="G302" s="1" t="s">
        <v>1225</v>
      </c>
      <c r="H302" s="1" t="s">
        <v>18</v>
      </c>
      <c r="I302" s="1" t="s">
        <v>19</v>
      </c>
      <c r="J302" s="1">
        <v>1.0E8</v>
      </c>
      <c r="K302" s="1">
        <v>2004.0</v>
      </c>
      <c r="L302" s="1">
        <v>6.9</v>
      </c>
      <c r="M302" s="2">
        <f t="shared" si="1"/>
        <v>73005002</v>
      </c>
    </row>
    <row r="303" ht="14.25" customHeight="1">
      <c r="A303" s="1" t="s">
        <v>1226</v>
      </c>
      <c r="B303" s="1">
        <v>104.0</v>
      </c>
      <c r="C303" s="1">
        <v>7.5030163E7</v>
      </c>
      <c r="D303" s="1" t="s">
        <v>88</v>
      </c>
      <c r="E303" s="1" t="s">
        <v>1227</v>
      </c>
      <c r="F303" s="1" t="s">
        <v>1228</v>
      </c>
      <c r="G303" s="1" t="s">
        <v>1229</v>
      </c>
      <c r="H303" s="1" t="s">
        <v>18</v>
      </c>
      <c r="I303" s="1" t="s">
        <v>19</v>
      </c>
      <c r="J303" s="1">
        <v>1.0E8</v>
      </c>
      <c r="K303" s="1">
        <v>2006.0</v>
      </c>
      <c r="L303" s="1">
        <v>5.1</v>
      </c>
      <c r="M303" s="2">
        <f t="shared" si="1"/>
        <v>-24969837</v>
      </c>
    </row>
    <row r="304" ht="14.25" customHeight="1">
      <c r="A304" s="1" t="s">
        <v>1230</v>
      </c>
      <c r="B304" s="1">
        <v>101.0</v>
      </c>
      <c r="C304" s="1">
        <v>7.7222184E7</v>
      </c>
      <c r="D304" s="1" t="s">
        <v>347</v>
      </c>
      <c r="E304" s="1" t="s">
        <v>1231</v>
      </c>
      <c r="F304" s="1" t="s">
        <v>1232</v>
      </c>
      <c r="G304" s="1" t="s">
        <v>1233</v>
      </c>
      <c r="H304" s="1" t="s">
        <v>18</v>
      </c>
      <c r="I304" s="1" t="s">
        <v>496</v>
      </c>
      <c r="J304" s="1">
        <v>1.0E8</v>
      </c>
      <c r="K304" s="1">
        <v>2009.0</v>
      </c>
      <c r="L304" s="1">
        <v>6.8</v>
      </c>
      <c r="M304" s="2">
        <f t="shared" si="1"/>
        <v>-22777816</v>
      </c>
    </row>
    <row r="305" ht="14.25" customHeight="1">
      <c r="A305" s="1" t="s">
        <v>617</v>
      </c>
      <c r="B305" s="1">
        <v>111.0</v>
      </c>
      <c r="C305" s="1">
        <v>3.4964818E7</v>
      </c>
      <c r="D305" s="1" t="s">
        <v>123</v>
      </c>
      <c r="E305" s="1" t="s">
        <v>618</v>
      </c>
      <c r="F305" s="1" t="s">
        <v>619</v>
      </c>
      <c r="G305" s="1" t="s">
        <v>620</v>
      </c>
      <c r="H305" s="1" t="s">
        <v>18</v>
      </c>
      <c r="I305" s="1" t="s">
        <v>19</v>
      </c>
      <c r="J305" s="1">
        <v>1.5E8</v>
      </c>
      <c r="K305" s="1">
        <v>2015.0</v>
      </c>
      <c r="L305" s="1">
        <v>5.8</v>
      </c>
      <c r="M305" s="2">
        <f t="shared" si="1"/>
        <v>-115035182</v>
      </c>
    </row>
    <row r="306" ht="14.25" customHeight="1">
      <c r="A306" s="1" t="s">
        <v>1234</v>
      </c>
      <c r="B306" s="1">
        <v>102.0</v>
      </c>
      <c r="C306" s="1">
        <v>1.07515297E8</v>
      </c>
      <c r="D306" s="1" t="s">
        <v>401</v>
      </c>
      <c r="E306" s="1" t="s">
        <v>1235</v>
      </c>
      <c r="F306" s="1" t="s">
        <v>1236</v>
      </c>
      <c r="G306" s="1" t="s">
        <v>1237</v>
      </c>
      <c r="H306" s="1" t="s">
        <v>18</v>
      </c>
      <c r="I306" s="1" t="s">
        <v>19</v>
      </c>
      <c r="J306" s="1">
        <v>1.0E8</v>
      </c>
      <c r="K306" s="1">
        <v>2013.0</v>
      </c>
      <c r="L306" s="1">
        <v>6.7</v>
      </c>
      <c r="M306" s="2">
        <f t="shared" si="1"/>
        <v>7515297</v>
      </c>
    </row>
    <row r="307" ht="14.25" customHeight="1">
      <c r="A307" s="1" t="s">
        <v>1238</v>
      </c>
      <c r="B307" s="1">
        <v>103.0</v>
      </c>
      <c r="C307" s="1">
        <v>6.7631157E7</v>
      </c>
      <c r="D307" s="1" t="s">
        <v>1239</v>
      </c>
      <c r="E307" s="1" t="s">
        <v>1240</v>
      </c>
      <c r="F307" s="1" t="s">
        <v>1241</v>
      </c>
      <c r="G307" s="1" t="s">
        <v>1242</v>
      </c>
      <c r="H307" s="1" t="s">
        <v>18</v>
      </c>
      <c r="I307" s="1" t="s">
        <v>19</v>
      </c>
      <c r="J307" s="1">
        <v>1.0E8</v>
      </c>
      <c r="K307" s="1">
        <v>2010.0</v>
      </c>
      <c r="L307" s="1">
        <v>6.0</v>
      </c>
      <c r="M307" s="2">
        <f t="shared" si="1"/>
        <v>-32368843</v>
      </c>
    </row>
    <row r="308" ht="14.25" customHeight="1">
      <c r="A308" s="1" t="s">
        <v>1243</v>
      </c>
      <c r="B308" s="1">
        <v>121.0</v>
      </c>
      <c r="C308" s="1">
        <v>6.6862068E7</v>
      </c>
      <c r="D308" s="1" t="s">
        <v>1244</v>
      </c>
      <c r="E308" s="1" t="s">
        <v>1245</v>
      </c>
      <c r="F308" s="1" t="s">
        <v>1246</v>
      </c>
      <c r="G308" s="1" t="s">
        <v>1247</v>
      </c>
      <c r="H308" s="1" t="s">
        <v>18</v>
      </c>
      <c r="I308" s="1" t="s">
        <v>19</v>
      </c>
      <c r="J308" s="1">
        <v>8.3E7</v>
      </c>
      <c r="K308" s="1">
        <v>1999.0</v>
      </c>
      <c r="L308" s="1">
        <v>5.7</v>
      </c>
      <c r="M308" s="2">
        <f t="shared" si="1"/>
        <v>-16137932</v>
      </c>
    </row>
    <row r="309" ht="14.25" customHeight="1">
      <c r="A309" s="1" t="s">
        <v>668</v>
      </c>
      <c r="B309" s="1">
        <v>143.0</v>
      </c>
      <c r="C309" s="1">
        <v>5.7366262E7</v>
      </c>
      <c r="D309" s="1" t="s">
        <v>1248</v>
      </c>
      <c r="E309" s="1" t="s">
        <v>1249</v>
      </c>
      <c r="F309" s="1" t="s">
        <v>1250</v>
      </c>
      <c r="G309" s="1" t="s">
        <v>1251</v>
      </c>
      <c r="H309" s="1" t="s">
        <v>18</v>
      </c>
      <c r="I309" s="1" t="s">
        <v>496</v>
      </c>
      <c r="J309" s="1">
        <v>1.0E8</v>
      </c>
      <c r="K309" s="1">
        <v>2006.0</v>
      </c>
      <c r="L309" s="1">
        <v>8.0</v>
      </c>
      <c r="M309" s="2">
        <f t="shared" si="1"/>
        <v>-42633738</v>
      </c>
    </row>
    <row r="310" ht="14.25" customHeight="1">
      <c r="A310" s="1" t="s">
        <v>307</v>
      </c>
      <c r="B310" s="1">
        <v>240.0</v>
      </c>
      <c r="C310" s="1">
        <v>1.16866727E8</v>
      </c>
      <c r="D310" s="1" t="s">
        <v>1252</v>
      </c>
      <c r="E310" s="1" t="s">
        <v>1253</v>
      </c>
      <c r="F310" s="1" t="s">
        <v>1254</v>
      </c>
      <c r="G310" s="1" t="s">
        <v>1255</v>
      </c>
      <c r="H310" s="1" t="s">
        <v>18</v>
      </c>
      <c r="I310" s="1" t="s">
        <v>19</v>
      </c>
      <c r="J310" s="1">
        <v>1.0E8</v>
      </c>
      <c r="K310" s="1">
        <v>2013.0</v>
      </c>
      <c r="L310" s="1">
        <v>8.2</v>
      </c>
      <c r="M310" s="2">
        <f t="shared" si="1"/>
        <v>16866727</v>
      </c>
    </row>
    <row r="311" ht="14.25" customHeight="1">
      <c r="A311" s="1" t="s">
        <v>892</v>
      </c>
      <c r="B311" s="1">
        <v>121.0</v>
      </c>
      <c r="C311" s="1">
        <v>1.84031112E8</v>
      </c>
      <c r="D311" s="1" t="s">
        <v>21</v>
      </c>
      <c r="E311" s="1" t="s">
        <v>1256</v>
      </c>
      <c r="F311" s="1" t="s">
        <v>1257</v>
      </c>
      <c r="G311" s="1" t="s">
        <v>1258</v>
      </c>
      <c r="H311" s="1" t="s">
        <v>18</v>
      </c>
      <c r="I311" s="1" t="s">
        <v>19</v>
      </c>
      <c r="J311" s="1">
        <v>1.0E8</v>
      </c>
      <c r="K311" s="1">
        <v>1995.0</v>
      </c>
      <c r="L311" s="1">
        <v>5.4</v>
      </c>
      <c r="M311" s="2">
        <f t="shared" si="1"/>
        <v>84031112</v>
      </c>
    </row>
    <row r="312" ht="14.25" customHeight="1">
      <c r="A312" s="1" t="s">
        <v>879</v>
      </c>
      <c r="B312" s="1">
        <v>129.0</v>
      </c>
      <c r="C312" s="1">
        <v>5.4700065E7</v>
      </c>
      <c r="D312" s="1" t="s">
        <v>1259</v>
      </c>
      <c r="E312" s="1" t="s">
        <v>1260</v>
      </c>
      <c r="F312" s="1" t="s">
        <v>1261</v>
      </c>
      <c r="G312" s="1" t="s">
        <v>1262</v>
      </c>
      <c r="H312" s="1" t="s">
        <v>18</v>
      </c>
      <c r="I312" s="1" t="s">
        <v>19</v>
      </c>
      <c r="J312" s="1">
        <v>1.05E8</v>
      </c>
      <c r="K312" s="1">
        <v>1997.0</v>
      </c>
      <c r="L312" s="1">
        <v>7.2</v>
      </c>
      <c r="M312" s="2">
        <f t="shared" si="1"/>
        <v>-50299935</v>
      </c>
    </row>
    <row r="313" ht="14.25" customHeight="1">
      <c r="A313" s="1" t="s">
        <v>1263</v>
      </c>
      <c r="B313" s="1">
        <v>172.0</v>
      </c>
      <c r="C313" s="1">
        <v>2.709858E7</v>
      </c>
      <c r="D313" s="1" t="s">
        <v>1264</v>
      </c>
      <c r="E313" s="1" t="s">
        <v>1265</v>
      </c>
      <c r="F313" s="1" t="s">
        <v>1266</v>
      </c>
      <c r="G313" s="1" t="s">
        <v>1267</v>
      </c>
      <c r="H313" s="1" t="s">
        <v>18</v>
      </c>
      <c r="I313" s="1" t="s">
        <v>496</v>
      </c>
      <c r="J313" s="1">
        <v>1.02E8</v>
      </c>
      <c r="K313" s="1">
        <v>2012.0</v>
      </c>
      <c r="L313" s="1">
        <v>7.5</v>
      </c>
      <c r="M313" s="2">
        <f t="shared" si="1"/>
        <v>-74901420</v>
      </c>
    </row>
    <row r="314" ht="14.25" customHeight="1">
      <c r="A314" s="1" t="s">
        <v>64</v>
      </c>
      <c r="B314" s="1">
        <v>101.0</v>
      </c>
      <c r="C314" s="1">
        <v>5.5673333E7</v>
      </c>
      <c r="D314" s="1" t="s">
        <v>1268</v>
      </c>
      <c r="E314" s="1" t="s">
        <v>1269</v>
      </c>
      <c r="F314" s="1" t="s">
        <v>1270</v>
      </c>
      <c r="G314" s="1" t="s">
        <v>1271</v>
      </c>
      <c r="H314" s="1" t="s">
        <v>18</v>
      </c>
      <c r="I314" s="1" t="s">
        <v>19</v>
      </c>
      <c r="J314" s="1">
        <v>8.0E7</v>
      </c>
      <c r="K314" s="1">
        <v>2010.0</v>
      </c>
      <c r="L314" s="1">
        <v>7.0</v>
      </c>
      <c r="M314" s="2">
        <f t="shared" si="1"/>
        <v>-24326667</v>
      </c>
    </row>
    <row r="315" ht="14.25" customHeight="1">
      <c r="A315" s="1" t="s">
        <v>1272</v>
      </c>
      <c r="B315" s="1">
        <v>87.0</v>
      </c>
      <c r="C315" s="1">
        <v>4.019871E7</v>
      </c>
      <c r="D315" s="1" t="s">
        <v>1273</v>
      </c>
      <c r="E315" s="1" t="s">
        <v>1274</v>
      </c>
      <c r="F315" s="1" t="s">
        <v>1275</v>
      </c>
      <c r="G315" s="1" t="s">
        <v>1276</v>
      </c>
      <c r="H315" s="1" t="s">
        <v>18</v>
      </c>
      <c r="I315" s="1" t="s">
        <v>19</v>
      </c>
      <c r="J315" s="1">
        <v>1.0E8</v>
      </c>
      <c r="K315" s="1">
        <v>2004.0</v>
      </c>
      <c r="L315" s="1">
        <v>3.3</v>
      </c>
      <c r="M315" s="2">
        <f t="shared" si="1"/>
        <v>-59801290</v>
      </c>
    </row>
    <row r="316" ht="14.25" customHeight="1">
      <c r="A316" s="1" t="s">
        <v>163</v>
      </c>
      <c r="B316" s="1">
        <v>101.0</v>
      </c>
      <c r="C316" s="1">
        <v>7.2660029E7</v>
      </c>
      <c r="D316" s="1" t="s">
        <v>73</v>
      </c>
      <c r="E316" s="1" t="s">
        <v>1277</v>
      </c>
      <c r="F316" s="1" t="s">
        <v>1278</v>
      </c>
      <c r="G316" s="1" t="s">
        <v>1279</v>
      </c>
      <c r="H316" s="1" t="s">
        <v>18</v>
      </c>
      <c r="I316" s="1" t="s">
        <v>19</v>
      </c>
      <c r="J316" s="1">
        <v>1.0E8</v>
      </c>
      <c r="K316" s="1">
        <v>2014.0</v>
      </c>
      <c r="L316" s="1">
        <v>6.0</v>
      </c>
      <c r="M316" s="2">
        <f t="shared" si="1"/>
        <v>-27339971</v>
      </c>
    </row>
    <row r="317" ht="14.25" customHeight="1">
      <c r="A317" s="1" t="s">
        <v>1129</v>
      </c>
      <c r="B317" s="1">
        <v>95.0</v>
      </c>
      <c r="C317" s="1">
        <v>3.8120554E7</v>
      </c>
      <c r="D317" s="1" t="s">
        <v>259</v>
      </c>
      <c r="E317" s="1" t="s">
        <v>1280</v>
      </c>
      <c r="F317" s="1" t="s">
        <v>1281</v>
      </c>
      <c r="G317" s="1" t="s">
        <v>1282</v>
      </c>
      <c r="H317" s="1" t="s">
        <v>18</v>
      </c>
      <c r="I317" s="1" t="s">
        <v>19</v>
      </c>
      <c r="J317" s="1">
        <v>1.4E8</v>
      </c>
      <c r="K317" s="1">
        <v>2002.0</v>
      </c>
      <c r="L317" s="1">
        <v>7.1</v>
      </c>
      <c r="M317" s="2">
        <f t="shared" si="1"/>
        <v>-101879446</v>
      </c>
    </row>
    <row r="318" ht="14.25" customHeight="1">
      <c r="A318" s="1" t="s">
        <v>1283</v>
      </c>
      <c r="B318" s="1">
        <v>102.0</v>
      </c>
      <c r="C318" s="1">
        <v>4.9392095E7</v>
      </c>
      <c r="D318" s="1" t="s">
        <v>1284</v>
      </c>
      <c r="E318" s="1" t="s">
        <v>1285</v>
      </c>
      <c r="F318" s="1" t="s">
        <v>1286</v>
      </c>
      <c r="G318" s="1" t="s">
        <v>1287</v>
      </c>
      <c r="H318" s="1" t="s">
        <v>18</v>
      </c>
      <c r="I318" s="1" t="s">
        <v>19</v>
      </c>
      <c r="J318" s="1">
        <v>1.0E8</v>
      </c>
      <c r="K318" s="1">
        <v>2009.0</v>
      </c>
      <c r="L318" s="1">
        <v>5.4</v>
      </c>
      <c r="M318" s="2">
        <f t="shared" si="1"/>
        <v>-50607905</v>
      </c>
    </row>
    <row r="319" ht="14.25" customHeight="1">
      <c r="A319" s="1" t="s">
        <v>1288</v>
      </c>
      <c r="B319" s="1">
        <v>131.0</v>
      </c>
      <c r="C319" s="1">
        <v>3.9292022E7</v>
      </c>
      <c r="D319" s="1" t="s">
        <v>26</v>
      </c>
      <c r="E319" s="1" t="s">
        <v>1289</v>
      </c>
      <c r="F319" s="1" t="s">
        <v>1290</v>
      </c>
      <c r="G319" s="1" t="s">
        <v>1291</v>
      </c>
      <c r="H319" s="1" t="s">
        <v>18</v>
      </c>
      <c r="I319" s="1" t="s">
        <v>19</v>
      </c>
      <c r="J319" s="1">
        <v>9.0E7</v>
      </c>
      <c r="K319" s="1">
        <v>2014.0</v>
      </c>
      <c r="L319" s="1">
        <v>6.1</v>
      </c>
      <c r="M319" s="2">
        <f t="shared" si="1"/>
        <v>-50707978</v>
      </c>
    </row>
    <row r="320" ht="14.25" customHeight="1">
      <c r="A320" s="1" t="s">
        <v>1292</v>
      </c>
      <c r="B320" s="1">
        <v>114.0</v>
      </c>
      <c r="C320" s="1">
        <v>2.8772222E7</v>
      </c>
      <c r="D320" s="1" t="s">
        <v>1293</v>
      </c>
      <c r="E320" s="1" t="s">
        <v>1294</v>
      </c>
      <c r="F320" s="1" t="s">
        <v>1295</v>
      </c>
      <c r="G320" s="1" t="s">
        <v>1296</v>
      </c>
      <c r="H320" s="1" t="s">
        <v>18</v>
      </c>
      <c r="I320" s="1" t="s">
        <v>19</v>
      </c>
      <c r="J320" s="1">
        <v>1.05E8</v>
      </c>
      <c r="K320" s="1">
        <v>2015.0</v>
      </c>
      <c r="L320" s="1">
        <v>5.3</v>
      </c>
      <c r="M320" s="2">
        <f t="shared" si="1"/>
        <v>-76227778</v>
      </c>
    </row>
    <row r="321" ht="14.25" customHeight="1">
      <c r="A321" s="1" t="s">
        <v>1297</v>
      </c>
      <c r="B321" s="1">
        <v>94.0</v>
      </c>
      <c r="C321" s="1">
        <v>1.7010646E7</v>
      </c>
      <c r="D321" s="1" t="s">
        <v>327</v>
      </c>
      <c r="E321" s="1" t="s">
        <v>1298</v>
      </c>
      <c r="F321" s="1" t="s">
        <v>1299</v>
      </c>
      <c r="G321" s="1" t="s">
        <v>1300</v>
      </c>
      <c r="H321" s="1" t="s">
        <v>18</v>
      </c>
      <c r="I321" s="1" t="s">
        <v>19</v>
      </c>
      <c r="J321" s="1">
        <v>8.4E7</v>
      </c>
      <c r="K321" s="1">
        <v>2005.0</v>
      </c>
      <c r="L321" s="1">
        <v>2.2</v>
      </c>
      <c r="M321" s="2">
        <f t="shared" si="1"/>
        <v>-66989354</v>
      </c>
    </row>
    <row r="322" ht="14.25" customHeight="1">
      <c r="A322" s="1" t="s">
        <v>553</v>
      </c>
      <c r="B322" s="1">
        <v>122.0</v>
      </c>
      <c r="C322" s="1">
        <v>2.4985612E7</v>
      </c>
      <c r="D322" s="1" t="s">
        <v>1301</v>
      </c>
      <c r="E322" s="1" t="s">
        <v>1302</v>
      </c>
      <c r="F322" s="1" t="s">
        <v>1303</v>
      </c>
      <c r="G322" s="1" t="s">
        <v>1304</v>
      </c>
      <c r="H322" s="1" t="s">
        <v>18</v>
      </c>
      <c r="I322" s="1" t="s">
        <v>19</v>
      </c>
      <c r="J322" s="1">
        <v>1.0E8</v>
      </c>
      <c r="K322" s="1">
        <v>2015.0</v>
      </c>
      <c r="L322" s="1">
        <v>7.0</v>
      </c>
      <c r="M322" s="2">
        <f t="shared" si="1"/>
        <v>-75014388</v>
      </c>
    </row>
    <row r="323" ht="14.25" customHeight="1">
      <c r="A323" s="1" t="s">
        <v>1305</v>
      </c>
      <c r="B323" s="1">
        <v>95.0</v>
      </c>
      <c r="C323" s="1">
        <v>4411102.0</v>
      </c>
      <c r="D323" s="1" t="s">
        <v>1306</v>
      </c>
      <c r="E323" s="1" t="s">
        <v>1307</v>
      </c>
      <c r="F323" s="1" t="s">
        <v>1308</v>
      </c>
      <c r="G323" s="1" t="s">
        <v>1309</v>
      </c>
      <c r="H323" s="1" t="s">
        <v>18</v>
      </c>
      <c r="I323" s="1" t="s">
        <v>19</v>
      </c>
      <c r="J323" s="1">
        <v>1.0E8</v>
      </c>
      <c r="K323" s="1">
        <v>2002.0</v>
      </c>
      <c r="L323" s="1">
        <v>3.8</v>
      </c>
      <c r="M323" s="2">
        <f t="shared" si="1"/>
        <v>-95588898</v>
      </c>
    </row>
    <row r="324" ht="14.25" customHeight="1">
      <c r="A324" s="1" t="s">
        <v>767</v>
      </c>
      <c r="B324" s="1">
        <v>115.0</v>
      </c>
      <c r="C324" s="1">
        <v>3.5024475E7</v>
      </c>
      <c r="D324" s="1" t="s">
        <v>1310</v>
      </c>
      <c r="E324" s="1" t="s">
        <v>1311</v>
      </c>
      <c r="F324" s="1" t="s">
        <v>1312</v>
      </c>
      <c r="G324" s="1" t="s">
        <v>1313</v>
      </c>
      <c r="H324" s="1" t="s">
        <v>18</v>
      </c>
      <c r="I324" s="1" t="s">
        <v>994</v>
      </c>
      <c r="J324" s="1">
        <v>1.0E8</v>
      </c>
      <c r="K324" s="1">
        <v>2010.0</v>
      </c>
      <c r="L324" s="1">
        <v>6.9</v>
      </c>
      <c r="M324" s="2">
        <f t="shared" si="1"/>
        <v>-64975525</v>
      </c>
    </row>
    <row r="325" ht="14.25" customHeight="1">
      <c r="A325" s="1" t="s">
        <v>1314</v>
      </c>
      <c r="B325" s="1">
        <v>88.0</v>
      </c>
      <c r="C325" s="1">
        <v>1.30174897E8</v>
      </c>
      <c r="D325" s="1" t="s">
        <v>294</v>
      </c>
      <c r="E325" s="1" t="s">
        <v>1315</v>
      </c>
      <c r="F325" s="1" t="s">
        <v>1316</v>
      </c>
      <c r="G325" s="1" t="s">
        <v>1317</v>
      </c>
      <c r="H325" s="1" t="s">
        <v>18</v>
      </c>
      <c r="I325" s="1" t="s">
        <v>19</v>
      </c>
      <c r="J325" s="1">
        <v>9.9E7</v>
      </c>
      <c r="K325" s="1">
        <v>2015.0</v>
      </c>
      <c r="L325" s="1">
        <v>7.2</v>
      </c>
      <c r="M325" s="2">
        <f t="shared" si="1"/>
        <v>31174897</v>
      </c>
    </row>
    <row r="326" ht="14.25" customHeight="1">
      <c r="A326" s="1" t="s">
        <v>1318</v>
      </c>
      <c r="B326" s="1">
        <v>110.0</v>
      </c>
      <c r="C326" s="1">
        <v>1.02E7</v>
      </c>
      <c r="D326" s="1" t="s">
        <v>1319</v>
      </c>
      <c r="E326" s="1" t="s">
        <v>1320</v>
      </c>
      <c r="F326" s="1" t="s">
        <v>1321</v>
      </c>
      <c r="G326" s="1" t="s">
        <v>1322</v>
      </c>
      <c r="H326" s="1" t="s">
        <v>18</v>
      </c>
      <c r="I326" s="1" t="s">
        <v>19</v>
      </c>
      <c r="J326" s="1">
        <v>1.0E7</v>
      </c>
      <c r="K326" s="1">
        <v>1997.0</v>
      </c>
      <c r="L326" s="1">
        <v>7.3</v>
      </c>
      <c r="M326" s="2">
        <f t="shared" si="1"/>
        <v>200000</v>
      </c>
    </row>
    <row r="327" ht="14.25" customHeight="1">
      <c r="A327" s="1" t="s">
        <v>339</v>
      </c>
      <c r="B327" s="1">
        <v>130.0</v>
      </c>
      <c r="C327" s="1">
        <v>2.0200764E8</v>
      </c>
      <c r="D327" s="1" t="s">
        <v>1323</v>
      </c>
      <c r="E327" s="1" t="s">
        <v>1324</v>
      </c>
      <c r="F327" s="1" t="s">
        <v>1325</v>
      </c>
      <c r="G327" s="1" t="s">
        <v>1326</v>
      </c>
      <c r="H327" s="1" t="s">
        <v>18</v>
      </c>
      <c r="I327" s="1" t="s">
        <v>19</v>
      </c>
      <c r="J327" s="1">
        <v>9.8E7</v>
      </c>
      <c r="K327" s="1">
        <v>2001.0</v>
      </c>
      <c r="L327" s="1">
        <v>6.3</v>
      </c>
      <c r="M327" s="2">
        <f t="shared" si="1"/>
        <v>104007640</v>
      </c>
    </row>
    <row r="328" ht="14.25" customHeight="1">
      <c r="A328" s="1" t="s">
        <v>307</v>
      </c>
      <c r="B328" s="1">
        <v>216.0</v>
      </c>
      <c r="C328" s="1">
        <v>7.7679638E7</v>
      </c>
      <c r="D328" s="1" t="s">
        <v>1327</v>
      </c>
      <c r="E328" s="1" t="s">
        <v>1328</v>
      </c>
      <c r="F328" s="1" t="s">
        <v>1329</v>
      </c>
      <c r="G328" s="1" t="s">
        <v>1330</v>
      </c>
      <c r="H328" s="1" t="s">
        <v>18</v>
      </c>
      <c r="I328" s="1" t="s">
        <v>19</v>
      </c>
      <c r="J328" s="1">
        <v>1.0E8</v>
      </c>
      <c r="K328" s="1">
        <v>2002.0</v>
      </c>
      <c r="L328" s="1">
        <v>7.5</v>
      </c>
      <c r="M328" s="2">
        <f t="shared" si="1"/>
        <v>-22320362</v>
      </c>
    </row>
    <row r="329" ht="14.25" customHeight="1">
      <c r="A329" s="1" t="s">
        <v>1331</v>
      </c>
      <c r="B329" s="1">
        <v>146.0</v>
      </c>
      <c r="C329" s="1">
        <v>9213.0</v>
      </c>
      <c r="D329" s="1" t="s">
        <v>1332</v>
      </c>
      <c r="E329" s="1" t="s">
        <v>1333</v>
      </c>
      <c r="F329" s="1" t="s">
        <v>1334</v>
      </c>
      <c r="G329" s="1" t="s">
        <v>1335</v>
      </c>
      <c r="H329" s="1" t="s">
        <v>1336</v>
      </c>
      <c r="I329" s="1" t="s">
        <v>584</v>
      </c>
      <c r="J329" s="1">
        <v>9.4E7</v>
      </c>
      <c r="K329" s="1">
        <v>2011.0</v>
      </c>
      <c r="L329" s="1">
        <v>7.6</v>
      </c>
      <c r="M329" s="2">
        <f t="shared" si="1"/>
        <v>-93990787</v>
      </c>
    </row>
    <row r="330" ht="14.25" customHeight="1">
      <c r="A330" s="1" t="s">
        <v>1337</v>
      </c>
      <c r="B330" s="1">
        <v>85.0</v>
      </c>
      <c r="C330" s="1">
        <v>5.8867694E7</v>
      </c>
      <c r="D330" s="1" t="s">
        <v>1338</v>
      </c>
      <c r="E330" s="1" t="s">
        <v>1339</v>
      </c>
      <c r="F330" s="1" t="s">
        <v>1340</v>
      </c>
      <c r="G330" s="1" t="s">
        <v>1341</v>
      </c>
      <c r="H330" s="1" t="s">
        <v>18</v>
      </c>
      <c r="I330" s="1" t="s">
        <v>19</v>
      </c>
      <c r="J330" s="1">
        <v>1.0E8</v>
      </c>
      <c r="K330" s="1">
        <v>2007.0</v>
      </c>
      <c r="L330" s="1">
        <v>6.8</v>
      </c>
      <c r="M330" s="2">
        <f t="shared" si="1"/>
        <v>-41132306</v>
      </c>
    </row>
    <row r="331" ht="14.25" customHeight="1">
      <c r="A331" s="1" t="s">
        <v>1342</v>
      </c>
      <c r="B331" s="1">
        <v>93.0</v>
      </c>
      <c r="C331" s="1">
        <v>5.9475623E7</v>
      </c>
      <c r="D331" s="1" t="s">
        <v>1343</v>
      </c>
      <c r="E331" s="1" t="s">
        <v>1344</v>
      </c>
      <c r="F331" s="1" t="s">
        <v>1345</v>
      </c>
      <c r="G331" s="1" t="s">
        <v>1346</v>
      </c>
      <c r="H331" s="1" t="s">
        <v>18</v>
      </c>
      <c r="I331" s="1" t="s">
        <v>19</v>
      </c>
      <c r="J331" s="1">
        <v>9.0E7</v>
      </c>
      <c r="K331" s="1">
        <v>2004.0</v>
      </c>
      <c r="L331" s="1">
        <v>5.2</v>
      </c>
      <c r="M331" s="2">
        <f t="shared" si="1"/>
        <v>-30524377</v>
      </c>
    </row>
    <row r="332" ht="14.25" customHeight="1">
      <c r="A332" s="1" t="s">
        <v>114</v>
      </c>
      <c r="B332" s="1">
        <v>152.0</v>
      </c>
      <c r="C332" s="1">
        <v>1.08638745E8</v>
      </c>
      <c r="D332" s="1" t="s">
        <v>1347</v>
      </c>
      <c r="E332" s="1" t="s">
        <v>1348</v>
      </c>
      <c r="F332" s="1" t="s">
        <v>1349</v>
      </c>
      <c r="G332" s="1" t="s">
        <v>1350</v>
      </c>
      <c r="H332" s="1" t="s">
        <v>18</v>
      </c>
      <c r="I332" s="1" t="s">
        <v>19</v>
      </c>
      <c r="J332" s="1">
        <v>9.2E7</v>
      </c>
      <c r="K332" s="1">
        <v>2001.0</v>
      </c>
      <c r="L332" s="1">
        <v>7.7</v>
      </c>
      <c r="M332" s="2">
        <f t="shared" si="1"/>
        <v>16638745</v>
      </c>
    </row>
    <row r="333" ht="14.25" customHeight="1">
      <c r="A333" s="1" t="s">
        <v>1351</v>
      </c>
      <c r="B333" s="1">
        <v>85.0</v>
      </c>
      <c r="C333" s="1">
        <v>8.6897182E7</v>
      </c>
      <c r="D333" s="1" t="s">
        <v>1138</v>
      </c>
      <c r="E333" s="1" t="s">
        <v>1352</v>
      </c>
      <c r="F333" s="1" t="s">
        <v>1353</v>
      </c>
      <c r="G333" s="1" t="s">
        <v>1354</v>
      </c>
      <c r="H333" s="1" t="s">
        <v>18</v>
      </c>
      <c r="I333" s="1" t="s">
        <v>19</v>
      </c>
      <c r="J333" s="1">
        <v>9.5E7</v>
      </c>
      <c r="K333" s="1">
        <v>2012.0</v>
      </c>
      <c r="L333" s="1">
        <v>6.2</v>
      </c>
      <c r="M333" s="2">
        <f t="shared" si="1"/>
        <v>-8102818</v>
      </c>
    </row>
    <row r="334" ht="14.25" customHeight="1">
      <c r="A334" s="1" t="s">
        <v>1355</v>
      </c>
      <c r="B334" s="1">
        <v>126.0</v>
      </c>
      <c r="C334" s="1">
        <v>6.354002E7</v>
      </c>
      <c r="D334" s="1" t="s">
        <v>41</v>
      </c>
      <c r="E334" s="1" t="s">
        <v>1356</v>
      </c>
      <c r="F334" s="1" t="s">
        <v>1357</v>
      </c>
      <c r="G334" s="1" t="s">
        <v>1358</v>
      </c>
      <c r="H334" s="1" t="s">
        <v>18</v>
      </c>
      <c r="I334" s="1" t="s">
        <v>994</v>
      </c>
      <c r="J334" s="1">
        <v>9.3E7</v>
      </c>
      <c r="K334" s="1">
        <v>1997.0</v>
      </c>
      <c r="L334" s="1">
        <v>7.7</v>
      </c>
      <c r="M334" s="2">
        <f t="shared" si="1"/>
        <v>-29459980</v>
      </c>
    </row>
    <row r="335" ht="14.25" customHeight="1">
      <c r="A335" s="1" t="s">
        <v>1359</v>
      </c>
      <c r="B335" s="1">
        <v>146.0</v>
      </c>
      <c r="C335" s="1">
        <v>9.5328937E7</v>
      </c>
      <c r="D335" s="1" t="s">
        <v>956</v>
      </c>
      <c r="E335" s="1" t="s">
        <v>1360</v>
      </c>
      <c r="F335" s="1" t="s">
        <v>1361</v>
      </c>
      <c r="G335" s="1" t="s">
        <v>1362</v>
      </c>
      <c r="H335" s="1" t="s">
        <v>18</v>
      </c>
      <c r="I335" s="1" t="s">
        <v>19</v>
      </c>
      <c r="J335" s="1">
        <v>1.0E8</v>
      </c>
      <c r="K335" s="1">
        <v>2010.0</v>
      </c>
      <c r="L335" s="1">
        <v>4.3</v>
      </c>
      <c r="M335" s="2">
        <f t="shared" si="1"/>
        <v>-4671063</v>
      </c>
    </row>
    <row r="336" ht="14.25" customHeight="1">
      <c r="A336" s="1" t="s">
        <v>1363</v>
      </c>
      <c r="B336" s="1">
        <v>89.0</v>
      </c>
      <c r="C336" s="1">
        <v>5.0802661E7</v>
      </c>
      <c r="D336" s="1" t="s">
        <v>1364</v>
      </c>
      <c r="E336" s="1" t="s">
        <v>1365</v>
      </c>
      <c r="F336" s="1" t="s">
        <v>1366</v>
      </c>
      <c r="G336" s="1" t="s">
        <v>1367</v>
      </c>
      <c r="H336" s="1" t="s">
        <v>18</v>
      </c>
      <c r="I336" s="1" t="s">
        <v>19</v>
      </c>
      <c r="J336" s="1">
        <v>9.5E7</v>
      </c>
      <c r="K336" s="1">
        <v>2000.0</v>
      </c>
      <c r="L336" s="1">
        <v>6.9</v>
      </c>
      <c r="M336" s="2">
        <f t="shared" si="1"/>
        <v>-44197339</v>
      </c>
    </row>
    <row r="337" ht="14.25" customHeight="1">
      <c r="A337" s="1" t="s">
        <v>1314</v>
      </c>
      <c r="B337" s="1">
        <v>88.0</v>
      </c>
      <c r="C337" s="1">
        <v>1.61317423E8</v>
      </c>
      <c r="D337" s="1" t="s">
        <v>294</v>
      </c>
      <c r="E337" s="1" t="s">
        <v>1368</v>
      </c>
      <c r="F337" s="1" t="s">
        <v>1369</v>
      </c>
      <c r="G337" s="1" t="s">
        <v>1370</v>
      </c>
      <c r="H337" s="1" t="s">
        <v>18</v>
      </c>
      <c r="I337" s="1" t="s">
        <v>19</v>
      </c>
      <c r="J337" s="1">
        <v>9.5E7</v>
      </c>
      <c r="K337" s="1">
        <v>2012.0</v>
      </c>
      <c r="L337" s="1">
        <v>6.6</v>
      </c>
      <c r="M337" s="2">
        <f t="shared" si="1"/>
        <v>66317423</v>
      </c>
    </row>
    <row r="338" ht="14.25" customHeight="1">
      <c r="A338" s="1" t="s">
        <v>558</v>
      </c>
      <c r="B338" s="1">
        <v>105.0</v>
      </c>
      <c r="C338" s="1">
        <v>2.01148159E8</v>
      </c>
      <c r="D338" s="1" t="s">
        <v>1371</v>
      </c>
      <c r="E338" s="1" t="s">
        <v>1372</v>
      </c>
      <c r="F338" s="1" t="s">
        <v>1373</v>
      </c>
      <c r="G338" s="1" t="s">
        <v>1374</v>
      </c>
      <c r="H338" s="1" t="s">
        <v>18</v>
      </c>
      <c r="I338" s="1" t="s">
        <v>19</v>
      </c>
      <c r="J338" s="1">
        <v>9.5E7</v>
      </c>
      <c r="K338" s="1">
        <v>2015.0</v>
      </c>
      <c r="L338" s="1">
        <v>7.0</v>
      </c>
      <c r="M338" s="2">
        <f t="shared" si="1"/>
        <v>106148159</v>
      </c>
    </row>
    <row r="339" ht="14.25" customHeight="1">
      <c r="A339" s="1" t="s">
        <v>104</v>
      </c>
      <c r="B339" s="1">
        <v>135.0</v>
      </c>
      <c r="C339" s="1">
        <v>4.3982842E7</v>
      </c>
      <c r="D339" s="1" t="s">
        <v>1375</v>
      </c>
      <c r="E339" s="1" t="s">
        <v>1376</v>
      </c>
      <c r="F339" s="1" t="s">
        <v>1377</v>
      </c>
      <c r="G339" s="1" t="s">
        <v>1378</v>
      </c>
      <c r="H339" s="1" t="s">
        <v>18</v>
      </c>
      <c r="I339" s="1" t="s">
        <v>19</v>
      </c>
      <c r="J339" s="1">
        <v>6.5E7</v>
      </c>
      <c r="K339" s="1">
        <v>2009.0</v>
      </c>
      <c r="L339" s="1">
        <v>6.7</v>
      </c>
      <c r="M339" s="2">
        <f t="shared" si="1"/>
        <v>-21017158</v>
      </c>
    </row>
    <row r="340" ht="14.25" customHeight="1">
      <c r="A340" s="1" t="s">
        <v>40</v>
      </c>
      <c r="B340" s="1">
        <v>100.0</v>
      </c>
      <c r="C340" s="1">
        <v>3.8083887E8</v>
      </c>
      <c r="D340" s="1" t="s">
        <v>294</v>
      </c>
      <c r="E340" s="1" t="s">
        <v>1379</v>
      </c>
      <c r="F340" s="1" t="s">
        <v>1380</v>
      </c>
      <c r="G340" s="1" t="s">
        <v>1381</v>
      </c>
      <c r="H340" s="1" t="s">
        <v>18</v>
      </c>
      <c r="I340" s="1" t="s">
        <v>19</v>
      </c>
      <c r="J340" s="1">
        <v>9.4E7</v>
      </c>
      <c r="K340" s="1">
        <v>2003.0</v>
      </c>
      <c r="L340" s="1">
        <v>8.2</v>
      </c>
      <c r="M340" s="2">
        <f t="shared" si="1"/>
        <v>286838870</v>
      </c>
    </row>
    <row r="341" ht="14.25" customHeight="1">
      <c r="A341" s="1" t="s">
        <v>104</v>
      </c>
      <c r="B341" s="1">
        <v>192.0</v>
      </c>
      <c r="C341" s="1">
        <v>3.77019252E8</v>
      </c>
      <c r="D341" s="1" t="s">
        <v>355</v>
      </c>
      <c r="E341" s="1" t="s">
        <v>1382</v>
      </c>
      <c r="F341" s="1" t="s">
        <v>1383</v>
      </c>
      <c r="G341" s="1" t="s">
        <v>1384</v>
      </c>
      <c r="H341" s="1" t="s">
        <v>18</v>
      </c>
      <c r="I341" s="1" t="s">
        <v>19</v>
      </c>
      <c r="J341" s="1">
        <v>9.4E7</v>
      </c>
      <c r="K341" s="1">
        <v>2003.0</v>
      </c>
      <c r="L341" s="1">
        <v>8.9</v>
      </c>
      <c r="M341" s="2">
        <f t="shared" si="1"/>
        <v>283019252</v>
      </c>
    </row>
    <row r="342" ht="14.25" customHeight="1">
      <c r="A342" s="1" t="s">
        <v>104</v>
      </c>
      <c r="B342" s="1">
        <v>172.0</v>
      </c>
      <c r="C342" s="1">
        <v>3.40478898E8</v>
      </c>
      <c r="D342" s="1" t="s">
        <v>355</v>
      </c>
      <c r="E342" s="1" t="s">
        <v>1385</v>
      </c>
      <c r="F342" s="1" t="s">
        <v>1386</v>
      </c>
      <c r="G342" s="1" t="s">
        <v>1387</v>
      </c>
      <c r="H342" s="1" t="s">
        <v>18</v>
      </c>
      <c r="I342" s="1" t="s">
        <v>19</v>
      </c>
      <c r="J342" s="1">
        <v>9.4E7</v>
      </c>
      <c r="K342" s="1">
        <v>2002.0</v>
      </c>
      <c r="L342" s="1">
        <v>8.7</v>
      </c>
      <c r="M342" s="2">
        <f t="shared" si="1"/>
        <v>246478898</v>
      </c>
    </row>
    <row r="343" ht="14.25" customHeight="1">
      <c r="A343" s="1" t="s">
        <v>1388</v>
      </c>
      <c r="B343" s="1">
        <v>102.0</v>
      </c>
      <c r="C343" s="1">
        <v>1.71769E7</v>
      </c>
      <c r="D343" s="1" t="s">
        <v>21</v>
      </c>
      <c r="E343" s="1" t="s">
        <v>1389</v>
      </c>
      <c r="F343" s="1" t="s">
        <v>1390</v>
      </c>
      <c r="G343" s="1" t="s">
        <v>1391</v>
      </c>
      <c r="H343" s="1" t="s">
        <v>18</v>
      </c>
      <c r="I343" s="1" t="s">
        <v>19</v>
      </c>
      <c r="J343" s="1">
        <v>9.5E7</v>
      </c>
      <c r="K343" s="1">
        <v>2014.0</v>
      </c>
      <c r="L343" s="1">
        <v>5.5</v>
      </c>
      <c r="M343" s="2">
        <f t="shared" si="1"/>
        <v>-77823100</v>
      </c>
    </row>
    <row r="344" ht="14.25" customHeight="1">
      <c r="A344" s="1" t="s">
        <v>1218</v>
      </c>
      <c r="B344" s="1">
        <v>100.0</v>
      </c>
      <c r="C344" s="1">
        <v>1.31144183E8</v>
      </c>
      <c r="D344" s="1" t="s">
        <v>1323</v>
      </c>
      <c r="E344" s="1" t="s">
        <v>1392</v>
      </c>
      <c r="F344" s="1" t="s">
        <v>1393</v>
      </c>
      <c r="G344" s="1" t="s">
        <v>1394</v>
      </c>
      <c r="H344" s="1" t="s">
        <v>18</v>
      </c>
      <c r="I344" s="1" t="s">
        <v>19</v>
      </c>
      <c r="J344" s="1">
        <v>1.15E8</v>
      </c>
      <c r="K344" s="1">
        <v>2001.0</v>
      </c>
      <c r="L344" s="1">
        <v>5.7</v>
      </c>
      <c r="M344" s="2">
        <f t="shared" si="1"/>
        <v>16144183</v>
      </c>
    </row>
    <row r="345" ht="14.25" customHeight="1">
      <c r="A345" s="1" t="s">
        <v>1395</v>
      </c>
      <c r="B345" s="1">
        <v>119.0</v>
      </c>
      <c r="C345" s="1">
        <v>2.3014504E7</v>
      </c>
      <c r="D345" s="1" t="s">
        <v>1396</v>
      </c>
      <c r="E345" s="1" t="s">
        <v>1397</v>
      </c>
      <c r="F345" s="1" t="s">
        <v>1398</v>
      </c>
      <c r="G345" s="1" t="s">
        <v>1399</v>
      </c>
      <c r="H345" s="1" t="s">
        <v>18</v>
      </c>
      <c r="I345" s="1" t="s">
        <v>30</v>
      </c>
      <c r="J345" s="1">
        <v>1.0E8</v>
      </c>
      <c r="K345" s="1">
        <v>2014.0</v>
      </c>
      <c r="L345" s="1">
        <v>6.3</v>
      </c>
      <c r="M345" s="2">
        <f t="shared" si="1"/>
        <v>-76985496</v>
      </c>
    </row>
    <row r="346" ht="14.25" customHeight="1">
      <c r="A346" s="1" t="s">
        <v>585</v>
      </c>
      <c r="B346" s="1">
        <v>92.0</v>
      </c>
      <c r="C346" s="1">
        <v>1.81166115E8</v>
      </c>
      <c r="D346" s="1" t="s">
        <v>140</v>
      </c>
      <c r="E346" s="1" t="s">
        <v>1400</v>
      </c>
      <c r="F346" s="1" t="s">
        <v>1401</v>
      </c>
      <c r="G346" s="1" t="s">
        <v>1402</v>
      </c>
      <c r="H346" s="1" t="s">
        <v>18</v>
      </c>
      <c r="I346" s="1" t="s">
        <v>19</v>
      </c>
      <c r="J346" s="1">
        <v>9.3E7</v>
      </c>
      <c r="K346" s="1">
        <v>2001.0</v>
      </c>
      <c r="L346" s="1">
        <v>5.9</v>
      </c>
      <c r="M346" s="2">
        <f t="shared" si="1"/>
        <v>88166115</v>
      </c>
    </row>
    <row r="347" ht="14.25" customHeight="1">
      <c r="A347" s="1" t="s">
        <v>1403</v>
      </c>
      <c r="B347" s="1">
        <v>105.0</v>
      </c>
      <c r="C347" s="1">
        <v>1.7674065E8</v>
      </c>
      <c r="D347" s="1" t="s">
        <v>938</v>
      </c>
      <c r="E347" s="1" t="s">
        <v>1404</v>
      </c>
      <c r="F347" s="1" t="s">
        <v>1405</v>
      </c>
      <c r="G347" s="1" t="s">
        <v>1406</v>
      </c>
      <c r="H347" s="1" t="s">
        <v>18</v>
      </c>
      <c r="I347" s="1" t="s">
        <v>19</v>
      </c>
      <c r="J347" s="1">
        <v>9.3E7</v>
      </c>
      <c r="K347" s="1">
        <v>2011.0</v>
      </c>
      <c r="L347" s="1">
        <v>7.6</v>
      </c>
      <c r="M347" s="2">
        <f t="shared" si="1"/>
        <v>83740650</v>
      </c>
    </row>
    <row r="348" ht="14.25" customHeight="1">
      <c r="A348" s="1" t="s">
        <v>1407</v>
      </c>
      <c r="B348" s="1">
        <v>107.0</v>
      </c>
      <c r="C348" s="1">
        <v>7.1148699E7</v>
      </c>
      <c r="D348" s="1" t="s">
        <v>123</v>
      </c>
      <c r="E348" s="1" t="s">
        <v>1408</v>
      </c>
      <c r="F348" s="1" t="s">
        <v>1409</v>
      </c>
      <c r="G348" s="1" t="s">
        <v>1410</v>
      </c>
      <c r="H348" s="1" t="s">
        <v>18</v>
      </c>
      <c r="I348" s="1" t="s">
        <v>19</v>
      </c>
      <c r="J348" s="1">
        <v>9.0E7</v>
      </c>
      <c r="K348" s="1">
        <v>2008.0</v>
      </c>
      <c r="L348" s="1">
        <v>6.6</v>
      </c>
      <c r="M348" s="2">
        <f t="shared" si="1"/>
        <v>-18851301</v>
      </c>
    </row>
    <row r="349" ht="14.25" customHeight="1">
      <c r="A349" s="1" t="s">
        <v>1411</v>
      </c>
      <c r="B349" s="1">
        <v>101.0</v>
      </c>
      <c r="C349" s="1">
        <v>6.7344392E7</v>
      </c>
      <c r="D349" s="1" t="s">
        <v>32</v>
      </c>
      <c r="E349" s="1" t="s">
        <v>1412</v>
      </c>
      <c r="F349" s="1" t="s">
        <v>1413</v>
      </c>
      <c r="G349" s="1" t="s">
        <v>1414</v>
      </c>
      <c r="H349" s="1" t="s">
        <v>18</v>
      </c>
      <c r="I349" s="1" t="s">
        <v>19</v>
      </c>
      <c r="J349" s="1">
        <v>9.2E7</v>
      </c>
      <c r="K349" s="1">
        <v>2013.0</v>
      </c>
      <c r="L349" s="1">
        <v>5.3</v>
      </c>
      <c r="M349" s="2">
        <f t="shared" si="1"/>
        <v>-24655608</v>
      </c>
    </row>
    <row r="350" ht="14.25" customHeight="1">
      <c r="A350" s="1" t="s">
        <v>1415</v>
      </c>
      <c r="B350" s="1">
        <v>137.0</v>
      </c>
      <c r="C350" s="1">
        <v>2.2406362E7</v>
      </c>
      <c r="D350" s="1" t="s">
        <v>1416</v>
      </c>
      <c r="E350" s="1" t="s">
        <v>1417</v>
      </c>
      <c r="F350" s="1" t="s">
        <v>1418</v>
      </c>
      <c r="G350" s="1" t="s">
        <v>1419</v>
      </c>
      <c r="H350" s="1" t="s">
        <v>18</v>
      </c>
      <c r="I350" s="1" t="s">
        <v>19</v>
      </c>
      <c r="J350" s="1">
        <v>1.07E8</v>
      </c>
      <c r="K350" s="1">
        <v>2004.0</v>
      </c>
      <c r="L350" s="1">
        <v>6.0</v>
      </c>
      <c r="M350" s="2">
        <f t="shared" si="1"/>
        <v>-84593638</v>
      </c>
    </row>
    <row r="351" ht="14.25" customHeight="1">
      <c r="A351" s="1" t="s">
        <v>386</v>
      </c>
      <c r="B351" s="1">
        <v>115.0</v>
      </c>
      <c r="C351" s="1">
        <v>2.61437578E8</v>
      </c>
      <c r="D351" s="1" t="s">
        <v>1420</v>
      </c>
      <c r="E351" s="1" t="s">
        <v>1421</v>
      </c>
      <c r="F351" s="1" t="s">
        <v>1422</v>
      </c>
      <c r="G351" s="1" t="s">
        <v>1423</v>
      </c>
      <c r="H351" s="1" t="s">
        <v>18</v>
      </c>
      <c r="I351" s="1" t="s">
        <v>19</v>
      </c>
      <c r="J351" s="1">
        <v>9.2E7</v>
      </c>
      <c r="K351" s="1">
        <v>2004.0</v>
      </c>
      <c r="L351" s="1">
        <v>8.0</v>
      </c>
      <c r="M351" s="2">
        <f t="shared" si="1"/>
        <v>169437578</v>
      </c>
    </row>
    <row r="352" ht="14.25" customHeight="1">
      <c r="A352" s="1" t="s">
        <v>1424</v>
      </c>
      <c r="B352" s="1">
        <v>124.0</v>
      </c>
      <c r="C352" s="1">
        <v>1.1E7</v>
      </c>
      <c r="D352" s="1" t="s">
        <v>1106</v>
      </c>
      <c r="E352" s="1" t="s">
        <v>1425</v>
      </c>
      <c r="F352" s="1" t="s">
        <v>1426</v>
      </c>
      <c r="G352" s="1" t="s">
        <v>1427</v>
      </c>
      <c r="H352" s="1" t="s">
        <v>18</v>
      </c>
      <c r="I352" s="1" t="s">
        <v>19</v>
      </c>
      <c r="J352" s="1">
        <v>9.8E7</v>
      </c>
      <c r="K352" s="1">
        <v>1995.0</v>
      </c>
      <c r="L352" s="1">
        <v>5.6</v>
      </c>
      <c r="M352" s="2">
        <f t="shared" si="1"/>
        <v>-87000000</v>
      </c>
    </row>
    <row r="353" ht="14.25" customHeight="1">
      <c r="A353" s="1" t="s">
        <v>839</v>
      </c>
      <c r="B353" s="1">
        <v>118.0</v>
      </c>
      <c r="C353" s="1">
        <v>8.876172E7</v>
      </c>
      <c r="D353" s="1" t="s">
        <v>123</v>
      </c>
      <c r="E353" s="1" t="s">
        <v>1428</v>
      </c>
      <c r="F353" s="1" t="s">
        <v>1429</v>
      </c>
      <c r="G353" s="1" t="s">
        <v>1430</v>
      </c>
      <c r="H353" s="1" t="s">
        <v>18</v>
      </c>
      <c r="I353" s="1" t="s">
        <v>30</v>
      </c>
      <c r="J353" s="1">
        <v>9.5E7</v>
      </c>
      <c r="K353" s="1">
        <v>2010.0</v>
      </c>
      <c r="L353" s="1">
        <v>5.9</v>
      </c>
      <c r="M353" s="2">
        <f t="shared" si="1"/>
        <v>-6238280</v>
      </c>
    </row>
    <row r="354" ht="14.25" customHeight="1">
      <c r="A354" s="1" t="s">
        <v>99</v>
      </c>
      <c r="B354" s="1">
        <v>98.0</v>
      </c>
      <c r="C354" s="1">
        <v>2.50147615E8</v>
      </c>
      <c r="D354" s="1" t="s">
        <v>1431</v>
      </c>
      <c r="E354" s="1" t="s">
        <v>1432</v>
      </c>
      <c r="F354" s="1" t="s">
        <v>1433</v>
      </c>
      <c r="G354" s="1" t="s">
        <v>1434</v>
      </c>
      <c r="H354" s="1" t="s">
        <v>18</v>
      </c>
      <c r="I354" s="1" t="s">
        <v>19</v>
      </c>
      <c r="J354" s="1">
        <v>9.0E7</v>
      </c>
      <c r="K354" s="1">
        <v>1997.0</v>
      </c>
      <c r="L354" s="1">
        <v>7.3</v>
      </c>
      <c r="M354" s="2">
        <f t="shared" si="1"/>
        <v>160147615</v>
      </c>
    </row>
    <row r="355" ht="14.25" customHeight="1">
      <c r="A355" s="1" t="s">
        <v>191</v>
      </c>
      <c r="B355" s="1">
        <v>82.0</v>
      </c>
      <c r="C355" s="1">
        <v>2.45823397E8</v>
      </c>
      <c r="D355" s="1" t="s">
        <v>170</v>
      </c>
      <c r="E355" s="1" t="s">
        <v>1435</v>
      </c>
      <c r="F355" s="1" t="s">
        <v>1436</v>
      </c>
      <c r="G355" s="1" t="s">
        <v>1437</v>
      </c>
      <c r="H355" s="1" t="s">
        <v>18</v>
      </c>
      <c r="I355" s="1" t="s">
        <v>19</v>
      </c>
      <c r="J355" s="1">
        <v>9.0E7</v>
      </c>
      <c r="K355" s="1">
        <v>1999.0</v>
      </c>
      <c r="L355" s="1">
        <v>7.9</v>
      </c>
      <c r="M355" s="2">
        <f t="shared" si="1"/>
        <v>155823397</v>
      </c>
    </row>
    <row r="356" ht="14.25" customHeight="1">
      <c r="A356" s="1" t="s">
        <v>1186</v>
      </c>
      <c r="B356" s="1">
        <v>98.0</v>
      </c>
      <c r="C356" s="1">
        <v>8.1557479E7</v>
      </c>
      <c r="D356" s="1" t="s">
        <v>32</v>
      </c>
      <c r="E356" s="1" t="s">
        <v>1438</v>
      </c>
      <c r="F356" s="1" t="s">
        <v>1439</v>
      </c>
      <c r="G356" s="1" t="s">
        <v>1440</v>
      </c>
      <c r="H356" s="1" t="s">
        <v>18</v>
      </c>
      <c r="I356" s="1" t="s">
        <v>19</v>
      </c>
      <c r="J356" s="1">
        <v>1.0E8</v>
      </c>
      <c r="K356" s="1">
        <v>2010.0</v>
      </c>
      <c r="L356" s="1">
        <v>6.8</v>
      </c>
      <c r="M356" s="2">
        <f t="shared" si="1"/>
        <v>-18442521</v>
      </c>
    </row>
    <row r="357" ht="14.25" customHeight="1">
      <c r="A357" s="1" t="s">
        <v>163</v>
      </c>
      <c r="B357" s="1">
        <v>90.0</v>
      </c>
      <c r="C357" s="1">
        <v>2.26138454E8</v>
      </c>
      <c r="D357" s="1" t="s">
        <v>263</v>
      </c>
      <c r="E357" s="1" t="s">
        <v>1441</v>
      </c>
      <c r="F357" s="1" t="s">
        <v>1442</v>
      </c>
      <c r="G357" s="1" t="s">
        <v>1443</v>
      </c>
      <c r="H357" s="1" t="s">
        <v>18</v>
      </c>
      <c r="I357" s="1" t="s">
        <v>19</v>
      </c>
      <c r="J357" s="1">
        <v>9.0E7</v>
      </c>
      <c r="K357" s="1">
        <v>2001.0</v>
      </c>
      <c r="L357" s="1">
        <v>6.6</v>
      </c>
      <c r="M357" s="2">
        <f t="shared" si="1"/>
        <v>136138454</v>
      </c>
    </row>
    <row r="358" ht="14.25" customHeight="1">
      <c r="A358" s="1" t="s">
        <v>271</v>
      </c>
      <c r="B358" s="1">
        <v>130.0</v>
      </c>
      <c r="C358" s="1">
        <v>1.55370362E8</v>
      </c>
      <c r="D358" s="1" t="s">
        <v>1444</v>
      </c>
      <c r="E358" s="1" t="s">
        <v>1445</v>
      </c>
      <c r="F358" s="1" t="s">
        <v>1446</v>
      </c>
      <c r="G358" s="1" t="s">
        <v>1447</v>
      </c>
      <c r="H358" s="1" t="s">
        <v>18</v>
      </c>
      <c r="I358" s="1" t="s">
        <v>19</v>
      </c>
      <c r="J358" s="1">
        <v>1.0E8</v>
      </c>
      <c r="K358" s="1">
        <v>2000.0</v>
      </c>
      <c r="L358" s="1">
        <v>6.6</v>
      </c>
      <c r="M358" s="2">
        <f t="shared" si="1"/>
        <v>55370362</v>
      </c>
    </row>
    <row r="359" ht="14.25" customHeight="1">
      <c r="A359" s="1" t="s">
        <v>1448</v>
      </c>
      <c r="B359" s="1">
        <v>90.0</v>
      </c>
      <c r="C359" s="1">
        <v>1.24870275E8</v>
      </c>
      <c r="D359" s="1" t="s">
        <v>1449</v>
      </c>
      <c r="E359" s="1" t="s">
        <v>1450</v>
      </c>
      <c r="F359" s="1" t="s">
        <v>1451</v>
      </c>
      <c r="G359" s="1" t="s">
        <v>1452</v>
      </c>
      <c r="H359" s="1" t="s">
        <v>18</v>
      </c>
      <c r="I359" s="1" t="s">
        <v>19</v>
      </c>
      <c r="J359" s="1">
        <v>1.0E8</v>
      </c>
      <c r="K359" s="1">
        <v>2009.0</v>
      </c>
      <c r="L359" s="1">
        <v>7.0</v>
      </c>
      <c r="M359" s="2">
        <f t="shared" si="1"/>
        <v>24870275</v>
      </c>
    </row>
    <row r="360" ht="14.25" customHeight="1">
      <c r="A360" s="1" t="s">
        <v>860</v>
      </c>
      <c r="B360" s="1">
        <v>94.0</v>
      </c>
      <c r="C360" s="1">
        <v>1.96573705E8</v>
      </c>
      <c r="D360" s="1" t="s">
        <v>523</v>
      </c>
      <c r="E360" s="1" t="s">
        <v>1453</v>
      </c>
      <c r="F360" s="1" t="s">
        <v>1454</v>
      </c>
      <c r="G360" s="1" t="s">
        <v>1455</v>
      </c>
      <c r="H360" s="1" t="s">
        <v>18</v>
      </c>
      <c r="I360" s="1" t="s">
        <v>19</v>
      </c>
      <c r="J360" s="1">
        <v>9.0E7</v>
      </c>
      <c r="K360" s="1">
        <v>2009.0</v>
      </c>
      <c r="L360" s="1">
        <v>7.0</v>
      </c>
      <c r="M360" s="2">
        <f t="shared" si="1"/>
        <v>106573705</v>
      </c>
    </row>
    <row r="361" ht="14.25" customHeight="1">
      <c r="A361" s="1" t="s">
        <v>1456</v>
      </c>
      <c r="B361" s="1">
        <v>114.0</v>
      </c>
      <c r="C361" s="1">
        <v>5.822912E7</v>
      </c>
      <c r="D361" s="1" t="s">
        <v>1457</v>
      </c>
      <c r="E361" s="1" t="s">
        <v>1458</v>
      </c>
      <c r="F361" s="1" t="s">
        <v>1459</v>
      </c>
      <c r="G361" s="1" t="s">
        <v>1460</v>
      </c>
      <c r="H361" s="1" t="s">
        <v>18</v>
      </c>
      <c r="I361" s="1" t="s">
        <v>19</v>
      </c>
      <c r="J361" s="1">
        <v>9.0E7</v>
      </c>
      <c r="K361" s="1">
        <v>2013.0</v>
      </c>
      <c r="L361" s="1">
        <v>7.3</v>
      </c>
      <c r="M361" s="2">
        <f t="shared" si="1"/>
        <v>-31770880</v>
      </c>
    </row>
    <row r="362" ht="14.25" customHeight="1">
      <c r="A362" s="1" t="s">
        <v>204</v>
      </c>
      <c r="B362" s="1">
        <v>94.0</v>
      </c>
      <c r="C362" s="1">
        <v>1.25305545E8</v>
      </c>
      <c r="D362" s="1" t="s">
        <v>1461</v>
      </c>
      <c r="E362" s="1" t="s">
        <v>1462</v>
      </c>
      <c r="F362" s="1" t="s">
        <v>1463</v>
      </c>
      <c r="G362" s="1" t="s">
        <v>1464</v>
      </c>
      <c r="H362" s="1" t="s">
        <v>18</v>
      </c>
      <c r="I362" s="1" t="s">
        <v>19</v>
      </c>
      <c r="J362" s="1">
        <v>9.2E7</v>
      </c>
      <c r="K362" s="1">
        <v>2000.0</v>
      </c>
      <c r="L362" s="1">
        <v>5.5</v>
      </c>
      <c r="M362" s="2">
        <f t="shared" si="1"/>
        <v>33305545</v>
      </c>
    </row>
    <row r="363" ht="14.25" customHeight="1">
      <c r="A363" s="1" t="s">
        <v>307</v>
      </c>
      <c r="B363" s="1">
        <v>151.0</v>
      </c>
      <c r="C363" s="1">
        <v>1.32373442E8</v>
      </c>
      <c r="D363" s="1" t="s">
        <v>1465</v>
      </c>
      <c r="E363" s="1" t="s">
        <v>1466</v>
      </c>
      <c r="F363" s="1" t="s">
        <v>1467</v>
      </c>
      <c r="G363" s="1" t="s">
        <v>1468</v>
      </c>
      <c r="H363" s="1" t="s">
        <v>18</v>
      </c>
      <c r="I363" s="1" t="s">
        <v>19</v>
      </c>
      <c r="J363" s="1">
        <v>9.0E7</v>
      </c>
      <c r="K363" s="1">
        <v>2006.0</v>
      </c>
      <c r="L363" s="1">
        <v>8.5</v>
      </c>
      <c r="M363" s="2">
        <f t="shared" si="1"/>
        <v>42373442</v>
      </c>
    </row>
    <row r="364" ht="14.25" customHeight="1">
      <c r="A364" s="1" t="s">
        <v>1469</v>
      </c>
      <c r="B364" s="1">
        <v>88.0</v>
      </c>
      <c r="C364" s="1">
        <v>1.20618403E8</v>
      </c>
      <c r="D364" s="1" t="s">
        <v>1470</v>
      </c>
      <c r="E364" s="1" t="s">
        <v>1471</v>
      </c>
      <c r="F364" s="1" t="s">
        <v>1472</v>
      </c>
      <c r="G364" s="1" t="s">
        <v>1473</v>
      </c>
      <c r="H364" s="1" t="s">
        <v>18</v>
      </c>
      <c r="I364" s="1" t="s">
        <v>19</v>
      </c>
      <c r="J364" s="1">
        <v>9.0E7</v>
      </c>
      <c r="K364" s="1">
        <v>1998.0</v>
      </c>
      <c r="L364" s="1">
        <v>7.5</v>
      </c>
      <c r="M364" s="2">
        <f t="shared" si="1"/>
        <v>30618403</v>
      </c>
    </row>
    <row r="365" ht="14.25" customHeight="1">
      <c r="A365" s="1" t="s">
        <v>1456</v>
      </c>
      <c r="B365" s="1">
        <v>121.0</v>
      </c>
      <c r="C365" s="1">
        <v>1.10416702E8</v>
      </c>
      <c r="D365" s="1" t="s">
        <v>1474</v>
      </c>
      <c r="E365" s="1" t="s">
        <v>1475</v>
      </c>
      <c r="F365" s="1" t="s">
        <v>1476</v>
      </c>
      <c r="G365" s="1" t="s">
        <v>1477</v>
      </c>
      <c r="H365" s="1" t="s">
        <v>18</v>
      </c>
      <c r="I365" s="1" t="s">
        <v>19</v>
      </c>
      <c r="J365" s="1">
        <v>9.2E7</v>
      </c>
      <c r="K365" s="1">
        <v>2008.0</v>
      </c>
      <c r="L365" s="1">
        <v>7.0</v>
      </c>
      <c r="M365" s="2">
        <f t="shared" si="1"/>
        <v>18416702</v>
      </c>
    </row>
    <row r="366" ht="14.25" customHeight="1">
      <c r="A366" s="1" t="s">
        <v>441</v>
      </c>
      <c r="B366" s="1">
        <v>158.0</v>
      </c>
      <c r="C366" s="1">
        <v>1.02515793E8</v>
      </c>
      <c r="D366" s="1" t="s">
        <v>1478</v>
      </c>
      <c r="E366" s="1" t="s">
        <v>1479</v>
      </c>
      <c r="F366" s="1" t="s">
        <v>1480</v>
      </c>
      <c r="G366" s="1" t="s">
        <v>1481</v>
      </c>
      <c r="H366" s="1" t="s">
        <v>18</v>
      </c>
      <c r="I366" s="1" t="s">
        <v>19</v>
      </c>
      <c r="J366" s="1">
        <v>9.0E7</v>
      </c>
      <c r="K366" s="1">
        <v>2011.0</v>
      </c>
      <c r="L366" s="1">
        <v>7.8</v>
      </c>
      <c r="M366" s="2">
        <f t="shared" si="1"/>
        <v>12515793</v>
      </c>
    </row>
    <row r="367" ht="14.25" customHeight="1">
      <c r="A367" s="1" t="s">
        <v>883</v>
      </c>
      <c r="B367" s="1">
        <v>128.0</v>
      </c>
      <c r="C367" s="1">
        <v>1.000125E8</v>
      </c>
      <c r="D367" s="1" t="s">
        <v>26</v>
      </c>
      <c r="E367" s="1" t="s">
        <v>1482</v>
      </c>
      <c r="F367" s="1" t="s">
        <v>1483</v>
      </c>
      <c r="G367" s="1" t="s">
        <v>1484</v>
      </c>
      <c r="H367" s="1" t="s">
        <v>18</v>
      </c>
      <c r="I367" s="1" t="s">
        <v>19</v>
      </c>
      <c r="J367" s="1">
        <v>9.0E7</v>
      </c>
      <c r="K367" s="1">
        <v>1995.0</v>
      </c>
      <c r="L367" s="1">
        <v>7.6</v>
      </c>
      <c r="M367" s="2">
        <f t="shared" si="1"/>
        <v>10012500</v>
      </c>
    </row>
    <row r="368" ht="14.25" customHeight="1">
      <c r="A368" s="1" t="s">
        <v>871</v>
      </c>
      <c r="B368" s="1">
        <v>128.0</v>
      </c>
      <c r="C368" s="1">
        <v>2.09019489E8</v>
      </c>
      <c r="D368" s="1" t="s">
        <v>872</v>
      </c>
      <c r="E368" s="1" t="s">
        <v>1485</v>
      </c>
      <c r="F368" s="1" t="s">
        <v>1486</v>
      </c>
      <c r="G368" s="1" t="s">
        <v>1487</v>
      </c>
      <c r="H368" s="1" t="s">
        <v>18</v>
      </c>
      <c r="I368" s="1" t="s">
        <v>19</v>
      </c>
      <c r="J368" s="1">
        <v>9.0E7</v>
      </c>
      <c r="K368" s="1">
        <v>2009.0</v>
      </c>
      <c r="L368" s="1">
        <v>7.6</v>
      </c>
      <c r="M368" s="2">
        <f t="shared" si="1"/>
        <v>119019489</v>
      </c>
    </row>
    <row r="369" ht="14.25" customHeight="1">
      <c r="A369" s="1" t="s">
        <v>1488</v>
      </c>
      <c r="B369" s="1">
        <v>141.0</v>
      </c>
      <c r="C369" s="1">
        <v>0.0</v>
      </c>
      <c r="D369" s="1" t="s">
        <v>1489</v>
      </c>
      <c r="E369" s="1" t="s">
        <v>1490</v>
      </c>
      <c r="F369" s="1">
        <v>0.0</v>
      </c>
      <c r="G369" s="1" t="s">
        <v>1491</v>
      </c>
      <c r="H369" s="1" t="s">
        <v>18</v>
      </c>
      <c r="I369" s="1" t="s">
        <v>19</v>
      </c>
      <c r="J369" s="1">
        <v>0.0</v>
      </c>
      <c r="K369" s="1">
        <v>2016.0</v>
      </c>
      <c r="L369" s="1">
        <v>6.1</v>
      </c>
      <c r="M369" s="2">
        <f t="shared" si="1"/>
        <v>0</v>
      </c>
    </row>
    <row r="370" ht="14.25" customHeight="1">
      <c r="A370" s="1" t="s">
        <v>1209</v>
      </c>
      <c r="B370" s="1">
        <v>95.0</v>
      </c>
      <c r="C370" s="1">
        <v>8.4037039E7</v>
      </c>
      <c r="D370" s="1" t="s">
        <v>1492</v>
      </c>
      <c r="E370" s="1" t="s">
        <v>1493</v>
      </c>
      <c r="F370" s="1" t="s">
        <v>1494</v>
      </c>
      <c r="G370" s="1" t="s">
        <v>1495</v>
      </c>
      <c r="H370" s="1" t="s">
        <v>18</v>
      </c>
      <c r="I370" s="1" t="s">
        <v>19</v>
      </c>
      <c r="J370" s="1">
        <v>1.2E8</v>
      </c>
      <c r="K370" s="1">
        <v>2001.0</v>
      </c>
      <c r="L370" s="1">
        <v>6.8</v>
      </c>
      <c r="M370" s="2">
        <f t="shared" si="1"/>
        <v>-35962961</v>
      </c>
    </row>
    <row r="371" ht="14.25" customHeight="1">
      <c r="A371" s="1" t="s">
        <v>1496</v>
      </c>
      <c r="B371" s="1">
        <v>92.0</v>
      </c>
      <c r="C371" s="1">
        <v>8.5884815E7</v>
      </c>
      <c r="D371" s="1" t="s">
        <v>1497</v>
      </c>
      <c r="E371" s="1" t="s">
        <v>1498</v>
      </c>
      <c r="F371" s="1" t="s">
        <v>1499</v>
      </c>
      <c r="G371" s="1" t="s">
        <v>1500</v>
      </c>
      <c r="H371" s="1" t="s">
        <v>18</v>
      </c>
      <c r="I371" s="1" t="s">
        <v>19</v>
      </c>
      <c r="J371" s="1">
        <v>9.0E7</v>
      </c>
      <c r="K371" s="1">
        <v>2015.0</v>
      </c>
      <c r="L371" s="1">
        <v>5.0</v>
      </c>
      <c r="M371" s="2">
        <f t="shared" si="1"/>
        <v>-4115185</v>
      </c>
    </row>
    <row r="372" ht="14.25" customHeight="1">
      <c r="A372" s="1" t="s">
        <v>68</v>
      </c>
      <c r="B372" s="1">
        <v>121.0</v>
      </c>
      <c r="C372" s="1">
        <v>8.307747E7</v>
      </c>
      <c r="D372" s="1" t="s">
        <v>1501</v>
      </c>
      <c r="E372" s="1" t="s">
        <v>1502</v>
      </c>
      <c r="F372" s="1" t="s">
        <v>1503</v>
      </c>
      <c r="G372" s="1" t="s">
        <v>1504</v>
      </c>
      <c r="H372" s="1" t="s">
        <v>18</v>
      </c>
      <c r="I372" s="1" t="s">
        <v>19</v>
      </c>
      <c r="J372" s="1">
        <v>7.5E7</v>
      </c>
      <c r="K372" s="1">
        <v>2008.0</v>
      </c>
      <c r="L372" s="1">
        <v>7.1</v>
      </c>
      <c r="M372" s="2">
        <f t="shared" si="1"/>
        <v>8077470</v>
      </c>
    </row>
    <row r="373" ht="14.25" customHeight="1">
      <c r="A373" s="1" t="s">
        <v>1505</v>
      </c>
      <c r="B373" s="1">
        <v>113.0</v>
      </c>
      <c r="C373" s="1">
        <v>1.00018837E8</v>
      </c>
      <c r="D373" s="1" t="s">
        <v>1474</v>
      </c>
      <c r="E373" s="1" t="s">
        <v>1506</v>
      </c>
      <c r="F373" s="1" t="s">
        <v>1507</v>
      </c>
      <c r="G373" s="1" t="s">
        <v>1508</v>
      </c>
      <c r="H373" s="1" t="s">
        <v>18</v>
      </c>
      <c r="I373" s="1" t="s">
        <v>19</v>
      </c>
      <c r="J373" s="1">
        <v>9.0E7</v>
      </c>
      <c r="K373" s="1">
        <v>2008.0</v>
      </c>
      <c r="L373" s="1">
        <v>5.5</v>
      </c>
      <c r="M373" s="2">
        <f t="shared" si="1"/>
        <v>10018837</v>
      </c>
    </row>
    <row r="374" ht="14.25" customHeight="1">
      <c r="A374" s="1" t="s">
        <v>839</v>
      </c>
      <c r="B374" s="1">
        <v>106.0</v>
      </c>
      <c r="C374" s="1">
        <v>7.8747585E7</v>
      </c>
      <c r="D374" s="1" t="s">
        <v>1509</v>
      </c>
      <c r="E374" s="1" t="s">
        <v>1510</v>
      </c>
      <c r="F374" s="1" t="s">
        <v>1511</v>
      </c>
      <c r="G374" s="1" t="s">
        <v>1512</v>
      </c>
      <c r="H374" s="1" t="s">
        <v>18</v>
      </c>
      <c r="I374" s="1" t="s">
        <v>19</v>
      </c>
      <c r="J374" s="1">
        <v>8.8E7</v>
      </c>
      <c r="K374" s="1">
        <v>2015.0</v>
      </c>
      <c r="L374" s="1">
        <v>5.6</v>
      </c>
      <c r="M374" s="2">
        <f t="shared" si="1"/>
        <v>-9252415</v>
      </c>
    </row>
    <row r="375" ht="14.25" customHeight="1">
      <c r="A375" s="1" t="s">
        <v>243</v>
      </c>
      <c r="B375" s="1">
        <v>146.0</v>
      </c>
      <c r="C375" s="1">
        <v>7.8616689E7</v>
      </c>
      <c r="D375" s="1" t="s">
        <v>421</v>
      </c>
      <c r="E375" s="1" t="s">
        <v>1513</v>
      </c>
      <c r="F375" s="1" t="s">
        <v>1514</v>
      </c>
      <c r="G375" s="1" t="s">
        <v>1515</v>
      </c>
      <c r="H375" s="1" t="s">
        <v>18</v>
      </c>
      <c r="I375" s="1" t="s">
        <v>19</v>
      </c>
      <c r="J375" s="1">
        <v>1.0E8</v>
      </c>
      <c r="K375" s="1">
        <v>2001.0</v>
      </c>
      <c r="L375" s="1">
        <v>7.1</v>
      </c>
      <c r="M375" s="2">
        <f t="shared" si="1"/>
        <v>-21383311</v>
      </c>
    </row>
    <row r="376" ht="14.25" customHeight="1">
      <c r="A376" s="1" t="s">
        <v>621</v>
      </c>
      <c r="B376" s="1">
        <v>88.0</v>
      </c>
      <c r="C376" s="1">
        <v>7.5817994E7</v>
      </c>
      <c r="D376" s="1" t="s">
        <v>1516</v>
      </c>
      <c r="E376" s="1" t="s">
        <v>1517</v>
      </c>
      <c r="F376" s="1" t="s">
        <v>1518</v>
      </c>
      <c r="G376" s="1" t="s">
        <v>1519</v>
      </c>
      <c r="H376" s="1" t="s">
        <v>18</v>
      </c>
      <c r="I376" s="1" t="s">
        <v>19</v>
      </c>
      <c r="J376" s="1">
        <v>9.0E7</v>
      </c>
      <c r="K376" s="1">
        <v>2003.0</v>
      </c>
      <c r="L376" s="1">
        <v>4.9</v>
      </c>
      <c r="M376" s="2">
        <f t="shared" si="1"/>
        <v>-14182006</v>
      </c>
    </row>
    <row r="377" ht="14.25" customHeight="1">
      <c r="A377" s="1" t="s">
        <v>271</v>
      </c>
      <c r="B377" s="1">
        <v>150.0</v>
      </c>
      <c r="C377" s="1">
        <v>1.00853835E8</v>
      </c>
      <c r="D377" s="1" t="s">
        <v>1520</v>
      </c>
      <c r="E377" s="1" t="s">
        <v>1521</v>
      </c>
      <c r="F377" s="1" t="s">
        <v>1522</v>
      </c>
      <c r="G377" s="1" t="s">
        <v>1523</v>
      </c>
      <c r="H377" s="1" t="s">
        <v>18</v>
      </c>
      <c r="I377" s="1" t="s">
        <v>19</v>
      </c>
      <c r="J377" s="1">
        <v>9.0E7</v>
      </c>
      <c r="K377" s="1">
        <v>1997.0</v>
      </c>
      <c r="L377" s="1">
        <v>7.4</v>
      </c>
      <c r="M377" s="2">
        <f t="shared" si="1"/>
        <v>10853835</v>
      </c>
    </row>
    <row r="378" ht="14.25" customHeight="1">
      <c r="A378" s="1" t="s">
        <v>879</v>
      </c>
      <c r="B378" s="1">
        <v>119.0</v>
      </c>
      <c r="C378" s="1">
        <v>7.320934E7</v>
      </c>
      <c r="D378" s="1" t="s">
        <v>1524</v>
      </c>
      <c r="E378" s="1" t="s">
        <v>1525</v>
      </c>
      <c r="F378" s="1" t="s">
        <v>1526</v>
      </c>
      <c r="G378" s="1" t="s">
        <v>1527</v>
      </c>
      <c r="H378" s="1" t="s">
        <v>18</v>
      </c>
      <c r="I378" s="1" t="s">
        <v>19</v>
      </c>
      <c r="J378" s="1">
        <v>9.5E7</v>
      </c>
      <c r="K378" s="1">
        <v>2000.0</v>
      </c>
      <c r="L378" s="1">
        <v>5.7</v>
      </c>
      <c r="M378" s="2">
        <f t="shared" si="1"/>
        <v>-21790660</v>
      </c>
    </row>
    <row r="379" ht="14.25" customHeight="1">
      <c r="A379" s="1" t="s">
        <v>1528</v>
      </c>
      <c r="B379" s="1">
        <v>128.0</v>
      </c>
      <c r="C379" s="1">
        <v>7.251536E7</v>
      </c>
      <c r="D379" s="1" t="s">
        <v>1529</v>
      </c>
      <c r="E379" s="1" t="s">
        <v>1530</v>
      </c>
      <c r="F379" s="1" t="s">
        <v>1531</v>
      </c>
      <c r="G379" s="1" t="s">
        <v>1532</v>
      </c>
      <c r="H379" s="1" t="s">
        <v>1533</v>
      </c>
      <c r="I379" s="1" t="s">
        <v>30</v>
      </c>
      <c r="J379" s="1">
        <v>8.0E7</v>
      </c>
      <c r="K379" s="1">
        <v>2005.0</v>
      </c>
      <c r="L379" s="1">
        <v>6.4</v>
      </c>
      <c r="M379" s="2">
        <f t="shared" si="1"/>
        <v>-7484640</v>
      </c>
    </row>
    <row r="380" ht="14.25" customHeight="1">
      <c r="A380" s="1" t="s">
        <v>1534</v>
      </c>
      <c r="B380" s="1">
        <v>106.0</v>
      </c>
      <c r="C380" s="1">
        <v>6.8558662E7</v>
      </c>
      <c r="D380" s="1" t="s">
        <v>123</v>
      </c>
      <c r="E380" s="1" t="s">
        <v>1535</v>
      </c>
      <c r="F380" s="1" t="s">
        <v>1536</v>
      </c>
      <c r="G380" s="1" t="s">
        <v>1537</v>
      </c>
      <c r="H380" s="1" t="s">
        <v>18</v>
      </c>
      <c r="I380" s="1" t="s">
        <v>19</v>
      </c>
      <c r="J380" s="1">
        <v>9.0E7</v>
      </c>
      <c r="K380" s="1">
        <v>2013.0</v>
      </c>
      <c r="L380" s="1">
        <v>5.9</v>
      </c>
      <c r="M380" s="2">
        <f t="shared" si="1"/>
        <v>-21441338</v>
      </c>
    </row>
    <row r="381" ht="14.25" customHeight="1">
      <c r="A381" s="1" t="s">
        <v>1090</v>
      </c>
      <c r="B381" s="1">
        <v>117.0</v>
      </c>
      <c r="C381" s="1">
        <v>6.5653758E7</v>
      </c>
      <c r="D381" s="1" t="s">
        <v>21</v>
      </c>
      <c r="E381" s="1" t="s">
        <v>1538</v>
      </c>
      <c r="F381" s="1" t="s">
        <v>1539</v>
      </c>
      <c r="G381" s="1" t="s">
        <v>1540</v>
      </c>
      <c r="H381" s="1" t="s">
        <v>18</v>
      </c>
      <c r="I381" s="1" t="s">
        <v>19</v>
      </c>
      <c r="J381" s="1">
        <v>9.5E7</v>
      </c>
      <c r="K381" s="1">
        <v>2003.0</v>
      </c>
      <c r="L381" s="1">
        <v>5.5</v>
      </c>
      <c r="M381" s="2">
        <f t="shared" si="1"/>
        <v>-29346242</v>
      </c>
    </row>
    <row r="382" ht="14.25" customHeight="1">
      <c r="A382" s="1" t="s">
        <v>706</v>
      </c>
      <c r="B382" s="1">
        <v>129.0</v>
      </c>
      <c r="C382" s="1">
        <v>6.4685359E7</v>
      </c>
      <c r="D382" s="1" t="s">
        <v>1541</v>
      </c>
      <c r="E382" s="1" t="s">
        <v>1542</v>
      </c>
      <c r="F382" s="1" t="s">
        <v>1543</v>
      </c>
      <c r="G382" s="1" t="s">
        <v>1544</v>
      </c>
      <c r="H382" s="1" t="s">
        <v>18</v>
      </c>
      <c r="I382" s="1" t="s">
        <v>19</v>
      </c>
      <c r="J382" s="1">
        <v>9.0E7</v>
      </c>
      <c r="K382" s="1">
        <v>2016.0</v>
      </c>
      <c r="L382" s="1">
        <v>6.9</v>
      </c>
      <c r="M382" s="2">
        <f t="shared" si="1"/>
        <v>-25314641</v>
      </c>
    </row>
    <row r="383" ht="14.25" customHeight="1">
      <c r="A383" s="1" t="s">
        <v>798</v>
      </c>
      <c r="B383" s="1">
        <v>116.0</v>
      </c>
      <c r="C383" s="1">
        <v>6.1355436E7</v>
      </c>
      <c r="D383" s="1" t="s">
        <v>1141</v>
      </c>
      <c r="E383" s="1" t="s">
        <v>1545</v>
      </c>
      <c r="F383" s="1" t="s">
        <v>1546</v>
      </c>
      <c r="G383" s="1" t="s">
        <v>1547</v>
      </c>
      <c r="H383" s="1" t="s">
        <v>18</v>
      </c>
      <c r="I383" s="1" t="s">
        <v>19</v>
      </c>
      <c r="J383" s="1">
        <v>6.8E7</v>
      </c>
      <c r="K383" s="1">
        <v>1997.0</v>
      </c>
      <c r="L383" s="1">
        <v>6.2</v>
      </c>
      <c r="M383" s="2">
        <f t="shared" si="1"/>
        <v>-6644564</v>
      </c>
    </row>
    <row r="384" ht="14.25" customHeight="1">
      <c r="A384" s="1" t="s">
        <v>1186</v>
      </c>
      <c r="B384" s="1">
        <v>114.0</v>
      </c>
      <c r="C384" s="1">
        <v>26871.0</v>
      </c>
      <c r="D384" s="1" t="s">
        <v>209</v>
      </c>
      <c r="E384" s="1" t="s">
        <v>1548</v>
      </c>
      <c r="F384" s="1" t="s">
        <v>1549</v>
      </c>
      <c r="G384" s="1" t="s">
        <v>1550</v>
      </c>
      <c r="H384" s="1" t="s">
        <v>18</v>
      </c>
      <c r="I384" s="1" t="s">
        <v>496</v>
      </c>
      <c r="J384" s="1">
        <v>9.2E7</v>
      </c>
      <c r="K384" s="1">
        <v>2001.0</v>
      </c>
      <c r="L384" s="1">
        <v>7.0</v>
      </c>
      <c r="M384" s="2">
        <f t="shared" si="1"/>
        <v>-91973129</v>
      </c>
    </row>
    <row r="385" ht="14.25" customHeight="1">
      <c r="A385" s="1" t="s">
        <v>1551</v>
      </c>
      <c r="B385" s="1">
        <v>114.0</v>
      </c>
      <c r="C385" s="1">
        <v>6.0874615E7</v>
      </c>
      <c r="D385" s="1" t="s">
        <v>780</v>
      </c>
      <c r="E385" s="1" t="s">
        <v>1552</v>
      </c>
      <c r="F385" s="1" t="s">
        <v>1553</v>
      </c>
      <c r="G385" s="1" t="s">
        <v>1554</v>
      </c>
      <c r="H385" s="1" t="s">
        <v>18</v>
      </c>
      <c r="I385" s="1" t="s">
        <v>19</v>
      </c>
      <c r="J385" s="1">
        <v>9.0E7</v>
      </c>
      <c r="K385" s="1">
        <v>2000.0</v>
      </c>
      <c r="L385" s="1">
        <v>5.6</v>
      </c>
      <c r="M385" s="2">
        <f t="shared" si="1"/>
        <v>-29125385</v>
      </c>
    </row>
    <row r="386" ht="14.25" customHeight="1">
      <c r="A386" s="1" t="s">
        <v>860</v>
      </c>
      <c r="B386" s="1">
        <v>96.0</v>
      </c>
      <c r="C386" s="1">
        <v>1.43618384E8</v>
      </c>
      <c r="D386" s="1" t="s">
        <v>861</v>
      </c>
      <c r="E386" s="1" t="s">
        <v>1555</v>
      </c>
      <c r="F386" s="1" t="s">
        <v>1556</v>
      </c>
      <c r="G386" s="1" t="s">
        <v>1557</v>
      </c>
      <c r="H386" s="1" t="s">
        <v>18</v>
      </c>
      <c r="I386" s="1" t="s">
        <v>19</v>
      </c>
      <c r="J386" s="1">
        <v>9.0E7</v>
      </c>
      <c r="K386" s="1">
        <v>2011.0</v>
      </c>
      <c r="L386" s="1">
        <v>7.0</v>
      </c>
      <c r="M386" s="2">
        <f t="shared" si="1"/>
        <v>53618384</v>
      </c>
    </row>
    <row r="387" ht="14.25" customHeight="1">
      <c r="A387" s="1" t="s">
        <v>839</v>
      </c>
      <c r="B387" s="1">
        <v>132.0</v>
      </c>
      <c r="C387" s="1">
        <v>5.8220776E7</v>
      </c>
      <c r="D387" s="1" t="s">
        <v>1558</v>
      </c>
      <c r="E387" s="1" t="s">
        <v>1559</v>
      </c>
      <c r="F387" s="1" t="s">
        <v>1560</v>
      </c>
      <c r="G387" s="1" t="s">
        <v>1561</v>
      </c>
      <c r="H387" s="1" t="s">
        <v>18</v>
      </c>
      <c r="I387" s="1" t="s">
        <v>19</v>
      </c>
      <c r="J387" s="1">
        <v>1.0E8</v>
      </c>
      <c r="K387" s="1">
        <v>1999.0</v>
      </c>
      <c r="L387" s="1">
        <v>6.8</v>
      </c>
      <c r="M387" s="2">
        <f t="shared" si="1"/>
        <v>-41779224</v>
      </c>
    </row>
    <row r="388" ht="14.25" customHeight="1">
      <c r="A388" s="1" t="s">
        <v>1562</v>
      </c>
      <c r="B388" s="1">
        <v>104.0</v>
      </c>
      <c r="C388" s="1">
        <v>4.7474112E7</v>
      </c>
      <c r="D388" s="1" t="s">
        <v>938</v>
      </c>
      <c r="E388" s="1" t="s">
        <v>1563</v>
      </c>
      <c r="F388" s="1" t="s">
        <v>1564</v>
      </c>
      <c r="G388" s="1" t="s">
        <v>1565</v>
      </c>
      <c r="H388" s="1" t="s">
        <v>18</v>
      </c>
      <c r="I388" s="1" t="s">
        <v>19</v>
      </c>
      <c r="J388" s="1">
        <v>9.0E7</v>
      </c>
      <c r="K388" s="1">
        <v>1997.0</v>
      </c>
      <c r="L388" s="1">
        <v>5.4</v>
      </c>
      <c r="M388" s="2">
        <f t="shared" si="1"/>
        <v>-42525888</v>
      </c>
    </row>
    <row r="389" ht="14.25" customHeight="1">
      <c r="A389" s="1" t="s">
        <v>1566</v>
      </c>
      <c r="B389" s="1">
        <v>111.0</v>
      </c>
      <c r="C389" s="1">
        <v>4.2877165E7</v>
      </c>
      <c r="D389" s="1" t="s">
        <v>289</v>
      </c>
      <c r="E389" s="1" t="s">
        <v>1567</v>
      </c>
      <c r="F389" s="1" t="s">
        <v>1568</v>
      </c>
      <c r="G389" s="1" t="s">
        <v>1569</v>
      </c>
      <c r="H389" s="1" t="s">
        <v>18</v>
      </c>
      <c r="I389" s="1" t="s">
        <v>19</v>
      </c>
      <c r="J389" s="1">
        <v>8.6E7</v>
      </c>
      <c r="K389" s="1">
        <v>1997.0</v>
      </c>
      <c r="L389" s="1">
        <v>6.1</v>
      </c>
      <c r="M389" s="2">
        <f t="shared" si="1"/>
        <v>-43122835</v>
      </c>
    </row>
    <row r="390" ht="14.25" customHeight="1">
      <c r="A390" s="1" t="s">
        <v>1570</v>
      </c>
      <c r="B390" s="1">
        <v>138.0</v>
      </c>
      <c r="C390" s="1">
        <v>3.5168677E7</v>
      </c>
      <c r="D390" s="1" t="s">
        <v>1501</v>
      </c>
      <c r="E390" s="1" t="s">
        <v>1571</v>
      </c>
      <c r="F390" s="1" t="s">
        <v>1572</v>
      </c>
      <c r="G390" s="1" t="s">
        <v>1573</v>
      </c>
      <c r="H390" s="1" t="s">
        <v>18</v>
      </c>
      <c r="I390" s="1" t="s">
        <v>30</v>
      </c>
      <c r="J390" s="1">
        <v>1.0E8</v>
      </c>
      <c r="K390" s="1">
        <v>2002.0</v>
      </c>
      <c r="L390" s="1">
        <v>6.7</v>
      </c>
      <c r="M390" s="2">
        <f t="shared" si="1"/>
        <v>-64831323</v>
      </c>
    </row>
    <row r="391" ht="14.25" customHeight="1">
      <c r="A391" s="1" t="s">
        <v>1018</v>
      </c>
      <c r="B391" s="1">
        <v>100.0</v>
      </c>
      <c r="C391" s="1">
        <v>5.6114221E7</v>
      </c>
      <c r="D391" s="1" t="s">
        <v>41</v>
      </c>
      <c r="E391" s="1" t="s">
        <v>1019</v>
      </c>
      <c r="F391" s="1" t="s">
        <v>1020</v>
      </c>
      <c r="G391" s="1" t="s">
        <v>1021</v>
      </c>
      <c r="H391" s="1" t="s">
        <v>18</v>
      </c>
      <c r="I391" s="1" t="s">
        <v>19</v>
      </c>
      <c r="J391" s="1">
        <v>1.2E8</v>
      </c>
      <c r="K391" s="1">
        <v>2015.0</v>
      </c>
      <c r="L391" s="1">
        <v>4.3</v>
      </c>
      <c r="M391" s="2">
        <f t="shared" si="1"/>
        <v>-63885779</v>
      </c>
    </row>
    <row r="392" ht="14.25" customHeight="1">
      <c r="A392" s="1" t="s">
        <v>1574</v>
      </c>
      <c r="B392" s="1">
        <v>129.0</v>
      </c>
      <c r="C392" s="1">
        <v>3.756744E7</v>
      </c>
      <c r="D392" s="1" t="s">
        <v>105</v>
      </c>
      <c r="E392" s="1" t="s">
        <v>1575</v>
      </c>
      <c r="F392" s="1" t="s">
        <v>1576</v>
      </c>
      <c r="G392" s="1" t="s">
        <v>1577</v>
      </c>
      <c r="H392" s="1" t="s">
        <v>18</v>
      </c>
      <c r="I392" s="1" t="s">
        <v>19</v>
      </c>
      <c r="J392" s="1">
        <v>2.0E7</v>
      </c>
      <c r="K392" s="1">
        <v>1982.0</v>
      </c>
      <c r="L392" s="1">
        <v>6.9</v>
      </c>
      <c r="M392" s="2">
        <f t="shared" si="1"/>
        <v>17567440</v>
      </c>
    </row>
    <row r="393" ht="14.25" customHeight="1">
      <c r="A393" s="1" t="s">
        <v>553</v>
      </c>
      <c r="B393" s="1">
        <v>144.0</v>
      </c>
      <c r="C393" s="1">
        <v>6.1644321E7</v>
      </c>
      <c r="D393" s="1" t="s">
        <v>1111</v>
      </c>
      <c r="E393" s="1" t="s">
        <v>1578</v>
      </c>
      <c r="F393" s="1" t="s">
        <v>1579</v>
      </c>
      <c r="G393" s="1" t="s">
        <v>1580</v>
      </c>
      <c r="H393" s="1" t="s">
        <v>18</v>
      </c>
      <c r="I393" s="1" t="s">
        <v>19</v>
      </c>
      <c r="J393" s="1">
        <v>8.8E7</v>
      </c>
      <c r="K393" s="1">
        <v>2005.0</v>
      </c>
      <c r="L393" s="1">
        <v>8.0</v>
      </c>
      <c r="M393" s="2">
        <f t="shared" si="1"/>
        <v>-26355679</v>
      </c>
    </row>
    <row r="394" ht="14.25" customHeight="1">
      <c r="A394" s="1" t="s">
        <v>1581</v>
      </c>
      <c r="B394" s="1">
        <v>110.0</v>
      </c>
      <c r="C394" s="1">
        <v>190562.0</v>
      </c>
      <c r="D394" s="1" t="s">
        <v>1582</v>
      </c>
      <c r="E394" s="1" t="s">
        <v>1583</v>
      </c>
      <c r="F394" s="1" t="s">
        <v>1584</v>
      </c>
      <c r="G394" s="1" t="s">
        <v>1585</v>
      </c>
      <c r="H394" s="1" t="s">
        <v>18</v>
      </c>
      <c r="I394" s="1" t="s">
        <v>30</v>
      </c>
      <c r="J394" s="1">
        <v>9.0E7</v>
      </c>
      <c r="K394" s="1">
        <v>2010.0</v>
      </c>
      <c r="L394" s="1">
        <v>4.4</v>
      </c>
      <c r="M394" s="2">
        <f t="shared" si="1"/>
        <v>-89809438</v>
      </c>
    </row>
    <row r="395" ht="14.25" customHeight="1">
      <c r="A395" s="1" t="s">
        <v>1586</v>
      </c>
      <c r="B395" s="1">
        <v>140.0</v>
      </c>
      <c r="C395" s="1">
        <v>1.20147445E8</v>
      </c>
      <c r="D395" s="1" t="s">
        <v>1587</v>
      </c>
      <c r="E395" s="1" t="s">
        <v>1588</v>
      </c>
      <c r="F395" s="1" t="s">
        <v>1589</v>
      </c>
      <c r="G395" s="1" t="s">
        <v>1590</v>
      </c>
      <c r="H395" s="1" t="s">
        <v>18</v>
      </c>
      <c r="I395" s="1" t="s">
        <v>19</v>
      </c>
      <c r="J395" s="1">
        <v>8.7E7</v>
      </c>
      <c r="K395" s="1">
        <v>2003.0</v>
      </c>
      <c r="L395" s="1">
        <v>7.3</v>
      </c>
      <c r="M395" s="2">
        <f t="shared" si="1"/>
        <v>33147445</v>
      </c>
    </row>
    <row r="396" ht="14.25" customHeight="1">
      <c r="A396" s="1" t="s">
        <v>1090</v>
      </c>
      <c r="B396" s="1">
        <v>113.0</v>
      </c>
      <c r="C396" s="1">
        <v>2.41688385E8</v>
      </c>
      <c r="D396" s="1" t="s">
        <v>460</v>
      </c>
      <c r="E396" s="1" t="s">
        <v>1591</v>
      </c>
      <c r="F396" s="1" t="s">
        <v>1592</v>
      </c>
      <c r="G396" s="1" t="s">
        <v>1593</v>
      </c>
      <c r="H396" s="1" t="s">
        <v>18</v>
      </c>
      <c r="I396" s="1" t="s">
        <v>19</v>
      </c>
      <c r="J396" s="1">
        <v>9.2E7</v>
      </c>
      <c r="K396" s="1">
        <v>1996.0</v>
      </c>
      <c r="L396" s="1">
        <v>6.3</v>
      </c>
      <c r="M396" s="2">
        <f t="shared" si="1"/>
        <v>149688385</v>
      </c>
    </row>
    <row r="397" ht="14.25" customHeight="1">
      <c r="A397" s="1" t="s">
        <v>316</v>
      </c>
      <c r="B397" s="1">
        <v>106.0</v>
      </c>
      <c r="C397" s="1">
        <v>1.4451231E8</v>
      </c>
      <c r="D397" s="1" t="s">
        <v>209</v>
      </c>
      <c r="E397" s="1" t="s">
        <v>438</v>
      </c>
      <c r="F397" s="1" t="s">
        <v>439</v>
      </c>
      <c r="G397" s="1" t="s">
        <v>440</v>
      </c>
      <c r="H397" s="1" t="s">
        <v>18</v>
      </c>
      <c r="I397" s="1" t="s">
        <v>19</v>
      </c>
      <c r="J397" s="1">
        <v>3.8E7</v>
      </c>
      <c r="K397" s="1">
        <v>2001.0</v>
      </c>
      <c r="L397" s="1">
        <v>6.7</v>
      </c>
      <c r="M397" s="2">
        <f t="shared" si="1"/>
        <v>106512310</v>
      </c>
    </row>
    <row r="398" ht="14.25" customHeight="1">
      <c r="A398" s="1" t="s">
        <v>271</v>
      </c>
      <c r="B398" s="1">
        <v>143.0</v>
      </c>
      <c r="C398" s="1">
        <v>2.33630478E8</v>
      </c>
      <c r="D398" s="1" t="s">
        <v>1594</v>
      </c>
      <c r="E398" s="1" t="s">
        <v>1595</v>
      </c>
      <c r="F398" s="1" t="s">
        <v>1596</v>
      </c>
      <c r="G398" s="1" t="s">
        <v>1597</v>
      </c>
      <c r="H398" s="1" t="s">
        <v>18</v>
      </c>
      <c r="I398" s="1" t="s">
        <v>19</v>
      </c>
      <c r="J398" s="1">
        <v>9.0E7</v>
      </c>
      <c r="K398" s="1">
        <v>2000.0</v>
      </c>
      <c r="L398" s="1">
        <v>7.7</v>
      </c>
      <c r="M398" s="2">
        <f t="shared" si="1"/>
        <v>143630478</v>
      </c>
    </row>
    <row r="399" ht="14.25" customHeight="1">
      <c r="A399" s="1" t="s">
        <v>549</v>
      </c>
      <c r="B399" s="1">
        <v>108.0</v>
      </c>
      <c r="C399" s="1">
        <v>1.97992827E8</v>
      </c>
      <c r="D399" s="1" t="s">
        <v>1598</v>
      </c>
      <c r="E399" s="1" t="s">
        <v>1599</v>
      </c>
      <c r="F399" s="1" t="s">
        <v>1600</v>
      </c>
      <c r="G399" s="1" t="s">
        <v>1601</v>
      </c>
      <c r="H399" s="1" t="s">
        <v>18</v>
      </c>
      <c r="I399" s="1" t="s">
        <v>19</v>
      </c>
      <c r="J399" s="1">
        <v>1.0E8</v>
      </c>
      <c r="K399" s="1">
        <v>2006.0</v>
      </c>
      <c r="L399" s="1">
        <v>6.5</v>
      </c>
      <c r="M399" s="2">
        <f t="shared" si="1"/>
        <v>97992827</v>
      </c>
    </row>
    <row r="400" ht="14.25" customHeight="1">
      <c r="A400" s="1" t="s">
        <v>767</v>
      </c>
      <c r="B400" s="1">
        <v>108.0</v>
      </c>
      <c r="C400" s="1">
        <v>1.7604913E8</v>
      </c>
      <c r="D400" s="1" t="s">
        <v>768</v>
      </c>
      <c r="E400" s="1" t="s">
        <v>1602</v>
      </c>
      <c r="F400" s="1" t="s">
        <v>1603</v>
      </c>
      <c r="G400" s="1" t="s">
        <v>1604</v>
      </c>
      <c r="H400" s="1" t="s">
        <v>18</v>
      </c>
      <c r="I400" s="1" t="s">
        <v>19</v>
      </c>
      <c r="J400" s="1">
        <v>7.5E7</v>
      </c>
      <c r="K400" s="1">
        <v>2004.0</v>
      </c>
      <c r="L400" s="1">
        <v>7.8</v>
      </c>
      <c r="M400" s="2">
        <f t="shared" si="1"/>
        <v>101049130</v>
      </c>
    </row>
    <row r="401" ht="14.25" customHeight="1">
      <c r="A401" s="1" t="s">
        <v>459</v>
      </c>
      <c r="B401" s="1">
        <v>124.0</v>
      </c>
      <c r="C401" s="1">
        <v>1.72620724E8</v>
      </c>
      <c r="D401" s="1" t="s">
        <v>460</v>
      </c>
      <c r="E401" s="1" t="s">
        <v>1605</v>
      </c>
      <c r="F401" s="1" t="s">
        <v>1606</v>
      </c>
      <c r="G401" s="1" t="s">
        <v>1607</v>
      </c>
      <c r="H401" s="1" t="s">
        <v>18</v>
      </c>
      <c r="I401" s="1" t="s">
        <v>19</v>
      </c>
      <c r="J401" s="1">
        <v>8.5E7</v>
      </c>
      <c r="K401" s="1">
        <v>1997.0</v>
      </c>
      <c r="L401" s="1">
        <v>6.4</v>
      </c>
      <c r="M401" s="2">
        <f t="shared" si="1"/>
        <v>87620724</v>
      </c>
    </row>
    <row r="402" ht="14.25" customHeight="1">
      <c r="A402" s="1" t="s">
        <v>1037</v>
      </c>
      <c r="B402" s="1">
        <v>116.0</v>
      </c>
      <c r="C402" s="1">
        <v>1.83405771E8</v>
      </c>
      <c r="D402" s="1" t="s">
        <v>1038</v>
      </c>
      <c r="E402" s="1" t="s">
        <v>1608</v>
      </c>
      <c r="F402" s="1" t="s">
        <v>1609</v>
      </c>
      <c r="G402" s="1" t="s">
        <v>1610</v>
      </c>
      <c r="H402" s="1" t="s">
        <v>18</v>
      </c>
      <c r="I402" s="1" t="s">
        <v>19</v>
      </c>
      <c r="J402" s="1">
        <v>8.5E7</v>
      </c>
      <c r="K402" s="1">
        <v>2001.0</v>
      </c>
      <c r="L402" s="1">
        <v>7.8</v>
      </c>
      <c r="M402" s="2">
        <f t="shared" si="1"/>
        <v>98405771</v>
      </c>
    </row>
    <row r="403" ht="14.25" customHeight="1">
      <c r="A403" s="1" t="s">
        <v>1611</v>
      </c>
      <c r="B403" s="1">
        <v>110.0</v>
      </c>
      <c r="C403" s="1">
        <v>2.0315324E7</v>
      </c>
      <c r="D403" s="1" t="s">
        <v>46</v>
      </c>
      <c r="E403" s="1" t="s">
        <v>1612</v>
      </c>
      <c r="F403" s="1" t="s">
        <v>1613</v>
      </c>
      <c r="G403" s="1" t="s">
        <v>1614</v>
      </c>
      <c r="H403" s="1" t="s">
        <v>18</v>
      </c>
      <c r="I403" s="1" t="s">
        <v>496</v>
      </c>
      <c r="J403" s="1">
        <v>7.5E7</v>
      </c>
      <c r="K403" s="1">
        <v>2011.0</v>
      </c>
      <c r="L403" s="1">
        <v>5.8</v>
      </c>
      <c r="M403" s="2">
        <f t="shared" si="1"/>
        <v>-54684676</v>
      </c>
    </row>
    <row r="404" ht="14.25" customHeight="1">
      <c r="A404" s="1" t="s">
        <v>1615</v>
      </c>
      <c r="B404" s="1">
        <v>91.0</v>
      </c>
      <c r="C404" s="1">
        <v>1.48313048E8</v>
      </c>
      <c r="D404" s="1" t="s">
        <v>515</v>
      </c>
      <c r="E404" s="1" t="s">
        <v>1616</v>
      </c>
      <c r="F404" s="1" t="s">
        <v>1617</v>
      </c>
      <c r="G404" s="1" t="s">
        <v>1618</v>
      </c>
      <c r="H404" s="1" t="s">
        <v>18</v>
      </c>
      <c r="I404" s="1" t="s">
        <v>19</v>
      </c>
      <c r="J404" s="1">
        <v>8.5E7</v>
      </c>
      <c r="K404" s="1">
        <v>2012.0</v>
      </c>
      <c r="L404" s="1">
        <v>7.1</v>
      </c>
      <c r="M404" s="2">
        <f t="shared" si="1"/>
        <v>63313048</v>
      </c>
    </row>
    <row r="405" ht="14.25" customHeight="1">
      <c r="A405" s="1" t="s">
        <v>1619</v>
      </c>
      <c r="B405" s="1">
        <v>107.0</v>
      </c>
      <c r="C405" s="1">
        <v>1.27706877E8</v>
      </c>
      <c r="D405" s="1" t="s">
        <v>1620</v>
      </c>
      <c r="E405" s="1" t="s">
        <v>1621</v>
      </c>
      <c r="F405" s="1" t="s">
        <v>1622</v>
      </c>
      <c r="G405" s="1" t="s">
        <v>1623</v>
      </c>
      <c r="H405" s="1" t="s">
        <v>18</v>
      </c>
      <c r="I405" s="1" t="s">
        <v>19</v>
      </c>
      <c r="J405" s="1">
        <v>8.5E7</v>
      </c>
      <c r="K405" s="1">
        <v>2007.0</v>
      </c>
      <c r="L405" s="1">
        <v>7.1</v>
      </c>
      <c r="M405" s="2">
        <f t="shared" si="1"/>
        <v>42706877</v>
      </c>
    </row>
    <row r="406" ht="14.25" customHeight="1">
      <c r="A406" s="1">
        <v>0.0</v>
      </c>
      <c r="B406" s="1">
        <v>44.0</v>
      </c>
      <c r="C406" s="1">
        <v>0.0</v>
      </c>
      <c r="D406" s="1" t="s">
        <v>1624</v>
      </c>
      <c r="E406" s="1" t="s">
        <v>1625</v>
      </c>
      <c r="F406" s="1" t="s">
        <v>1626</v>
      </c>
      <c r="G406" s="1" t="s">
        <v>1627</v>
      </c>
      <c r="H406" s="1" t="s">
        <v>18</v>
      </c>
      <c r="I406" s="1" t="s">
        <v>19</v>
      </c>
      <c r="J406" s="1">
        <v>0.0</v>
      </c>
      <c r="K406" s="1">
        <v>0.0</v>
      </c>
      <c r="L406" s="1">
        <v>8.6</v>
      </c>
      <c r="M406" s="2">
        <f t="shared" si="1"/>
        <v>0</v>
      </c>
    </row>
    <row r="407" ht="14.25" customHeight="1">
      <c r="A407" s="1" t="s">
        <v>1628</v>
      </c>
      <c r="B407" s="1">
        <v>115.0</v>
      </c>
      <c r="C407" s="1">
        <v>1.26149655E8</v>
      </c>
      <c r="D407" s="1" t="s">
        <v>799</v>
      </c>
      <c r="E407" s="1" t="s">
        <v>1629</v>
      </c>
      <c r="F407" s="1" t="s">
        <v>1630</v>
      </c>
      <c r="G407" s="1" t="s">
        <v>1631</v>
      </c>
      <c r="H407" s="1" t="s">
        <v>18</v>
      </c>
      <c r="I407" s="1" t="s">
        <v>19</v>
      </c>
      <c r="J407" s="1">
        <v>8.5E7</v>
      </c>
      <c r="K407" s="1">
        <v>2012.0</v>
      </c>
      <c r="L407" s="1">
        <v>6.8</v>
      </c>
      <c r="M407" s="2">
        <f t="shared" si="1"/>
        <v>41149655</v>
      </c>
    </row>
    <row r="408" ht="14.25" customHeight="1">
      <c r="A408" s="1" t="s">
        <v>1619</v>
      </c>
      <c r="B408" s="1">
        <v>100.0</v>
      </c>
      <c r="C408" s="1">
        <v>6.6941559E7</v>
      </c>
      <c r="D408" s="1" t="s">
        <v>1632</v>
      </c>
      <c r="E408" s="1" t="s">
        <v>1633</v>
      </c>
      <c r="F408" s="1" t="s">
        <v>1634</v>
      </c>
      <c r="G408" s="1" t="s">
        <v>1635</v>
      </c>
      <c r="H408" s="1" t="s">
        <v>18</v>
      </c>
      <c r="I408" s="1" t="s">
        <v>19</v>
      </c>
      <c r="J408" s="1">
        <v>8.5E7</v>
      </c>
      <c r="K408" s="1">
        <v>2000.0</v>
      </c>
      <c r="L408" s="1">
        <v>4.8</v>
      </c>
      <c r="M408" s="2">
        <f t="shared" si="1"/>
        <v>-18058441</v>
      </c>
    </row>
    <row r="409" ht="14.25" customHeight="1">
      <c r="A409" s="1" t="s">
        <v>163</v>
      </c>
      <c r="B409" s="1">
        <v>104.0</v>
      </c>
      <c r="C409" s="1">
        <v>7.8009155E7</v>
      </c>
      <c r="D409" s="1" t="s">
        <v>1195</v>
      </c>
      <c r="E409" s="1" t="s">
        <v>1636</v>
      </c>
      <c r="F409" s="1" t="s">
        <v>1637</v>
      </c>
      <c r="G409" s="1" t="s">
        <v>1638</v>
      </c>
      <c r="H409" s="1" t="s">
        <v>18</v>
      </c>
      <c r="I409" s="1" t="s">
        <v>19</v>
      </c>
      <c r="J409" s="1">
        <v>7.5E7</v>
      </c>
      <c r="K409" s="1">
        <v>2011.0</v>
      </c>
      <c r="L409" s="1">
        <v>6.2</v>
      </c>
      <c r="M409" s="2">
        <f t="shared" si="1"/>
        <v>3009155</v>
      </c>
    </row>
    <row r="410" ht="14.25" customHeight="1">
      <c r="A410" s="1" t="s">
        <v>1639</v>
      </c>
      <c r="B410" s="1">
        <v>138.0</v>
      </c>
      <c r="C410" s="1">
        <v>6.3224849E7</v>
      </c>
      <c r="D410" s="1" t="s">
        <v>1146</v>
      </c>
      <c r="E410" s="1" t="s">
        <v>1640</v>
      </c>
      <c r="F410" s="1" t="s">
        <v>1641</v>
      </c>
      <c r="G410" s="1" t="s">
        <v>1642</v>
      </c>
      <c r="H410" s="1" t="s">
        <v>18</v>
      </c>
      <c r="I410" s="1" t="s">
        <v>19</v>
      </c>
      <c r="J410" s="1">
        <v>8.5E7</v>
      </c>
      <c r="K410" s="1">
        <v>2006.0</v>
      </c>
      <c r="L410" s="1">
        <v>6.9</v>
      </c>
      <c r="M410" s="2">
        <f t="shared" si="1"/>
        <v>-21775151</v>
      </c>
    </row>
    <row r="411" ht="14.25" customHeight="1">
      <c r="A411" s="1" t="s">
        <v>1186</v>
      </c>
      <c r="B411" s="1">
        <v>140.0</v>
      </c>
      <c r="C411" s="1">
        <v>1.11544445E8</v>
      </c>
      <c r="D411" s="1" t="s">
        <v>744</v>
      </c>
      <c r="E411" s="1" t="s">
        <v>1643</v>
      </c>
      <c r="F411" s="1" t="s">
        <v>1644</v>
      </c>
      <c r="G411" s="1" t="s">
        <v>1645</v>
      </c>
      <c r="H411" s="1" t="s">
        <v>18</v>
      </c>
      <c r="I411" s="1" t="s">
        <v>19</v>
      </c>
      <c r="J411" s="1">
        <v>9.0E7</v>
      </c>
      <c r="K411" s="1">
        <v>1998.0</v>
      </c>
      <c r="L411" s="1">
        <v>7.3</v>
      </c>
      <c r="M411" s="2">
        <f t="shared" si="1"/>
        <v>21544445</v>
      </c>
    </row>
    <row r="412" ht="14.25" customHeight="1">
      <c r="A412" s="1" t="s">
        <v>1639</v>
      </c>
      <c r="B412" s="1">
        <v>120.0</v>
      </c>
      <c r="C412" s="1">
        <v>1.1270347E8</v>
      </c>
      <c r="D412" s="1" t="s">
        <v>956</v>
      </c>
      <c r="E412" s="1" t="s">
        <v>1646</v>
      </c>
      <c r="F412" s="1" t="s">
        <v>1647</v>
      </c>
      <c r="G412" s="1" t="s">
        <v>1648</v>
      </c>
      <c r="H412" s="1" t="s">
        <v>18</v>
      </c>
      <c r="I412" s="1" t="s">
        <v>19</v>
      </c>
      <c r="J412" s="1">
        <v>8.5E7</v>
      </c>
      <c r="K412" s="1">
        <v>2009.0</v>
      </c>
      <c r="L412" s="1">
        <v>6.6</v>
      </c>
      <c r="M412" s="2">
        <f t="shared" si="1"/>
        <v>27703470</v>
      </c>
    </row>
    <row r="413" ht="14.25" customHeight="1">
      <c r="A413" s="1" t="s">
        <v>1037</v>
      </c>
      <c r="B413" s="1">
        <v>122.0</v>
      </c>
      <c r="C413" s="1">
        <v>1.17144465E8</v>
      </c>
      <c r="D413" s="1" t="s">
        <v>1038</v>
      </c>
      <c r="E413" s="1" t="s">
        <v>1649</v>
      </c>
      <c r="F413" s="1" t="s">
        <v>1650</v>
      </c>
      <c r="G413" s="1" t="s">
        <v>1651</v>
      </c>
      <c r="H413" s="1" t="s">
        <v>18</v>
      </c>
      <c r="I413" s="1" t="s">
        <v>19</v>
      </c>
      <c r="J413" s="1">
        <v>8.5E7</v>
      </c>
      <c r="K413" s="1">
        <v>2007.0</v>
      </c>
      <c r="L413" s="1">
        <v>6.9</v>
      </c>
      <c r="M413" s="2">
        <f t="shared" si="1"/>
        <v>32144465</v>
      </c>
    </row>
    <row r="414" ht="14.25" customHeight="1">
      <c r="A414" s="1" t="s">
        <v>1652</v>
      </c>
      <c r="B414" s="1">
        <v>83.0</v>
      </c>
      <c r="C414" s="1">
        <v>8.4303558E7</v>
      </c>
      <c r="D414" s="1" t="s">
        <v>294</v>
      </c>
      <c r="E414" s="1" t="s">
        <v>1653</v>
      </c>
      <c r="F414" s="1" t="s">
        <v>1654</v>
      </c>
      <c r="G414" s="1" t="s">
        <v>1655</v>
      </c>
      <c r="H414" s="1" t="s">
        <v>18</v>
      </c>
      <c r="I414" s="1" t="s">
        <v>19</v>
      </c>
      <c r="J414" s="1">
        <v>8.5E7</v>
      </c>
      <c r="K414" s="1">
        <v>2006.0</v>
      </c>
      <c r="L414" s="1">
        <v>6.2</v>
      </c>
      <c r="M414" s="2">
        <f t="shared" si="1"/>
        <v>-696442</v>
      </c>
    </row>
    <row r="415" ht="14.25" customHeight="1">
      <c r="A415" s="1" t="s">
        <v>1656</v>
      </c>
      <c r="B415" s="1">
        <v>139.0</v>
      </c>
      <c r="C415" s="1">
        <v>1.50832203E8</v>
      </c>
      <c r="D415" s="1" t="s">
        <v>930</v>
      </c>
      <c r="E415" s="1" t="s">
        <v>1657</v>
      </c>
      <c r="F415" s="1" t="s">
        <v>1658</v>
      </c>
      <c r="G415" s="1" t="s">
        <v>1659</v>
      </c>
      <c r="H415" s="1" t="s">
        <v>18</v>
      </c>
      <c r="I415" s="1" t="s">
        <v>19</v>
      </c>
      <c r="J415" s="1">
        <v>8.5E7</v>
      </c>
      <c r="K415" s="1">
        <v>2014.0</v>
      </c>
      <c r="L415" s="1">
        <v>6.7</v>
      </c>
      <c r="M415" s="2">
        <f t="shared" si="1"/>
        <v>65832203</v>
      </c>
    </row>
    <row r="416" ht="14.25" customHeight="1">
      <c r="A416" s="1" t="s">
        <v>1660</v>
      </c>
      <c r="B416" s="1">
        <v>131.0</v>
      </c>
      <c r="C416" s="1">
        <v>5.1396781E7</v>
      </c>
      <c r="D416" s="1" t="s">
        <v>1347</v>
      </c>
      <c r="E416" s="1" t="s">
        <v>1661</v>
      </c>
      <c r="F416" s="1" t="s">
        <v>1662</v>
      </c>
      <c r="G416" s="1" t="s">
        <v>1663</v>
      </c>
      <c r="H416" s="1" t="s">
        <v>18</v>
      </c>
      <c r="I416" s="1" t="s">
        <v>19</v>
      </c>
      <c r="J416" s="1">
        <v>6.8E7</v>
      </c>
      <c r="K416" s="1">
        <v>2001.0</v>
      </c>
      <c r="L416" s="1">
        <v>7.6</v>
      </c>
      <c r="M416" s="2">
        <f t="shared" si="1"/>
        <v>-16603219</v>
      </c>
    </row>
    <row r="417" ht="14.25" customHeight="1">
      <c r="A417" s="1" t="s">
        <v>139</v>
      </c>
      <c r="B417" s="1">
        <v>104.0</v>
      </c>
      <c r="C417" s="1">
        <v>4.7592825E7</v>
      </c>
      <c r="D417" s="1" t="s">
        <v>711</v>
      </c>
      <c r="E417" s="1" t="s">
        <v>1664</v>
      </c>
      <c r="F417" s="1" t="s">
        <v>1665</v>
      </c>
      <c r="G417" s="1" t="s">
        <v>1666</v>
      </c>
      <c r="H417" s="1" t="s">
        <v>18</v>
      </c>
      <c r="I417" s="1" t="s">
        <v>19</v>
      </c>
      <c r="J417" s="1">
        <v>8.5E7</v>
      </c>
      <c r="K417" s="1">
        <v>2003.0</v>
      </c>
      <c r="L417" s="1">
        <v>6.7</v>
      </c>
      <c r="M417" s="2">
        <f t="shared" si="1"/>
        <v>-37407175</v>
      </c>
    </row>
    <row r="418" ht="14.25" customHeight="1">
      <c r="A418" s="1" t="s">
        <v>883</v>
      </c>
      <c r="B418" s="1">
        <v>130.0</v>
      </c>
      <c r="C418" s="1">
        <v>5.0016394E7</v>
      </c>
      <c r="D418" s="1" t="s">
        <v>1667</v>
      </c>
      <c r="E418" s="1" t="s">
        <v>1668</v>
      </c>
      <c r="F418" s="1" t="s">
        <v>1669</v>
      </c>
      <c r="G418" s="1" t="s">
        <v>1670</v>
      </c>
      <c r="H418" s="1" t="s">
        <v>18</v>
      </c>
      <c r="I418" s="1" t="s">
        <v>19</v>
      </c>
      <c r="J418" s="1">
        <v>7.0E7</v>
      </c>
      <c r="K418" s="1">
        <v>1993.0</v>
      </c>
      <c r="L418" s="1">
        <v>6.2</v>
      </c>
      <c r="M418" s="2">
        <f t="shared" si="1"/>
        <v>-19983606</v>
      </c>
    </row>
    <row r="419" ht="14.25" customHeight="1">
      <c r="A419" s="1" t="s">
        <v>95</v>
      </c>
      <c r="B419" s="1">
        <v>145.0</v>
      </c>
      <c r="C419" s="1">
        <v>5.7010853E7</v>
      </c>
      <c r="D419" s="1" t="s">
        <v>131</v>
      </c>
      <c r="E419" s="1" t="s">
        <v>1671</v>
      </c>
      <c r="F419" s="1" t="s">
        <v>1672</v>
      </c>
      <c r="G419" s="1" t="s">
        <v>1673</v>
      </c>
      <c r="H419" s="1" t="s">
        <v>18</v>
      </c>
      <c r="I419" s="1" t="s">
        <v>19</v>
      </c>
      <c r="J419" s="1">
        <v>8.5E7</v>
      </c>
      <c r="K419" s="1">
        <v>2005.0</v>
      </c>
      <c r="L419" s="1">
        <v>7.3</v>
      </c>
      <c r="M419" s="2">
        <f t="shared" si="1"/>
        <v>-27989147</v>
      </c>
    </row>
    <row r="420" ht="14.25" customHeight="1">
      <c r="A420" s="1" t="s">
        <v>255</v>
      </c>
      <c r="B420" s="1">
        <v>104.0</v>
      </c>
      <c r="C420" s="1">
        <v>6.2494975E7</v>
      </c>
      <c r="D420" s="1" t="s">
        <v>209</v>
      </c>
      <c r="E420" s="1" t="s">
        <v>1674</v>
      </c>
      <c r="F420" s="1" t="s">
        <v>1675</v>
      </c>
      <c r="G420" s="1" t="s">
        <v>1676</v>
      </c>
      <c r="H420" s="1" t="s">
        <v>18</v>
      </c>
      <c r="I420" s="1" t="s">
        <v>19</v>
      </c>
      <c r="J420" s="1">
        <v>8.5E7</v>
      </c>
      <c r="K420" s="1">
        <v>2006.0</v>
      </c>
      <c r="L420" s="1">
        <v>6.0</v>
      </c>
      <c r="M420" s="2">
        <f t="shared" si="1"/>
        <v>-22505025</v>
      </c>
    </row>
    <row r="421" ht="14.25" customHeight="1">
      <c r="A421" s="1" t="s">
        <v>1677</v>
      </c>
      <c r="B421" s="1">
        <v>97.0</v>
      </c>
      <c r="C421" s="1">
        <v>4.6440491E7</v>
      </c>
      <c r="D421" s="1" t="s">
        <v>170</v>
      </c>
      <c r="E421" s="1" t="s">
        <v>1678</v>
      </c>
      <c r="F421" s="1" t="s">
        <v>1679</v>
      </c>
      <c r="G421" s="1" t="s">
        <v>1680</v>
      </c>
      <c r="H421" s="1" t="s">
        <v>18</v>
      </c>
      <c r="I421" s="1" t="s">
        <v>30</v>
      </c>
      <c r="J421" s="1">
        <v>1.0E8</v>
      </c>
      <c r="K421" s="1">
        <v>2011.0</v>
      </c>
      <c r="L421" s="1">
        <v>7.1</v>
      </c>
      <c r="M421" s="2">
        <f t="shared" si="1"/>
        <v>-53559509</v>
      </c>
    </row>
    <row r="422" ht="14.25" customHeight="1">
      <c r="A422" s="1" t="s">
        <v>1681</v>
      </c>
      <c r="B422" s="1">
        <v>178.0</v>
      </c>
      <c r="C422" s="1">
        <v>4.4606335E7</v>
      </c>
      <c r="D422" s="1" t="s">
        <v>442</v>
      </c>
      <c r="E422" s="1" t="s">
        <v>1682</v>
      </c>
      <c r="F422" s="1" t="s">
        <v>1683</v>
      </c>
      <c r="G422" s="1" t="s">
        <v>1684</v>
      </c>
      <c r="H422" s="1" t="s">
        <v>18</v>
      </c>
      <c r="I422" s="1" t="s">
        <v>19</v>
      </c>
      <c r="J422" s="1">
        <v>9.0E7</v>
      </c>
      <c r="K422" s="1">
        <v>1998.0</v>
      </c>
      <c r="L422" s="1">
        <v>7.1</v>
      </c>
      <c r="M422" s="2">
        <f t="shared" si="1"/>
        <v>-45393665</v>
      </c>
    </row>
    <row r="423" ht="14.25" customHeight="1">
      <c r="A423" s="1" t="s">
        <v>1685</v>
      </c>
      <c r="B423" s="1">
        <v>108.0</v>
      </c>
      <c r="C423" s="1">
        <v>4.0048332E7</v>
      </c>
      <c r="D423" s="1" t="s">
        <v>605</v>
      </c>
      <c r="E423" s="1" t="s">
        <v>1686</v>
      </c>
      <c r="F423" s="1" t="s">
        <v>1687</v>
      </c>
      <c r="G423" s="1" t="s">
        <v>1688</v>
      </c>
      <c r="H423" s="1" t="s">
        <v>18</v>
      </c>
      <c r="I423" s="1" t="s">
        <v>19</v>
      </c>
      <c r="J423" s="1">
        <v>8.5E7</v>
      </c>
      <c r="K423" s="1">
        <v>2002.0</v>
      </c>
      <c r="L423" s="1">
        <v>5.5</v>
      </c>
      <c r="M423" s="2">
        <f t="shared" si="1"/>
        <v>-44951668</v>
      </c>
    </row>
    <row r="424" ht="14.25" customHeight="1">
      <c r="A424" s="1" t="s">
        <v>1689</v>
      </c>
      <c r="B424" s="1">
        <v>123.0</v>
      </c>
      <c r="C424" s="1">
        <v>0.0</v>
      </c>
      <c r="D424" s="1" t="s">
        <v>1690</v>
      </c>
      <c r="E424" s="1" t="s">
        <v>1691</v>
      </c>
      <c r="F424" s="1" t="s">
        <v>1692</v>
      </c>
      <c r="G424" s="1" t="s">
        <v>1693</v>
      </c>
      <c r="H424" s="1" t="s">
        <v>18</v>
      </c>
      <c r="I424" s="1" t="s">
        <v>19</v>
      </c>
      <c r="J424" s="1">
        <v>0.0</v>
      </c>
      <c r="K424" s="1">
        <v>1979.0</v>
      </c>
      <c r="L424" s="1">
        <v>7.8</v>
      </c>
      <c r="M424" s="2">
        <f t="shared" si="1"/>
        <v>0</v>
      </c>
    </row>
    <row r="425" ht="14.25" customHeight="1">
      <c r="A425" s="1" t="s">
        <v>1694</v>
      </c>
      <c r="B425" s="1">
        <v>106.0</v>
      </c>
      <c r="C425" s="1">
        <v>6.493367E7</v>
      </c>
      <c r="D425" s="1" t="s">
        <v>1695</v>
      </c>
      <c r="E425" s="1" t="s">
        <v>1696</v>
      </c>
      <c r="F425" s="1" t="s">
        <v>1697</v>
      </c>
      <c r="G425" s="1" t="s">
        <v>1698</v>
      </c>
      <c r="H425" s="1" t="s">
        <v>18</v>
      </c>
      <c r="I425" s="1" t="s">
        <v>19</v>
      </c>
      <c r="J425" s="1">
        <v>8.5E7</v>
      </c>
      <c r="K425" s="1">
        <v>2012.0</v>
      </c>
      <c r="L425" s="1">
        <v>5.6</v>
      </c>
      <c r="M425" s="2">
        <f t="shared" si="1"/>
        <v>-20066330</v>
      </c>
    </row>
    <row r="426" ht="14.25" customHeight="1">
      <c r="A426" s="1" t="s">
        <v>1699</v>
      </c>
      <c r="B426" s="1">
        <v>112.0</v>
      </c>
      <c r="C426" s="1">
        <v>3.149427E7</v>
      </c>
      <c r="D426" s="1" t="s">
        <v>1700</v>
      </c>
      <c r="E426" s="1" t="s">
        <v>1701</v>
      </c>
      <c r="F426" s="1" t="s">
        <v>1702</v>
      </c>
      <c r="G426" s="1" t="s">
        <v>1703</v>
      </c>
      <c r="H426" s="1" t="s">
        <v>18</v>
      </c>
      <c r="I426" s="1" t="s">
        <v>19</v>
      </c>
      <c r="J426" s="1">
        <v>6.0E7</v>
      </c>
      <c r="K426" s="1">
        <v>2010.0</v>
      </c>
      <c r="L426" s="1">
        <v>7.5</v>
      </c>
      <c r="M426" s="2">
        <f t="shared" si="1"/>
        <v>-28505730</v>
      </c>
    </row>
    <row r="427" ht="14.25" customHeight="1">
      <c r="A427" s="1" t="s">
        <v>1704</v>
      </c>
      <c r="B427" s="1">
        <v>135.0</v>
      </c>
      <c r="C427" s="1">
        <v>3.111126E7</v>
      </c>
      <c r="D427" s="1" t="s">
        <v>140</v>
      </c>
      <c r="E427" s="1" t="s">
        <v>1705</v>
      </c>
      <c r="F427" s="1" t="s">
        <v>1706</v>
      </c>
      <c r="G427" s="1" t="s">
        <v>1707</v>
      </c>
      <c r="H427" s="1" t="s">
        <v>18</v>
      </c>
      <c r="I427" s="1" t="s">
        <v>19</v>
      </c>
      <c r="J427" s="1">
        <v>6.0E7</v>
      </c>
      <c r="K427" s="1">
        <v>2003.0</v>
      </c>
      <c r="L427" s="1">
        <v>5.4</v>
      </c>
      <c r="M427" s="2">
        <f t="shared" si="1"/>
        <v>-28888740</v>
      </c>
    </row>
    <row r="428" ht="14.25" customHeight="1">
      <c r="A428" s="1" t="s">
        <v>1708</v>
      </c>
      <c r="B428" s="1">
        <v>109.0</v>
      </c>
      <c r="C428" s="1">
        <v>1.23307945E8</v>
      </c>
      <c r="D428" s="1" t="s">
        <v>1709</v>
      </c>
      <c r="E428" s="1" t="s">
        <v>1710</v>
      </c>
      <c r="F428" s="1" t="s">
        <v>1711</v>
      </c>
      <c r="G428" s="1" t="s">
        <v>1712</v>
      </c>
      <c r="H428" s="1" t="s">
        <v>18</v>
      </c>
      <c r="I428" s="1" t="s">
        <v>19</v>
      </c>
      <c r="J428" s="1">
        <v>6.5E7</v>
      </c>
      <c r="K428" s="1">
        <v>2000.0</v>
      </c>
      <c r="L428" s="1">
        <v>4.3</v>
      </c>
      <c r="M428" s="2">
        <f t="shared" si="1"/>
        <v>58307945</v>
      </c>
    </row>
    <row r="429" ht="14.25" customHeight="1">
      <c r="A429" s="1" t="s">
        <v>1070</v>
      </c>
      <c r="B429" s="1">
        <v>86.0</v>
      </c>
      <c r="C429" s="1">
        <v>1.53288182E8</v>
      </c>
      <c r="D429" s="1" t="s">
        <v>1713</v>
      </c>
      <c r="E429" s="1" t="s">
        <v>1714</v>
      </c>
      <c r="F429" s="1" t="s">
        <v>1715</v>
      </c>
      <c r="G429" s="1" t="s">
        <v>1716</v>
      </c>
      <c r="H429" s="1" t="s">
        <v>18</v>
      </c>
      <c r="I429" s="1" t="s">
        <v>19</v>
      </c>
      <c r="J429" s="1">
        <v>8.4E7</v>
      </c>
      <c r="K429" s="1">
        <v>2002.0</v>
      </c>
      <c r="L429" s="1">
        <v>4.9</v>
      </c>
      <c r="M429" s="2">
        <f t="shared" si="1"/>
        <v>69288182</v>
      </c>
    </row>
    <row r="430" ht="14.25" customHeight="1">
      <c r="A430" s="1" t="s">
        <v>1717</v>
      </c>
      <c r="B430" s="1">
        <v>95.0</v>
      </c>
      <c r="C430" s="1">
        <v>1.3401683E7</v>
      </c>
      <c r="D430" s="1" t="s">
        <v>413</v>
      </c>
      <c r="E430" s="1" t="s">
        <v>1718</v>
      </c>
      <c r="F430" s="1" t="s">
        <v>1719</v>
      </c>
      <c r="G430" s="1" t="s">
        <v>1720</v>
      </c>
      <c r="H430" s="1" t="s">
        <v>18</v>
      </c>
      <c r="I430" s="1" t="s">
        <v>30</v>
      </c>
      <c r="J430" s="1">
        <v>3.5E7</v>
      </c>
      <c r="K430" s="1">
        <v>2012.0</v>
      </c>
      <c r="L430" s="1">
        <v>7.1</v>
      </c>
      <c r="M430" s="2">
        <f t="shared" si="1"/>
        <v>-21598317</v>
      </c>
    </row>
    <row r="431" ht="14.25" customHeight="1">
      <c r="A431" s="1" t="s">
        <v>1105</v>
      </c>
      <c r="B431" s="1">
        <v>107.0</v>
      </c>
      <c r="C431" s="1">
        <v>1.37340146E8</v>
      </c>
      <c r="D431" s="1" t="s">
        <v>1721</v>
      </c>
      <c r="E431" s="1" t="s">
        <v>1722</v>
      </c>
      <c r="F431" s="1" t="s">
        <v>1723</v>
      </c>
      <c r="G431" s="1" t="s">
        <v>1724</v>
      </c>
      <c r="H431" s="1" t="s">
        <v>18</v>
      </c>
      <c r="I431" s="1" t="s">
        <v>19</v>
      </c>
      <c r="J431" s="1">
        <v>7.0E7</v>
      </c>
      <c r="K431" s="1">
        <v>2006.0</v>
      </c>
      <c r="L431" s="1">
        <v>6.4</v>
      </c>
      <c r="M431" s="2">
        <f t="shared" si="1"/>
        <v>67340146</v>
      </c>
    </row>
    <row r="432" ht="14.25" customHeight="1">
      <c r="A432" s="1" t="s">
        <v>1725</v>
      </c>
      <c r="B432" s="1">
        <v>130.0</v>
      </c>
      <c r="C432" s="1">
        <v>0.0</v>
      </c>
      <c r="D432" s="1" t="s">
        <v>576</v>
      </c>
      <c r="E432" s="1" t="s">
        <v>1726</v>
      </c>
      <c r="F432" s="1" t="s">
        <v>1727</v>
      </c>
      <c r="G432" s="1" t="s">
        <v>1728</v>
      </c>
      <c r="H432" s="1" t="s">
        <v>18</v>
      </c>
      <c r="I432" s="1" t="s">
        <v>19</v>
      </c>
      <c r="J432" s="1">
        <v>8000000.0</v>
      </c>
      <c r="K432" s="1">
        <v>1982.0</v>
      </c>
      <c r="L432" s="1">
        <v>6.9</v>
      </c>
      <c r="M432" s="2">
        <f t="shared" si="1"/>
        <v>-8000000</v>
      </c>
    </row>
    <row r="433" ht="14.25" customHeight="1">
      <c r="A433" s="1" t="s">
        <v>1026</v>
      </c>
      <c r="B433" s="1">
        <v>82.0</v>
      </c>
      <c r="C433" s="1">
        <v>4.3575716E7</v>
      </c>
      <c r="D433" s="1" t="s">
        <v>1729</v>
      </c>
      <c r="E433" s="1" t="s">
        <v>1730</v>
      </c>
      <c r="F433" s="1" t="s">
        <v>1731</v>
      </c>
      <c r="G433" s="1" t="s">
        <v>1732</v>
      </c>
      <c r="H433" s="1" t="s">
        <v>18</v>
      </c>
      <c r="I433" s="1" t="s">
        <v>19</v>
      </c>
      <c r="J433" s="1">
        <v>8.5E7</v>
      </c>
      <c r="K433" s="1">
        <v>2010.0</v>
      </c>
      <c r="L433" s="1">
        <v>4.3</v>
      </c>
      <c r="M433" s="2">
        <f t="shared" si="1"/>
        <v>-41424284</v>
      </c>
    </row>
    <row r="434" ht="14.25" customHeight="1">
      <c r="A434" s="1" t="s">
        <v>331</v>
      </c>
      <c r="B434" s="1">
        <v>88.0</v>
      </c>
      <c r="C434" s="1">
        <v>8.0170146E7</v>
      </c>
      <c r="D434" s="1" t="s">
        <v>140</v>
      </c>
      <c r="E434" s="1" t="s">
        <v>1733</v>
      </c>
      <c r="F434" s="1" t="s">
        <v>1734</v>
      </c>
      <c r="G434" s="1" t="s">
        <v>1735</v>
      </c>
      <c r="H434" s="1" t="s">
        <v>18</v>
      </c>
      <c r="I434" s="1" t="s">
        <v>19</v>
      </c>
      <c r="J434" s="1">
        <v>8.5E7</v>
      </c>
      <c r="K434" s="1">
        <v>2008.0</v>
      </c>
      <c r="L434" s="1">
        <v>6.1</v>
      </c>
      <c r="M434" s="2">
        <f t="shared" si="1"/>
        <v>-4829854</v>
      </c>
    </row>
    <row r="435" ht="14.25" customHeight="1">
      <c r="A435" s="1" t="s">
        <v>236</v>
      </c>
      <c r="B435" s="1">
        <v>120.0</v>
      </c>
      <c r="C435" s="1">
        <v>7.575467E7</v>
      </c>
      <c r="D435" s="1" t="s">
        <v>1736</v>
      </c>
      <c r="E435" s="1" t="s">
        <v>1737</v>
      </c>
      <c r="F435" s="1" t="s">
        <v>1738</v>
      </c>
      <c r="G435" s="1" t="s">
        <v>1739</v>
      </c>
      <c r="H435" s="1" t="s">
        <v>18</v>
      </c>
      <c r="I435" s="1" t="s">
        <v>19</v>
      </c>
      <c r="J435" s="1">
        <v>8.5E7</v>
      </c>
      <c r="K435" s="1">
        <v>2008.0</v>
      </c>
      <c r="L435" s="1">
        <v>7.0</v>
      </c>
      <c r="M435" s="2">
        <f t="shared" si="1"/>
        <v>-9245330</v>
      </c>
    </row>
    <row r="436" ht="14.25" customHeight="1">
      <c r="A436" s="1" t="s">
        <v>441</v>
      </c>
      <c r="B436" s="1">
        <v>162.0</v>
      </c>
      <c r="C436" s="1">
        <v>3.3048353E7</v>
      </c>
      <c r="D436" s="1" t="s">
        <v>1740</v>
      </c>
      <c r="E436" s="1" t="s">
        <v>1741</v>
      </c>
      <c r="F436" s="1" t="s">
        <v>1742</v>
      </c>
      <c r="G436" s="1" t="s">
        <v>1743</v>
      </c>
      <c r="H436" s="1" t="s">
        <v>18</v>
      </c>
      <c r="I436" s="1" t="s">
        <v>19</v>
      </c>
      <c r="J436" s="1">
        <v>6.5E7</v>
      </c>
      <c r="K436" s="1">
        <v>2007.0</v>
      </c>
      <c r="L436" s="1">
        <v>7.7</v>
      </c>
      <c r="M436" s="2">
        <f t="shared" si="1"/>
        <v>-31951647</v>
      </c>
    </row>
    <row r="437" ht="14.25" customHeight="1">
      <c r="A437" s="1" t="s">
        <v>1030</v>
      </c>
      <c r="B437" s="1">
        <v>123.0</v>
      </c>
      <c r="C437" s="1">
        <v>3.4543701E7</v>
      </c>
      <c r="D437" s="1" t="s">
        <v>1119</v>
      </c>
      <c r="E437" s="1" t="s">
        <v>1744</v>
      </c>
      <c r="F437" s="1" t="s">
        <v>1745</v>
      </c>
      <c r="G437" s="1" t="s">
        <v>1746</v>
      </c>
      <c r="H437" s="1" t="s">
        <v>18</v>
      </c>
      <c r="I437" s="1" t="s">
        <v>19</v>
      </c>
      <c r="J437" s="1">
        <v>8.2E7</v>
      </c>
      <c r="K437" s="1">
        <v>2000.0</v>
      </c>
      <c r="L437" s="1">
        <v>5.9</v>
      </c>
      <c r="M437" s="2">
        <f t="shared" si="1"/>
        <v>-47456299</v>
      </c>
    </row>
    <row r="438" ht="14.25" customHeight="1">
      <c r="A438" s="1" t="s">
        <v>326</v>
      </c>
      <c r="B438" s="1">
        <v>101.0</v>
      </c>
      <c r="C438" s="1">
        <v>2.4258958E8</v>
      </c>
      <c r="D438" s="1" t="s">
        <v>1747</v>
      </c>
      <c r="E438" s="1" t="s">
        <v>1748</v>
      </c>
      <c r="F438" s="1" t="s">
        <v>1749</v>
      </c>
      <c r="G438" s="1" t="s">
        <v>1750</v>
      </c>
      <c r="H438" s="1" t="s">
        <v>18</v>
      </c>
      <c r="I438" s="1" t="s">
        <v>19</v>
      </c>
      <c r="J438" s="1">
        <v>8.1E7</v>
      </c>
      <c r="K438" s="1">
        <v>2003.0</v>
      </c>
      <c r="L438" s="1">
        <v>6.7</v>
      </c>
      <c r="M438" s="2">
        <f t="shared" si="1"/>
        <v>161589580</v>
      </c>
    </row>
    <row r="439" ht="14.25" customHeight="1">
      <c r="A439" s="1" t="s">
        <v>1751</v>
      </c>
      <c r="B439" s="1">
        <v>113.0</v>
      </c>
      <c r="C439" s="1">
        <v>1.02981571E8</v>
      </c>
      <c r="D439" s="1" t="s">
        <v>26</v>
      </c>
      <c r="E439" s="1" t="s">
        <v>1752</v>
      </c>
      <c r="F439" s="1" t="s">
        <v>1753</v>
      </c>
      <c r="G439" s="1" t="s">
        <v>1754</v>
      </c>
      <c r="H439" s="1" t="s">
        <v>18</v>
      </c>
      <c r="I439" s="1" t="s">
        <v>19</v>
      </c>
      <c r="J439" s="1">
        <v>8.0E7</v>
      </c>
      <c r="K439" s="1">
        <v>2010.0</v>
      </c>
      <c r="L439" s="1">
        <v>6.5</v>
      </c>
      <c r="M439" s="2">
        <f t="shared" si="1"/>
        <v>22981571</v>
      </c>
    </row>
    <row r="440" ht="14.25" customHeight="1">
      <c r="A440" s="1" t="s">
        <v>1551</v>
      </c>
      <c r="B440" s="1">
        <v>110.0</v>
      </c>
      <c r="C440" s="1">
        <v>1.80965237E8</v>
      </c>
      <c r="D440" s="1" t="s">
        <v>26</v>
      </c>
      <c r="E440" s="1" t="s">
        <v>1755</v>
      </c>
      <c r="F440" s="1" t="s">
        <v>1756</v>
      </c>
      <c r="G440" s="1" t="s">
        <v>1757</v>
      </c>
      <c r="H440" s="1" t="s">
        <v>18</v>
      </c>
      <c r="I440" s="1" t="s">
        <v>19</v>
      </c>
      <c r="J440" s="1">
        <v>8.0E7</v>
      </c>
      <c r="K440" s="1">
        <v>1996.0</v>
      </c>
      <c r="L440" s="1">
        <v>7.1</v>
      </c>
      <c r="M440" s="2">
        <f t="shared" si="1"/>
        <v>100965237</v>
      </c>
    </row>
    <row r="441" ht="14.25" customHeight="1">
      <c r="A441" s="1" t="s">
        <v>1586</v>
      </c>
      <c r="B441" s="1">
        <v>142.0</v>
      </c>
      <c r="C441" s="1">
        <v>4.07999255E8</v>
      </c>
      <c r="D441" s="1" t="s">
        <v>1006</v>
      </c>
      <c r="E441" s="1" t="s">
        <v>1758</v>
      </c>
      <c r="F441" s="1" t="s">
        <v>1759</v>
      </c>
      <c r="G441" s="1" t="s">
        <v>1760</v>
      </c>
      <c r="H441" s="1" t="s">
        <v>18</v>
      </c>
      <c r="I441" s="1" t="s">
        <v>19</v>
      </c>
      <c r="J441" s="1">
        <v>7.8E7</v>
      </c>
      <c r="K441" s="1">
        <v>2012.0</v>
      </c>
      <c r="L441" s="1">
        <v>7.3</v>
      </c>
      <c r="M441" s="2">
        <f t="shared" si="1"/>
        <v>329999255</v>
      </c>
    </row>
    <row r="442" ht="14.25" customHeight="1">
      <c r="A442" s="1" t="s">
        <v>1761</v>
      </c>
      <c r="B442" s="1">
        <v>102.0</v>
      </c>
      <c r="C442" s="1">
        <v>2.54455986E8</v>
      </c>
      <c r="D442" s="1" t="s">
        <v>1138</v>
      </c>
      <c r="E442" s="1" t="s">
        <v>1762</v>
      </c>
      <c r="F442" s="1" t="s">
        <v>1763</v>
      </c>
      <c r="G442" s="1" t="s">
        <v>1764</v>
      </c>
      <c r="H442" s="1" t="s">
        <v>18</v>
      </c>
      <c r="I442" s="1" t="s">
        <v>19</v>
      </c>
      <c r="J442" s="1">
        <v>8.0E7</v>
      </c>
      <c r="K442" s="1">
        <v>2011.0</v>
      </c>
      <c r="L442" s="1">
        <v>6.5</v>
      </c>
      <c r="M442" s="2">
        <f t="shared" si="1"/>
        <v>174455986</v>
      </c>
    </row>
    <row r="443" ht="14.25" customHeight="1">
      <c r="A443" s="1" t="s">
        <v>159</v>
      </c>
      <c r="B443" s="1">
        <v>126.0</v>
      </c>
      <c r="C443" s="1">
        <v>1.62831698E8</v>
      </c>
      <c r="D443" s="1" t="s">
        <v>893</v>
      </c>
      <c r="E443" s="1" t="s">
        <v>1765</v>
      </c>
      <c r="F443" s="1" t="s">
        <v>1766</v>
      </c>
      <c r="G443" s="1" t="s">
        <v>1767</v>
      </c>
      <c r="H443" s="1" t="s">
        <v>18</v>
      </c>
      <c r="I443" s="1" t="s">
        <v>19</v>
      </c>
      <c r="J443" s="1">
        <v>8.0E7</v>
      </c>
      <c r="K443" s="1">
        <v>1992.0</v>
      </c>
      <c r="L443" s="1">
        <v>7.0</v>
      </c>
      <c r="M443" s="2">
        <f t="shared" si="1"/>
        <v>82831698</v>
      </c>
    </row>
    <row r="444" ht="14.25" customHeight="1">
      <c r="A444" s="1" t="s">
        <v>784</v>
      </c>
      <c r="B444" s="1">
        <v>83.0</v>
      </c>
      <c r="C444" s="1">
        <v>1.5501934E8</v>
      </c>
      <c r="D444" s="1" t="s">
        <v>294</v>
      </c>
      <c r="E444" s="1" t="s">
        <v>1768</v>
      </c>
      <c r="F444" s="1" t="s">
        <v>1769</v>
      </c>
      <c r="G444" s="1" t="s">
        <v>1770</v>
      </c>
      <c r="H444" s="1" t="s">
        <v>18</v>
      </c>
      <c r="I444" s="1" t="s">
        <v>19</v>
      </c>
      <c r="J444" s="1">
        <v>8.0E7</v>
      </c>
      <c r="K444" s="1">
        <v>2006.0</v>
      </c>
      <c r="L444" s="1">
        <v>6.8</v>
      </c>
      <c r="M444" s="2">
        <f t="shared" si="1"/>
        <v>75019340</v>
      </c>
    </row>
    <row r="445" ht="14.25" customHeight="1">
      <c r="A445" s="1" t="s">
        <v>408</v>
      </c>
      <c r="B445" s="1">
        <v>85.0</v>
      </c>
      <c r="C445" s="1">
        <v>1.45771527E8</v>
      </c>
      <c r="D445" s="1" t="s">
        <v>1771</v>
      </c>
      <c r="E445" s="1" t="s">
        <v>1772</v>
      </c>
      <c r="F445" s="1" t="s">
        <v>1773</v>
      </c>
      <c r="G445" s="1" t="s">
        <v>1774</v>
      </c>
      <c r="H445" s="1" t="s">
        <v>18</v>
      </c>
      <c r="I445" s="1" t="s">
        <v>19</v>
      </c>
      <c r="J445" s="1">
        <v>8.0E7</v>
      </c>
      <c r="K445" s="1">
        <v>2002.0</v>
      </c>
      <c r="L445" s="1">
        <v>7.2</v>
      </c>
      <c r="M445" s="2">
        <f t="shared" si="1"/>
        <v>65771527</v>
      </c>
    </row>
    <row r="446" ht="14.25" customHeight="1">
      <c r="A446" s="1" t="s">
        <v>1775</v>
      </c>
      <c r="B446" s="1">
        <v>97.0</v>
      </c>
      <c r="C446" s="1">
        <v>8.2506325E7</v>
      </c>
      <c r="D446" s="1" t="s">
        <v>327</v>
      </c>
      <c r="E446" s="1" t="s">
        <v>1776</v>
      </c>
      <c r="F446" s="1" t="s">
        <v>1777</v>
      </c>
      <c r="G446" s="1" t="s">
        <v>1778</v>
      </c>
      <c r="H446" s="1" t="s">
        <v>18</v>
      </c>
      <c r="I446" s="1" t="s">
        <v>19</v>
      </c>
      <c r="J446" s="1">
        <v>0.0</v>
      </c>
      <c r="K446" s="1">
        <v>2006.0</v>
      </c>
      <c r="L446" s="1">
        <v>6.4</v>
      </c>
      <c r="M446" s="2">
        <f t="shared" si="1"/>
        <v>82506325</v>
      </c>
    </row>
    <row r="447" ht="14.25" customHeight="1">
      <c r="A447" s="1" t="s">
        <v>1779</v>
      </c>
      <c r="B447" s="1">
        <v>120.0</v>
      </c>
      <c r="C447" s="1">
        <v>1.40459099E8</v>
      </c>
      <c r="D447" s="1" t="s">
        <v>1780</v>
      </c>
      <c r="E447" s="1" t="s">
        <v>1781</v>
      </c>
      <c r="F447" s="1" t="s">
        <v>1782</v>
      </c>
      <c r="G447" s="1" t="s">
        <v>1783</v>
      </c>
      <c r="H447" s="1" t="s">
        <v>18</v>
      </c>
      <c r="I447" s="1" t="s">
        <v>19</v>
      </c>
      <c r="J447" s="1">
        <v>7.5E7</v>
      </c>
      <c r="K447" s="1">
        <v>1998.0</v>
      </c>
      <c r="L447" s="1">
        <v>6.1</v>
      </c>
      <c r="M447" s="2">
        <f t="shared" si="1"/>
        <v>65459099</v>
      </c>
    </row>
    <row r="448" ht="14.25" customHeight="1">
      <c r="A448" s="1" t="s">
        <v>663</v>
      </c>
      <c r="B448" s="1">
        <v>116.0</v>
      </c>
      <c r="C448" s="1">
        <v>5.3215979E7</v>
      </c>
      <c r="D448" s="1" t="s">
        <v>263</v>
      </c>
      <c r="E448" s="1" t="s">
        <v>1784</v>
      </c>
      <c r="F448" s="1" t="s">
        <v>1785</v>
      </c>
      <c r="G448" s="1" t="s">
        <v>1786</v>
      </c>
      <c r="H448" s="1" t="s">
        <v>18</v>
      </c>
      <c r="I448" s="1" t="s">
        <v>19</v>
      </c>
      <c r="J448" s="1">
        <v>8.4E7</v>
      </c>
      <c r="K448" s="1">
        <v>2013.0</v>
      </c>
      <c r="L448" s="1">
        <v>6.7</v>
      </c>
      <c r="M448" s="2">
        <f t="shared" si="1"/>
        <v>-30784021</v>
      </c>
    </row>
    <row r="449" ht="14.25" customHeight="1">
      <c r="A449" s="1" t="s">
        <v>1708</v>
      </c>
      <c r="B449" s="1">
        <v>113.0</v>
      </c>
      <c r="C449" s="1">
        <v>1.58115031E8</v>
      </c>
      <c r="D449" s="1" t="s">
        <v>1787</v>
      </c>
      <c r="E449" s="1" t="s">
        <v>1788</v>
      </c>
      <c r="F449" s="1" t="s">
        <v>1789</v>
      </c>
      <c r="G449" s="1" t="s">
        <v>1790</v>
      </c>
      <c r="H449" s="1" t="s">
        <v>18</v>
      </c>
      <c r="I449" s="1" t="s">
        <v>19</v>
      </c>
      <c r="J449" s="1">
        <v>8.2E7</v>
      </c>
      <c r="K449" s="1">
        <v>2005.0</v>
      </c>
      <c r="L449" s="1">
        <v>6.4</v>
      </c>
      <c r="M449" s="2">
        <f t="shared" si="1"/>
        <v>76115031</v>
      </c>
    </row>
    <row r="450" ht="14.25" customHeight="1">
      <c r="A450" s="1" t="s">
        <v>382</v>
      </c>
      <c r="B450" s="1">
        <v>87.0</v>
      </c>
      <c r="C450" s="1">
        <v>1.33103929E8</v>
      </c>
      <c r="D450" s="1" t="s">
        <v>1497</v>
      </c>
      <c r="E450" s="1" t="s">
        <v>1791</v>
      </c>
      <c r="F450" s="1" t="s">
        <v>1792</v>
      </c>
      <c r="G450" s="1" t="s">
        <v>1793</v>
      </c>
      <c r="H450" s="1" t="s">
        <v>18</v>
      </c>
      <c r="I450" s="1" t="s">
        <v>19</v>
      </c>
      <c r="J450" s="1">
        <v>7.5E7</v>
      </c>
      <c r="K450" s="1">
        <v>2011.0</v>
      </c>
      <c r="L450" s="1">
        <v>4.4</v>
      </c>
      <c r="M450" s="2">
        <f t="shared" si="1"/>
        <v>58103929</v>
      </c>
    </row>
    <row r="451" ht="14.25" customHeight="1">
      <c r="A451" s="1" t="s">
        <v>1505</v>
      </c>
      <c r="B451" s="1">
        <v>101.0</v>
      </c>
      <c r="C451" s="1">
        <v>1.33668525E8</v>
      </c>
      <c r="D451" s="1" t="s">
        <v>1138</v>
      </c>
      <c r="E451" s="1" t="s">
        <v>1794</v>
      </c>
      <c r="F451" s="1" t="s">
        <v>1795</v>
      </c>
      <c r="G451" s="1" t="s">
        <v>1796</v>
      </c>
      <c r="H451" s="1" t="s">
        <v>18</v>
      </c>
      <c r="I451" s="1" t="s">
        <v>19</v>
      </c>
      <c r="J451" s="1">
        <v>8.0E7</v>
      </c>
      <c r="K451" s="1">
        <v>2013.0</v>
      </c>
      <c r="L451" s="1">
        <v>5.4</v>
      </c>
      <c r="M451" s="2">
        <f t="shared" si="1"/>
        <v>53668525</v>
      </c>
    </row>
    <row r="452" ht="14.25" customHeight="1">
      <c r="A452" s="1" t="s">
        <v>1708</v>
      </c>
      <c r="B452" s="1">
        <v>110.0</v>
      </c>
      <c r="C452" s="1">
        <v>1.30313314E8</v>
      </c>
      <c r="D452" s="1" t="s">
        <v>1106</v>
      </c>
      <c r="E452" s="1" t="s">
        <v>1797</v>
      </c>
      <c r="F452" s="1" t="s">
        <v>1798</v>
      </c>
      <c r="G452" s="1" t="s">
        <v>1799</v>
      </c>
      <c r="H452" s="1" t="s">
        <v>18</v>
      </c>
      <c r="I452" s="1" t="s">
        <v>19</v>
      </c>
      <c r="J452" s="1">
        <v>8.0E7</v>
      </c>
      <c r="K452" s="1">
        <v>2008.0</v>
      </c>
      <c r="L452" s="1">
        <v>6.5</v>
      </c>
      <c r="M452" s="2">
        <f t="shared" si="1"/>
        <v>50313314</v>
      </c>
    </row>
    <row r="453" ht="14.25" customHeight="1">
      <c r="A453" s="1" t="s">
        <v>1639</v>
      </c>
      <c r="B453" s="1">
        <v>128.0</v>
      </c>
      <c r="C453" s="1">
        <v>1.2459096E8</v>
      </c>
      <c r="D453" s="1" t="s">
        <v>956</v>
      </c>
      <c r="E453" s="1" t="s">
        <v>1800</v>
      </c>
      <c r="F453" s="1" t="s">
        <v>1801</v>
      </c>
      <c r="G453" s="1" t="s">
        <v>1802</v>
      </c>
      <c r="H453" s="1" t="s">
        <v>18</v>
      </c>
      <c r="I453" s="1" t="s">
        <v>19</v>
      </c>
      <c r="J453" s="1">
        <v>8.0E7</v>
      </c>
      <c r="K453" s="1">
        <v>2003.0</v>
      </c>
      <c r="L453" s="1">
        <v>6.7</v>
      </c>
      <c r="M453" s="2">
        <f t="shared" si="1"/>
        <v>44590960</v>
      </c>
    </row>
    <row r="454" ht="14.25" customHeight="1">
      <c r="A454" s="1" t="s">
        <v>307</v>
      </c>
      <c r="B454" s="1">
        <v>138.0</v>
      </c>
      <c r="C454" s="1">
        <v>1.27968405E8</v>
      </c>
      <c r="D454" s="1" t="s">
        <v>554</v>
      </c>
      <c r="E454" s="1" t="s">
        <v>1803</v>
      </c>
      <c r="F454" s="1" t="s">
        <v>1804</v>
      </c>
      <c r="G454" s="1" t="s">
        <v>1805</v>
      </c>
      <c r="H454" s="1" t="s">
        <v>18</v>
      </c>
      <c r="I454" s="1" t="s">
        <v>19</v>
      </c>
      <c r="J454" s="1">
        <v>8.0E7</v>
      </c>
      <c r="K454" s="1">
        <v>2010.0</v>
      </c>
      <c r="L454" s="1">
        <v>8.1</v>
      </c>
      <c r="M454" s="2">
        <f t="shared" si="1"/>
        <v>47968405</v>
      </c>
    </row>
    <row r="455" ht="14.25" customHeight="1">
      <c r="A455" s="1" t="s">
        <v>1806</v>
      </c>
      <c r="B455" s="1">
        <v>88.0</v>
      </c>
      <c r="C455" s="1">
        <v>1.20136047E8</v>
      </c>
      <c r="D455" s="1" t="s">
        <v>956</v>
      </c>
      <c r="E455" s="1" t="s">
        <v>1807</v>
      </c>
      <c r="F455" s="1" t="s">
        <v>1808</v>
      </c>
      <c r="G455" s="1" t="s">
        <v>1809</v>
      </c>
      <c r="H455" s="1" t="s">
        <v>18</v>
      </c>
      <c r="I455" s="1" t="s">
        <v>496</v>
      </c>
      <c r="J455" s="1">
        <v>8.0E7</v>
      </c>
      <c r="K455" s="1">
        <v>2008.0</v>
      </c>
      <c r="L455" s="1">
        <v>5.6</v>
      </c>
      <c r="M455" s="2">
        <f t="shared" si="1"/>
        <v>40136047</v>
      </c>
    </row>
    <row r="456" ht="14.25" customHeight="1">
      <c r="A456" s="1" t="s">
        <v>1234</v>
      </c>
      <c r="B456" s="1">
        <v>91.0</v>
      </c>
      <c r="C456" s="1">
        <v>1.28200012E8</v>
      </c>
      <c r="D456" s="1" t="s">
        <v>397</v>
      </c>
      <c r="E456" s="1" t="s">
        <v>1810</v>
      </c>
      <c r="F456" s="1" t="s">
        <v>1811</v>
      </c>
      <c r="G456" s="1" t="s">
        <v>1812</v>
      </c>
      <c r="H456" s="1" t="s">
        <v>18</v>
      </c>
      <c r="I456" s="1" t="s">
        <v>19</v>
      </c>
      <c r="J456" s="1">
        <v>7.5E7</v>
      </c>
      <c r="K456" s="1">
        <v>2005.0</v>
      </c>
      <c r="L456" s="1">
        <v>6.3</v>
      </c>
      <c r="M456" s="2">
        <f t="shared" si="1"/>
        <v>53200012</v>
      </c>
    </row>
    <row r="457" ht="14.25" customHeight="1">
      <c r="A457" s="1" t="s">
        <v>903</v>
      </c>
      <c r="B457" s="1">
        <v>138.0</v>
      </c>
      <c r="C457" s="1">
        <v>1.12225777E8</v>
      </c>
      <c r="D457" s="1" t="s">
        <v>947</v>
      </c>
      <c r="E457" s="1" t="s">
        <v>1813</v>
      </c>
      <c r="F457" s="1" t="s">
        <v>1814</v>
      </c>
      <c r="G457" s="1" t="s">
        <v>1815</v>
      </c>
      <c r="H457" s="1" t="s">
        <v>18</v>
      </c>
      <c r="I457" s="1" t="s">
        <v>19</v>
      </c>
      <c r="J457" s="1">
        <v>8.0E7</v>
      </c>
      <c r="K457" s="1">
        <v>1997.0</v>
      </c>
      <c r="L457" s="1">
        <v>7.3</v>
      </c>
      <c r="M457" s="2">
        <f t="shared" si="1"/>
        <v>32225777</v>
      </c>
    </row>
    <row r="458" ht="14.25" customHeight="1">
      <c r="A458" s="1" t="s">
        <v>1816</v>
      </c>
      <c r="B458" s="1">
        <v>99.0</v>
      </c>
      <c r="C458" s="1">
        <v>1.09993847E8</v>
      </c>
      <c r="D458" s="1" t="s">
        <v>1817</v>
      </c>
      <c r="E458" s="1" t="s">
        <v>1818</v>
      </c>
      <c r="F458" s="1" t="s">
        <v>1819</v>
      </c>
      <c r="G458" s="1" t="s">
        <v>1820</v>
      </c>
      <c r="H458" s="1" t="s">
        <v>18</v>
      </c>
      <c r="I458" s="1" t="s">
        <v>19</v>
      </c>
      <c r="J458" s="1">
        <v>8.0E7</v>
      </c>
      <c r="K458" s="1">
        <v>2008.0</v>
      </c>
      <c r="L458" s="1">
        <v>6.1</v>
      </c>
      <c r="M458" s="2">
        <f t="shared" si="1"/>
        <v>29993847</v>
      </c>
    </row>
    <row r="459" ht="14.25" customHeight="1">
      <c r="A459" s="1" t="s">
        <v>25</v>
      </c>
      <c r="B459" s="1">
        <v>117.0</v>
      </c>
      <c r="C459" s="1">
        <v>1.04054514E8</v>
      </c>
      <c r="D459" s="1" t="s">
        <v>1465</v>
      </c>
      <c r="E459" s="1" t="s">
        <v>1821</v>
      </c>
      <c r="F459" s="1" t="s">
        <v>1822</v>
      </c>
      <c r="G459" s="1" t="s">
        <v>1823</v>
      </c>
      <c r="H459" s="1" t="s">
        <v>18</v>
      </c>
      <c r="I459" s="1" t="s">
        <v>19</v>
      </c>
      <c r="J459" s="1">
        <v>8.0E7</v>
      </c>
      <c r="K459" s="1">
        <v>2002.0</v>
      </c>
      <c r="L459" s="1">
        <v>7.7</v>
      </c>
      <c r="M459" s="2">
        <f t="shared" si="1"/>
        <v>24054514</v>
      </c>
    </row>
    <row r="460" ht="14.25" customHeight="1">
      <c r="A460" s="1" t="s">
        <v>1505</v>
      </c>
      <c r="B460" s="1">
        <v>117.0</v>
      </c>
      <c r="C460" s="1">
        <v>1.03028109E8</v>
      </c>
      <c r="D460" s="1" t="s">
        <v>1146</v>
      </c>
      <c r="E460" s="1" t="s">
        <v>1824</v>
      </c>
      <c r="F460" s="1" t="s">
        <v>1825</v>
      </c>
      <c r="G460" s="1" t="s">
        <v>1826</v>
      </c>
      <c r="H460" s="1" t="s">
        <v>18</v>
      </c>
      <c r="I460" s="1" t="s">
        <v>19</v>
      </c>
      <c r="J460" s="1">
        <v>8.0E7</v>
      </c>
      <c r="K460" s="1">
        <v>2011.0</v>
      </c>
      <c r="L460" s="1">
        <v>6.4</v>
      </c>
      <c r="M460" s="2">
        <f t="shared" si="1"/>
        <v>23028109</v>
      </c>
    </row>
    <row r="461" ht="14.25" customHeight="1">
      <c r="A461" s="1">
        <v>0.0</v>
      </c>
      <c r="B461" s="1">
        <v>54.0</v>
      </c>
      <c r="C461" s="1">
        <v>0.0</v>
      </c>
      <c r="D461" s="1" t="s">
        <v>1827</v>
      </c>
      <c r="E461" s="1" t="s">
        <v>1828</v>
      </c>
      <c r="F461" s="1" t="s">
        <v>1829</v>
      </c>
      <c r="G461" s="1" t="s">
        <v>1830</v>
      </c>
      <c r="H461" s="1" t="s">
        <v>18</v>
      </c>
      <c r="I461" s="1" t="s">
        <v>19</v>
      </c>
      <c r="J461" s="1">
        <v>0.0</v>
      </c>
      <c r="K461" s="1">
        <v>0.0</v>
      </c>
      <c r="L461" s="1">
        <v>8.8</v>
      </c>
      <c r="M461" s="2">
        <f t="shared" si="1"/>
        <v>0</v>
      </c>
    </row>
    <row r="462" ht="14.25" customHeight="1">
      <c r="A462" s="1" t="s">
        <v>1218</v>
      </c>
      <c r="B462" s="1">
        <v>123.0</v>
      </c>
      <c r="C462" s="1">
        <v>1.01087161E8</v>
      </c>
      <c r="D462" s="1" t="s">
        <v>209</v>
      </c>
      <c r="E462" s="1" t="s">
        <v>1831</v>
      </c>
      <c r="F462" s="1" t="s">
        <v>1832</v>
      </c>
      <c r="G462" s="1" t="s">
        <v>1833</v>
      </c>
      <c r="H462" s="1" t="s">
        <v>18</v>
      </c>
      <c r="I462" s="1" t="s">
        <v>19</v>
      </c>
      <c r="J462" s="1">
        <v>7.5E7</v>
      </c>
      <c r="K462" s="1">
        <v>1997.0</v>
      </c>
      <c r="L462" s="1">
        <v>6.8</v>
      </c>
      <c r="M462" s="2">
        <f t="shared" si="1"/>
        <v>26087161</v>
      </c>
    </row>
    <row r="463" ht="14.25" customHeight="1">
      <c r="A463" s="1" t="s">
        <v>1834</v>
      </c>
      <c r="B463" s="1">
        <v>118.0</v>
      </c>
      <c r="C463" s="1">
        <v>1.01111837E8</v>
      </c>
      <c r="D463" s="1" t="s">
        <v>768</v>
      </c>
      <c r="E463" s="1" t="s">
        <v>1835</v>
      </c>
      <c r="F463" s="1" t="s">
        <v>1836</v>
      </c>
      <c r="G463" s="1" t="s">
        <v>1837</v>
      </c>
      <c r="H463" s="1" t="s">
        <v>18</v>
      </c>
      <c r="I463" s="1" t="s">
        <v>19</v>
      </c>
      <c r="J463" s="1">
        <v>8.0E7</v>
      </c>
      <c r="K463" s="1">
        <v>2008.0</v>
      </c>
      <c r="L463" s="1">
        <v>6.6</v>
      </c>
      <c r="M463" s="2">
        <f t="shared" si="1"/>
        <v>21111837</v>
      </c>
    </row>
    <row r="464" ht="14.25" customHeight="1">
      <c r="A464" s="1" t="s">
        <v>1838</v>
      </c>
      <c r="B464" s="1">
        <v>154.0</v>
      </c>
      <c r="C464" s="1">
        <v>9.5632614E7</v>
      </c>
      <c r="D464" s="1" t="s">
        <v>1839</v>
      </c>
      <c r="E464" s="1" t="s">
        <v>1840</v>
      </c>
      <c r="F464" s="1" t="s">
        <v>1841</v>
      </c>
      <c r="G464" s="1" t="s">
        <v>1842</v>
      </c>
      <c r="H464" s="1" t="s">
        <v>18</v>
      </c>
      <c r="I464" s="1" t="s">
        <v>19</v>
      </c>
      <c r="J464" s="1">
        <v>7.9E7</v>
      </c>
      <c r="K464" s="1">
        <v>2003.0</v>
      </c>
      <c r="L464" s="1">
        <v>7.2</v>
      </c>
      <c r="M464" s="2">
        <f t="shared" si="1"/>
        <v>16632614</v>
      </c>
    </row>
    <row r="465" ht="14.25" customHeight="1">
      <c r="A465" s="1" t="s">
        <v>1843</v>
      </c>
      <c r="B465" s="1">
        <v>118.0</v>
      </c>
      <c r="C465" s="1">
        <v>9.4822707E7</v>
      </c>
      <c r="D465" s="1" t="s">
        <v>460</v>
      </c>
      <c r="E465" s="1" t="s">
        <v>1844</v>
      </c>
      <c r="F465" s="1" t="s">
        <v>1845</v>
      </c>
      <c r="G465" s="1" t="s">
        <v>1846</v>
      </c>
      <c r="H465" s="1" t="s">
        <v>18</v>
      </c>
      <c r="I465" s="1" t="s">
        <v>19</v>
      </c>
      <c r="J465" s="1">
        <v>8.0E7</v>
      </c>
      <c r="K465" s="1">
        <v>2010.0</v>
      </c>
      <c r="L465" s="1">
        <v>6.9</v>
      </c>
      <c r="M465" s="2">
        <f t="shared" si="1"/>
        <v>14822707</v>
      </c>
    </row>
    <row r="466" ht="14.25" customHeight="1">
      <c r="A466" s="1" t="s">
        <v>1847</v>
      </c>
      <c r="B466" s="1">
        <v>90.0</v>
      </c>
      <c r="C466" s="1">
        <v>9.2969824E7</v>
      </c>
      <c r="D466" s="1" t="s">
        <v>1848</v>
      </c>
      <c r="E466" s="1" t="s">
        <v>1849</v>
      </c>
      <c r="F466" s="1" t="s">
        <v>1850</v>
      </c>
      <c r="G466" s="1" t="s">
        <v>1851</v>
      </c>
      <c r="H466" s="1" t="s">
        <v>18</v>
      </c>
      <c r="I466" s="1" t="s">
        <v>19</v>
      </c>
      <c r="J466" s="1">
        <v>8.0E7</v>
      </c>
      <c r="K466" s="1">
        <v>1997.0</v>
      </c>
      <c r="L466" s="1">
        <v>5.2</v>
      </c>
      <c r="M466" s="2">
        <f t="shared" si="1"/>
        <v>12969824</v>
      </c>
    </row>
    <row r="467" ht="14.25" customHeight="1">
      <c r="A467" s="1" t="s">
        <v>1090</v>
      </c>
      <c r="B467" s="1">
        <v>113.0</v>
      </c>
      <c r="C467" s="1">
        <v>9.1188905E7</v>
      </c>
      <c r="D467" s="1" t="s">
        <v>1852</v>
      </c>
      <c r="E467" s="1" t="s">
        <v>1853</v>
      </c>
      <c r="F467" s="1" t="s">
        <v>1854</v>
      </c>
      <c r="G467" s="1" t="s">
        <v>1855</v>
      </c>
      <c r="H467" s="1" t="s">
        <v>18</v>
      </c>
      <c r="I467" s="1" t="s">
        <v>19</v>
      </c>
      <c r="J467" s="1">
        <v>8.0E7</v>
      </c>
      <c r="K467" s="1">
        <v>1999.0</v>
      </c>
      <c r="L467" s="1">
        <v>4.9</v>
      </c>
      <c r="M467" s="2">
        <f t="shared" si="1"/>
        <v>11188905</v>
      </c>
    </row>
    <row r="468" ht="14.25" customHeight="1">
      <c r="A468" s="1" t="s">
        <v>1856</v>
      </c>
      <c r="B468" s="1">
        <v>88.0</v>
      </c>
      <c r="C468" s="1">
        <v>9.0443603E7</v>
      </c>
      <c r="D468" s="1" t="s">
        <v>1857</v>
      </c>
      <c r="E468" s="1" t="s">
        <v>1858</v>
      </c>
      <c r="F468" s="1" t="s">
        <v>1859</v>
      </c>
      <c r="G468" s="1" t="s">
        <v>1860</v>
      </c>
      <c r="H468" s="1" t="s">
        <v>18</v>
      </c>
      <c r="I468" s="1" t="s">
        <v>19</v>
      </c>
      <c r="J468" s="1">
        <v>8.0E7</v>
      </c>
      <c r="K468" s="1">
        <v>1996.0</v>
      </c>
      <c r="L468" s="1">
        <v>6.3</v>
      </c>
      <c r="M468" s="2">
        <f t="shared" si="1"/>
        <v>10443603</v>
      </c>
    </row>
    <row r="469" ht="14.25" customHeight="1">
      <c r="A469" s="1" t="s">
        <v>527</v>
      </c>
      <c r="B469" s="1">
        <v>93.0</v>
      </c>
      <c r="C469" s="1">
        <v>8.2226474E7</v>
      </c>
      <c r="D469" s="1" t="s">
        <v>1861</v>
      </c>
      <c r="E469" s="1" t="s">
        <v>1862</v>
      </c>
      <c r="F469" s="1" t="s">
        <v>1863</v>
      </c>
      <c r="G469" s="1" t="s">
        <v>1864</v>
      </c>
      <c r="H469" s="1" t="s">
        <v>18</v>
      </c>
      <c r="I469" s="1" t="s">
        <v>19</v>
      </c>
      <c r="J469" s="1">
        <v>6.5E7</v>
      </c>
      <c r="K469" s="1">
        <v>2006.0</v>
      </c>
      <c r="L469" s="1">
        <v>5.6</v>
      </c>
      <c r="M469" s="2">
        <f t="shared" si="1"/>
        <v>17226474</v>
      </c>
    </row>
    <row r="470" ht="14.25" customHeight="1">
      <c r="A470" s="1" t="s">
        <v>1865</v>
      </c>
      <c r="B470" s="1">
        <v>104.0</v>
      </c>
      <c r="C470" s="1">
        <v>7.9363785E7</v>
      </c>
      <c r="D470" s="1" t="s">
        <v>1866</v>
      </c>
      <c r="E470" s="1" t="s">
        <v>1867</v>
      </c>
      <c r="F470" s="1" t="s">
        <v>1868</v>
      </c>
      <c r="G470" s="1" t="s">
        <v>1869</v>
      </c>
      <c r="H470" s="1" t="s">
        <v>18</v>
      </c>
      <c r="I470" s="1" t="s">
        <v>19</v>
      </c>
      <c r="J470" s="1">
        <v>8.0E7</v>
      </c>
      <c r="K470" s="1">
        <v>2008.0</v>
      </c>
      <c r="L470" s="1">
        <v>5.5</v>
      </c>
      <c r="M470" s="2">
        <f t="shared" si="1"/>
        <v>-636215</v>
      </c>
    </row>
    <row r="471" ht="14.25" customHeight="1">
      <c r="A471" s="1" t="s">
        <v>698</v>
      </c>
      <c r="B471" s="1">
        <v>135.0</v>
      </c>
      <c r="C471" s="1">
        <v>7.6081498E7</v>
      </c>
      <c r="D471" s="1" t="s">
        <v>1870</v>
      </c>
      <c r="E471" s="1" t="s">
        <v>1871</v>
      </c>
      <c r="F471" s="1" t="s">
        <v>1872</v>
      </c>
      <c r="G471" s="1" t="s">
        <v>1873</v>
      </c>
      <c r="H471" s="1" t="s">
        <v>18</v>
      </c>
      <c r="I471" s="1" t="s">
        <v>19</v>
      </c>
      <c r="J471" s="1">
        <v>7.5E7</v>
      </c>
      <c r="K471" s="1">
        <v>1997.0</v>
      </c>
      <c r="L471" s="1">
        <v>6.7</v>
      </c>
      <c r="M471" s="2">
        <f t="shared" si="1"/>
        <v>1081498</v>
      </c>
    </row>
    <row r="472" ht="14.25" customHeight="1">
      <c r="A472" s="1" t="s">
        <v>321</v>
      </c>
      <c r="B472" s="1">
        <v>134.0</v>
      </c>
      <c r="C472" s="1">
        <v>8.5707116E7</v>
      </c>
      <c r="D472" s="1" t="s">
        <v>995</v>
      </c>
      <c r="E472" s="1" t="s">
        <v>1874</v>
      </c>
      <c r="F472" s="1" t="s">
        <v>1875</v>
      </c>
      <c r="G472" s="1" t="s">
        <v>1876</v>
      </c>
      <c r="H472" s="1" t="s">
        <v>18</v>
      </c>
      <c r="I472" s="1" t="s">
        <v>19</v>
      </c>
      <c r="J472" s="1">
        <v>6.8E7</v>
      </c>
      <c r="K472" s="1">
        <v>2014.0</v>
      </c>
      <c r="L472" s="1">
        <v>7.6</v>
      </c>
      <c r="M472" s="2">
        <f t="shared" si="1"/>
        <v>17707116</v>
      </c>
    </row>
    <row r="473" ht="14.25" customHeight="1">
      <c r="A473" s="1" t="s">
        <v>1877</v>
      </c>
      <c r="B473" s="1">
        <v>98.0</v>
      </c>
      <c r="C473" s="1">
        <v>7.4329966E7</v>
      </c>
      <c r="D473" s="1" t="s">
        <v>1878</v>
      </c>
      <c r="E473" s="1" t="s">
        <v>1879</v>
      </c>
      <c r="F473" s="1" t="s">
        <v>1880</v>
      </c>
      <c r="G473" s="1" t="s">
        <v>1881</v>
      </c>
      <c r="H473" s="1" t="s">
        <v>18</v>
      </c>
      <c r="I473" s="1" t="s">
        <v>19</v>
      </c>
      <c r="J473" s="1">
        <v>7.0E7</v>
      </c>
      <c r="K473" s="1">
        <v>1998.0</v>
      </c>
      <c r="L473" s="1">
        <v>5.7</v>
      </c>
      <c r="M473" s="2">
        <f t="shared" si="1"/>
        <v>4329966</v>
      </c>
    </row>
    <row r="474" ht="14.25" customHeight="1">
      <c r="A474" s="1" t="s">
        <v>1882</v>
      </c>
      <c r="B474" s="1">
        <v>80.0</v>
      </c>
      <c r="C474" s="1">
        <v>1.00169068E8</v>
      </c>
      <c r="D474" s="1" t="s">
        <v>294</v>
      </c>
      <c r="E474" s="1" t="s">
        <v>1883</v>
      </c>
      <c r="F474" s="1" t="s">
        <v>1884</v>
      </c>
      <c r="G474" s="1" t="s">
        <v>1885</v>
      </c>
      <c r="H474" s="1" t="s">
        <v>18</v>
      </c>
      <c r="I474" s="1" t="s">
        <v>19</v>
      </c>
      <c r="J474" s="1">
        <v>8.0E7</v>
      </c>
      <c r="K474" s="1">
        <v>2010.0</v>
      </c>
      <c r="L474" s="1">
        <v>4.6</v>
      </c>
      <c r="M474" s="2">
        <f t="shared" si="1"/>
        <v>20169068</v>
      </c>
    </row>
    <row r="475" ht="14.25" customHeight="1">
      <c r="A475" s="1" t="s">
        <v>1886</v>
      </c>
      <c r="B475" s="1">
        <v>83.0</v>
      </c>
      <c r="C475" s="1">
        <v>7.321531E7</v>
      </c>
      <c r="D475" s="1" t="s">
        <v>1887</v>
      </c>
      <c r="E475" s="1" t="s">
        <v>1888</v>
      </c>
      <c r="F475" s="1" t="s">
        <v>1889</v>
      </c>
      <c r="G475" s="1" t="s">
        <v>1890</v>
      </c>
      <c r="H475" s="1" t="s">
        <v>18</v>
      </c>
      <c r="I475" s="1" t="s">
        <v>19</v>
      </c>
      <c r="J475" s="1">
        <v>8.0E7</v>
      </c>
      <c r="K475" s="1">
        <v>2002.0</v>
      </c>
      <c r="L475" s="1">
        <v>7.0</v>
      </c>
      <c r="M475" s="2">
        <f t="shared" si="1"/>
        <v>-6784690</v>
      </c>
    </row>
    <row r="476" ht="14.25" customHeight="1">
      <c r="A476" s="1" t="s">
        <v>1105</v>
      </c>
      <c r="B476" s="1">
        <v>102.0</v>
      </c>
      <c r="C476" s="1">
        <v>8.0360866E7</v>
      </c>
      <c r="D476" s="1" t="s">
        <v>1891</v>
      </c>
      <c r="E476" s="1" t="s">
        <v>1892</v>
      </c>
      <c r="F476" s="1" t="s">
        <v>1893</v>
      </c>
      <c r="G476" s="1" t="s">
        <v>1894</v>
      </c>
      <c r="H476" s="1" t="s">
        <v>18</v>
      </c>
      <c r="I476" s="1" t="s">
        <v>19</v>
      </c>
      <c r="J476" s="1">
        <v>8.0E7</v>
      </c>
      <c r="K476" s="1">
        <v>2011.0</v>
      </c>
      <c r="L476" s="1">
        <v>5.2</v>
      </c>
      <c r="M476" s="2">
        <f t="shared" si="1"/>
        <v>360866</v>
      </c>
    </row>
    <row r="477" ht="14.25" customHeight="1">
      <c r="A477" s="1" t="s">
        <v>1895</v>
      </c>
      <c r="B477" s="1">
        <v>130.0</v>
      </c>
      <c r="C477" s="1">
        <v>6.910291E7</v>
      </c>
      <c r="D477" s="1" t="s">
        <v>1896</v>
      </c>
      <c r="E477" s="1" t="s">
        <v>1897</v>
      </c>
      <c r="F477" s="1" t="s">
        <v>1898</v>
      </c>
      <c r="G477" s="1" t="s">
        <v>1899</v>
      </c>
      <c r="H477" s="1" t="s">
        <v>18</v>
      </c>
      <c r="I477" s="1" t="s">
        <v>19</v>
      </c>
      <c r="J477" s="1">
        <v>8.0E7</v>
      </c>
      <c r="K477" s="1">
        <v>1998.0</v>
      </c>
      <c r="L477" s="1">
        <v>5.1</v>
      </c>
      <c r="M477" s="2">
        <f t="shared" si="1"/>
        <v>-10897090</v>
      </c>
    </row>
    <row r="478" ht="14.25" customHeight="1">
      <c r="A478" s="1" t="s">
        <v>1900</v>
      </c>
      <c r="B478" s="1">
        <v>129.0</v>
      </c>
      <c r="C478" s="1">
        <v>6.5948711E7</v>
      </c>
      <c r="D478" s="1" t="s">
        <v>1520</v>
      </c>
      <c r="E478" s="1" t="s">
        <v>1901</v>
      </c>
      <c r="F478" s="1" t="s">
        <v>1902</v>
      </c>
      <c r="G478" s="1" t="s">
        <v>1903</v>
      </c>
      <c r="H478" s="1" t="s">
        <v>18</v>
      </c>
      <c r="I478" s="1" t="s">
        <v>19</v>
      </c>
      <c r="J478" s="1">
        <v>8.0E7</v>
      </c>
      <c r="K478" s="1">
        <v>2004.0</v>
      </c>
      <c r="L478" s="1">
        <v>6.6</v>
      </c>
      <c r="M478" s="2">
        <f t="shared" si="1"/>
        <v>-14051289</v>
      </c>
    </row>
    <row r="479" ht="14.25" customHeight="1">
      <c r="A479" s="1" t="s">
        <v>1904</v>
      </c>
      <c r="B479" s="1">
        <v>117.0</v>
      </c>
      <c r="C479" s="1">
        <v>821997.0</v>
      </c>
      <c r="D479" s="1" t="s">
        <v>131</v>
      </c>
      <c r="E479" s="1" t="s">
        <v>1905</v>
      </c>
      <c r="F479" s="1" t="s">
        <v>1906</v>
      </c>
      <c r="G479" s="1" t="s">
        <v>1907</v>
      </c>
      <c r="H479" s="1" t="s">
        <v>18</v>
      </c>
      <c r="I479" s="1" t="s">
        <v>19</v>
      </c>
      <c r="J479" s="1">
        <v>0.0</v>
      </c>
      <c r="K479" s="1">
        <v>1997.0</v>
      </c>
      <c r="L479" s="1">
        <v>7.0</v>
      </c>
      <c r="M479" s="2">
        <f t="shared" si="1"/>
        <v>821997</v>
      </c>
    </row>
    <row r="480" ht="14.25" customHeight="1">
      <c r="A480" s="1" t="s">
        <v>1615</v>
      </c>
      <c r="B480" s="1">
        <v>89.0</v>
      </c>
      <c r="C480" s="1">
        <v>1.69692572E8</v>
      </c>
      <c r="D480" s="1" t="s">
        <v>515</v>
      </c>
      <c r="E480" s="1" t="s">
        <v>1908</v>
      </c>
      <c r="F480" s="1" t="s">
        <v>1909</v>
      </c>
      <c r="G480" s="1" t="s">
        <v>1910</v>
      </c>
      <c r="H480" s="1" t="s">
        <v>18</v>
      </c>
      <c r="I480" s="1" t="s">
        <v>19</v>
      </c>
      <c r="J480" s="1">
        <v>8.0E7</v>
      </c>
      <c r="K480" s="1">
        <v>2015.0</v>
      </c>
      <c r="L480" s="1">
        <v>6.7</v>
      </c>
      <c r="M480" s="2">
        <f t="shared" si="1"/>
        <v>89692572</v>
      </c>
    </row>
    <row r="481" ht="14.25" customHeight="1">
      <c r="A481" s="1">
        <v>0.0</v>
      </c>
      <c r="B481" s="1">
        <v>25.0</v>
      </c>
      <c r="C481" s="1">
        <v>0.0</v>
      </c>
      <c r="D481" s="1" t="s">
        <v>327</v>
      </c>
      <c r="E481" s="1" t="s">
        <v>1911</v>
      </c>
      <c r="F481" s="1" t="s">
        <v>1912</v>
      </c>
      <c r="G481" s="1" t="s">
        <v>1913</v>
      </c>
      <c r="H481" s="1" t="s">
        <v>18</v>
      </c>
      <c r="I481" s="1" t="s">
        <v>19</v>
      </c>
      <c r="J481" s="1">
        <v>0.0</v>
      </c>
      <c r="K481" s="1">
        <v>0.0</v>
      </c>
      <c r="L481" s="1">
        <v>7.6</v>
      </c>
      <c r="M481" s="2">
        <f t="shared" si="1"/>
        <v>0</v>
      </c>
    </row>
    <row r="482" ht="14.25" customHeight="1">
      <c r="A482" s="1" t="s">
        <v>1914</v>
      </c>
      <c r="B482" s="1">
        <v>74.0</v>
      </c>
      <c r="C482" s="1">
        <v>6.0507228E7</v>
      </c>
      <c r="D482" s="1" t="s">
        <v>1915</v>
      </c>
      <c r="E482" s="1" t="s">
        <v>1916</v>
      </c>
      <c r="F482" s="1" t="s">
        <v>1917</v>
      </c>
      <c r="G482" s="1" t="s">
        <v>1918</v>
      </c>
      <c r="H482" s="1" t="s">
        <v>18</v>
      </c>
      <c r="I482" s="1" t="s">
        <v>19</v>
      </c>
      <c r="J482" s="1">
        <v>8.0E7</v>
      </c>
      <c r="K482" s="1">
        <v>1999.0</v>
      </c>
      <c r="L482" s="1">
        <v>7.3</v>
      </c>
      <c r="M482" s="2">
        <f t="shared" si="1"/>
        <v>-19492772</v>
      </c>
    </row>
    <row r="483" ht="14.25" customHeight="1">
      <c r="A483" s="1" t="s">
        <v>609</v>
      </c>
      <c r="B483" s="1">
        <v>96.0</v>
      </c>
      <c r="C483" s="1">
        <v>5.6684819E7</v>
      </c>
      <c r="D483" s="1" t="s">
        <v>41</v>
      </c>
      <c r="E483" s="1" t="s">
        <v>1919</v>
      </c>
      <c r="F483" s="1" t="s">
        <v>1920</v>
      </c>
      <c r="G483" s="1" t="s">
        <v>1921</v>
      </c>
      <c r="H483" s="1" t="s">
        <v>18</v>
      </c>
      <c r="I483" s="1" t="s">
        <v>19</v>
      </c>
      <c r="J483" s="1">
        <v>8.0E7</v>
      </c>
      <c r="K483" s="1">
        <v>2002.0</v>
      </c>
      <c r="L483" s="1">
        <v>5.9</v>
      </c>
      <c r="M483" s="2">
        <f t="shared" si="1"/>
        <v>-23315181</v>
      </c>
    </row>
    <row r="484" ht="14.25" customHeight="1">
      <c r="A484" s="1" t="s">
        <v>1305</v>
      </c>
      <c r="B484" s="1">
        <v>114.0</v>
      </c>
      <c r="C484" s="1">
        <v>5.0628009E7</v>
      </c>
      <c r="D484" s="1" t="s">
        <v>1922</v>
      </c>
      <c r="E484" s="1" t="s">
        <v>1923</v>
      </c>
      <c r="F484" s="1" t="s">
        <v>1924</v>
      </c>
      <c r="G484" s="1" t="s">
        <v>1925</v>
      </c>
      <c r="H484" s="1" t="s">
        <v>18</v>
      </c>
      <c r="I484" s="1" t="s">
        <v>19</v>
      </c>
      <c r="J484" s="1">
        <v>9.0E7</v>
      </c>
      <c r="K484" s="1">
        <v>1998.0</v>
      </c>
      <c r="L484" s="1">
        <v>5.6</v>
      </c>
      <c r="M484" s="2">
        <f t="shared" si="1"/>
        <v>-39371991</v>
      </c>
    </row>
    <row r="485" ht="14.25" customHeight="1">
      <c r="A485" s="1" t="s">
        <v>1151</v>
      </c>
      <c r="B485" s="1">
        <v>99.0</v>
      </c>
      <c r="C485" s="1">
        <v>6.9772969E7</v>
      </c>
      <c r="D485" s="1" t="s">
        <v>209</v>
      </c>
      <c r="E485" s="1" t="s">
        <v>1926</v>
      </c>
      <c r="F485" s="1" t="s">
        <v>1927</v>
      </c>
      <c r="G485" s="1" t="s">
        <v>1928</v>
      </c>
      <c r="H485" s="1" t="s">
        <v>18</v>
      </c>
      <c r="I485" s="1" t="s">
        <v>19</v>
      </c>
      <c r="J485" s="1">
        <v>8.0E7</v>
      </c>
      <c r="K485" s="1">
        <v>2001.0</v>
      </c>
      <c r="L485" s="1">
        <v>6.5</v>
      </c>
      <c r="M485" s="2">
        <f t="shared" si="1"/>
        <v>-10227031</v>
      </c>
    </row>
    <row r="486" ht="14.25" customHeight="1">
      <c r="A486" s="1" t="s">
        <v>196</v>
      </c>
      <c r="B486" s="1">
        <v>129.0</v>
      </c>
      <c r="C486" s="1">
        <v>4.5356386E7</v>
      </c>
      <c r="D486" s="1" t="s">
        <v>80</v>
      </c>
      <c r="E486" s="1" t="s">
        <v>1929</v>
      </c>
      <c r="F486" s="1" t="s">
        <v>1930</v>
      </c>
      <c r="G486" s="1" t="s">
        <v>1931</v>
      </c>
      <c r="H486" s="1" t="s">
        <v>1932</v>
      </c>
      <c r="I486" s="1" t="s">
        <v>19</v>
      </c>
      <c r="J486" s="1">
        <v>7.5E7</v>
      </c>
      <c r="K486" s="1">
        <v>2005.0</v>
      </c>
      <c r="L486" s="1">
        <v>5.9</v>
      </c>
      <c r="M486" s="2">
        <f t="shared" si="1"/>
        <v>-29643614</v>
      </c>
    </row>
    <row r="487" ht="14.25" customHeight="1">
      <c r="A487" s="1" t="s">
        <v>1933</v>
      </c>
      <c r="B487" s="1">
        <v>113.0</v>
      </c>
      <c r="C487" s="1">
        <v>5.5350897E7</v>
      </c>
      <c r="D487" s="1" t="s">
        <v>442</v>
      </c>
      <c r="E487" s="1" t="s">
        <v>1934</v>
      </c>
      <c r="F487" s="1" t="s">
        <v>1935</v>
      </c>
      <c r="G487" s="1" t="s">
        <v>1936</v>
      </c>
      <c r="H487" s="1" t="s">
        <v>18</v>
      </c>
      <c r="I487" s="1" t="s">
        <v>19</v>
      </c>
      <c r="J487" s="1">
        <v>8.5E7</v>
      </c>
      <c r="K487" s="1">
        <v>1998.0</v>
      </c>
      <c r="L487" s="1">
        <v>7.0</v>
      </c>
      <c r="M487" s="2">
        <f t="shared" si="1"/>
        <v>-29649103</v>
      </c>
    </row>
    <row r="488" ht="14.25" customHeight="1">
      <c r="A488" s="1" t="s">
        <v>1937</v>
      </c>
      <c r="B488" s="1">
        <v>90.0</v>
      </c>
      <c r="C488" s="1">
        <v>3.9442871E7</v>
      </c>
      <c r="D488" s="1" t="s">
        <v>1938</v>
      </c>
      <c r="E488" s="1" t="s">
        <v>1939</v>
      </c>
      <c r="F488" s="1" t="s">
        <v>1940</v>
      </c>
      <c r="G488" s="1" t="s">
        <v>1941</v>
      </c>
      <c r="H488" s="1" t="s">
        <v>18</v>
      </c>
      <c r="I488" s="1" t="s">
        <v>19</v>
      </c>
      <c r="J488" s="1">
        <v>8.0E7</v>
      </c>
      <c r="K488" s="1">
        <v>2000.0</v>
      </c>
      <c r="L488" s="1">
        <v>5.3</v>
      </c>
      <c r="M488" s="2">
        <f t="shared" si="1"/>
        <v>-40557129</v>
      </c>
    </row>
    <row r="489" ht="14.25" customHeight="1">
      <c r="A489" s="1" t="s">
        <v>1942</v>
      </c>
      <c r="B489" s="1">
        <v>118.0</v>
      </c>
      <c r="C489" s="1">
        <v>3.7899638E7</v>
      </c>
      <c r="D489" s="1" t="s">
        <v>1943</v>
      </c>
      <c r="E489" s="1" t="s">
        <v>1944</v>
      </c>
      <c r="F489" s="1" t="s">
        <v>1945</v>
      </c>
      <c r="G489" s="1" t="s">
        <v>1946</v>
      </c>
      <c r="H489" s="1" t="s">
        <v>18</v>
      </c>
      <c r="I489" s="1" t="s">
        <v>19</v>
      </c>
      <c r="J489" s="1">
        <v>8.8E7</v>
      </c>
      <c r="K489" s="1">
        <v>2005.0</v>
      </c>
      <c r="L489" s="1">
        <v>5.9</v>
      </c>
      <c r="M489" s="2">
        <f t="shared" si="1"/>
        <v>-50100362</v>
      </c>
    </row>
    <row r="490" ht="14.25" customHeight="1">
      <c r="A490" s="1" t="s">
        <v>159</v>
      </c>
      <c r="B490" s="1">
        <v>106.0</v>
      </c>
      <c r="C490" s="1">
        <v>3.7754208E7</v>
      </c>
      <c r="D490" s="1" t="s">
        <v>1306</v>
      </c>
      <c r="E490" s="1" t="s">
        <v>1947</v>
      </c>
      <c r="F490" s="1" t="s">
        <v>1948</v>
      </c>
      <c r="G490" s="1" t="s">
        <v>1949</v>
      </c>
      <c r="H490" s="1" t="s">
        <v>18</v>
      </c>
      <c r="I490" s="1" t="s">
        <v>19</v>
      </c>
      <c r="J490" s="1">
        <v>7.0E7</v>
      </c>
      <c r="K490" s="1">
        <v>1996.0</v>
      </c>
      <c r="L490" s="1">
        <v>6.3</v>
      </c>
      <c r="M490" s="2">
        <f t="shared" si="1"/>
        <v>-32245792</v>
      </c>
    </row>
    <row r="491" ht="14.25" customHeight="1">
      <c r="A491" s="1" t="s">
        <v>1950</v>
      </c>
      <c r="B491" s="1">
        <v>81.0</v>
      </c>
      <c r="C491" s="1">
        <v>0.0</v>
      </c>
      <c r="D491" s="1" t="s">
        <v>1951</v>
      </c>
      <c r="E491" s="1" t="s">
        <v>1952</v>
      </c>
      <c r="F491" s="1" t="s">
        <v>1953</v>
      </c>
      <c r="G491" s="1" t="s">
        <v>1954</v>
      </c>
      <c r="H491" s="1" t="s">
        <v>993</v>
      </c>
      <c r="I491" s="1" t="s">
        <v>994</v>
      </c>
      <c r="J491" s="1">
        <v>0.0</v>
      </c>
      <c r="K491" s="1">
        <v>2015.0</v>
      </c>
      <c r="L491" s="1">
        <v>6.4</v>
      </c>
      <c r="M491" s="2">
        <f t="shared" si="1"/>
        <v>0</v>
      </c>
    </row>
    <row r="492" ht="14.25" customHeight="1">
      <c r="A492" s="1" t="s">
        <v>632</v>
      </c>
      <c r="B492" s="1">
        <v>117.0</v>
      </c>
      <c r="C492" s="1">
        <v>2.7779888E7</v>
      </c>
      <c r="D492" s="1" t="s">
        <v>460</v>
      </c>
      <c r="E492" s="1" t="s">
        <v>1955</v>
      </c>
      <c r="F492" s="1" t="s">
        <v>1956</v>
      </c>
      <c r="G492" s="1" t="s">
        <v>1957</v>
      </c>
      <c r="H492" s="1" t="s">
        <v>18</v>
      </c>
      <c r="I492" s="1" t="s">
        <v>19</v>
      </c>
      <c r="J492" s="1">
        <v>0.0</v>
      </c>
      <c r="K492" s="1">
        <v>1997.0</v>
      </c>
      <c r="L492" s="1">
        <v>6.9</v>
      </c>
      <c r="M492" s="2">
        <f t="shared" si="1"/>
        <v>27779888</v>
      </c>
    </row>
    <row r="493" ht="14.25" customHeight="1">
      <c r="A493" s="1" t="s">
        <v>412</v>
      </c>
      <c r="B493" s="1">
        <v>89.0</v>
      </c>
      <c r="C493" s="1">
        <v>3.8542418E7</v>
      </c>
      <c r="D493" s="1" t="s">
        <v>1958</v>
      </c>
      <c r="E493" s="1" t="s">
        <v>1959</v>
      </c>
      <c r="F493" s="1" t="s">
        <v>1960</v>
      </c>
      <c r="G493" s="1" t="s">
        <v>1961</v>
      </c>
      <c r="H493" s="1" t="s">
        <v>18</v>
      </c>
      <c r="I493" s="1" t="s">
        <v>19</v>
      </c>
      <c r="J493" s="1">
        <v>8.0E7</v>
      </c>
      <c r="K493" s="1">
        <v>2009.0</v>
      </c>
      <c r="L493" s="1">
        <v>6.3</v>
      </c>
      <c r="M493" s="2">
        <f t="shared" si="1"/>
        <v>-41457582</v>
      </c>
    </row>
    <row r="494" ht="14.25" customHeight="1">
      <c r="A494" s="1" t="s">
        <v>1010</v>
      </c>
      <c r="B494" s="1">
        <v>145.0</v>
      </c>
      <c r="C494" s="1">
        <v>3.4566746E7</v>
      </c>
      <c r="D494" s="1" t="s">
        <v>1962</v>
      </c>
      <c r="E494" s="1" t="s">
        <v>1963</v>
      </c>
      <c r="F494" s="1" t="s">
        <v>1964</v>
      </c>
      <c r="G494" s="1" t="s">
        <v>1965</v>
      </c>
      <c r="H494" s="1" t="s">
        <v>18</v>
      </c>
      <c r="I494" s="1" t="s">
        <v>19</v>
      </c>
      <c r="J494" s="1">
        <v>8.0E7</v>
      </c>
      <c r="K494" s="1">
        <v>2000.0</v>
      </c>
      <c r="L494" s="1">
        <v>7.3</v>
      </c>
      <c r="M494" s="2">
        <f t="shared" si="1"/>
        <v>-45433254</v>
      </c>
    </row>
    <row r="495" ht="14.25" customHeight="1">
      <c r="A495" s="1" t="s">
        <v>316</v>
      </c>
      <c r="B495" s="1">
        <v>114.0</v>
      </c>
      <c r="C495" s="1">
        <v>3.2885565E7</v>
      </c>
      <c r="D495" s="1" t="s">
        <v>460</v>
      </c>
      <c r="E495" s="1" t="s">
        <v>1966</v>
      </c>
      <c r="F495" s="1" t="s">
        <v>1967</v>
      </c>
      <c r="G495" s="1" t="s">
        <v>1968</v>
      </c>
      <c r="H495" s="1" t="s">
        <v>18</v>
      </c>
      <c r="I495" s="1" t="s">
        <v>19</v>
      </c>
      <c r="J495" s="1">
        <v>8.0E7</v>
      </c>
      <c r="K495" s="1">
        <v>1996.0</v>
      </c>
      <c r="L495" s="1">
        <v>5.8</v>
      </c>
      <c r="M495" s="2">
        <f t="shared" si="1"/>
        <v>-47114435</v>
      </c>
    </row>
    <row r="496" ht="14.25" customHeight="1">
      <c r="A496" s="1" t="s">
        <v>1969</v>
      </c>
      <c r="B496" s="1">
        <v>87.0</v>
      </c>
      <c r="C496" s="1">
        <v>3.6073232E7</v>
      </c>
      <c r="D496" s="1" t="s">
        <v>1970</v>
      </c>
      <c r="E496" s="1" t="s">
        <v>1971</v>
      </c>
      <c r="F496" s="1" t="s">
        <v>1972</v>
      </c>
      <c r="G496" s="1" t="s">
        <v>1973</v>
      </c>
      <c r="H496" s="1" t="s">
        <v>18</v>
      </c>
      <c r="I496" s="1" t="s">
        <v>19</v>
      </c>
      <c r="J496" s="1">
        <v>8.0E7</v>
      </c>
      <c r="K496" s="1">
        <v>2013.0</v>
      </c>
      <c r="L496" s="1">
        <v>5.2</v>
      </c>
      <c r="M496" s="2">
        <f t="shared" si="1"/>
        <v>-43926768</v>
      </c>
    </row>
    <row r="497" ht="14.25" customHeight="1">
      <c r="A497" s="1" t="s">
        <v>1974</v>
      </c>
      <c r="B497" s="1">
        <v>119.0</v>
      </c>
      <c r="C497" s="1">
        <v>2.1471685E7</v>
      </c>
      <c r="D497" s="1" t="s">
        <v>41</v>
      </c>
      <c r="E497" s="1" t="s">
        <v>1975</v>
      </c>
      <c r="F497" s="1" t="s">
        <v>1976</v>
      </c>
      <c r="G497" s="1" t="s">
        <v>1977</v>
      </c>
      <c r="H497" s="1" t="s">
        <v>18</v>
      </c>
      <c r="I497" s="1" t="s">
        <v>19</v>
      </c>
      <c r="J497" s="1">
        <v>4.4E7</v>
      </c>
      <c r="K497" s="1">
        <v>2000.0</v>
      </c>
      <c r="L497" s="1">
        <v>2.4</v>
      </c>
      <c r="M497" s="2">
        <f t="shared" si="1"/>
        <v>-22528315</v>
      </c>
    </row>
    <row r="498" ht="14.25" customHeight="1">
      <c r="A498" s="1" t="s">
        <v>1978</v>
      </c>
      <c r="B498" s="1">
        <v>91.0</v>
      </c>
      <c r="C498" s="1">
        <v>2.095082E7</v>
      </c>
      <c r="D498" s="1" t="s">
        <v>785</v>
      </c>
      <c r="E498" s="1" t="s">
        <v>1979</v>
      </c>
      <c r="F498" s="1" t="s">
        <v>1980</v>
      </c>
      <c r="G498" s="1" t="s">
        <v>1981</v>
      </c>
      <c r="H498" s="1" t="s">
        <v>18</v>
      </c>
      <c r="I498" s="1" t="s">
        <v>496</v>
      </c>
      <c r="J498" s="1">
        <v>8.0E7</v>
      </c>
      <c r="K498" s="1">
        <v>2003.0</v>
      </c>
      <c r="L498" s="1">
        <v>5.7</v>
      </c>
      <c r="M498" s="2">
        <f t="shared" si="1"/>
        <v>-59049180</v>
      </c>
    </row>
    <row r="499" ht="14.25" customHeight="1">
      <c r="A499" s="1" t="s">
        <v>95</v>
      </c>
      <c r="B499" s="1">
        <v>118.0</v>
      </c>
      <c r="C499" s="1">
        <v>1.9673424E7</v>
      </c>
      <c r="D499" s="1" t="s">
        <v>1982</v>
      </c>
      <c r="E499" s="1" t="s">
        <v>1983</v>
      </c>
      <c r="F499" s="1" t="s">
        <v>1984</v>
      </c>
      <c r="G499" s="1" t="s">
        <v>1985</v>
      </c>
      <c r="H499" s="1" t="s">
        <v>18</v>
      </c>
      <c r="I499" s="1" t="s">
        <v>19</v>
      </c>
      <c r="J499" s="1">
        <v>8.0E7</v>
      </c>
      <c r="K499" s="1">
        <v>2009.0</v>
      </c>
      <c r="L499" s="1">
        <v>5.8</v>
      </c>
      <c r="M499" s="2">
        <f t="shared" si="1"/>
        <v>-60326576</v>
      </c>
    </row>
    <row r="500" ht="14.25" customHeight="1">
      <c r="A500" s="1" t="s">
        <v>698</v>
      </c>
      <c r="B500" s="1">
        <v>116.0</v>
      </c>
      <c r="C500" s="1">
        <v>1.9480739E7</v>
      </c>
      <c r="D500" s="1" t="s">
        <v>41</v>
      </c>
      <c r="E500" s="1" t="s">
        <v>1986</v>
      </c>
      <c r="F500" s="1" t="s">
        <v>1987</v>
      </c>
      <c r="G500" s="1" t="s">
        <v>1988</v>
      </c>
      <c r="H500" s="1" t="s">
        <v>18</v>
      </c>
      <c r="I500" s="1" t="s">
        <v>19</v>
      </c>
      <c r="J500" s="1">
        <v>8.0E7</v>
      </c>
      <c r="K500" s="1">
        <v>2003.0</v>
      </c>
      <c r="L500" s="1">
        <v>5.6</v>
      </c>
      <c r="M500" s="2">
        <f t="shared" si="1"/>
        <v>-60519261</v>
      </c>
    </row>
    <row r="501" ht="14.25" customHeight="1">
      <c r="A501" s="1" t="s">
        <v>1989</v>
      </c>
      <c r="B501" s="1">
        <v>177.0</v>
      </c>
      <c r="C501" s="1">
        <v>1.7593391E7</v>
      </c>
      <c r="D501" s="1" t="s">
        <v>365</v>
      </c>
      <c r="E501" s="1" t="s">
        <v>1990</v>
      </c>
      <c r="F501" s="1" t="s">
        <v>1991</v>
      </c>
      <c r="G501" s="1" t="s">
        <v>1992</v>
      </c>
      <c r="H501" s="1" t="s">
        <v>18</v>
      </c>
      <c r="I501" s="1" t="s">
        <v>19</v>
      </c>
      <c r="J501" s="1">
        <v>8.0E7</v>
      </c>
      <c r="K501" s="1">
        <v>1997.0</v>
      </c>
      <c r="L501" s="1">
        <v>6.0</v>
      </c>
      <c r="M501" s="2">
        <f t="shared" si="1"/>
        <v>-62406609</v>
      </c>
    </row>
    <row r="502" ht="14.25" customHeight="1">
      <c r="A502" s="1" t="s">
        <v>549</v>
      </c>
      <c r="B502" s="1">
        <v>97.0</v>
      </c>
      <c r="C502" s="1">
        <v>1.8318E7</v>
      </c>
      <c r="D502" s="1" t="s">
        <v>1695</v>
      </c>
      <c r="E502" s="1" t="s">
        <v>1993</v>
      </c>
      <c r="F502" s="1" t="s">
        <v>1994</v>
      </c>
      <c r="G502" s="1" t="s">
        <v>1995</v>
      </c>
      <c r="H502" s="1" t="s">
        <v>18</v>
      </c>
      <c r="I502" s="1" t="s">
        <v>231</v>
      </c>
      <c r="J502" s="1">
        <v>8.0E7</v>
      </c>
      <c r="K502" s="1">
        <v>1998.0</v>
      </c>
      <c r="L502" s="1">
        <v>5.8</v>
      </c>
      <c r="M502" s="2">
        <f t="shared" si="1"/>
        <v>-61682000</v>
      </c>
    </row>
    <row r="503" ht="14.25" customHeight="1">
      <c r="A503" s="1" t="s">
        <v>710</v>
      </c>
      <c r="B503" s="1">
        <v>106.0</v>
      </c>
      <c r="C503" s="1">
        <v>2.735609E7</v>
      </c>
      <c r="D503" s="1" t="s">
        <v>21</v>
      </c>
      <c r="E503" s="1" t="s">
        <v>1996</v>
      </c>
      <c r="F503" s="1" t="s">
        <v>1997</v>
      </c>
      <c r="G503" s="1" t="s">
        <v>1998</v>
      </c>
      <c r="H503" s="1" t="s">
        <v>18</v>
      </c>
      <c r="I503" s="1" t="s">
        <v>19</v>
      </c>
      <c r="J503" s="1">
        <v>9.0E7</v>
      </c>
      <c r="K503" s="1">
        <v>2015.0</v>
      </c>
      <c r="L503" s="1">
        <v>6.0</v>
      </c>
      <c r="M503" s="2">
        <f t="shared" si="1"/>
        <v>-62643910</v>
      </c>
    </row>
    <row r="504" ht="14.25" customHeight="1">
      <c r="A504" s="1" t="s">
        <v>1999</v>
      </c>
      <c r="B504" s="1">
        <v>106.0</v>
      </c>
      <c r="C504" s="1">
        <v>1.7473245E7</v>
      </c>
      <c r="D504" s="1" t="s">
        <v>1958</v>
      </c>
      <c r="E504" s="1" t="s">
        <v>2000</v>
      </c>
      <c r="F504" s="1" t="s">
        <v>2001</v>
      </c>
      <c r="G504" s="1" t="s">
        <v>2002</v>
      </c>
      <c r="H504" s="1" t="s">
        <v>18</v>
      </c>
      <c r="I504" s="1" t="s">
        <v>19</v>
      </c>
      <c r="J504" s="1">
        <v>7.0E7</v>
      </c>
      <c r="K504" s="1">
        <v>2000.0</v>
      </c>
      <c r="L504" s="1">
        <v>5.7</v>
      </c>
      <c r="M504" s="2">
        <f t="shared" si="1"/>
        <v>-52526755</v>
      </c>
    </row>
    <row r="505" ht="14.25" customHeight="1">
      <c r="A505" s="1" t="s">
        <v>1355</v>
      </c>
      <c r="B505" s="1">
        <v>94.0</v>
      </c>
      <c r="C505" s="1">
        <v>1.513133E7</v>
      </c>
      <c r="D505" s="1" t="s">
        <v>401</v>
      </c>
      <c r="E505" s="1" t="s">
        <v>2003</v>
      </c>
      <c r="F505" s="1" t="s">
        <v>2004</v>
      </c>
      <c r="G505" s="1" t="s">
        <v>2005</v>
      </c>
      <c r="H505" s="1" t="s">
        <v>18</v>
      </c>
      <c r="I505" s="1" t="s">
        <v>994</v>
      </c>
      <c r="J505" s="1">
        <v>8.6E7</v>
      </c>
      <c r="K505" s="1">
        <v>2006.0</v>
      </c>
      <c r="L505" s="1">
        <v>6.0</v>
      </c>
      <c r="M505" s="2">
        <f t="shared" si="1"/>
        <v>-70868670</v>
      </c>
    </row>
    <row r="506" ht="14.25" customHeight="1">
      <c r="A506" s="1" t="s">
        <v>2006</v>
      </c>
      <c r="B506" s="1">
        <v>104.0</v>
      </c>
      <c r="C506" s="1">
        <v>1.9406406E7</v>
      </c>
      <c r="D506" s="1" t="s">
        <v>2007</v>
      </c>
      <c r="E506" s="1" t="s">
        <v>2008</v>
      </c>
      <c r="F506" s="1" t="s">
        <v>2009</v>
      </c>
      <c r="G506" s="1" t="s">
        <v>2010</v>
      </c>
      <c r="H506" s="1" t="s">
        <v>993</v>
      </c>
      <c r="I506" s="1" t="s">
        <v>994</v>
      </c>
      <c r="J506" s="1">
        <v>4.0E7</v>
      </c>
      <c r="K506" s="1">
        <v>2009.0</v>
      </c>
      <c r="L506" s="1">
        <v>7.8</v>
      </c>
      <c r="M506" s="2">
        <f t="shared" si="1"/>
        <v>-20593594</v>
      </c>
    </row>
    <row r="507" ht="14.25" customHeight="1">
      <c r="A507" s="1" t="s">
        <v>1243</v>
      </c>
      <c r="B507" s="1">
        <v>102.0</v>
      </c>
      <c r="C507" s="1">
        <v>1891821.0</v>
      </c>
      <c r="D507" s="1" t="s">
        <v>213</v>
      </c>
      <c r="E507" s="1" t="s">
        <v>2011</v>
      </c>
      <c r="F507" s="1" t="s">
        <v>2012</v>
      </c>
      <c r="G507" s="1" t="s">
        <v>2013</v>
      </c>
      <c r="H507" s="1" t="s">
        <v>18</v>
      </c>
      <c r="I507" s="1" t="s">
        <v>30</v>
      </c>
      <c r="J507" s="1">
        <v>5.2E7</v>
      </c>
      <c r="K507" s="1">
        <v>2005.0</v>
      </c>
      <c r="L507" s="1">
        <v>4.2</v>
      </c>
      <c r="M507" s="2">
        <f t="shared" si="1"/>
        <v>-50108179</v>
      </c>
    </row>
    <row r="508" ht="14.25" customHeight="1">
      <c r="A508" s="1" t="s">
        <v>1611</v>
      </c>
      <c r="B508" s="1">
        <v>105.0</v>
      </c>
      <c r="C508" s="1">
        <v>2.3219748E7</v>
      </c>
      <c r="D508" s="1" t="s">
        <v>2014</v>
      </c>
      <c r="E508" s="1" t="s">
        <v>2015</v>
      </c>
      <c r="F508" s="1" t="s">
        <v>2016</v>
      </c>
      <c r="G508" s="1" t="s">
        <v>2017</v>
      </c>
      <c r="H508" s="1" t="s">
        <v>18</v>
      </c>
      <c r="I508" s="1" t="s">
        <v>168</v>
      </c>
      <c r="J508" s="1">
        <v>8.0E7</v>
      </c>
      <c r="K508" s="1">
        <v>2014.0</v>
      </c>
      <c r="L508" s="1">
        <v>5.6</v>
      </c>
      <c r="M508" s="2">
        <f t="shared" si="1"/>
        <v>-56780252</v>
      </c>
    </row>
    <row r="509" ht="14.25" customHeight="1">
      <c r="A509" s="1" t="s">
        <v>2018</v>
      </c>
      <c r="B509" s="1">
        <v>89.0</v>
      </c>
      <c r="C509" s="1">
        <v>0.0</v>
      </c>
      <c r="D509" s="1" t="s">
        <v>2019</v>
      </c>
      <c r="E509" s="1" t="s">
        <v>2020</v>
      </c>
      <c r="F509" s="1">
        <v>0.0</v>
      </c>
      <c r="G509" s="1" t="s">
        <v>2021</v>
      </c>
      <c r="H509" s="1" t="s">
        <v>1932</v>
      </c>
      <c r="I509" s="1" t="s">
        <v>2022</v>
      </c>
      <c r="J509" s="1">
        <v>8000000.0</v>
      </c>
      <c r="K509" s="1">
        <v>2015.0</v>
      </c>
      <c r="L509" s="1">
        <v>4.4</v>
      </c>
      <c r="M509" s="2">
        <f t="shared" si="1"/>
        <v>-8000000</v>
      </c>
    </row>
    <row r="510" ht="14.25" customHeight="1">
      <c r="A510" s="1" t="s">
        <v>553</v>
      </c>
      <c r="B510" s="1">
        <v>135.0</v>
      </c>
      <c r="C510" s="1">
        <v>1.70708996E8</v>
      </c>
      <c r="D510" s="1" t="s">
        <v>1049</v>
      </c>
      <c r="E510" s="1" t="s">
        <v>2023</v>
      </c>
      <c r="F510" s="1" t="s">
        <v>2024</v>
      </c>
      <c r="G510" s="1" t="s">
        <v>2025</v>
      </c>
      <c r="H510" s="1" t="s">
        <v>18</v>
      </c>
      <c r="I510" s="1" t="s">
        <v>19</v>
      </c>
      <c r="J510" s="1">
        <v>5.8E7</v>
      </c>
      <c r="K510" s="1">
        <v>2001.0</v>
      </c>
      <c r="L510" s="1">
        <v>8.2</v>
      </c>
      <c r="M510" s="2">
        <f t="shared" si="1"/>
        <v>112708996</v>
      </c>
    </row>
    <row r="511" ht="14.25" customHeight="1">
      <c r="A511" s="1" t="s">
        <v>1652</v>
      </c>
      <c r="B511" s="1">
        <v>73.0</v>
      </c>
      <c r="C511" s="1">
        <v>4.22783777E8</v>
      </c>
      <c r="D511" s="1" t="s">
        <v>2026</v>
      </c>
      <c r="E511" s="1" t="s">
        <v>2027</v>
      </c>
      <c r="F511" s="1" t="s">
        <v>2028</v>
      </c>
      <c r="G511" s="1" t="s">
        <v>2029</v>
      </c>
      <c r="H511" s="1" t="s">
        <v>18</v>
      </c>
      <c r="I511" s="1" t="s">
        <v>19</v>
      </c>
      <c r="J511" s="1">
        <v>4.5E7</v>
      </c>
      <c r="K511" s="1">
        <v>1994.0</v>
      </c>
      <c r="L511" s="1">
        <v>8.5</v>
      </c>
      <c r="M511" s="2">
        <f t="shared" si="1"/>
        <v>377783777</v>
      </c>
    </row>
    <row r="512" ht="14.25" customHeight="1">
      <c r="A512" s="1" t="s">
        <v>1026</v>
      </c>
      <c r="B512" s="1">
        <v>94.0</v>
      </c>
      <c r="C512" s="1">
        <v>1.03812241E8</v>
      </c>
      <c r="D512" s="1" t="s">
        <v>100</v>
      </c>
      <c r="E512" s="1" t="s">
        <v>2030</v>
      </c>
      <c r="F512" s="1" t="s">
        <v>2031</v>
      </c>
      <c r="G512" s="1" t="s">
        <v>2032</v>
      </c>
      <c r="H512" s="1" t="s">
        <v>18</v>
      </c>
      <c r="I512" s="1" t="s">
        <v>19</v>
      </c>
      <c r="J512" s="1">
        <v>7.9E7</v>
      </c>
      <c r="K512" s="1">
        <v>2012.0</v>
      </c>
      <c r="L512" s="1">
        <v>5.8</v>
      </c>
      <c r="M512" s="2">
        <f t="shared" si="1"/>
        <v>24812241</v>
      </c>
    </row>
    <row r="513" ht="14.25" customHeight="1">
      <c r="A513" s="1" t="s">
        <v>2033</v>
      </c>
      <c r="B513" s="1">
        <v>95.0</v>
      </c>
      <c r="C513" s="1">
        <v>1.19793567E8</v>
      </c>
      <c r="D513" s="1" t="s">
        <v>2034</v>
      </c>
      <c r="E513" s="1" t="s">
        <v>2035</v>
      </c>
      <c r="F513" s="1" t="s">
        <v>2036</v>
      </c>
      <c r="G513" s="1" t="s">
        <v>2037</v>
      </c>
      <c r="H513" s="1" t="s">
        <v>18</v>
      </c>
      <c r="I513" s="1" t="s">
        <v>19</v>
      </c>
      <c r="J513" s="1">
        <v>7.8E7</v>
      </c>
      <c r="K513" s="1">
        <v>2013.0</v>
      </c>
      <c r="L513" s="1">
        <v>6.5</v>
      </c>
      <c r="M513" s="2">
        <f t="shared" si="1"/>
        <v>41793567</v>
      </c>
    </row>
    <row r="514" ht="14.25" customHeight="1">
      <c r="A514" s="1" t="s">
        <v>163</v>
      </c>
      <c r="B514" s="1">
        <v>124.0</v>
      </c>
      <c r="C514" s="1">
        <v>9.2930005E7</v>
      </c>
      <c r="D514" s="1" t="s">
        <v>1465</v>
      </c>
      <c r="E514" s="1" t="s">
        <v>2038</v>
      </c>
      <c r="F514" s="1" t="s">
        <v>2039</v>
      </c>
      <c r="G514" s="1" t="s">
        <v>2040</v>
      </c>
      <c r="H514" s="1" t="s">
        <v>18</v>
      </c>
      <c r="I514" s="1" t="s">
        <v>496</v>
      </c>
      <c r="J514" s="1">
        <v>7.8E7</v>
      </c>
      <c r="K514" s="1">
        <v>2002.0</v>
      </c>
      <c r="L514" s="1">
        <v>7.2</v>
      </c>
      <c r="M514" s="2">
        <f t="shared" si="1"/>
        <v>14930005</v>
      </c>
    </row>
    <row r="515" ht="14.25" customHeight="1">
      <c r="A515" s="1" t="s">
        <v>585</v>
      </c>
      <c r="B515" s="1">
        <v>136.0</v>
      </c>
      <c r="C515" s="1">
        <v>6.7286731E7</v>
      </c>
      <c r="D515" s="1" t="s">
        <v>80</v>
      </c>
      <c r="E515" s="1" t="s">
        <v>2041</v>
      </c>
      <c r="F515" s="1" t="s">
        <v>2042</v>
      </c>
      <c r="G515" s="1" t="s">
        <v>2043</v>
      </c>
      <c r="H515" s="1" t="s">
        <v>18</v>
      </c>
      <c r="I515" s="1" t="s">
        <v>19</v>
      </c>
      <c r="J515" s="1">
        <v>1.0E8</v>
      </c>
      <c r="K515" s="1">
        <v>2004.0</v>
      </c>
      <c r="L515" s="1">
        <v>6.7</v>
      </c>
      <c r="M515" s="2">
        <f t="shared" si="1"/>
        <v>-32713269</v>
      </c>
    </row>
    <row r="516" ht="14.25" customHeight="1">
      <c r="A516" s="1" t="s">
        <v>1505</v>
      </c>
      <c r="B516" s="1">
        <v>91.0</v>
      </c>
      <c r="C516" s="1">
        <v>7.4158157E7</v>
      </c>
      <c r="D516" s="1" t="s">
        <v>1138</v>
      </c>
      <c r="E516" s="1" t="s">
        <v>2044</v>
      </c>
      <c r="F516" s="1" t="s">
        <v>2045</v>
      </c>
      <c r="G516" s="1" t="s">
        <v>2046</v>
      </c>
      <c r="H516" s="1" t="s">
        <v>18</v>
      </c>
      <c r="I516" s="1" t="s">
        <v>19</v>
      </c>
      <c r="J516" s="1">
        <v>7.9E7</v>
      </c>
      <c r="K516" s="1">
        <v>2011.0</v>
      </c>
      <c r="L516" s="1">
        <v>3.4</v>
      </c>
      <c r="M516" s="2">
        <f t="shared" si="1"/>
        <v>-4841843</v>
      </c>
    </row>
    <row r="517" ht="14.25" customHeight="1">
      <c r="A517" s="1" t="s">
        <v>2047</v>
      </c>
      <c r="B517" s="1">
        <v>107.0</v>
      </c>
      <c r="C517" s="1">
        <v>1.27083765E8</v>
      </c>
      <c r="D517" s="1" t="s">
        <v>209</v>
      </c>
      <c r="E517" s="1" t="s">
        <v>2048</v>
      </c>
      <c r="F517" s="1" t="s">
        <v>2049</v>
      </c>
      <c r="G517" s="1" t="s">
        <v>2050</v>
      </c>
      <c r="H517" s="1" t="s">
        <v>18</v>
      </c>
      <c r="I517" s="1" t="s">
        <v>19</v>
      </c>
      <c r="J517" s="1">
        <v>7.6E7</v>
      </c>
      <c r="K517" s="1">
        <v>2003.0</v>
      </c>
      <c r="L517" s="1">
        <v>5.9</v>
      </c>
      <c r="M517" s="2">
        <f t="shared" si="1"/>
        <v>51083765</v>
      </c>
    </row>
    <row r="518" ht="14.25" customHeight="1">
      <c r="A518" s="1" t="s">
        <v>772</v>
      </c>
      <c r="B518" s="1">
        <v>108.0</v>
      </c>
      <c r="C518" s="1">
        <v>1339152.0</v>
      </c>
      <c r="D518" s="1" t="s">
        <v>2051</v>
      </c>
      <c r="E518" s="1" t="s">
        <v>2052</v>
      </c>
      <c r="F518" s="1" t="s">
        <v>2053</v>
      </c>
      <c r="G518" s="1" t="s">
        <v>2054</v>
      </c>
      <c r="H518" s="1" t="s">
        <v>18</v>
      </c>
      <c r="I518" s="1" t="s">
        <v>994</v>
      </c>
      <c r="J518" s="1">
        <v>8.12E7</v>
      </c>
      <c r="K518" s="1">
        <v>2015.0</v>
      </c>
      <c r="L518" s="1">
        <v>7.8</v>
      </c>
      <c r="M518" s="2">
        <f t="shared" si="1"/>
        <v>-79860848</v>
      </c>
    </row>
    <row r="519" ht="14.25" customHeight="1">
      <c r="A519" s="1" t="s">
        <v>2055</v>
      </c>
      <c r="B519" s="1">
        <v>99.0</v>
      </c>
      <c r="C519" s="1">
        <v>1.5071514E7</v>
      </c>
      <c r="D519" s="1" t="s">
        <v>2056</v>
      </c>
      <c r="E519" s="1" t="s">
        <v>2057</v>
      </c>
      <c r="F519" s="1" t="s">
        <v>2058</v>
      </c>
      <c r="G519" s="1" t="s">
        <v>2059</v>
      </c>
      <c r="H519" s="1" t="s">
        <v>18</v>
      </c>
      <c r="I519" s="1" t="s">
        <v>19</v>
      </c>
      <c r="J519" s="1">
        <v>8.0E7</v>
      </c>
      <c r="K519" s="1">
        <v>2007.0</v>
      </c>
      <c r="L519" s="1">
        <v>5.9</v>
      </c>
      <c r="M519" s="2">
        <f t="shared" si="1"/>
        <v>-64928486</v>
      </c>
    </row>
    <row r="520" ht="14.25" customHeight="1">
      <c r="A520" s="1" t="s">
        <v>2060</v>
      </c>
      <c r="B520" s="1">
        <v>92.0</v>
      </c>
      <c r="C520" s="1">
        <v>2.600061E7</v>
      </c>
      <c r="D520" s="1" t="s">
        <v>170</v>
      </c>
      <c r="E520" s="1" t="s">
        <v>2061</v>
      </c>
      <c r="F520" s="1" t="s">
        <v>2062</v>
      </c>
      <c r="G520" s="1" t="s">
        <v>2063</v>
      </c>
      <c r="H520" s="1" t="s">
        <v>18</v>
      </c>
      <c r="I520" s="1" t="s">
        <v>19</v>
      </c>
      <c r="J520" s="1">
        <v>7.6E7</v>
      </c>
      <c r="K520" s="1">
        <v>2000.0</v>
      </c>
      <c r="L520" s="1">
        <v>4.1</v>
      </c>
      <c r="M520" s="2">
        <f t="shared" si="1"/>
        <v>-49999390</v>
      </c>
    </row>
    <row r="521" ht="14.25" customHeight="1">
      <c r="A521" s="1" t="s">
        <v>2064</v>
      </c>
      <c r="B521" s="1">
        <v>87.0</v>
      </c>
      <c r="C521" s="1">
        <v>3.2350554E8</v>
      </c>
      <c r="D521" s="1" t="s">
        <v>2065</v>
      </c>
      <c r="E521" s="1" t="s">
        <v>2066</v>
      </c>
      <c r="F521" s="1" t="s">
        <v>2067</v>
      </c>
      <c r="G521" s="1" t="s">
        <v>2068</v>
      </c>
      <c r="H521" s="1" t="s">
        <v>18</v>
      </c>
      <c r="I521" s="1" t="s">
        <v>434</v>
      </c>
      <c r="J521" s="1">
        <v>7.5E7</v>
      </c>
      <c r="K521" s="1">
        <v>2016.0</v>
      </c>
      <c r="L521" s="1">
        <v>6.8</v>
      </c>
      <c r="M521" s="2">
        <f t="shared" si="1"/>
        <v>248505540</v>
      </c>
    </row>
    <row r="522" ht="14.25" customHeight="1">
      <c r="A522" s="1" t="s">
        <v>2069</v>
      </c>
      <c r="B522" s="1">
        <v>110.0</v>
      </c>
      <c r="C522" s="1">
        <v>6.64626E7</v>
      </c>
      <c r="D522" s="1" t="s">
        <v>14</v>
      </c>
      <c r="E522" s="1" t="s">
        <v>2070</v>
      </c>
      <c r="F522" s="1" t="s">
        <v>2071</v>
      </c>
      <c r="G522" s="1" t="s">
        <v>2072</v>
      </c>
      <c r="H522" s="1" t="s">
        <v>18</v>
      </c>
      <c r="I522" s="1" t="s">
        <v>19</v>
      </c>
      <c r="J522" s="1">
        <v>7.8E7</v>
      </c>
      <c r="K522" s="1">
        <v>2003.0</v>
      </c>
      <c r="L522" s="1">
        <v>5.8</v>
      </c>
      <c r="M522" s="2">
        <f t="shared" si="1"/>
        <v>-11537400</v>
      </c>
    </row>
    <row r="523" ht="14.25" customHeight="1">
      <c r="A523" s="1" t="s">
        <v>2073</v>
      </c>
      <c r="B523" s="1">
        <v>98.0</v>
      </c>
      <c r="C523" s="1">
        <v>3.68049635E8</v>
      </c>
      <c r="D523" s="1" t="s">
        <v>1449</v>
      </c>
      <c r="E523" s="1" t="s">
        <v>2074</v>
      </c>
      <c r="F523" s="1" t="s">
        <v>2075</v>
      </c>
      <c r="G523" s="1" t="s">
        <v>2076</v>
      </c>
      <c r="H523" s="1" t="s">
        <v>18</v>
      </c>
      <c r="I523" s="1" t="s">
        <v>19</v>
      </c>
      <c r="J523" s="1">
        <v>7.6E7</v>
      </c>
      <c r="K523" s="1">
        <v>2013.0</v>
      </c>
      <c r="L523" s="1">
        <v>7.5</v>
      </c>
      <c r="M523" s="2">
        <f t="shared" si="1"/>
        <v>292049635</v>
      </c>
    </row>
    <row r="524" ht="14.25" customHeight="1">
      <c r="A524" s="1" t="s">
        <v>267</v>
      </c>
      <c r="B524" s="1">
        <v>154.0</v>
      </c>
      <c r="C524" s="1">
        <v>3.06124059E8</v>
      </c>
      <c r="D524" s="1" t="s">
        <v>41</v>
      </c>
      <c r="E524" s="1" t="s">
        <v>2077</v>
      </c>
      <c r="F524" s="1" t="s">
        <v>2078</v>
      </c>
      <c r="G524" s="1" t="s">
        <v>2079</v>
      </c>
      <c r="H524" s="1" t="s">
        <v>18</v>
      </c>
      <c r="I524" s="1" t="s">
        <v>19</v>
      </c>
      <c r="J524" s="1">
        <v>7.5E7</v>
      </c>
      <c r="K524" s="1">
        <v>1996.0</v>
      </c>
      <c r="L524" s="1">
        <v>6.9</v>
      </c>
      <c r="M524" s="2">
        <f t="shared" si="1"/>
        <v>231124059</v>
      </c>
    </row>
    <row r="525" ht="14.25" customHeight="1">
      <c r="A525" s="1" t="s">
        <v>243</v>
      </c>
      <c r="B525" s="1">
        <v>129.0</v>
      </c>
      <c r="C525" s="1">
        <v>2.29074524E8</v>
      </c>
      <c r="D525" s="1" t="s">
        <v>41</v>
      </c>
      <c r="E525" s="1" t="s">
        <v>2080</v>
      </c>
      <c r="F525" s="1" t="s">
        <v>2081</v>
      </c>
      <c r="G525" s="1" t="s">
        <v>2082</v>
      </c>
      <c r="H525" s="1" t="s">
        <v>18</v>
      </c>
      <c r="I525" s="1" t="s">
        <v>19</v>
      </c>
      <c r="J525" s="1">
        <v>7.3E7</v>
      </c>
      <c r="K525" s="1">
        <v>1997.0</v>
      </c>
      <c r="L525" s="1">
        <v>6.5</v>
      </c>
      <c r="M525" s="2">
        <f t="shared" si="1"/>
        <v>156074524</v>
      </c>
    </row>
    <row r="526" ht="14.25" customHeight="1">
      <c r="A526" s="1" t="s">
        <v>522</v>
      </c>
      <c r="B526" s="1">
        <v>86.0</v>
      </c>
      <c r="C526" s="1">
        <v>1.93136719E8</v>
      </c>
      <c r="D526" s="1" t="s">
        <v>294</v>
      </c>
      <c r="E526" s="1" t="s">
        <v>2083</v>
      </c>
      <c r="F526" s="1" t="s">
        <v>2084</v>
      </c>
      <c r="G526" s="1" t="s">
        <v>2085</v>
      </c>
      <c r="H526" s="1" t="s">
        <v>18</v>
      </c>
      <c r="I526" s="1" t="s">
        <v>19</v>
      </c>
      <c r="J526" s="1">
        <v>7.5E7</v>
      </c>
      <c r="K526" s="1">
        <v>2005.0</v>
      </c>
      <c r="L526" s="1">
        <v>6.9</v>
      </c>
      <c r="M526" s="2">
        <f t="shared" si="1"/>
        <v>118136719</v>
      </c>
    </row>
    <row r="527" ht="14.25" customHeight="1">
      <c r="A527" s="1" t="s">
        <v>811</v>
      </c>
      <c r="B527" s="1">
        <v>109.0</v>
      </c>
      <c r="C527" s="1">
        <v>3.5286428E7</v>
      </c>
      <c r="D527" s="1" t="s">
        <v>1866</v>
      </c>
      <c r="E527" s="1" t="s">
        <v>2086</v>
      </c>
      <c r="F527" s="1" t="s">
        <v>2087</v>
      </c>
      <c r="G527" s="1" t="s">
        <v>2088</v>
      </c>
      <c r="H527" s="1" t="s">
        <v>18</v>
      </c>
      <c r="I527" s="1" t="s">
        <v>19</v>
      </c>
      <c r="J527" s="1">
        <v>7.6E7</v>
      </c>
      <c r="K527" s="1">
        <v>2006.0</v>
      </c>
      <c r="L527" s="1">
        <v>7.9</v>
      </c>
      <c r="M527" s="2">
        <f t="shared" si="1"/>
        <v>-40713572</v>
      </c>
    </row>
    <row r="528" ht="14.25" customHeight="1">
      <c r="A528" s="1" t="s">
        <v>68</v>
      </c>
      <c r="B528" s="1">
        <v>104.0</v>
      </c>
      <c r="C528" s="1">
        <v>1.57299717E8</v>
      </c>
      <c r="D528" s="1" t="s">
        <v>41</v>
      </c>
      <c r="E528" s="1" t="s">
        <v>2089</v>
      </c>
      <c r="F528" s="1" t="s">
        <v>2090</v>
      </c>
      <c r="G528" s="1" t="s">
        <v>2091</v>
      </c>
      <c r="H528" s="1" t="s">
        <v>18</v>
      </c>
      <c r="I528" s="1" t="s">
        <v>19</v>
      </c>
      <c r="J528" s="1">
        <v>7.5E7</v>
      </c>
      <c r="K528" s="1">
        <v>2000.0</v>
      </c>
      <c r="L528" s="1">
        <v>7.4</v>
      </c>
      <c r="M528" s="2">
        <f t="shared" si="1"/>
        <v>82299717</v>
      </c>
    </row>
    <row r="529" ht="14.25" customHeight="1">
      <c r="A529" s="1" t="s">
        <v>1488</v>
      </c>
      <c r="B529" s="1">
        <v>110.0</v>
      </c>
      <c r="C529" s="1">
        <v>1.34568845E8</v>
      </c>
      <c r="D529" s="1" t="s">
        <v>2092</v>
      </c>
      <c r="E529" s="1" t="s">
        <v>2093</v>
      </c>
      <c r="F529" s="1" t="s">
        <v>2094</v>
      </c>
      <c r="G529" s="1" t="s">
        <v>2095</v>
      </c>
      <c r="H529" s="1" t="s">
        <v>18</v>
      </c>
      <c r="I529" s="1" t="s">
        <v>19</v>
      </c>
      <c r="J529" s="1">
        <v>7.5E7</v>
      </c>
      <c r="K529" s="1">
        <v>2008.0</v>
      </c>
      <c r="L529" s="1">
        <v>6.7</v>
      </c>
      <c r="M529" s="2">
        <f t="shared" si="1"/>
        <v>59568845</v>
      </c>
    </row>
    <row r="530" ht="14.25" customHeight="1">
      <c r="A530" s="1" t="s">
        <v>174</v>
      </c>
      <c r="B530" s="1">
        <v>136.0</v>
      </c>
      <c r="C530" s="1">
        <v>1.34006721E8</v>
      </c>
      <c r="D530" s="1" t="s">
        <v>26</v>
      </c>
      <c r="E530" s="1" t="s">
        <v>2096</v>
      </c>
      <c r="F530" s="1" t="s">
        <v>2097</v>
      </c>
      <c r="G530" s="1" t="s">
        <v>2098</v>
      </c>
      <c r="H530" s="1" t="s">
        <v>18</v>
      </c>
      <c r="I530" s="1" t="s">
        <v>19</v>
      </c>
      <c r="J530" s="1">
        <v>7.5E7</v>
      </c>
      <c r="K530" s="1">
        <v>1996.0</v>
      </c>
      <c r="L530" s="1">
        <v>7.4</v>
      </c>
      <c r="M530" s="2">
        <f t="shared" si="1"/>
        <v>59006721</v>
      </c>
    </row>
    <row r="531" ht="14.25" customHeight="1">
      <c r="A531" s="1" t="s">
        <v>860</v>
      </c>
      <c r="B531" s="1">
        <v>115.0</v>
      </c>
      <c r="C531" s="1">
        <v>1.95329763E8</v>
      </c>
      <c r="D531" s="1" t="s">
        <v>683</v>
      </c>
      <c r="E531" s="1" t="s">
        <v>2099</v>
      </c>
      <c r="F531" s="1" t="s">
        <v>2100</v>
      </c>
      <c r="G531" s="1" t="s">
        <v>2101</v>
      </c>
      <c r="H531" s="1" t="s">
        <v>18</v>
      </c>
      <c r="I531" s="1" t="s">
        <v>19</v>
      </c>
      <c r="J531" s="1">
        <v>8.0E7</v>
      </c>
      <c r="K531" s="1">
        <v>2006.0</v>
      </c>
      <c r="L531" s="1">
        <v>6.9</v>
      </c>
      <c r="M531" s="2">
        <f t="shared" si="1"/>
        <v>115329763</v>
      </c>
    </row>
    <row r="532" ht="14.25" customHeight="1">
      <c r="A532" s="1" t="s">
        <v>1708</v>
      </c>
      <c r="B532" s="1">
        <v>99.0</v>
      </c>
      <c r="C532" s="1">
        <v>1.20776832E8</v>
      </c>
      <c r="D532" s="1" t="s">
        <v>1146</v>
      </c>
      <c r="E532" s="1" t="s">
        <v>2102</v>
      </c>
      <c r="F532" s="1" t="s">
        <v>2103</v>
      </c>
      <c r="G532" s="1" t="s">
        <v>2104</v>
      </c>
      <c r="H532" s="1" t="s">
        <v>18</v>
      </c>
      <c r="I532" s="1" t="s">
        <v>19</v>
      </c>
      <c r="J532" s="1">
        <v>7.5E7</v>
      </c>
      <c r="K532" s="1">
        <v>2004.0</v>
      </c>
      <c r="L532" s="1">
        <v>6.8</v>
      </c>
      <c r="M532" s="2">
        <f t="shared" si="1"/>
        <v>45776832</v>
      </c>
    </row>
    <row r="533" ht="14.25" customHeight="1">
      <c r="A533" s="1" t="s">
        <v>1816</v>
      </c>
      <c r="B533" s="1">
        <v>117.0</v>
      </c>
      <c r="C533" s="1">
        <v>1.18823091E8</v>
      </c>
      <c r="D533" s="1" t="s">
        <v>2105</v>
      </c>
      <c r="E533" s="1" t="s">
        <v>2106</v>
      </c>
      <c r="F533" s="1" t="s">
        <v>2107</v>
      </c>
      <c r="G533" s="1" t="s">
        <v>2108</v>
      </c>
      <c r="H533" s="1" t="s">
        <v>18</v>
      </c>
      <c r="I533" s="1" t="s">
        <v>19</v>
      </c>
      <c r="J533" s="1">
        <v>7.5E7</v>
      </c>
      <c r="K533" s="1">
        <v>2007.0</v>
      </c>
      <c r="L533" s="1">
        <v>6.7</v>
      </c>
      <c r="M533" s="2">
        <f t="shared" si="1"/>
        <v>43823091</v>
      </c>
    </row>
    <row r="534" ht="14.25" customHeight="1">
      <c r="A534" s="1" t="s">
        <v>1424</v>
      </c>
      <c r="B534" s="1">
        <v>125.0</v>
      </c>
      <c r="C534" s="1">
        <v>4.1814863E7</v>
      </c>
      <c r="D534" s="1" t="s">
        <v>2109</v>
      </c>
      <c r="E534" s="1" t="s">
        <v>2110</v>
      </c>
      <c r="F534" s="1" t="s">
        <v>2111</v>
      </c>
      <c r="G534" s="1" t="s">
        <v>2112</v>
      </c>
      <c r="H534" s="1" t="s">
        <v>18</v>
      </c>
      <c r="I534" s="1" t="s">
        <v>19</v>
      </c>
      <c r="J534" s="1">
        <v>5.0E7</v>
      </c>
      <c r="K534" s="1">
        <v>2004.0</v>
      </c>
      <c r="L534" s="1">
        <v>5.1</v>
      </c>
      <c r="M534" s="2">
        <f t="shared" si="1"/>
        <v>-8185137</v>
      </c>
    </row>
    <row r="535" ht="14.25" customHeight="1">
      <c r="A535" s="1" t="s">
        <v>2113</v>
      </c>
      <c r="B535" s="1">
        <v>110.0</v>
      </c>
      <c r="C535" s="1">
        <v>9.7360069E7</v>
      </c>
      <c r="D535" s="1" t="s">
        <v>2114</v>
      </c>
      <c r="E535" s="1" t="s">
        <v>2115</v>
      </c>
      <c r="F535" s="1" t="s">
        <v>2116</v>
      </c>
      <c r="G535" s="1" t="s">
        <v>2117</v>
      </c>
      <c r="H535" s="1" t="s">
        <v>18</v>
      </c>
      <c r="I535" s="1" t="s">
        <v>19</v>
      </c>
      <c r="J535" s="1">
        <v>7.5E7</v>
      </c>
      <c r="K535" s="1">
        <v>1999.0</v>
      </c>
      <c r="L535" s="1">
        <v>4.1</v>
      </c>
      <c r="M535" s="2">
        <f t="shared" si="1"/>
        <v>22360069</v>
      </c>
    </row>
    <row r="536" ht="14.25" customHeight="1">
      <c r="A536" s="1" t="s">
        <v>740</v>
      </c>
      <c r="B536" s="1">
        <v>125.0</v>
      </c>
      <c r="C536" s="1">
        <v>1.17698894E8</v>
      </c>
      <c r="D536" s="1" t="s">
        <v>1529</v>
      </c>
      <c r="E536" s="1" t="s">
        <v>2118</v>
      </c>
      <c r="F536" s="1" t="s">
        <v>2119</v>
      </c>
      <c r="G536" s="1" t="s">
        <v>2120</v>
      </c>
      <c r="H536" s="1" t="s">
        <v>18</v>
      </c>
      <c r="I536" s="1" t="s">
        <v>19</v>
      </c>
      <c r="J536" s="1">
        <v>7.5E7</v>
      </c>
      <c r="K536" s="1">
        <v>2013.0</v>
      </c>
      <c r="L536" s="1">
        <v>7.3</v>
      </c>
      <c r="M536" s="2">
        <f t="shared" si="1"/>
        <v>42698894</v>
      </c>
    </row>
    <row r="537" ht="14.25" customHeight="1">
      <c r="A537" s="1" t="s">
        <v>1505</v>
      </c>
      <c r="B537" s="1">
        <v>102.0</v>
      </c>
      <c r="C537" s="1">
        <v>1.62001186E8</v>
      </c>
      <c r="D537" s="1" t="s">
        <v>1138</v>
      </c>
      <c r="E537" s="1" t="s">
        <v>2121</v>
      </c>
      <c r="F537" s="1" t="s">
        <v>2122</v>
      </c>
      <c r="G537" s="1" t="s">
        <v>2123</v>
      </c>
      <c r="H537" s="1" t="s">
        <v>18</v>
      </c>
      <c r="I537" s="1" t="s">
        <v>19</v>
      </c>
      <c r="J537" s="1">
        <v>8.0E7</v>
      </c>
      <c r="K537" s="1">
        <v>2010.0</v>
      </c>
      <c r="L537" s="1">
        <v>6.0</v>
      </c>
      <c r="M537" s="2">
        <f t="shared" si="1"/>
        <v>82001186</v>
      </c>
    </row>
    <row r="538" ht="14.25" customHeight="1">
      <c r="A538" s="1" t="s">
        <v>243</v>
      </c>
      <c r="B538" s="1">
        <v>128.0</v>
      </c>
      <c r="C538" s="1">
        <v>7.7032279E7</v>
      </c>
      <c r="D538" s="1" t="s">
        <v>1747</v>
      </c>
      <c r="E538" s="1" t="s">
        <v>2124</v>
      </c>
      <c r="F538" s="1" t="s">
        <v>2125</v>
      </c>
      <c r="G538" s="1" t="s">
        <v>2126</v>
      </c>
      <c r="H538" s="1" t="s">
        <v>18</v>
      </c>
      <c r="I538" s="1" t="s">
        <v>19</v>
      </c>
      <c r="J538" s="1">
        <v>6.0E7</v>
      </c>
      <c r="K538" s="1">
        <v>2004.0</v>
      </c>
      <c r="L538" s="1">
        <v>7.3</v>
      </c>
      <c r="M538" s="2">
        <f t="shared" si="1"/>
        <v>17032279</v>
      </c>
    </row>
    <row r="539" ht="14.25" customHeight="1">
      <c r="A539" s="1">
        <v>0.0</v>
      </c>
      <c r="B539" s="1">
        <v>43.0</v>
      </c>
      <c r="C539" s="1">
        <v>0.0</v>
      </c>
      <c r="D539" s="1" t="s">
        <v>586</v>
      </c>
      <c r="E539" s="1" t="s">
        <v>2127</v>
      </c>
      <c r="F539" s="1" t="s">
        <v>2128</v>
      </c>
      <c r="G539" s="1" t="s">
        <v>2129</v>
      </c>
      <c r="H539" s="1" t="s">
        <v>18</v>
      </c>
      <c r="I539" s="1" t="s">
        <v>19</v>
      </c>
      <c r="J539" s="1">
        <v>0.0</v>
      </c>
      <c r="K539" s="1">
        <v>0.0</v>
      </c>
      <c r="L539" s="1">
        <v>7.5</v>
      </c>
      <c r="M539" s="2">
        <f t="shared" si="1"/>
        <v>0</v>
      </c>
    </row>
    <row r="540" ht="14.25" customHeight="1">
      <c r="A540" s="1" t="s">
        <v>1534</v>
      </c>
      <c r="B540" s="1">
        <v>100.0</v>
      </c>
      <c r="C540" s="1">
        <v>7.3023275E7</v>
      </c>
      <c r="D540" s="1" t="s">
        <v>2130</v>
      </c>
      <c r="E540" s="1" t="s">
        <v>2131</v>
      </c>
      <c r="F540" s="1" t="s">
        <v>2132</v>
      </c>
      <c r="G540" s="1" t="s">
        <v>2133</v>
      </c>
      <c r="H540" s="1" t="s">
        <v>18</v>
      </c>
      <c r="I540" s="1" t="s">
        <v>19</v>
      </c>
      <c r="J540" s="1">
        <v>3.5E7</v>
      </c>
      <c r="K540" s="1">
        <v>2009.0</v>
      </c>
      <c r="L540" s="1">
        <v>5.4</v>
      </c>
      <c r="M540" s="2">
        <f t="shared" si="1"/>
        <v>38023275</v>
      </c>
    </row>
    <row r="541" ht="14.25" customHeight="1">
      <c r="A541" s="1" t="s">
        <v>196</v>
      </c>
      <c r="B541" s="1">
        <v>124.0</v>
      </c>
      <c r="C541" s="1">
        <v>6.847336E7</v>
      </c>
      <c r="D541" s="1" t="s">
        <v>460</v>
      </c>
      <c r="E541" s="1" t="s">
        <v>2134</v>
      </c>
      <c r="F541" s="1" t="s">
        <v>2135</v>
      </c>
      <c r="G541" s="1" t="s">
        <v>2136</v>
      </c>
      <c r="H541" s="1" t="s">
        <v>18</v>
      </c>
      <c r="I541" s="1" t="s">
        <v>19</v>
      </c>
      <c r="J541" s="1">
        <v>7.5E7</v>
      </c>
      <c r="K541" s="1">
        <v>2000.0</v>
      </c>
      <c r="L541" s="1">
        <v>5.9</v>
      </c>
      <c r="M541" s="2">
        <f t="shared" si="1"/>
        <v>-6526640</v>
      </c>
    </row>
    <row r="542" ht="14.25" customHeight="1">
      <c r="A542" s="1" t="s">
        <v>2137</v>
      </c>
      <c r="B542" s="1">
        <v>102.0</v>
      </c>
      <c r="C542" s="1">
        <v>6.6636385E7</v>
      </c>
      <c r="D542" s="1" t="s">
        <v>2138</v>
      </c>
      <c r="E542" s="1" t="s">
        <v>2139</v>
      </c>
      <c r="F542" s="1" t="s">
        <v>2140</v>
      </c>
      <c r="G542" s="1" t="s">
        <v>2141</v>
      </c>
      <c r="H542" s="1" t="s">
        <v>18</v>
      </c>
      <c r="I542" s="1" t="s">
        <v>19</v>
      </c>
      <c r="J542" s="1">
        <v>7.5E7</v>
      </c>
      <c r="K542" s="1">
        <v>2007.0</v>
      </c>
      <c r="L542" s="1">
        <v>7.1</v>
      </c>
      <c r="M542" s="2">
        <f t="shared" si="1"/>
        <v>-8363615</v>
      </c>
    </row>
    <row r="543" ht="14.25" customHeight="1">
      <c r="A543" s="1" t="s">
        <v>1363</v>
      </c>
      <c r="B543" s="1">
        <v>90.0</v>
      </c>
      <c r="C543" s="1">
        <v>1.60762022E8</v>
      </c>
      <c r="D543" s="1" t="s">
        <v>294</v>
      </c>
      <c r="E543" s="1" t="s">
        <v>2142</v>
      </c>
      <c r="F543" s="1" t="s">
        <v>2143</v>
      </c>
      <c r="G543" s="1" t="s">
        <v>2144</v>
      </c>
      <c r="H543" s="1" t="s">
        <v>18</v>
      </c>
      <c r="I543" s="1" t="s">
        <v>19</v>
      </c>
      <c r="J543" s="1">
        <v>7.5E7</v>
      </c>
      <c r="K543" s="1">
        <v>2004.0</v>
      </c>
      <c r="L543" s="1">
        <v>6.0</v>
      </c>
      <c r="M543" s="2">
        <f t="shared" si="1"/>
        <v>85762022</v>
      </c>
    </row>
    <row r="544" ht="14.25" customHeight="1">
      <c r="A544" s="1" t="s">
        <v>731</v>
      </c>
      <c r="B544" s="1">
        <v>130.0</v>
      </c>
      <c r="C544" s="1">
        <v>1.03338338E8</v>
      </c>
      <c r="D544" s="1" t="s">
        <v>2145</v>
      </c>
      <c r="E544" s="1" t="s">
        <v>2146</v>
      </c>
      <c r="F544" s="1" t="s">
        <v>2147</v>
      </c>
      <c r="G544" s="1" t="s">
        <v>2148</v>
      </c>
      <c r="H544" s="1" t="s">
        <v>18</v>
      </c>
      <c r="I544" s="1" t="s">
        <v>19</v>
      </c>
      <c r="J544" s="1">
        <v>7.0E7</v>
      </c>
      <c r="K544" s="1">
        <v>2006.0</v>
      </c>
      <c r="L544" s="1">
        <v>6.5</v>
      </c>
      <c r="M544" s="2">
        <f t="shared" si="1"/>
        <v>33338338</v>
      </c>
    </row>
    <row r="545" ht="14.25" customHeight="1">
      <c r="A545" s="1">
        <v>0.0</v>
      </c>
      <c r="B545" s="1">
        <v>45.0</v>
      </c>
      <c r="C545" s="1">
        <v>0.0</v>
      </c>
      <c r="D545" s="1" t="s">
        <v>2149</v>
      </c>
      <c r="E545" s="1" t="s">
        <v>2150</v>
      </c>
      <c r="F545" s="1" t="s">
        <v>2151</v>
      </c>
      <c r="G545" s="1" t="s">
        <v>2152</v>
      </c>
      <c r="H545" s="1" t="s">
        <v>18</v>
      </c>
      <c r="I545" s="1" t="s">
        <v>19</v>
      </c>
      <c r="J545" s="1">
        <v>0.0</v>
      </c>
      <c r="K545" s="1">
        <v>0.0</v>
      </c>
      <c r="L545" s="1">
        <v>8.3</v>
      </c>
      <c r="M545" s="2">
        <f t="shared" si="1"/>
        <v>0</v>
      </c>
    </row>
    <row r="546" ht="14.25" customHeight="1">
      <c r="A546" s="1" t="s">
        <v>2153</v>
      </c>
      <c r="B546" s="1">
        <v>118.0</v>
      </c>
      <c r="C546" s="1">
        <v>5.5808744E7</v>
      </c>
      <c r="D546" s="1" t="s">
        <v>2154</v>
      </c>
      <c r="E546" s="1" t="s">
        <v>2155</v>
      </c>
      <c r="F546" s="1" t="s">
        <v>2156</v>
      </c>
      <c r="G546" s="1" t="s">
        <v>2157</v>
      </c>
      <c r="H546" s="1" t="s">
        <v>18</v>
      </c>
      <c r="I546" s="1" t="s">
        <v>19</v>
      </c>
      <c r="J546" s="1">
        <v>5.3E7</v>
      </c>
      <c r="K546" s="1">
        <v>2005.0</v>
      </c>
      <c r="L546" s="1">
        <v>5.7</v>
      </c>
      <c r="M546" s="2">
        <f t="shared" si="1"/>
        <v>2808744</v>
      </c>
    </row>
    <row r="547" ht="14.25" customHeight="1">
      <c r="A547" s="1" t="s">
        <v>243</v>
      </c>
      <c r="B547" s="1">
        <v>163.0</v>
      </c>
      <c r="C547" s="1">
        <v>4.737909E7</v>
      </c>
      <c r="D547" s="1" t="s">
        <v>1962</v>
      </c>
      <c r="E547" s="1" t="s">
        <v>2158</v>
      </c>
      <c r="F547" s="1" t="s">
        <v>2159</v>
      </c>
      <c r="G547" s="1" t="s">
        <v>2160</v>
      </c>
      <c r="H547" s="1" t="s">
        <v>18</v>
      </c>
      <c r="I547" s="1" t="s">
        <v>994</v>
      </c>
      <c r="J547" s="1">
        <v>7.0E7</v>
      </c>
      <c r="K547" s="1">
        <v>2005.0</v>
      </c>
      <c r="L547" s="1">
        <v>7.6</v>
      </c>
      <c r="M547" s="2">
        <f t="shared" si="1"/>
        <v>-22620910</v>
      </c>
    </row>
    <row r="548" ht="14.25" customHeight="1">
      <c r="A548" s="1" t="s">
        <v>2161</v>
      </c>
      <c r="B548" s="1">
        <v>142.0</v>
      </c>
      <c r="C548" s="1">
        <v>4.3426961E7</v>
      </c>
      <c r="D548" s="1" t="s">
        <v>1310</v>
      </c>
      <c r="E548" s="1" t="s">
        <v>2162</v>
      </c>
      <c r="F548" s="1" t="s">
        <v>2163</v>
      </c>
      <c r="G548" s="1" t="s">
        <v>2164</v>
      </c>
      <c r="H548" s="1" t="s">
        <v>18</v>
      </c>
      <c r="I548" s="1" t="s">
        <v>19</v>
      </c>
      <c r="J548" s="1">
        <v>7.0E7</v>
      </c>
      <c r="K548" s="1">
        <v>2003.0</v>
      </c>
      <c r="L548" s="1">
        <v>6.6</v>
      </c>
      <c r="M548" s="2">
        <f t="shared" si="1"/>
        <v>-26573039</v>
      </c>
    </row>
    <row r="549" ht="14.25" customHeight="1">
      <c r="A549" s="1" t="s">
        <v>2165</v>
      </c>
      <c r="B549" s="1">
        <v>100.0</v>
      </c>
      <c r="C549" s="1">
        <v>4.7000485E7</v>
      </c>
      <c r="D549" s="1" t="s">
        <v>2166</v>
      </c>
      <c r="E549" s="1" t="s">
        <v>2167</v>
      </c>
      <c r="F549" s="1" t="s">
        <v>2168</v>
      </c>
      <c r="G549" s="1" t="s">
        <v>2169</v>
      </c>
      <c r="H549" s="1" t="s">
        <v>18</v>
      </c>
      <c r="I549" s="1" t="s">
        <v>19</v>
      </c>
      <c r="J549" s="1">
        <v>7.5E7</v>
      </c>
      <c r="K549" s="1">
        <v>2010.0</v>
      </c>
      <c r="L549" s="1">
        <v>5.4</v>
      </c>
      <c r="M549" s="2">
        <f t="shared" si="1"/>
        <v>-27999515</v>
      </c>
    </row>
    <row r="550" ht="14.25" customHeight="1">
      <c r="A550" s="1" t="s">
        <v>871</v>
      </c>
      <c r="B550" s="1">
        <v>116.0</v>
      </c>
      <c r="C550" s="1">
        <v>4.5434443E7</v>
      </c>
      <c r="D550" s="1" t="s">
        <v>1106</v>
      </c>
      <c r="E550" s="1" t="s">
        <v>2170</v>
      </c>
      <c r="F550" s="1" t="s">
        <v>2171</v>
      </c>
      <c r="G550" s="1" t="s">
        <v>2172</v>
      </c>
      <c r="H550" s="1" t="s">
        <v>18</v>
      </c>
      <c r="I550" s="1" t="s">
        <v>19</v>
      </c>
      <c r="J550" s="1">
        <v>7.5E7</v>
      </c>
      <c r="K550" s="1">
        <v>2015.0</v>
      </c>
      <c r="L550" s="1">
        <v>7.3</v>
      </c>
      <c r="M550" s="2">
        <f t="shared" si="1"/>
        <v>-29565557</v>
      </c>
    </row>
    <row r="551" ht="14.25" customHeight="1">
      <c r="A551" s="1" t="s">
        <v>955</v>
      </c>
      <c r="B551" s="1">
        <v>131.0</v>
      </c>
      <c r="C551" s="1">
        <v>4.2044321E7</v>
      </c>
      <c r="D551" s="1" t="s">
        <v>956</v>
      </c>
      <c r="E551" s="1" t="s">
        <v>2173</v>
      </c>
      <c r="F551" s="1" t="s">
        <v>2174</v>
      </c>
      <c r="G551" s="1" t="s">
        <v>2175</v>
      </c>
      <c r="H551" s="1" t="s">
        <v>18</v>
      </c>
      <c r="I551" s="1" t="s">
        <v>19</v>
      </c>
      <c r="J551" s="1">
        <v>8.0E7</v>
      </c>
      <c r="K551" s="1">
        <v>2004.0</v>
      </c>
      <c r="L551" s="1">
        <v>6.5</v>
      </c>
      <c r="M551" s="2">
        <f t="shared" si="1"/>
        <v>-37955679</v>
      </c>
    </row>
    <row r="552" ht="14.25" customHeight="1">
      <c r="A552" s="1" t="s">
        <v>2176</v>
      </c>
      <c r="B552" s="1">
        <v>91.0</v>
      </c>
      <c r="C552" s="1">
        <v>7.366101E7</v>
      </c>
      <c r="D552" s="1" t="s">
        <v>2177</v>
      </c>
      <c r="E552" s="1" t="s">
        <v>2178</v>
      </c>
      <c r="F552" s="1" t="s">
        <v>2179</v>
      </c>
      <c r="G552" s="1" t="s">
        <v>2180</v>
      </c>
      <c r="H552" s="1" t="s">
        <v>18</v>
      </c>
      <c r="I552" s="1" t="s">
        <v>19</v>
      </c>
      <c r="J552" s="1">
        <v>7.5E7</v>
      </c>
      <c r="K552" s="1">
        <v>2006.0</v>
      </c>
      <c r="L552" s="1">
        <v>6.6</v>
      </c>
      <c r="M552" s="2">
        <f t="shared" si="1"/>
        <v>-1338990</v>
      </c>
    </row>
    <row r="553" ht="14.25" customHeight="1">
      <c r="A553" s="1" t="s">
        <v>2181</v>
      </c>
      <c r="B553" s="1">
        <v>123.0</v>
      </c>
      <c r="C553" s="1">
        <v>4.1523271E7</v>
      </c>
      <c r="D553" s="1" t="s">
        <v>2182</v>
      </c>
      <c r="E553" s="1" t="s">
        <v>2183</v>
      </c>
      <c r="F553" s="1" t="s">
        <v>2184</v>
      </c>
      <c r="G553" s="1" t="s">
        <v>2185</v>
      </c>
      <c r="H553" s="1" t="s">
        <v>18</v>
      </c>
      <c r="I553" s="1" t="s">
        <v>19</v>
      </c>
      <c r="J553" s="1">
        <v>8.0E7</v>
      </c>
      <c r="K553" s="1">
        <v>2001.0</v>
      </c>
      <c r="L553" s="1">
        <v>6.6</v>
      </c>
      <c r="M553" s="2">
        <f t="shared" si="1"/>
        <v>-38476729</v>
      </c>
    </row>
    <row r="554" ht="14.25" customHeight="1">
      <c r="A554" s="1" t="s">
        <v>2186</v>
      </c>
      <c r="B554" s="1">
        <v>134.0</v>
      </c>
      <c r="C554" s="1">
        <v>3.7600435E7</v>
      </c>
      <c r="D554" s="1" t="s">
        <v>2187</v>
      </c>
      <c r="E554" s="1" t="s">
        <v>2188</v>
      </c>
      <c r="F554" s="1" t="s">
        <v>2189</v>
      </c>
      <c r="G554" s="1" t="s">
        <v>2190</v>
      </c>
      <c r="H554" s="1" t="s">
        <v>18</v>
      </c>
      <c r="I554" s="1" t="s">
        <v>19</v>
      </c>
      <c r="J554" s="1">
        <v>5.5E7</v>
      </c>
      <c r="K554" s="1">
        <v>1995.0</v>
      </c>
      <c r="L554" s="1">
        <v>5.9</v>
      </c>
      <c r="M554" s="2">
        <f t="shared" si="1"/>
        <v>-17399565</v>
      </c>
    </row>
    <row r="555" ht="14.25" customHeight="1">
      <c r="A555" s="1" t="s">
        <v>2191</v>
      </c>
      <c r="B555" s="1">
        <v>148.0</v>
      </c>
      <c r="C555" s="1">
        <v>3.9251128E7</v>
      </c>
      <c r="D555" s="1" t="s">
        <v>2192</v>
      </c>
      <c r="E555" s="1" t="s">
        <v>2193</v>
      </c>
      <c r="F555" s="1" t="s">
        <v>2194</v>
      </c>
      <c r="G555" s="1" t="s">
        <v>2195</v>
      </c>
      <c r="H555" s="1" t="s">
        <v>18</v>
      </c>
      <c r="I555" s="1" t="s">
        <v>19</v>
      </c>
      <c r="J555" s="1">
        <v>7.5E7</v>
      </c>
      <c r="K555" s="1">
        <v>1999.0</v>
      </c>
      <c r="L555" s="1">
        <v>6.7</v>
      </c>
      <c r="M555" s="2">
        <f t="shared" si="1"/>
        <v>-35748872</v>
      </c>
    </row>
    <row r="556" ht="14.25" customHeight="1">
      <c r="A556" s="1" t="s">
        <v>1694</v>
      </c>
      <c r="B556" s="1">
        <v>110.0</v>
      </c>
      <c r="C556" s="1">
        <v>8.3503161E7</v>
      </c>
      <c r="D556" s="1" t="s">
        <v>2196</v>
      </c>
      <c r="E556" s="1" t="s">
        <v>2197</v>
      </c>
      <c r="F556" s="1" t="s">
        <v>2198</v>
      </c>
      <c r="G556" s="1" t="s">
        <v>2199</v>
      </c>
      <c r="H556" s="1" t="s">
        <v>18</v>
      </c>
      <c r="I556" s="1" t="s">
        <v>19</v>
      </c>
      <c r="J556" s="1">
        <v>7.5E7</v>
      </c>
      <c r="K556" s="1">
        <v>2011.0</v>
      </c>
      <c r="L556" s="1">
        <v>6.1</v>
      </c>
      <c r="M556" s="2">
        <f t="shared" si="1"/>
        <v>8503161</v>
      </c>
    </row>
    <row r="557" ht="14.25" customHeight="1">
      <c r="A557" s="1" t="s">
        <v>2200</v>
      </c>
      <c r="B557" s="1">
        <v>113.0</v>
      </c>
      <c r="C557" s="1">
        <v>3.4636443E7</v>
      </c>
      <c r="D557" s="1" t="s">
        <v>744</v>
      </c>
      <c r="E557" s="1" t="s">
        <v>2201</v>
      </c>
      <c r="F557" s="1" t="s">
        <v>2202</v>
      </c>
      <c r="G557" s="1" t="s">
        <v>2203</v>
      </c>
      <c r="H557" s="1" t="s">
        <v>18</v>
      </c>
      <c r="I557" s="1" t="s">
        <v>19</v>
      </c>
      <c r="J557" s="1">
        <v>5.2E7</v>
      </c>
      <c r="K557" s="1">
        <v>2005.0</v>
      </c>
      <c r="L557" s="1">
        <v>6.6</v>
      </c>
      <c r="M557" s="2">
        <f t="shared" si="1"/>
        <v>-17363557</v>
      </c>
    </row>
    <row r="558" ht="14.25" customHeight="1">
      <c r="A558" s="1" t="s">
        <v>2204</v>
      </c>
      <c r="B558" s="1">
        <v>94.0</v>
      </c>
      <c r="C558" s="1">
        <v>2.2751979E7</v>
      </c>
      <c r="D558" s="1" t="s">
        <v>2205</v>
      </c>
      <c r="E558" s="1" t="s">
        <v>2206</v>
      </c>
      <c r="F558" s="1" t="s">
        <v>2207</v>
      </c>
      <c r="G558" s="1" t="s">
        <v>2208</v>
      </c>
      <c r="H558" s="1" t="s">
        <v>18</v>
      </c>
      <c r="I558" s="1" t="s">
        <v>19</v>
      </c>
      <c r="J558" s="1">
        <v>7.5E7</v>
      </c>
      <c r="K558" s="1">
        <v>2000.0</v>
      </c>
      <c r="L558" s="1">
        <v>6.6</v>
      </c>
      <c r="M558" s="2">
        <f t="shared" si="1"/>
        <v>-52248021</v>
      </c>
    </row>
    <row r="559" ht="14.25" customHeight="1">
      <c r="A559" s="1" t="s">
        <v>2209</v>
      </c>
      <c r="B559" s="1">
        <v>116.0</v>
      </c>
      <c r="C559" s="1">
        <v>3.0013346E7</v>
      </c>
      <c r="D559" s="1" t="s">
        <v>263</v>
      </c>
      <c r="E559" s="1" t="s">
        <v>2210</v>
      </c>
      <c r="F559" s="1" t="s">
        <v>2211</v>
      </c>
      <c r="G559" s="1" t="s">
        <v>2212</v>
      </c>
      <c r="H559" s="1" t="s">
        <v>18</v>
      </c>
      <c r="I559" s="1" t="s">
        <v>19</v>
      </c>
      <c r="J559" s="1">
        <v>7.5E7</v>
      </c>
      <c r="K559" s="1">
        <v>2003.0</v>
      </c>
      <c r="L559" s="1">
        <v>5.3</v>
      </c>
      <c r="M559" s="2">
        <f t="shared" si="1"/>
        <v>-44986654</v>
      </c>
    </row>
    <row r="560" ht="14.25" customHeight="1">
      <c r="A560" s="1" t="s">
        <v>1611</v>
      </c>
      <c r="B560" s="1">
        <v>99.0</v>
      </c>
      <c r="C560" s="1">
        <v>1.4567883E7</v>
      </c>
      <c r="D560" s="1" t="s">
        <v>2213</v>
      </c>
      <c r="E560" s="1" t="s">
        <v>2214</v>
      </c>
      <c r="F560" s="1" t="s">
        <v>2215</v>
      </c>
      <c r="G560" s="1" t="s">
        <v>2216</v>
      </c>
      <c r="H560" s="1" t="s">
        <v>18</v>
      </c>
      <c r="I560" s="1" t="s">
        <v>30</v>
      </c>
      <c r="J560" s="1">
        <v>7.5E7</v>
      </c>
      <c r="K560" s="1">
        <v>1998.0</v>
      </c>
      <c r="L560" s="1">
        <v>6.0</v>
      </c>
      <c r="M560" s="2">
        <f t="shared" si="1"/>
        <v>-60432117</v>
      </c>
    </row>
    <row r="561" ht="14.25" customHeight="1">
      <c r="A561" s="1" t="s">
        <v>2217</v>
      </c>
      <c r="B561" s="1">
        <v>84.0</v>
      </c>
      <c r="C561" s="1">
        <v>90820.0</v>
      </c>
      <c r="D561" s="1" t="s">
        <v>2218</v>
      </c>
      <c r="E561" s="1" t="s">
        <v>2219</v>
      </c>
      <c r="F561" s="1" t="s">
        <v>2220</v>
      </c>
      <c r="G561" s="1" t="s">
        <v>2221</v>
      </c>
      <c r="H561" s="1" t="s">
        <v>18</v>
      </c>
      <c r="I561" s="1" t="s">
        <v>19</v>
      </c>
      <c r="J561" s="1">
        <v>0.0</v>
      </c>
      <c r="K561" s="1">
        <v>2009.0</v>
      </c>
      <c r="L561" s="1">
        <v>6.0</v>
      </c>
      <c r="M561" s="2">
        <f t="shared" si="1"/>
        <v>90820</v>
      </c>
    </row>
    <row r="562" ht="14.25" customHeight="1">
      <c r="A562" s="1" t="s">
        <v>2222</v>
      </c>
      <c r="B562" s="1">
        <v>93.0</v>
      </c>
      <c r="C562" s="1">
        <v>5409517.0</v>
      </c>
      <c r="D562" s="1" t="s">
        <v>2223</v>
      </c>
      <c r="E562" s="1" t="s">
        <v>2224</v>
      </c>
      <c r="F562" s="1" t="s">
        <v>2225</v>
      </c>
      <c r="G562" s="1" t="s">
        <v>2226</v>
      </c>
      <c r="H562" s="1" t="s">
        <v>18</v>
      </c>
      <c r="I562" s="1" t="s">
        <v>19</v>
      </c>
      <c r="J562" s="1">
        <v>7.5E7</v>
      </c>
      <c r="K562" s="1">
        <v>2001.0</v>
      </c>
      <c r="L562" s="1">
        <v>4.7</v>
      </c>
      <c r="M562" s="2">
        <f t="shared" si="1"/>
        <v>-69590483</v>
      </c>
    </row>
    <row r="563" ht="14.25" customHeight="1">
      <c r="A563" s="1" t="s">
        <v>1411</v>
      </c>
      <c r="B563" s="1">
        <v>113.0</v>
      </c>
      <c r="C563" s="1">
        <v>2.100918E7</v>
      </c>
      <c r="D563" s="1" t="s">
        <v>460</v>
      </c>
      <c r="E563" s="1" t="s">
        <v>2227</v>
      </c>
      <c r="F563" s="1" t="s">
        <v>2228</v>
      </c>
      <c r="G563" s="1" t="s">
        <v>2229</v>
      </c>
      <c r="H563" s="1" t="s">
        <v>18</v>
      </c>
      <c r="I563" s="1" t="s">
        <v>19</v>
      </c>
      <c r="J563" s="1">
        <v>4.5E7</v>
      </c>
      <c r="K563" s="1">
        <v>2004.0</v>
      </c>
      <c r="L563" s="1">
        <v>6.1</v>
      </c>
      <c r="M563" s="2">
        <f t="shared" si="1"/>
        <v>-23990820</v>
      </c>
    </row>
    <row r="564" ht="14.25" customHeight="1">
      <c r="A564" s="1" t="s">
        <v>598</v>
      </c>
      <c r="B564" s="1">
        <v>106.0</v>
      </c>
      <c r="C564" s="1">
        <v>9.4999143E7</v>
      </c>
      <c r="D564" s="1" t="s">
        <v>1520</v>
      </c>
      <c r="E564" s="1" t="s">
        <v>2230</v>
      </c>
      <c r="F564" s="1" t="s">
        <v>2231</v>
      </c>
      <c r="G564" s="1" t="s">
        <v>2232</v>
      </c>
      <c r="H564" s="1" t="s">
        <v>18</v>
      </c>
      <c r="I564" s="1" t="s">
        <v>19</v>
      </c>
      <c r="J564" s="1">
        <v>7.5E7</v>
      </c>
      <c r="K564" s="1">
        <v>2000.0</v>
      </c>
      <c r="L564" s="1">
        <v>7.2</v>
      </c>
      <c r="M564" s="2">
        <f t="shared" si="1"/>
        <v>19999143</v>
      </c>
    </row>
    <row r="565" ht="14.25" customHeight="1">
      <c r="A565" s="1" t="s">
        <v>2233</v>
      </c>
      <c r="B565" s="1">
        <v>91.0</v>
      </c>
      <c r="C565" s="1">
        <v>3.3602956E8</v>
      </c>
      <c r="D565" s="1" t="s">
        <v>835</v>
      </c>
      <c r="E565" s="1" t="s">
        <v>2234</v>
      </c>
      <c r="F565" s="1" t="s">
        <v>2235</v>
      </c>
      <c r="G565" s="1" t="s">
        <v>2236</v>
      </c>
      <c r="H565" s="1" t="s">
        <v>18</v>
      </c>
      <c r="I565" s="1" t="s">
        <v>19</v>
      </c>
      <c r="J565" s="1">
        <v>7.4E7</v>
      </c>
      <c r="K565" s="1">
        <v>2015.0</v>
      </c>
      <c r="L565" s="1">
        <v>6.4</v>
      </c>
      <c r="M565" s="2">
        <f t="shared" si="1"/>
        <v>262029560</v>
      </c>
    </row>
    <row r="566" ht="14.25" customHeight="1">
      <c r="A566" s="1" t="s">
        <v>64</v>
      </c>
      <c r="B566" s="1">
        <v>128.0</v>
      </c>
      <c r="C566" s="1">
        <v>3.6381716E7</v>
      </c>
      <c r="D566" s="1" t="s">
        <v>828</v>
      </c>
      <c r="E566" s="1" t="s">
        <v>2237</v>
      </c>
      <c r="F566" s="1" t="s">
        <v>2238</v>
      </c>
      <c r="G566" s="1" t="s">
        <v>2239</v>
      </c>
      <c r="H566" s="1" t="s">
        <v>18</v>
      </c>
      <c r="I566" s="1" t="s">
        <v>19</v>
      </c>
      <c r="J566" s="1">
        <v>8.2E7</v>
      </c>
      <c r="K566" s="1">
        <v>2011.0</v>
      </c>
      <c r="L566" s="1">
        <v>6.1</v>
      </c>
      <c r="M566" s="2">
        <f t="shared" si="1"/>
        <v>-45618284</v>
      </c>
    </row>
    <row r="567" ht="14.25" customHeight="1">
      <c r="A567" s="1" t="s">
        <v>1551</v>
      </c>
      <c r="B567" s="1">
        <v>98.0</v>
      </c>
      <c r="C567" s="1">
        <v>5.5585389E7</v>
      </c>
      <c r="D567" s="1" t="s">
        <v>1529</v>
      </c>
      <c r="E567" s="1" t="s">
        <v>2240</v>
      </c>
      <c r="F567" s="1" t="s">
        <v>2241</v>
      </c>
      <c r="G567" s="1" t="s">
        <v>2242</v>
      </c>
      <c r="H567" s="1" t="s">
        <v>18</v>
      </c>
      <c r="I567" s="1" t="s">
        <v>19</v>
      </c>
      <c r="J567" s="1">
        <v>6.9E7</v>
      </c>
      <c r="K567" s="1">
        <v>1998.0</v>
      </c>
      <c r="L567" s="1">
        <v>5.9</v>
      </c>
      <c r="M567" s="2">
        <f t="shared" si="1"/>
        <v>-13414611</v>
      </c>
    </row>
    <row r="568" ht="14.25" customHeight="1">
      <c r="A568" s="1" t="s">
        <v>2181</v>
      </c>
      <c r="B568" s="1">
        <v>134.0</v>
      </c>
      <c r="C568" s="1">
        <v>3.6976367E7</v>
      </c>
      <c r="D568" s="1" t="s">
        <v>1520</v>
      </c>
      <c r="E568" s="1" t="s">
        <v>2243</v>
      </c>
      <c r="F568" s="1" t="s">
        <v>2244</v>
      </c>
      <c r="G568" s="1" t="s">
        <v>2245</v>
      </c>
      <c r="H568" s="1" t="s">
        <v>18</v>
      </c>
      <c r="I568" s="1" t="s">
        <v>19</v>
      </c>
      <c r="J568" s="1">
        <v>7.5E7</v>
      </c>
      <c r="K568" s="1">
        <v>1998.0</v>
      </c>
      <c r="L568" s="1">
        <v>6.0</v>
      </c>
      <c r="M568" s="2">
        <f t="shared" si="1"/>
        <v>-38023633</v>
      </c>
    </row>
    <row r="569" ht="14.25" customHeight="1">
      <c r="A569" s="1" t="s">
        <v>2246</v>
      </c>
      <c r="B569" s="1">
        <v>97.0</v>
      </c>
      <c r="C569" s="1">
        <v>1.07225164E8</v>
      </c>
      <c r="D569" s="1" t="s">
        <v>2247</v>
      </c>
      <c r="E569" s="1" t="s">
        <v>2248</v>
      </c>
      <c r="F569" s="1" t="s">
        <v>2249</v>
      </c>
      <c r="G569" s="1" t="s">
        <v>2250</v>
      </c>
      <c r="H569" s="1" t="s">
        <v>18</v>
      </c>
      <c r="I569" s="1" t="s">
        <v>19</v>
      </c>
      <c r="J569" s="1">
        <v>7.3E7</v>
      </c>
      <c r="K569" s="1">
        <v>2016.0</v>
      </c>
      <c r="L569" s="1">
        <v>6.3</v>
      </c>
      <c r="M569" s="2">
        <f t="shared" si="1"/>
        <v>34225164</v>
      </c>
    </row>
    <row r="570" ht="14.25" customHeight="1">
      <c r="A570" s="1" t="s">
        <v>2191</v>
      </c>
      <c r="B570" s="1">
        <v>112.0</v>
      </c>
      <c r="C570" s="1">
        <v>7.0224196E7</v>
      </c>
      <c r="D570" s="1" t="s">
        <v>2251</v>
      </c>
      <c r="E570" s="1" t="s">
        <v>2252</v>
      </c>
      <c r="F570" s="1" t="s">
        <v>2253</v>
      </c>
      <c r="G570" s="1" t="s">
        <v>2254</v>
      </c>
      <c r="H570" s="1" t="s">
        <v>18</v>
      </c>
      <c r="I570" s="1" t="s">
        <v>19</v>
      </c>
      <c r="J570" s="1">
        <v>7.0E7</v>
      </c>
      <c r="K570" s="1">
        <v>2008.0</v>
      </c>
      <c r="L570" s="1">
        <v>5.6</v>
      </c>
      <c r="M570" s="2">
        <f t="shared" si="1"/>
        <v>224196</v>
      </c>
    </row>
    <row r="571" ht="14.25" customHeight="1">
      <c r="A571" s="1" t="s">
        <v>2255</v>
      </c>
      <c r="B571" s="1">
        <v>153.0</v>
      </c>
      <c r="C571" s="1">
        <v>5.181419E7</v>
      </c>
      <c r="D571" s="1" t="s">
        <v>1747</v>
      </c>
      <c r="E571" s="1" t="s">
        <v>2256</v>
      </c>
      <c r="F571" s="1" t="s">
        <v>2257</v>
      </c>
      <c r="G571" s="1" t="s">
        <v>2258</v>
      </c>
      <c r="H571" s="1" t="s">
        <v>18</v>
      </c>
      <c r="I571" s="1" t="s">
        <v>19</v>
      </c>
      <c r="J571" s="1">
        <v>7.5E7</v>
      </c>
      <c r="K571" s="1">
        <v>2009.0</v>
      </c>
      <c r="L571" s="1">
        <v>6.4</v>
      </c>
      <c r="M571" s="2">
        <f t="shared" si="1"/>
        <v>-23185810</v>
      </c>
    </row>
    <row r="572" ht="14.25" customHeight="1">
      <c r="A572" s="1" t="s">
        <v>139</v>
      </c>
      <c r="B572" s="1">
        <v>110.0</v>
      </c>
      <c r="C572" s="1">
        <v>4.745645E7</v>
      </c>
      <c r="D572" s="1" t="s">
        <v>605</v>
      </c>
      <c r="E572" s="1" t="s">
        <v>2259</v>
      </c>
      <c r="F572" s="1" t="s">
        <v>2260</v>
      </c>
      <c r="G572" s="1" t="s">
        <v>2261</v>
      </c>
      <c r="H572" s="1" t="s">
        <v>18</v>
      </c>
      <c r="I572" s="1" t="s">
        <v>19</v>
      </c>
      <c r="J572" s="1">
        <v>7.0E7</v>
      </c>
      <c r="K572" s="1">
        <v>2007.0</v>
      </c>
      <c r="L572" s="1">
        <v>7.1</v>
      </c>
      <c r="M572" s="2">
        <f t="shared" si="1"/>
        <v>-22543550</v>
      </c>
    </row>
    <row r="573" ht="14.25" customHeight="1">
      <c r="A573" s="1" t="s">
        <v>1194</v>
      </c>
      <c r="B573" s="1">
        <v>122.0</v>
      </c>
      <c r="C573" s="1">
        <v>1.48213377E8</v>
      </c>
      <c r="D573" s="1" t="s">
        <v>2262</v>
      </c>
      <c r="E573" s="1" t="s">
        <v>2263</v>
      </c>
      <c r="F573" s="1" t="s">
        <v>2264</v>
      </c>
      <c r="G573" s="1" t="s">
        <v>2265</v>
      </c>
      <c r="H573" s="1" t="s">
        <v>18</v>
      </c>
      <c r="I573" s="1" t="s">
        <v>19</v>
      </c>
      <c r="J573" s="1">
        <v>7.3E7</v>
      </c>
      <c r="K573" s="1">
        <v>2006.0</v>
      </c>
      <c r="L573" s="1">
        <v>6.6</v>
      </c>
      <c r="M573" s="2">
        <f t="shared" si="1"/>
        <v>75213377</v>
      </c>
    </row>
    <row r="574" ht="14.25" customHeight="1">
      <c r="A574" s="1" t="s">
        <v>2266</v>
      </c>
      <c r="B574" s="1">
        <v>87.0</v>
      </c>
      <c r="C574" s="1">
        <v>1.12950721E8</v>
      </c>
      <c r="D574" s="1" t="s">
        <v>327</v>
      </c>
      <c r="E574" s="1" t="s">
        <v>2267</v>
      </c>
      <c r="F574" s="1" t="s">
        <v>2268</v>
      </c>
      <c r="G574" s="1" t="s">
        <v>2269</v>
      </c>
      <c r="H574" s="1" t="s">
        <v>18</v>
      </c>
      <c r="I574" s="1" t="s">
        <v>19</v>
      </c>
      <c r="J574" s="1">
        <v>7.2E7</v>
      </c>
      <c r="K574" s="1">
        <v>2001.0</v>
      </c>
      <c r="L574" s="1">
        <v>4.6</v>
      </c>
      <c r="M574" s="2">
        <f t="shared" si="1"/>
        <v>40950721</v>
      </c>
    </row>
    <row r="575" ht="14.25" customHeight="1">
      <c r="A575" s="1" t="s">
        <v>2270</v>
      </c>
      <c r="B575" s="1">
        <v>178.0</v>
      </c>
      <c r="C575" s="1">
        <v>7.56E7</v>
      </c>
      <c r="D575" s="1" t="s">
        <v>2271</v>
      </c>
      <c r="E575" s="1" t="s">
        <v>2272</v>
      </c>
      <c r="F575" s="1" t="s">
        <v>2273</v>
      </c>
      <c r="G575" s="1" t="s">
        <v>2274</v>
      </c>
      <c r="H575" s="1" t="s">
        <v>18</v>
      </c>
      <c r="I575" s="1" t="s">
        <v>19</v>
      </c>
      <c r="J575" s="1">
        <v>7.2E7</v>
      </c>
      <c r="K575" s="1">
        <v>1995.0</v>
      </c>
      <c r="L575" s="1">
        <v>8.4</v>
      </c>
      <c r="M575" s="2">
        <f t="shared" si="1"/>
        <v>3600000</v>
      </c>
    </row>
    <row r="576" ht="14.25" customHeight="1">
      <c r="A576" s="1" t="s">
        <v>25</v>
      </c>
      <c r="B576" s="1">
        <v>125.0</v>
      </c>
      <c r="C576" s="1">
        <v>6.264754E7</v>
      </c>
      <c r="D576" s="1" t="s">
        <v>995</v>
      </c>
      <c r="E576" s="1" t="s">
        <v>2275</v>
      </c>
      <c r="F576" s="1" t="s">
        <v>2276</v>
      </c>
      <c r="G576" s="1" t="s">
        <v>2277</v>
      </c>
      <c r="H576" s="1" t="s">
        <v>18</v>
      </c>
      <c r="I576" s="1" t="s">
        <v>496</v>
      </c>
      <c r="J576" s="1">
        <v>7.0E7</v>
      </c>
      <c r="K576" s="1">
        <v>2005.0</v>
      </c>
      <c r="L576" s="1">
        <v>7.1</v>
      </c>
      <c r="M576" s="2">
        <f t="shared" si="1"/>
        <v>-7352460</v>
      </c>
    </row>
    <row r="577" ht="14.25" customHeight="1">
      <c r="A577" s="1" t="s">
        <v>2278</v>
      </c>
      <c r="B577" s="1">
        <v>87.0</v>
      </c>
      <c r="C577" s="1">
        <v>1.8313237E8</v>
      </c>
      <c r="D577" s="1" t="s">
        <v>2279</v>
      </c>
      <c r="E577" s="1" t="s">
        <v>2280</v>
      </c>
      <c r="F577" s="1" t="s">
        <v>2281</v>
      </c>
      <c r="G577" s="1" t="s">
        <v>2282</v>
      </c>
      <c r="H577" s="1" t="s">
        <v>18</v>
      </c>
      <c r="I577" s="1" t="s">
        <v>19</v>
      </c>
      <c r="J577" s="1">
        <v>7.5E7</v>
      </c>
      <c r="K577" s="1">
        <v>2007.0</v>
      </c>
      <c r="L577" s="1">
        <v>7.4</v>
      </c>
      <c r="M577" s="2">
        <f t="shared" si="1"/>
        <v>108132370</v>
      </c>
    </row>
    <row r="578" ht="14.25" customHeight="1">
      <c r="A578" s="1" t="s">
        <v>2283</v>
      </c>
      <c r="B578" s="1">
        <v>152.0</v>
      </c>
      <c r="C578" s="1">
        <v>2.7796042E7</v>
      </c>
      <c r="D578" s="1" t="s">
        <v>131</v>
      </c>
      <c r="E578" s="1" t="s">
        <v>2284</v>
      </c>
      <c r="F578" s="1" t="s">
        <v>2285</v>
      </c>
      <c r="G578" s="1" t="s">
        <v>2286</v>
      </c>
      <c r="H578" s="1" t="s">
        <v>18</v>
      </c>
      <c r="I578" s="1" t="s">
        <v>19</v>
      </c>
      <c r="J578" s="1">
        <v>7.2E7</v>
      </c>
      <c r="K578" s="1">
        <v>2001.0</v>
      </c>
      <c r="L578" s="1">
        <v>6.9</v>
      </c>
      <c r="M578" s="2">
        <f t="shared" si="1"/>
        <v>-44203958</v>
      </c>
    </row>
    <row r="579" ht="14.25" customHeight="1">
      <c r="A579" s="1" t="s">
        <v>1424</v>
      </c>
      <c r="B579" s="1">
        <v>116.0</v>
      </c>
      <c r="C579" s="1">
        <v>3.2616869E7</v>
      </c>
      <c r="D579" s="1" t="s">
        <v>2287</v>
      </c>
      <c r="E579" s="1" t="s">
        <v>2288</v>
      </c>
      <c r="F579" s="1" t="s">
        <v>2289</v>
      </c>
      <c r="G579" s="1" t="s">
        <v>2290</v>
      </c>
      <c r="H579" s="1" t="s">
        <v>18</v>
      </c>
      <c r="I579" s="1" t="s">
        <v>19</v>
      </c>
      <c r="J579" s="1">
        <v>7.2E7</v>
      </c>
      <c r="K579" s="1">
        <v>2001.0</v>
      </c>
      <c r="L579" s="1">
        <v>4.5</v>
      </c>
      <c r="M579" s="2">
        <f t="shared" si="1"/>
        <v>-39383131</v>
      </c>
    </row>
    <row r="580" ht="14.25" customHeight="1">
      <c r="A580" s="1" t="s">
        <v>1660</v>
      </c>
      <c r="B580" s="1">
        <v>109.0</v>
      </c>
      <c r="C580" s="1">
        <v>1.894763E7</v>
      </c>
      <c r="D580" s="1" t="s">
        <v>2291</v>
      </c>
      <c r="E580" s="1" t="s">
        <v>2292</v>
      </c>
      <c r="F580" s="1" t="s">
        <v>2293</v>
      </c>
      <c r="G580" s="1" t="s">
        <v>2294</v>
      </c>
      <c r="H580" s="1" t="s">
        <v>18</v>
      </c>
      <c r="I580" s="1" t="s">
        <v>994</v>
      </c>
      <c r="J580" s="1">
        <v>5.966E7</v>
      </c>
      <c r="K580" s="1">
        <v>2004.0</v>
      </c>
      <c r="L580" s="1">
        <v>7.1</v>
      </c>
      <c r="M580" s="2">
        <f t="shared" si="1"/>
        <v>-40712370</v>
      </c>
    </row>
    <row r="581" ht="14.25" customHeight="1">
      <c r="A581" s="1" t="s">
        <v>598</v>
      </c>
      <c r="B581" s="1">
        <v>108.0</v>
      </c>
      <c r="C581" s="1">
        <v>1.14195633E8</v>
      </c>
      <c r="D581" s="1" t="s">
        <v>2295</v>
      </c>
      <c r="E581" s="1" t="s">
        <v>2296</v>
      </c>
      <c r="F581" s="1" t="s">
        <v>2297</v>
      </c>
      <c r="G581" s="1" t="s">
        <v>2298</v>
      </c>
      <c r="H581" s="1" t="s">
        <v>18</v>
      </c>
      <c r="I581" s="1" t="s">
        <v>19</v>
      </c>
      <c r="J581" s="1">
        <v>6.0E7</v>
      </c>
      <c r="K581" s="1">
        <v>2004.0</v>
      </c>
      <c r="L581" s="1">
        <v>6.5</v>
      </c>
      <c r="M581" s="2">
        <f t="shared" si="1"/>
        <v>54195633</v>
      </c>
    </row>
    <row r="582" ht="14.25" customHeight="1">
      <c r="A582" s="1" t="s">
        <v>2299</v>
      </c>
      <c r="B582" s="1">
        <v>85.0</v>
      </c>
      <c r="C582" s="1">
        <v>1.44156464E8</v>
      </c>
      <c r="D582" s="1" t="s">
        <v>327</v>
      </c>
      <c r="E582" s="1" t="s">
        <v>2300</v>
      </c>
      <c r="F582" s="1" t="s">
        <v>2301</v>
      </c>
      <c r="G582" s="1" t="s">
        <v>2302</v>
      </c>
      <c r="H582" s="1" t="s">
        <v>18</v>
      </c>
      <c r="I582" s="1" t="s">
        <v>19</v>
      </c>
      <c r="J582" s="1">
        <v>7.15E7</v>
      </c>
      <c r="K582" s="1">
        <v>1998.0</v>
      </c>
      <c r="L582" s="1">
        <v>5.3</v>
      </c>
      <c r="M582" s="2">
        <f t="shared" si="1"/>
        <v>72656464</v>
      </c>
    </row>
    <row r="583" ht="14.25" customHeight="1">
      <c r="A583" s="1" t="s">
        <v>598</v>
      </c>
      <c r="B583" s="1">
        <v>106.0</v>
      </c>
      <c r="C583" s="1">
        <v>2.2796569E8</v>
      </c>
      <c r="D583" s="1" t="s">
        <v>1866</v>
      </c>
      <c r="E583" s="1" t="s">
        <v>2303</v>
      </c>
      <c r="F583" s="1" t="s">
        <v>2304</v>
      </c>
      <c r="G583" s="1" t="s">
        <v>2305</v>
      </c>
      <c r="H583" s="1" t="s">
        <v>18</v>
      </c>
      <c r="I583" s="1" t="s">
        <v>19</v>
      </c>
      <c r="J583" s="1">
        <v>7.2E7</v>
      </c>
      <c r="K583" s="1">
        <v>2002.0</v>
      </c>
      <c r="L583" s="1">
        <v>6.7</v>
      </c>
      <c r="M583" s="2">
        <f t="shared" si="1"/>
        <v>155965690</v>
      </c>
    </row>
    <row r="584" ht="14.25" customHeight="1">
      <c r="A584" s="1" t="s">
        <v>87</v>
      </c>
      <c r="B584" s="1">
        <v>93.0</v>
      </c>
      <c r="C584" s="1">
        <v>4.36471036E8</v>
      </c>
      <c r="D584" s="1" t="s">
        <v>2306</v>
      </c>
      <c r="E584" s="1" t="s">
        <v>2307</v>
      </c>
      <c r="F584" s="1" t="s">
        <v>2308</v>
      </c>
      <c r="G584" s="1" t="s">
        <v>2309</v>
      </c>
      <c r="H584" s="1" t="s">
        <v>18</v>
      </c>
      <c r="I584" s="1" t="s">
        <v>19</v>
      </c>
      <c r="J584" s="1">
        <v>1.5E8</v>
      </c>
      <c r="K584" s="1">
        <v>2004.0</v>
      </c>
      <c r="L584" s="1">
        <v>7.2</v>
      </c>
      <c r="M584" s="2">
        <f t="shared" si="1"/>
        <v>286471036</v>
      </c>
    </row>
    <row r="585" ht="14.25" customHeight="1">
      <c r="A585" s="1" t="s">
        <v>191</v>
      </c>
      <c r="B585" s="1">
        <v>117.0</v>
      </c>
      <c r="C585" s="1">
        <v>2.44052771E8</v>
      </c>
      <c r="D585" s="1" t="s">
        <v>192</v>
      </c>
      <c r="E585" s="1" t="s">
        <v>2310</v>
      </c>
      <c r="F585" s="1" t="s">
        <v>2311</v>
      </c>
      <c r="G585" s="1" t="s">
        <v>2312</v>
      </c>
      <c r="H585" s="1" t="s">
        <v>18</v>
      </c>
      <c r="I585" s="1" t="s">
        <v>19</v>
      </c>
      <c r="J585" s="1">
        <v>1.2E8</v>
      </c>
      <c r="K585" s="1">
        <v>2006.0</v>
      </c>
      <c r="L585" s="1">
        <v>7.2</v>
      </c>
      <c r="M585" s="2">
        <f t="shared" si="1"/>
        <v>124052771</v>
      </c>
    </row>
    <row r="586" ht="14.25" customHeight="1">
      <c r="A586" s="1" t="s">
        <v>2313</v>
      </c>
      <c r="B586" s="1">
        <v>116.0</v>
      </c>
      <c r="C586" s="1">
        <v>1.5214959E8</v>
      </c>
      <c r="D586" s="1" t="s">
        <v>1146</v>
      </c>
      <c r="E586" s="1" t="s">
        <v>2314</v>
      </c>
      <c r="F586" s="1" t="s">
        <v>2315</v>
      </c>
      <c r="G586" s="1" t="s">
        <v>2316</v>
      </c>
      <c r="H586" s="1" t="s">
        <v>18</v>
      </c>
      <c r="I586" s="1" t="s">
        <v>19</v>
      </c>
      <c r="J586" s="1">
        <v>7.0E7</v>
      </c>
      <c r="K586" s="1">
        <v>1999.0</v>
      </c>
      <c r="L586" s="1">
        <v>5.5</v>
      </c>
      <c r="M586" s="2">
        <f t="shared" si="1"/>
        <v>82149590</v>
      </c>
    </row>
    <row r="587" ht="14.25" customHeight="1">
      <c r="A587" s="1" t="s">
        <v>316</v>
      </c>
      <c r="B587" s="1">
        <v>132.0</v>
      </c>
      <c r="C587" s="1">
        <v>1.41204016E8</v>
      </c>
      <c r="D587" s="1" t="s">
        <v>26</v>
      </c>
      <c r="E587" s="1" t="s">
        <v>2317</v>
      </c>
      <c r="F587" s="1" t="s">
        <v>2318</v>
      </c>
      <c r="G587" s="1" t="s">
        <v>2319</v>
      </c>
      <c r="H587" s="1" t="s">
        <v>18</v>
      </c>
      <c r="I587" s="1" t="s">
        <v>19</v>
      </c>
      <c r="J587" s="1">
        <v>7.0E7</v>
      </c>
      <c r="K587" s="1">
        <v>2002.0</v>
      </c>
      <c r="L587" s="1">
        <v>5.8</v>
      </c>
      <c r="M587" s="2">
        <f t="shared" si="1"/>
        <v>71204016</v>
      </c>
    </row>
    <row r="588" ht="14.25" customHeight="1">
      <c r="A588" s="1" t="s">
        <v>2320</v>
      </c>
      <c r="B588" s="1">
        <v>92.0</v>
      </c>
      <c r="C588" s="1">
        <v>1.62495848E8</v>
      </c>
      <c r="D588" s="1" t="s">
        <v>170</v>
      </c>
      <c r="E588" s="1" t="s">
        <v>2321</v>
      </c>
      <c r="F588" s="1" t="s">
        <v>2322</v>
      </c>
      <c r="G588" s="1" t="s">
        <v>2323</v>
      </c>
      <c r="H588" s="1" t="s">
        <v>18</v>
      </c>
      <c r="I588" s="1" t="s">
        <v>19</v>
      </c>
      <c r="J588" s="1">
        <v>7.4E7</v>
      </c>
      <c r="K588" s="1">
        <v>2015.0</v>
      </c>
      <c r="L588" s="1">
        <v>6.0</v>
      </c>
      <c r="M588" s="2">
        <f t="shared" si="1"/>
        <v>88495848</v>
      </c>
    </row>
    <row r="589" ht="14.25" customHeight="1">
      <c r="A589" s="1" t="s">
        <v>553</v>
      </c>
      <c r="B589" s="1">
        <v>139.0</v>
      </c>
      <c r="C589" s="1">
        <v>1.36448821E8</v>
      </c>
      <c r="D589" s="1" t="s">
        <v>1038</v>
      </c>
      <c r="E589" s="1" t="s">
        <v>2324</v>
      </c>
      <c r="F589" s="1" t="s">
        <v>2325</v>
      </c>
      <c r="G589" s="1" t="s">
        <v>2326</v>
      </c>
      <c r="H589" s="1" t="s">
        <v>18</v>
      </c>
      <c r="I589" s="1" t="s">
        <v>19</v>
      </c>
      <c r="J589" s="1">
        <v>8.0E7</v>
      </c>
      <c r="K589" s="1">
        <v>1996.0</v>
      </c>
      <c r="L589" s="1">
        <v>6.6</v>
      </c>
      <c r="M589" s="2">
        <f t="shared" si="1"/>
        <v>56448821</v>
      </c>
    </row>
    <row r="590" ht="14.25" customHeight="1">
      <c r="A590" s="1" t="s">
        <v>1204</v>
      </c>
      <c r="B590" s="1">
        <v>153.0</v>
      </c>
      <c r="C590" s="1">
        <v>1.20523073E8</v>
      </c>
      <c r="D590" s="1" t="s">
        <v>2327</v>
      </c>
      <c r="E590" s="1" t="s">
        <v>2328</v>
      </c>
      <c r="F590" s="1" t="s">
        <v>2329</v>
      </c>
      <c r="G590" s="1" t="s">
        <v>2330</v>
      </c>
      <c r="H590" s="1" t="s">
        <v>18</v>
      </c>
      <c r="I590" s="1" t="s">
        <v>19</v>
      </c>
      <c r="J590" s="1">
        <v>7.5E7</v>
      </c>
      <c r="K590" s="1">
        <v>2009.0</v>
      </c>
      <c r="L590" s="1">
        <v>8.3</v>
      </c>
      <c r="M590" s="2">
        <f t="shared" si="1"/>
        <v>45523073</v>
      </c>
    </row>
    <row r="591" ht="14.25" customHeight="1">
      <c r="A591" s="1" t="s">
        <v>243</v>
      </c>
      <c r="B591" s="1">
        <v>142.0</v>
      </c>
      <c r="C591" s="1">
        <v>1.196549E8</v>
      </c>
      <c r="D591" s="1" t="s">
        <v>511</v>
      </c>
      <c r="E591" s="1" t="s">
        <v>2331</v>
      </c>
      <c r="F591" s="1" t="s">
        <v>2332</v>
      </c>
      <c r="G591" s="1" t="s">
        <v>2333</v>
      </c>
      <c r="H591" s="1" t="s">
        <v>18</v>
      </c>
      <c r="I591" s="1" t="s">
        <v>19</v>
      </c>
      <c r="J591" s="1">
        <v>7.0E7</v>
      </c>
      <c r="K591" s="1">
        <v>1991.0</v>
      </c>
      <c r="L591" s="1">
        <v>6.7</v>
      </c>
      <c r="M591" s="2">
        <f t="shared" si="1"/>
        <v>49654900</v>
      </c>
    </row>
    <row r="592" ht="14.25" customHeight="1">
      <c r="A592" s="1" t="s">
        <v>163</v>
      </c>
      <c r="B592" s="1">
        <v>101.0</v>
      </c>
      <c r="C592" s="1">
        <v>7.2660029E7</v>
      </c>
      <c r="D592" s="1" t="s">
        <v>73</v>
      </c>
      <c r="E592" s="1" t="s">
        <v>1277</v>
      </c>
      <c r="F592" s="1" t="s">
        <v>1278</v>
      </c>
      <c r="G592" s="1" t="s">
        <v>1279</v>
      </c>
      <c r="H592" s="1" t="s">
        <v>18</v>
      </c>
      <c r="I592" s="1" t="s">
        <v>19</v>
      </c>
      <c r="J592" s="1">
        <v>1.0E8</v>
      </c>
      <c r="K592" s="1">
        <v>2014.0</v>
      </c>
      <c r="L592" s="1">
        <v>6.0</v>
      </c>
      <c r="M592" s="2">
        <f t="shared" si="1"/>
        <v>-27339971</v>
      </c>
    </row>
    <row r="593" ht="14.25" customHeight="1">
      <c r="A593" s="1" t="s">
        <v>1424</v>
      </c>
      <c r="B593" s="1">
        <v>124.0</v>
      </c>
      <c r="C593" s="1">
        <v>1.17541E8</v>
      </c>
      <c r="D593" s="1" t="s">
        <v>32</v>
      </c>
      <c r="E593" s="1" t="s">
        <v>2334</v>
      </c>
      <c r="F593" s="1" t="s">
        <v>2335</v>
      </c>
      <c r="G593" s="1" t="s">
        <v>2336</v>
      </c>
      <c r="H593" s="1" t="s">
        <v>18</v>
      </c>
      <c r="I593" s="1" t="s">
        <v>19</v>
      </c>
      <c r="J593" s="1">
        <v>7.0E7</v>
      </c>
      <c r="K593" s="1">
        <v>1990.0</v>
      </c>
      <c r="L593" s="1">
        <v>7.1</v>
      </c>
      <c r="M593" s="2">
        <f t="shared" si="1"/>
        <v>47541000</v>
      </c>
    </row>
    <row r="594" ht="14.25" customHeight="1">
      <c r="A594" s="1" t="s">
        <v>2337</v>
      </c>
      <c r="B594" s="1">
        <v>117.0</v>
      </c>
      <c r="C594" s="1">
        <v>1.16643346E8</v>
      </c>
      <c r="D594" s="1" t="s">
        <v>2338</v>
      </c>
      <c r="E594" s="1" t="s">
        <v>2339</v>
      </c>
      <c r="F594" s="1" t="s">
        <v>2340</v>
      </c>
      <c r="G594" s="1" t="s">
        <v>2341</v>
      </c>
      <c r="H594" s="1" t="s">
        <v>18</v>
      </c>
      <c r="I594" s="1" t="s">
        <v>19</v>
      </c>
      <c r="J594" s="1">
        <v>8.0E7</v>
      </c>
      <c r="K594" s="1">
        <v>2003.0</v>
      </c>
      <c r="L594" s="1">
        <v>6.0</v>
      </c>
      <c r="M594" s="2">
        <f t="shared" si="1"/>
        <v>36643346</v>
      </c>
    </row>
    <row r="595" ht="14.25" customHeight="1">
      <c r="A595" s="1">
        <v>0.0</v>
      </c>
      <c r="B595" s="1">
        <v>45.0</v>
      </c>
      <c r="C595" s="1">
        <v>0.0</v>
      </c>
      <c r="D595" s="1" t="s">
        <v>2342</v>
      </c>
      <c r="E595" s="1" t="s">
        <v>2343</v>
      </c>
      <c r="F595" s="1" t="s">
        <v>2344</v>
      </c>
      <c r="G595" s="1" t="s">
        <v>2345</v>
      </c>
      <c r="H595" s="1" t="s">
        <v>18</v>
      </c>
      <c r="I595" s="1" t="s">
        <v>19</v>
      </c>
      <c r="J595" s="1">
        <v>0.0</v>
      </c>
      <c r="K595" s="1">
        <v>0.0</v>
      </c>
      <c r="L595" s="1">
        <v>7.5</v>
      </c>
      <c r="M595" s="2">
        <f t="shared" si="1"/>
        <v>0</v>
      </c>
    </row>
    <row r="596" ht="14.25" customHeight="1">
      <c r="A596" s="1" t="s">
        <v>2346</v>
      </c>
      <c r="B596" s="1">
        <v>141.0</v>
      </c>
      <c r="C596" s="1">
        <v>1.00614858E8</v>
      </c>
      <c r="D596" s="1" t="s">
        <v>2347</v>
      </c>
      <c r="E596" s="1" t="s">
        <v>2348</v>
      </c>
      <c r="F596" s="1" t="s">
        <v>2349</v>
      </c>
      <c r="G596" s="1" t="s">
        <v>2350</v>
      </c>
      <c r="H596" s="1" t="s">
        <v>18</v>
      </c>
      <c r="I596" s="1" t="s">
        <v>19</v>
      </c>
      <c r="J596" s="1">
        <v>6.8E7</v>
      </c>
      <c r="K596" s="1">
        <v>2001.0</v>
      </c>
      <c r="L596" s="1">
        <v>6.9</v>
      </c>
      <c r="M596" s="2">
        <f t="shared" si="1"/>
        <v>32614858</v>
      </c>
    </row>
    <row r="597" ht="14.25" customHeight="1">
      <c r="A597" s="1" t="s">
        <v>598</v>
      </c>
      <c r="B597" s="1">
        <v>110.0</v>
      </c>
      <c r="C597" s="1">
        <v>4.2272747E7</v>
      </c>
      <c r="D597" s="1" t="s">
        <v>2351</v>
      </c>
      <c r="E597" s="1" t="s">
        <v>2352</v>
      </c>
      <c r="F597" s="1" t="s">
        <v>2353</v>
      </c>
      <c r="G597" s="1" t="s">
        <v>2354</v>
      </c>
      <c r="H597" s="1" t="s">
        <v>18</v>
      </c>
      <c r="I597" s="1" t="s">
        <v>19</v>
      </c>
      <c r="J597" s="1">
        <v>7.0E7</v>
      </c>
      <c r="K597" s="1">
        <v>2006.0</v>
      </c>
      <c r="L597" s="1">
        <v>5.6</v>
      </c>
      <c r="M597" s="2">
        <f t="shared" si="1"/>
        <v>-27727253</v>
      </c>
    </row>
    <row r="598" ht="14.25" customHeight="1">
      <c r="A598" s="1" t="s">
        <v>1611</v>
      </c>
      <c r="B598" s="1">
        <v>109.0</v>
      </c>
      <c r="C598" s="1">
        <v>8.0281096E7</v>
      </c>
      <c r="D598" s="1" t="s">
        <v>1524</v>
      </c>
      <c r="E598" s="1" t="s">
        <v>2355</v>
      </c>
      <c r="F598" s="1" t="s">
        <v>2356</v>
      </c>
      <c r="G598" s="1" t="s">
        <v>2357</v>
      </c>
      <c r="H598" s="1" t="s">
        <v>18</v>
      </c>
      <c r="I598" s="1" t="s">
        <v>19</v>
      </c>
      <c r="J598" s="1">
        <v>6.0E7</v>
      </c>
      <c r="K598" s="1">
        <v>2004.0</v>
      </c>
      <c r="L598" s="1">
        <v>5.6</v>
      </c>
      <c r="M598" s="2">
        <f t="shared" si="1"/>
        <v>20281096</v>
      </c>
    </row>
    <row r="599" ht="14.25" customHeight="1">
      <c r="A599" s="1" t="s">
        <v>2299</v>
      </c>
      <c r="B599" s="1">
        <v>88.0</v>
      </c>
      <c r="C599" s="1">
        <v>2.19613391E8</v>
      </c>
      <c r="D599" s="1" t="s">
        <v>2358</v>
      </c>
      <c r="E599" s="1" t="s">
        <v>2359</v>
      </c>
      <c r="F599" s="1" t="s">
        <v>2360</v>
      </c>
      <c r="G599" s="1" t="s">
        <v>2361</v>
      </c>
      <c r="H599" s="1" t="s">
        <v>18</v>
      </c>
      <c r="I599" s="1" t="s">
        <v>19</v>
      </c>
      <c r="J599" s="1">
        <v>7.5E7</v>
      </c>
      <c r="K599" s="1">
        <v>2009.0</v>
      </c>
      <c r="L599" s="1">
        <v>4.5</v>
      </c>
      <c r="M599" s="2">
        <f t="shared" si="1"/>
        <v>144613391</v>
      </c>
    </row>
    <row r="600" ht="14.25" customHeight="1">
      <c r="A600" s="1" t="s">
        <v>2362</v>
      </c>
      <c r="B600" s="1">
        <v>124.0</v>
      </c>
      <c r="C600" s="1">
        <v>7.8120196E7</v>
      </c>
      <c r="D600" s="1" t="s">
        <v>669</v>
      </c>
      <c r="E600" s="1" t="s">
        <v>2363</v>
      </c>
      <c r="F600" s="1" t="s">
        <v>2364</v>
      </c>
      <c r="G600" s="1" t="s">
        <v>2365</v>
      </c>
      <c r="H600" s="1" t="s">
        <v>18</v>
      </c>
      <c r="I600" s="1" t="s">
        <v>19</v>
      </c>
      <c r="J600" s="1">
        <v>7.5E7</v>
      </c>
      <c r="K600" s="1">
        <v>2002.0</v>
      </c>
      <c r="L600" s="1">
        <v>7.1</v>
      </c>
      <c r="M600" s="2">
        <f t="shared" si="1"/>
        <v>3120196</v>
      </c>
    </row>
    <row r="601" ht="14.25" customHeight="1">
      <c r="A601" s="1" t="s">
        <v>2161</v>
      </c>
      <c r="B601" s="1">
        <v>119.0</v>
      </c>
      <c r="C601" s="1">
        <v>9.8895417E7</v>
      </c>
      <c r="D601" s="1" t="s">
        <v>32</v>
      </c>
      <c r="E601" s="1" t="s">
        <v>2366</v>
      </c>
      <c r="F601" s="1" t="s">
        <v>2367</v>
      </c>
      <c r="G601" s="1" t="s">
        <v>2368</v>
      </c>
      <c r="H601" s="1" t="s">
        <v>18</v>
      </c>
      <c r="I601" s="1" t="s">
        <v>19</v>
      </c>
      <c r="J601" s="1">
        <v>7.0E7</v>
      </c>
      <c r="K601" s="1">
        <v>2013.0</v>
      </c>
      <c r="L601" s="1">
        <v>6.5</v>
      </c>
      <c r="M601" s="2">
        <f t="shared" si="1"/>
        <v>28895417</v>
      </c>
    </row>
    <row r="602" ht="14.25" customHeight="1">
      <c r="A602" s="1" t="s">
        <v>2369</v>
      </c>
      <c r="B602" s="1">
        <v>103.0</v>
      </c>
      <c r="C602" s="1">
        <v>7.0117571E7</v>
      </c>
      <c r="D602" s="1" t="s">
        <v>140</v>
      </c>
      <c r="E602" s="1" t="s">
        <v>2370</v>
      </c>
      <c r="F602" s="1" t="s">
        <v>2371</v>
      </c>
      <c r="G602" s="1" t="s">
        <v>2372</v>
      </c>
      <c r="H602" s="1" t="s">
        <v>18</v>
      </c>
      <c r="I602" s="1" t="s">
        <v>19</v>
      </c>
      <c r="J602" s="1">
        <v>5.8E7</v>
      </c>
      <c r="K602" s="1">
        <v>1998.0</v>
      </c>
      <c r="L602" s="1">
        <v>6.4</v>
      </c>
      <c r="M602" s="2">
        <f t="shared" si="1"/>
        <v>12117571</v>
      </c>
    </row>
    <row r="603" ht="14.25" customHeight="1">
      <c r="A603" s="1" t="s">
        <v>572</v>
      </c>
      <c r="B603" s="1">
        <v>116.0</v>
      </c>
      <c r="C603" s="1">
        <v>8.3552429E7</v>
      </c>
      <c r="D603" s="1" t="s">
        <v>413</v>
      </c>
      <c r="E603" s="1" t="s">
        <v>2373</v>
      </c>
      <c r="F603" s="1" t="s">
        <v>2374</v>
      </c>
      <c r="G603" s="1" t="s">
        <v>2375</v>
      </c>
      <c r="H603" s="1" t="s">
        <v>18</v>
      </c>
      <c r="I603" s="1" t="s">
        <v>19</v>
      </c>
      <c r="J603" s="1">
        <v>7.0E7</v>
      </c>
      <c r="K603" s="1">
        <v>2011.0</v>
      </c>
      <c r="L603" s="1">
        <v>5.8</v>
      </c>
      <c r="M603" s="2">
        <f t="shared" si="1"/>
        <v>13552429</v>
      </c>
    </row>
    <row r="604" ht="14.25" customHeight="1">
      <c r="A604" s="1" t="s">
        <v>159</v>
      </c>
      <c r="B604" s="1">
        <v>125.0</v>
      </c>
      <c r="C604" s="1">
        <v>6.6257002E7</v>
      </c>
      <c r="D604" s="1" t="s">
        <v>914</v>
      </c>
      <c r="E604" s="1" t="s">
        <v>2376</v>
      </c>
      <c r="F604" s="1" t="s">
        <v>2377</v>
      </c>
      <c r="G604" s="1" t="s">
        <v>2378</v>
      </c>
      <c r="H604" s="1" t="s">
        <v>18</v>
      </c>
      <c r="I604" s="1" t="s">
        <v>19</v>
      </c>
      <c r="J604" s="1">
        <v>7.0E7</v>
      </c>
      <c r="K604" s="1">
        <v>2003.0</v>
      </c>
      <c r="L604" s="1">
        <v>8.0</v>
      </c>
      <c r="M604" s="2">
        <f t="shared" si="1"/>
        <v>-3742998</v>
      </c>
    </row>
    <row r="605" ht="14.25" customHeight="1">
      <c r="A605" s="1" t="s">
        <v>2137</v>
      </c>
      <c r="B605" s="1">
        <v>125.0</v>
      </c>
      <c r="C605" s="1">
        <v>6.5012E7</v>
      </c>
      <c r="D605" s="1" t="s">
        <v>2379</v>
      </c>
      <c r="E605" s="1" t="s">
        <v>2380</v>
      </c>
      <c r="F605" s="1" t="s">
        <v>2381</v>
      </c>
      <c r="G605" s="1" t="s">
        <v>2382</v>
      </c>
      <c r="H605" s="1" t="s">
        <v>18</v>
      </c>
      <c r="I605" s="1" t="s">
        <v>19</v>
      </c>
      <c r="J605" s="1">
        <v>7.0E7</v>
      </c>
      <c r="K605" s="1">
        <v>1994.0</v>
      </c>
      <c r="L605" s="1">
        <v>6.2</v>
      </c>
      <c r="M605" s="2">
        <f t="shared" si="1"/>
        <v>-4988000</v>
      </c>
    </row>
    <row r="606" ht="14.25" customHeight="1">
      <c r="A606" s="1" t="s">
        <v>243</v>
      </c>
      <c r="B606" s="1">
        <v>146.0</v>
      </c>
      <c r="C606" s="1">
        <v>7.9883359E7</v>
      </c>
      <c r="D606" s="1" t="s">
        <v>2383</v>
      </c>
      <c r="E606" s="1" t="s">
        <v>2384</v>
      </c>
      <c r="F606" s="1" t="s">
        <v>2385</v>
      </c>
      <c r="G606" s="1" t="s">
        <v>2386</v>
      </c>
      <c r="H606" s="1" t="s">
        <v>18</v>
      </c>
      <c r="I606" s="1" t="s">
        <v>19</v>
      </c>
      <c r="J606" s="1">
        <v>6.6E7</v>
      </c>
      <c r="K606" s="1">
        <v>2011.0</v>
      </c>
      <c r="L606" s="1">
        <v>7.2</v>
      </c>
      <c r="M606" s="2">
        <f t="shared" si="1"/>
        <v>13883359</v>
      </c>
    </row>
    <row r="607" ht="14.25" customHeight="1">
      <c r="A607" s="1" t="s">
        <v>2387</v>
      </c>
      <c r="B607" s="1">
        <v>118.0</v>
      </c>
      <c r="C607" s="1">
        <v>7.803162E7</v>
      </c>
      <c r="D607" s="1" t="s">
        <v>2383</v>
      </c>
      <c r="E607" s="1" t="s">
        <v>2388</v>
      </c>
      <c r="F607" s="1" t="s">
        <v>2389</v>
      </c>
      <c r="G607" s="1" t="s">
        <v>2390</v>
      </c>
      <c r="H607" s="1" t="s">
        <v>18</v>
      </c>
      <c r="I607" s="1" t="s">
        <v>19</v>
      </c>
      <c r="J607" s="1">
        <v>7.0E7</v>
      </c>
      <c r="K607" s="1">
        <v>2014.0</v>
      </c>
      <c r="L607" s="1">
        <v>6.1</v>
      </c>
      <c r="M607" s="2">
        <f t="shared" si="1"/>
        <v>8031620</v>
      </c>
    </row>
    <row r="608" ht="14.25" customHeight="1">
      <c r="A608" s="1" t="s">
        <v>13</v>
      </c>
      <c r="B608" s="1">
        <v>171.0</v>
      </c>
      <c r="C608" s="1">
        <v>5.4222E7</v>
      </c>
      <c r="D608" s="1" t="s">
        <v>1006</v>
      </c>
      <c r="E608" s="1" t="s">
        <v>2391</v>
      </c>
      <c r="F608" s="1" t="s">
        <v>2392</v>
      </c>
      <c r="G608" s="1" t="s">
        <v>2393</v>
      </c>
      <c r="H608" s="1" t="s">
        <v>18</v>
      </c>
      <c r="I608" s="1" t="s">
        <v>19</v>
      </c>
      <c r="J608" s="1">
        <v>6.95E7</v>
      </c>
      <c r="K608" s="1">
        <v>1989.0</v>
      </c>
      <c r="L608" s="1">
        <v>7.6</v>
      </c>
      <c r="M608" s="2">
        <f t="shared" si="1"/>
        <v>-15278000</v>
      </c>
    </row>
    <row r="609" ht="14.25" customHeight="1">
      <c r="A609" s="1" t="s">
        <v>491</v>
      </c>
      <c r="B609" s="1">
        <v>136.0</v>
      </c>
      <c r="C609" s="1">
        <v>5.2474616E7</v>
      </c>
      <c r="D609" s="1" t="s">
        <v>2394</v>
      </c>
      <c r="E609" s="1" t="s">
        <v>2395</v>
      </c>
      <c r="F609" s="1" t="s">
        <v>2396</v>
      </c>
      <c r="G609" s="1" t="s">
        <v>2397</v>
      </c>
      <c r="H609" s="1" t="s">
        <v>18</v>
      </c>
      <c r="I609" s="1" t="s">
        <v>19</v>
      </c>
      <c r="J609" s="1">
        <v>7.0E7</v>
      </c>
      <c r="K609" s="1">
        <v>2010.0</v>
      </c>
      <c r="L609" s="1">
        <v>6.3</v>
      </c>
      <c r="M609" s="2">
        <f t="shared" si="1"/>
        <v>-17525384</v>
      </c>
    </row>
    <row r="610" ht="14.25" customHeight="1">
      <c r="A610" s="1" t="s">
        <v>2398</v>
      </c>
      <c r="B610" s="1">
        <v>92.0</v>
      </c>
      <c r="C610" s="1">
        <v>5.594283E7</v>
      </c>
      <c r="D610" s="1" t="s">
        <v>2399</v>
      </c>
      <c r="E610" s="1" t="s">
        <v>2400</v>
      </c>
      <c r="F610" s="1" t="s">
        <v>2401</v>
      </c>
      <c r="G610" s="1" t="s">
        <v>2402</v>
      </c>
      <c r="H610" s="1" t="s">
        <v>18</v>
      </c>
      <c r="I610" s="1" t="s">
        <v>19</v>
      </c>
      <c r="J610" s="1">
        <v>7.0E7</v>
      </c>
      <c r="K610" s="1">
        <v>2014.0</v>
      </c>
      <c r="L610" s="1">
        <v>6.3</v>
      </c>
      <c r="M610" s="2">
        <f t="shared" si="1"/>
        <v>-14057170</v>
      </c>
    </row>
    <row r="611" ht="14.25" customHeight="1">
      <c r="A611" s="1" t="s">
        <v>668</v>
      </c>
      <c r="B611" s="1">
        <v>116.0</v>
      </c>
      <c r="C611" s="1">
        <v>4.0932372E7</v>
      </c>
      <c r="D611" s="1" t="s">
        <v>32</v>
      </c>
      <c r="E611" s="1" t="s">
        <v>2403</v>
      </c>
      <c r="F611" s="1" t="s">
        <v>2404</v>
      </c>
      <c r="G611" s="1" t="s">
        <v>2405</v>
      </c>
      <c r="H611" s="1" t="s">
        <v>18</v>
      </c>
      <c r="I611" s="1" t="s">
        <v>19</v>
      </c>
      <c r="J611" s="1">
        <v>7.0E7</v>
      </c>
      <c r="K611" s="1">
        <v>1998.0</v>
      </c>
      <c r="L611" s="1">
        <v>6.3</v>
      </c>
      <c r="M611" s="2">
        <f t="shared" si="1"/>
        <v>-29067628</v>
      </c>
    </row>
    <row r="612" ht="14.25" customHeight="1">
      <c r="A612" s="1" t="s">
        <v>446</v>
      </c>
      <c r="B612" s="1">
        <v>127.0</v>
      </c>
      <c r="C612" s="1">
        <v>3.8345403E7</v>
      </c>
      <c r="D612" s="1" t="s">
        <v>2406</v>
      </c>
      <c r="E612" s="1" t="s">
        <v>2407</v>
      </c>
      <c r="F612" s="1" t="s">
        <v>2408</v>
      </c>
      <c r="G612" s="1" t="s">
        <v>2409</v>
      </c>
      <c r="H612" s="1" t="s">
        <v>18</v>
      </c>
      <c r="I612" s="1" t="s">
        <v>30</v>
      </c>
      <c r="J612" s="1">
        <v>7.0E7</v>
      </c>
      <c r="K612" s="1">
        <v>2007.0</v>
      </c>
      <c r="L612" s="1">
        <v>7.7</v>
      </c>
      <c r="M612" s="2">
        <f t="shared" si="1"/>
        <v>-31654597</v>
      </c>
    </row>
    <row r="613" ht="14.25" customHeight="1">
      <c r="A613" s="1" t="s">
        <v>1660</v>
      </c>
      <c r="B613" s="1">
        <v>136.0</v>
      </c>
      <c r="C613" s="1">
        <v>3.7901509E7</v>
      </c>
      <c r="D613" s="1" t="s">
        <v>2410</v>
      </c>
      <c r="E613" s="1" t="s">
        <v>2411</v>
      </c>
      <c r="F613" s="1" t="s">
        <v>2412</v>
      </c>
      <c r="G613" s="1" t="s">
        <v>2413</v>
      </c>
      <c r="H613" s="1" t="s">
        <v>18</v>
      </c>
      <c r="I613" s="1" t="s">
        <v>19</v>
      </c>
      <c r="J613" s="1">
        <v>7.0E7</v>
      </c>
      <c r="K613" s="1">
        <v>1997.0</v>
      </c>
      <c r="L613" s="1">
        <v>7.0</v>
      </c>
      <c r="M613" s="2">
        <f t="shared" si="1"/>
        <v>-32098491</v>
      </c>
    </row>
    <row r="614" ht="14.25" customHeight="1">
      <c r="A614" s="1" t="s">
        <v>553</v>
      </c>
      <c r="B614" s="1">
        <v>111.0</v>
      </c>
      <c r="C614" s="1">
        <v>4.8430355E7</v>
      </c>
      <c r="D614" s="1" t="s">
        <v>1747</v>
      </c>
      <c r="E614" s="1" t="s">
        <v>2414</v>
      </c>
      <c r="F614" s="1" t="s">
        <v>2415</v>
      </c>
      <c r="G614" s="1" t="s">
        <v>2416</v>
      </c>
      <c r="H614" s="1" t="s">
        <v>18</v>
      </c>
      <c r="I614" s="1" t="s">
        <v>19</v>
      </c>
      <c r="J614" s="1">
        <v>7.0E7</v>
      </c>
      <c r="K614" s="1">
        <v>2011.0</v>
      </c>
      <c r="L614" s="1">
        <v>5.3</v>
      </c>
      <c r="M614" s="2">
        <f t="shared" si="1"/>
        <v>-21569645</v>
      </c>
    </row>
    <row r="615" ht="14.25" customHeight="1">
      <c r="A615" s="1" t="s">
        <v>892</v>
      </c>
      <c r="B615" s="1">
        <v>116.0</v>
      </c>
      <c r="C615" s="1">
        <v>3.0157016E7</v>
      </c>
      <c r="D615" s="1" t="s">
        <v>711</v>
      </c>
      <c r="E615" s="1" t="s">
        <v>2417</v>
      </c>
      <c r="F615" s="1" t="s">
        <v>2418</v>
      </c>
      <c r="G615" s="1" t="s">
        <v>2419</v>
      </c>
      <c r="H615" s="1" t="s">
        <v>18</v>
      </c>
      <c r="I615" s="1" t="s">
        <v>19</v>
      </c>
      <c r="J615" s="1">
        <v>7.0E7</v>
      </c>
      <c r="K615" s="1">
        <v>2002.0</v>
      </c>
      <c r="L615" s="1">
        <v>5.6</v>
      </c>
      <c r="M615" s="2">
        <f t="shared" si="1"/>
        <v>-39842984</v>
      </c>
    </row>
    <row r="616" ht="14.25" customHeight="1">
      <c r="A616" s="1" t="s">
        <v>2420</v>
      </c>
      <c r="B616" s="1">
        <v>113.0</v>
      </c>
      <c r="C616" s="1">
        <v>2.803125E7</v>
      </c>
      <c r="D616" s="1" t="s">
        <v>2421</v>
      </c>
      <c r="E616" s="1" t="s">
        <v>2422</v>
      </c>
      <c r="F616" s="1" t="s">
        <v>2423</v>
      </c>
      <c r="G616" s="1" t="s">
        <v>2424</v>
      </c>
      <c r="H616" s="1" t="s">
        <v>18</v>
      </c>
      <c r="I616" s="1" t="s">
        <v>30</v>
      </c>
      <c r="J616" s="1">
        <v>6.0E7</v>
      </c>
      <c r="K616" s="1">
        <v>2005.0</v>
      </c>
      <c r="L616" s="1">
        <v>5.2</v>
      </c>
      <c r="M616" s="2">
        <f t="shared" si="1"/>
        <v>-31968750</v>
      </c>
    </row>
    <row r="617" ht="14.25" customHeight="1">
      <c r="A617" s="1" t="s">
        <v>2299</v>
      </c>
      <c r="B617" s="1">
        <v>97.0</v>
      </c>
      <c r="C617" s="1">
        <v>3.31056E7</v>
      </c>
      <c r="D617" s="1" t="s">
        <v>711</v>
      </c>
      <c r="E617" s="1" t="s">
        <v>2425</v>
      </c>
      <c r="F617" s="1" t="s">
        <v>2426</v>
      </c>
      <c r="G617" s="1" t="s">
        <v>2427</v>
      </c>
      <c r="H617" s="1" t="s">
        <v>18</v>
      </c>
      <c r="I617" s="1" t="s">
        <v>19</v>
      </c>
      <c r="J617" s="1">
        <v>7.0E7</v>
      </c>
      <c r="K617" s="1">
        <v>2002.0</v>
      </c>
      <c r="L617" s="1">
        <v>5.4</v>
      </c>
      <c r="M617" s="2">
        <f t="shared" si="1"/>
        <v>-36894400</v>
      </c>
    </row>
    <row r="618" ht="14.25" customHeight="1">
      <c r="A618" s="1" t="s">
        <v>2428</v>
      </c>
      <c r="B618" s="1">
        <v>88.0</v>
      </c>
      <c r="C618" s="1">
        <v>6.2321039E7</v>
      </c>
      <c r="D618" s="1" t="s">
        <v>2429</v>
      </c>
      <c r="E618" s="1" t="s">
        <v>2430</v>
      </c>
      <c r="F618" s="1" t="s">
        <v>2431</v>
      </c>
      <c r="G618" s="1" t="s">
        <v>2432</v>
      </c>
      <c r="H618" s="1" t="s">
        <v>18</v>
      </c>
      <c r="I618" s="1" t="s">
        <v>19</v>
      </c>
      <c r="J618" s="1">
        <v>7.0E7</v>
      </c>
      <c r="K618" s="1">
        <v>2012.0</v>
      </c>
      <c r="L618" s="1">
        <v>6.4</v>
      </c>
      <c r="M618" s="2">
        <f t="shared" si="1"/>
        <v>-7678961</v>
      </c>
    </row>
    <row r="619" ht="14.25" customHeight="1">
      <c r="A619" s="1" t="s">
        <v>1816</v>
      </c>
      <c r="B619" s="1">
        <v>136.0</v>
      </c>
      <c r="C619" s="1">
        <v>3.8509342E7</v>
      </c>
      <c r="D619" s="1" t="s">
        <v>2433</v>
      </c>
      <c r="E619" s="1" t="s">
        <v>2434</v>
      </c>
      <c r="F619" s="1" t="s">
        <v>2435</v>
      </c>
      <c r="G619" s="1" t="s">
        <v>2436</v>
      </c>
      <c r="H619" s="1" t="s">
        <v>18</v>
      </c>
      <c r="I619" s="1" t="s">
        <v>19</v>
      </c>
      <c r="J619" s="1">
        <v>7.5E7</v>
      </c>
      <c r="K619" s="1">
        <v>2012.0</v>
      </c>
      <c r="L619" s="1">
        <v>5.9</v>
      </c>
      <c r="M619" s="2">
        <f t="shared" si="1"/>
        <v>-36490658</v>
      </c>
    </row>
    <row r="620" ht="14.25" customHeight="1">
      <c r="A620" s="1" t="s">
        <v>2437</v>
      </c>
      <c r="B620" s="1">
        <v>125.0</v>
      </c>
      <c r="C620" s="1">
        <v>1.9076815E7</v>
      </c>
      <c r="D620" s="1" t="s">
        <v>2383</v>
      </c>
      <c r="E620" s="1" t="s">
        <v>2438</v>
      </c>
      <c r="F620" s="1" t="s">
        <v>2439</v>
      </c>
      <c r="G620" s="1" t="s">
        <v>2440</v>
      </c>
      <c r="H620" s="1" t="s">
        <v>18</v>
      </c>
      <c r="I620" s="1" t="s">
        <v>19</v>
      </c>
      <c r="J620" s="1">
        <v>6.0E7</v>
      </c>
      <c r="K620" s="1">
        <v>2002.0</v>
      </c>
      <c r="L620" s="1">
        <v>6.3</v>
      </c>
      <c r="M620" s="2">
        <f t="shared" si="1"/>
        <v>-40923185</v>
      </c>
    </row>
    <row r="621" ht="14.25" customHeight="1">
      <c r="A621" s="1" t="s">
        <v>2441</v>
      </c>
      <c r="B621" s="1">
        <v>116.0</v>
      </c>
      <c r="C621" s="1">
        <v>2.5093607E7</v>
      </c>
      <c r="D621" s="1" t="s">
        <v>209</v>
      </c>
      <c r="E621" s="1" t="s">
        <v>2442</v>
      </c>
      <c r="F621" s="1" t="s">
        <v>2443</v>
      </c>
      <c r="G621" s="1" t="s">
        <v>2444</v>
      </c>
      <c r="H621" s="1" t="s">
        <v>18</v>
      </c>
      <c r="I621" s="1" t="s">
        <v>30</v>
      </c>
      <c r="J621" s="1">
        <v>3.5E7</v>
      </c>
      <c r="K621" s="1">
        <v>2011.0</v>
      </c>
      <c r="L621" s="1">
        <v>6.5</v>
      </c>
      <c r="M621" s="2">
        <f t="shared" si="1"/>
        <v>-9906393</v>
      </c>
    </row>
    <row r="622" ht="14.25" customHeight="1">
      <c r="A622" s="1" t="s">
        <v>883</v>
      </c>
      <c r="B622" s="1">
        <v>98.0</v>
      </c>
      <c r="C622" s="1">
        <v>1.8990542E7</v>
      </c>
      <c r="D622" s="1" t="s">
        <v>2445</v>
      </c>
      <c r="E622" s="1" t="s">
        <v>2446</v>
      </c>
      <c r="F622" s="1" t="s">
        <v>2447</v>
      </c>
      <c r="G622" s="1" t="s">
        <v>2448</v>
      </c>
      <c r="H622" s="1" t="s">
        <v>18</v>
      </c>
      <c r="I622" s="1" t="s">
        <v>19</v>
      </c>
      <c r="J622" s="1">
        <v>7.0E7</v>
      </c>
      <c r="K622" s="1">
        <v>2002.0</v>
      </c>
      <c r="L622" s="1">
        <v>3.0</v>
      </c>
      <c r="M622" s="2">
        <f t="shared" si="1"/>
        <v>-51009458</v>
      </c>
    </row>
    <row r="623" ht="14.25" customHeight="1">
      <c r="A623" s="1" t="s">
        <v>2449</v>
      </c>
      <c r="B623" s="1">
        <v>91.0</v>
      </c>
      <c r="C623" s="1">
        <v>1.4294842E7</v>
      </c>
      <c r="D623" s="1" t="s">
        <v>947</v>
      </c>
      <c r="E623" s="1" t="s">
        <v>2450</v>
      </c>
      <c r="F623" s="1" t="s">
        <v>2451</v>
      </c>
      <c r="G623" s="1" t="s">
        <v>2452</v>
      </c>
      <c r="H623" s="1" t="s">
        <v>18</v>
      </c>
      <c r="I623" s="1" t="s">
        <v>19</v>
      </c>
      <c r="J623" s="1">
        <v>7.0E7</v>
      </c>
      <c r="K623" s="1">
        <v>2002.0</v>
      </c>
      <c r="L623" s="1">
        <v>3.6</v>
      </c>
      <c r="M623" s="2">
        <f t="shared" si="1"/>
        <v>-55705158</v>
      </c>
    </row>
    <row r="624" ht="14.25" customHeight="1">
      <c r="A624" s="1" t="s">
        <v>2453</v>
      </c>
      <c r="B624" s="1">
        <v>97.0</v>
      </c>
      <c r="C624" s="1">
        <v>1.9819494E7</v>
      </c>
      <c r="D624" s="1" t="s">
        <v>289</v>
      </c>
      <c r="E624" s="1" t="s">
        <v>2454</v>
      </c>
      <c r="F624" s="1" t="s">
        <v>2455</v>
      </c>
      <c r="G624" s="1" t="s">
        <v>2456</v>
      </c>
      <c r="H624" s="1" t="s">
        <v>18</v>
      </c>
      <c r="I624" s="1" t="s">
        <v>19</v>
      </c>
      <c r="J624" s="1">
        <v>7.0E7</v>
      </c>
      <c r="K624" s="1">
        <v>1998.0</v>
      </c>
      <c r="L624" s="1">
        <v>5.8</v>
      </c>
      <c r="M624" s="2">
        <f t="shared" si="1"/>
        <v>-50180506</v>
      </c>
    </row>
    <row r="625" ht="14.25" customHeight="1">
      <c r="A625" s="1" t="s">
        <v>2457</v>
      </c>
      <c r="B625" s="1">
        <v>95.0</v>
      </c>
      <c r="C625" s="1">
        <v>1.3596911E7</v>
      </c>
      <c r="D625" s="1" t="s">
        <v>2458</v>
      </c>
      <c r="E625" s="1" t="s">
        <v>2459</v>
      </c>
      <c r="F625" s="1" t="s">
        <v>2460</v>
      </c>
      <c r="G625" s="1" t="s">
        <v>2461</v>
      </c>
      <c r="H625" s="1" t="s">
        <v>18</v>
      </c>
      <c r="I625" s="1" t="s">
        <v>19</v>
      </c>
      <c r="J625" s="1">
        <v>7.0E7</v>
      </c>
      <c r="K625" s="1">
        <v>2001.0</v>
      </c>
      <c r="L625" s="1">
        <v>6.2</v>
      </c>
      <c r="M625" s="2">
        <f t="shared" si="1"/>
        <v>-56403089</v>
      </c>
    </row>
    <row r="626" ht="14.25" customHeight="1">
      <c r="A626" s="1" t="s">
        <v>1074</v>
      </c>
      <c r="B626" s="1">
        <v>88.0</v>
      </c>
      <c r="C626" s="1">
        <v>8460990.0</v>
      </c>
      <c r="D626" s="1" t="s">
        <v>2462</v>
      </c>
      <c r="E626" s="1" t="s">
        <v>2463</v>
      </c>
      <c r="F626" s="1" t="s">
        <v>2464</v>
      </c>
      <c r="G626" s="1" t="s">
        <v>2465</v>
      </c>
      <c r="H626" s="1" t="s">
        <v>18</v>
      </c>
      <c r="I626" s="1" t="s">
        <v>19</v>
      </c>
      <c r="J626" s="1">
        <v>7.0E7</v>
      </c>
      <c r="K626" s="1">
        <v>2013.0</v>
      </c>
      <c r="L626" s="1">
        <v>5.6</v>
      </c>
      <c r="M626" s="2">
        <f t="shared" si="1"/>
        <v>-61539010</v>
      </c>
    </row>
    <row r="627" ht="14.25" customHeight="1">
      <c r="A627" s="1" t="s">
        <v>1110</v>
      </c>
      <c r="B627" s="1">
        <v>133.0</v>
      </c>
      <c r="C627" s="1">
        <v>7097125.0</v>
      </c>
      <c r="D627" s="1" t="s">
        <v>744</v>
      </c>
      <c r="E627" s="1" t="s">
        <v>2466</v>
      </c>
      <c r="F627" s="1" t="s">
        <v>2467</v>
      </c>
      <c r="G627" s="1" t="s">
        <v>2468</v>
      </c>
      <c r="H627" s="1" t="s">
        <v>18</v>
      </c>
      <c r="I627" s="1" t="s">
        <v>19</v>
      </c>
      <c r="J627" s="1">
        <v>7.0E7</v>
      </c>
      <c r="K627" s="1">
        <v>2015.0</v>
      </c>
      <c r="L627" s="1">
        <v>5.4</v>
      </c>
      <c r="M627" s="2">
        <f t="shared" si="1"/>
        <v>-62902875</v>
      </c>
    </row>
    <row r="628" ht="14.25" customHeight="1">
      <c r="A628" s="1" t="s">
        <v>2469</v>
      </c>
      <c r="B628" s="1">
        <v>106.0</v>
      </c>
      <c r="C628" s="1">
        <v>3.776008E7</v>
      </c>
      <c r="D628" s="1" t="s">
        <v>1079</v>
      </c>
      <c r="E628" s="1" t="s">
        <v>2470</v>
      </c>
      <c r="F628" s="1" t="s">
        <v>2471</v>
      </c>
      <c r="G628" s="1" t="s">
        <v>2472</v>
      </c>
      <c r="H628" s="1" t="s">
        <v>18</v>
      </c>
      <c r="I628" s="1" t="s">
        <v>19</v>
      </c>
      <c r="J628" s="1">
        <v>7.0E7</v>
      </c>
      <c r="K628" s="1">
        <v>2004.0</v>
      </c>
      <c r="L628" s="1">
        <v>6.1</v>
      </c>
      <c r="M628" s="2">
        <f t="shared" si="1"/>
        <v>-32239920</v>
      </c>
    </row>
    <row r="629" ht="14.25" customHeight="1">
      <c r="A629" s="1" t="s">
        <v>2473</v>
      </c>
      <c r="B629" s="1">
        <v>116.0</v>
      </c>
      <c r="C629" s="1">
        <v>5851188.0</v>
      </c>
      <c r="D629" s="1" t="s">
        <v>1529</v>
      </c>
      <c r="E629" s="1" t="s">
        <v>2474</v>
      </c>
      <c r="F629" s="1" t="s">
        <v>2475</v>
      </c>
      <c r="G629" s="1" t="s">
        <v>2476</v>
      </c>
      <c r="H629" s="1" t="s">
        <v>18</v>
      </c>
      <c r="I629" s="1" t="s">
        <v>30</v>
      </c>
      <c r="J629" s="1">
        <v>7.0E7</v>
      </c>
      <c r="K629" s="1">
        <v>2006.0</v>
      </c>
      <c r="L629" s="1">
        <v>4.2</v>
      </c>
      <c r="M629" s="2">
        <f t="shared" si="1"/>
        <v>-64148812</v>
      </c>
    </row>
    <row r="630" ht="14.25" customHeight="1">
      <c r="A630" s="1" t="s">
        <v>2477</v>
      </c>
      <c r="B630" s="1">
        <v>115.0</v>
      </c>
      <c r="C630" s="1">
        <v>2.5121291E7</v>
      </c>
      <c r="D630" s="1" t="s">
        <v>2478</v>
      </c>
      <c r="E630" s="1" t="s">
        <v>2479</v>
      </c>
      <c r="F630" s="1" t="s">
        <v>2480</v>
      </c>
      <c r="G630" s="1" t="s">
        <v>2481</v>
      </c>
      <c r="H630" s="1" t="s">
        <v>18</v>
      </c>
      <c r="I630" s="1" t="s">
        <v>19</v>
      </c>
      <c r="J630" s="1">
        <v>5.0E7</v>
      </c>
      <c r="K630" s="1">
        <v>2013.0</v>
      </c>
      <c r="L630" s="1">
        <v>6.7</v>
      </c>
      <c r="M630" s="2">
        <f t="shared" si="1"/>
        <v>-24878709</v>
      </c>
    </row>
    <row r="631" ht="14.25" customHeight="1">
      <c r="A631" s="1" t="s">
        <v>1424</v>
      </c>
      <c r="B631" s="1">
        <v>99.0</v>
      </c>
      <c r="C631" s="1">
        <v>1.8821279E7</v>
      </c>
      <c r="D631" s="1" t="s">
        <v>21</v>
      </c>
      <c r="E631" s="1" t="s">
        <v>2482</v>
      </c>
      <c r="F631" s="1" t="s">
        <v>2483</v>
      </c>
      <c r="G631" s="1" t="s">
        <v>2484</v>
      </c>
      <c r="H631" s="1" t="s">
        <v>18</v>
      </c>
      <c r="I631" s="1" t="s">
        <v>19</v>
      </c>
      <c r="J631" s="1">
        <v>7.0E7</v>
      </c>
      <c r="K631" s="1">
        <v>2014.0</v>
      </c>
      <c r="L631" s="1">
        <v>4.2</v>
      </c>
      <c r="M631" s="2">
        <f t="shared" si="1"/>
        <v>-51178721</v>
      </c>
    </row>
    <row r="632" ht="14.25" customHeight="1">
      <c r="A632" s="1" t="s">
        <v>2485</v>
      </c>
      <c r="B632" s="1">
        <v>124.0</v>
      </c>
      <c r="C632" s="1">
        <v>1.1847132E8</v>
      </c>
      <c r="D632" s="1" t="s">
        <v>605</v>
      </c>
      <c r="E632" s="1" t="s">
        <v>2486</v>
      </c>
      <c r="F632" s="1" t="s">
        <v>2487</v>
      </c>
      <c r="G632" s="1" t="s">
        <v>2488</v>
      </c>
      <c r="H632" s="1" t="s">
        <v>18</v>
      </c>
      <c r="I632" s="1" t="s">
        <v>19</v>
      </c>
      <c r="J632" s="1">
        <v>6.8E7</v>
      </c>
      <c r="K632" s="1">
        <v>2002.0</v>
      </c>
      <c r="L632" s="1">
        <v>6.4</v>
      </c>
      <c r="M632" s="2">
        <f t="shared" si="1"/>
        <v>50471320</v>
      </c>
    </row>
    <row r="633" ht="14.25" customHeight="1">
      <c r="A633" s="1" t="s">
        <v>2489</v>
      </c>
      <c r="B633" s="1">
        <v>124.0</v>
      </c>
      <c r="C633" s="1">
        <v>3.00523113E8</v>
      </c>
      <c r="D633" s="1" t="s">
        <v>732</v>
      </c>
      <c r="E633" s="1" t="s">
        <v>2490</v>
      </c>
      <c r="F633" s="1" t="s">
        <v>2491</v>
      </c>
      <c r="G633" s="1" t="s">
        <v>2492</v>
      </c>
      <c r="H633" s="1" t="s">
        <v>18</v>
      </c>
      <c r="I633" s="1" t="s">
        <v>19</v>
      </c>
      <c r="J633" s="1">
        <v>6.8E7</v>
      </c>
      <c r="K633" s="1">
        <v>2010.0</v>
      </c>
      <c r="L633" s="1">
        <v>4.9</v>
      </c>
      <c r="M633" s="2">
        <f t="shared" si="1"/>
        <v>232523113</v>
      </c>
    </row>
    <row r="634" ht="14.25" customHeight="1">
      <c r="A634" s="1" t="s">
        <v>1342</v>
      </c>
      <c r="B634" s="1">
        <v>124.0</v>
      </c>
      <c r="C634" s="1">
        <v>7.1069884E7</v>
      </c>
      <c r="D634" s="1" t="s">
        <v>1465</v>
      </c>
      <c r="E634" s="1" t="s">
        <v>2493</v>
      </c>
      <c r="F634" s="1" t="s">
        <v>2494</v>
      </c>
      <c r="G634" s="1" t="s">
        <v>2495</v>
      </c>
      <c r="H634" s="1" t="s">
        <v>18</v>
      </c>
      <c r="I634" s="1" t="s">
        <v>19</v>
      </c>
      <c r="J634" s="1">
        <v>6.8E7</v>
      </c>
      <c r="K634" s="1">
        <v>2001.0</v>
      </c>
      <c r="L634" s="1">
        <v>6.8</v>
      </c>
      <c r="M634" s="2">
        <f t="shared" si="1"/>
        <v>3069884</v>
      </c>
    </row>
    <row r="635" ht="14.25" customHeight="1">
      <c r="A635" s="1" t="s">
        <v>2073</v>
      </c>
      <c r="B635" s="1">
        <v>87.0</v>
      </c>
      <c r="C635" s="1">
        <v>2.51501645E8</v>
      </c>
      <c r="D635" s="1" t="s">
        <v>2065</v>
      </c>
      <c r="E635" s="1" t="s">
        <v>2496</v>
      </c>
      <c r="F635" s="1" t="s">
        <v>2497</v>
      </c>
      <c r="G635" s="1" t="s">
        <v>2498</v>
      </c>
      <c r="H635" s="1" t="s">
        <v>18</v>
      </c>
      <c r="I635" s="1" t="s">
        <v>19</v>
      </c>
      <c r="J635" s="1">
        <v>6.9E7</v>
      </c>
      <c r="K635" s="1">
        <v>2010.0</v>
      </c>
      <c r="L635" s="1">
        <v>7.7</v>
      </c>
      <c r="M635" s="2">
        <f t="shared" si="1"/>
        <v>182501645</v>
      </c>
    </row>
    <row r="636" ht="14.25" customHeight="1">
      <c r="A636" s="1" t="s">
        <v>2499</v>
      </c>
      <c r="B636" s="1">
        <v>105.0</v>
      </c>
      <c r="C636" s="1">
        <v>3.5324232E7</v>
      </c>
      <c r="D636" s="1" t="s">
        <v>2500</v>
      </c>
      <c r="E636" s="1" t="s">
        <v>2501</v>
      </c>
      <c r="F636" s="1" t="s">
        <v>2502</v>
      </c>
      <c r="G636" s="1" t="s">
        <v>2503</v>
      </c>
      <c r="H636" s="1" t="s">
        <v>18</v>
      </c>
      <c r="I636" s="1" t="s">
        <v>19</v>
      </c>
      <c r="J636" s="1">
        <v>6.8E7</v>
      </c>
      <c r="K636" s="1">
        <v>1995.0</v>
      </c>
      <c r="L636" s="1">
        <v>5.6</v>
      </c>
      <c r="M636" s="2">
        <f t="shared" si="1"/>
        <v>-32675768</v>
      </c>
    </row>
    <row r="637" ht="14.25" customHeight="1">
      <c r="A637" s="1" t="s">
        <v>2504</v>
      </c>
      <c r="B637" s="1">
        <v>125.0</v>
      </c>
      <c r="C637" s="1">
        <v>8.12575E7</v>
      </c>
      <c r="D637" s="1" t="s">
        <v>1138</v>
      </c>
      <c r="E637" s="1" t="s">
        <v>2505</v>
      </c>
      <c r="F637" s="1" t="s">
        <v>2506</v>
      </c>
      <c r="G637" s="1" t="s">
        <v>2507</v>
      </c>
      <c r="H637" s="1" t="s">
        <v>18</v>
      </c>
      <c r="I637" s="1" t="s">
        <v>19</v>
      </c>
      <c r="J637" s="1">
        <v>6.8E7</v>
      </c>
      <c r="K637" s="1">
        <v>2015.0</v>
      </c>
      <c r="L637" s="1">
        <v>6.4</v>
      </c>
      <c r="M637" s="2">
        <f t="shared" si="1"/>
        <v>13257500</v>
      </c>
    </row>
    <row r="638" ht="14.25" customHeight="1">
      <c r="A638" s="1" t="s">
        <v>2508</v>
      </c>
      <c r="B638" s="1">
        <v>141.0</v>
      </c>
      <c r="C638" s="1">
        <v>617840.0</v>
      </c>
      <c r="D638" s="1" t="s">
        <v>2509</v>
      </c>
      <c r="E638" s="1" t="s">
        <v>2510</v>
      </c>
      <c r="F638" s="1" t="s">
        <v>2511</v>
      </c>
      <c r="G638" s="1" t="s">
        <v>2512</v>
      </c>
      <c r="H638" s="1" t="s">
        <v>18</v>
      </c>
      <c r="I638" s="1" t="s">
        <v>2513</v>
      </c>
      <c r="J638" s="1">
        <v>7.0E7</v>
      </c>
      <c r="K638" s="1">
        <v>2009.0</v>
      </c>
      <c r="L638" s="1">
        <v>7.2</v>
      </c>
      <c r="M638" s="2">
        <f t="shared" si="1"/>
        <v>-69382160</v>
      </c>
    </row>
    <row r="639" ht="14.25" customHeight="1">
      <c r="A639" s="1" t="s">
        <v>2514</v>
      </c>
      <c r="B639" s="1">
        <v>121.0</v>
      </c>
      <c r="C639" s="1">
        <v>2.965559E7</v>
      </c>
      <c r="D639" s="1" t="s">
        <v>637</v>
      </c>
      <c r="E639" s="1" t="s">
        <v>2515</v>
      </c>
      <c r="F639" s="1" t="s">
        <v>2516</v>
      </c>
      <c r="G639" s="1" t="s">
        <v>2517</v>
      </c>
      <c r="H639" s="1" t="s">
        <v>18</v>
      </c>
      <c r="I639" s="1" t="s">
        <v>19</v>
      </c>
      <c r="J639" s="1">
        <v>6.5E7</v>
      </c>
      <c r="K639" s="1">
        <v>1999.0</v>
      </c>
      <c r="L639" s="1">
        <v>6.0</v>
      </c>
      <c r="M639" s="2">
        <f t="shared" si="1"/>
        <v>-35344410</v>
      </c>
    </row>
    <row r="640" ht="14.25" customHeight="1">
      <c r="A640" s="1" t="s">
        <v>2457</v>
      </c>
      <c r="B640" s="1">
        <v>111.0</v>
      </c>
      <c r="C640" s="1">
        <v>4.5045037E7</v>
      </c>
      <c r="D640" s="1" t="s">
        <v>1146</v>
      </c>
      <c r="E640" s="1" t="s">
        <v>2518</v>
      </c>
      <c r="F640" s="1" t="s">
        <v>2519</v>
      </c>
      <c r="G640" s="1" t="s">
        <v>2520</v>
      </c>
      <c r="H640" s="1" t="s">
        <v>18</v>
      </c>
      <c r="I640" s="1" t="s">
        <v>19</v>
      </c>
      <c r="J640" s="1">
        <v>3.6E7</v>
      </c>
      <c r="K640" s="1">
        <v>2011.0</v>
      </c>
      <c r="L640" s="1">
        <v>5.9</v>
      </c>
      <c r="M640" s="2">
        <f t="shared" si="1"/>
        <v>9045037</v>
      </c>
    </row>
    <row r="641" ht="14.25" customHeight="1">
      <c r="A641" s="1" t="s">
        <v>1110</v>
      </c>
      <c r="B641" s="1">
        <v>157.0</v>
      </c>
      <c r="C641" s="1">
        <v>2.8965197E7</v>
      </c>
      <c r="D641" s="1" t="s">
        <v>2521</v>
      </c>
      <c r="E641" s="1" t="s">
        <v>2522</v>
      </c>
      <c r="F641" s="1" t="s">
        <v>2523</v>
      </c>
      <c r="G641" s="1" t="s">
        <v>2524</v>
      </c>
      <c r="H641" s="1" t="s">
        <v>18</v>
      </c>
      <c r="I641" s="1" t="s">
        <v>19</v>
      </c>
      <c r="J641" s="1">
        <v>6.8E7</v>
      </c>
      <c r="K641" s="1">
        <v>1999.0</v>
      </c>
      <c r="L641" s="1">
        <v>7.9</v>
      </c>
      <c r="M641" s="2">
        <f t="shared" si="1"/>
        <v>-39034803</v>
      </c>
    </row>
    <row r="642" ht="14.25" customHeight="1">
      <c r="A642" s="1" t="s">
        <v>2525</v>
      </c>
      <c r="B642" s="1">
        <v>117.0</v>
      </c>
      <c r="C642" s="1">
        <v>2.7550735E7</v>
      </c>
      <c r="D642" s="1" t="s">
        <v>2526</v>
      </c>
      <c r="E642" s="1" t="s">
        <v>2527</v>
      </c>
      <c r="F642" s="1" t="s">
        <v>2528</v>
      </c>
      <c r="G642" s="1" t="s">
        <v>2529</v>
      </c>
      <c r="H642" s="1" t="s">
        <v>18</v>
      </c>
      <c r="I642" s="1" t="s">
        <v>19</v>
      </c>
      <c r="J642" s="1">
        <v>0.0</v>
      </c>
      <c r="K642" s="1">
        <v>2016.0</v>
      </c>
      <c r="L642" s="1">
        <v>6.8</v>
      </c>
      <c r="M642" s="2">
        <f t="shared" si="1"/>
        <v>27550735</v>
      </c>
    </row>
    <row r="643" ht="14.25" customHeight="1">
      <c r="A643" s="1" t="s">
        <v>114</v>
      </c>
      <c r="B643" s="1">
        <v>128.0</v>
      </c>
      <c r="C643" s="1">
        <v>3.9380442E7</v>
      </c>
      <c r="D643" s="1" t="s">
        <v>605</v>
      </c>
      <c r="E643" s="1" t="s">
        <v>2530</v>
      </c>
      <c r="F643" s="1" t="s">
        <v>2531</v>
      </c>
      <c r="G643" s="1" t="s">
        <v>2532</v>
      </c>
      <c r="H643" s="1" t="s">
        <v>18</v>
      </c>
      <c r="I643" s="1" t="s">
        <v>19</v>
      </c>
      <c r="J643" s="1">
        <v>7.0E7</v>
      </c>
      <c r="K643" s="1">
        <v>2008.0</v>
      </c>
      <c r="L643" s="1">
        <v>7.1</v>
      </c>
      <c r="M643" s="2">
        <f t="shared" si="1"/>
        <v>-30619558</v>
      </c>
    </row>
    <row r="644" ht="14.25" customHeight="1">
      <c r="A644" s="1" t="s">
        <v>1351</v>
      </c>
      <c r="B644" s="1">
        <v>114.0</v>
      </c>
      <c r="C644" s="1">
        <v>7.2980108E7</v>
      </c>
      <c r="D644" s="1" t="s">
        <v>1138</v>
      </c>
      <c r="E644" s="1" t="s">
        <v>2533</v>
      </c>
      <c r="F644" s="1" t="s">
        <v>2534</v>
      </c>
      <c r="G644" s="1" t="s">
        <v>2535</v>
      </c>
      <c r="H644" s="1" t="s">
        <v>18</v>
      </c>
      <c r="I644" s="1" t="s">
        <v>19</v>
      </c>
      <c r="J644" s="1">
        <v>0.0</v>
      </c>
      <c r="K644" s="1">
        <v>2010.0</v>
      </c>
      <c r="L644" s="1">
        <v>5.9</v>
      </c>
      <c r="M644" s="2">
        <f t="shared" si="1"/>
        <v>72980108</v>
      </c>
    </row>
    <row r="645" ht="14.25" customHeight="1">
      <c r="A645" s="1" t="s">
        <v>1488</v>
      </c>
      <c r="B645" s="1">
        <v>105.0</v>
      </c>
      <c r="C645" s="1">
        <v>3.7516013E7</v>
      </c>
      <c r="D645" s="1" t="s">
        <v>2429</v>
      </c>
      <c r="E645" s="1" t="s">
        <v>2536</v>
      </c>
      <c r="F645" s="1" t="s">
        <v>2537</v>
      </c>
      <c r="G645" s="1" t="s">
        <v>2538</v>
      </c>
      <c r="H645" s="1" t="s">
        <v>18</v>
      </c>
      <c r="I645" s="1" t="s">
        <v>19</v>
      </c>
      <c r="J645" s="1">
        <v>6.9E7</v>
      </c>
      <c r="K645" s="1">
        <v>2012.0</v>
      </c>
      <c r="L645" s="1">
        <v>5.9</v>
      </c>
      <c r="M645" s="2">
        <f t="shared" si="1"/>
        <v>-31483987</v>
      </c>
    </row>
    <row r="646" ht="14.25" customHeight="1">
      <c r="A646" s="1" t="s">
        <v>1704</v>
      </c>
      <c r="B646" s="1">
        <v>113.0</v>
      </c>
      <c r="C646" s="1">
        <v>8.7704396E7</v>
      </c>
      <c r="D646" s="1" t="s">
        <v>1091</v>
      </c>
      <c r="E646" s="1" t="s">
        <v>2539</v>
      </c>
      <c r="F646" s="1" t="s">
        <v>2540</v>
      </c>
      <c r="G646" s="1" t="s">
        <v>2541</v>
      </c>
      <c r="H646" s="1" t="s">
        <v>18</v>
      </c>
      <c r="I646" s="1" t="s">
        <v>19</v>
      </c>
      <c r="J646" s="1">
        <v>6.6E7</v>
      </c>
      <c r="K646" s="1">
        <v>1999.0</v>
      </c>
      <c r="L646" s="1">
        <v>6.2</v>
      </c>
      <c r="M646" s="2">
        <f t="shared" si="1"/>
        <v>21704396</v>
      </c>
    </row>
    <row r="647" ht="14.25" customHeight="1">
      <c r="A647" s="1">
        <v>0.0</v>
      </c>
      <c r="B647" s="1">
        <v>30.0</v>
      </c>
      <c r="C647" s="1">
        <v>0.0</v>
      </c>
      <c r="D647" s="1" t="s">
        <v>1138</v>
      </c>
      <c r="E647" s="1" t="s">
        <v>2542</v>
      </c>
      <c r="F647" s="1" t="s">
        <v>2543</v>
      </c>
      <c r="G647" s="1" t="s">
        <v>2544</v>
      </c>
      <c r="H647" s="1" t="s">
        <v>18</v>
      </c>
      <c r="I647" s="1" t="s">
        <v>19</v>
      </c>
      <c r="J647" s="1">
        <v>0.0</v>
      </c>
      <c r="K647" s="1">
        <v>0.0</v>
      </c>
      <c r="L647" s="1">
        <v>7.4</v>
      </c>
      <c r="M647" s="2">
        <f t="shared" si="1"/>
        <v>0</v>
      </c>
    </row>
    <row r="648" ht="14.25" customHeight="1">
      <c r="A648" s="1" t="s">
        <v>2545</v>
      </c>
      <c r="B648" s="1">
        <v>121.0</v>
      </c>
      <c r="C648" s="1">
        <v>8.3892374E7</v>
      </c>
      <c r="D648" s="1" t="s">
        <v>1520</v>
      </c>
      <c r="E648" s="1" t="s">
        <v>2546</v>
      </c>
      <c r="F648" s="1" t="s">
        <v>2547</v>
      </c>
      <c r="G648" s="1" t="s">
        <v>2548</v>
      </c>
      <c r="H648" s="1" t="s">
        <v>18</v>
      </c>
      <c r="I648" s="1" t="s">
        <v>19</v>
      </c>
      <c r="J648" s="1">
        <v>6.6E7</v>
      </c>
      <c r="K648" s="1">
        <v>1998.0</v>
      </c>
      <c r="L648" s="1">
        <v>7.0</v>
      </c>
      <c r="M648" s="2">
        <f t="shared" si="1"/>
        <v>17892374</v>
      </c>
    </row>
    <row r="649" ht="14.25" customHeight="1">
      <c r="A649" s="1" t="s">
        <v>2549</v>
      </c>
      <c r="B649" s="1">
        <v>102.0</v>
      </c>
      <c r="C649" s="1">
        <v>5932060.0</v>
      </c>
      <c r="D649" s="1" t="s">
        <v>2550</v>
      </c>
      <c r="E649" s="1" t="s">
        <v>2551</v>
      </c>
      <c r="F649" s="1" t="s">
        <v>2552</v>
      </c>
      <c r="G649" s="1" t="s">
        <v>2553</v>
      </c>
      <c r="H649" s="1" t="s">
        <v>18</v>
      </c>
      <c r="I649" s="1" t="s">
        <v>30</v>
      </c>
      <c r="J649" s="1">
        <v>3.5E7</v>
      </c>
      <c r="K649" s="1">
        <v>2007.0</v>
      </c>
      <c r="L649" s="1">
        <v>5.4</v>
      </c>
      <c r="M649" s="2">
        <f t="shared" si="1"/>
        <v>-29067940</v>
      </c>
    </row>
    <row r="650" ht="14.25" customHeight="1">
      <c r="A650" s="1" t="s">
        <v>243</v>
      </c>
      <c r="B650" s="1">
        <v>169.0</v>
      </c>
      <c r="C650" s="1">
        <v>2.16119491E8</v>
      </c>
      <c r="D650" s="1" t="s">
        <v>995</v>
      </c>
      <c r="E650" s="1" t="s">
        <v>2554</v>
      </c>
      <c r="F650" s="1" t="s">
        <v>2555</v>
      </c>
      <c r="G650" s="1" t="s">
        <v>2556</v>
      </c>
      <c r="H650" s="1" t="s">
        <v>18</v>
      </c>
      <c r="I650" s="1" t="s">
        <v>19</v>
      </c>
      <c r="J650" s="1">
        <v>7.0E7</v>
      </c>
      <c r="K650" s="1">
        <v>1998.0</v>
      </c>
      <c r="L650" s="1">
        <v>8.6</v>
      </c>
      <c r="M650" s="2">
        <f t="shared" si="1"/>
        <v>146119491</v>
      </c>
    </row>
    <row r="651" ht="14.25" customHeight="1">
      <c r="A651" s="1" t="s">
        <v>2557</v>
      </c>
      <c r="B651" s="1">
        <v>132.0</v>
      </c>
      <c r="C651" s="1">
        <v>4.3568507E7</v>
      </c>
      <c r="D651" s="1" t="s">
        <v>289</v>
      </c>
      <c r="E651" s="1" t="s">
        <v>2558</v>
      </c>
      <c r="F651" s="1" t="s">
        <v>2559</v>
      </c>
      <c r="G651" s="1" t="s">
        <v>2560</v>
      </c>
      <c r="H651" s="1" t="s">
        <v>18</v>
      </c>
      <c r="I651" s="1" t="s">
        <v>19</v>
      </c>
      <c r="J651" s="1">
        <v>6.6E7</v>
      </c>
      <c r="K651" s="1">
        <v>2014.0</v>
      </c>
      <c r="L651" s="1">
        <v>6.5</v>
      </c>
      <c r="M651" s="2">
        <f t="shared" si="1"/>
        <v>-22431493</v>
      </c>
    </row>
    <row r="652" ht="14.25" customHeight="1">
      <c r="A652" s="1" t="s">
        <v>1639</v>
      </c>
      <c r="B652" s="1">
        <v>127.0</v>
      </c>
      <c r="C652" s="1">
        <v>1.82805123E8</v>
      </c>
      <c r="D652" s="1" t="s">
        <v>2561</v>
      </c>
      <c r="E652" s="1" t="s">
        <v>2562</v>
      </c>
      <c r="F652" s="1" t="s">
        <v>2563</v>
      </c>
      <c r="G652" s="1" t="s">
        <v>2564</v>
      </c>
      <c r="H652" s="1" t="s">
        <v>18</v>
      </c>
      <c r="I652" s="1" t="s">
        <v>19</v>
      </c>
      <c r="J652" s="1">
        <v>7.0E7</v>
      </c>
      <c r="K652" s="1">
        <v>2000.0</v>
      </c>
      <c r="L652" s="1">
        <v>6.4</v>
      </c>
      <c r="M652" s="2">
        <f t="shared" si="1"/>
        <v>112805123</v>
      </c>
    </row>
    <row r="653" ht="14.25" customHeight="1">
      <c r="A653" s="1" t="s">
        <v>1234</v>
      </c>
      <c r="B653" s="1">
        <v>103.0</v>
      </c>
      <c r="C653" s="1">
        <v>1.76387405E8</v>
      </c>
      <c r="D653" s="1" t="s">
        <v>294</v>
      </c>
      <c r="E653" s="1" t="s">
        <v>2565</v>
      </c>
      <c r="F653" s="1" t="s">
        <v>2566</v>
      </c>
      <c r="G653" s="1" t="s">
        <v>2567</v>
      </c>
      <c r="H653" s="1" t="s">
        <v>18</v>
      </c>
      <c r="I653" s="1" t="s">
        <v>19</v>
      </c>
      <c r="J653" s="1">
        <v>5.9E7</v>
      </c>
      <c r="K653" s="1">
        <v>2002.0</v>
      </c>
      <c r="L653" s="1">
        <v>7.6</v>
      </c>
      <c r="M653" s="2">
        <f t="shared" si="1"/>
        <v>117387405</v>
      </c>
    </row>
    <row r="654" ht="14.25" customHeight="1">
      <c r="A654" s="1" t="s">
        <v>2568</v>
      </c>
      <c r="B654" s="1">
        <v>136.0</v>
      </c>
      <c r="C654" s="1">
        <v>3.3685268E7</v>
      </c>
      <c r="D654" s="1" t="s">
        <v>2218</v>
      </c>
      <c r="E654" s="1" t="s">
        <v>2569</v>
      </c>
      <c r="F654" s="1" t="s">
        <v>2570</v>
      </c>
      <c r="G654" s="1" t="s">
        <v>2571</v>
      </c>
      <c r="H654" s="1" t="s">
        <v>18</v>
      </c>
      <c r="I654" s="1" t="s">
        <v>19</v>
      </c>
      <c r="J654" s="1">
        <v>6.8E7</v>
      </c>
      <c r="K654" s="1">
        <v>2003.0</v>
      </c>
      <c r="L654" s="1">
        <v>5.5</v>
      </c>
      <c r="M654" s="2">
        <f t="shared" si="1"/>
        <v>-34314732</v>
      </c>
    </row>
    <row r="655" ht="14.25" customHeight="1">
      <c r="A655" s="1" t="s">
        <v>243</v>
      </c>
      <c r="B655" s="1">
        <v>150.0</v>
      </c>
      <c r="C655" s="1">
        <v>1.8220444E8</v>
      </c>
      <c r="D655" s="1" t="s">
        <v>2271</v>
      </c>
      <c r="E655" s="1" t="s">
        <v>2572</v>
      </c>
      <c r="F655" s="1" t="s">
        <v>2573</v>
      </c>
      <c r="G655" s="1" t="s">
        <v>2574</v>
      </c>
      <c r="H655" s="1" t="s">
        <v>18</v>
      </c>
      <c r="I655" s="1" t="s">
        <v>19</v>
      </c>
      <c r="J655" s="1">
        <v>6.5E7</v>
      </c>
      <c r="K655" s="1">
        <v>2012.0</v>
      </c>
      <c r="L655" s="1">
        <v>7.4</v>
      </c>
      <c r="M655" s="2">
        <f t="shared" si="1"/>
        <v>117204440</v>
      </c>
    </row>
    <row r="656" ht="14.25" customHeight="1">
      <c r="A656" s="1" t="s">
        <v>276</v>
      </c>
      <c r="B656" s="1">
        <v>136.0</v>
      </c>
      <c r="C656" s="1">
        <v>1.71383253E8</v>
      </c>
      <c r="D656" s="1" t="s">
        <v>413</v>
      </c>
      <c r="E656" s="1" t="s">
        <v>2575</v>
      </c>
      <c r="F656" s="1" t="s">
        <v>2576</v>
      </c>
      <c r="G656" s="1" t="s">
        <v>2577</v>
      </c>
      <c r="H656" s="1" t="s">
        <v>18</v>
      </c>
      <c r="I656" s="1" t="s">
        <v>19</v>
      </c>
      <c r="J656" s="1">
        <v>6.3E7</v>
      </c>
      <c r="K656" s="1">
        <v>1999.0</v>
      </c>
      <c r="L656" s="1">
        <v>8.7</v>
      </c>
      <c r="M656" s="2">
        <f t="shared" si="1"/>
        <v>108383253</v>
      </c>
    </row>
    <row r="657" ht="14.25" customHeight="1">
      <c r="A657" s="1" t="s">
        <v>553</v>
      </c>
      <c r="B657" s="1">
        <v>140.0</v>
      </c>
      <c r="C657" s="1">
        <v>1.72071312E8</v>
      </c>
      <c r="D657" s="1" t="s">
        <v>1489</v>
      </c>
      <c r="E657" s="1" t="s">
        <v>2578</v>
      </c>
      <c r="F657" s="1" t="s">
        <v>2579</v>
      </c>
      <c r="G657" s="1" t="s">
        <v>2580</v>
      </c>
      <c r="H657" s="1" t="s">
        <v>18</v>
      </c>
      <c r="I657" s="1" t="s">
        <v>19</v>
      </c>
      <c r="J657" s="1">
        <v>6.2E7</v>
      </c>
      <c r="K657" s="1">
        <v>1995.0</v>
      </c>
      <c r="L657" s="1">
        <v>7.6</v>
      </c>
      <c r="M657" s="2">
        <f t="shared" si="1"/>
        <v>110071312</v>
      </c>
    </row>
    <row r="658" ht="14.25" customHeight="1">
      <c r="A658" s="1" t="s">
        <v>879</v>
      </c>
      <c r="B658" s="1">
        <v>113.0</v>
      </c>
      <c r="C658" s="1">
        <v>1.19412921E8</v>
      </c>
      <c r="D658" s="1" t="s">
        <v>413</v>
      </c>
      <c r="E658" s="1" t="s">
        <v>880</v>
      </c>
      <c r="F658" s="1" t="s">
        <v>881</v>
      </c>
      <c r="G658" s="1" t="s">
        <v>882</v>
      </c>
      <c r="H658" s="1" t="s">
        <v>18</v>
      </c>
      <c r="I658" s="1" t="s">
        <v>19</v>
      </c>
      <c r="J658" s="1">
        <v>6.5E7</v>
      </c>
      <c r="K658" s="1">
        <v>1990.0</v>
      </c>
      <c r="L658" s="1">
        <v>7.5</v>
      </c>
      <c r="M658" s="2">
        <f t="shared" si="1"/>
        <v>54412921</v>
      </c>
    </row>
    <row r="659" ht="14.25" customHeight="1">
      <c r="A659" s="1" t="s">
        <v>2581</v>
      </c>
      <c r="B659" s="1">
        <v>104.0</v>
      </c>
      <c r="C659" s="1">
        <v>1.39225854E8</v>
      </c>
      <c r="D659" s="1" t="s">
        <v>327</v>
      </c>
      <c r="E659" s="1" t="s">
        <v>2582</v>
      </c>
      <c r="F659" s="1" t="s">
        <v>2583</v>
      </c>
      <c r="G659" s="1" t="s">
        <v>2584</v>
      </c>
      <c r="H659" s="1" t="s">
        <v>18</v>
      </c>
      <c r="I659" s="1" t="s">
        <v>19</v>
      </c>
      <c r="J659" s="1">
        <v>6.0E7</v>
      </c>
      <c r="K659" s="1">
        <v>2002.0</v>
      </c>
      <c r="L659" s="1">
        <v>5.5</v>
      </c>
      <c r="M659" s="2">
        <f t="shared" si="1"/>
        <v>79225854</v>
      </c>
    </row>
    <row r="660" ht="14.25" customHeight="1">
      <c r="A660" s="1" t="s">
        <v>2585</v>
      </c>
      <c r="B660" s="1">
        <v>158.0</v>
      </c>
      <c r="C660" s="1">
        <v>1.4877546E8</v>
      </c>
      <c r="D660" s="1" t="s">
        <v>1982</v>
      </c>
      <c r="E660" s="1" t="s">
        <v>2586</v>
      </c>
      <c r="F660" s="1" t="s">
        <v>2587</v>
      </c>
      <c r="G660" s="1" t="s">
        <v>2588</v>
      </c>
      <c r="H660" s="1" t="s">
        <v>18</v>
      </c>
      <c r="I660" s="1" t="s">
        <v>19</v>
      </c>
      <c r="J660" s="1">
        <v>6.1E7</v>
      </c>
      <c r="K660" s="1">
        <v>2012.0</v>
      </c>
      <c r="L660" s="1">
        <v>7.6</v>
      </c>
      <c r="M660" s="2">
        <f t="shared" si="1"/>
        <v>87775460</v>
      </c>
    </row>
    <row r="661" ht="14.25" customHeight="1">
      <c r="A661" s="1" t="s">
        <v>2589</v>
      </c>
      <c r="B661" s="1">
        <v>119.0</v>
      </c>
      <c r="C661" s="1">
        <v>1.15731542E8</v>
      </c>
      <c r="D661" s="1" t="s">
        <v>956</v>
      </c>
      <c r="E661" s="1" t="s">
        <v>2590</v>
      </c>
      <c r="F661" s="1" t="s">
        <v>2591</v>
      </c>
      <c r="G661" s="1" t="s">
        <v>2592</v>
      </c>
      <c r="H661" s="1" t="s">
        <v>18</v>
      </c>
      <c r="I661" s="1" t="s">
        <v>19</v>
      </c>
      <c r="J661" s="1">
        <v>6.5E7</v>
      </c>
      <c r="K661" s="1">
        <v>1998.0</v>
      </c>
      <c r="L661" s="1">
        <v>6.5</v>
      </c>
      <c r="M661" s="2">
        <f t="shared" si="1"/>
        <v>50731542</v>
      </c>
    </row>
    <row r="662" ht="14.25" customHeight="1">
      <c r="A662" s="1" t="s">
        <v>1194</v>
      </c>
      <c r="B662" s="1">
        <v>106.0</v>
      </c>
      <c r="C662" s="1">
        <v>1.00468793E8</v>
      </c>
      <c r="D662" s="1" t="s">
        <v>1138</v>
      </c>
      <c r="E662" s="1" t="s">
        <v>2593</v>
      </c>
      <c r="F662" s="1" t="s">
        <v>2594</v>
      </c>
      <c r="G662" s="1" t="s">
        <v>2595</v>
      </c>
      <c r="H662" s="1" t="s">
        <v>18</v>
      </c>
      <c r="I662" s="1" t="s">
        <v>19</v>
      </c>
      <c r="J662" s="1">
        <v>6.5E7</v>
      </c>
      <c r="K662" s="1">
        <v>2008.0</v>
      </c>
      <c r="L662" s="1">
        <v>6.9</v>
      </c>
      <c r="M662" s="2">
        <f t="shared" si="1"/>
        <v>35468793</v>
      </c>
    </row>
    <row r="663" ht="14.25" customHeight="1">
      <c r="A663" s="1" t="s">
        <v>196</v>
      </c>
      <c r="B663" s="1">
        <v>136.0</v>
      </c>
      <c r="C663" s="1">
        <v>9.3771072E7</v>
      </c>
      <c r="D663" s="1" t="s">
        <v>2596</v>
      </c>
      <c r="E663" s="1" t="s">
        <v>2597</v>
      </c>
      <c r="F663" s="1" t="s">
        <v>2598</v>
      </c>
      <c r="G663" s="1" t="s">
        <v>2599</v>
      </c>
      <c r="H663" s="1" t="s">
        <v>18</v>
      </c>
      <c r="I663" s="1" t="s">
        <v>19</v>
      </c>
      <c r="J663" s="1">
        <v>6.5E7</v>
      </c>
      <c r="K663" s="1">
        <v>1998.0</v>
      </c>
      <c r="L663" s="1">
        <v>6.7</v>
      </c>
      <c r="M663" s="2">
        <f t="shared" si="1"/>
        <v>28771072</v>
      </c>
    </row>
    <row r="664" ht="14.25" customHeight="1">
      <c r="A664" s="1" t="s">
        <v>1761</v>
      </c>
      <c r="B664" s="1">
        <v>95.0</v>
      </c>
      <c r="C664" s="1">
        <v>1.00448498E8</v>
      </c>
      <c r="D664" s="1" t="s">
        <v>1747</v>
      </c>
      <c r="E664" s="1" t="s">
        <v>2600</v>
      </c>
      <c r="F664" s="1" t="s">
        <v>2601</v>
      </c>
      <c r="G664" s="1" t="s">
        <v>2602</v>
      </c>
      <c r="H664" s="1" t="s">
        <v>18</v>
      </c>
      <c r="I664" s="1" t="s">
        <v>19</v>
      </c>
      <c r="J664" s="1">
        <v>6.5E7</v>
      </c>
      <c r="K664" s="1">
        <v>2010.0</v>
      </c>
      <c r="L664" s="1">
        <v>6.6</v>
      </c>
      <c r="M664" s="2">
        <f t="shared" si="1"/>
        <v>35448498</v>
      </c>
    </row>
    <row r="665" ht="14.25" customHeight="1">
      <c r="A665" s="1" t="s">
        <v>2603</v>
      </c>
      <c r="B665" s="1">
        <v>137.0</v>
      </c>
      <c r="C665" s="1">
        <v>1.1560398E8</v>
      </c>
      <c r="D665" s="1" t="s">
        <v>2604</v>
      </c>
      <c r="E665" s="1" t="s">
        <v>2605</v>
      </c>
      <c r="F665" s="1" t="s">
        <v>2606</v>
      </c>
      <c r="G665" s="1" t="s">
        <v>2607</v>
      </c>
      <c r="H665" s="1" t="s">
        <v>18</v>
      </c>
      <c r="I665" s="1" t="s">
        <v>19</v>
      </c>
      <c r="J665" s="1">
        <v>6.5E7</v>
      </c>
      <c r="K665" s="1">
        <v>2014.0</v>
      </c>
      <c r="L665" s="1">
        <v>7.2</v>
      </c>
      <c r="M665" s="2">
        <f t="shared" si="1"/>
        <v>50603980</v>
      </c>
    </row>
    <row r="666" ht="14.25" customHeight="1">
      <c r="A666" s="1" t="s">
        <v>2608</v>
      </c>
      <c r="B666" s="1">
        <v>130.0</v>
      </c>
      <c r="C666" s="1">
        <v>9.0454043E7</v>
      </c>
      <c r="D666" s="1" t="s">
        <v>26</v>
      </c>
      <c r="E666" s="1" t="s">
        <v>2609</v>
      </c>
      <c r="F666" s="1" t="s">
        <v>2610</v>
      </c>
      <c r="G666" s="1" t="s">
        <v>2611</v>
      </c>
      <c r="H666" s="1" t="s">
        <v>18</v>
      </c>
      <c r="I666" s="1" t="s">
        <v>19</v>
      </c>
      <c r="J666" s="1">
        <v>6.5E7</v>
      </c>
      <c r="K666" s="1">
        <v>2000.0</v>
      </c>
      <c r="L666" s="1">
        <v>6.4</v>
      </c>
      <c r="M666" s="2">
        <f t="shared" si="1"/>
        <v>25454043</v>
      </c>
    </row>
    <row r="667" ht="14.25" customHeight="1">
      <c r="A667" s="1" t="s">
        <v>1424</v>
      </c>
      <c r="B667" s="1">
        <v>124.0</v>
      </c>
      <c r="C667" s="1">
        <v>8.4049211E7</v>
      </c>
      <c r="D667" s="1" t="s">
        <v>26</v>
      </c>
      <c r="E667" s="1" t="s">
        <v>2612</v>
      </c>
      <c r="F667" s="1" t="s">
        <v>2613</v>
      </c>
      <c r="G667" s="1" t="s">
        <v>2614</v>
      </c>
      <c r="H667" s="1" t="s">
        <v>18</v>
      </c>
      <c r="I667" s="1" t="s">
        <v>19</v>
      </c>
      <c r="J667" s="1">
        <v>7.0E7</v>
      </c>
      <c r="K667" s="1">
        <v>1993.0</v>
      </c>
      <c r="L667" s="1">
        <v>6.4</v>
      </c>
      <c r="M667" s="2">
        <f t="shared" si="1"/>
        <v>14049211</v>
      </c>
    </row>
    <row r="668" ht="14.25" customHeight="1">
      <c r="A668" s="1" t="s">
        <v>903</v>
      </c>
      <c r="B668" s="1">
        <v>108.0</v>
      </c>
      <c r="C668" s="1">
        <v>7.045E7</v>
      </c>
      <c r="D668" s="1" t="s">
        <v>209</v>
      </c>
      <c r="E668" s="1" t="s">
        <v>2615</v>
      </c>
      <c r="F668" s="1" t="s">
        <v>2616</v>
      </c>
      <c r="G668" s="1" t="s">
        <v>2617</v>
      </c>
      <c r="H668" s="1" t="s">
        <v>18</v>
      </c>
      <c r="I668" s="1" t="s">
        <v>19</v>
      </c>
      <c r="J668" s="1">
        <v>5.0E7</v>
      </c>
      <c r="K668" s="1">
        <v>1996.0</v>
      </c>
      <c r="L668" s="1">
        <v>6.0</v>
      </c>
      <c r="M668" s="2">
        <f t="shared" si="1"/>
        <v>20450000</v>
      </c>
    </row>
    <row r="669" ht="14.25" customHeight="1">
      <c r="A669" s="1" t="s">
        <v>455</v>
      </c>
      <c r="B669" s="1">
        <v>104.0</v>
      </c>
      <c r="C669" s="1">
        <v>6.9688384E7</v>
      </c>
      <c r="D669" s="1" t="s">
        <v>327</v>
      </c>
      <c r="E669" s="1" t="s">
        <v>2618</v>
      </c>
      <c r="F669" s="1" t="s">
        <v>2619</v>
      </c>
      <c r="G669" s="1" t="s">
        <v>2620</v>
      </c>
      <c r="H669" s="1" t="s">
        <v>18</v>
      </c>
      <c r="I669" s="1" t="s">
        <v>19</v>
      </c>
      <c r="J669" s="1">
        <v>6.0E7</v>
      </c>
      <c r="K669" s="1">
        <v>2000.0</v>
      </c>
      <c r="L669" s="1">
        <v>6.1</v>
      </c>
      <c r="M669" s="2">
        <f t="shared" si="1"/>
        <v>9688384</v>
      </c>
    </row>
    <row r="670" ht="14.25" customHeight="1">
      <c r="A670" s="1" t="s">
        <v>491</v>
      </c>
      <c r="B670" s="1">
        <v>129.0</v>
      </c>
      <c r="C670" s="1">
        <v>7.0236496E7</v>
      </c>
      <c r="D670" s="1" t="s">
        <v>1962</v>
      </c>
      <c r="E670" s="1" t="s">
        <v>2621</v>
      </c>
      <c r="F670" s="1" t="s">
        <v>2622</v>
      </c>
      <c r="G670" s="1" t="s">
        <v>2623</v>
      </c>
      <c r="H670" s="1" t="s">
        <v>18</v>
      </c>
      <c r="I670" s="1" t="s">
        <v>19</v>
      </c>
      <c r="J670" s="1">
        <v>6.3E7</v>
      </c>
      <c r="K670" s="1">
        <v>2006.0</v>
      </c>
      <c r="L670" s="1">
        <v>6.0</v>
      </c>
      <c r="M670" s="2">
        <f t="shared" si="1"/>
        <v>7236496</v>
      </c>
    </row>
    <row r="671" ht="14.25" customHeight="1">
      <c r="A671" s="1" t="s">
        <v>232</v>
      </c>
      <c r="B671" s="1">
        <v>117.0</v>
      </c>
      <c r="C671" s="1">
        <v>6.369576E7</v>
      </c>
      <c r="D671" s="1" t="s">
        <v>2394</v>
      </c>
      <c r="E671" s="1" t="s">
        <v>2624</v>
      </c>
      <c r="F671" s="1" t="s">
        <v>2625</v>
      </c>
      <c r="G671" s="1" t="s">
        <v>2626</v>
      </c>
      <c r="H671" s="1" t="s">
        <v>18</v>
      </c>
      <c r="I671" s="1" t="s">
        <v>19</v>
      </c>
      <c r="J671" s="1">
        <v>6.5E7</v>
      </c>
      <c r="K671" s="1">
        <v>2003.0</v>
      </c>
      <c r="L671" s="1">
        <v>6.4</v>
      </c>
      <c r="M671" s="2">
        <f t="shared" si="1"/>
        <v>-1304240</v>
      </c>
    </row>
    <row r="672" ht="14.25" customHeight="1">
      <c r="A672" s="1" t="s">
        <v>2627</v>
      </c>
      <c r="B672" s="1">
        <v>99.0</v>
      </c>
      <c r="C672" s="1">
        <v>5.9617068E7</v>
      </c>
      <c r="D672" s="1" t="s">
        <v>1146</v>
      </c>
      <c r="E672" s="1" t="s">
        <v>2628</v>
      </c>
      <c r="F672" s="1" t="s">
        <v>2629</v>
      </c>
      <c r="G672" s="1" t="s">
        <v>2630</v>
      </c>
      <c r="H672" s="1" t="s">
        <v>18</v>
      </c>
      <c r="I672" s="1" t="s">
        <v>19</v>
      </c>
      <c r="J672" s="1">
        <v>6.5E7</v>
      </c>
      <c r="K672" s="1">
        <v>2012.0</v>
      </c>
      <c r="L672" s="1">
        <v>6.4</v>
      </c>
      <c r="M672" s="2">
        <f t="shared" si="1"/>
        <v>-5382932</v>
      </c>
    </row>
    <row r="673" ht="14.25" customHeight="1">
      <c r="A673" s="1" t="s">
        <v>2631</v>
      </c>
      <c r="B673" s="1">
        <v>159.0</v>
      </c>
      <c r="C673" s="1">
        <v>5.563768E7</v>
      </c>
      <c r="D673" s="1" t="s">
        <v>1319</v>
      </c>
      <c r="E673" s="1" t="s">
        <v>2632</v>
      </c>
      <c r="F673" s="1" t="s">
        <v>2633</v>
      </c>
      <c r="G673" s="1" t="s">
        <v>2634</v>
      </c>
      <c r="H673" s="1" t="s">
        <v>18</v>
      </c>
      <c r="I673" s="1" t="s">
        <v>30</v>
      </c>
      <c r="J673" s="1">
        <v>6.5E7</v>
      </c>
      <c r="K673" s="1">
        <v>1999.0</v>
      </c>
      <c r="L673" s="1">
        <v>7.3</v>
      </c>
      <c r="M673" s="2">
        <f t="shared" si="1"/>
        <v>-9362320</v>
      </c>
    </row>
    <row r="674" ht="14.25" customHeight="1">
      <c r="A674" s="1" t="s">
        <v>2635</v>
      </c>
      <c r="B674" s="1">
        <v>118.0</v>
      </c>
      <c r="C674" s="1">
        <v>8.5911262E7</v>
      </c>
      <c r="D674" s="1" t="s">
        <v>2636</v>
      </c>
      <c r="E674" s="1" t="s">
        <v>2637</v>
      </c>
      <c r="F674" s="1" t="s">
        <v>2638</v>
      </c>
      <c r="G674" s="1" t="s">
        <v>2639</v>
      </c>
      <c r="H674" s="1" t="s">
        <v>18</v>
      </c>
      <c r="I674" s="1" t="s">
        <v>19</v>
      </c>
      <c r="J674" s="1">
        <v>6.5E7</v>
      </c>
      <c r="K674" s="1">
        <v>2014.0</v>
      </c>
      <c r="L674" s="1">
        <v>5.2</v>
      </c>
      <c r="M674" s="2">
        <f t="shared" si="1"/>
        <v>20911262</v>
      </c>
    </row>
    <row r="675" ht="14.25" customHeight="1">
      <c r="A675" s="1" t="s">
        <v>2640</v>
      </c>
      <c r="B675" s="1">
        <v>105.0</v>
      </c>
      <c r="C675" s="1">
        <v>5.3846915E7</v>
      </c>
      <c r="D675" s="1" t="s">
        <v>2182</v>
      </c>
      <c r="E675" s="1" t="s">
        <v>2641</v>
      </c>
      <c r="F675" s="1" t="s">
        <v>2642</v>
      </c>
      <c r="G675" s="1" t="s">
        <v>2643</v>
      </c>
      <c r="H675" s="1" t="s">
        <v>18</v>
      </c>
      <c r="I675" s="1" t="s">
        <v>19</v>
      </c>
      <c r="J675" s="1">
        <v>5.01E7</v>
      </c>
      <c r="K675" s="1">
        <v>2015.0</v>
      </c>
      <c r="L675" s="1">
        <v>6.6</v>
      </c>
      <c r="M675" s="2">
        <f t="shared" si="1"/>
        <v>3746915</v>
      </c>
    </row>
    <row r="676" ht="14.25" customHeight="1">
      <c r="A676" s="1" t="s">
        <v>204</v>
      </c>
      <c r="B676" s="1">
        <v>103.0</v>
      </c>
      <c r="C676" s="1">
        <v>5.4758461E7</v>
      </c>
      <c r="D676" s="1" t="s">
        <v>961</v>
      </c>
      <c r="E676" s="1" t="s">
        <v>2644</v>
      </c>
      <c r="F676" s="1" t="s">
        <v>2645</v>
      </c>
      <c r="G676" s="1" t="s">
        <v>2646</v>
      </c>
      <c r="H676" s="1" t="s">
        <v>18</v>
      </c>
      <c r="I676" s="1" t="s">
        <v>19</v>
      </c>
      <c r="J676" s="1">
        <v>6.5E7</v>
      </c>
      <c r="K676" s="1">
        <v>2012.0</v>
      </c>
      <c r="L676" s="1">
        <v>6.3</v>
      </c>
      <c r="M676" s="2">
        <f t="shared" si="1"/>
        <v>-10241539</v>
      </c>
    </row>
    <row r="677" ht="14.25" customHeight="1">
      <c r="A677" s="1" t="s">
        <v>2647</v>
      </c>
      <c r="B677" s="1">
        <v>122.0</v>
      </c>
      <c r="C677" s="1">
        <v>5.2397389E7</v>
      </c>
      <c r="D677" s="1" t="s">
        <v>2648</v>
      </c>
      <c r="E677" s="1" t="s">
        <v>2649</v>
      </c>
      <c r="F677" s="1" t="s">
        <v>2650</v>
      </c>
      <c r="G677" s="1" t="s">
        <v>2651</v>
      </c>
      <c r="H677" s="1" t="s">
        <v>18</v>
      </c>
      <c r="I677" s="1" t="s">
        <v>19</v>
      </c>
      <c r="J677" s="1">
        <v>6.5E7</v>
      </c>
      <c r="K677" s="1">
        <v>2004.0</v>
      </c>
      <c r="L677" s="1">
        <v>5.9</v>
      </c>
      <c r="M677" s="2">
        <f t="shared" si="1"/>
        <v>-12602611</v>
      </c>
    </row>
    <row r="678" ht="14.25" customHeight="1">
      <c r="A678" s="1" t="s">
        <v>1574</v>
      </c>
      <c r="B678" s="1">
        <v>114.0</v>
      </c>
      <c r="C678" s="1">
        <v>0.0</v>
      </c>
      <c r="D678" s="1" t="s">
        <v>995</v>
      </c>
      <c r="E678" s="1" t="s">
        <v>2652</v>
      </c>
      <c r="F678" s="1" t="s">
        <v>2653</v>
      </c>
      <c r="G678" s="1" t="s">
        <v>2654</v>
      </c>
      <c r="H678" s="1" t="s">
        <v>18</v>
      </c>
      <c r="I678" s="1" t="s">
        <v>19</v>
      </c>
      <c r="J678" s="1">
        <v>1.69E7</v>
      </c>
      <c r="K678" s="1">
        <v>1984.0</v>
      </c>
      <c r="L678" s="1">
        <v>6.4</v>
      </c>
      <c r="M678" s="2">
        <f t="shared" si="1"/>
        <v>-16900000</v>
      </c>
    </row>
    <row r="679" ht="14.25" customHeight="1">
      <c r="A679" s="1" t="s">
        <v>2137</v>
      </c>
      <c r="B679" s="1">
        <v>143.0</v>
      </c>
      <c r="C679" s="1">
        <v>3.8966057E7</v>
      </c>
      <c r="D679" s="1" t="s">
        <v>1747</v>
      </c>
      <c r="E679" s="1" t="s">
        <v>2655</v>
      </c>
      <c r="F679" s="1" t="s">
        <v>2656</v>
      </c>
      <c r="G679" s="1" t="s">
        <v>2657</v>
      </c>
      <c r="H679" s="1" t="s">
        <v>18</v>
      </c>
      <c r="I679" s="1" t="s">
        <v>994</v>
      </c>
      <c r="J679" s="1">
        <v>6.5E7</v>
      </c>
      <c r="K679" s="1">
        <v>1998.0</v>
      </c>
      <c r="L679" s="1">
        <v>6.7</v>
      </c>
      <c r="M679" s="2">
        <f t="shared" si="1"/>
        <v>-26033943</v>
      </c>
    </row>
    <row r="680" ht="14.25" customHeight="1">
      <c r="A680" s="1" t="s">
        <v>1611</v>
      </c>
      <c r="B680" s="1">
        <v>96.0</v>
      </c>
      <c r="C680" s="1">
        <v>4.2345531E7</v>
      </c>
      <c r="D680" s="1" t="s">
        <v>1524</v>
      </c>
      <c r="E680" s="1" t="s">
        <v>2658</v>
      </c>
      <c r="F680" s="1" t="s">
        <v>2659</v>
      </c>
      <c r="G680" s="1" t="s">
        <v>2660</v>
      </c>
      <c r="H680" s="1" t="s">
        <v>18</v>
      </c>
      <c r="I680" s="1" t="s">
        <v>496</v>
      </c>
      <c r="J680" s="1">
        <v>6.5E7</v>
      </c>
      <c r="K680" s="1">
        <v>2012.0</v>
      </c>
      <c r="L680" s="1">
        <v>5.4</v>
      </c>
      <c r="M680" s="2">
        <f t="shared" si="1"/>
        <v>-22654469</v>
      </c>
    </row>
    <row r="681" ht="14.25" customHeight="1">
      <c r="A681" s="1" t="s">
        <v>1611</v>
      </c>
      <c r="B681" s="1">
        <v>111.0</v>
      </c>
      <c r="C681" s="1">
        <v>3.606491E7</v>
      </c>
      <c r="D681" s="1" t="s">
        <v>1958</v>
      </c>
      <c r="E681" s="1" t="s">
        <v>2661</v>
      </c>
      <c r="F681" s="1" t="s">
        <v>2662</v>
      </c>
      <c r="G681" s="1" t="s">
        <v>2663</v>
      </c>
      <c r="H681" s="1" t="s">
        <v>18</v>
      </c>
      <c r="I681" s="1" t="s">
        <v>19</v>
      </c>
      <c r="J681" s="1">
        <v>4.5E7</v>
      </c>
      <c r="K681" s="1">
        <v>2008.0</v>
      </c>
      <c r="L681" s="1">
        <v>6.4</v>
      </c>
      <c r="M681" s="2">
        <f t="shared" si="1"/>
        <v>-8935090</v>
      </c>
    </row>
    <row r="682" ht="14.25" customHeight="1">
      <c r="A682" s="1" t="s">
        <v>1424</v>
      </c>
      <c r="B682" s="1">
        <v>121.0</v>
      </c>
      <c r="C682" s="1">
        <v>3.3328051E7</v>
      </c>
      <c r="D682" s="1" t="s">
        <v>744</v>
      </c>
      <c r="E682" s="1" t="s">
        <v>2664</v>
      </c>
      <c r="F682" s="1" t="s">
        <v>2665</v>
      </c>
      <c r="G682" s="1" t="s">
        <v>2666</v>
      </c>
      <c r="H682" s="1" t="s">
        <v>18</v>
      </c>
      <c r="I682" s="1" t="s">
        <v>19</v>
      </c>
      <c r="J682" s="1">
        <v>6.5E7</v>
      </c>
      <c r="K682" s="1">
        <v>1996.0</v>
      </c>
      <c r="L682" s="1">
        <v>6.7</v>
      </c>
      <c r="M682" s="2">
        <f t="shared" si="1"/>
        <v>-31671949</v>
      </c>
    </row>
    <row r="683" ht="14.25" customHeight="1">
      <c r="A683" s="1" t="s">
        <v>2667</v>
      </c>
      <c r="B683" s="1">
        <v>135.0</v>
      </c>
      <c r="C683" s="1">
        <v>3.2598931E7</v>
      </c>
      <c r="D683" s="1" t="s">
        <v>605</v>
      </c>
      <c r="E683" s="1" t="s">
        <v>2668</v>
      </c>
      <c r="F683" s="1" t="s">
        <v>2669</v>
      </c>
      <c r="G683" s="1" t="s">
        <v>2670</v>
      </c>
      <c r="H683" s="1" t="s">
        <v>18</v>
      </c>
      <c r="I683" s="1" t="s">
        <v>19</v>
      </c>
      <c r="J683" s="1">
        <v>6.5E7</v>
      </c>
      <c r="K683" s="1">
        <v>2000.0</v>
      </c>
      <c r="L683" s="1">
        <v>6.2</v>
      </c>
      <c r="M683" s="2">
        <f t="shared" si="1"/>
        <v>-32401069</v>
      </c>
    </row>
    <row r="684" ht="14.25" customHeight="1">
      <c r="A684" s="1" t="s">
        <v>303</v>
      </c>
      <c r="B684" s="1">
        <v>101.0</v>
      </c>
      <c r="C684" s="1">
        <v>2.804554E7</v>
      </c>
      <c r="D684" s="1" t="s">
        <v>100</v>
      </c>
      <c r="E684" s="1" t="s">
        <v>2671</v>
      </c>
      <c r="F684" s="1" t="s">
        <v>2672</v>
      </c>
      <c r="G684" s="1" t="s">
        <v>2673</v>
      </c>
      <c r="H684" s="1" t="s">
        <v>18</v>
      </c>
      <c r="I684" s="1" t="s">
        <v>19</v>
      </c>
      <c r="J684" s="1">
        <v>6.5E7</v>
      </c>
      <c r="K684" s="1">
        <v>2005.0</v>
      </c>
      <c r="L684" s="1">
        <v>6.1</v>
      </c>
      <c r="M684" s="2">
        <f t="shared" si="1"/>
        <v>-36954460</v>
      </c>
    </row>
    <row r="685" ht="14.25" customHeight="1">
      <c r="A685" s="1" t="s">
        <v>441</v>
      </c>
      <c r="B685" s="1">
        <v>151.0</v>
      </c>
      <c r="C685" s="1">
        <v>3.7023395E7</v>
      </c>
      <c r="D685" s="1" t="s">
        <v>2394</v>
      </c>
      <c r="E685" s="1" t="s">
        <v>2674</v>
      </c>
      <c r="F685" s="1" t="s">
        <v>2675</v>
      </c>
      <c r="G685" s="1" t="s">
        <v>2676</v>
      </c>
      <c r="H685" s="1" t="s">
        <v>18</v>
      </c>
      <c r="I685" s="1" t="s">
        <v>19</v>
      </c>
      <c r="J685" s="1">
        <v>6.3E7</v>
      </c>
      <c r="K685" s="1">
        <v>1999.0</v>
      </c>
      <c r="L685" s="1">
        <v>8.8</v>
      </c>
      <c r="M685" s="2">
        <f t="shared" si="1"/>
        <v>-25976605</v>
      </c>
    </row>
    <row r="686" ht="14.25" customHeight="1">
      <c r="A686" s="1" t="s">
        <v>204</v>
      </c>
      <c r="B686" s="1">
        <v>131.0</v>
      </c>
      <c r="C686" s="1">
        <v>4.3532294E7</v>
      </c>
      <c r="D686" s="1" t="s">
        <v>2677</v>
      </c>
      <c r="E686" s="1" t="s">
        <v>2678</v>
      </c>
      <c r="F686" s="1" t="s">
        <v>2679</v>
      </c>
      <c r="G686" s="1" t="s">
        <v>2680</v>
      </c>
      <c r="H686" s="1" t="s">
        <v>18</v>
      </c>
      <c r="I686" s="1" t="s">
        <v>19</v>
      </c>
      <c r="J686" s="1">
        <v>6.5E7</v>
      </c>
      <c r="K686" s="1">
        <v>2006.0</v>
      </c>
      <c r="L686" s="1">
        <v>7.1</v>
      </c>
      <c r="M686" s="2">
        <f t="shared" si="1"/>
        <v>-21467706</v>
      </c>
    </row>
    <row r="687" ht="14.25" customHeight="1">
      <c r="A687" s="1">
        <v>0.0</v>
      </c>
      <c r="B687" s="1">
        <v>60.0</v>
      </c>
      <c r="C687" s="1">
        <v>0.0</v>
      </c>
      <c r="D687" s="1" t="s">
        <v>2149</v>
      </c>
      <c r="E687" s="1" t="s">
        <v>2681</v>
      </c>
      <c r="F687" s="1" t="s">
        <v>2682</v>
      </c>
      <c r="G687" s="1" t="s">
        <v>2683</v>
      </c>
      <c r="H687" s="1" t="s">
        <v>18</v>
      </c>
      <c r="I687" s="1" t="s">
        <v>30</v>
      </c>
      <c r="J687" s="1">
        <v>0.0</v>
      </c>
      <c r="K687" s="1">
        <v>0.0</v>
      </c>
      <c r="L687" s="1">
        <v>8.1</v>
      </c>
      <c r="M687" s="2">
        <f t="shared" si="1"/>
        <v>0</v>
      </c>
    </row>
    <row r="688" ht="14.25" customHeight="1">
      <c r="A688" s="1" t="s">
        <v>2684</v>
      </c>
      <c r="B688" s="1">
        <v>100.0</v>
      </c>
      <c r="C688" s="1">
        <v>1.721808E7</v>
      </c>
      <c r="D688" s="1" t="s">
        <v>1106</v>
      </c>
      <c r="E688" s="1" t="s">
        <v>2685</v>
      </c>
      <c r="F688" s="1" t="s">
        <v>2686</v>
      </c>
      <c r="G688" s="1" t="s">
        <v>2687</v>
      </c>
      <c r="H688" s="1" t="s">
        <v>18</v>
      </c>
      <c r="I688" s="1" t="s">
        <v>19</v>
      </c>
      <c r="J688" s="1">
        <v>7.0E7</v>
      </c>
      <c r="K688" s="1">
        <v>1991.0</v>
      </c>
      <c r="L688" s="1">
        <v>5.7</v>
      </c>
      <c r="M688" s="2">
        <f t="shared" si="1"/>
        <v>-52781920</v>
      </c>
    </row>
    <row r="689" ht="14.25" customHeight="1">
      <c r="A689" s="1" t="s">
        <v>2589</v>
      </c>
      <c r="B689" s="1">
        <v>105.0</v>
      </c>
      <c r="C689" s="1">
        <v>1.0014234E7</v>
      </c>
      <c r="D689" s="1" t="s">
        <v>664</v>
      </c>
      <c r="E689" s="1" t="s">
        <v>2688</v>
      </c>
      <c r="F689" s="1" t="s">
        <v>2689</v>
      </c>
      <c r="G689" s="1" t="s">
        <v>2690</v>
      </c>
      <c r="H689" s="1" t="s">
        <v>18</v>
      </c>
      <c r="I689" s="1" t="s">
        <v>994</v>
      </c>
      <c r="J689" s="1">
        <v>6.5E7</v>
      </c>
      <c r="K689" s="1">
        <v>2000.0</v>
      </c>
      <c r="L689" s="1">
        <v>5.0</v>
      </c>
      <c r="M689" s="2">
        <f t="shared" si="1"/>
        <v>-54985766</v>
      </c>
    </row>
    <row r="690" ht="14.25" customHeight="1">
      <c r="A690" s="1" t="s">
        <v>2691</v>
      </c>
      <c r="B690" s="1">
        <v>92.0</v>
      </c>
      <c r="C690" s="1">
        <v>1.9059018E7</v>
      </c>
      <c r="D690" s="1" t="s">
        <v>2692</v>
      </c>
      <c r="E690" s="1" t="s">
        <v>2693</v>
      </c>
      <c r="F690" s="1" t="s">
        <v>2694</v>
      </c>
      <c r="G690" s="1" t="s">
        <v>2695</v>
      </c>
      <c r="H690" s="1" t="s">
        <v>18</v>
      </c>
      <c r="I690" s="1" t="s">
        <v>231</v>
      </c>
      <c r="J690" s="1">
        <v>6.5E7</v>
      </c>
      <c r="K690" s="1">
        <v>2014.0</v>
      </c>
      <c r="L690" s="1">
        <v>5.1</v>
      </c>
      <c r="M690" s="2">
        <f t="shared" si="1"/>
        <v>-45940982</v>
      </c>
    </row>
    <row r="691" ht="14.25" customHeight="1">
      <c r="A691" s="1" t="s">
        <v>2696</v>
      </c>
      <c r="B691" s="1">
        <v>130.0</v>
      </c>
      <c r="C691" s="1">
        <v>1987287.0</v>
      </c>
      <c r="D691" s="1" t="s">
        <v>1327</v>
      </c>
      <c r="E691" s="1" t="s">
        <v>2697</v>
      </c>
      <c r="F691" s="1" t="s">
        <v>2698</v>
      </c>
      <c r="G691" s="1" t="s">
        <v>2699</v>
      </c>
      <c r="H691" s="1" t="s">
        <v>18</v>
      </c>
      <c r="I691" s="1" t="s">
        <v>30</v>
      </c>
      <c r="J691" s="1">
        <v>5.0E7</v>
      </c>
      <c r="K691" s="1">
        <v>2005.0</v>
      </c>
      <c r="L691" s="1">
        <v>6.9</v>
      </c>
      <c r="M691" s="2">
        <f t="shared" si="1"/>
        <v>-48012713</v>
      </c>
    </row>
    <row r="692" ht="14.25" customHeight="1">
      <c r="A692" s="1" t="s">
        <v>2545</v>
      </c>
      <c r="B692" s="1">
        <v>100.0</v>
      </c>
      <c r="C692" s="1">
        <v>2.4407944E7</v>
      </c>
      <c r="D692" s="1" t="s">
        <v>2092</v>
      </c>
      <c r="E692" s="1" t="s">
        <v>2700</v>
      </c>
      <c r="F692" s="1" t="s">
        <v>2701</v>
      </c>
      <c r="G692" s="1" t="s">
        <v>2702</v>
      </c>
      <c r="H692" s="1" t="s">
        <v>18</v>
      </c>
      <c r="I692" s="1" t="s">
        <v>168</v>
      </c>
      <c r="J692" s="1">
        <v>4.3E7</v>
      </c>
      <c r="K692" s="1">
        <v>2005.0</v>
      </c>
      <c r="L692" s="1">
        <v>4.8</v>
      </c>
      <c r="M692" s="2">
        <f t="shared" si="1"/>
        <v>-18592056</v>
      </c>
    </row>
    <row r="693" ht="14.25" customHeight="1">
      <c r="A693" s="1" t="s">
        <v>2703</v>
      </c>
      <c r="B693" s="1">
        <v>102.0</v>
      </c>
      <c r="C693" s="1">
        <v>1.3750556E7</v>
      </c>
      <c r="D693" s="1" t="s">
        <v>209</v>
      </c>
      <c r="E693" s="1" t="s">
        <v>2704</v>
      </c>
      <c r="F693" s="1" t="s">
        <v>2705</v>
      </c>
      <c r="G693" s="1" t="s">
        <v>2706</v>
      </c>
      <c r="H693" s="1" t="s">
        <v>18</v>
      </c>
      <c r="I693" s="1" t="s">
        <v>19</v>
      </c>
      <c r="J693" s="1">
        <v>6.5E7</v>
      </c>
      <c r="K693" s="1">
        <v>2014.0</v>
      </c>
      <c r="L693" s="1">
        <v>6.5</v>
      </c>
      <c r="M693" s="2">
        <f t="shared" si="1"/>
        <v>-51249444</v>
      </c>
    </row>
    <row r="694" ht="14.25" customHeight="1">
      <c r="A694" s="1" t="s">
        <v>1528</v>
      </c>
      <c r="B694" s="1">
        <v>133.0</v>
      </c>
      <c r="C694" s="1">
        <v>3.1054924E7</v>
      </c>
      <c r="D694" s="1" t="s">
        <v>2707</v>
      </c>
      <c r="E694" s="1" t="s">
        <v>2708</v>
      </c>
      <c r="F694" s="1" t="s">
        <v>2709</v>
      </c>
      <c r="G694" s="1" t="s">
        <v>2710</v>
      </c>
      <c r="H694" s="1" t="s">
        <v>18</v>
      </c>
      <c r="I694" s="1" t="s">
        <v>19</v>
      </c>
      <c r="J694" s="1">
        <v>6.4E7</v>
      </c>
      <c r="K694" s="1">
        <v>1999.0</v>
      </c>
      <c r="L694" s="1">
        <v>5.1</v>
      </c>
      <c r="M694" s="2">
        <f t="shared" si="1"/>
        <v>-32945076</v>
      </c>
    </row>
    <row r="695" ht="14.25" customHeight="1">
      <c r="A695" s="1" t="s">
        <v>2711</v>
      </c>
      <c r="B695" s="1">
        <v>121.0</v>
      </c>
      <c r="C695" s="1">
        <v>4.324714E7</v>
      </c>
      <c r="D695" s="1" t="s">
        <v>2712</v>
      </c>
      <c r="E695" s="1" t="s">
        <v>2713</v>
      </c>
      <c r="F695" s="1" t="s">
        <v>2714</v>
      </c>
      <c r="G695" s="1" t="s">
        <v>2715</v>
      </c>
      <c r="H695" s="1" t="s">
        <v>18</v>
      </c>
      <c r="I695" s="1" t="s">
        <v>30</v>
      </c>
      <c r="J695" s="1">
        <v>5.5E7</v>
      </c>
      <c r="K695" s="1">
        <v>2015.0</v>
      </c>
      <c r="L695" s="1">
        <v>7.1</v>
      </c>
      <c r="M695" s="2">
        <f t="shared" si="1"/>
        <v>-11752860</v>
      </c>
    </row>
    <row r="696" ht="14.25" customHeight="1">
      <c r="A696" s="1" t="s">
        <v>1263</v>
      </c>
      <c r="B696" s="1">
        <v>147.0</v>
      </c>
      <c r="C696" s="1">
        <v>2208939.0</v>
      </c>
      <c r="D696" s="1" t="s">
        <v>2716</v>
      </c>
      <c r="E696" s="1" t="s">
        <v>2717</v>
      </c>
      <c r="F696" s="1" t="s">
        <v>2718</v>
      </c>
      <c r="G696" s="1" t="s">
        <v>2719</v>
      </c>
      <c r="H696" s="1" t="s">
        <v>18</v>
      </c>
      <c r="I696" s="1" t="s">
        <v>496</v>
      </c>
      <c r="J696" s="1">
        <v>5.0E7</v>
      </c>
      <c r="K696" s="1">
        <v>2006.0</v>
      </c>
      <c r="L696" s="1">
        <v>7.5</v>
      </c>
      <c r="M696" s="2">
        <f t="shared" si="1"/>
        <v>-47791061</v>
      </c>
    </row>
    <row r="697" ht="14.25" customHeight="1">
      <c r="A697" s="1" t="s">
        <v>1351</v>
      </c>
      <c r="B697" s="1">
        <v>94.0</v>
      </c>
      <c r="C697" s="1">
        <v>2.13079163E8</v>
      </c>
      <c r="D697" s="1" t="s">
        <v>1195</v>
      </c>
      <c r="E697" s="1" t="s">
        <v>2720</v>
      </c>
      <c r="F697" s="1" t="s">
        <v>2721</v>
      </c>
      <c r="G697" s="1" t="s">
        <v>2722</v>
      </c>
      <c r="H697" s="1" t="s">
        <v>18</v>
      </c>
      <c r="I697" s="1" t="s">
        <v>19</v>
      </c>
      <c r="J697" s="1">
        <v>6.3E7</v>
      </c>
      <c r="K697" s="1">
        <v>2002.0</v>
      </c>
      <c r="L697" s="1">
        <v>6.2</v>
      </c>
      <c r="M697" s="2">
        <f t="shared" si="1"/>
        <v>150079163</v>
      </c>
    </row>
    <row r="698" ht="14.25" customHeight="1">
      <c r="A698" s="1" t="s">
        <v>613</v>
      </c>
      <c r="B698" s="1">
        <v>94.0</v>
      </c>
      <c r="C698" s="1">
        <v>1.9548064E7</v>
      </c>
      <c r="D698" s="1" t="s">
        <v>835</v>
      </c>
      <c r="E698" s="1" t="s">
        <v>2723</v>
      </c>
      <c r="F698" s="1" t="s">
        <v>2724</v>
      </c>
      <c r="G698" s="1" t="s">
        <v>2725</v>
      </c>
      <c r="H698" s="1" t="s">
        <v>18</v>
      </c>
      <c r="I698" s="1" t="s">
        <v>2726</v>
      </c>
      <c r="J698" s="1">
        <v>6.5E7</v>
      </c>
      <c r="K698" s="1">
        <v>2009.0</v>
      </c>
      <c r="L698" s="1">
        <v>6.3</v>
      </c>
      <c r="M698" s="2">
        <f t="shared" si="1"/>
        <v>-45451936</v>
      </c>
    </row>
    <row r="699" ht="14.25" customHeight="1">
      <c r="A699" s="1" t="s">
        <v>243</v>
      </c>
      <c r="B699" s="1">
        <v>127.0</v>
      </c>
      <c r="C699" s="1">
        <v>3.56784E8</v>
      </c>
      <c r="D699" s="1" t="s">
        <v>780</v>
      </c>
      <c r="E699" s="1" t="s">
        <v>2727</v>
      </c>
      <c r="F699" s="1" t="s">
        <v>2728</v>
      </c>
      <c r="G699" s="1" t="s">
        <v>2729</v>
      </c>
      <c r="H699" s="1" t="s">
        <v>18</v>
      </c>
      <c r="I699" s="1" t="s">
        <v>19</v>
      </c>
      <c r="J699" s="1">
        <v>6.3E7</v>
      </c>
      <c r="K699" s="1">
        <v>1993.0</v>
      </c>
      <c r="L699" s="1">
        <v>8.1</v>
      </c>
      <c r="M699" s="2">
        <f t="shared" si="1"/>
        <v>293784000</v>
      </c>
    </row>
    <row r="700" ht="14.25" customHeight="1">
      <c r="A700" s="1" t="s">
        <v>2568</v>
      </c>
      <c r="B700" s="1">
        <v>212.0</v>
      </c>
      <c r="C700" s="1">
        <v>2.5052E7</v>
      </c>
      <c r="D700" s="1" t="s">
        <v>2730</v>
      </c>
      <c r="E700" s="1" t="s">
        <v>2731</v>
      </c>
      <c r="F700" s="1" t="s">
        <v>2732</v>
      </c>
      <c r="G700" s="1" t="s">
        <v>2733</v>
      </c>
      <c r="H700" s="1" t="s">
        <v>18</v>
      </c>
      <c r="I700" s="1" t="s">
        <v>19</v>
      </c>
      <c r="J700" s="1">
        <v>6.3E7</v>
      </c>
      <c r="K700" s="1">
        <v>1994.0</v>
      </c>
      <c r="L700" s="1">
        <v>6.6</v>
      </c>
      <c r="M700" s="2">
        <f t="shared" si="1"/>
        <v>-37948000</v>
      </c>
    </row>
    <row r="701" ht="14.25" customHeight="1">
      <c r="A701" s="1" t="s">
        <v>798</v>
      </c>
      <c r="B701" s="1">
        <v>141.0</v>
      </c>
      <c r="C701" s="1">
        <v>1.2201271E8</v>
      </c>
      <c r="D701" s="1" t="s">
        <v>289</v>
      </c>
      <c r="E701" s="1" t="s">
        <v>2734</v>
      </c>
      <c r="F701" s="1" t="s">
        <v>2735</v>
      </c>
      <c r="G701" s="1" t="s">
        <v>2736</v>
      </c>
      <c r="H701" s="1" t="s">
        <v>18</v>
      </c>
      <c r="I701" s="1" t="s">
        <v>19</v>
      </c>
      <c r="J701" s="1">
        <v>6.2E7</v>
      </c>
      <c r="K701" s="1">
        <v>1994.0</v>
      </c>
      <c r="L701" s="1">
        <v>6.9</v>
      </c>
      <c r="M701" s="2">
        <f t="shared" si="1"/>
        <v>60012710</v>
      </c>
    </row>
    <row r="702" ht="14.25" customHeight="1">
      <c r="A702" s="1" t="s">
        <v>2737</v>
      </c>
      <c r="B702" s="1">
        <v>103.0</v>
      </c>
      <c r="C702" s="1">
        <v>72413.0</v>
      </c>
      <c r="D702" s="1" t="s">
        <v>115</v>
      </c>
      <c r="E702" s="1" t="s">
        <v>2738</v>
      </c>
      <c r="F702" s="1" t="s">
        <v>2739</v>
      </c>
      <c r="G702" s="1" t="s">
        <v>2740</v>
      </c>
      <c r="H702" s="1" t="s">
        <v>1336</v>
      </c>
      <c r="I702" s="1" t="s">
        <v>584</v>
      </c>
      <c r="J702" s="1">
        <v>6.5E7</v>
      </c>
      <c r="K702" s="1">
        <v>2015.0</v>
      </c>
      <c r="L702" s="1">
        <v>6.1</v>
      </c>
      <c r="M702" s="2">
        <f t="shared" si="1"/>
        <v>-64927587</v>
      </c>
    </row>
    <row r="703" ht="14.25" customHeight="1">
      <c r="A703" s="1" t="s">
        <v>2741</v>
      </c>
      <c r="B703" s="1">
        <v>98.0</v>
      </c>
      <c r="C703" s="1">
        <v>5.8255287E7</v>
      </c>
      <c r="D703" s="1" t="s">
        <v>664</v>
      </c>
      <c r="E703" s="1" t="s">
        <v>2742</v>
      </c>
      <c r="F703" s="1" t="s">
        <v>2743</v>
      </c>
      <c r="G703" s="1" t="s">
        <v>2744</v>
      </c>
      <c r="H703" s="1" t="s">
        <v>18</v>
      </c>
      <c r="I703" s="1" t="s">
        <v>19</v>
      </c>
      <c r="J703" s="1">
        <v>6.4E7</v>
      </c>
      <c r="K703" s="1">
        <v>2006.0</v>
      </c>
      <c r="L703" s="1">
        <v>4.3</v>
      </c>
      <c r="M703" s="2">
        <f t="shared" si="1"/>
        <v>-5744713</v>
      </c>
    </row>
    <row r="704" ht="14.25" customHeight="1">
      <c r="A704" s="1" t="s">
        <v>412</v>
      </c>
      <c r="B704" s="1">
        <v>116.0</v>
      </c>
      <c r="C704" s="1">
        <v>7.708603E7</v>
      </c>
      <c r="D704" s="1" t="s">
        <v>2745</v>
      </c>
      <c r="E704" s="1" t="s">
        <v>2746</v>
      </c>
      <c r="F704" s="1" t="s">
        <v>2747</v>
      </c>
      <c r="G704" s="1" t="s">
        <v>2748</v>
      </c>
      <c r="H704" s="1" t="s">
        <v>18</v>
      </c>
      <c r="I704" s="1" t="s">
        <v>994</v>
      </c>
      <c r="J704" s="1">
        <v>6.2E7</v>
      </c>
      <c r="K704" s="1">
        <v>2000.0</v>
      </c>
      <c r="L704" s="1">
        <v>6.6</v>
      </c>
      <c r="M704" s="2">
        <f t="shared" si="1"/>
        <v>15086030</v>
      </c>
    </row>
    <row r="705" ht="14.25" customHeight="1">
      <c r="A705" s="1" t="s">
        <v>2749</v>
      </c>
      <c r="B705" s="1">
        <v>114.0</v>
      </c>
      <c r="C705" s="1">
        <v>6.5E7</v>
      </c>
      <c r="D705" s="1" t="s">
        <v>956</v>
      </c>
      <c r="E705" s="1" t="s">
        <v>2750</v>
      </c>
      <c r="F705" s="1" t="s">
        <v>2751</v>
      </c>
      <c r="G705" s="1" t="s">
        <v>2752</v>
      </c>
      <c r="H705" s="1" t="s">
        <v>18</v>
      </c>
      <c r="I705" s="1" t="s">
        <v>19</v>
      </c>
      <c r="J705" s="1">
        <v>6.2E7</v>
      </c>
      <c r="K705" s="1">
        <v>1995.0</v>
      </c>
      <c r="L705" s="1">
        <v>6.8</v>
      </c>
      <c r="M705" s="2">
        <f t="shared" si="1"/>
        <v>3000000</v>
      </c>
    </row>
    <row r="706" ht="14.25" customHeight="1">
      <c r="A706" s="1" t="s">
        <v>2753</v>
      </c>
      <c r="B706" s="1">
        <v>87.0</v>
      </c>
      <c r="C706" s="1">
        <v>3.2178777E7</v>
      </c>
      <c r="D706" s="1" t="s">
        <v>2754</v>
      </c>
      <c r="E706" s="1" t="s">
        <v>2755</v>
      </c>
      <c r="F706" s="1" t="s">
        <v>2756</v>
      </c>
      <c r="G706" s="1" t="s">
        <v>2757</v>
      </c>
      <c r="H706" s="1" t="s">
        <v>18</v>
      </c>
      <c r="I706" s="1" t="s">
        <v>19</v>
      </c>
      <c r="J706" s="1">
        <v>6.2E7</v>
      </c>
      <c r="K706" s="1">
        <v>2008.0</v>
      </c>
      <c r="L706" s="1">
        <v>3.8</v>
      </c>
      <c r="M706" s="2">
        <f t="shared" si="1"/>
        <v>-29821223</v>
      </c>
    </row>
    <row r="707" ht="14.25" customHeight="1">
      <c r="A707" s="1" t="s">
        <v>2758</v>
      </c>
      <c r="B707" s="1">
        <v>125.0</v>
      </c>
      <c r="C707" s="1">
        <v>1.5738632E7</v>
      </c>
      <c r="D707" s="1" t="s">
        <v>263</v>
      </c>
      <c r="E707" s="1" t="s">
        <v>2759</v>
      </c>
      <c r="F707" s="1" t="s">
        <v>2760</v>
      </c>
      <c r="G707" s="1" t="s">
        <v>2761</v>
      </c>
      <c r="H707" s="1" t="s">
        <v>18</v>
      </c>
      <c r="I707" s="1" t="s">
        <v>19</v>
      </c>
      <c r="J707" s="1">
        <v>4.2E7</v>
      </c>
      <c r="K707" s="1">
        <v>2001.0</v>
      </c>
      <c r="L707" s="1">
        <v>5.9</v>
      </c>
      <c r="M707" s="2">
        <f t="shared" si="1"/>
        <v>-26261368</v>
      </c>
    </row>
    <row r="708" ht="14.25" customHeight="1">
      <c r="A708" s="1" t="s">
        <v>1204</v>
      </c>
      <c r="B708" s="1">
        <v>187.0</v>
      </c>
      <c r="C708" s="1">
        <v>5.4116191E7</v>
      </c>
      <c r="D708" s="1" t="s">
        <v>2762</v>
      </c>
      <c r="E708" s="1" t="s">
        <v>2763</v>
      </c>
      <c r="F708" s="1" t="s">
        <v>2764</v>
      </c>
      <c r="G708" s="1" t="s">
        <v>2765</v>
      </c>
      <c r="H708" s="1" t="s">
        <v>18</v>
      </c>
      <c r="I708" s="1" t="s">
        <v>19</v>
      </c>
      <c r="J708" s="1">
        <v>4.4E7</v>
      </c>
      <c r="K708" s="1">
        <v>2015.0</v>
      </c>
      <c r="L708" s="1">
        <v>7.9</v>
      </c>
      <c r="M708" s="2">
        <f t="shared" si="1"/>
        <v>10116191</v>
      </c>
    </row>
    <row r="709" ht="14.25" customHeight="1">
      <c r="A709" s="1" t="s">
        <v>2766</v>
      </c>
      <c r="B709" s="1">
        <v>93.0</v>
      </c>
      <c r="C709" s="1">
        <v>1.18153533E8</v>
      </c>
      <c r="D709" s="1" t="s">
        <v>2767</v>
      </c>
      <c r="E709" s="1" t="s">
        <v>2768</v>
      </c>
      <c r="F709" s="1" t="s">
        <v>2769</v>
      </c>
      <c r="G709" s="1" t="s">
        <v>2770</v>
      </c>
      <c r="H709" s="1" t="s">
        <v>18</v>
      </c>
      <c r="I709" s="1" t="s">
        <v>19</v>
      </c>
      <c r="J709" s="1">
        <v>6.1E7</v>
      </c>
      <c r="K709" s="1">
        <v>2007.0</v>
      </c>
      <c r="L709" s="1">
        <v>6.3</v>
      </c>
      <c r="M709" s="2">
        <f t="shared" si="1"/>
        <v>57153533</v>
      </c>
    </row>
    <row r="710" ht="14.25" customHeight="1">
      <c r="A710" s="1" t="s">
        <v>2771</v>
      </c>
      <c r="B710" s="1">
        <v>95.0</v>
      </c>
      <c r="C710" s="1">
        <v>1.0801217E8</v>
      </c>
      <c r="D710" s="1" t="s">
        <v>170</v>
      </c>
      <c r="E710" s="1" t="s">
        <v>2772</v>
      </c>
      <c r="F710" s="1" t="s">
        <v>2773</v>
      </c>
      <c r="G710" s="1" t="s">
        <v>2774</v>
      </c>
      <c r="H710" s="1" t="s">
        <v>18</v>
      </c>
      <c r="I710" s="1" t="s">
        <v>19</v>
      </c>
      <c r="J710" s="1">
        <v>6.3E7</v>
      </c>
      <c r="K710" s="1">
        <v>2011.0</v>
      </c>
      <c r="L710" s="1">
        <v>5.5</v>
      </c>
      <c r="M710" s="2">
        <f t="shared" si="1"/>
        <v>45012170</v>
      </c>
    </row>
    <row r="711" ht="14.25" customHeight="1">
      <c r="A711" s="1" t="s">
        <v>64</v>
      </c>
      <c r="B711" s="1">
        <v>117.0</v>
      </c>
      <c r="C711" s="1">
        <v>2.1059259E8</v>
      </c>
      <c r="D711" s="1" t="s">
        <v>1066</v>
      </c>
      <c r="E711" s="1" t="s">
        <v>2775</v>
      </c>
      <c r="F711" s="1" t="s">
        <v>2776</v>
      </c>
      <c r="G711" s="1" t="s">
        <v>2777</v>
      </c>
      <c r="H711" s="1" t="s">
        <v>18</v>
      </c>
      <c r="I711" s="1" t="s">
        <v>19</v>
      </c>
      <c r="J711" s="1">
        <v>6.5E7</v>
      </c>
      <c r="K711" s="1">
        <v>2006.0</v>
      </c>
      <c r="L711" s="1">
        <v>7.7</v>
      </c>
      <c r="M711" s="2">
        <f t="shared" si="1"/>
        <v>145592590</v>
      </c>
    </row>
    <row r="712" ht="14.25" customHeight="1">
      <c r="A712" s="1" t="s">
        <v>1351</v>
      </c>
      <c r="B712" s="1">
        <v>106.0</v>
      </c>
      <c r="C712" s="1">
        <v>2.79167575E8</v>
      </c>
      <c r="D712" s="1" t="s">
        <v>1146</v>
      </c>
      <c r="E712" s="1" t="s">
        <v>2778</v>
      </c>
      <c r="F712" s="1" t="s">
        <v>2779</v>
      </c>
      <c r="G712" s="1" t="s">
        <v>2780</v>
      </c>
      <c r="H712" s="1" t="s">
        <v>18</v>
      </c>
      <c r="I712" s="1" t="s">
        <v>19</v>
      </c>
      <c r="J712" s="1">
        <v>8.0E7</v>
      </c>
      <c r="K712" s="1">
        <v>2004.0</v>
      </c>
      <c r="L712" s="1">
        <v>6.3</v>
      </c>
      <c r="M712" s="2">
        <f t="shared" si="1"/>
        <v>199167575</v>
      </c>
    </row>
    <row r="713" ht="14.25" customHeight="1">
      <c r="A713" s="1" t="s">
        <v>2781</v>
      </c>
      <c r="B713" s="1">
        <v>115.0</v>
      </c>
      <c r="C713" s="1">
        <v>1.43151473E8</v>
      </c>
      <c r="D713" s="1" t="s">
        <v>2782</v>
      </c>
      <c r="E713" s="1" t="s">
        <v>2783</v>
      </c>
      <c r="F713" s="1" t="s">
        <v>2784</v>
      </c>
      <c r="G713" s="1" t="s">
        <v>2785</v>
      </c>
      <c r="H713" s="1" t="s">
        <v>18</v>
      </c>
      <c r="I713" s="1" t="s">
        <v>19</v>
      </c>
      <c r="J713" s="1">
        <v>6.0E7</v>
      </c>
      <c r="K713" s="1">
        <v>2008.0</v>
      </c>
      <c r="L713" s="1">
        <v>7.1</v>
      </c>
      <c r="M713" s="2">
        <f t="shared" si="1"/>
        <v>83151473</v>
      </c>
    </row>
    <row r="714" ht="14.25" customHeight="1">
      <c r="A714" s="1" t="s">
        <v>2283</v>
      </c>
      <c r="B714" s="1">
        <v>189.0</v>
      </c>
      <c r="C714" s="1">
        <v>1.36801374E8</v>
      </c>
      <c r="D714" s="1" t="s">
        <v>2786</v>
      </c>
      <c r="E714" s="1" t="s">
        <v>2787</v>
      </c>
      <c r="F714" s="1" t="s">
        <v>2788</v>
      </c>
      <c r="G714" s="1" t="s">
        <v>2789</v>
      </c>
      <c r="H714" s="1" t="s">
        <v>18</v>
      </c>
      <c r="I714" s="1" t="s">
        <v>19</v>
      </c>
      <c r="J714" s="1">
        <v>6.0E7</v>
      </c>
      <c r="K714" s="1">
        <v>1999.0</v>
      </c>
      <c r="L714" s="1">
        <v>8.5</v>
      </c>
      <c r="M714" s="2">
        <f t="shared" si="1"/>
        <v>76801374</v>
      </c>
    </row>
    <row r="715" ht="14.25" customHeight="1">
      <c r="A715" s="1" t="s">
        <v>1496</v>
      </c>
      <c r="B715" s="1">
        <v>100.0</v>
      </c>
      <c r="C715" s="1">
        <v>1.68213584E8</v>
      </c>
      <c r="D715" s="1" t="s">
        <v>1106</v>
      </c>
      <c r="E715" s="1" t="s">
        <v>2790</v>
      </c>
      <c r="F715" s="1" t="s">
        <v>2791</v>
      </c>
      <c r="G715" s="1" t="s">
        <v>2792</v>
      </c>
      <c r="H715" s="1" t="s">
        <v>18</v>
      </c>
      <c r="I715" s="1" t="s">
        <v>19</v>
      </c>
      <c r="J715" s="1">
        <v>0.0</v>
      </c>
      <c r="K715" s="1">
        <v>2007.0</v>
      </c>
      <c r="L715" s="1">
        <v>5.9</v>
      </c>
      <c r="M715" s="2">
        <f t="shared" si="1"/>
        <v>168213584</v>
      </c>
    </row>
    <row r="716" ht="14.25" customHeight="1">
      <c r="A716" s="1" t="s">
        <v>1214</v>
      </c>
      <c r="B716" s="1">
        <v>81.0</v>
      </c>
      <c r="C716" s="1">
        <v>1.35381507E8</v>
      </c>
      <c r="D716" s="1" t="s">
        <v>397</v>
      </c>
      <c r="E716" s="1" t="s">
        <v>2793</v>
      </c>
      <c r="F716" s="1" t="s">
        <v>2794</v>
      </c>
      <c r="G716" s="1" t="s">
        <v>2795</v>
      </c>
      <c r="H716" s="1" t="s">
        <v>18</v>
      </c>
      <c r="I716" s="1" t="s">
        <v>19</v>
      </c>
      <c r="J716" s="1">
        <v>1.5E8</v>
      </c>
      <c r="K716" s="1">
        <v>2005.0</v>
      </c>
      <c r="L716" s="1">
        <v>5.8</v>
      </c>
      <c r="M716" s="2">
        <f t="shared" si="1"/>
        <v>-14618493</v>
      </c>
    </row>
    <row r="717" ht="14.25" customHeight="1">
      <c r="A717" s="1" t="s">
        <v>441</v>
      </c>
      <c r="B717" s="1">
        <v>149.0</v>
      </c>
      <c r="C717" s="1">
        <v>1.67735396E8</v>
      </c>
      <c r="D717" s="1" t="s">
        <v>1478</v>
      </c>
      <c r="E717" s="1" t="s">
        <v>2796</v>
      </c>
      <c r="F717" s="1" t="s">
        <v>2797</v>
      </c>
      <c r="G717" s="1" t="s">
        <v>2798</v>
      </c>
      <c r="H717" s="1" t="s">
        <v>18</v>
      </c>
      <c r="I717" s="1" t="s">
        <v>19</v>
      </c>
      <c r="J717" s="1">
        <v>6.1E7</v>
      </c>
      <c r="K717" s="1">
        <v>2014.0</v>
      </c>
      <c r="L717" s="1">
        <v>8.1</v>
      </c>
      <c r="M717" s="2">
        <f t="shared" si="1"/>
        <v>106735396</v>
      </c>
    </row>
    <row r="718" ht="14.25" customHeight="1">
      <c r="A718" s="1" t="s">
        <v>331</v>
      </c>
      <c r="B718" s="1">
        <v>119.0</v>
      </c>
      <c r="C718" s="1">
        <v>1.2146896E8</v>
      </c>
      <c r="D718" s="1" t="s">
        <v>768</v>
      </c>
      <c r="E718" s="1" t="s">
        <v>2799</v>
      </c>
      <c r="F718" s="1" t="s">
        <v>2800</v>
      </c>
      <c r="G718" s="1" t="s">
        <v>2801</v>
      </c>
      <c r="H718" s="1" t="s">
        <v>18</v>
      </c>
      <c r="I718" s="1" t="s">
        <v>19</v>
      </c>
      <c r="J718" s="1">
        <v>6.0E7</v>
      </c>
      <c r="K718" s="1">
        <v>2002.0</v>
      </c>
      <c r="L718" s="1">
        <v>7.9</v>
      </c>
      <c r="M718" s="2">
        <f t="shared" si="1"/>
        <v>61468960</v>
      </c>
    </row>
    <row r="719" ht="14.25" customHeight="1">
      <c r="A719" s="1" t="s">
        <v>196</v>
      </c>
      <c r="B719" s="1">
        <v>130.0</v>
      </c>
      <c r="C719" s="1">
        <v>1.06635996E8</v>
      </c>
      <c r="D719" s="1" t="s">
        <v>26</v>
      </c>
      <c r="E719" s="1" t="s">
        <v>2802</v>
      </c>
      <c r="F719" s="1" t="s">
        <v>2803</v>
      </c>
      <c r="G719" s="1" t="s">
        <v>2804</v>
      </c>
      <c r="H719" s="1" t="s">
        <v>18</v>
      </c>
      <c r="I719" s="1" t="s">
        <v>30</v>
      </c>
      <c r="J719" s="1">
        <v>5.8E7</v>
      </c>
      <c r="K719" s="1">
        <v>1995.0</v>
      </c>
      <c r="L719" s="1">
        <v>7.2</v>
      </c>
      <c r="M719" s="2">
        <f t="shared" si="1"/>
        <v>48635996</v>
      </c>
    </row>
    <row r="720" ht="14.25" customHeight="1">
      <c r="A720" s="1" t="s">
        <v>1218</v>
      </c>
      <c r="B720" s="1">
        <v>116.0</v>
      </c>
      <c r="C720" s="1">
        <v>1.02678089E8</v>
      </c>
      <c r="D720" s="1" t="s">
        <v>1319</v>
      </c>
      <c r="E720" s="1" t="s">
        <v>2805</v>
      </c>
      <c r="F720" s="1" t="s">
        <v>2806</v>
      </c>
      <c r="G720" s="1" t="s">
        <v>2807</v>
      </c>
      <c r="H720" s="1" t="s">
        <v>18</v>
      </c>
      <c r="I720" s="1" t="s">
        <v>19</v>
      </c>
      <c r="J720" s="1">
        <v>9.5E7</v>
      </c>
      <c r="K720" s="1">
        <v>1999.0</v>
      </c>
      <c r="L720" s="1">
        <v>6.3</v>
      </c>
      <c r="M720" s="2">
        <f t="shared" si="1"/>
        <v>7678089</v>
      </c>
    </row>
    <row r="721" ht="14.25" customHeight="1">
      <c r="A721" s="1" t="s">
        <v>726</v>
      </c>
      <c r="B721" s="1">
        <v>103.0</v>
      </c>
      <c r="C721" s="1">
        <v>1.2560336E8</v>
      </c>
      <c r="D721" s="1" t="s">
        <v>1558</v>
      </c>
      <c r="E721" s="1" t="s">
        <v>2808</v>
      </c>
      <c r="F721" s="1" t="s">
        <v>2809</v>
      </c>
      <c r="G721" s="1" t="s">
        <v>2810</v>
      </c>
      <c r="H721" s="1" t="s">
        <v>18</v>
      </c>
      <c r="I721" s="1" t="s">
        <v>19</v>
      </c>
      <c r="J721" s="1">
        <v>6.0E7</v>
      </c>
      <c r="K721" s="1">
        <v>1998.0</v>
      </c>
      <c r="L721" s="1">
        <v>8.1</v>
      </c>
      <c r="M721" s="2">
        <f t="shared" si="1"/>
        <v>65603360</v>
      </c>
    </row>
    <row r="722" ht="14.25" customHeight="1">
      <c r="A722" s="1" t="s">
        <v>2811</v>
      </c>
      <c r="B722" s="1">
        <v>99.0</v>
      </c>
      <c r="C722" s="1">
        <v>1.012179E8</v>
      </c>
      <c r="D722" s="1" t="s">
        <v>2812</v>
      </c>
      <c r="E722" s="1" t="s">
        <v>2813</v>
      </c>
      <c r="F722" s="1" t="s">
        <v>2814</v>
      </c>
      <c r="G722" s="1" t="s">
        <v>2815</v>
      </c>
      <c r="H722" s="1" t="s">
        <v>18</v>
      </c>
      <c r="I722" s="1" t="s">
        <v>19</v>
      </c>
      <c r="J722" s="1">
        <v>7.0E7</v>
      </c>
      <c r="K722" s="1">
        <v>1998.0</v>
      </c>
      <c r="L722" s="1">
        <v>7.0</v>
      </c>
      <c r="M722" s="2">
        <f t="shared" si="1"/>
        <v>31217900</v>
      </c>
    </row>
    <row r="723" ht="14.25" customHeight="1">
      <c r="A723" s="1" t="s">
        <v>2266</v>
      </c>
      <c r="B723" s="1">
        <v>92.0</v>
      </c>
      <c r="C723" s="1">
        <v>1.04148781E8</v>
      </c>
      <c r="D723" s="1" t="s">
        <v>2130</v>
      </c>
      <c r="E723" s="1" t="s">
        <v>2816</v>
      </c>
      <c r="F723" s="1" t="s">
        <v>2817</v>
      </c>
      <c r="G723" s="1" t="s">
        <v>2818</v>
      </c>
      <c r="H723" s="1" t="s">
        <v>18</v>
      </c>
      <c r="I723" s="1" t="s">
        <v>19</v>
      </c>
      <c r="J723" s="1">
        <v>6.0E7</v>
      </c>
      <c r="K723" s="1">
        <v>2003.0</v>
      </c>
      <c r="L723" s="1">
        <v>5.5</v>
      </c>
      <c r="M723" s="2">
        <f t="shared" si="1"/>
        <v>44148781</v>
      </c>
    </row>
    <row r="724" ht="14.25" customHeight="1">
      <c r="A724" s="1" t="s">
        <v>2711</v>
      </c>
      <c r="B724" s="1">
        <v>109.0</v>
      </c>
      <c r="C724" s="1">
        <v>7.55733E7</v>
      </c>
      <c r="D724" s="1" t="s">
        <v>2500</v>
      </c>
      <c r="E724" s="1" t="s">
        <v>2819</v>
      </c>
      <c r="F724" s="1" t="s">
        <v>2820</v>
      </c>
      <c r="G724" s="1" t="s">
        <v>2821</v>
      </c>
      <c r="H724" s="1" t="s">
        <v>18</v>
      </c>
      <c r="I724" s="1" t="s">
        <v>19</v>
      </c>
      <c r="J724" s="1">
        <v>6.1E7</v>
      </c>
      <c r="K724" s="1">
        <v>2013.0</v>
      </c>
      <c r="L724" s="1">
        <v>6.7</v>
      </c>
      <c r="M724" s="2">
        <f t="shared" si="1"/>
        <v>14573300</v>
      </c>
    </row>
    <row r="725" ht="14.25" customHeight="1">
      <c r="A725" s="1" t="s">
        <v>1297</v>
      </c>
      <c r="B725" s="1">
        <v>87.0</v>
      </c>
      <c r="C725" s="1">
        <v>9.3375151E7</v>
      </c>
      <c r="D725" s="1" t="s">
        <v>1729</v>
      </c>
      <c r="E725" s="1" t="s">
        <v>2822</v>
      </c>
      <c r="F725" s="1" t="s">
        <v>2823</v>
      </c>
      <c r="G725" s="1" t="s">
        <v>2824</v>
      </c>
      <c r="H725" s="1" t="s">
        <v>18</v>
      </c>
      <c r="I725" s="1" t="s">
        <v>19</v>
      </c>
      <c r="J725" s="1">
        <v>6.0E7</v>
      </c>
      <c r="K725" s="1">
        <v>2001.0</v>
      </c>
      <c r="L725" s="1">
        <v>5.2</v>
      </c>
      <c r="M725" s="2">
        <f t="shared" si="1"/>
        <v>33375151</v>
      </c>
    </row>
    <row r="726" ht="14.25" customHeight="1">
      <c r="A726" s="1" t="s">
        <v>2153</v>
      </c>
      <c r="B726" s="1">
        <v>111.0</v>
      </c>
      <c r="C726" s="1">
        <v>1.06126012E8</v>
      </c>
      <c r="D726" s="1" t="s">
        <v>209</v>
      </c>
      <c r="E726" s="1" t="s">
        <v>2825</v>
      </c>
      <c r="F726" s="1" t="s">
        <v>2826</v>
      </c>
      <c r="G726" s="1" t="s">
        <v>2827</v>
      </c>
      <c r="H726" s="1" t="s">
        <v>18</v>
      </c>
      <c r="I726" s="1" t="s">
        <v>19</v>
      </c>
      <c r="J726" s="1">
        <v>6.0E7</v>
      </c>
      <c r="K726" s="1">
        <v>2003.0</v>
      </c>
      <c r="L726" s="1">
        <v>7.0</v>
      </c>
      <c r="M726" s="2">
        <f t="shared" si="1"/>
        <v>46126012</v>
      </c>
    </row>
    <row r="727" ht="14.25" customHeight="1">
      <c r="A727" s="1" t="s">
        <v>2828</v>
      </c>
      <c r="B727" s="1">
        <v>101.0</v>
      </c>
      <c r="C727" s="1">
        <v>9.3307796E7</v>
      </c>
      <c r="D727" s="1" t="s">
        <v>1146</v>
      </c>
      <c r="E727" s="1" t="s">
        <v>2829</v>
      </c>
      <c r="F727" s="1" t="s">
        <v>2830</v>
      </c>
      <c r="G727" s="1" t="s">
        <v>2831</v>
      </c>
      <c r="H727" s="1" t="s">
        <v>18</v>
      </c>
      <c r="I727" s="1" t="s">
        <v>19</v>
      </c>
      <c r="J727" s="1">
        <v>6.0E7</v>
      </c>
      <c r="K727" s="1">
        <v>2002.0</v>
      </c>
      <c r="L727" s="1">
        <v>6.1</v>
      </c>
      <c r="M727" s="2">
        <f t="shared" si="1"/>
        <v>33307796</v>
      </c>
    </row>
    <row r="728" ht="14.25" customHeight="1">
      <c r="A728" s="1" t="s">
        <v>522</v>
      </c>
      <c r="B728" s="1">
        <v>83.0</v>
      </c>
      <c r="C728" s="1">
        <v>9.0646554E7</v>
      </c>
      <c r="D728" s="1" t="s">
        <v>294</v>
      </c>
      <c r="E728" s="1" t="s">
        <v>2832</v>
      </c>
      <c r="F728" s="1" t="s">
        <v>2833</v>
      </c>
      <c r="G728" s="1" t="s">
        <v>2834</v>
      </c>
      <c r="H728" s="1" t="s">
        <v>18</v>
      </c>
      <c r="I728" s="1" t="s">
        <v>19</v>
      </c>
      <c r="J728" s="1">
        <v>1.05E8</v>
      </c>
      <c r="K728" s="1">
        <v>1998.0</v>
      </c>
      <c r="L728" s="1">
        <v>6.6</v>
      </c>
      <c r="M728" s="2">
        <f t="shared" si="1"/>
        <v>-14353446</v>
      </c>
    </row>
    <row r="729" ht="14.25" customHeight="1">
      <c r="A729" s="1" t="s">
        <v>2835</v>
      </c>
      <c r="B729" s="1">
        <v>113.0</v>
      </c>
      <c r="C729" s="1">
        <v>1.09176215E8</v>
      </c>
      <c r="D729" s="1" t="s">
        <v>1138</v>
      </c>
      <c r="E729" s="1" t="s">
        <v>2836</v>
      </c>
      <c r="F729" s="1" t="s">
        <v>2837</v>
      </c>
      <c r="G729" s="1" t="s">
        <v>2838</v>
      </c>
      <c r="H729" s="1" t="s">
        <v>18</v>
      </c>
      <c r="I729" s="1" t="s">
        <v>19</v>
      </c>
      <c r="J729" s="1">
        <v>6.0E7</v>
      </c>
      <c r="K729" s="1">
        <v>2009.0</v>
      </c>
      <c r="L729" s="1">
        <v>5.5</v>
      </c>
      <c r="M729" s="2">
        <f t="shared" si="1"/>
        <v>49176215</v>
      </c>
    </row>
    <row r="730" ht="14.25" customHeight="1">
      <c r="A730" s="1" t="s">
        <v>1186</v>
      </c>
      <c r="B730" s="1">
        <v>107.0</v>
      </c>
      <c r="C730" s="1">
        <v>8.2670733E7</v>
      </c>
      <c r="D730" s="1" t="s">
        <v>2287</v>
      </c>
      <c r="E730" s="1" t="s">
        <v>2839</v>
      </c>
      <c r="F730" s="1" t="s">
        <v>2840</v>
      </c>
      <c r="G730" s="1" t="s">
        <v>2841</v>
      </c>
      <c r="H730" s="1" t="s">
        <v>18</v>
      </c>
      <c r="I730" s="1" t="s">
        <v>19</v>
      </c>
      <c r="J730" s="1">
        <v>6.0E7</v>
      </c>
      <c r="K730" s="1">
        <v>1990.0</v>
      </c>
      <c r="L730" s="1">
        <v>5.9</v>
      </c>
      <c r="M730" s="2">
        <f t="shared" si="1"/>
        <v>22670733</v>
      </c>
    </row>
    <row r="731" ht="14.25" customHeight="1">
      <c r="A731" s="1" t="s">
        <v>1816</v>
      </c>
      <c r="B731" s="1">
        <v>94.0</v>
      </c>
      <c r="C731" s="1">
        <v>8.2569532E7</v>
      </c>
      <c r="D731" s="1" t="s">
        <v>1632</v>
      </c>
      <c r="E731" s="1" t="s">
        <v>2842</v>
      </c>
      <c r="F731" s="1" t="s">
        <v>2843</v>
      </c>
      <c r="G731" s="1" t="s">
        <v>2844</v>
      </c>
      <c r="H731" s="1" t="s">
        <v>18</v>
      </c>
      <c r="I731" s="1" t="s">
        <v>19</v>
      </c>
      <c r="J731" s="1">
        <v>6.0E7</v>
      </c>
      <c r="K731" s="1">
        <v>2005.0</v>
      </c>
      <c r="L731" s="1">
        <v>5.4</v>
      </c>
      <c r="M731" s="2">
        <f t="shared" si="1"/>
        <v>22569532</v>
      </c>
    </row>
    <row r="732" ht="14.25" customHeight="1">
      <c r="A732" s="1" t="s">
        <v>2845</v>
      </c>
      <c r="B732" s="1">
        <v>132.0</v>
      </c>
      <c r="C732" s="1">
        <v>8.1687587E7</v>
      </c>
      <c r="D732" s="1" t="s">
        <v>1958</v>
      </c>
      <c r="E732" s="1" t="s">
        <v>2846</v>
      </c>
      <c r="F732" s="1" t="s">
        <v>2847</v>
      </c>
      <c r="G732" s="1" t="s">
        <v>2848</v>
      </c>
      <c r="H732" s="1" t="s">
        <v>18</v>
      </c>
      <c r="I732" s="1" t="s">
        <v>19</v>
      </c>
      <c r="J732" s="1">
        <v>6.1E7</v>
      </c>
      <c r="K732" s="1">
        <v>2015.0</v>
      </c>
      <c r="L732" s="1">
        <v>6.4</v>
      </c>
      <c r="M732" s="2">
        <f t="shared" si="1"/>
        <v>20687587</v>
      </c>
    </row>
    <row r="733" ht="14.25" customHeight="1">
      <c r="A733" s="1" t="s">
        <v>2849</v>
      </c>
      <c r="B733" s="1">
        <v>140.0</v>
      </c>
      <c r="C733" s="1">
        <v>8.057401E7</v>
      </c>
      <c r="D733" s="1" t="s">
        <v>131</v>
      </c>
      <c r="E733" s="1" t="s">
        <v>2850</v>
      </c>
      <c r="F733" s="1" t="s">
        <v>2851</v>
      </c>
      <c r="G733" s="1" t="s">
        <v>2852</v>
      </c>
      <c r="H733" s="1" t="s">
        <v>18</v>
      </c>
      <c r="I733" s="1" t="s">
        <v>19</v>
      </c>
      <c r="J733" s="1">
        <v>6.0E7</v>
      </c>
      <c r="K733" s="1">
        <v>2010.0</v>
      </c>
      <c r="L733" s="1">
        <v>5.7</v>
      </c>
      <c r="M733" s="2">
        <f t="shared" si="1"/>
        <v>20574010</v>
      </c>
    </row>
    <row r="734" ht="14.25" customHeight="1">
      <c r="A734" s="1" t="s">
        <v>163</v>
      </c>
      <c r="B734" s="1">
        <v>125.0</v>
      </c>
      <c r="C734" s="1">
        <v>7.5764085E7</v>
      </c>
      <c r="D734" s="1" t="s">
        <v>1721</v>
      </c>
      <c r="E734" s="1" t="s">
        <v>2853</v>
      </c>
      <c r="F734" s="1" t="s">
        <v>2854</v>
      </c>
      <c r="G734" s="1" t="s">
        <v>2855</v>
      </c>
      <c r="H734" s="1" t="s">
        <v>18</v>
      </c>
      <c r="I734" s="1" t="s">
        <v>19</v>
      </c>
      <c r="J734" s="1">
        <v>6.0E7</v>
      </c>
      <c r="K734" s="1">
        <v>2000.0</v>
      </c>
      <c r="L734" s="1">
        <v>6.7</v>
      </c>
      <c r="M734" s="2">
        <f t="shared" si="1"/>
        <v>15764085</v>
      </c>
    </row>
    <row r="735" ht="14.25" customHeight="1">
      <c r="A735" s="1" t="s">
        <v>843</v>
      </c>
      <c r="B735" s="1">
        <v>111.0</v>
      </c>
      <c r="C735" s="1">
        <v>9.0356857E7</v>
      </c>
      <c r="D735" s="1" t="s">
        <v>263</v>
      </c>
      <c r="E735" s="1" t="s">
        <v>2856</v>
      </c>
      <c r="F735" s="1" t="s">
        <v>2857</v>
      </c>
      <c r="G735" s="1" t="s">
        <v>2858</v>
      </c>
      <c r="H735" s="1" t="s">
        <v>18</v>
      </c>
      <c r="I735" s="1" t="s">
        <v>19</v>
      </c>
      <c r="J735" s="1">
        <v>5.8E7</v>
      </c>
      <c r="K735" s="1">
        <v>2010.0</v>
      </c>
      <c r="L735" s="1">
        <v>7.1</v>
      </c>
      <c r="M735" s="2">
        <f t="shared" si="1"/>
        <v>32356857</v>
      </c>
    </row>
    <row r="736" ht="14.25" customHeight="1">
      <c r="A736" s="1" t="s">
        <v>491</v>
      </c>
      <c r="B736" s="1">
        <v>156.0</v>
      </c>
      <c r="C736" s="1">
        <v>7.5530832E7</v>
      </c>
      <c r="D736" s="1" t="s">
        <v>2677</v>
      </c>
      <c r="E736" s="1" t="s">
        <v>2859</v>
      </c>
      <c r="F736" s="1" t="s">
        <v>2860</v>
      </c>
      <c r="G736" s="1" t="s">
        <v>2861</v>
      </c>
      <c r="H736" s="1" t="s">
        <v>18</v>
      </c>
      <c r="I736" s="1" t="s">
        <v>19</v>
      </c>
      <c r="J736" s="1">
        <v>5.5E7</v>
      </c>
      <c r="K736" s="1">
        <v>1999.0</v>
      </c>
      <c r="L736" s="1">
        <v>6.8</v>
      </c>
      <c r="M736" s="2">
        <f t="shared" si="1"/>
        <v>20530832</v>
      </c>
    </row>
    <row r="737" ht="14.25" customHeight="1">
      <c r="A737" s="1" t="s">
        <v>2862</v>
      </c>
      <c r="B737" s="1">
        <v>170.0</v>
      </c>
      <c r="C737" s="1">
        <v>7.5370763E7</v>
      </c>
      <c r="D737" s="1" t="s">
        <v>2863</v>
      </c>
      <c r="E737" s="1" t="s">
        <v>2864</v>
      </c>
      <c r="F737" s="1" t="s">
        <v>2865</v>
      </c>
      <c r="G737" s="1" t="s">
        <v>2866</v>
      </c>
      <c r="H737" s="1" t="s">
        <v>18</v>
      </c>
      <c r="I737" s="1" t="s">
        <v>19</v>
      </c>
      <c r="J737" s="1">
        <v>6.0E7</v>
      </c>
      <c r="K737" s="1">
        <v>1998.0</v>
      </c>
      <c r="L737" s="1">
        <v>6.5</v>
      </c>
      <c r="M737" s="2">
        <f t="shared" si="1"/>
        <v>15370763</v>
      </c>
    </row>
    <row r="738" ht="14.25" customHeight="1">
      <c r="A738" s="1" t="s">
        <v>1110</v>
      </c>
      <c r="B738" s="1">
        <v>120.0</v>
      </c>
      <c r="C738" s="1">
        <v>1.00003492E8</v>
      </c>
      <c r="D738" s="1" t="s">
        <v>1465</v>
      </c>
      <c r="E738" s="1" t="s">
        <v>2867</v>
      </c>
      <c r="F738" s="1" t="s">
        <v>2868</v>
      </c>
      <c r="G738" s="1" t="s">
        <v>2869</v>
      </c>
      <c r="H738" s="1" t="s">
        <v>18</v>
      </c>
      <c r="I738" s="1" t="s">
        <v>19</v>
      </c>
      <c r="J738" s="1">
        <v>6.5E7</v>
      </c>
      <c r="K738" s="1">
        <v>2004.0</v>
      </c>
      <c r="L738" s="1">
        <v>7.6</v>
      </c>
      <c r="M738" s="2">
        <f t="shared" si="1"/>
        <v>35003492</v>
      </c>
    </row>
    <row r="739" ht="14.25" customHeight="1">
      <c r="A739" s="1" t="s">
        <v>1199</v>
      </c>
      <c r="B739" s="1">
        <v>100.0</v>
      </c>
      <c r="C739" s="1">
        <v>9.034167E7</v>
      </c>
      <c r="D739" s="1" t="s">
        <v>1323</v>
      </c>
      <c r="E739" s="1" t="s">
        <v>2870</v>
      </c>
      <c r="F739" s="1" t="s">
        <v>2871</v>
      </c>
      <c r="G739" s="1" t="s">
        <v>2872</v>
      </c>
      <c r="H739" s="1" t="s">
        <v>18</v>
      </c>
      <c r="I739" s="1" t="s">
        <v>19</v>
      </c>
      <c r="J739" s="1">
        <v>6.0E7</v>
      </c>
      <c r="K739" s="1">
        <v>2002.0</v>
      </c>
      <c r="L739" s="1">
        <v>5.5</v>
      </c>
      <c r="M739" s="2">
        <f t="shared" si="1"/>
        <v>30341670</v>
      </c>
    </row>
    <row r="740" ht="14.25" customHeight="1">
      <c r="A740" s="1" t="s">
        <v>2873</v>
      </c>
      <c r="B740" s="1">
        <v>115.0</v>
      </c>
      <c r="C740" s="1">
        <v>7.4540762E7</v>
      </c>
      <c r="D740" s="1" t="s">
        <v>605</v>
      </c>
      <c r="E740" s="1" t="s">
        <v>2874</v>
      </c>
      <c r="F740" s="1" t="s">
        <v>2875</v>
      </c>
      <c r="G740" s="1" t="s">
        <v>2876</v>
      </c>
      <c r="H740" s="1" t="s">
        <v>18</v>
      </c>
      <c r="I740" s="1" t="s">
        <v>19</v>
      </c>
      <c r="J740" s="1">
        <v>5.5E7</v>
      </c>
      <c r="K740" s="1">
        <v>2004.0</v>
      </c>
      <c r="L740" s="1">
        <v>6.5</v>
      </c>
      <c r="M740" s="2">
        <f t="shared" si="1"/>
        <v>19540762</v>
      </c>
    </row>
    <row r="741" ht="14.25" customHeight="1">
      <c r="A741" s="1" t="s">
        <v>580</v>
      </c>
      <c r="B741" s="1">
        <v>130.0</v>
      </c>
      <c r="C741" s="1">
        <v>8.0033643E7</v>
      </c>
      <c r="D741" s="1" t="s">
        <v>799</v>
      </c>
      <c r="E741" s="1" t="s">
        <v>2877</v>
      </c>
      <c r="F741" s="1" t="s">
        <v>2878</v>
      </c>
      <c r="G741" s="1" t="s">
        <v>2879</v>
      </c>
      <c r="H741" s="1" t="s">
        <v>18</v>
      </c>
      <c r="I741" s="1" t="s">
        <v>19</v>
      </c>
      <c r="J741" s="1">
        <v>6.0E7</v>
      </c>
      <c r="K741" s="1">
        <v>2012.0</v>
      </c>
      <c r="L741" s="1">
        <v>7.0</v>
      </c>
      <c r="M741" s="2">
        <f t="shared" si="1"/>
        <v>20033643</v>
      </c>
    </row>
    <row r="742" ht="14.25" customHeight="1">
      <c r="A742" s="1" t="s">
        <v>1424</v>
      </c>
      <c r="B742" s="1">
        <v>105.0</v>
      </c>
      <c r="C742" s="1">
        <v>7.3648142E7</v>
      </c>
      <c r="D742" s="1" t="s">
        <v>1958</v>
      </c>
      <c r="E742" s="1" t="s">
        <v>2880</v>
      </c>
      <c r="F742" s="1" t="s">
        <v>2881</v>
      </c>
      <c r="G742" s="1" t="s">
        <v>2882</v>
      </c>
      <c r="H742" s="1" t="s">
        <v>18</v>
      </c>
      <c r="I742" s="1" t="s">
        <v>19</v>
      </c>
      <c r="J742" s="1">
        <v>6.0E7</v>
      </c>
      <c r="K742" s="1">
        <v>1999.0</v>
      </c>
      <c r="L742" s="1">
        <v>5.8</v>
      </c>
      <c r="M742" s="2">
        <f t="shared" si="1"/>
        <v>13648142</v>
      </c>
    </row>
    <row r="743" ht="14.25" customHeight="1">
      <c r="A743" s="1" t="s">
        <v>2883</v>
      </c>
      <c r="B743" s="1">
        <v>111.0</v>
      </c>
      <c r="C743" s="1">
        <v>7.1844424E7</v>
      </c>
      <c r="D743" s="1" t="s">
        <v>2884</v>
      </c>
      <c r="E743" s="1" t="s">
        <v>2885</v>
      </c>
      <c r="F743" s="1" t="s">
        <v>2886</v>
      </c>
      <c r="G743" s="1" t="s">
        <v>2887</v>
      </c>
      <c r="H743" s="1" t="s">
        <v>18</v>
      </c>
      <c r="I743" s="1" t="s">
        <v>19</v>
      </c>
      <c r="J743" s="1">
        <v>6.0E7</v>
      </c>
      <c r="K743" s="1">
        <v>2009.0</v>
      </c>
      <c r="L743" s="1">
        <v>7.3</v>
      </c>
      <c r="M743" s="2">
        <f t="shared" si="1"/>
        <v>11844424</v>
      </c>
    </row>
    <row r="744" ht="14.25" customHeight="1">
      <c r="A744" s="1" t="s">
        <v>1037</v>
      </c>
      <c r="B744" s="1">
        <v>106.0</v>
      </c>
      <c r="C744" s="1">
        <v>7.5638743E7</v>
      </c>
      <c r="D744" s="1" t="s">
        <v>2888</v>
      </c>
      <c r="E744" s="1" t="s">
        <v>2889</v>
      </c>
      <c r="F744" s="1" t="s">
        <v>2890</v>
      </c>
      <c r="G744" s="1" t="s">
        <v>2891</v>
      </c>
      <c r="H744" s="1" t="s">
        <v>18</v>
      </c>
      <c r="I744" s="1" t="s">
        <v>19</v>
      </c>
      <c r="J744" s="1">
        <v>6.0E7</v>
      </c>
      <c r="K744" s="1">
        <v>2011.0</v>
      </c>
      <c r="L744" s="1">
        <v>6.6</v>
      </c>
      <c r="M744" s="2">
        <f t="shared" si="1"/>
        <v>15638743</v>
      </c>
    </row>
    <row r="745" ht="14.25" customHeight="1">
      <c r="A745" s="1" t="s">
        <v>2892</v>
      </c>
      <c r="B745" s="1">
        <v>89.0</v>
      </c>
      <c r="C745" s="1">
        <v>6.6734992E7</v>
      </c>
      <c r="D745" s="1" t="s">
        <v>926</v>
      </c>
      <c r="E745" s="1" t="s">
        <v>2893</v>
      </c>
      <c r="F745" s="1" t="s">
        <v>2894</v>
      </c>
      <c r="G745" s="1" t="s">
        <v>2895</v>
      </c>
      <c r="H745" s="1" t="s">
        <v>18</v>
      </c>
      <c r="I745" s="1" t="s">
        <v>19</v>
      </c>
      <c r="J745" s="1">
        <v>6.0E7</v>
      </c>
      <c r="K745" s="1">
        <v>2003.0</v>
      </c>
      <c r="L745" s="1">
        <v>4.4</v>
      </c>
      <c r="M745" s="2">
        <f t="shared" si="1"/>
        <v>6734992</v>
      </c>
    </row>
    <row r="746" ht="14.25" customHeight="1">
      <c r="A746" s="1" t="s">
        <v>2222</v>
      </c>
      <c r="B746" s="1">
        <v>100.0</v>
      </c>
      <c r="C746" s="1">
        <v>7.5280058E7</v>
      </c>
      <c r="D746" s="1" t="s">
        <v>2896</v>
      </c>
      <c r="E746" s="1" t="s">
        <v>2897</v>
      </c>
      <c r="F746" s="1" t="s">
        <v>2898</v>
      </c>
      <c r="G746" s="1" t="s">
        <v>2899</v>
      </c>
      <c r="H746" s="1" t="s">
        <v>18</v>
      </c>
      <c r="I746" s="1" t="s">
        <v>19</v>
      </c>
      <c r="J746" s="1">
        <v>6.0E7</v>
      </c>
      <c r="K746" s="1">
        <v>2009.0</v>
      </c>
      <c r="L746" s="1">
        <v>7.7</v>
      </c>
      <c r="M746" s="2">
        <f t="shared" si="1"/>
        <v>15280058</v>
      </c>
    </row>
    <row r="747" ht="14.25" customHeight="1">
      <c r="A747" s="1" t="s">
        <v>598</v>
      </c>
      <c r="B747" s="1">
        <v>91.0</v>
      </c>
      <c r="C747" s="1">
        <v>6.4505912E7</v>
      </c>
      <c r="D747" s="1" t="s">
        <v>2056</v>
      </c>
      <c r="E747" s="1" t="s">
        <v>2900</v>
      </c>
      <c r="F747" s="1" t="s">
        <v>2901</v>
      </c>
      <c r="G747" s="1" t="s">
        <v>2902</v>
      </c>
      <c r="H747" s="1" t="s">
        <v>18</v>
      </c>
      <c r="I747" s="1" t="s">
        <v>19</v>
      </c>
      <c r="J747" s="1">
        <v>4.8E7</v>
      </c>
      <c r="K747" s="1">
        <v>2008.0</v>
      </c>
      <c r="L747" s="1">
        <v>5.0</v>
      </c>
      <c r="M747" s="2">
        <f t="shared" si="1"/>
        <v>16505912</v>
      </c>
    </row>
    <row r="748" ht="14.25" customHeight="1">
      <c r="A748" s="1" t="s">
        <v>1186</v>
      </c>
      <c r="B748" s="1">
        <v>146.0</v>
      </c>
      <c r="C748" s="1">
        <v>7.7862546E7</v>
      </c>
      <c r="D748" s="1" t="s">
        <v>289</v>
      </c>
      <c r="E748" s="1" t="s">
        <v>2903</v>
      </c>
      <c r="F748" s="1" t="s">
        <v>2904</v>
      </c>
      <c r="G748" s="1" t="s">
        <v>2905</v>
      </c>
      <c r="H748" s="1" t="s">
        <v>18</v>
      </c>
      <c r="I748" s="1" t="s">
        <v>19</v>
      </c>
      <c r="J748" s="1">
        <v>7.0E7</v>
      </c>
      <c r="K748" s="1">
        <v>2004.0</v>
      </c>
      <c r="L748" s="1">
        <v>7.7</v>
      </c>
      <c r="M748" s="2">
        <f t="shared" si="1"/>
        <v>7862546</v>
      </c>
    </row>
    <row r="749" ht="14.25" customHeight="1">
      <c r="A749" s="1" t="s">
        <v>2906</v>
      </c>
      <c r="B749" s="1">
        <v>98.0</v>
      </c>
      <c r="C749" s="1">
        <v>6.1112916E7</v>
      </c>
      <c r="D749" s="1" t="s">
        <v>327</v>
      </c>
      <c r="E749" s="1" t="s">
        <v>2907</v>
      </c>
      <c r="F749" s="1" t="s">
        <v>2908</v>
      </c>
      <c r="G749" s="1" t="s">
        <v>2909</v>
      </c>
      <c r="H749" s="1" t="s">
        <v>18</v>
      </c>
      <c r="I749" s="1" t="s">
        <v>19</v>
      </c>
      <c r="J749" s="1">
        <v>5.0E7</v>
      </c>
      <c r="K749" s="1">
        <v>2006.0</v>
      </c>
      <c r="L749" s="1">
        <v>4.4</v>
      </c>
      <c r="M749" s="2">
        <f t="shared" si="1"/>
        <v>11112916</v>
      </c>
    </row>
    <row r="750" ht="14.25" customHeight="1">
      <c r="A750" s="1" t="s">
        <v>1761</v>
      </c>
      <c r="B750" s="1">
        <v>101.0</v>
      </c>
      <c r="C750" s="1">
        <v>8.8200225E7</v>
      </c>
      <c r="D750" s="1" t="s">
        <v>664</v>
      </c>
      <c r="E750" s="1" t="s">
        <v>2910</v>
      </c>
      <c r="F750" s="1" t="s">
        <v>2911</v>
      </c>
      <c r="G750" s="1" t="s">
        <v>2912</v>
      </c>
      <c r="H750" s="1" t="s">
        <v>18</v>
      </c>
      <c r="I750" s="1" t="s">
        <v>19</v>
      </c>
      <c r="J750" s="1">
        <v>6.0E7</v>
      </c>
      <c r="K750" s="1">
        <v>2004.0</v>
      </c>
      <c r="L750" s="1">
        <v>6.1</v>
      </c>
      <c r="M750" s="2">
        <f t="shared" si="1"/>
        <v>28200225</v>
      </c>
    </row>
    <row r="751" ht="14.25" customHeight="1">
      <c r="A751" s="1" t="s">
        <v>2913</v>
      </c>
      <c r="B751" s="1">
        <v>94.0</v>
      </c>
      <c r="C751" s="1">
        <v>6.0573641E7</v>
      </c>
      <c r="D751" s="1" t="s">
        <v>2130</v>
      </c>
      <c r="E751" s="1" t="s">
        <v>2914</v>
      </c>
      <c r="F751" s="1" t="s">
        <v>2915</v>
      </c>
      <c r="G751" s="1" t="s">
        <v>2916</v>
      </c>
      <c r="H751" s="1" t="s">
        <v>18</v>
      </c>
      <c r="I751" s="1" t="s">
        <v>19</v>
      </c>
      <c r="J751" s="1">
        <v>6.0E7</v>
      </c>
      <c r="K751" s="1">
        <v>1996.0</v>
      </c>
      <c r="L751" s="1">
        <v>5.4</v>
      </c>
      <c r="M751" s="2">
        <f t="shared" si="1"/>
        <v>573641</v>
      </c>
    </row>
    <row r="752" ht="14.25" customHeight="1">
      <c r="A752" s="1" t="s">
        <v>236</v>
      </c>
      <c r="B752" s="1">
        <v>132.0</v>
      </c>
      <c r="C752" s="1">
        <v>5.9035104E7</v>
      </c>
      <c r="D752" s="1" t="s">
        <v>2917</v>
      </c>
      <c r="E752" s="1" t="s">
        <v>2918</v>
      </c>
      <c r="F752" s="1" t="s">
        <v>2919</v>
      </c>
      <c r="G752" s="1" t="s">
        <v>2920</v>
      </c>
      <c r="H752" s="1" t="s">
        <v>18</v>
      </c>
      <c r="I752" s="1" t="s">
        <v>19</v>
      </c>
      <c r="J752" s="1">
        <v>6.6E7</v>
      </c>
      <c r="K752" s="1">
        <v>2004.0</v>
      </c>
      <c r="L752" s="1">
        <v>6.8</v>
      </c>
      <c r="M752" s="2">
        <f t="shared" si="1"/>
        <v>-6964896</v>
      </c>
    </row>
    <row r="753" ht="14.25" customHeight="1">
      <c r="A753" s="1" t="s">
        <v>2921</v>
      </c>
      <c r="B753" s="1">
        <v>115.0</v>
      </c>
      <c r="C753" s="1">
        <v>5.6702901E7</v>
      </c>
      <c r="D753" s="1" t="s">
        <v>2394</v>
      </c>
      <c r="E753" s="1" t="s">
        <v>2922</v>
      </c>
      <c r="F753" s="1" t="s">
        <v>2923</v>
      </c>
      <c r="G753" s="1" t="s">
        <v>2924</v>
      </c>
      <c r="H753" s="1" t="s">
        <v>18</v>
      </c>
      <c r="I753" s="1" t="s">
        <v>19</v>
      </c>
      <c r="J753" s="1">
        <v>6.0E7</v>
      </c>
      <c r="K753" s="1">
        <v>1998.0</v>
      </c>
      <c r="L753" s="1">
        <v>6.5</v>
      </c>
      <c r="M753" s="2">
        <f t="shared" si="1"/>
        <v>-3297099</v>
      </c>
    </row>
    <row r="754" ht="14.25" customHeight="1">
      <c r="A754" s="1" t="s">
        <v>2925</v>
      </c>
      <c r="B754" s="1">
        <v>92.0</v>
      </c>
      <c r="C754" s="1">
        <v>5.5994557E7</v>
      </c>
      <c r="D754" s="1" t="s">
        <v>170</v>
      </c>
      <c r="E754" s="1" t="s">
        <v>2926</v>
      </c>
      <c r="F754" s="1" t="s">
        <v>2927</v>
      </c>
      <c r="G754" s="1" t="s">
        <v>2928</v>
      </c>
      <c r="H754" s="1" t="s">
        <v>18</v>
      </c>
      <c r="I754" s="1" t="s">
        <v>19</v>
      </c>
      <c r="J754" s="1">
        <v>6.0E7</v>
      </c>
      <c r="K754" s="1">
        <v>2012.0</v>
      </c>
      <c r="L754" s="1">
        <v>7.0</v>
      </c>
      <c r="M754" s="2">
        <f t="shared" si="1"/>
        <v>-4005443</v>
      </c>
    </row>
    <row r="755" ht="14.25" customHeight="1">
      <c r="A755" s="1" t="s">
        <v>2473</v>
      </c>
      <c r="B755" s="1">
        <v>124.0</v>
      </c>
      <c r="C755" s="1">
        <v>5.491056E7</v>
      </c>
      <c r="D755" s="1" t="s">
        <v>2338</v>
      </c>
      <c r="E755" s="1" t="s">
        <v>2929</v>
      </c>
      <c r="F755" s="1" t="s">
        <v>2930</v>
      </c>
      <c r="G755" s="1" t="s">
        <v>2931</v>
      </c>
      <c r="H755" s="1" t="s">
        <v>18</v>
      </c>
      <c r="I755" s="1" t="s">
        <v>19</v>
      </c>
      <c r="J755" s="1">
        <v>6.0E7</v>
      </c>
      <c r="K755" s="1">
        <v>1997.0</v>
      </c>
      <c r="L755" s="1">
        <v>6.3</v>
      </c>
      <c r="M755" s="2">
        <f t="shared" si="1"/>
        <v>-5089440</v>
      </c>
    </row>
    <row r="756" ht="14.25" customHeight="1">
      <c r="A756" s="1" t="s">
        <v>903</v>
      </c>
      <c r="B756" s="1">
        <v>119.0</v>
      </c>
      <c r="C756" s="1">
        <v>5.3789313E7</v>
      </c>
      <c r="D756" s="1" t="s">
        <v>1119</v>
      </c>
      <c r="E756" s="1" t="s">
        <v>2932</v>
      </c>
      <c r="F756" s="1" t="s">
        <v>2933</v>
      </c>
      <c r="G756" s="1" t="s">
        <v>2934</v>
      </c>
      <c r="H756" s="1" t="s">
        <v>18</v>
      </c>
      <c r="I756" s="1" t="s">
        <v>19</v>
      </c>
      <c r="J756" s="1">
        <v>6.0E7</v>
      </c>
      <c r="K756" s="1">
        <v>2003.0</v>
      </c>
      <c r="L756" s="1">
        <v>6.3</v>
      </c>
      <c r="M756" s="2">
        <f t="shared" si="1"/>
        <v>-6210687</v>
      </c>
    </row>
    <row r="757" ht="14.25" customHeight="1">
      <c r="A757" s="1" t="s">
        <v>2935</v>
      </c>
      <c r="B757" s="1">
        <v>124.0</v>
      </c>
      <c r="C757" s="1">
        <v>5.1045801E7</v>
      </c>
      <c r="D757" s="1" t="s">
        <v>131</v>
      </c>
      <c r="E757" s="1" t="s">
        <v>2936</v>
      </c>
      <c r="F757" s="1" t="s">
        <v>2937</v>
      </c>
      <c r="G757" s="1" t="s">
        <v>2938</v>
      </c>
      <c r="H757" s="1" t="s">
        <v>18</v>
      </c>
      <c r="I757" s="1" t="s">
        <v>19</v>
      </c>
      <c r="J757" s="1">
        <v>6.0E7</v>
      </c>
      <c r="K757" s="1">
        <v>1996.0</v>
      </c>
      <c r="L757" s="1">
        <v>6.1</v>
      </c>
      <c r="M757" s="2">
        <f t="shared" si="1"/>
        <v>-8954199</v>
      </c>
    </row>
    <row r="758" ht="14.25" customHeight="1">
      <c r="A758" s="1" t="s">
        <v>2939</v>
      </c>
      <c r="B758" s="1">
        <v>93.0</v>
      </c>
      <c r="C758" s="1">
        <v>5.081875E7</v>
      </c>
      <c r="D758" s="1" t="s">
        <v>170</v>
      </c>
      <c r="E758" s="1" t="s">
        <v>2940</v>
      </c>
      <c r="F758" s="1" t="s">
        <v>2941</v>
      </c>
      <c r="G758" s="1" t="s">
        <v>2942</v>
      </c>
      <c r="H758" s="1" t="s">
        <v>18</v>
      </c>
      <c r="I758" s="1" t="s">
        <v>30</v>
      </c>
      <c r="J758" s="1">
        <v>6.0E7</v>
      </c>
      <c r="K758" s="1">
        <v>2008.0</v>
      </c>
      <c r="L758" s="1">
        <v>6.1</v>
      </c>
      <c r="M758" s="2">
        <f t="shared" si="1"/>
        <v>-9181250</v>
      </c>
    </row>
    <row r="759" ht="14.25" customHeight="1">
      <c r="A759" s="1">
        <v>0.0</v>
      </c>
      <c r="B759" s="1">
        <v>22.0</v>
      </c>
      <c r="C759" s="1">
        <v>0.0</v>
      </c>
      <c r="D759" s="1" t="s">
        <v>1146</v>
      </c>
      <c r="E759" s="1" t="s">
        <v>2943</v>
      </c>
      <c r="F759" s="1" t="s">
        <v>2944</v>
      </c>
      <c r="G759" s="1" t="s">
        <v>2945</v>
      </c>
      <c r="H759" s="1" t="s">
        <v>18</v>
      </c>
      <c r="I759" s="1" t="s">
        <v>19</v>
      </c>
      <c r="J759" s="1">
        <v>0.0</v>
      </c>
      <c r="K759" s="1">
        <v>0.0</v>
      </c>
      <c r="L759" s="1">
        <v>7.3</v>
      </c>
      <c r="M759" s="2">
        <f t="shared" si="1"/>
        <v>0</v>
      </c>
    </row>
    <row r="760" ht="14.25" customHeight="1">
      <c r="A760" s="1" t="s">
        <v>2946</v>
      </c>
      <c r="B760" s="1">
        <v>98.0</v>
      </c>
      <c r="C760" s="1">
        <v>5.0189179E7</v>
      </c>
      <c r="D760" s="1" t="s">
        <v>1306</v>
      </c>
      <c r="E760" s="1" t="s">
        <v>2947</v>
      </c>
      <c r="F760" s="1" t="s">
        <v>2948</v>
      </c>
      <c r="G760" s="1" t="s">
        <v>2949</v>
      </c>
      <c r="H760" s="1" t="s">
        <v>18</v>
      </c>
      <c r="I760" s="1" t="s">
        <v>19</v>
      </c>
      <c r="J760" s="1">
        <v>6.0E7</v>
      </c>
      <c r="K760" s="1">
        <v>2002.0</v>
      </c>
      <c r="L760" s="1">
        <v>5.3</v>
      </c>
      <c r="M760" s="2">
        <f t="shared" si="1"/>
        <v>-9810821</v>
      </c>
    </row>
    <row r="761" ht="14.25" customHeight="1">
      <c r="A761" s="1" t="s">
        <v>2950</v>
      </c>
      <c r="B761" s="1">
        <v>92.0</v>
      </c>
      <c r="C761" s="1">
        <v>5.0024083E7</v>
      </c>
      <c r="D761" s="1" t="s">
        <v>32</v>
      </c>
      <c r="E761" s="1" t="s">
        <v>2951</v>
      </c>
      <c r="F761" s="1" t="s">
        <v>2952</v>
      </c>
      <c r="G761" s="1" t="s">
        <v>2953</v>
      </c>
      <c r="H761" s="1" t="s">
        <v>18</v>
      </c>
      <c r="I761" s="1" t="s">
        <v>19</v>
      </c>
      <c r="J761" s="1">
        <v>6.0E7</v>
      </c>
      <c r="K761" s="1">
        <v>1995.0</v>
      </c>
      <c r="L761" s="1">
        <v>5.4</v>
      </c>
      <c r="M761" s="2">
        <f t="shared" si="1"/>
        <v>-9975917</v>
      </c>
    </row>
    <row r="762" ht="14.25" customHeight="1">
      <c r="A762" s="1" t="s">
        <v>558</v>
      </c>
      <c r="B762" s="1">
        <v>105.0</v>
      </c>
      <c r="C762" s="1">
        <v>5.0549107E7</v>
      </c>
      <c r="D762" s="1" t="s">
        <v>605</v>
      </c>
      <c r="E762" s="1" t="s">
        <v>2954</v>
      </c>
      <c r="F762" s="1" t="s">
        <v>2955</v>
      </c>
      <c r="G762" s="1" t="s">
        <v>2956</v>
      </c>
      <c r="H762" s="1" t="s">
        <v>18</v>
      </c>
      <c r="I762" s="1" t="s">
        <v>19</v>
      </c>
      <c r="J762" s="1">
        <v>6.0E7</v>
      </c>
      <c r="K762" s="1">
        <v>2014.0</v>
      </c>
      <c r="L762" s="1">
        <v>6.2</v>
      </c>
      <c r="M762" s="2">
        <f t="shared" si="1"/>
        <v>-9450893</v>
      </c>
    </row>
    <row r="763" ht="14.25" customHeight="1">
      <c r="A763" s="1" t="s">
        <v>2957</v>
      </c>
      <c r="B763" s="1">
        <v>124.0</v>
      </c>
      <c r="C763" s="1">
        <v>5.6443482E7</v>
      </c>
      <c r="D763" s="1" t="s">
        <v>2958</v>
      </c>
      <c r="E763" s="1" t="s">
        <v>2959</v>
      </c>
      <c r="F763" s="1" t="s">
        <v>2960</v>
      </c>
      <c r="G763" s="1" t="s">
        <v>2961</v>
      </c>
      <c r="H763" s="1" t="s">
        <v>18</v>
      </c>
      <c r="I763" s="1" t="s">
        <v>19</v>
      </c>
      <c r="J763" s="1">
        <v>6.0E7</v>
      </c>
      <c r="K763" s="1">
        <v>2015.0</v>
      </c>
      <c r="L763" s="1">
        <v>6.6</v>
      </c>
      <c r="M763" s="2">
        <f t="shared" si="1"/>
        <v>-3556518</v>
      </c>
    </row>
    <row r="764" ht="14.25" customHeight="1">
      <c r="A764" s="1" t="s">
        <v>2962</v>
      </c>
      <c r="B764" s="1">
        <v>99.0</v>
      </c>
      <c r="C764" s="1">
        <v>6.2401264E7</v>
      </c>
      <c r="D764" s="1" t="s">
        <v>289</v>
      </c>
      <c r="E764" s="1" t="s">
        <v>2963</v>
      </c>
      <c r="F764" s="1" t="s">
        <v>2964</v>
      </c>
      <c r="G764" s="1" t="s">
        <v>2965</v>
      </c>
      <c r="H764" s="1" t="s">
        <v>18</v>
      </c>
      <c r="I764" s="1" t="s">
        <v>30</v>
      </c>
      <c r="J764" s="1">
        <v>6.0E7</v>
      </c>
      <c r="K764" s="1">
        <v>2016.0</v>
      </c>
      <c r="L764" s="1">
        <v>5.9</v>
      </c>
      <c r="M764" s="2">
        <f t="shared" si="1"/>
        <v>2401264</v>
      </c>
    </row>
    <row r="765" ht="14.25" customHeight="1">
      <c r="A765" s="1" t="s">
        <v>2966</v>
      </c>
      <c r="B765" s="1">
        <v>116.0</v>
      </c>
      <c r="C765" s="1">
        <v>4.774861E7</v>
      </c>
      <c r="D765" s="1" t="s">
        <v>2967</v>
      </c>
      <c r="E765" s="1" t="s">
        <v>2968</v>
      </c>
      <c r="F765" s="1" t="s">
        <v>2969</v>
      </c>
      <c r="G765" s="1" t="s">
        <v>2970</v>
      </c>
      <c r="H765" s="1" t="s">
        <v>18</v>
      </c>
      <c r="I765" s="1" t="s">
        <v>19</v>
      </c>
      <c r="J765" s="1">
        <v>7.5E7</v>
      </c>
      <c r="K765" s="1">
        <v>1997.0</v>
      </c>
      <c r="L765" s="1">
        <v>6.3</v>
      </c>
      <c r="M765" s="2">
        <f t="shared" si="1"/>
        <v>-27251390</v>
      </c>
    </row>
    <row r="766" ht="14.25" customHeight="1">
      <c r="A766" s="1" t="s">
        <v>2161</v>
      </c>
      <c r="B766" s="1">
        <v>124.0</v>
      </c>
      <c r="C766" s="1">
        <v>4.6975183E7</v>
      </c>
      <c r="D766" s="1" t="s">
        <v>744</v>
      </c>
      <c r="E766" s="1" t="s">
        <v>2971</v>
      </c>
      <c r="F766" s="1" t="s">
        <v>2972</v>
      </c>
      <c r="G766" s="1" t="s">
        <v>2973</v>
      </c>
      <c r="H766" s="1" t="s">
        <v>18</v>
      </c>
      <c r="I766" s="1" t="s">
        <v>19</v>
      </c>
      <c r="J766" s="1">
        <v>6.1E7</v>
      </c>
      <c r="K766" s="1">
        <v>2007.0</v>
      </c>
      <c r="L766" s="1">
        <v>7.2</v>
      </c>
      <c r="M766" s="2">
        <f t="shared" si="1"/>
        <v>-14024817</v>
      </c>
    </row>
    <row r="767" ht="14.25" customHeight="1">
      <c r="A767" s="1" t="s">
        <v>2974</v>
      </c>
      <c r="B767" s="1">
        <v>96.0</v>
      </c>
      <c r="C767" s="1">
        <v>5.0807639E7</v>
      </c>
      <c r="D767" s="1" t="s">
        <v>170</v>
      </c>
      <c r="E767" s="1" t="s">
        <v>2975</v>
      </c>
      <c r="F767" s="1" t="s">
        <v>2976</v>
      </c>
      <c r="G767" s="1" t="s">
        <v>2977</v>
      </c>
      <c r="H767" s="1" t="s">
        <v>18</v>
      </c>
      <c r="I767" s="1" t="s">
        <v>19</v>
      </c>
      <c r="J767" s="1">
        <v>6.0E7</v>
      </c>
      <c r="K767" s="1">
        <v>2014.0</v>
      </c>
      <c r="L767" s="1">
        <v>6.8</v>
      </c>
      <c r="M767" s="2">
        <f t="shared" si="1"/>
        <v>-9192361</v>
      </c>
    </row>
    <row r="768" ht="14.25" customHeight="1">
      <c r="A768" s="1" t="s">
        <v>2978</v>
      </c>
      <c r="B768" s="1">
        <v>104.0</v>
      </c>
      <c r="C768" s="1">
        <v>4.6611204E7</v>
      </c>
      <c r="D768" s="1" t="s">
        <v>1721</v>
      </c>
      <c r="E768" s="1" t="s">
        <v>2979</v>
      </c>
      <c r="F768" s="1" t="s">
        <v>2980</v>
      </c>
      <c r="G768" s="1" t="s">
        <v>2981</v>
      </c>
      <c r="H768" s="1" t="s">
        <v>18</v>
      </c>
      <c r="I768" s="1" t="s">
        <v>19</v>
      </c>
      <c r="J768" s="1">
        <v>4.8E7</v>
      </c>
      <c r="K768" s="1">
        <v>1998.0</v>
      </c>
      <c r="L768" s="1">
        <v>6.1</v>
      </c>
      <c r="M768" s="2">
        <f t="shared" si="1"/>
        <v>-1388796</v>
      </c>
    </row>
    <row r="769" ht="14.25" customHeight="1">
      <c r="A769" s="1" t="s">
        <v>1448</v>
      </c>
      <c r="B769" s="1">
        <v>100.0</v>
      </c>
      <c r="C769" s="1">
        <v>2.57756197E8</v>
      </c>
      <c r="D769" s="1" t="s">
        <v>683</v>
      </c>
      <c r="E769" s="1" t="s">
        <v>2982</v>
      </c>
      <c r="F769" s="1" t="s">
        <v>2983</v>
      </c>
      <c r="G769" s="1" t="s">
        <v>2984</v>
      </c>
      <c r="H769" s="1" t="s">
        <v>18</v>
      </c>
      <c r="I769" s="1" t="s">
        <v>231</v>
      </c>
      <c r="J769" s="1">
        <v>6.0E7</v>
      </c>
      <c r="K769" s="1">
        <v>2014.0</v>
      </c>
      <c r="L769" s="1">
        <v>7.8</v>
      </c>
      <c r="M769" s="2">
        <f t="shared" si="1"/>
        <v>197756197</v>
      </c>
    </row>
    <row r="770" ht="14.25" customHeight="1">
      <c r="A770" s="1" t="s">
        <v>2985</v>
      </c>
      <c r="B770" s="1">
        <v>115.0</v>
      </c>
      <c r="C770" s="1">
        <v>4.8472213E7</v>
      </c>
      <c r="D770" s="1" t="s">
        <v>1195</v>
      </c>
      <c r="E770" s="1" t="s">
        <v>2986</v>
      </c>
      <c r="F770" s="1" t="s">
        <v>2987</v>
      </c>
      <c r="G770" s="1" t="s">
        <v>2988</v>
      </c>
      <c r="H770" s="1" t="s">
        <v>18</v>
      </c>
      <c r="I770" s="1" t="s">
        <v>19</v>
      </c>
      <c r="J770" s="1">
        <v>4.5E7</v>
      </c>
      <c r="K770" s="1">
        <v>2005.0</v>
      </c>
      <c r="L770" s="1">
        <v>5.0</v>
      </c>
      <c r="M770" s="2">
        <f t="shared" si="1"/>
        <v>3472213</v>
      </c>
    </row>
    <row r="771" ht="14.25" customHeight="1">
      <c r="A771" s="1" t="s">
        <v>2545</v>
      </c>
      <c r="B771" s="1">
        <v>101.0</v>
      </c>
      <c r="C771" s="1">
        <v>4.3060566E7</v>
      </c>
      <c r="D771" s="1" t="s">
        <v>164</v>
      </c>
      <c r="E771" s="1" t="s">
        <v>2989</v>
      </c>
      <c r="F771" s="1" t="s">
        <v>2990</v>
      </c>
      <c r="G771" s="1" t="s">
        <v>2991</v>
      </c>
      <c r="H771" s="1" t="s">
        <v>18</v>
      </c>
      <c r="I771" s="1" t="s">
        <v>19</v>
      </c>
      <c r="J771" s="1">
        <v>6.0E7</v>
      </c>
      <c r="K771" s="1">
        <v>2002.0</v>
      </c>
      <c r="L771" s="1">
        <v>6.2</v>
      </c>
      <c r="M771" s="2">
        <f t="shared" si="1"/>
        <v>-16939434</v>
      </c>
    </row>
    <row r="772" ht="14.25" customHeight="1">
      <c r="A772" s="1" t="s">
        <v>2992</v>
      </c>
      <c r="B772" s="1">
        <v>113.0</v>
      </c>
      <c r="C772" s="1">
        <v>4.5996718E7</v>
      </c>
      <c r="D772" s="1" t="s">
        <v>289</v>
      </c>
      <c r="E772" s="1" t="s">
        <v>2993</v>
      </c>
      <c r="F772" s="1" t="s">
        <v>2994</v>
      </c>
      <c r="G772" s="1" t="s">
        <v>2995</v>
      </c>
      <c r="H772" s="1" t="s">
        <v>18</v>
      </c>
      <c r="I772" s="1" t="s">
        <v>19</v>
      </c>
      <c r="J772" s="1">
        <v>6.0E7</v>
      </c>
      <c r="K772" s="1">
        <v>2013.0</v>
      </c>
      <c r="L772" s="1">
        <v>6.7</v>
      </c>
      <c r="M772" s="2">
        <f t="shared" si="1"/>
        <v>-14003282</v>
      </c>
    </row>
    <row r="773" ht="14.25" customHeight="1">
      <c r="A773" s="1" t="s">
        <v>2996</v>
      </c>
      <c r="B773" s="1">
        <v>100.0</v>
      </c>
      <c r="C773" s="1">
        <v>4.3337279E7</v>
      </c>
      <c r="D773" s="1" t="s">
        <v>2997</v>
      </c>
      <c r="E773" s="1" t="s">
        <v>2998</v>
      </c>
      <c r="F773" s="1" t="s">
        <v>2999</v>
      </c>
      <c r="G773" s="1" t="s">
        <v>3000</v>
      </c>
      <c r="H773" s="1" t="s">
        <v>18</v>
      </c>
      <c r="I773" s="1" t="s">
        <v>19</v>
      </c>
      <c r="J773" s="1">
        <v>6.0E7</v>
      </c>
      <c r="K773" s="1">
        <v>2009.0</v>
      </c>
      <c r="L773" s="1">
        <v>4.9</v>
      </c>
      <c r="M773" s="2">
        <f t="shared" si="1"/>
        <v>-16662721</v>
      </c>
    </row>
    <row r="774" ht="14.25" customHeight="1">
      <c r="A774" s="1" t="s">
        <v>2608</v>
      </c>
      <c r="B774" s="1">
        <v>134.0</v>
      </c>
      <c r="C774" s="1">
        <v>3.7479778E7</v>
      </c>
      <c r="D774" s="1" t="s">
        <v>3001</v>
      </c>
      <c r="E774" s="1" t="s">
        <v>3002</v>
      </c>
      <c r="F774" s="1" t="s">
        <v>3003</v>
      </c>
      <c r="G774" s="1" t="s">
        <v>3004</v>
      </c>
      <c r="H774" s="1" t="s">
        <v>18</v>
      </c>
      <c r="I774" s="1" t="s">
        <v>19</v>
      </c>
      <c r="J774" s="1">
        <v>6.0E7</v>
      </c>
      <c r="K774" s="1">
        <v>2009.0</v>
      </c>
      <c r="L774" s="1">
        <v>7.4</v>
      </c>
      <c r="M774" s="2">
        <f t="shared" si="1"/>
        <v>-22520222</v>
      </c>
    </row>
    <row r="775" ht="14.25" customHeight="1">
      <c r="A775" s="1" t="s">
        <v>3005</v>
      </c>
      <c r="B775" s="1">
        <v>127.0</v>
      </c>
      <c r="C775" s="1">
        <v>3.6965395E7</v>
      </c>
      <c r="D775" s="1" t="s">
        <v>1478</v>
      </c>
      <c r="E775" s="1" t="s">
        <v>3006</v>
      </c>
      <c r="F775" s="1" t="s">
        <v>3007</v>
      </c>
      <c r="G775" s="1" t="s">
        <v>3008</v>
      </c>
      <c r="H775" s="1" t="s">
        <v>18</v>
      </c>
      <c r="I775" s="1" t="s">
        <v>19</v>
      </c>
      <c r="J775" s="1">
        <v>0.0</v>
      </c>
      <c r="K775" s="1">
        <v>2009.0</v>
      </c>
      <c r="L775" s="1">
        <v>7.1</v>
      </c>
      <c r="M775" s="2">
        <f t="shared" si="1"/>
        <v>36965395</v>
      </c>
    </row>
    <row r="776" ht="14.25" customHeight="1">
      <c r="A776" s="1" t="s">
        <v>888</v>
      </c>
      <c r="B776" s="1">
        <v>125.0</v>
      </c>
      <c r="C776" s="1">
        <v>4.055993E7</v>
      </c>
      <c r="D776" s="1" t="s">
        <v>3009</v>
      </c>
      <c r="E776" s="1" t="s">
        <v>3010</v>
      </c>
      <c r="F776" s="1" t="s">
        <v>3011</v>
      </c>
      <c r="G776" s="1" t="s">
        <v>3012</v>
      </c>
      <c r="H776" s="1" t="s">
        <v>18</v>
      </c>
      <c r="I776" s="1" t="s">
        <v>19</v>
      </c>
      <c r="J776" s="1">
        <v>6.0E7</v>
      </c>
      <c r="K776" s="1">
        <v>2009.0</v>
      </c>
      <c r="L776" s="1">
        <v>6.2</v>
      </c>
      <c r="M776" s="2">
        <f t="shared" si="1"/>
        <v>-19440070</v>
      </c>
    </row>
    <row r="777" ht="14.25" customHeight="1">
      <c r="A777" s="1" t="s">
        <v>3013</v>
      </c>
      <c r="B777" s="1">
        <v>94.0</v>
      </c>
      <c r="C777" s="1">
        <v>3.6830057E7</v>
      </c>
      <c r="D777" s="1" t="s">
        <v>1848</v>
      </c>
      <c r="E777" s="1" t="s">
        <v>3014</v>
      </c>
      <c r="F777" s="1" t="s">
        <v>3015</v>
      </c>
      <c r="G777" s="1" t="s">
        <v>3016</v>
      </c>
      <c r="H777" s="1" t="s">
        <v>18</v>
      </c>
      <c r="I777" s="1" t="s">
        <v>19</v>
      </c>
      <c r="J777" s="1">
        <v>6.5E7</v>
      </c>
      <c r="K777" s="1">
        <v>1999.0</v>
      </c>
      <c r="L777" s="1">
        <v>4.9</v>
      </c>
      <c r="M777" s="2">
        <f t="shared" si="1"/>
        <v>-28169943</v>
      </c>
    </row>
    <row r="778" ht="14.25" customHeight="1">
      <c r="A778" s="1" t="s">
        <v>2337</v>
      </c>
      <c r="B778" s="1">
        <v>107.0</v>
      </c>
      <c r="C778" s="1">
        <v>3.627923E7</v>
      </c>
      <c r="D778" s="1" t="s">
        <v>209</v>
      </c>
      <c r="E778" s="1" t="s">
        <v>3017</v>
      </c>
      <c r="F778" s="1" t="s">
        <v>3018</v>
      </c>
      <c r="G778" s="1" t="s">
        <v>3019</v>
      </c>
      <c r="H778" s="1" t="s">
        <v>18</v>
      </c>
      <c r="I778" s="1" t="s">
        <v>19</v>
      </c>
      <c r="J778" s="1">
        <v>6.0E7</v>
      </c>
      <c r="K778" s="1">
        <v>2006.0</v>
      </c>
      <c r="L778" s="1">
        <v>6.1</v>
      </c>
      <c r="M778" s="2">
        <f t="shared" si="1"/>
        <v>-23720770</v>
      </c>
    </row>
    <row r="779" ht="14.25" customHeight="1">
      <c r="A779" s="1" t="s">
        <v>3020</v>
      </c>
      <c r="B779" s="1">
        <v>91.0</v>
      </c>
      <c r="C779" s="1">
        <v>4.219406E7</v>
      </c>
      <c r="D779" s="1" t="s">
        <v>397</v>
      </c>
      <c r="E779" s="1" t="s">
        <v>3021</v>
      </c>
      <c r="F779" s="1" t="s">
        <v>3022</v>
      </c>
      <c r="G779" s="1" t="s">
        <v>3023</v>
      </c>
      <c r="H779" s="1" t="s">
        <v>18</v>
      </c>
      <c r="I779" s="1" t="s">
        <v>2513</v>
      </c>
      <c r="J779" s="1">
        <v>7.0E7</v>
      </c>
      <c r="K779" s="1">
        <v>2009.0</v>
      </c>
      <c r="L779" s="1">
        <v>6.1</v>
      </c>
      <c r="M779" s="2">
        <f t="shared" si="1"/>
        <v>-27805940</v>
      </c>
    </row>
    <row r="780" ht="14.25" customHeight="1">
      <c r="A780" s="1" t="s">
        <v>3024</v>
      </c>
      <c r="B780" s="1">
        <v>116.0</v>
      </c>
      <c r="C780" s="1">
        <v>4.3119879E7</v>
      </c>
      <c r="D780" s="1" t="s">
        <v>140</v>
      </c>
      <c r="E780" s="1" t="s">
        <v>3025</v>
      </c>
      <c r="F780" s="1" t="s">
        <v>3026</v>
      </c>
      <c r="G780" s="1" t="s">
        <v>3027</v>
      </c>
      <c r="H780" s="1" t="s">
        <v>18</v>
      </c>
      <c r="I780" s="1" t="s">
        <v>19</v>
      </c>
      <c r="J780" s="1">
        <v>6.0E7</v>
      </c>
      <c r="K780" s="1">
        <v>2002.0</v>
      </c>
      <c r="L780" s="1">
        <v>6.4</v>
      </c>
      <c r="M780" s="2">
        <f t="shared" si="1"/>
        <v>-16880121</v>
      </c>
    </row>
    <row r="781" ht="14.25" customHeight="1">
      <c r="A781" s="1" t="s">
        <v>3028</v>
      </c>
      <c r="B781" s="1">
        <v>100.0</v>
      </c>
      <c r="C781" s="1">
        <v>3.509619E7</v>
      </c>
      <c r="D781" s="1" t="s">
        <v>3029</v>
      </c>
      <c r="E781" s="1" t="s">
        <v>3030</v>
      </c>
      <c r="F781" s="1" t="s">
        <v>3031</v>
      </c>
      <c r="G781" s="1" t="s">
        <v>3032</v>
      </c>
      <c r="H781" s="1" t="s">
        <v>18</v>
      </c>
      <c r="I781" s="1" t="s">
        <v>19</v>
      </c>
      <c r="J781" s="1">
        <v>6.0E7</v>
      </c>
      <c r="K781" s="1">
        <v>2003.0</v>
      </c>
      <c r="L781" s="1">
        <v>6.3</v>
      </c>
      <c r="M781" s="2">
        <f t="shared" si="1"/>
        <v>-24903810</v>
      </c>
    </row>
    <row r="782" ht="14.25" customHeight="1">
      <c r="A782" s="1" t="s">
        <v>3033</v>
      </c>
      <c r="B782" s="1">
        <v>111.0</v>
      </c>
      <c r="C782" s="1">
        <v>3.5754555E7</v>
      </c>
      <c r="D782" s="1" t="s">
        <v>2677</v>
      </c>
      <c r="E782" s="1" t="s">
        <v>3034</v>
      </c>
      <c r="F782" s="1" t="s">
        <v>3035</v>
      </c>
      <c r="G782" s="1" t="s">
        <v>3036</v>
      </c>
      <c r="H782" s="1" t="s">
        <v>18</v>
      </c>
      <c r="I782" s="1" t="s">
        <v>19</v>
      </c>
      <c r="J782" s="1">
        <v>0.0</v>
      </c>
      <c r="K782" s="1">
        <v>2012.0</v>
      </c>
      <c r="L782" s="1">
        <v>6.8</v>
      </c>
      <c r="M782" s="2">
        <f t="shared" si="1"/>
        <v>35754555</v>
      </c>
    </row>
    <row r="783" ht="14.25" customHeight="1">
      <c r="A783" s="1" t="s">
        <v>196</v>
      </c>
      <c r="B783" s="1">
        <v>117.0</v>
      </c>
      <c r="C783" s="1">
        <v>4.3290977E7</v>
      </c>
      <c r="D783" s="1" t="s">
        <v>1478</v>
      </c>
      <c r="E783" s="1" t="s">
        <v>3037</v>
      </c>
      <c r="F783" s="1" t="s">
        <v>3038</v>
      </c>
      <c r="G783" s="1" t="s">
        <v>3039</v>
      </c>
      <c r="H783" s="1" t="s">
        <v>18</v>
      </c>
      <c r="I783" s="1" t="s">
        <v>30</v>
      </c>
      <c r="J783" s="1">
        <v>8.0E7</v>
      </c>
      <c r="K783" s="1">
        <v>2010.0</v>
      </c>
      <c r="L783" s="1">
        <v>6.6</v>
      </c>
      <c r="M783" s="2">
        <f t="shared" si="1"/>
        <v>-36709023</v>
      </c>
    </row>
    <row r="784" ht="14.25" customHeight="1">
      <c r="A784" s="1" t="s">
        <v>1243</v>
      </c>
      <c r="B784" s="1">
        <v>110.0</v>
      </c>
      <c r="C784" s="1">
        <v>3.3927476E7</v>
      </c>
      <c r="D784" s="1" t="s">
        <v>3040</v>
      </c>
      <c r="E784" s="1" t="s">
        <v>3041</v>
      </c>
      <c r="F784" s="1" t="s">
        <v>3042</v>
      </c>
      <c r="G784" s="1" t="s">
        <v>3043</v>
      </c>
      <c r="H784" s="1" t="s">
        <v>18</v>
      </c>
      <c r="I784" s="1" t="s">
        <v>30</v>
      </c>
      <c r="J784" s="1">
        <v>4.0E7</v>
      </c>
      <c r="K784" s="1">
        <v>1997.0</v>
      </c>
      <c r="L784" s="1">
        <v>5.7</v>
      </c>
      <c r="M784" s="2">
        <f t="shared" si="1"/>
        <v>-6072524</v>
      </c>
    </row>
    <row r="785" ht="14.25" customHeight="1">
      <c r="A785" s="1" t="s">
        <v>2996</v>
      </c>
      <c r="B785" s="1">
        <v>96.0</v>
      </c>
      <c r="C785" s="1">
        <v>3.2122249E7</v>
      </c>
      <c r="D785" s="1" t="s">
        <v>664</v>
      </c>
      <c r="E785" s="1" t="s">
        <v>3044</v>
      </c>
      <c r="F785" s="1" t="s">
        <v>3045</v>
      </c>
      <c r="G785" s="1" t="s">
        <v>3046</v>
      </c>
      <c r="H785" s="1" t="s">
        <v>18</v>
      </c>
      <c r="I785" s="1" t="s">
        <v>19</v>
      </c>
      <c r="J785" s="1">
        <v>6.0E7</v>
      </c>
      <c r="K785" s="1">
        <v>2002.0</v>
      </c>
      <c r="L785" s="1">
        <v>5.9</v>
      </c>
      <c r="M785" s="2">
        <f t="shared" si="1"/>
        <v>-27877751</v>
      </c>
    </row>
    <row r="786" ht="14.25" customHeight="1">
      <c r="A786" s="1" t="s">
        <v>2935</v>
      </c>
      <c r="B786" s="1">
        <v>101.0</v>
      </c>
      <c r="C786" s="1">
        <v>4.0076438E7</v>
      </c>
      <c r="D786" s="1" t="s">
        <v>744</v>
      </c>
      <c r="E786" s="1" t="s">
        <v>3047</v>
      </c>
      <c r="F786" s="1" t="s">
        <v>3048</v>
      </c>
      <c r="G786" s="1" t="s">
        <v>3049</v>
      </c>
      <c r="H786" s="1" t="s">
        <v>18</v>
      </c>
      <c r="I786" s="1" t="s">
        <v>19</v>
      </c>
      <c r="J786" s="1">
        <v>6.0E7</v>
      </c>
      <c r="K786" s="1">
        <v>2008.0</v>
      </c>
      <c r="L786" s="1">
        <v>6.0</v>
      </c>
      <c r="M786" s="2">
        <f t="shared" si="1"/>
        <v>-19923562</v>
      </c>
    </row>
    <row r="787" ht="14.25" customHeight="1">
      <c r="A787" s="1" t="s">
        <v>3050</v>
      </c>
      <c r="B787" s="1">
        <v>111.0</v>
      </c>
      <c r="C787" s="1">
        <v>3.2940507E7</v>
      </c>
      <c r="D787" s="1" t="s">
        <v>289</v>
      </c>
      <c r="E787" s="1" t="s">
        <v>3051</v>
      </c>
      <c r="F787" s="1" t="s">
        <v>3052</v>
      </c>
      <c r="G787" s="1" t="s">
        <v>3053</v>
      </c>
      <c r="H787" s="1" t="s">
        <v>18</v>
      </c>
      <c r="I787" s="1" t="s">
        <v>19</v>
      </c>
      <c r="J787" s="1">
        <v>6.0E7</v>
      </c>
      <c r="K787" s="1">
        <v>1998.0</v>
      </c>
      <c r="L787" s="1">
        <v>6.1</v>
      </c>
      <c r="M787" s="2">
        <f t="shared" si="1"/>
        <v>-27059493</v>
      </c>
    </row>
    <row r="788" ht="14.25" customHeight="1">
      <c r="A788" s="1" t="s">
        <v>617</v>
      </c>
      <c r="B788" s="1">
        <v>117.0</v>
      </c>
      <c r="C788" s="1">
        <v>3.1670931E7</v>
      </c>
      <c r="D788" s="1" t="s">
        <v>3054</v>
      </c>
      <c r="E788" s="1" t="s">
        <v>3055</v>
      </c>
      <c r="F788" s="1" t="s">
        <v>3056</v>
      </c>
      <c r="G788" s="1" t="s">
        <v>3057</v>
      </c>
      <c r="H788" s="1" t="s">
        <v>18</v>
      </c>
      <c r="I788" s="1" t="s">
        <v>30</v>
      </c>
      <c r="J788" s="1">
        <v>6.0E7</v>
      </c>
      <c r="K788" s="1">
        <v>2009.0</v>
      </c>
      <c r="L788" s="1">
        <v>6.7</v>
      </c>
      <c r="M788" s="2">
        <f t="shared" si="1"/>
        <v>-28329069</v>
      </c>
    </row>
    <row r="789" ht="14.25" customHeight="1">
      <c r="A789" s="1" t="s">
        <v>2862</v>
      </c>
      <c r="B789" s="1">
        <v>126.0</v>
      </c>
      <c r="C789" s="1">
        <v>3.0695227E7</v>
      </c>
      <c r="D789" s="1" t="s">
        <v>3058</v>
      </c>
      <c r="E789" s="1" t="s">
        <v>3059</v>
      </c>
      <c r="F789" s="1" t="s">
        <v>3060</v>
      </c>
      <c r="G789" s="1" t="s">
        <v>3061</v>
      </c>
      <c r="H789" s="1" t="s">
        <v>18</v>
      </c>
      <c r="I789" s="1" t="s">
        <v>19</v>
      </c>
      <c r="J789" s="1">
        <v>6.0E7</v>
      </c>
      <c r="K789" s="1">
        <v>2000.0</v>
      </c>
      <c r="L789" s="1">
        <v>6.7</v>
      </c>
      <c r="M789" s="2">
        <f t="shared" si="1"/>
        <v>-29304773</v>
      </c>
    </row>
    <row r="790" ht="14.25" customHeight="1">
      <c r="A790" s="1" t="s">
        <v>2346</v>
      </c>
      <c r="B790" s="1">
        <v>152.0</v>
      </c>
      <c r="C790" s="1">
        <v>3.2522352E7</v>
      </c>
      <c r="D790" s="1" t="s">
        <v>3062</v>
      </c>
      <c r="E790" s="1" t="s">
        <v>3063</v>
      </c>
      <c r="F790" s="1" t="s">
        <v>3064</v>
      </c>
      <c r="G790" s="1" t="s">
        <v>3065</v>
      </c>
      <c r="H790" s="1" t="s">
        <v>18</v>
      </c>
      <c r="I790" s="1" t="s">
        <v>19</v>
      </c>
      <c r="J790" s="1">
        <v>6.0E7</v>
      </c>
      <c r="K790" s="1">
        <v>2000.0</v>
      </c>
      <c r="L790" s="1">
        <v>7.9</v>
      </c>
      <c r="M790" s="2">
        <f t="shared" si="1"/>
        <v>-27477648</v>
      </c>
    </row>
    <row r="791" ht="14.25" customHeight="1">
      <c r="A791" s="1" t="s">
        <v>2771</v>
      </c>
      <c r="B791" s="1">
        <v>86.0</v>
      </c>
      <c r="C791" s="1">
        <v>2.842421E7</v>
      </c>
      <c r="D791" s="1" t="s">
        <v>515</v>
      </c>
      <c r="E791" s="1" t="s">
        <v>3066</v>
      </c>
      <c r="F791" s="1" t="s">
        <v>3067</v>
      </c>
      <c r="G791" s="1" t="s">
        <v>3068</v>
      </c>
      <c r="H791" s="1" t="s">
        <v>18</v>
      </c>
      <c r="I791" s="1" t="s">
        <v>30</v>
      </c>
      <c r="J791" s="1">
        <v>0.0</v>
      </c>
      <c r="K791" s="1">
        <v>2006.0</v>
      </c>
      <c r="L791" s="1">
        <v>5.0</v>
      </c>
      <c r="M791" s="2">
        <f t="shared" si="1"/>
        <v>28424210</v>
      </c>
    </row>
    <row r="792" ht="14.25" customHeight="1">
      <c r="A792" s="1" t="s">
        <v>632</v>
      </c>
      <c r="B792" s="1">
        <v>101.0</v>
      </c>
      <c r="C792" s="1">
        <v>2.6082914E7</v>
      </c>
      <c r="D792" s="1" t="s">
        <v>2338</v>
      </c>
      <c r="E792" s="1" t="s">
        <v>3069</v>
      </c>
      <c r="F792" s="1" t="s">
        <v>3070</v>
      </c>
      <c r="G792" s="1" t="s">
        <v>3071</v>
      </c>
      <c r="H792" s="1" t="s">
        <v>18</v>
      </c>
      <c r="I792" s="1" t="s">
        <v>19</v>
      </c>
      <c r="J792" s="1">
        <v>8.7E7</v>
      </c>
      <c r="K792" s="1">
        <v>2005.0</v>
      </c>
      <c r="L792" s="1">
        <v>4.3</v>
      </c>
      <c r="M792" s="2">
        <f t="shared" si="1"/>
        <v>-60917086</v>
      </c>
    </row>
    <row r="793" ht="14.25" customHeight="1">
      <c r="A793" s="1" t="s">
        <v>3072</v>
      </c>
      <c r="B793" s="1">
        <v>87.0</v>
      </c>
      <c r="C793" s="1">
        <v>2.9136626E7</v>
      </c>
      <c r="D793" s="1" t="s">
        <v>3073</v>
      </c>
      <c r="E793" s="1" t="s">
        <v>3074</v>
      </c>
      <c r="F793" s="1" t="s">
        <v>3075</v>
      </c>
      <c r="G793" s="1" t="s">
        <v>3076</v>
      </c>
      <c r="H793" s="1" t="s">
        <v>18</v>
      </c>
      <c r="I793" s="1" t="s">
        <v>19</v>
      </c>
      <c r="J793" s="1">
        <v>6.0E7</v>
      </c>
      <c r="K793" s="1">
        <v>2011.0</v>
      </c>
      <c r="L793" s="1">
        <v>5.7</v>
      </c>
      <c r="M793" s="2">
        <f t="shared" si="1"/>
        <v>-30863374</v>
      </c>
    </row>
    <row r="794" ht="14.25" customHeight="1">
      <c r="A794" s="1" t="s">
        <v>3077</v>
      </c>
      <c r="B794" s="1">
        <v>85.0</v>
      </c>
      <c r="C794" s="1">
        <v>2.628832E7</v>
      </c>
      <c r="D794" s="1" t="s">
        <v>3078</v>
      </c>
      <c r="E794" s="1" t="s">
        <v>3079</v>
      </c>
      <c r="F794" s="1" t="s">
        <v>3080</v>
      </c>
      <c r="G794" s="1" t="s">
        <v>3081</v>
      </c>
      <c r="H794" s="1" t="s">
        <v>18</v>
      </c>
      <c r="I794" s="1" t="s">
        <v>19</v>
      </c>
      <c r="J794" s="1">
        <v>6.0E7</v>
      </c>
      <c r="K794" s="1">
        <v>2003.0</v>
      </c>
      <c r="L794" s="1">
        <v>6.7</v>
      </c>
      <c r="M794" s="2">
        <f t="shared" si="1"/>
        <v>-33711680</v>
      </c>
    </row>
    <row r="795" ht="14.25" customHeight="1">
      <c r="A795" s="1" t="s">
        <v>1611</v>
      </c>
      <c r="B795" s="1">
        <v>130.0</v>
      </c>
      <c r="C795" s="1">
        <v>2.661659E7</v>
      </c>
      <c r="D795" s="1" t="s">
        <v>3082</v>
      </c>
      <c r="E795" s="1" t="s">
        <v>3083</v>
      </c>
      <c r="F795" s="1" t="s">
        <v>3084</v>
      </c>
      <c r="G795" s="1" t="s">
        <v>3085</v>
      </c>
      <c r="H795" s="1" t="s">
        <v>18</v>
      </c>
      <c r="I795" s="1" t="s">
        <v>30</v>
      </c>
      <c r="J795" s="1">
        <v>6.0E7</v>
      </c>
      <c r="K795" s="1">
        <v>1997.0</v>
      </c>
      <c r="L795" s="1">
        <v>6.7</v>
      </c>
      <c r="M795" s="2">
        <f t="shared" si="1"/>
        <v>-33383410</v>
      </c>
    </row>
    <row r="796" ht="14.25" customHeight="1">
      <c r="A796" s="1" t="s">
        <v>55</v>
      </c>
      <c r="B796" s="1">
        <v>173.0</v>
      </c>
      <c r="C796" s="1">
        <v>6.23279547E8</v>
      </c>
      <c r="D796" s="1" t="s">
        <v>41</v>
      </c>
      <c r="E796" s="1" t="s">
        <v>92</v>
      </c>
      <c r="F796" s="1" t="s">
        <v>93</v>
      </c>
      <c r="G796" s="1" t="s">
        <v>94</v>
      </c>
      <c r="H796" s="1" t="s">
        <v>18</v>
      </c>
      <c r="I796" s="1" t="s">
        <v>19</v>
      </c>
      <c r="J796" s="1">
        <v>2.2E8</v>
      </c>
      <c r="K796" s="1">
        <v>2012.0</v>
      </c>
      <c r="L796" s="1">
        <v>8.1</v>
      </c>
      <c r="M796" s="2">
        <f t="shared" si="1"/>
        <v>403279547</v>
      </c>
    </row>
    <row r="797" ht="14.25" customHeight="1">
      <c r="A797" s="1" t="s">
        <v>326</v>
      </c>
      <c r="B797" s="1">
        <v>104.0</v>
      </c>
      <c r="C797" s="1">
        <v>3.0063805E7</v>
      </c>
      <c r="D797" s="1" t="s">
        <v>3086</v>
      </c>
      <c r="E797" s="1" t="s">
        <v>3087</v>
      </c>
      <c r="F797" s="1" t="s">
        <v>3088</v>
      </c>
      <c r="G797" s="1" t="s">
        <v>3089</v>
      </c>
      <c r="H797" s="1" t="s">
        <v>18</v>
      </c>
      <c r="I797" s="1" t="s">
        <v>19</v>
      </c>
      <c r="J797" s="1">
        <v>6.0E7</v>
      </c>
      <c r="K797" s="1">
        <v>2002.0</v>
      </c>
      <c r="L797" s="1">
        <v>6.1</v>
      </c>
      <c r="M797" s="2">
        <f t="shared" si="1"/>
        <v>-29936195</v>
      </c>
    </row>
    <row r="798" ht="14.25" customHeight="1">
      <c r="A798" s="1" t="s">
        <v>1551</v>
      </c>
      <c r="B798" s="1">
        <v>121.0</v>
      </c>
      <c r="C798" s="1">
        <v>2.2518325E7</v>
      </c>
      <c r="D798" s="1" t="s">
        <v>1478</v>
      </c>
      <c r="E798" s="1" t="s">
        <v>3090</v>
      </c>
      <c r="F798" s="1" t="s">
        <v>3091</v>
      </c>
      <c r="G798" s="1" t="s">
        <v>3092</v>
      </c>
      <c r="H798" s="1" t="s">
        <v>18</v>
      </c>
      <c r="I798" s="1" t="s">
        <v>496</v>
      </c>
      <c r="J798" s="1">
        <v>5.0E7</v>
      </c>
      <c r="K798" s="1">
        <v>2006.0</v>
      </c>
      <c r="L798" s="1">
        <v>5.6</v>
      </c>
      <c r="M798" s="2">
        <f t="shared" si="1"/>
        <v>-27481675</v>
      </c>
    </row>
    <row r="799" ht="14.25" customHeight="1">
      <c r="A799" s="1" t="s">
        <v>3093</v>
      </c>
      <c r="B799" s="1">
        <v>140.0</v>
      </c>
      <c r="C799" s="1">
        <v>1.3082288E7</v>
      </c>
      <c r="D799" s="1" t="s">
        <v>3094</v>
      </c>
      <c r="E799" s="1" t="s">
        <v>3095</v>
      </c>
      <c r="F799" s="1" t="s">
        <v>3096</v>
      </c>
      <c r="G799" s="1" t="s">
        <v>3097</v>
      </c>
      <c r="H799" s="1" t="s">
        <v>18</v>
      </c>
      <c r="I799" s="1" t="s">
        <v>30</v>
      </c>
      <c r="J799" s="1">
        <v>6.0E7</v>
      </c>
      <c r="K799" s="1">
        <v>2006.0</v>
      </c>
      <c r="L799" s="1">
        <v>6.6</v>
      </c>
      <c r="M799" s="2">
        <f t="shared" si="1"/>
        <v>-46917712</v>
      </c>
    </row>
    <row r="800" ht="14.25" customHeight="1">
      <c r="A800" s="1" t="s">
        <v>3098</v>
      </c>
      <c r="B800" s="1">
        <v>131.0</v>
      </c>
      <c r="C800" s="1">
        <v>1.8208078E7</v>
      </c>
      <c r="D800" s="1" t="s">
        <v>605</v>
      </c>
      <c r="E800" s="1" t="s">
        <v>3099</v>
      </c>
      <c r="F800" s="1" t="s">
        <v>3100</v>
      </c>
      <c r="G800" s="1" t="s">
        <v>3101</v>
      </c>
      <c r="H800" s="1" t="s">
        <v>18</v>
      </c>
      <c r="I800" s="1" t="s">
        <v>19</v>
      </c>
      <c r="J800" s="1">
        <v>6.0E7</v>
      </c>
      <c r="K800" s="1">
        <v>2001.0</v>
      </c>
      <c r="L800" s="1">
        <v>6.9</v>
      </c>
      <c r="M800" s="2">
        <f t="shared" si="1"/>
        <v>-41791922</v>
      </c>
    </row>
    <row r="801" ht="14.25" customHeight="1">
      <c r="A801" s="1" t="s">
        <v>3102</v>
      </c>
      <c r="B801" s="1">
        <v>91.0</v>
      </c>
      <c r="C801" s="1">
        <v>1.4218868E7</v>
      </c>
      <c r="D801" s="1" t="s">
        <v>3082</v>
      </c>
      <c r="E801" s="1" t="s">
        <v>3103</v>
      </c>
      <c r="F801" s="1" t="s">
        <v>3104</v>
      </c>
      <c r="G801" s="1" t="s">
        <v>3105</v>
      </c>
      <c r="H801" s="1" t="s">
        <v>18</v>
      </c>
      <c r="I801" s="1" t="s">
        <v>19</v>
      </c>
      <c r="J801" s="1">
        <v>6.5E7</v>
      </c>
      <c r="K801" s="1">
        <v>2000.0</v>
      </c>
      <c r="L801" s="1">
        <v>4.8</v>
      </c>
      <c r="M801" s="2">
        <f t="shared" si="1"/>
        <v>-50781132</v>
      </c>
    </row>
    <row r="802" ht="14.25" customHeight="1">
      <c r="A802" s="1" t="s">
        <v>3106</v>
      </c>
      <c r="B802" s="1">
        <v>118.0</v>
      </c>
      <c r="C802" s="1">
        <v>22451.0</v>
      </c>
      <c r="D802" s="1" t="s">
        <v>3107</v>
      </c>
      <c r="E802" s="1" t="s">
        <v>3108</v>
      </c>
      <c r="F802" s="1" t="s">
        <v>3109</v>
      </c>
      <c r="G802" s="1" t="s">
        <v>3110</v>
      </c>
      <c r="H802" s="1" t="s">
        <v>18</v>
      </c>
      <c r="I802" s="1" t="s">
        <v>19</v>
      </c>
      <c r="J802" s="1">
        <v>6.0E7</v>
      </c>
      <c r="K802" s="1">
        <v>2014.0</v>
      </c>
      <c r="L802" s="1">
        <v>6.2</v>
      </c>
      <c r="M802" s="2">
        <f t="shared" si="1"/>
        <v>-59977549</v>
      </c>
    </row>
    <row r="803" ht="14.25" customHeight="1">
      <c r="A803" s="1" t="s">
        <v>3111</v>
      </c>
      <c r="B803" s="1">
        <v>130.0</v>
      </c>
      <c r="C803" s="1">
        <v>3.1165421E7</v>
      </c>
      <c r="D803" s="1" t="s">
        <v>3112</v>
      </c>
      <c r="E803" s="1" t="s">
        <v>3113</v>
      </c>
      <c r="F803" s="1" t="s">
        <v>3114</v>
      </c>
      <c r="G803" s="1" t="s">
        <v>3115</v>
      </c>
      <c r="H803" s="1" t="s">
        <v>18</v>
      </c>
      <c r="I803" s="1" t="s">
        <v>19</v>
      </c>
      <c r="J803" s="1">
        <v>6.0E7</v>
      </c>
      <c r="K803" s="1">
        <v>2013.0</v>
      </c>
      <c r="L803" s="1">
        <v>6.0</v>
      </c>
      <c r="M803" s="2">
        <f t="shared" si="1"/>
        <v>-28834579</v>
      </c>
    </row>
    <row r="804" ht="14.25" customHeight="1">
      <c r="A804" s="1" t="s">
        <v>2906</v>
      </c>
      <c r="B804" s="1">
        <v>90.0</v>
      </c>
      <c r="C804" s="1">
        <v>1.1802056E7</v>
      </c>
      <c r="D804" s="1" t="s">
        <v>3116</v>
      </c>
      <c r="E804" s="1" t="s">
        <v>3117</v>
      </c>
      <c r="F804" s="1" t="s">
        <v>3118</v>
      </c>
      <c r="G804" s="1" t="s">
        <v>3119</v>
      </c>
      <c r="H804" s="1" t="s">
        <v>18</v>
      </c>
      <c r="I804" s="1" t="s">
        <v>19</v>
      </c>
      <c r="J804" s="1">
        <v>6.0E7</v>
      </c>
      <c r="K804" s="1">
        <v>2008.0</v>
      </c>
      <c r="L804" s="1">
        <v>4.9</v>
      </c>
      <c r="M804" s="2">
        <f t="shared" si="1"/>
        <v>-48197944</v>
      </c>
    </row>
    <row r="805" ht="14.25" customHeight="1">
      <c r="A805" s="1" t="s">
        <v>3120</v>
      </c>
      <c r="B805" s="1">
        <v>103.0</v>
      </c>
      <c r="C805" s="1">
        <v>2.5472967E7</v>
      </c>
      <c r="D805" s="1" t="s">
        <v>3121</v>
      </c>
      <c r="E805" s="1" t="s">
        <v>3122</v>
      </c>
      <c r="F805" s="1" t="s">
        <v>3123</v>
      </c>
      <c r="G805" s="1" t="s">
        <v>3124</v>
      </c>
      <c r="H805" s="1" t="s">
        <v>18</v>
      </c>
      <c r="I805" s="1" t="s">
        <v>19</v>
      </c>
      <c r="J805" s="1">
        <v>3.0E7</v>
      </c>
      <c r="K805" s="1">
        <v>2005.0</v>
      </c>
      <c r="L805" s="1">
        <v>5.6</v>
      </c>
      <c r="M805" s="2">
        <f t="shared" si="1"/>
        <v>-4527033</v>
      </c>
    </row>
    <row r="806" ht="14.25" customHeight="1">
      <c r="A806" s="1" t="s">
        <v>553</v>
      </c>
      <c r="B806" s="1">
        <v>122.0</v>
      </c>
      <c r="C806" s="1">
        <v>2.23625E7</v>
      </c>
      <c r="D806" s="1" t="s">
        <v>1747</v>
      </c>
      <c r="E806" s="1" t="s">
        <v>3125</v>
      </c>
      <c r="F806" s="1" t="s">
        <v>3126</v>
      </c>
      <c r="G806" s="1" t="s">
        <v>3127</v>
      </c>
      <c r="H806" s="1" t="s">
        <v>18</v>
      </c>
      <c r="I806" s="1" t="s">
        <v>19</v>
      </c>
      <c r="J806" s="1">
        <v>5.5E7</v>
      </c>
      <c r="K806" s="1">
        <v>1999.0</v>
      </c>
      <c r="L806" s="1">
        <v>6.1</v>
      </c>
      <c r="M806" s="2">
        <f t="shared" si="1"/>
        <v>-32637500</v>
      </c>
    </row>
    <row r="807" ht="14.25" customHeight="1">
      <c r="A807" s="1" t="s">
        <v>3128</v>
      </c>
      <c r="B807" s="1">
        <v>106.0</v>
      </c>
      <c r="C807" s="1">
        <v>1.7281832E7</v>
      </c>
      <c r="D807" s="1" t="s">
        <v>123</v>
      </c>
      <c r="E807" s="1" t="s">
        <v>3129</v>
      </c>
      <c r="F807" s="1" t="s">
        <v>3130</v>
      </c>
      <c r="G807" s="1" t="s">
        <v>3131</v>
      </c>
      <c r="H807" s="1" t="s">
        <v>18</v>
      </c>
      <c r="I807" s="1" t="s">
        <v>496</v>
      </c>
      <c r="J807" s="1">
        <v>6.0E7</v>
      </c>
      <c r="K807" s="1">
        <v>2008.0</v>
      </c>
      <c r="L807" s="1">
        <v>6.1</v>
      </c>
      <c r="M807" s="2">
        <f t="shared" si="1"/>
        <v>-42718168</v>
      </c>
    </row>
    <row r="808" ht="14.25" customHeight="1">
      <c r="A808" s="1" t="s">
        <v>2703</v>
      </c>
      <c r="B808" s="1">
        <v>103.0</v>
      </c>
      <c r="C808" s="1">
        <v>1.9781879E7</v>
      </c>
      <c r="D808" s="1" t="s">
        <v>2092</v>
      </c>
      <c r="E808" s="1" t="s">
        <v>3132</v>
      </c>
      <c r="F808" s="1" t="s">
        <v>3133</v>
      </c>
      <c r="G808" s="1" t="s">
        <v>3134</v>
      </c>
      <c r="H808" s="1" t="s">
        <v>18</v>
      </c>
      <c r="I808" s="1" t="s">
        <v>19</v>
      </c>
      <c r="J808" s="1">
        <v>6.0E7</v>
      </c>
      <c r="K808" s="1">
        <v>2008.0</v>
      </c>
      <c r="L808" s="1">
        <v>4.8</v>
      </c>
      <c r="M808" s="2">
        <f t="shared" si="1"/>
        <v>-40218121</v>
      </c>
    </row>
    <row r="809" ht="14.25" customHeight="1">
      <c r="A809" s="1" t="s">
        <v>3135</v>
      </c>
      <c r="B809" s="1">
        <v>107.0</v>
      </c>
      <c r="C809" s="1">
        <v>7605668.0</v>
      </c>
      <c r="D809" s="1" t="s">
        <v>3136</v>
      </c>
      <c r="E809" s="1" t="s">
        <v>3137</v>
      </c>
      <c r="F809" s="1" t="s">
        <v>3138</v>
      </c>
      <c r="G809" s="1" t="s">
        <v>3139</v>
      </c>
      <c r="H809" s="1" t="s">
        <v>18</v>
      </c>
      <c r="I809" s="1" t="s">
        <v>30</v>
      </c>
      <c r="J809" s="1">
        <v>6.0E7</v>
      </c>
      <c r="K809" s="1">
        <v>2015.0</v>
      </c>
      <c r="L809" s="1">
        <v>5.5</v>
      </c>
      <c r="M809" s="2">
        <f t="shared" si="1"/>
        <v>-52394332</v>
      </c>
    </row>
    <row r="810" ht="14.25" customHeight="1">
      <c r="A810" s="1" t="s">
        <v>3140</v>
      </c>
      <c r="B810" s="1">
        <v>156.0</v>
      </c>
      <c r="C810" s="1">
        <v>4535117.0</v>
      </c>
      <c r="D810" s="1" t="s">
        <v>1323</v>
      </c>
      <c r="E810" s="1" t="s">
        <v>3141</v>
      </c>
      <c r="F810" s="1" t="s">
        <v>3142</v>
      </c>
      <c r="G810" s="1" t="s">
        <v>3143</v>
      </c>
      <c r="H810" s="1" t="s">
        <v>18</v>
      </c>
      <c r="I810" s="1" t="s">
        <v>496</v>
      </c>
      <c r="J810" s="1">
        <v>6.0E7</v>
      </c>
      <c r="K810" s="1">
        <v>2007.0</v>
      </c>
      <c r="L810" s="1">
        <v>3.8</v>
      </c>
      <c r="M810" s="2">
        <f t="shared" si="1"/>
        <v>-55464883</v>
      </c>
    </row>
    <row r="811" ht="14.25" customHeight="1">
      <c r="A811" s="1" t="s">
        <v>196</v>
      </c>
      <c r="B811" s="1">
        <v>127.0</v>
      </c>
      <c r="C811" s="1">
        <v>4426297.0</v>
      </c>
      <c r="D811" s="1" t="s">
        <v>815</v>
      </c>
      <c r="E811" s="1" t="s">
        <v>3144</v>
      </c>
      <c r="F811" s="1" t="s">
        <v>3145</v>
      </c>
      <c r="G811" s="1" t="s">
        <v>3146</v>
      </c>
      <c r="H811" s="1" t="s">
        <v>18</v>
      </c>
      <c r="I811" s="1" t="s">
        <v>19</v>
      </c>
      <c r="J811" s="1">
        <v>3.5E7</v>
      </c>
      <c r="K811" s="1">
        <v>2003.0</v>
      </c>
      <c r="L811" s="1">
        <v>6.5</v>
      </c>
      <c r="M811" s="2">
        <f t="shared" si="1"/>
        <v>-30573703</v>
      </c>
    </row>
    <row r="812" ht="14.25" customHeight="1">
      <c r="A812" s="1" t="s">
        <v>3147</v>
      </c>
      <c r="B812" s="1">
        <v>119.0</v>
      </c>
      <c r="C812" s="1">
        <v>0.0</v>
      </c>
      <c r="D812" s="1" t="s">
        <v>21</v>
      </c>
      <c r="E812" s="1" t="s">
        <v>3148</v>
      </c>
      <c r="F812" s="1" t="s">
        <v>3149</v>
      </c>
      <c r="G812" s="1" t="s">
        <v>3150</v>
      </c>
      <c r="H812" s="1" t="s">
        <v>18</v>
      </c>
      <c r="I812" s="1" t="s">
        <v>584</v>
      </c>
      <c r="J812" s="1">
        <v>6.8005E7</v>
      </c>
      <c r="K812" s="1">
        <v>2016.0</v>
      </c>
      <c r="L812" s="1">
        <v>6.0</v>
      </c>
      <c r="M812" s="2">
        <f t="shared" si="1"/>
        <v>-68005000</v>
      </c>
    </row>
    <row r="813" ht="14.25" customHeight="1">
      <c r="A813" s="1" t="s">
        <v>3151</v>
      </c>
      <c r="B813" s="1">
        <v>132.0</v>
      </c>
      <c r="C813" s="1">
        <v>1.0166502E7</v>
      </c>
      <c r="D813" s="1" t="s">
        <v>995</v>
      </c>
      <c r="E813" s="1" t="s">
        <v>3152</v>
      </c>
      <c r="F813" s="1" t="s">
        <v>3153</v>
      </c>
      <c r="G813" s="1" t="s">
        <v>3154</v>
      </c>
      <c r="H813" s="1" t="s">
        <v>3155</v>
      </c>
      <c r="I813" s="1" t="s">
        <v>19</v>
      </c>
      <c r="J813" s="1">
        <v>8.0E7</v>
      </c>
      <c r="K813" s="1">
        <v>2005.0</v>
      </c>
      <c r="L813" s="1">
        <v>6.7</v>
      </c>
      <c r="M813" s="2">
        <f t="shared" si="1"/>
        <v>-69833498</v>
      </c>
    </row>
    <row r="814" ht="14.25" customHeight="1">
      <c r="A814" s="1" t="s">
        <v>3156</v>
      </c>
      <c r="B814" s="1">
        <v>108.0</v>
      </c>
      <c r="C814" s="1">
        <v>3.63024263E8</v>
      </c>
      <c r="D814" s="1" t="s">
        <v>3157</v>
      </c>
      <c r="E814" s="1" t="s">
        <v>3158</v>
      </c>
      <c r="F814" s="1" t="s">
        <v>3159</v>
      </c>
      <c r="G814" s="1" t="s">
        <v>3160</v>
      </c>
      <c r="H814" s="1" t="s">
        <v>18</v>
      </c>
      <c r="I814" s="1" t="s">
        <v>19</v>
      </c>
      <c r="J814" s="1">
        <v>5.8E7</v>
      </c>
      <c r="K814" s="1">
        <v>2016.0</v>
      </c>
      <c r="L814" s="1">
        <v>8.1</v>
      </c>
      <c r="M814" s="2">
        <f t="shared" si="1"/>
        <v>305024263</v>
      </c>
    </row>
    <row r="815" ht="14.25" customHeight="1">
      <c r="A815" s="1" t="s">
        <v>3161</v>
      </c>
      <c r="B815" s="1">
        <v>114.0</v>
      </c>
      <c r="C815" s="1">
        <v>1.2065985E7</v>
      </c>
      <c r="D815" s="1" t="s">
        <v>1747</v>
      </c>
      <c r="E815" s="1" t="s">
        <v>3162</v>
      </c>
      <c r="F815" s="1" t="s">
        <v>3163</v>
      </c>
      <c r="G815" s="1" t="s">
        <v>3164</v>
      </c>
      <c r="H815" s="1" t="s">
        <v>18</v>
      </c>
      <c r="I815" s="1" t="s">
        <v>19</v>
      </c>
      <c r="J815" s="1">
        <v>6.0E7</v>
      </c>
      <c r="K815" s="1">
        <v>1998.0</v>
      </c>
      <c r="L815" s="1">
        <v>4.9</v>
      </c>
      <c r="M815" s="2">
        <f t="shared" si="1"/>
        <v>-47934015</v>
      </c>
    </row>
    <row r="816" ht="14.25" customHeight="1">
      <c r="A816" s="1" t="s">
        <v>2608</v>
      </c>
      <c r="B816" s="1">
        <v>133.0</v>
      </c>
      <c r="C816" s="1">
        <v>3.50123553E8</v>
      </c>
      <c r="D816" s="1" t="s">
        <v>3165</v>
      </c>
      <c r="E816" s="1" t="s">
        <v>3166</v>
      </c>
      <c r="F816" s="1" t="s">
        <v>3167</v>
      </c>
      <c r="G816" s="1" t="s">
        <v>3168</v>
      </c>
      <c r="H816" s="1" t="s">
        <v>18</v>
      </c>
      <c r="I816" s="1" t="s">
        <v>19</v>
      </c>
      <c r="J816" s="1">
        <v>5.88E7</v>
      </c>
      <c r="K816" s="1">
        <v>2014.0</v>
      </c>
      <c r="L816" s="1">
        <v>7.3</v>
      </c>
      <c r="M816" s="2">
        <f t="shared" si="1"/>
        <v>291323553</v>
      </c>
    </row>
    <row r="817" ht="14.25" customHeight="1">
      <c r="A817" s="1" t="s">
        <v>298</v>
      </c>
      <c r="B817" s="1">
        <v>103.0</v>
      </c>
      <c r="C817" s="1">
        <v>8.002174E7</v>
      </c>
      <c r="D817" s="1" t="s">
        <v>3169</v>
      </c>
      <c r="E817" s="1" t="s">
        <v>3170</v>
      </c>
      <c r="F817" s="1" t="s">
        <v>3171</v>
      </c>
      <c r="G817" s="1" t="s">
        <v>3172</v>
      </c>
      <c r="H817" s="1" t="s">
        <v>18</v>
      </c>
      <c r="I817" s="1" t="s">
        <v>19</v>
      </c>
      <c r="J817" s="1">
        <v>5.8E7</v>
      </c>
      <c r="K817" s="1">
        <v>2015.0</v>
      </c>
      <c r="L817" s="1">
        <v>6.4</v>
      </c>
      <c r="M817" s="2">
        <f t="shared" si="1"/>
        <v>22021740</v>
      </c>
    </row>
    <row r="818" ht="14.25" customHeight="1">
      <c r="A818" s="1">
        <v>0.0</v>
      </c>
      <c r="B818" s="1">
        <v>22.0</v>
      </c>
      <c r="C818" s="1">
        <v>0.0</v>
      </c>
      <c r="D818" s="1" t="s">
        <v>327</v>
      </c>
      <c r="E818" s="1" t="s">
        <v>3173</v>
      </c>
      <c r="F818" s="1" t="s">
        <v>3174</v>
      </c>
      <c r="G818" s="1" t="s">
        <v>3175</v>
      </c>
      <c r="H818" s="1" t="s">
        <v>18</v>
      </c>
      <c r="I818" s="1" t="s">
        <v>19</v>
      </c>
      <c r="J818" s="1">
        <v>3000000.0</v>
      </c>
      <c r="K818" s="1">
        <v>0.0</v>
      </c>
      <c r="L818" s="1">
        <v>6.6</v>
      </c>
      <c r="M818" s="2">
        <f t="shared" si="1"/>
        <v>-3000000</v>
      </c>
    </row>
    <row r="819" ht="14.25" customHeight="1">
      <c r="A819" s="1" t="s">
        <v>1407</v>
      </c>
      <c r="B819" s="1">
        <v>95.0</v>
      </c>
      <c r="C819" s="1">
        <v>4.8291624E7</v>
      </c>
      <c r="D819" s="1" t="s">
        <v>2561</v>
      </c>
      <c r="E819" s="1" t="s">
        <v>3176</v>
      </c>
      <c r="F819" s="1" t="s">
        <v>3177</v>
      </c>
      <c r="G819" s="1" t="s">
        <v>3178</v>
      </c>
      <c r="H819" s="1" t="s">
        <v>18</v>
      </c>
      <c r="I819" s="1" t="s">
        <v>19</v>
      </c>
      <c r="J819" s="1">
        <v>5.8E7</v>
      </c>
      <c r="K819" s="1">
        <v>2005.0</v>
      </c>
      <c r="L819" s="1">
        <v>6.7</v>
      </c>
      <c r="M819" s="2">
        <f t="shared" si="1"/>
        <v>-9708376</v>
      </c>
    </row>
    <row r="820" ht="14.25" customHeight="1">
      <c r="A820" s="1" t="s">
        <v>2913</v>
      </c>
      <c r="B820" s="1">
        <v>90.0</v>
      </c>
      <c r="C820" s="1">
        <v>3.5231365E7</v>
      </c>
      <c r="D820" s="1" t="s">
        <v>3179</v>
      </c>
      <c r="E820" s="1" t="s">
        <v>3180</v>
      </c>
      <c r="F820" s="1" t="s">
        <v>3181</v>
      </c>
      <c r="G820" s="1" t="s">
        <v>3182</v>
      </c>
      <c r="H820" s="1" t="s">
        <v>18</v>
      </c>
      <c r="I820" s="1" t="s">
        <v>19</v>
      </c>
      <c r="J820" s="1">
        <v>6.0E7</v>
      </c>
      <c r="K820" s="1">
        <v>2000.0</v>
      </c>
      <c r="L820" s="1">
        <v>3.6</v>
      </c>
      <c r="M820" s="2">
        <f t="shared" si="1"/>
        <v>-24768635</v>
      </c>
    </row>
    <row r="821" ht="14.25" customHeight="1">
      <c r="A821" s="1" t="s">
        <v>3183</v>
      </c>
      <c r="B821" s="1">
        <v>87.0</v>
      </c>
      <c r="C821" s="1">
        <v>5.3715611E7</v>
      </c>
      <c r="D821" s="1" t="s">
        <v>3184</v>
      </c>
      <c r="E821" s="1" t="s">
        <v>3185</v>
      </c>
      <c r="F821" s="1" t="s">
        <v>3186</v>
      </c>
      <c r="G821" s="1" t="s">
        <v>3187</v>
      </c>
      <c r="H821" s="1" t="s">
        <v>18</v>
      </c>
      <c r="I821" s="1" t="s">
        <v>19</v>
      </c>
      <c r="J821" s="1">
        <v>6.3E7</v>
      </c>
      <c r="K821" s="1">
        <v>1988.0</v>
      </c>
      <c r="L821" s="1">
        <v>5.7</v>
      </c>
      <c r="M821" s="2">
        <f t="shared" si="1"/>
        <v>-9284389</v>
      </c>
    </row>
    <row r="822" ht="14.25" customHeight="1">
      <c r="A822" s="1" t="s">
        <v>2387</v>
      </c>
      <c r="B822" s="1">
        <v>114.0</v>
      </c>
      <c r="C822" s="1">
        <v>3.1199215E7</v>
      </c>
      <c r="D822" s="1" t="s">
        <v>3188</v>
      </c>
      <c r="E822" s="1" t="s">
        <v>3189</v>
      </c>
      <c r="F822" s="1" t="s">
        <v>3190</v>
      </c>
      <c r="G822" s="1" t="s">
        <v>3191</v>
      </c>
      <c r="H822" s="1" t="s">
        <v>18</v>
      </c>
      <c r="I822" s="1" t="s">
        <v>19</v>
      </c>
      <c r="J822" s="1">
        <v>5.8E7</v>
      </c>
      <c r="K822" s="1">
        <v>2008.0</v>
      </c>
      <c r="L822" s="1">
        <v>6.0</v>
      </c>
      <c r="M822" s="2">
        <f t="shared" si="1"/>
        <v>-26800785</v>
      </c>
    </row>
    <row r="823" ht="14.25" customHeight="1">
      <c r="A823" s="1" t="s">
        <v>1105</v>
      </c>
      <c r="B823" s="1">
        <v>119.0</v>
      </c>
      <c r="C823" s="1">
        <v>0.0</v>
      </c>
      <c r="D823" s="1" t="s">
        <v>3192</v>
      </c>
      <c r="E823" s="1" t="s">
        <v>3193</v>
      </c>
      <c r="F823" s="1" t="s">
        <v>3194</v>
      </c>
      <c r="G823" s="1" t="s">
        <v>3195</v>
      </c>
      <c r="H823" s="1" t="s">
        <v>18</v>
      </c>
      <c r="I823" s="1" t="s">
        <v>19</v>
      </c>
      <c r="J823" s="1">
        <v>0.0</v>
      </c>
      <c r="K823" s="1">
        <v>2015.0</v>
      </c>
      <c r="L823" s="1">
        <v>4.9</v>
      </c>
      <c r="M823" s="2">
        <f t="shared" si="1"/>
        <v>0</v>
      </c>
    </row>
    <row r="824" ht="14.25" customHeight="1">
      <c r="A824" s="1" t="s">
        <v>2828</v>
      </c>
      <c r="B824" s="1">
        <v>103.0</v>
      </c>
      <c r="C824" s="1">
        <v>2.9580087E7</v>
      </c>
      <c r="D824" s="1" t="s">
        <v>956</v>
      </c>
      <c r="E824" s="1" t="s">
        <v>3196</v>
      </c>
      <c r="F824" s="1" t="s">
        <v>3197</v>
      </c>
      <c r="G824" s="1" t="s">
        <v>3198</v>
      </c>
      <c r="H824" s="1" t="s">
        <v>18</v>
      </c>
      <c r="I824" s="1" t="s">
        <v>19</v>
      </c>
      <c r="J824" s="1">
        <v>5.8E7</v>
      </c>
      <c r="K824" s="1">
        <v>2009.0</v>
      </c>
      <c r="L824" s="1">
        <v>4.7</v>
      </c>
      <c r="M824" s="2">
        <f t="shared" si="1"/>
        <v>-28419913</v>
      </c>
    </row>
    <row r="825" ht="14.25" customHeight="1">
      <c r="A825" s="1" t="s">
        <v>527</v>
      </c>
      <c r="B825" s="1">
        <v>125.0</v>
      </c>
      <c r="C825" s="1">
        <v>4.4665963E7</v>
      </c>
      <c r="D825" s="1" t="s">
        <v>1138</v>
      </c>
      <c r="E825" s="1" t="s">
        <v>3199</v>
      </c>
      <c r="F825" s="1" t="s">
        <v>3200</v>
      </c>
      <c r="G825" s="1" t="s">
        <v>3201</v>
      </c>
      <c r="H825" s="1" t="s">
        <v>18</v>
      </c>
      <c r="I825" s="1" t="s">
        <v>19</v>
      </c>
      <c r="J825" s="1">
        <v>5.8E7</v>
      </c>
      <c r="K825" s="1">
        <v>2013.0</v>
      </c>
      <c r="L825" s="1">
        <v>6.3</v>
      </c>
      <c r="M825" s="2">
        <f t="shared" si="1"/>
        <v>-13334037</v>
      </c>
    </row>
    <row r="826" ht="14.25" customHeight="1">
      <c r="A826" s="1" t="s">
        <v>1611</v>
      </c>
      <c r="B826" s="1">
        <v>97.0</v>
      </c>
      <c r="C826" s="1">
        <v>6.0128566E7</v>
      </c>
      <c r="D826" s="1" t="s">
        <v>2421</v>
      </c>
      <c r="E826" s="1" t="s">
        <v>3202</v>
      </c>
      <c r="F826" s="1" t="s">
        <v>3203</v>
      </c>
      <c r="G826" s="1" t="s">
        <v>3204</v>
      </c>
      <c r="H826" s="1" t="s">
        <v>18</v>
      </c>
      <c r="I826" s="1" t="s">
        <v>496</v>
      </c>
      <c r="J826" s="1">
        <v>6.0E7</v>
      </c>
      <c r="K826" s="1">
        <v>2010.0</v>
      </c>
      <c r="L826" s="1">
        <v>5.9</v>
      </c>
      <c r="M826" s="2">
        <f t="shared" si="1"/>
        <v>128566</v>
      </c>
    </row>
    <row r="827" ht="14.25" customHeight="1">
      <c r="A827" s="1" t="s">
        <v>3205</v>
      </c>
      <c r="B827" s="1">
        <v>125.0</v>
      </c>
      <c r="C827" s="1">
        <v>4.9875589E7</v>
      </c>
      <c r="D827" s="1" t="s">
        <v>727</v>
      </c>
      <c r="E827" s="1" t="s">
        <v>3206</v>
      </c>
      <c r="F827" s="1" t="s">
        <v>3207</v>
      </c>
      <c r="G827" s="1" t="s">
        <v>3208</v>
      </c>
      <c r="H827" s="1" t="s">
        <v>18</v>
      </c>
      <c r="I827" s="1" t="s">
        <v>19</v>
      </c>
      <c r="J827" s="1">
        <v>5.8E7</v>
      </c>
      <c r="K827" s="1">
        <v>2012.0</v>
      </c>
      <c r="L827" s="1">
        <v>5.9</v>
      </c>
      <c r="M827" s="2">
        <f t="shared" si="1"/>
        <v>-8124411</v>
      </c>
    </row>
    <row r="828" ht="14.25" customHeight="1">
      <c r="A828" s="1">
        <v>0.0</v>
      </c>
      <c r="B828" s="1">
        <v>30.0</v>
      </c>
      <c r="C828" s="1">
        <v>0.0</v>
      </c>
      <c r="D828" s="1" t="s">
        <v>1146</v>
      </c>
      <c r="E828" s="1" t="s">
        <v>3209</v>
      </c>
      <c r="F828" s="1" t="s">
        <v>3210</v>
      </c>
      <c r="G828" s="1" t="s">
        <v>3211</v>
      </c>
      <c r="H828" s="1" t="s">
        <v>18</v>
      </c>
      <c r="I828" s="1" t="s">
        <v>19</v>
      </c>
      <c r="J828" s="1">
        <v>0.0</v>
      </c>
      <c r="K828" s="1">
        <v>0.0</v>
      </c>
      <c r="L828" s="1">
        <v>7.0</v>
      </c>
      <c r="M828" s="2">
        <f t="shared" si="1"/>
        <v>0</v>
      </c>
    </row>
    <row r="829" ht="14.25" customHeight="1">
      <c r="A829" s="1" t="s">
        <v>2667</v>
      </c>
      <c r="B829" s="1">
        <v>136.0</v>
      </c>
      <c r="C829" s="1">
        <v>6.0984028E7</v>
      </c>
      <c r="D829" s="1" t="s">
        <v>1319</v>
      </c>
      <c r="E829" s="1" t="s">
        <v>3212</v>
      </c>
      <c r="F829" s="1" t="s">
        <v>3213</v>
      </c>
      <c r="G829" s="1" t="s">
        <v>3214</v>
      </c>
      <c r="H829" s="1" t="s">
        <v>18</v>
      </c>
      <c r="I829" s="1" t="s">
        <v>19</v>
      </c>
      <c r="J829" s="1">
        <v>5.7E7</v>
      </c>
      <c r="K829" s="1">
        <v>1997.0</v>
      </c>
      <c r="L829" s="1">
        <v>7.5</v>
      </c>
      <c r="M829" s="2">
        <f t="shared" si="1"/>
        <v>3984028</v>
      </c>
    </row>
    <row r="830" ht="14.25" customHeight="1">
      <c r="A830" s="1" t="s">
        <v>3215</v>
      </c>
      <c r="B830" s="1">
        <v>116.0</v>
      </c>
      <c r="C830" s="1">
        <v>3.6931089E7</v>
      </c>
      <c r="D830" s="1" t="s">
        <v>1138</v>
      </c>
      <c r="E830" s="1" t="s">
        <v>3216</v>
      </c>
      <c r="F830" s="1" t="s">
        <v>3217</v>
      </c>
      <c r="G830" s="1" t="s">
        <v>3218</v>
      </c>
      <c r="H830" s="1" t="s">
        <v>18</v>
      </c>
      <c r="I830" s="1" t="s">
        <v>19</v>
      </c>
      <c r="J830" s="1">
        <v>7.0E7</v>
      </c>
      <c r="K830" s="1">
        <v>2012.0</v>
      </c>
      <c r="L830" s="1">
        <v>5.6</v>
      </c>
      <c r="M830" s="2">
        <f t="shared" si="1"/>
        <v>-33068911</v>
      </c>
    </row>
    <row r="831" ht="14.25" customHeight="1">
      <c r="A831" s="1" t="s">
        <v>316</v>
      </c>
      <c r="B831" s="1">
        <v>103.0</v>
      </c>
      <c r="C831" s="1">
        <v>5.131735E7</v>
      </c>
      <c r="D831" s="1" t="s">
        <v>21</v>
      </c>
      <c r="E831" s="1" t="s">
        <v>3219</v>
      </c>
      <c r="F831" s="1" t="s">
        <v>3220</v>
      </c>
      <c r="G831" s="1" t="s">
        <v>3221</v>
      </c>
      <c r="H831" s="1" t="s">
        <v>18</v>
      </c>
      <c r="I831" s="1" t="s">
        <v>19</v>
      </c>
      <c r="J831" s="1">
        <v>5.7E7</v>
      </c>
      <c r="K831" s="1">
        <v>1996.0</v>
      </c>
      <c r="L831" s="1">
        <v>6.4</v>
      </c>
      <c r="M831" s="2">
        <f t="shared" si="1"/>
        <v>-5682650</v>
      </c>
    </row>
    <row r="832" ht="14.25" customHeight="1">
      <c r="A832" s="1" t="s">
        <v>163</v>
      </c>
      <c r="B832" s="1">
        <v>97.0</v>
      </c>
      <c r="C832" s="1">
        <v>2.8328132E7</v>
      </c>
      <c r="D832" s="1" t="s">
        <v>3222</v>
      </c>
      <c r="E832" s="1" t="s">
        <v>3223</v>
      </c>
      <c r="F832" s="1" t="s">
        <v>3224</v>
      </c>
      <c r="G832" s="1" t="s">
        <v>3225</v>
      </c>
      <c r="H832" s="1" t="s">
        <v>18</v>
      </c>
      <c r="I832" s="1" t="s">
        <v>19</v>
      </c>
      <c r="J832" s="1">
        <v>5.8E7</v>
      </c>
      <c r="K832" s="1">
        <v>2004.0</v>
      </c>
      <c r="L832" s="1">
        <v>6.3</v>
      </c>
      <c r="M832" s="2">
        <f t="shared" si="1"/>
        <v>-29671868</v>
      </c>
    </row>
    <row r="833" ht="14.25" customHeight="1">
      <c r="A833" s="1" t="s">
        <v>3226</v>
      </c>
      <c r="B833" s="1">
        <v>96.0</v>
      </c>
      <c r="C833" s="1">
        <v>5.1774002E7</v>
      </c>
      <c r="D833" s="1" t="s">
        <v>919</v>
      </c>
      <c r="E833" s="1" t="s">
        <v>3227</v>
      </c>
      <c r="F833" s="1" t="s">
        <v>3228</v>
      </c>
      <c r="G833" s="1" t="s">
        <v>3229</v>
      </c>
      <c r="H833" s="1" t="s">
        <v>18</v>
      </c>
      <c r="I833" s="1" t="s">
        <v>19</v>
      </c>
      <c r="J833" s="1">
        <v>5.7E7</v>
      </c>
      <c r="K833" s="1">
        <v>2011.0</v>
      </c>
      <c r="L833" s="1">
        <v>4.3</v>
      </c>
      <c r="M833" s="2">
        <f t="shared" si="1"/>
        <v>-5225998</v>
      </c>
    </row>
    <row r="834" ht="14.25" customHeight="1">
      <c r="A834" s="1" t="s">
        <v>3230</v>
      </c>
      <c r="B834" s="1">
        <v>131.0</v>
      </c>
      <c r="C834" s="1">
        <v>2.5528495E7</v>
      </c>
      <c r="D834" s="1" t="s">
        <v>3231</v>
      </c>
      <c r="E834" s="1" t="s">
        <v>3232</v>
      </c>
      <c r="F834" s="1" t="s">
        <v>3233</v>
      </c>
      <c r="G834" s="1" t="s">
        <v>3234</v>
      </c>
      <c r="H834" s="1" t="s">
        <v>18</v>
      </c>
      <c r="I834" s="1" t="s">
        <v>30</v>
      </c>
      <c r="J834" s="1">
        <v>5.7E7</v>
      </c>
      <c r="K834" s="1">
        <v>2001.0</v>
      </c>
      <c r="L834" s="1">
        <v>5.9</v>
      </c>
      <c r="M834" s="2">
        <f t="shared" si="1"/>
        <v>-31471505</v>
      </c>
    </row>
    <row r="835" ht="14.25" customHeight="1">
      <c r="A835" s="1">
        <v>0.0</v>
      </c>
      <c r="B835" s="1">
        <v>22.0</v>
      </c>
      <c r="C835" s="1">
        <v>0.0</v>
      </c>
      <c r="D835" s="1" t="s">
        <v>1146</v>
      </c>
      <c r="E835" s="1" t="s">
        <v>3235</v>
      </c>
      <c r="F835" s="1" t="s">
        <v>3236</v>
      </c>
      <c r="G835" s="1" t="s">
        <v>3237</v>
      </c>
      <c r="H835" s="1" t="s">
        <v>18</v>
      </c>
      <c r="I835" s="1" t="s">
        <v>19</v>
      </c>
      <c r="J835" s="1">
        <v>0.0</v>
      </c>
      <c r="K835" s="1">
        <v>0.0</v>
      </c>
      <c r="L835" s="1">
        <v>6.7</v>
      </c>
      <c r="M835" s="2">
        <f t="shared" si="1"/>
        <v>0</v>
      </c>
    </row>
    <row r="836" ht="14.25" customHeight="1">
      <c r="A836" s="1" t="s">
        <v>1816</v>
      </c>
      <c r="B836" s="1">
        <v>95.0</v>
      </c>
      <c r="C836" s="1">
        <v>1.1300688E8</v>
      </c>
      <c r="D836" s="1" t="s">
        <v>3238</v>
      </c>
      <c r="E836" s="1" t="s">
        <v>3239</v>
      </c>
      <c r="F836" s="1" t="s">
        <v>3240</v>
      </c>
      <c r="G836" s="1" t="s">
        <v>3241</v>
      </c>
      <c r="H836" s="1" t="s">
        <v>18</v>
      </c>
      <c r="I836" s="1" t="s">
        <v>168</v>
      </c>
      <c r="J836" s="1">
        <v>5.6E7</v>
      </c>
      <c r="K836" s="1">
        <v>2005.0</v>
      </c>
      <c r="L836" s="1">
        <v>5.5</v>
      </c>
      <c r="M836" s="2">
        <f t="shared" si="1"/>
        <v>57006880</v>
      </c>
    </row>
    <row r="837" ht="14.25" customHeight="1">
      <c r="A837" s="1" t="s">
        <v>3242</v>
      </c>
      <c r="B837" s="1">
        <v>86.0</v>
      </c>
      <c r="C837" s="1">
        <v>4.5860039E7</v>
      </c>
      <c r="D837" s="1" t="s">
        <v>3243</v>
      </c>
      <c r="E837" s="1" t="s">
        <v>3244</v>
      </c>
      <c r="F837" s="1" t="s">
        <v>3245</v>
      </c>
      <c r="G837" s="1" t="s">
        <v>3246</v>
      </c>
      <c r="H837" s="1" t="s">
        <v>18</v>
      </c>
      <c r="I837" s="1" t="s">
        <v>19</v>
      </c>
      <c r="J837" s="1">
        <v>5.6E7</v>
      </c>
      <c r="K837" s="1">
        <v>2004.0</v>
      </c>
      <c r="L837" s="1">
        <v>6.2</v>
      </c>
      <c r="M837" s="2">
        <f t="shared" si="1"/>
        <v>-10139961</v>
      </c>
    </row>
    <row r="838" ht="14.25" customHeight="1">
      <c r="A838" s="1" t="s">
        <v>271</v>
      </c>
      <c r="B838" s="1">
        <v>142.0</v>
      </c>
      <c r="C838" s="1">
        <v>3.29691196E8</v>
      </c>
      <c r="D838" s="1" t="s">
        <v>1747</v>
      </c>
      <c r="E838" s="1" t="s">
        <v>3247</v>
      </c>
      <c r="F838" s="1" t="s">
        <v>3248</v>
      </c>
      <c r="G838" s="1" t="s">
        <v>3249</v>
      </c>
      <c r="H838" s="1" t="s">
        <v>18</v>
      </c>
      <c r="I838" s="1" t="s">
        <v>19</v>
      </c>
      <c r="J838" s="1">
        <v>5.5E7</v>
      </c>
      <c r="K838" s="1">
        <v>1994.0</v>
      </c>
      <c r="L838" s="1">
        <v>8.8</v>
      </c>
      <c r="M838" s="2">
        <f t="shared" si="1"/>
        <v>274691196</v>
      </c>
    </row>
    <row r="839" ht="14.25" customHeight="1">
      <c r="A839" s="1" t="s">
        <v>2771</v>
      </c>
      <c r="B839" s="1">
        <v>92.0</v>
      </c>
      <c r="C839" s="1">
        <v>2.17326336E8</v>
      </c>
      <c r="D839" s="1" t="s">
        <v>2358</v>
      </c>
      <c r="E839" s="1" t="s">
        <v>3250</v>
      </c>
      <c r="F839" s="1" t="s">
        <v>3251</v>
      </c>
      <c r="G839" s="1" t="s">
        <v>3252</v>
      </c>
      <c r="H839" s="1" t="s">
        <v>18</v>
      </c>
      <c r="I839" s="1" t="s">
        <v>19</v>
      </c>
      <c r="J839" s="1">
        <v>6.0E7</v>
      </c>
      <c r="K839" s="1">
        <v>2007.0</v>
      </c>
      <c r="L839" s="1">
        <v>5.2</v>
      </c>
      <c r="M839" s="2">
        <f t="shared" si="1"/>
        <v>157326336</v>
      </c>
    </row>
    <row r="840" ht="14.25" customHeight="1">
      <c r="A840" s="1" t="s">
        <v>1351</v>
      </c>
      <c r="B840" s="1">
        <v>108.0</v>
      </c>
      <c r="C840" s="1">
        <v>1.6622504E8</v>
      </c>
      <c r="D840" s="1" t="s">
        <v>1138</v>
      </c>
      <c r="E840" s="1" t="s">
        <v>3253</v>
      </c>
      <c r="F840" s="1" t="s">
        <v>3254</v>
      </c>
      <c r="G840" s="1" t="s">
        <v>3255</v>
      </c>
      <c r="H840" s="1" t="s">
        <v>18</v>
      </c>
      <c r="I840" s="1" t="s">
        <v>19</v>
      </c>
      <c r="J840" s="1">
        <v>5.5E7</v>
      </c>
      <c r="K840" s="1">
        <v>2000.0</v>
      </c>
      <c r="L840" s="1">
        <v>7.0</v>
      </c>
      <c r="M840" s="2">
        <f t="shared" si="1"/>
        <v>111225040</v>
      </c>
    </row>
    <row r="841" ht="14.25" customHeight="1">
      <c r="A841" s="1" t="s">
        <v>3256</v>
      </c>
      <c r="B841" s="1">
        <v>84.0</v>
      </c>
      <c r="C841" s="1">
        <v>1.416E8</v>
      </c>
      <c r="D841" s="1" t="s">
        <v>3257</v>
      </c>
      <c r="E841" s="1" t="s">
        <v>3258</v>
      </c>
      <c r="F841" s="1" t="s">
        <v>3259</v>
      </c>
      <c r="G841" s="1" t="s">
        <v>3260</v>
      </c>
      <c r="H841" s="1" t="s">
        <v>18</v>
      </c>
      <c r="I841" s="1" t="s">
        <v>19</v>
      </c>
      <c r="J841" s="1">
        <v>5.5E7</v>
      </c>
      <c r="K841" s="1">
        <v>1995.0</v>
      </c>
      <c r="L841" s="1">
        <v>6.6</v>
      </c>
      <c r="M841" s="2">
        <f t="shared" si="1"/>
        <v>86600000</v>
      </c>
    </row>
    <row r="842" ht="14.25" customHeight="1">
      <c r="A842" s="1" t="s">
        <v>698</v>
      </c>
      <c r="B842" s="1">
        <v>188.0</v>
      </c>
      <c r="C842" s="1">
        <v>1.34218018E8</v>
      </c>
      <c r="D842" s="1" t="s">
        <v>3261</v>
      </c>
      <c r="E842" s="1" t="s">
        <v>3262</v>
      </c>
      <c r="F842" s="1" t="s">
        <v>3263</v>
      </c>
      <c r="G842" s="1" t="s">
        <v>3264</v>
      </c>
      <c r="H842" s="1" t="s">
        <v>18</v>
      </c>
      <c r="I842" s="1" t="s">
        <v>19</v>
      </c>
      <c r="J842" s="1">
        <v>5.5E7</v>
      </c>
      <c r="K842" s="1">
        <v>1978.0</v>
      </c>
      <c r="L842" s="1">
        <v>7.3</v>
      </c>
      <c r="M842" s="2">
        <f t="shared" si="1"/>
        <v>79218018</v>
      </c>
    </row>
    <row r="843" ht="14.25" customHeight="1">
      <c r="A843" s="1" t="s">
        <v>326</v>
      </c>
      <c r="B843" s="1">
        <v>95.0</v>
      </c>
      <c r="C843" s="1">
        <v>1.28769345E8</v>
      </c>
      <c r="D843" s="1" t="s">
        <v>1709</v>
      </c>
      <c r="E843" s="1" t="s">
        <v>3265</v>
      </c>
      <c r="F843" s="1" t="s">
        <v>3266</v>
      </c>
      <c r="G843" s="1" t="s">
        <v>3267</v>
      </c>
      <c r="H843" s="1" t="s">
        <v>18</v>
      </c>
      <c r="I843" s="1" t="s">
        <v>19</v>
      </c>
      <c r="J843" s="1">
        <v>5.4E7</v>
      </c>
      <c r="K843" s="1">
        <v>1996.0</v>
      </c>
      <c r="L843" s="1">
        <v>5.6</v>
      </c>
      <c r="M843" s="2">
        <f t="shared" si="1"/>
        <v>74769345</v>
      </c>
    </row>
    <row r="844" ht="14.25" customHeight="1">
      <c r="A844" s="1" t="s">
        <v>2191</v>
      </c>
      <c r="B844" s="1">
        <v>118.0</v>
      </c>
      <c r="C844" s="1">
        <v>1.77575142E8</v>
      </c>
      <c r="D844" s="1" t="s">
        <v>1146</v>
      </c>
      <c r="E844" s="1" t="s">
        <v>3268</v>
      </c>
      <c r="F844" s="1" t="s">
        <v>3269</v>
      </c>
      <c r="G844" s="1" t="s">
        <v>3270</v>
      </c>
      <c r="H844" s="1" t="s">
        <v>18</v>
      </c>
      <c r="I844" s="1" t="s">
        <v>19</v>
      </c>
      <c r="J844" s="1">
        <v>7.0E7</v>
      </c>
      <c r="K844" s="1">
        <v>2005.0</v>
      </c>
      <c r="L844" s="1">
        <v>6.6</v>
      </c>
      <c r="M844" s="2">
        <f t="shared" si="1"/>
        <v>107575142</v>
      </c>
    </row>
    <row r="845" ht="14.25" customHeight="1">
      <c r="A845" s="1" t="s">
        <v>3271</v>
      </c>
      <c r="B845" s="1">
        <v>92.0</v>
      </c>
      <c r="C845" s="1">
        <v>1.05263257E8</v>
      </c>
      <c r="D845" s="1" t="s">
        <v>3272</v>
      </c>
      <c r="E845" s="1" t="s">
        <v>3273</v>
      </c>
      <c r="F845" s="1" t="s">
        <v>3274</v>
      </c>
      <c r="G845" s="1" t="s">
        <v>3275</v>
      </c>
      <c r="H845" s="1" t="s">
        <v>18</v>
      </c>
      <c r="I845" s="1" t="s">
        <v>19</v>
      </c>
      <c r="J845" s="1">
        <v>5.5E7</v>
      </c>
      <c r="K845" s="1">
        <v>1997.0</v>
      </c>
      <c r="L845" s="1">
        <v>5.4</v>
      </c>
      <c r="M845" s="2">
        <f t="shared" si="1"/>
        <v>50263257</v>
      </c>
    </row>
    <row r="846" ht="14.25" customHeight="1">
      <c r="A846" s="1" t="s">
        <v>3276</v>
      </c>
      <c r="B846" s="1">
        <v>74.0</v>
      </c>
      <c r="C846" s="1">
        <v>1.04354205E8</v>
      </c>
      <c r="D846" s="1" t="s">
        <v>1146</v>
      </c>
      <c r="E846" s="1" t="s">
        <v>3277</v>
      </c>
      <c r="F846" s="1" t="s">
        <v>3278</v>
      </c>
      <c r="G846" s="1" t="s">
        <v>3279</v>
      </c>
      <c r="H846" s="1" t="s">
        <v>18</v>
      </c>
      <c r="I846" s="1" t="s">
        <v>19</v>
      </c>
      <c r="J846" s="1">
        <v>5.5E7</v>
      </c>
      <c r="K846" s="1">
        <v>2003.0</v>
      </c>
      <c r="L846" s="1">
        <v>6.3</v>
      </c>
      <c r="M846" s="2">
        <f t="shared" si="1"/>
        <v>49354205</v>
      </c>
    </row>
    <row r="847" ht="14.25" customHeight="1">
      <c r="A847" s="1" t="s">
        <v>767</v>
      </c>
      <c r="B847" s="1">
        <v>134.0</v>
      </c>
      <c r="C847" s="1">
        <v>1.07100855E8</v>
      </c>
      <c r="D847" s="1" t="s">
        <v>2521</v>
      </c>
      <c r="E847" s="1" t="s">
        <v>3280</v>
      </c>
      <c r="F847" s="1" t="s">
        <v>3281</v>
      </c>
      <c r="G847" s="1" t="s">
        <v>3282</v>
      </c>
      <c r="H847" s="1" t="s">
        <v>18</v>
      </c>
      <c r="I847" s="1" t="s">
        <v>19</v>
      </c>
      <c r="J847" s="1">
        <v>5.5E7</v>
      </c>
      <c r="K847" s="1">
        <v>2013.0</v>
      </c>
      <c r="L847" s="1">
        <v>7.9</v>
      </c>
      <c r="M847" s="2">
        <f t="shared" si="1"/>
        <v>52100855</v>
      </c>
    </row>
    <row r="848" ht="14.25" customHeight="1">
      <c r="A848" s="1" t="s">
        <v>527</v>
      </c>
      <c r="B848" s="1">
        <v>101.0</v>
      </c>
      <c r="C848" s="1">
        <v>9.8711404E7</v>
      </c>
      <c r="D848" s="1" t="s">
        <v>3009</v>
      </c>
      <c r="E848" s="1" t="s">
        <v>3283</v>
      </c>
      <c r="F848" s="1" t="s">
        <v>3284</v>
      </c>
      <c r="G848" s="1" t="s">
        <v>3285</v>
      </c>
      <c r="H848" s="1" t="s">
        <v>18</v>
      </c>
      <c r="I848" s="1" t="s">
        <v>19</v>
      </c>
      <c r="J848" s="1">
        <v>5.5E7</v>
      </c>
      <c r="K848" s="1">
        <v>2010.0</v>
      </c>
      <c r="L848" s="1">
        <v>6.3</v>
      </c>
      <c r="M848" s="2">
        <f t="shared" si="1"/>
        <v>43711404</v>
      </c>
    </row>
    <row r="849" ht="14.25" customHeight="1">
      <c r="A849" s="1" t="s">
        <v>1283</v>
      </c>
      <c r="B849" s="1">
        <v>100.0</v>
      </c>
      <c r="C849" s="1">
        <v>1.00328194E8</v>
      </c>
      <c r="D849" s="1" t="s">
        <v>327</v>
      </c>
      <c r="E849" s="1" t="s">
        <v>3286</v>
      </c>
      <c r="F849" s="1" t="s">
        <v>3287</v>
      </c>
      <c r="G849" s="1" t="s">
        <v>3288</v>
      </c>
      <c r="H849" s="1" t="s">
        <v>18</v>
      </c>
      <c r="I849" s="1" t="s">
        <v>19</v>
      </c>
      <c r="J849" s="1">
        <v>5.0E7</v>
      </c>
      <c r="K849" s="1">
        <v>1995.0</v>
      </c>
      <c r="L849" s="1">
        <v>6.0</v>
      </c>
      <c r="M849" s="2">
        <f t="shared" si="1"/>
        <v>50328194</v>
      </c>
    </row>
    <row r="850" ht="14.25" customHeight="1">
      <c r="A850" s="1" t="s">
        <v>2161</v>
      </c>
      <c r="B850" s="1">
        <v>132.0</v>
      </c>
      <c r="C850" s="1">
        <v>1.01530738E8</v>
      </c>
      <c r="D850" s="1" t="s">
        <v>209</v>
      </c>
      <c r="E850" s="1" t="s">
        <v>3289</v>
      </c>
      <c r="F850" s="1" t="s">
        <v>3290</v>
      </c>
      <c r="G850" s="1" t="s">
        <v>3291</v>
      </c>
      <c r="H850" s="1" t="s">
        <v>18</v>
      </c>
      <c r="I850" s="1" t="s">
        <v>19</v>
      </c>
      <c r="J850" s="1">
        <v>5.5E7</v>
      </c>
      <c r="K850" s="1">
        <v>2014.0</v>
      </c>
      <c r="L850" s="1">
        <v>7.2</v>
      </c>
      <c r="M850" s="2">
        <f t="shared" si="1"/>
        <v>46530738</v>
      </c>
    </row>
    <row r="851" ht="14.25" customHeight="1">
      <c r="A851" s="1" t="s">
        <v>3292</v>
      </c>
      <c r="B851" s="1">
        <v>105.0</v>
      </c>
      <c r="C851" s="1">
        <v>9.3815117E7</v>
      </c>
      <c r="D851" s="1" t="s">
        <v>956</v>
      </c>
      <c r="E851" s="1" t="s">
        <v>3293</v>
      </c>
      <c r="F851" s="1" t="s">
        <v>3294</v>
      </c>
      <c r="G851" s="1" t="s">
        <v>3295</v>
      </c>
      <c r="H851" s="1" t="s">
        <v>18</v>
      </c>
      <c r="I851" s="1" t="s">
        <v>19</v>
      </c>
      <c r="J851" s="1">
        <v>5.5E7</v>
      </c>
      <c r="K851" s="1">
        <v>2002.0</v>
      </c>
      <c r="L851" s="1">
        <v>5.1</v>
      </c>
      <c r="M851" s="2">
        <f t="shared" si="1"/>
        <v>38815117</v>
      </c>
    </row>
    <row r="852" ht="14.25" customHeight="1">
      <c r="A852" s="1" t="s">
        <v>1186</v>
      </c>
      <c r="B852" s="1">
        <v>123.0</v>
      </c>
      <c r="C852" s="1">
        <v>9.14E7</v>
      </c>
      <c r="D852" s="1" t="s">
        <v>1310</v>
      </c>
      <c r="E852" s="1" t="s">
        <v>3296</v>
      </c>
      <c r="F852" s="1" t="s">
        <v>3297</v>
      </c>
      <c r="G852" s="1" t="s">
        <v>3298</v>
      </c>
      <c r="H852" s="1" t="s">
        <v>18</v>
      </c>
      <c r="I852" s="1" t="s">
        <v>19</v>
      </c>
      <c r="J852" s="1">
        <v>5.3E7</v>
      </c>
      <c r="K852" s="1">
        <v>1995.0</v>
      </c>
      <c r="L852" s="1">
        <v>7.3</v>
      </c>
      <c r="M852" s="2">
        <f t="shared" si="1"/>
        <v>38400000</v>
      </c>
    </row>
    <row r="853" ht="14.25" customHeight="1">
      <c r="A853" s="1" t="s">
        <v>3299</v>
      </c>
      <c r="B853" s="1">
        <v>117.0</v>
      </c>
      <c r="C853" s="1">
        <v>1.62586036E8</v>
      </c>
      <c r="D853" s="1" t="s">
        <v>1049</v>
      </c>
      <c r="E853" s="1" t="s">
        <v>3300</v>
      </c>
      <c r="F853" s="1" t="s">
        <v>3301</v>
      </c>
      <c r="G853" s="1" t="s">
        <v>3302</v>
      </c>
      <c r="H853" s="1" t="s">
        <v>18</v>
      </c>
      <c r="I853" s="1" t="s">
        <v>19</v>
      </c>
      <c r="J853" s="1">
        <v>5.5E7</v>
      </c>
      <c r="K853" s="1">
        <v>2006.0</v>
      </c>
      <c r="L853" s="1">
        <v>8.0</v>
      </c>
      <c r="M853" s="2">
        <f t="shared" si="1"/>
        <v>107586036</v>
      </c>
    </row>
    <row r="854" ht="14.25" customHeight="1">
      <c r="A854" s="1" t="s">
        <v>843</v>
      </c>
      <c r="B854" s="1">
        <v>98.0</v>
      </c>
      <c r="C854" s="1">
        <v>8.9706988E7</v>
      </c>
      <c r="D854" s="1" t="s">
        <v>1319</v>
      </c>
      <c r="E854" s="1" t="s">
        <v>3303</v>
      </c>
      <c r="F854" s="1" t="s">
        <v>3304</v>
      </c>
      <c r="G854" s="1" t="s">
        <v>3305</v>
      </c>
      <c r="H854" s="1" t="s">
        <v>18</v>
      </c>
      <c r="I854" s="1" t="s">
        <v>19</v>
      </c>
      <c r="J854" s="1">
        <v>5.5E7</v>
      </c>
      <c r="K854" s="1">
        <v>2005.0</v>
      </c>
      <c r="L854" s="1">
        <v>6.2</v>
      </c>
      <c r="M854" s="2">
        <f t="shared" si="1"/>
        <v>34706988</v>
      </c>
    </row>
    <row r="855" ht="14.25" customHeight="1">
      <c r="A855" s="1" t="s">
        <v>2181</v>
      </c>
      <c r="B855" s="1">
        <v>128.0</v>
      </c>
      <c r="C855" s="1">
        <v>8.3E7</v>
      </c>
      <c r="D855" s="1" t="s">
        <v>2888</v>
      </c>
      <c r="E855" s="1" t="s">
        <v>3306</v>
      </c>
      <c r="F855" s="1" t="s">
        <v>3307</v>
      </c>
      <c r="G855" s="1" t="s">
        <v>3308</v>
      </c>
      <c r="H855" s="1" t="s">
        <v>18</v>
      </c>
      <c r="I855" s="1" t="s">
        <v>19</v>
      </c>
      <c r="J855" s="1">
        <v>5.5E7</v>
      </c>
      <c r="K855" s="1">
        <v>1994.0</v>
      </c>
      <c r="L855" s="1">
        <v>6.0</v>
      </c>
      <c r="M855" s="2">
        <f t="shared" si="1"/>
        <v>28000000</v>
      </c>
    </row>
    <row r="856" ht="14.25" customHeight="1">
      <c r="A856" s="1" t="s">
        <v>1283</v>
      </c>
      <c r="B856" s="1">
        <v>114.0</v>
      </c>
      <c r="C856" s="1">
        <v>7.8745923E7</v>
      </c>
      <c r="D856" s="1" t="s">
        <v>442</v>
      </c>
      <c r="E856" s="1" t="s">
        <v>3309</v>
      </c>
      <c r="F856" s="1" t="s">
        <v>3310</v>
      </c>
      <c r="G856" s="1" t="s">
        <v>3311</v>
      </c>
      <c r="H856" s="1" t="s">
        <v>18</v>
      </c>
      <c r="I856" s="1" t="s">
        <v>496</v>
      </c>
      <c r="J856" s="1">
        <v>5.5E7</v>
      </c>
      <c r="K856" s="1">
        <v>1998.0</v>
      </c>
      <c r="L856" s="1">
        <v>6.7</v>
      </c>
      <c r="M856" s="2">
        <f t="shared" si="1"/>
        <v>23745923</v>
      </c>
    </row>
    <row r="857" ht="14.25" customHeight="1">
      <c r="A857" s="1" t="s">
        <v>1204</v>
      </c>
      <c r="B857" s="1">
        <v>111.0</v>
      </c>
      <c r="C857" s="1">
        <v>7.0098138E7</v>
      </c>
      <c r="D857" s="1" t="s">
        <v>893</v>
      </c>
      <c r="E857" s="1" t="s">
        <v>3312</v>
      </c>
      <c r="F857" s="1" t="s">
        <v>3313</v>
      </c>
      <c r="G857" s="1" t="s">
        <v>3314</v>
      </c>
      <c r="H857" s="1" t="s">
        <v>18</v>
      </c>
      <c r="I857" s="1" t="s">
        <v>19</v>
      </c>
      <c r="J857" s="1">
        <v>3.0E7</v>
      </c>
      <c r="K857" s="1">
        <v>2003.0</v>
      </c>
      <c r="L857" s="1">
        <v>8.1</v>
      </c>
      <c r="M857" s="2">
        <f t="shared" si="1"/>
        <v>40098138</v>
      </c>
    </row>
    <row r="858" ht="14.25" customHeight="1">
      <c r="A858" s="1" t="s">
        <v>1342</v>
      </c>
      <c r="B858" s="1">
        <v>85.0</v>
      </c>
      <c r="C858" s="1">
        <v>6.636529E7</v>
      </c>
      <c r="D858" s="1" t="s">
        <v>1138</v>
      </c>
      <c r="E858" s="1" t="s">
        <v>3315</v>
      </c>
      <c r="F858" s="1" t="s">
        <v>3316</v>
      </c>
      <c r="G858" s="1" t="s">
        <v>3317</v>
      </c>
      <c r="H858" s="1" t="s">
        <v>18</v>
      </c>
      <c r="I858" s="1" t="s">
        <v>19</v>
      </c>
      <c r="J858" s="1">
        <v>5.5E7</v>
      </c>
      <c r="K858" s="1">
        <v>1999.0</v>
      </c>
      <c r="L858" s="1">
        <v>6.4</v>
      </c>
      <c r="M858" s="2">
        <f t="shared" si="1"/>
        <v>11365290</v>
      </c>
    </row>
    <row r="859" ht="14.25" customHeight="1">
      <c r="A859" s="1">
        <v>0.0</v>
      </c>
      <c r="B859" s="1">
        <v>44.0</v>
      </c>
      <c r="C859" s="1">
        <v>0.0</v>
      </c>
      <c r="D859" s="1" t="s">
        <v>365</v>
      </c>
      <c r="E859" s="1" t="s">
        <v>3318</v>
      </c>
      <c r="F859" s="1" t="s">
        <v>3319</v>
      </c>
      <c r="G859" s="1" t="s">
        <v>3320</v>
      </c>
      <c r="H859" s="1" t="s">
        <v>18</v>
      </c>
      <c r="I859" s="1" t="s">
        <v>19</v>
      </c>
      <c r="J859" s="1">
        <v>1400000.0</v>
      </c>
      <c r="K859" s="1">
        <v>0.0</v>
      </c>
      <c r="L859" s="1">
        <v>8.4</v>
      </c>
      <c r="M859" s="2">
        <f t="shared" si="1"/>
        <v>-1400000</v>
      </c>
    </row>
    <row r="860" ht="14.25" customHeight="1">
      <c r="A860" s="1" t="s">
        <v>1204</v>
      </c>
      <c r="B860" s="1">
        <v>137.0</v>
      </c>
      <c r="C860" s="1">
        <v>6.620792E7</v>
      </c>
      <c r="D860" s="1" t="s">
        <v>289</v>
      </c>
      <c r="E860" s="1" t="s">
        <v>3321</v>
      </c>
      <c r="F860" s="1" t="s">
        <v>3322</v>
      </c>
      <c r="G860" s="1" t="s">
        <v>3323</v>
      </c>
      <c r="H860" s="1" t="s">
        <v>18</v>
      </c>
      <c r="I860" s="1" t="s">
        <v>19</v>
      </c>
      <c r="J860" s="1">
        <v>3.0E7</v>
      </c>
      <c r="K860" s="1">
        <v>2004.0</v>
      </c>
      <c r="L860" s="1">
        <v>8.0</v>
      </c>
      <c r="M860" s="2">
        <f t="shared" si="1"/>
        <v>36207920</v>
      </c>
    </row>
    <row r="861" ht="14.25" customHeight="1">
      <c r="A861" s="1" t="s">
        <v>1581</v>
      </c>
      <c r="B861" s="1">
        <v>97.0</v>
      </c>
      <c r="C861" s="1">
        <v>6.3408614E7</v>
      </c>
      <c r="D861" s="1" t="s">
        <v>263</v>
      </c>
      <c r="E861" s="1" t="s">
        <v>3324</v>
      </c>
      <c r="F861" s="1" t="s">
        <v>3325</v>
      </c>
      <c r="G861" s="1" t="s">
        <v>3326</v>
      </c>
      <c r="H861" s="1" t="s">
        <v>18</v>
      </c>
      <c r="I861" s="1" t="s">
        <v>19</v>
      </c>
      <c r="J861" s="1">
        <v>5.5E7</v>
      </c>
      <c r="K861" s="1">
        <v>1989.0</v>
      </c>
      <c r="L861" s="1">
        <v>6.3</v>
      </c>
      <c r="M861" s="2">
        <f t="shared" si="1"/>
        <v>8408614</v>
      </c>
    </row>
    <row r="862" ht="14.25" customHeight="1">
      <c r="A862" s="1" t="s">
        <v>271</v>
      </c>
      <c r="B862" s="1">
        <v>104.0</v>
      </c>
      <c r="C862" s="1">
        <v>5.842265E7</v>
      </c>
      <c r="D862" s="1" t="s">
        <v>576</v>
      </c>
      <c r="E862" s="1" t="s">
        <v>3327</v>
      </c>
      <c r="F862" s="1" t="s">
        <v>3328</v>
      </c>
      <c r="G862" s="1" t="s">
        <v>3329</v>
      </c>
      <c r="H862" s="1" t="s">
        <v>18</v>
      </c>
      <c r="I862" s="1" t="s">
        <v>19</v>
      </c>
      <c r="J862" s="1">
        <v>5.5E7</v>
      </c>
      <c r="K862" s="1">
        <v>1992.0</v>
      </c>
      <c r="L862" s="1">
        <v>6.4</v>
      </c>
      <c r="M862" s="2">
        <f t="shared" si="1"/>
        <v>3422650</v>
      </c>
    </row>
    <row r="863" ht="14.25" customHeight="1">
      <c r="A863" s="1" t="s">
        <v>3330</v>
      </c>
      <c r="B863" s="1">
        <v>110.0</v>
      </c>
      <c r="C863" s="1">
        <v>5.6932305E7</v>
      </c>
      <c r="D863" s="1" t="s">
        <v>3331</v>
      </c>
      <c r="E863" s="1" t="s">
        <v>3332</v>
      </c>
      <c r="F863" s="1" t="s">
        <v>3333</v>
      </c>
      <c r="G863" s="1" t="s">
        <v>3334</v>
      </c>
      <c r="H863" s="1" t="s">
        <v>18</v>
      </c>
      <c r="I863" s="1" t="s">
        <v>19</v>
      </c>
      <c r="J863" s="1">
        <v>5.5E7</v>
      </c>
      <c r="K863" s="1">
        <v>2000.0</v>
      </c>
      <c r="L863" s="1">
        <v>6.6</v>
      </c>
      <c r="M863" s="2">
        <f t="shared" si="1"/>
        <v>1932305</v>
      </c>
    </row>
    <row r="864" ht="14.25" customHeight="1">
      <c r="A864" s="1" t="s">
        <v>3024</v>
      </c>
      <c r="B864" s="1">
        <v>133.0</v>
      </c>
      <c r="C864" s="1">
        <v>6.875E7</v>
      </c>
      <c r="D864" s="1" t="s">
        <v>26</v>
      </c>
      <c r="E864" s="1" t="s">
        <v>3335</v>
      </c>
      <c r="F864" s="1" t="s">
        <v>3336</v>
      </c>
      <c r="G864" s="1" t="s">
        <v>3337</v>
      </c>
      <c r="H864" s="1" t="s">
        <v>18</v>
      </c>
      <c r="I864" s="1" t="s">
        <v>19</v>
      </c>
      <c r="J864" s="1">
        <v>5.5E7</v>
      </c>
      <c r="K864" s="1">
        <v>1996.0</v>
      </c>
      <c r="L864" s="1">
        <v>6.4</v>
      </c>
      <c r="M864" s="2">
        <f t="shared" si="1"/>
        <v>13750000</v>
      </c>
    </row>
    <row r="865" ht="14.25" customHeight="1">
      <c r="A865" s="1" t="s">
        <v>1407</v>
      </c>
      <c r="B865" s="1">
        <v>94.0</v>
      </c>
      <c r="C865" s="1">
        <v>6.8218041E7</v>
      </c>
      <c r="D865" s="1" t="s">
        <v>327</v>
      </c>
      <c r="E865" s="1" t="s">
        <v>3338</v>
      </c>
      <c r="F865" s="1" t="s">
        <v>3339</v>
      </c>
      <c r="G865" s="1" t="s">
        <v>3340</v>
      </c>
      <c r="H865" s="1" t="s">
        <v>18</v>
      </c>
      <c r="I865" s="1" t="s">
        <v>19</v>
      </c>
      <c r="J865" s="1">
        <v>5.5E7</v>
      </c>
      <c r="K865" s="1">
        <v>2011.0</v>
      </c>
      <c r="L865" s="1">
        <v>6.0</v>
      </c>
      <c r="M865" s="2">
        <f t="shared" si="1"/>
        <v>13218041</v>
      </c>
    </row>
    <row r="866" ht="14.25" customHeight="1">
      <c r="A866" s="1" t="s">
        <v>621</v>
      </c>
      <c r="B866" s="1">
        <v>104.0</v>
      </c>
      <c r="C866" s="1">
        <v>2.5040293E7</v>
      </c>
      <c r="D866" s="1" t="s">
        <v>21</v>
      </c>
      <c r="E866" s="1" t="s">
        <v>3341</v>
      </c>
      <c r="F866" s="1" t="s">
        <v>3342</v>
      </c>
      <c r="G866" s="1" t="s">
        <v>3343</v>
      </c>
      <c r="H866" s="1" t="s">
        <v>18</v>
      </c>
      <c r="I866" s="1" t="s">
        <v>19</v>
      </c>
      <c r="J866" s="1">
        <v>5.5E7</v>
      </c>
      <c r="K866" s="1">
        <v>2008.0</v>
      </c>
      <c r="L866" s="1">
        <v>6.6</v>
      </c>
      <c r="M866" s="2">
        <f t="shared" si="1"/>
        <v>-29959707</v>
      </c>
    </row>
    <row r="867" ht="14.25" customHeight="1">
      <c r="A867" s="1" t="s">
        <v>3344</v>
      </c>
      <c r="B867" s="1">
        <v>91.0</v>
      </c>
      <c r="C867" s="1">
        <v>5.5747724E7</v>
      </c>
      <c r="D867" s="1" t="s">
        <v>294</v>
      </c>
      <c r="E867" s="1" t="s">
        <v>3345</v>
      </c>
      <c r="F867" s="1" t="s">
        <v>3346</v>
      </c>
      <c r="G867" s="1" t="s">
        <v>3347</v>
      </c>
      <c r="H867" s="1" t="s">
        <v>18</v>
      </c>
      <c r="I867" s="1" t="s">
        <v>19</v>
      </c>
      <c r="J867" s="1">
        <v>5.5E7</v>
      </c>
      <c r="K867" s="1">
        <v>2013.0</v>
      </c>
      <c r="L867" s="1">
        <v>5.9</v>
      </c>
      <c r="M867" s="2">
        <f t="shared" si="1"/>
        <v>747724</v>
      </c>
    </row>
    <row r="868" ht="14.25" customHeight="1">
      <c r="A868" s="1" t="s">
        <v>441</v>
      </c>
      <c r="B868" s="1">
        <v>145.0</v>
      </c>
      <c r="C868" s="1">
        <v>5.54736E7</v>
      </c>
      <c r="D868" s="1" t="s">
        <v>2967</v>
      </c>
      <c r="E868" s="1" t="s">
        <v>3348</v>
      </c>
      <c r="F868" s="1" t="s">
        <v>3349</v>
      </c>
      <c r="G868" s="1" t="s">
        <v>3350</v>
      </c>
      <c r="H868" s="1" t="s">
        <v>18</v>
      </c>
      <c r="I868" s="1" t="s">
        <v>19</v>
      </c>
      <c r="J868" s="1">
        <v>5.0E7</v>
      </c>
      <c r="K868" s="1">
        <v>1992.0</v>
      </c>
      <c r="L868" s="1">
        <v>6.4</v>
      </c>
      <c r="M868" s="2">
        <f t="shared" si="1"/>
        <v>5473600</v>
      </c>
    </row>
    <row r="869" ht="14.25" customHeight="1">
      <c r="A869" s="1" t="s">
        <v>3351</v>
      </c>
      <c r="B869" s="1">
        <v>135.0</v>
      </c>
      <c r="C869" s="1">
        <v>4.9994804E7</v>
      </c>
      <c r="D869" s="1" t="s">
        <v>3352</v>
      </c>
      <c r="E869" s="1" t="s">
        <v>3353</v>
      </c>
      <c r="F869" s="1" t="s">
        <v>3354</v>
      </c>
      <c r="G869" s="1" t="s">
        <v>3355</v>
      </c>
      <c r="H869" s="1" t="s">
        <v>18</v>
      </c>
      <c r="I869" s="1" t="s">
        <v>19</v>
      </c>
      <c r="J869" s="1">
        <v>5.5E7</v>
      </c>
      <c r="K869" s="1">
        <v>1996.0</v>
      </c>
      <c r="L869" s="1">
        <v>6.3</v>
      </c>
      <c r="M869" s="2">
        <f t="shared" si="1"/>
        <v>-5005196</v>
      </c>
    </row>
    <row r="870" ht="14.25" customHeight="1">
      <c r="A870" s="1" t="s">
        <v>3356</v>
      </c>
      <c r="B870" s="1">
        <v>122.0</v>
      </c>
      <c r="C870" s="1">
        <v>4.1609593E7</v>
      </c>
      <c r="D870" s="1" t="s">
        <v>2338</v>
      </c>
      <c r="E870" s="1" t="s">
        <v>3357</v>
      </c>
      <c r="F870" s="1" t="s">
        <v>3358</v>
      </c>
      <c r="G870" s="1" t="s">
        <v>3359</v>
      </c>
      <c r="H870" s="1" t="s">
        <v>18</v>
      </c>
      <c r="I870" s="1" t="s">
        <v>30</v>
      </c>
      <c r="J870" s="1">
        <v>5.5E7</v>
      </c>
      <c r="K870" s="1">
        <v>1998.0</v>
      </c>
      <c r="L870" s="1">
        <v>7.3</v>
      </c>
      <c r="M870" s="2">
        <f t="shared" si="1"/>
        <v>-13390407</v>
      </c>
    </row>
    <row r="871" ht="14.25" customHeight="1">
      <c r="A871" s="1" t="s">
        <v>1895</v>
      </c>
      <c r="B871" s="1">
        <v>110.0</v>
      </c>
      <c r="C871" s="1">
        <v>3.8553833E7</v>
      </c>
      <c r="D871" s="1" t="s">
        <v>3360</v>
      </c>
      <c r="E871" s="1" t="s">
        <v>3361</v>
      </c>
      <c r="F871" s="1" t="s">
        <v>3362</v>
      </c>
      <c r="G871" s="1" t="s">
        <v>3363</v>
      </c>
      <c r="H871" s="1" t="s">
        <v>18</v>
      </c>
      <c r="I871" s="1" t="s">
        <v>19</v>
      </c>
      <c r="J871" s="1">
        <v>5.5E7</v>
      </c>
      <c r="K871" s="1">
        <v>1996.0</v>
      </c>
      <c r="L871" s="1">
        <v>6.8</v>
      </c>
      <c r="M871" s="2">
        <f t="shared" si="1"/>
        <v>-16446167</v>
      </c>
    </row>
    <row r="872" ht="14.25" customHeight="1">
      <c r="A872" s="1" t="s">
        <v>3364</v>
      </c>
      <c r="B872" s="1">
        <v>95.0</v>
      </c>
      <c r="C872" s="1">
        <v>7.6137505E7</v>
      </c>
      <c r="D872" s="1" t="s">
        <v>515</v>
      </c>
      <c r="E872" s="1" t="s">
        <v>3365</v>
      </c>
      <c r="F872" s="1" t="s">
        <v>3366</v>
      </c>
      <c r="G872" s="1" t="s">
        <v>3367</v>
      </c>
      <c r="H872" s="1" t="s">
        <v>18</v>
      </c>
      <c r="I872" s="1" t="s">
        <v>30</v>
      </c>
      <c r="J872" s="1">
        <v>5.5E7</v>
      </c>
      <c r="K872" s="1">
        <v>2014.0</v>
      </c>
      <c r="L872" s="1">
        <v>7.2</v>
      </c>
      <c r="M872" s="2">
        <f t="shared" si="1"/>
        <v>21137505</v>
      </c>
    </row>
    <row r="873" ht="14.25" customHeight="1">
      <c r="A873" s="1" t="s">
        <v>3368</v>
      </c>
      <c r="B873" s="1">
        <v>102.0</v>
      </c>
      <c r="C873" s="1">
        <v>3.4350553E7</v>
      </c>
      <c r="D873" s="1" t="s">
        <v>1306</v>
      </c>
      <c r="E873" s="1" t="s">
        <v>3369</v>
      </c>
      <c r="F873" s="1" t="s">
        <v>3370</v>
      </c>
      <c r="G873" s="1" t="s">
        <v>3371</v>
      </c>
      <c r="H873" s="1" t="s">
        <v>18</v>
      </c>
      <c r="I873" s="1" t="s">
        <v>19</v>
      </c>
      <c r="J873" s="1">
        <v>6.8E7</v>
      </c>
      <c r="K873" s="1">
        <v>2012.0</v>
      </c>
      <c r="L873" s="1">
        <v>5.7</v>
      </c>
      <c r="M873" s="2">
        <f t="shared" si="1"/>
        <v>-33649447</v>
      </c>
    </row>
    <row r="874" ht="14.25" customHeight="1">
      <c r="A874" s="1" t="s">
        <v>3372</v>
      </c>
      <c r="B874" s="1">
        <v>94.0</v>
      </c>
      <c r="C874" s="1">
        <v>3.4238611E7</v>
      </c>
      <c r="D874" s="1" t="s">
        <v>289</v>
      </c>
      <c r="E874" s="1" t="s">
        <v>3373</v>
      </c>
      <c r="F874" s="1" t="s">
        <v>3374</v>
      </c>
      <c r="G874" s="1" t="s">
        <v>3375</v>
      </c>
      <c r="H874" s="1" t="s">
        <v>18</v>
      </c>
      <c r="I874" s="1" t="s">
        <v>19</v>
      </c>
      <c r="J874" s="1">
        <v>5.5E7</v>
      </c>
      <c r="K874" s="1">
        <v>2003.0</v>
      </c>
      <c r="L874" s="1">
        <v>6.0</v>
      </c>
      <c r="M874" s="2">
        <f t="shared" si="1"/>
        <v>-20761389</v>
      </c>
    </row>
    <row r="875" ht="14.25" customHeight="1">
      <c r="A875" s="1" t="s">
        <v>455</v>
      </c>
      <c r="B875" s="1">
        <v>126.0</v>
      </c>
      <c r="C875" s="1">
        <v>3.4098563E7</v>
      </c>
      <c r="D875" s="1" t="s">
        <v>2888</v>
      </c>
      <c r="E875" s="1" t="s">
        <v>3376</v>
      </c>
      <c r="F875" s="1" t="s">
        <v>3377</v>
      </c>
      <c r="G875" s="1" t="s">
        <v>3378</v>
      </c>
      <c r="H875" s="1" t="s">
        <v>18</v>
      </c>
      <c r="I875" s="1" t="s">
        <v>19</v>
      </c>
      <c r="J875" s="1">
        <v>5.5E7</v>
      </c>
      <c r="K875" s="1">
        <v>1999.0</v>
      </c>
      <c r="L875" s="1">
        <v>6.5</v>
      </c>
      <c r="M875" s="2">
        <f t="shared" si="1"/>
        <v>-20901437</v>
      </c>
    </row>
    <row r="876" ht="14.25" customHeight="1">
      <c r="A876" s="1" t="s">
        <v>2457</v>
      </c>
      <c r="B876" s="1">
        <v>118.0</v>
      </c>
      <c r="C876" s="1">
        <v>3.3828318E7</v>
      </c>
      <c r="D876" s="1" t="s">
        <v>1138</v>
      </c>
      <c r="E876" s="1" t="s">
        <v>3379</v>
      </c>
      <c r="F876" s="1" t="s">
        <v>3380</v>
      </c>
      <c r="G876" s="1" t="s">
        <v>3381</v>
      </c>
      <c r="H876" s="1" t="s">
        <v>18</v>
      </c>
      <c r="I876" s="1" t="s">
        <v>19</v>
      </c>
      <c r="J876" s="1">
        <v>5.5E7</v>
      </c>
      <c r="K876" s="1">
        <v>2003.0</v>
      </c>
      <c r="L876" s="1">
        <v>5.8</v>
      </c>
      <c r="M876" s="2">
        <f t="shared" si="1"/>
        <v>-21171682</v>
      </c>
    </row>
    <row r="877" ht="14.25" customHeight="1">
      <c r="A877" s="1" t="s">
        <v>3382</v>
      </c>
      <c r="B877" s="1">
        <v>99.0</v>
      </c>
      <c r="C877" s="1">
        <v>3.347285E7</v>
      </c>
      <c r="D877" s="1" t="s">
        <v>2767</v>
      </c>
      <c r="E877" s="1" t="s">
        <v>3383</v>
      </c>
      <c r="F877" s="1" t="s">
        <v>3384</v>
      </c>
      <c r="G877" s="1" t="s">
        <v>3385</v>
      </c>
      <c r="H877" s="1" t="s">
        <v>18</v>
      </c>
      <c r="I877" s="1" t="s">
        <v>19</v>
      </c>
      <c r="J877" s="1">
        <v>5.5E7</v>
      </c>
      <c r="K877" s="1">
        <v>2008.0</v>
      </c>
      <c r="L877" s="1">
        <v>5.8</v>
      </c>
      <c r="M877" s="2">
        <f t="shared" si="1"/>
        <v>-21527150</v>
      </c>
    </row>
    <row r="878" ht="14.25" customHeight="1">
      <c r="A878" s="1" t="s">
        <v>3386</v>
      </c>
      <c r="B878" s="1">
        <v>88.0</v>
      </c>
      <c r="C878" s="1">
        <v>3.1051126E7</v>
      </c>
      <c r="D878" s="1" t="s">
        <v>294</v>
      </c>
      <c r="E878" s="1" t="s">
        <v>3387</v>
      </c>
      <c r="F878" s="1" t="s">
        <v>3388</v>
      </c>
      <c r="G878" s="1" t="s">
        <v>3389</v>
      </c>
      <c r="H878" s="1" t="s">
        <v>18</v>
      </c>
      <c r="I878" s="1" t="s">
        <v>30</v>
      </c>
      <c r="J878" s="1">
        <v>5.5E7</v>
      </c>
      <c r="K878" s="1">
        <v>2012.0</v>
      </c>
      <c r="L878" s="1">
        <v>6.7</v>
      </c>
      <c r="M878" s="2">
        <f t="shared" si="1"/>
        <v>-23948874</v>
      </c>
    </row>
    <row r="879" ht="14.25" customHeight="1">
      <c r="A879" s="1" t="s">
        <v>2608</v>
      </c>
      <c r="B879" s="1">
        <v>141.0</v>
      </c>
      <c r="C879" s="1">
        <v>3.5707327E7</v>
      </c>
      <c r="D879" s="1" t="s">
        <v>1478</v>
      </c>
      <c r="E879" s="1" t="s">
        <v>3390</v>
      </c>
      <c r="F879" s="1" t="s">
        <v>3391</v>
      </c>
      <c r="G879" s="1" t="s">
        <v>3392</v>
      </c>
      <c r="H879" s="1" t="s">
        <v>18</v>
      </c>
      <c r="I879" s="1" t="s">
        <v>19</v>
      </c>
      <c r="J879" s="1">
        <v>5.5E7</v>
      </c>
      <c r="K879" s="1">
        <v>2008.0</v>
      </c>
      <c r="L879" s="1">
        <v>7.8</v>
      </c>
      <c r="M879" s="2">
        <f t="shared" si="1"/>
        <v>-19292673</v>
      </c>
    </row>
    <row r="880" ht="14.25" customHeight="1">
      <c r="A880" s="1" t="s">
        <v>1685</v>
      </c>
      <c r="B880" s="1">
        <v>107.0</v>
      </c>
      <c r="C880" s="1">
        <v>2.0550712E7</v>
      </c>
      <c r="D880" s="1" t="s">
        <v>938</v>
      </c>
      <c r="E880" s="1" t="s">
        <v>3393</v>
      </c>
      <c r="F880" s="1" t="s">
        <v>3394</v>
      </c>
      <c r="G880" s="1" t="s">
        <v>3395</v>
      </c>
      <c r="H880" s="1" t="s">
        <v>18</v>
      </c>
      <c r="I880" s="1" t="s">
        <v>19</v>
      </c>
      <c r="J880" s="1">
        <v>5.0E7</v>
      </c>
      <c r="K880" s="1">
        <v>1996.0</v>
      </c>
      <c r="L880" s="1">
        <v>5.6</v>
      </c>
      <c r="M880" s="2">
        <f t="shared" si="1"/>
        <v>-29449288</v>
      </c>
    </row>
    <row r="881" ht="14.25" customHeight="1">
      <c r="A881" s="1" t="s">
        <v>1186</v>
      </c>
      <c r="B881" s="1">
        <v>116.0</v>
      </c>
      <c r="C881" s="1">
        <v>1.8573791E7</v>
      </c>
      <c r="D881" s="1" t="s">
        <v>3396</v>
      </c>
      <c r="E881" s="1" t="s">
        <v>3397</v>
      </c>
      <c r="F881" s="1" t="s">
        <v>3398</v>
      </c>
      <c r="G881" s="1" t="s">
        <v>3399</v>
      </c>
      <c r="H881" s="1" t="s">
        <v>18</v>
      </c>
      <c r="I881" s="1" t="s">
        <v>19</v>
      </c>
      <c r="J881" s="1">
        <v>5.5E7</v>
      </c>
      <c r="K881" s="1">
        <v>1996.0</v>
      </c>
      <c r="L881" s="1">
        <v>5.8</v>
      </c>
      <c r="M881" s="2">
        <f t="shared" si="1"/>
        <v>-36426209</v>
      </c>
    </row>
    <row r="882" ht="14.25" customHeight="1">
      <c r="A882" s="1" t="s">
        <v>892</v>
      </c>
      <c r="B882" s="1">
        <v>143.0</v>
      </c>
      <c r="C882" s="1">
        <v>5.1225796E7</v>
      </c>
      <c r="D882" s="1" t="s">
        <v>3400</v>
      </c>
      <c r="E882" s="1" t="s">
        <v>3401</v>
      </c>
      <c r="F882" s="1" t="s">
        <v>3402</v>
      </c>
      <c r="G882" s="1" t="s">
        <v>3403</v>
      </c>
      <c r="H882" s="1" t="s">
        <v>18</v>
      </c>
      <c r="I882" s="1" t="s">
        <v>30</v>
      </c>
      <c r="J882" s="1">
        <v>7.0E7</v>
      </c>
      <c r="K882" s="1">
        <v>2004.0</v>
      </c>
      <c r="L882" s="1">
        <v>7.4</v>
      </c>
      <c r="M882" s="2">
        <f t="shared" si="1"/>
        <v>-18774204</v>
      </c>
    </row>
    <row r="883" ht="14.25" customHeight="1">
      <c r="A883" s="1" t="s">
        <v>3404</v>
      </c>
      <c r="B883" s="1">
        <v>114.0</v>
      </c>
      <c r="C883" s="1">
        <v>1.6264475E7</v>
      </c>
      <c r="D883" s="1" t="s">
        <v>2271</v>
      </c>
      <c r="E883" s="1" t="s">
        <v>3405</v>
      </c>
      <c r="F883" s="1" t="s">
        <v>3406</v>
      </c>
      <c r="G883" s="1" t="s">
        <v>3407</v>
      </c>
      <c r="H883" s="1" t="s">
        <v>18</v>
      </c>
      <c r="I883" s="1" t="s">
        <v>30</v>
      </c>
      <c r="J883" s="1">
        <v>5.5E7</v>
      </c>
      <c r="K883" s="1">
        <v>2007.0</v>
      </c>
      <c r="L883" s="1">
        <v>6.9</v>
      </c>
      <c r="M883" s="2">
        <f t="shared" si="1"/>
        <v>-38735525</v>
      </c>
    </row>
    <row r="884" ht="14.25" customHeight="1">
      <c r="A884" s="1" t="s">
        <v>3408</v>
      </c>
      <c r="B884" s="1">
        <v>93.0</v>
      </c>
      <c r="C884" s="1">
        <v>2.5857987E7</v>
      </c>
      <c r="D884" s="1" t="s">
        <v>413</v>
      </c>
      <c r="E884" s="1" t="s">
        <v>3409</v>
      </c>
      <c r="F884" s="1" t="s">
        <v>3410</v>
      </c>
      <c r="G884" s="1" t="s">
        <v>3411</v>
      </c>
      <c r="H884" s="1" t="s">
        <v>18</v>
      </c>
      <c r="I884" s="1" t="s">
        <v>19</v>
      </c>
      <c r="J884" s="1">
        <v>6.2E7</v>
      </c>
      <c r="K884" s="1">
        <v>2005.0</v>
      </c>
      <c r="L884" s="1">
        <v>5.5</v>
      </c>
      <c r="M884" s="2">
        <f t="shared" si="1"/>
        <v>-36142013</v>
      </c>
    </row>
    <row r="885" ht="14.25" customHeight="1">
      <c r="A885" s="1" t="s">
        <v>3412</v>
      </c>
      <c r="B885" s="1">
        <v>280.0</v>
      </c>
      <c r="C885" s="1">
        <v>1.2870569E7</v>
      </c>
      <c r="D885" s="1" t="s">
        <v>1347</v>
      </c>
      <c r="E885" s="1" t="s">
        <v>3413</v>
      </c>
      <c r="F885" s="1" t="s">
        <v>3414</v>
      </c>
      <c r="G885" s="1" t="s">
        <v>3415</v>
      </c>
      <c r="H885" s="1" t="s">
        <v>18</v>
      </c>
      <c r="I885" s="1" t="s">
        <v>19</v>
      </c>
      <c r="J885" s="1">
        <v>5.6E7</v>
      </c>
      <c r="K885" s="1">
        <v>2003.0</v>
      </c>
      <c r="L885" s="1">
        <v>6.3</v>
      </c>
      <c r="M885" s="2">
        <f t="shared" si="1"/>
        <v>-43129431</v>
      </c>
    </row>
    <row r="886" ht="14.25" customHeight="1">
      <c r="A886" s="1" t="s">
        <v>3416</v>
      </c>
      <c r="B886" s="1">
        <v>100.0</v>
      </c>
      <c r="C886" s="1">
        <v>1.1466088E7</v>
      </c>
      <c r="D886" s="1" t="s">
        <v>32</v>
      </c>
      <c r="E886" s="1" t="s">
        <v>3417</v>
      </c>
      <c r="F886" s="1" t="s">
        <v>3418</v>
      </c>
      <c r="G886" s="1" t="s">
        <v>3419</v>
      </c>
      <c r="H886" s="1" t="s">
        <v>18</v>
      </c>
      <c r="I886" s="1" t="s">
        <v>19</v>
      </c>
      <c r="J886" s="1">
        <v>7.1E7</v>
      </c>
      <c r="K886" s="1">
        <v>1997.0</v>
      </c>
      <c r="L886" s="1">
        <v>4.7</v>
      </c>
      <c r="M886" s="2">
        <f t="shared" si="1"/>
        <v>-59533912</v>
      </c>
    </row>
    <row r="887" ht="14.25" customHeight="1">
      <c r="A887" s="1" t="s">
        <v>3420</v>
      </c>
      <c r="B887" s="1">
        <v>107.0</v>
      </c>
      <c r="C887" s="1">
        <v>1.608861E7</v>
      </c>
      <c r="D887" s="1" t="s">
        <v>3421</v>
      </c>
      <c r="E887" s="1" t="s">
        <v>3422</v>
      </c>
      <c r="F887" s="1" t="s">
        <v>3423</v>
      </c>
      <c r="G887" s="1" t="s">
        <v>3424</v>
      </c>
      <c r="H887" s="1" t="s">
        <v>18</v>
      </c>
      <c r="I887" s="1" t="s">
        <v>19</v>
      </c>
      <c r="J887" s="1">
        <v>5.5E7</v>
      </c>
      <c r="K887" s="1">
        <v>2009.0</v>
      </c>
      <c r="L887" s="1">
        <v>5.6</v>
      </c>
      <c r="M887" s="2">
        <f t="shared" si="1"/>
        <v>-38911390</v>
      </c>
    </row>
    <row r="888" ht="14.25" customHeight="1">
      <c r="A888" s="1" t="s">
        <v>464</v>
      </c>
      <c r="B888" s="1">
        <v>119.0</v>
      </c>
      <c r="C888" s="1">
        <v>5.1178893E7</v>
      </c>
      <c r="D888" s="1" t="s">
        <v>3425</v>
      </c>
      <c r="E888" s="1" t="s">
        <v>3426</v>
      </c>
      <c r="F888" s="1" t="s">
        <v>3427</v>
      </c>
      <c r="G888" s="1" t="s">
        <v>3428</v>
      </c>
      <c r="H888" s="1" t="s">
        <v>18</v>
      </c>
      <c r="I888" s="1" t="s">
        <v>19</v>
      </c>
      <c r="J888" s="1">
        <v>5.0E7</v>
      </c>
      <c r="K888" s="1">
        <v>2014.0</v>
      </c>
      <c r="L888" s="1">
        <v>6.4</v>
      </c>
      <c r="M888" s="2">
        <f t="shared" si="1"/>
        <v>1178893</v>
      </c>
    </row>
    <row r="889" ht="14.25" customHeight="1">
      <c r="A889" s="1" t="s">
        <v>2369</v>
      </c>
      <c r="B889" s="1">
        <v>95.0</v>
      </c>
      <c r="C889" s="1">
        <v>6768055.0</v>
      </c>
      <c r="D889" s="1" t="s">
        <v>2114</v>
      </c>
      <c r="E889" s="1" t="s">
        <v>3429</v>
      </c>
      <c r="F889" s="1" t="s">
        <v>3430</v>
      </c>
      <c r="G889" s="1" t="s">
        <v>3431</v>
      </c>
      <c r="H889" s="1" t="s">
        <v>18</v>
      </c>
      <c r="I889" s="1" t="s">
        <v>30</v>
      </c>
      <c r="J889" s="1">
        <v>5.7E7</v>
      </c>
      <c r="K889" s="1">
        <v>2004.0</v>
      </c>
      <c r="L889" s="1">
        <v>4.2</v>
      </c>
      <c r="M889" s="2">
        <f t="shared" si="1"/>
        <v>-50231945</v>
      </c>
    </row>
    <row r="890" ht="14.25" customHeight="1">
      <c r="A890" s="1" t="s">
        <v>3432</v>
      </c>
      <c r="B890" s="1">
        <v>119.0</v>
      </c>
      <c r="C890" s="1">
        <v>3.9440655E7</v>
      </c>
      <c r="D890" s="1" t="s">
        <v>3433</v>
      </c>
      <c r="E890" s="1" t="s">
        <v>3434</v>
      </c>
      <c r="F890" s="1" t="s">
        <v>3435</v>
      </c>
      <c r="G890" s="1" t="s">
        <v>3436</v>
      </c>
      <c r="H890" s="1" t="s">
        <v>18</v>
      </c>
      <c r="I890" s="1" t="s">
        <v>19</v>
      </c>
      <c r="J890" s="1">
        <v>5.5E7</v>
      </c>
      <c r="K890" s="1">
        <v>2010.0</v>
      </c>
      <c r="L890" s="1">
        <v>6.4</v>
      </c>
      <c r="M890" s="2">
        <f t="shared" si="1"/>
        <v>-15559345</v>
      </c>
    </row>
    <row r="891" ht="14.25" customHeight="1">
      <c r="A891" s="1" t="s">
        <v>2966</v>
      </c>
      <c r="B891" s="1">
        <v>133.0</v>
      </c>
      <c r="C891" s="1">
        <v>6167817.0</v>
      </c>
      <c r="D891" s="1" t="s">
        <v>3437</v>
      </c>
      <c r="E891" s="1" t="s">
        <v>3438</v>
      </c>
      <c r="F891" s="1" t="s">
        <v>3439</v>
      </c>
      <c r="G891" s="1" t="s">
        <v>3440</v>
      </c>
      <c r="H891" s="1" t="s">
        <v>993</v>
      </c>
      <c r="I891" s="1" t="s">
        <v>994</v>
      </c>
      <c r="J891" s="1">
        <v>4.7E7</v>
      </c>
      <c r="K891" s="1">
        <v>2004.0</v>
      </c>
      <c r="L891" s="1">
        <v>7.7</v>
      </c>
      <c r="M891" s="2">
        <f t="shared" si="1"/>
        <v>-40832183</v>
      </c>
    </row>
    <row r="892" ht="14.25" customHeight="1">
      <c r="A892" s="1" t="s">
        <v>2631</v>
      </c>
      <c r="B892" s="1">
        <v>152.0</v>
      </c>
      <c r="C892" s="1">
        <v>0.0</v>
      </c>
      <c r="D892" s="1" t="s">
        <v>3441</v>
      </c>
      <c r="E892" s="1" t="s">
        <v>3442</v>
      </c>
      <c r="F892" s="1" t="s">
        <v>3443</v>
      </c>
      <c r="G892" s="1" t="s">
        <v>3444</v>
      </c>
      <c r="H892" s="1" t="s">
        <v>18</v>
      </c>
      <c r="I892" s="1" t="s">
        <v>30</v>
      </c>
      <c r="J892" s="1">
        <v>2000000.0</v>
      </c>
      <c r="K892" s="1">
        <v>1962.0</v>
      </c>
      <c r="L892" s="1">
        <v>7.7</v>
      </c>
      <c r="M892" s="2">
        <f t="shared" si="1"/>
        <v>-2000000</v>
      </c>
    </row>
    <row r="893" ht="14.25" customHeight="1">
      <c r="A893" s="1" t="s">
        <v>3445</v>
      </c>
      <c r="B893" s="1">
        <v>96.0</v>
      </c>
      <c r="C893" s="1">
        <v>0.0</v>
      </c>
      <c r="D893" s="1" t="s">
        <v>3446</v>
      </c>
      <c r="E893" s="1" t="s">
        <v>3447</v>
      </c>
      <c r="F893" s="1" t="s">
        <v>3448</v>
      </c>
      <c r="G893" s="1" t="s">
        <v>3449</v>
      </c>
      <c r="H893" s="1" t="s">
        <v>18</v>
      </c>
      <c r="I893" s="1" t="s">
        <v>19</v>
      </c>
      <c r="J893" s="1">
        <v>5.5E7</v>
      </c>
      <c r="K893" s="1">
        <v>2002.0</v>
      </c>
      <c r="L893" s="1">
        <v>5.3</v>
      </c>
      <c r="M893" s="2">
        <f t="shared" si="1"/>
        <v>-55000000</v>
      </c>
    </row>
    <row r="894" ht="14.25" customHeight="1">
      <c r="A894" s="1" t="s">
        <v>236</v>
      </c>
      <c r="B894" s="1">
        <v>117.0</v>
      </c>
      <c r="C894" s="1">
        <v>8.1645152E7</v>
      </c>
      <c r="D894" s="1" t="s">
        <v>1524</v>
      </c>
      <c r="E894" s="1" t="s">
        <v>3450</v>
      </c>
      <c r="F894" s="1" t="s">
        <v>3451</v>
      </c>
      <c r="G894" s="1" t="s">
        <v>3452</v>
      </c>
      <c r="H894" s="1" t="s">
        <v>18</v>
      </c>
      <c r="I894" s="1" t="s">
        <v>19</v>
      </c>
      <c r="J894" s="1">
        <v>5.4E7</v>
      </c>
      <c r="K894" s="1">
        <v>2002.0</v>
      </c>
      <c r="L894" s="1">
        <v>6.7</v>
      </c>
      <c r="M894" s="2">
        <f t="shared" si="1"/>
        <v>27645152</v>
      </c>
    </row>
    <row r="895" ht="14.25" customHeight="1">
      <c r="A895" s="1" t="s">
        <v>3299</v>
      </c>
      <c r="B895" s="1">
        <v>123.0</v>
      </c>
      <c r="C895" s="1">
        <v>6.9951824E7</v>
      </c>
      <c r="D895" s="1" t="s">
        <v>131</v>
      </c>
      <c r="E895" s="1" t="s">
        <v>3453</v>
      </c>
      <c r="F895" s="1" t="s">
        <v>3454</v>
      </c>
      <c r="G895" s="1" t="s">
        <v>3455</v>
      </c>
      <c r="H895" s="1" t="s">
        <v>18</v>
      </c>
      <c r="I895" s="1" t="s">
        <v>19</v>
      </c>
      <c r="J895" s="1">
        <v>5.5E7</v>
      </c>
      <c r="K895" s="1">
        <v>2008.0</v>
      </c>
      <c r="L895" s="1">
        <v>7.7</v>
      </c>
      <c r="M895" s="2">
        <f t="shared" si="1"/>
        <v>14951824</v>
      </c>
    </row>
    <row r="896" ht="14.25" customHeight="1">
      <c r="A896" s="1" t="s">
        <v>3102</v>
      </c>
      <c r="B896" s="1">
        <v>92.0</v>
      </c>
      <c r="C896" s="1">
        <v>9483821.0</v>
      </c>
      <c r="D896" s="1" t="s">
        <v>32</v>
      </c>
      <c r="E896" s="1" t="s">
        <v>3456</v>
      </c>
      <c r="F896" s="1" t="s">
        <v>3457</v>
      </c>
      <c r="G896" s="1" t="s">
        <v>3458</v>
      </c>
      <c r="H896" s="1" t="s">
        <v>18</v>
      </c>
      <c r="I896" s="1" t="s">
        <v>19</v>
      </c>
      <c r="J896" s="1">
        <v>5.5E7</v>
      </c>
      <c r="K896" s="1">
        <v>2012.0</v>
      </c>
      <c r="L896" s="1">
        <v>5.7</v>
      </c>
      <c r="M896" s="2">
        <f t="shared" si="1"/>
        <v>-45516179</v>
      </c>
    </row>
    <row r="897" ht="14.25" customHeight="1">
      <c r="A897" s="1" t="s">
        <v>3459</v>
      </c>
      <c r="B897" s="1">
        <v>170.0</v>
      </c>
      <c r="C897" s="1">
        <v>6.6676062E7</v>
      </c>
      <c r="D897" s="1" t="s">
        <v>1327</v>
      </c>
      <c r="E897" s="1" t="s">
        <v>3460</v>
      </c>
      <c r="F897" s="1" t="s">
        <v>3461</v>
      </c>
      <c r="G897" s="1" t="s">
        <v>3462</v>
      </c>
      <c r="H897" s="1" t="s">
        <v>18</v>
      </c>
      <c r="I897" s="1" t="s">
        <v>19</v>
      </c>
      <c r="J897" s="1">
        <v>5.4E7</v>
      </c>
      <c r="K897" s="1">
        <v>1990.0</v>
      </c>
      <c r="L897" s="1">
        <v>7.6</v>
      </c>
      <c r="M897" s="2">
        <f t="shared" si="1"/>
        <v>12676062</v>
      </c>
    </row>
    <row r="898" ht="14.25" customHeight="1">
      <c r="A898" s="1" t="s">
        <v>2346</v>
      </c>
      <c r="B898" s="1">
        <v>123.0</v>
      </c>
      <c r="C898" s="1">
        <v>2.6838389E7</v>
      </c>
      <c r="D898" s="1" t="s">
        <v>956</v>
      </c>
      <c r="E898" s="1" t="s">
        <v>3463</v>
      </c>
      <c r="F898" s="1" t="s">
        <v>3464</v>
      </c>
      <c r="G898" s="1" t="s">
        <v>3465</v>
      </c>
      <c r="H898" s="1" t="s">
        <v>18</v>
      </c>
      <c r="I898" s="1" t="s">
        <v>19</v>
      </c>
      <c r="J898" s="1">
        <v>5.7E7</v>
      </c>
      <c r="K898" s="1">
        <v>2005.0</v>
      </c>
      <c r="L898" s="1">
        <v>6.4</v>
      </c>
      <c r="M898" s="2">
        <f t="shared" si="1"/>
        <v>-30161611</v>
      </c>
    </row>
    <row r="899" ht="14.25" customHeight="1">
      <c r="A899" s="1" t="s">
        <v>135</v>
      </c>
      <c r="B899" s="1">
        <v>110.0</v>
      </c>
      <c r="C899" s="1">
        <v>7.560432E7</v>
      </c>
      <c r="D899" s="1" t="s">
        <v>1146</v>
      </c>
      <c r="E899" s="1" t="s">
        <v>3466</v>
      </c>
      <c r="F899" s="1" t="s">
        <v>3467</v>
      </c>
      <c r="G899" s="1" t="s">
        <v>3468</v>
      </c>
      <c r="H899" s="1" t="s">
        <v>18</v>
      </c>
      <c r="I899" s="1" t="s">
        <v>19</v>
      </c>
      <c r="J899" s="1">
        <v>5.4E7</v>
      </c>
      <c r="K899" s="1">
        <v>2006.0</v>
      </c>
      <c r="L899" s="1">
        <v>5.6</v>
      </c>
      <c r="M899" s="2">
        <f t="shared" si="1"/>
        <v>21604320</v>
      </c>
    </row>
    <row r="900" ht="14.25" customHeight="1">
      <c r="A900" s="1" t="s">
        <v>3469</v>
      </c>
      <c r="B900" s="1">
        <v>116.0</v>
      </c>
      <c r="C900" s="1">
        <v>1.082E8</v>
      </c>
      <c r="D900" s="1" t="s">
        <v>370</v>
      </c>
      <c r="E900" s="1" t="s">
        <v>3470</v>
      </c>
      <c r="F900" s="1" t="s">
        <v>3471</v>
      </c>
      <c r="G900" s="1" t="s">
        <v>3472</v>
      </c>
      <c r="H900" s="1" t="s">
        <v>18</v>
      </c>
      <c r="I900" s="1" t="s">
        <v>19</v>
      </c>
      <c r="J900" s="1">
        <v>5.4E7</v>
      </c>
      <c r="K900" s="1">
        <v>1980.0</v>
      </c>
      <c r="L900" s="1">
        <v>6.8</v>
      </c>
      <c r="M900" s="2">
        <f t="shared" si="1"/>
        <v>54200000</v>
      </c>
    </row>
    <row r="901" ht="14.25" customHeight="1">
      <c r="A901" s="1" t="s">
        <v>1681</v>
      </c>
      <c r="B901" s="1">
        <v>121.0</v>
      </c>
      <c r="C901" s="1">
        <v>5660084.0</v>
      </c>
      <c r="D901" s="1" t="s">
        <v>3029</v>
      </c>
      <c r="E901" s="1" t="s">
        <v>3473</v>
      </c>
      <c r="F901" s="1" t="s">
        <v>3474</v>
      </c>
      <c r="G901" s="1" t="s">
        <v>3475</v>
      </c>
      <c r="H901" s="1" t="s">
        <v>18</v>
      </c>
      <c r="I901" s="1" t="s">
        <v>19</v>
      </c>
      <c r="J901" s="1">
        <v>5.4E7</v>
      </c>
      <c r="K901" s="1">
        <v>2003.0</v>
      </c>
      <c r="L901" s="1">
        <v>2.4</v>
      </c>
      <c r="M901" s="2">
        <f t="shared" si="1"/>
        <v>-48339916</v>
      </c>
    </row>
    <row r="902" ht="14.25" customHeight="1">
      <c r="A902" s="1" t="s">
        <v>2921</v>
      </c>
      <c r="B902" s="1">
        <v>128.0</v>
      </c>
      <c r="C902" s="1">
        <v>7221458.0</v>
      </c>
      <c r="D902" s="1" t="s">
        <v>2888</v>
      </c>
      <c r="E902" s="1" t="s">
        <v>3476</v>
      </c>
      <c r="F902" s="1" t="s">
        <v>3477</v>
      </c>
      <c r="G902" s="1" t="s">
        <v>3478</v>
      </c>
      <c r="H902" s="1" t="s">
        <v>18</v>
      </c>
      <c r="I902" s="1" t="s">
        <v>496</v>
      </c>
      <c r="J902" s="1">
        <v>5.5E7</v>
      </c>
      <c r="K902" s="1">
        <v>2006.0</v>
      </c>
      <c r="L902" s="1">
        <v>6.2</v>
      </c>
      <c r="M902" s="2">
        <f t="shared" si="1"/>
        <v>-47778542</v>
      </c>
    </row>
    <row r="903" ht="14.25" customHeight="1">
      <c r="A903" s="1" t="s">
        <v>2047</v>
      </c>
      <c r="B903" s="1">
        <v>99.0</v>
      </c>
      <c r="C903" s="1">
        <v>7.0327868E7</v>
      </c>
      <c r="D903" s="1" t="s">
        <v>209</v>
      </c>
      <c r="E903" s="1" t="s">
        <v>3479</v>
      </c>
      <c r="F903" s="1" t="s">
        <v>3480</v>
      </c>
      <c r="G903" s="1" t="s">
        <v>3481</v>
      </c>
      <c r="H903" s="1" t="s">
        <v>18</v>
      </c>
      <c r="I903" s="1" t="s">
        <v>496</v>
      </c>
      <c r="J903" s="1">
        <v>4.6E7</v>
      </c>
      <c r="K903" s="1">
        <v>2000.0</v>
      </c>
      <c r="L903" s="1">
        <v>5.9</v>
      </c>
      <c r="M903" s="2">
        <f t="shared" si="1"/>
        <v>24327868</v>
      </c>
    </row>
    <row r="904" ht="14.25" customHeight="1">
      <c r="A904" s="1" t="s">
        <v>2204</v>
      </c>
      <c r="B904" s="1">
        <v>94.0</v>
      </c>
      <c r="C904" s="1">
        <v>5.829783E7</v>
      </c>
      <c r="D904" s="1" t="s">
        <v>3482</v>
      </c>
      <c r="E904" s="1" t="s">
        <v>3483</v>
      </c>
      <c r="F904" s="1" t="s">
        <v>3484</v>
      </c>
      <c r="G904" s="1" t="s">
        <v>3485</v>
      </c>
      <c r="H904" s="1" t="s">
        <v>18</v>
      </c>
      <c r="I904" s="1" t="s">
        <v>19</v>
      </c>
      <c r="J904" s="1">
        <v>5.0E7</v>
      </c>
      <c r="K904" s="1">
        <v>1997.0</v>
      </c>
      <c r="L904" s="1">
        <v>7.1</v>
      </c>
      <c r="M904" s="2">
        <f t="shared" si="1"/>
        <v>8297830</v>
      </c>
    </row>
    <row r="905" ht="14.25" customHeight="1">
      <c r="A905" s="1" t="s">
        <v>227</v>
      </c>
      <c r="B905" s="1">
        <v>127.0</v>
      </c>
      <c r="C905" s="1">
        <v>5.7386369E7</v>
      </c>
      <c r="D905" s="1" t="s">
        <v>1982</v>
      </c>
      <c r="E905" s="1" t="s">
        <v>3486</v>
      </c>
      <c r="F905" s="1" t="s">
        <v>3487</v>
      </c>
      <c r="G905" s="1" t="s">
        <v>3488</v>
      </c>
      <c r="H905" s="1" t="s">
        <v>18</v>
      </c>
      <c r="I905" s="1" t="s">
        <v>19</v>
      </c>
      <c r="J905" s="1">
        <v>5.25E7</v>
      </c>
      <c r="K905" s="1">
        <v>2001.0</v>
      </c>
      <c r="L905" s="1">
        <v>7.6</v>
      </c>
      <c r="M905" s="2">
        <f t="shared" si="1"/>
        <v>4886369</v>
      </c>
    </row>
    <row r="906" ht="14.25" customHeight="1">
      <c r="A906" s="1" t="s">
        <v>3050</v>
      </c>
      <c r="B906" s="1">
        <v>89.0</v>
      </c>
      <c r="C906" s="1">
        <v>4.5207112E7</v>
      </c>
      <c r="D906" s="1" t="s">
        <v>1529</v>
      </c>
      <c r="E906" s="1" t="s">
        <v>3489</v>
      </c>
      <c r="F906" s="1" t="s">
        <v>3490</v>
      </c>
      <c r="G906" s="1" t="s">
        <v>3491</v>
      </c>
      <c r="H906" s="1" t="s">
        <v>18</v>
      </c>
      <c r="I906" s="1" t="s">
        <v>19</v>
      </c>
      <c r="J906" s="1">
        <v>5.3E7</v>
      </c>
      <c r="K906" s="1">
        <v>2001.0</v>
      </c>
      <c r="L906" s="1">
        <v>5.5</v>
      </c>
      <c r="M906" s="2">
        <f t="shared" si="1"/>
        <v>-7792888</v>
      </c>
    </row>
    <row r="907" ht="14.25" customHeight="1">
      <c r="A907" s="1" t="s">
        <v>3492</v>
      </c>
      <c r="B907" s="1">
        <v>123.0</v>
      </c>
      <c r="C907" s="1">
        <v>6.2563543E7</v>
      </c>
      <c r="D907" s="1" t="s">
        <v>1178</v>
      </c>
      <c r="E907" s="1" t="s">
        <v>3493</v>
      </c>
      <c r="F907" s="1" t="s">
        <v>3494</v>
      </c>
      <c r="G907" s="1" t="s">
        <v>3495</v>
      </c>
      <c r="H907" s="1" t="s">
        <v>18</v>
      </c>
      <c r="I907" s="1" t="s">
        <v>19</v>
      </c>
      <c r="J907" s="1">
        <v>5.3E7</v>
      </c>
      <c r="K907" s="1">
        <v>2015.0</v>
      </c>
      <c r="L907" s="1">
        <v>7.0</v>
      </c>
      <c r="M907" s="2">
        <f t="shared" si="1"/>
        <v>9563543</v>
      </c>
    </row>
    <row r="908" ht="14.25" customHeight="1">
      <c r="A908" s="1" t="s">
        <v>2608</v>
      </c>
      <c r="B908" s="1">
        <v>135.0</v>
      </c>
      <c r="C908" s="1">
        <v>3.3574332E7</v>
      </c>
      <c r="D908" s="1" t="s">
        <v>1347</v>
      </c>
      <c r="E908" s="1" t="s">
        <v>3496</v>
      </c>
      <c r="F908" s="1" t="s">
        <v>3497</v>
      </c>
      <c r="G908" s="1" t="s">
        <v>3498</v>
      </c>
      <c r="H908" s="1" t="s">
        <v>18</v>
      </c>
      <c r="I908" s="1" t="s">
        <v>19</v>
      </c>
      <c r="J908" s="1">
        <v>9.0E7</v>
      </c>
      <c r="K908" s="1">
        <v>2006.0</v>
      </c>
      <c r="L908" s="1">
        <v>7.1</v>
      </c>
      <c r="M908" s="2">
        <f t="shared" si="1"/>
        <v>-56425668</v>
      </c>
    </row>
    <row r="909" ht="14.25" customHeight="1">
      <c r="A909" s="1" t="s">
        <v>2153</v>
      </c>
      <c r="B909" s="1">
        <v>118.0</v>
      </c>
      <c r="C909" s="1">
        <v>7.3343413E7</v>
      </c>
      <c r="D909" s="1" t="s">
        <v>1465</v>
      </c>
      <c r="E909" s="1" t="s">
        <v>3499</v>
      </c>
      <c r="F909" s="1" t="s">
        <v>3500</v>
      </c>
      <c r="G909" s="1" t="s">
        <v>3501</v>
      </c>
      <c r="H909" s="1" t="s">
        <v>18</v>
      </c>
      <c r="I909" s="1" t="s">
        <v>19</v>
      </c>
      <c r="J909" s="1">
        <v>5.0E7</v>
      </c>
      <c r="K909" s="1">
        <v>2009.0</v>
      </c>
      <c r="L909" s="1">
        <v>7.4</v>
      </c>
      <c r="M909" s="2">
        <f t="shared" si="1"/>
        <v>23343413</v>
      </c>
    </row>
    <row r="910" ht="14.25" customHeight="1">
      <c r="A910" s="1" t="s">
        <v>3502</v>
      </c>
      <c r="B910" s="1">
        <v>189.0</v>
      </c>
      <c r="C910" s="1">
        <v>2.5031037E7</v>
      </c>
      <c r="D910" s="1" t="s">
        <v>3503</v>
      </c>
      <c r="E910" s="1" t="s">
        <v>3504</v>
      </c>
      <c r="F910" s="1" t="s">
        <v>3505</v>
      </c>
      <c r="G910" s="1" t="s">
        <v>3506</v>
      </c>
      <c r="H910" s="1" t="s">
        <v>18</v>
      </c>
      <c r="I910" s="1" t="s">
        <v>19</v>
      </c>
      <c r="J910" s="1">
        <v>5.3E7</v>
      </c>
      <c r="K910" s="1">
        <v>2007.0</v>
      </c>
      <c r="L910" s="1">
        <v>7.6</v>
      </c>
      <c r="M910" s="2">
        <f t="shared" si="1"/>
        <v>-27968963</v>
      </c>
    </row>
    <row r="911" ht="14.25" customHeight="1">
      <c r="A911" s="1" t="s">
        <v>1900</v>
      </c>
      <c r="B911" s="1">
        <v>172.0</v>
      </c>
      <c r="C911" s="1">
        <v>2.2843047E7</v>
      </c>
      <c r="D911" s="1" t="s">
        <v>3507</v>
      </c>
      <c r="E911" s="1" t="s">
        <v>3508</v>
      </c>
      <c r="F911" s="1" t="s">
        <v>3509</v>
      </c>
      <c r="G911" s="1" t="s">
        <v>3510</v>
      </c>
      <c r="H911" s="1" t="s">
        <v>18</v>
      </c>
      <c r="I911" s="1" t="s">
        <v>19</v>
      </c>
      <c r="J911" s="1">
        <v>5.5E7</v>
      </c>
      <c r="K911" s="1">
        <v>1998.0</v>
      </c>
      <c r="L911" s="1">
        <v>5.9</v>
      </c>
      <c r="M911" s="2">
        <f t="shared" si="1"/>
        <v>-32156953</v>
      </c>
    </row>
    <row r="912" ht="14.25" customHeight="1">
      <c r="A912" s="1" t="s">
        <v>3511</v>
      </c>
      <c r="B912" s="1">
        <v>124.0</v>
      </c>
      <c r="C912" s="1">
        <v>5755286.0</v>
      </c>
      <c r="D912" s="1" t="s">
        <v>3512</v>
      </c>
      <c r="E912" s="1" t="s">
        <v>3513</v>
      </c>
      <c r="F912" s="1" t="s">
        <v>3514</v>
      </c>
      <c r="G912" s="1" t="s">
        <v>3515</v>
      </c>
      <c r="H912" s="1" t="s">
        <v>18</v>
      </c>
      <c r="I912" s="1" t="s">
        <v>19</v>
      </c>
      <c r="J912" s="1">
        <v>5.5E7</v>
      </c>
      <c r="K912" s="1">
        <v>2007.0</v>
      </c>
      <c r="L912" s="1">
        <v>5.9</v>
      </c>
      <c r="M912" s="2">
        <f t="shared" si="1"/>
        <v>-49244714</v>
      </c>
    </row>
    <row r="913" ht="14.25" customHeight="1">
      <c r="A913" s="1" t="s">
        <v>243</v>
      </c>
      <c r="B913" s="1">
        <v>141.0</v>
      </c>
      <c r="C913" s="1">
        <v>1.64435221E8</v>
      </c>
      <c r="D913" s="1" t="s">
        <v>1178</v>
      </c>
      <c r="E913" s="1" t="s">
        <v>3516</v>
      </c>
      <c r="F913" s="1" t="s">
        <v>3517</v>
      </c>
      <c r="G913" s="1" t="s">
        <v>3518</v>
      </c>
      <c r="H913" s="1" t="s">
        <v>18</v>
      </c>
      <c r="I913" s="1" t="s">
        <v>19</v>
      </c>
      <c r="J913" s="1">
        <v>5.2E7</v>
      </c>
      <c r="K913" s="1">
        <v>2002.0</v>
      </c>
      <c r="L913" s="1">
        <v>8.0</v>
      </c>
      <c r="M913" s="2">
        <f t="shared" si="1"/>
        <v>112435221</v>
      </c>
    </row>
    <row r="914" ht="14.25" customHeight="1">
      <c r="A914" s="1" t="s">
        <v>1570</v>
      </c>
      <c r="B914" s="1">
        <v>157.0</v>
      </c>
      <c r="C914" s="1">
        <v>9.5720716E7</v>
      </c>
      <c r="D914" s="1" t="s">
        <v>1962</v>
      </c>
      <c r="E914" s="1" t="s">
        <v>3519</v>
      </c>
      <c r="F914" s="1" t="s">
        <v>3520</v>
      </c>
      <c r="G914" s="1" t="s">
        <v>3521</v>
      </c>
      <c r="H914" s="1" t="s">
        <v>18</v>
      </c>
      <c r="I914" s="1" t="s">
        <v>19</v>
      </c>
      <c r="J914" s="1">
        <v>4.0E7</v>
      </c>
      <c r="K914" s="1">
        <v>2012.0</v>
      </c>
      <c r="L914" s="1">
        <v>7.4</v>
      </c>
      <c r="M914" s="2">
        <f t="shared" si="1"/>
        <v>55720716</v>
      </c>
    </row>
    <row r="915" ht="14.25" customHeight="1">
      <c r="A915" s="1" t="s">
        <v>776</v>
      </c>
      <c r="B915" s="1">
        <v>106.0</v>
      </c>
      <c r="C915" s="1">
        <v>1.18683135E8</v>
      </c>
      <c r="D915" s="1" t="s">
        <v>956</v>
      </c>
      <c r="E915" s="1" t="s">
        <v>3522</v>
      </c>
      <c r="F915" s="1" t="s">
        <v>3523</v>
      </c>
      <c r="G915" s="1" t="s">
        <v>3524</v>
      </c>
      <c r="H915" s="1" t="s">
        <v>18</v>
      </c>
      <c r="I915" s="1" t="s">
        <v>19</v>
      </c>
      <c r="J915" s="1">
        <v>5.2E7</v>
      </c>
      <c r="K915" s="1">
        <v>2006.0</v>
      </c>
      <c r="L915" s="1">
        <v>5.8</v>
      </c>
      <c r="M915" s="2">
        <f t="shared" si="1"/>
        <v>66683135</v>
      </c>
    </row>
    <row r="916" ht="14.25" customHeight="1">
      <c r="A916" s="1" t="s">
        <v>3525</v>
      </c>
      <c r="B916" s="1">
        <v>108.0</v>
      </c>
      <c r="C916" s="1">
        <v>1.4370421E8</v>
      </c>
      <c r="D916" s="1" t="s">
        <v>3526</v>
      </c>
      <c r="E916" s="1" t="s">
        <v>3527</v>
      </c>
      <c r="F916" s="1" t="s">
        <v>3528</v>
      </c>
      <c r="G916" s="1" t="s">
        <v>3529</v>
      </c>
      <c r="H916" s="1" t="s">
        <v>18</v>
      </c>
      <c r="I916" s="1" t="s">
        <v>19</v>
      </c>
      <c r="J916" s="1">
        <v>5.2E7</v>
      </c>
      <c r="K916" s="1">
        <v>2008.0</v>
      </c>
      <c r="L916" s="1">
        <v>6.3</v>
      </c>
      <c r="M916" s="2">
        <f t="shared" si="1"/>
        <v>91704210</v>
      </c>
    </row>
    <row r="917" ht="14.25" customHeight="1">
      <c r="A917" s="1" t="s">
        <v>2313</v>
      </c>
      <c r="B917" s="1">
        <v>125.0</v>
      </c>
      <c r="C917" s="1">
        <v>1.10476776E8</v>
      </c>
      <c r="D917" s="1" t="s">
        <v>1146</v>
      </c>
      <c r="E917" s="1" t="s">
        <v>3530</v>
      </c>
      <c r="F917" s="1" t="s">
        <v>3531</v>
      </c>
      <c r="G917" s="1" t="s">
        <v>3532</v>
      </c>
      <c r="H917" s="1" t="s">
        <v>18</v>
      </c>
      <c r="I917" s="1" t="s">
        <v>19</v>
      </c>
      <c r="J917" s="1">
        <v>5.2E7</v>
      </c>
      <c r="K917" s="1">
        <v>2010.0</v>
      </c>
      <c r="L917" s="1">
        <v>5.7</v>
      </c>
      <c r="M917" s="2">
        <f t="shared" si="1"/>
        <v>58476776</v>
      </c>
    </row>
    <row r="918" ht="14.25" customHeight="1">
      <c r="A918" s="1" t="s">
        <v>3533</v>
      </c>
      <c r="B918" s="1">
        <v>107.0</v>
      </c>
      <c r="C918" s="1">
        <v>8.0270227E7</v>
      </c>
      <c r="D918" s="1" t="s">
        <v>1106</v>
      </c>
      <c r="E918" s="1" t="s">
        <v>3534</v>
      </c>
      <c r="F918" s="1" t="s">
        <v>3535</v>
      </c>
      <c r="G918" s="1" t="s">
        <v>3536</v>
      </c>
      <c r="H918" s="1" t="s">
        <v>18</v>
      </c>
      <c r="I918" s="1" t="s">
        <v>19</v>
      </c>
      <c r="J918" s="1">
        <v>5.0E7</v>
      </c>
      <c r="K918" s="1">
        <v>2005.0</v>
      </c>
      <c r="L918" s="1">
        <v>5.1</v>
      </c>
      <c r="M918" s="2">
        <f t="shared" si="1"/>
        <v>30270227</v>
      </c>
    </row>
    <row r="919" ht="14.25" customHeight="1">
      <c r="A919" s="1" t="s">
        <v>3537</v>
      </c>
      <c r="B919" s="1">
        <v>215.0</v>
      </c>
      <c r="C919" s="1">
        <v>3.6385763E7</v>
      </c>
      <c r="D919" s="1" t="s">
        <v>2383</v>
      </c>
      <c r="E919" s="1" t="s">
        <v>3538</v>
      </c>
      <c r="F919" s="1" t="s">
        <v>3539</v>
      </c>
      <c r="G919" s="1" t="s">
        <v>3540</v>
      </c>
      <c r="H919" s="1" t="s">
        <v>18</v>
      </c>
      <c r="I919" s="1" t="s">
        <v>19</v>
      </c>
      <c r="J919" s="1">
        <v>5.2E7</v>
      </c>
      <c r="K919" s="1">
        <v>1998.0</v>
      </c>
      <c r="L919" s="1">
        <v>7.6</v>
      </c>
      <c r="M919" s="2">
        <f t="shared" si="1"/>
        <v>-15614237</v>
      </c>
    </row>
    <row r="920" ht="14.25" customHeight="1">
      <c r="A920" s="1" t="s">
        <v>3541</v>
      </c>
      <c r="B920" s="1">
        <v>118.0</v>
      </c>
      <c r="C920" s="1">
        <v>3.7035845E7</v>
      </c>
      <c r="D920" s="1" t="s">
        <v>1938</v>
      </c>
      <c r="E920" s="1" t="s">
        <v>3542</v>
      </c>
      <c r="F920" s="1" t="s">
        <v>3543</v>
      </c>
      <c r="G920" s="1" t="s">
        <v>3544</v>
      </c>
      <c r="H920" s="1" t="s">
        <v>18</v>
      </c>
      <c r="I920" s="1" t="s">
        <v>19</v>
      </c>
      <c r="J920" s="1">
        <v>5.2E7</v>
      </c>
      <c r="K920" s="1">
        <v>2011.0</v>
      </c>
      <c r="L920" s="1">
        <v>6.4</v>
      </c>
      <c r="M920" s="2">
        <f t="shared" si="1"/>
        <v>-14964155</v>
      </c>
    </row>
    <row r="921" ht="14.25" customHeight="1">
      <c r="A921" s="1" t="s">
        <v>3545</v>
      </c>
      <c r="B921" s="1">
        <v>118.0</v>
      </c>
      <c r="C921" s="1">
        <v>3.4580635E7</v>
      </c>
      <c r="D921" s="1" t="s">
        <v>2958</v>
      </c>
      <c r="E921" s="1" t="s">
        <v>3546</v>
      </c>
      <c r="F921" s="1" t="s">
        <v>3547</v>
      </c>
      <c r="G921" s="1" t="s">
        <v>3548</v>
      </c>
      <c r="H921" s="1" t="s">
        <v>18</v>
      </c>
      <c r="I921" s="1" t="s">
        <v>30</v>
      </c>
      <c r="J921" s="1">
        <v>5.2E7</v>
      </c>
      <c r="K921" s="1">
        <v>1999.0</v>
      </c>
      <c r="L921" s="1">
        <v>7.4</v>
      </c>
      <c r="M921" s="2">
        <f t="shared" si="1"/>
        <v>-17419365</v>
      </c>
    </row>
    <row r="922" ht="14.25" customHeight="1">
      <c r="A922" s="1" t="s">
        <v>307</v>
      </c>
      <c r="B922" s="1">
        <v>178.0</v>
      </c>
      <c r="C922" s="1">
        <v>4.24383E7</v>
      </c>
      <c r="D922" s="1" t="s">
        <v>1178</v>
      </c>
      <c r="E922" s="1" t="s">
        <v>3549</v>
      </c>
      <c r="F922" s="1" t="s">
        <v>3550</v>
      </c>
      <c r="G922" s="1" t="s">
        <v>3551</v>
      </c>
      <c r="H922" s="1" t="s">
        <v>18</v>
      </c>
      <c r="I922" s="1" t="s">
        <v>19</v>
      </c>
      <c r="J922" s="1">
        <v>5.2E7</v>
      </c>
      <c r="K922" s="1">
        <v>1995.0</v>
      </c>
      <c r="L922" s="1">
        <v>8.2</v>
      </c>
      <c r="M922" s="2">
        <f t="shared" si="1"/>
        <v>-9561700</v>
      </c>
    </row>
    <row r="923" ht="14.25" customHeight="1">
      <c r="A923" s="1" t="s">
        <v>3552</v>
      </c>
      <c r="B923" s="1">
        <v>92.0</v>
      </c>
      <c r="C923" s="1">
        <v>2.3324666E7</v>
      </c>
      <c r="D923" s="1" t="s">
        <v>32</v>
      </c>
      <c r="E923" s="1" t="s">
        <v>3553</v>
      </c>
      <c r="F923" s="1" t="s">
        <v>3554</v>
      </c>
      <c r="G923" s="1" t="s">
        <v>3555</v>
      </c>
      <c r="H923" s="1" t="s">
        <v>18</v>
      </c>
      <c r="I923" s="1" t="s">
        <v>994</v>
      </c>
      <c r="J923" s="1">
        <v>5.2E7</v>
      </c>
      <c r="K923" s="1">
        <v>2010.0</v>
      </c>
      <c r="L923" s="1">
        <v>6.5</v>
      </c>
      <c r="M923" s="2">
        <f t="shared" si="1"/>
        <v>-28675334</v>
      </c>
    </row>
    <row r="924" ht="14.25" customHeight="1">
      <c r="A924" s="1" t="s">
        <v>3556</v>
      </c>
      <c r="B924" s="1">
        <v>104.0</v>
      </c>
      <c r="C924" s="1">
        <v>2.3020488E7</v>
      </c>
      <c r="D924" s="1" t="s">
        <v>844</v>
      </c>
      <c r="E924" s="1" t="s">
        <v>3557</v>
      </c>
      <c r="F924" s="1" t="s">
        <v>3558</v>
      </c>
      <c r="G924" s="1" t="s">
        <v>3559</v>
      </c>
      <c r="H924" s="1" t="s">
        <v>18</v>
      </c>
      <c r="I924" s="1" t="s">
        <v>19</v>
      </c>
      <c r="J924" s="1">
        <v>5.2E7</v>
      </c>
      <c r="K924" s="1">
        <v>2003.0</v>
      </c>
      <c r="L924" s="1">
        <v>5.5</v>
      </c>
      <c r="M924" s="2">
        <f t="shared" si="1"/>
        <v>-28979512</v>
      </c>
    </row>
    <row r="925" ht="14.25" customHeight="1">
      <c r="A925" s="1" t="s">
        <v>2457</v>
      </c>
      <c r="B925" s="1">
        <v>116.0</v>
      </c>
      <c r="C925" s="1">
        <v>9.0567722E7</v>
      </c>
      <c r="D925" s="1" t="s">
        <v>1138</v>
      </c>
      <c r="E925" s="1" t="s">
        <v>3560</v>
      </c>
      <c r="F925" s="1" t="s">
        <v>3561</v>
      </c>
      <c r="G925" s="1" t="s">
        <v>3562</v>
      </c>
      <c r="H925" s="1" t="s">
        <v>18</v>
      </c>
      <c r="I925" s="1" t="s">
        <v>19</v>
      </c>
      <c r="J925" s="1">
        <v>5.1E7</v>
      </c>
      <c r="K925" s="1">
        <v>2000.0</v>
      </c>
      <c r="L925" s="1">
        <v>6.5</v>
      </c>
      <c r="M925" s="2">
        <f t="shared" si="1"/>
        <v>39567722</v>
      </c>
    </row>
    <row r="926" ht="14.25" customHeight="1">
      <c r="A926" s="1" t="s">
        <v>3563</v>
      </c>
      <c r="B926" s="1">
        <v>90.0</v>
      </c>
      <c r="C926" s="1">
        <v>7.2601713E7</v>
      </c>
      <c r="D926" s="1" t="s">
        <v>2065</v>
      </c>
      <c r="E926" s="1" t="s">
        <v>3564</v>
      </c>
      <c r="F926" s="1" t="s">
        <v>3565</v>
      </c>
      <c r="G926" s="1" t="s">
        <v>3566</v>
      </c>
      <c r="H926" s="1" t="s">
        <v>18</v>
      </c>
      <c r="I926" s="1" t="s">
        <v>496</v>
      </c>
      <c r="J926" s="1">
        <v>5.1E7</v>
      </c>
      <c r="K926" s="1">
        <v>2006.0</v>
      </c>
      <c r="L926" s="1">
        <v>5.6</v>
      </c>
      <c r="M926" s="2">
        <f t="shared" si="1"/>
        <v>21601713</v>
      </c>
    </row>
    <row r="927" ht="14.25" customHeight="1">
      <c r="A927" s="1" t="s">
        <v>3567</v>
      </c>
      <c r="B927" s="1">
        <v>93.0</v>
      </c>
      <c r="C927" s="1">
        <v>3.5092918E7</v>
      </c>
      <c r="D927" s="1" t="s">
        <v>2130</v>
      </c>
      <c r="E927" s="1" t="s">
        <v>3568</v>
      </c>
      <c r="F927" s="1" t="s">
        <v>3569</v>
      </c>
      <c r="G927" s="1" t="s">
        <v>3570</v>
      </c>
      <c r="H927" s="1" t="s">
        <v>18</v>
      </c>
      <c r="I927" s="1" t="s">
        <v>19</v>
      </c>
      <c r="J927" s="1">
        <v>0.0</v>
      </c>
      <c r="K927" s="1">
        <v>2006.0</v>
      </c>
      <c r="L927" s="1">
        <v>4.9</v>
      </c>
      <c r="M927" s="2">
        <f t="shared" si="1"/>
        <v>35092918</v>
      </c>
    </row>
    <row r="928" ht="14.25" customHeight="1">
      <c r="A928" s="1" t="s">
        <v>122</v>
      </c>
      <c r="B928" s="1">
        <v>130.0</v>
      </c>
      <c r="C928" s="1">
        <v>2.96623634E8</v>
      </c>
      <c r="D928" s="1" t="s">
        <v>732</v>
      </c>
      <c r="E928" s="1" t="s">
        <v>3571</v>
      </c>
      <c r="F928" s="1" t="s">
        <v>3572</v>
      </c>
      <c r="G928" s="1" t="s">
        <v>3573</v>
      </c>
      <c r="H928" s="1" t="s">
        <v>18</v>
      </c>
      <c r="I928" s="1" t="s">
        <v>19</v>
      </c>
      <c r="J928" s="1">
        <v>5.0E7</v>
      </c>
      <c r="K928" s="1">
        <v>2009.0</v>
      </c>
      <c r="L928" s="1">
        <v>4.6</v>
      </c>
      <c r="M928" s="2">
        <f t="shared" si="1"/>
        <v>246623634</v>
      </c>
    </row>
    <row r="929" ht="14.25" customHeight="1">
      <c r="A929" s="1" t="s">
        <v>87</v>
      </c>
      <c r="B929" s="1">
        <v>90.0</v>
      </c>
      <c r="C929" s="1">
        <v>2.67652016E8</v>
      </c>
      <c r="D929" s="1" t="s">
        <v>170</v>
      </c>
      <c r="E929" s="1" t="s">
        <v>3574</v>
      </c>
      <c r="F929" s="1" t="s">
        <v>3575</v>
      </c>
      <c r="G929" s="1" t="s">
        <v>3576</v>
      </c>
      <c r="H929" s="1" t="s">
        <v>18</v>
      </c>
      <c r="I929" s="1" t="s">
        <v>19</v>
      </c>
      <c r="J929" s="1">
        <v>6.0E7</v>
      </c>
      <c r="K929" s="1">
        <v>2001.0</v>
      </c>
      <c r="L929" s="1">
        <v>7.9</v>
      </c>
      <c r="M929" s="2">
        <f t="shared" si="1"/>
        <v>207652016</v>
      </c>
    </row>
    <row r="930" ht="14.25" customHeight="1">
      <c r="A930" s="1" t="s">
        <v>3577</v>
      </c>
      <c r="B930" s="1">
        <v>106.0</v>
      </c>
      <c r="C930" s="1">
        <v>6.2453315E7</v>
      </c>
      <c r="D930" s="1" t="s">
        <v>3578</v>
      </c>
      <c r="E930" s="1" t="s">
        <v>3579</v>
      </c>
      <c r="F930" s="1" t="s">
        <v>3580</v>
      </c>
      <c r="G930" s="1" t="s">
        <v>3581</v>
      </c>
      <c r="H930" s="1" t="s">
        <v>18</v>
      </c>
      <c r="I930" s="1" t="s">
        <v>19</v>
      </c>
      <c r="J930" s="1">
        <v>5.02E7</v>
      </c>
      <c r="K930" s="1">
        <v>2011.0</v>
      </c>
      <c r="L930" s="1">
        <v>7.1</v>
      </c>
      <c r="M930" s="2">
        <f t="shared" si="1"/>
        <v>12253315</v>
      </c>
    </row>
    <row r="931" ht="14.25" customHeight="1">
      <c r="A931" s="1" t="s">
        <v>335</v>
      </c>
      <c r="B931" s="1">
        <v>155.0</v>
      </c>
      <c r="C931" s="1">
        <v>1.655E8</v>
      </c>
      <c r="D931" s="1" t="s">
        <v>127</v>
      </c>
      <c r="E931" s="1" t="s">
        <v>3582</v>
      </c>
      <c r="F931" s="1" t="s">
        <v>3583</v>
      </c>
      <c r="G931" s="1" t="s">
        <v>3584</v>
      </c>
      <c r="H931" s="1" t="s">
        <v>18</v>
      </c>
      <c r="I931" s="1" t="s">
        <v>19</v>
      </c>
      <c r="J931" s="1">
        <v>4.8E7</v>
      </c>
      <c r="K931" s="1">
        <v>1991.0</v>
      </c>
      <c r="L931" s="1">
        <v>6.9</v>
      </c>
      <c r="M931" s="2">
        <f t="shared" si="1"/>
        <v>117500000</v>
      </c>
    </row>
    <row r="932" ht="14.25" customHeight="1">
      <c r="A932" s="1" t="s">
        <v>2346</v>
      </c>
      <c r="B932" s="1">
        <v>139.0</v>
      </c>
      <c r="C932" s="1">
        <v>1.53620822E8</v>
      </c>
      <c r="D932" s="1" t="s">
        <v>3188</v>
      </c>
      <c r="E932" s="1" t="s">
        <v>3585</v>
      </c>
      <c r="F932" s="1" t="s">
        <v>3586</v>
      </c>
      <c r="G932" s="1" t="s">
        <v>3587</v>
      </c>
      <c r="H932" s="1" t="s">
        <v>18</v>
      </c>
      <c r="I932" s="1" t="s">
        <v>19</v>
      </c>
      <c r="J932" s="1">
        <v>5.0E7</v>
      </c>
      <c r="K932" s="1">
        <v>1996.0</v>
      </c>
      <c r="L932" s="1">
        <v>7.3</v>
      </c>
      <c r="M932" s="2">
        <f t="shared" si="1"/>
        <v>103620822</v>
      </c>
    </row>
    <row r="933" ht="14.25" customHeight="1">
      <c r="A933" s="1" t="s">
        <v>2504</v>
      </c>
      <c r="B933" s="1">
        <v>112.0</v>
      </c>
      <c r="C933" s="1">
        <v>2.1862868E8</v>
      </c>
      <c r="D933" s="1" t="s">
        <v>1938</v>
      </c>
      <c r="E933" s="1" t="s">
        <v>3588</v>
      </c>
      <c r="F933" s="1" t="s">
        <v>3589</v>
      </c>
      <c r="G933" s="1" t="s">
        <v>3590</v>
      </c>
      <c r="H933" s="1" t="s">
        <v>18</v>
      </c>
      <c r="I933" s="1" t="s">
        <v>19</v>
      </c>
      <c r="J933" s="1">
        <v>5.0E7</v>
      </c>
      <c r="K933" s="1">
        <v>2012.0</v>
      </c>
      <c r="L933" s="1">
        <v>7.0</v>
      </c>
      <c r="M933" s="2">
        <f t="shared" si="1"/>
        <v>168628680</v>
      </c>
    </row>
    <row r="934" ht="14.25" customHeight="1">
      <c r="A934" s="1" t="s">
        <v>955</v>
      </c>
      <c r="B934" s="1">
        <v>139.0</v>
      </c>
      <c r="C934" s="1">
        <v>1.47637474E8</v>
      </c>
      <c r="D934" s="1" t="s">
        <v>956</v>
      </c>
      <c r="E934" s="1" t="s">
        <v>3591</v>
      </c>
      <c r="F934" s="1" t="s">
        <v>3592</v>
      </c>
      <c r="G934" s="1" t="s">
        <v>3593</v>
      </c>
      <c r="H934" s="1" t="s">
        <v>18</v>
      </c>
      <c r="I934" s="1" t="s">
        <v>19</v>
      </c>
      <c r="J934" s="1">
        <v>5.0E7</v>
      </c>
      <c r="K934" s="1">
        <v>1997.0</v>
      </c>
      <c r="L934" s="1">
        <v>7.7</v>
      </c>
      <c r="M934" s="2">
        <f t="shared" si="1"/>
        <v>97637474</v>
      </c>
    </row>
    <row r="935" ht="14.25" customHeight="1">
      <c r="A935" s="1" t="s">
        <v>326</v>
      </c>
      <c r="B935" s="1">
        <v>115.0</v>
      </c>
      <c r="C935" s="1">
        <v>1.35014968E8</v>
      </c>
      <c r="D935" s="1" t="s">
        <v>3594</v>
      </c>
      <c r="E935" s="1" t="s">
        <v>3595</v>
      </c>
      <c r="F935" s="1" t="s">
        <v>3596</v>
      </c>
      <c r="G935" s="1" t="s">
        <v>3597</v>
      </c>
      <c r="H935" s="1" t="s">
        <v>18</v>
      </c>
      <c r="I935" s="1" t="s">
        <v>19</v>
      </c>
      <c r="J935" s="1">
        <v>5.0E7</v>
      </c>
      <c r="K935" s="1">
        <v>1998.0</v>
      </c>
      <c r="L935" s="1">
        <v>6.7</v>
      </c>
      <c r="M935" s="2">
        <f t="shared" si="1"/>
        <v>85014968</v>
      </c>
    </row>
    <row r="936" ht="14.25" customHeight="1">
      <c r="A936" s="1" t="s">
        <v>1194</v>
      </c>
      <c r="B936" s="1">
        <v>143.0</v>
      </c>
      <c r="C936" s="1">
        <v>2175312.0</v>
      </c>
      <c r="D936" s="1" t="s">
        <v>1138</v>
      </c>
      <c r="E936" s="1" t="s">
        <v>3598</v>
      </c>
      <c r="F936" s="1" t="s">
        <v>3599</v>
      </c>
      <c r="G936" s="1" t="s">
        <v>3600</v>
      </c>
      <c r="H936" s="1" t="s">
        <v>18</v>
      </c>
      <c r="I936" s="1" t="s">
        <v>19</v>
      </c>
      <c r="J936" s="1">
        <v>5.0E7</v>
      </c>
      <c r="K936" s="1">
        <v>2013.0</v>
      </c>
      <c r="L936" s="1">
        <v>6.3</v>
      </c>
      <c r="M936" s="2">
        <f t="shared" si="1"/>
        <v>-47824688</v>
      </c>
    </row>
    <row r="937" ht="14.25" customHeight="1">
      <c r="A937" s="1" t="s">
        <v>1937</v>
      </c>
      <c r="B937" s="1">
        <v>96.0</v>
      </c>
      <c r="C937" s="1">
        <v>1.2620332E8</v>
      </c>
      <c r="D937" s="1" t="s">
        <v>1146</v>
      </c>
      <c r="E937" s="1" t="s">
        <v>3601</v>
      </c>
      <c r="F937" s="1" t="s">
        <v>3602</v>
      </c>
      <c r="G937" s="1" t="s">
        <v>3603</v>
      </c>
      <c r="H937" s="1" t="s">
        <v>18</v>
      </c>
      <c r="I937" s="1" t="s">
        <v>19</v>
      </c>
      <c r="J937" s="1">
        <v>5.0E7</v>
      </c>
      <c r="K937" s="1">
        <v>2002.0</v>
      </c>
      <c r="L937" s="1">
        <v>5.8</v>
      </c>
      <c r="M937" s="2">
        <f t="shared" si="1"/>
        <v>76203320</v>
      </c>
    </row>
    <row r="938" ht="14.25" customHeight="1">
      <c r="A938" s="1" t="s">
        <v>220</v>
      </c>
      <c r="B938" s="1">
        <v>112.0</v>
      </c>
      <c r="C938" s="1">
        <v>1.26975169E8</v>
      </c>
      <c r="D938" s="1" t="s">
        <v>3604</v>
      </c>
      <c r="E938" s="1" t="s">
        <v>3605</v>
      </c>
      <c r="F938" s="1" t="s">
        <v>3606</v>
      </c>
      <c r="G938" s="1" t="s">
        <v>3607</v>
      </c>
      <c r="H938" s="1" t="s">
        <v>18</v>
      </c>
      <c r="I938" s="1" t="s">
        <v>19</v>
      </c>
      <c r="J938" s="1">
        <v>5.0E7</v>
      </c>
      <c r="K938" s="1">
        <v>2011.0</v>
      </c>
      <c r="L938" s="1">
        <v>7.1</v>
      </c>
      <c r="M938" s="2">
        <f t="shared" si="1"/>
        <v>76975169</v>
      </c>
    </row>
    <row r="939" ht="14.25" customHeight="1">
      <c r="A939" s="1" t="s">
        <v>1037</v>
      </c>
      <c r="B939" s="1">
        <v>131.0</v>
      </c>
      <c r="C939" s="1">
        <v>1.25548685E8</v>
      </c>
      <c r="D939" s="1" t="s">
        <v>1049</v>
      </c>
      <c r="E939" s="1" t="s">
        <v>3608</v>
      </c>
      <c r="F939" s="1" t="s">
        <v>3609</v>
      </c>
      <c r="G939" s="1" t="s">
        <v>3610</v>
      </c>
      <c r="H939" s="1" t="s">
        <v>18</v>
      </c>
      <c r="I939" s="1" t="s">
        <v>19</v>
      </c>
      <c r="J939" s="1">
        <v>5.2E7</v>
      </c>
      <c r="K939" s="1">
        <v>2000.0</v>
      </c>
      <c r="L939" s="1">
        <v>7.3</v>
      </c>
      <c r="M939" s="2">
        <f t="shared" si="1"/>
        <v>73548685</v>
      </c>
    </row>
    <row r="940" ht="14.25" customHeight="1">
      <c r="A940" s="1" t="s">
        <v>3013</v>
      </c>
      <c r="B940" s="1">
        <v>116.0</v>
      </c>
      <c r="C940" s="1">
        <v>1.0580752E8</v>
      </c>
      <c r="D940" s="1" t="s">
        <v>1146</v>
      </c>
      <c r="E940" s="1" t="s">
        <v>3611</v>
      </c>
      <c r="F940" s="1" t="s">
        <v>3612</v>
      </c>
      <c r="G940" s="1" t="s">
        <v>3613</v>
      </c>
      <c r="H940" s="1" t="s">
        <v>18</v>
      </c>
      <c r="I940" s="1" t="s">
        <v>19</v>
      </c>
      <c r="J940" s="1">
        <v>5.0E7</v>
      </c>
      <c r="K940" s="1">
        <v>2003.0</v>
      </c>
      <c r="L940" s="1">
        <v>6.4</v>
      </c>
      <c r="M940" s="2">
        <f t="shared" si="1"/>
        <v>55807520</v>
      </c>
    </row>
    <row r="941" ht="14.25" customHeight="1">
      <c r="A941" s="1" t="s">
        <v>1448</v>
      </c>
      <c r="B941" s="1">
        <v>112.0</v>
      </c>
      <c r="C941" s="1">
        <v>1.91616238E8</v>
      </c>
      <c r="D941" s="1" t="s">
        <v>1195</v>
      </c>
      <c r="E941" s="1" t="s">
        <v>3614</v>
      </c>
      <c r="F941" s="1" t="s">
        <v>3615</v>
      </c>
      <c r="G941" s="1" t="s">
        <v>3616</v>
      </c>
      <c r="H941" s="1" t="s">
        <v>18</v>
      </c>
      <c r="I941" s="1" t="s">
        <v>19</v>
      </c>
      <c r="J941" s="1">
        <v>5.0E7</v>
      </c>
      <c r="K941" s="1">
        <v>2014.0</v>
      </c>
      <c r="L941" s="1">
        <v>7.1</v>
      </c>
      <c r="M941" s="2">
        <f t="shared" si="1"/>
        <v>141616238</v>
      </c>
    </row>
    <row r="942" ht="14.25" customHeight="1">
      <c r="A942" s="1" t="s">
        <v>3617</v>
      </c>
      <c r="B942" s="1">
        <v>123.0</v>
      </c>
      <c r="C942" s="1">
        <v>1.05264608E8</v>
      </c>
      <c r="D942" s="1" t="s">
        <v>3618</v>
      </c>
      <c r="E942" s="1" t="s">
        <v>3619</v>
      </c>
      <c r="F942" s="1" t="s">
        <v>3620</v>
      </c>
      <c r="G942" s="1" t="s">
        <v>3621</v>
      </c>
      <c r="H942" s="1" t="s">
        <v>18</v>
      </c>
      <c r="I942" s="1" t="s">
        <v>19</v>
      </c>
      <c r="J942" s="1">
        <v>6.0E7</v>
      </c>
      <c r="K942" s="1">
        <v>1994.0</v>
      </c>
      <c r="L942" s="1">
        <v>7.6</v>
      </c>
      <c r="M942" s="2">
        <f t="shared" si="1"/>
        <v>45264608</v>
      </c>
    </row>
    <row r="943" ht="14.25" customHeight="1">
      <c r="A943" s="1" t="s">
        <v>776</v>
      </c>
      <c r="B943" s="1">
        <v>104.0</v>
      </c>
      <c r="C943" s="1">
        <v>9.7680195E7</v>
      </c>
      <c r="D943" s="1" t="s">
        <v>1146</v>
      </c>
      <c r="E943" s="1" t="s">
        <v>3622</v>
      </c>
      <c r="F943" s="1" t="s">
        <v>3623</v>
      </c>
      <c r="G943" s="1" t="s">
        <v>3624</v>
      </c>
      <c r="H943" s="1" t="s">
        <v>18</v>
      </c>
      <c r="I943" s="1" t="s">
        <v>19</v>
      </c>
      <c r="J943" s="1">
        <v>7.0E7</v>
      </c>
      <c r="K943" s="1">
        <v>2008.0</v>
      </c>
      <c r="L943" s="1">
        <v>6.8</v>
      </c>
      <c r="M943" s="2">
        <f t="shared" si="1"/>
        <v>27680195</v>
      </c>
    </row>
    <row r="944" ht="14.25" customHeight="1">
      <c r="A944" s="1" t="s">
        <v>3625</v>
      </c>
      <c r="B944" s="1">
        <v>107.0</v>
      </c>
      <c r="C944" s="1">
        <v>1.26088877E8</v>
      </c>
      <c r="D944" s="1" t="s">
        <v>1195</v>
      </c>
      <c r="E944" s="1" t="s">
        <v>3626</v>
      </c>
      <c r="F944" s="1" t="s">
        <v>3627</v>
      </c>
      <c r="G944" s="1" t="s">
        <v>3628</v>
      </c>
      <c r="H944" s="1" t="s">
        <v>18</v>
      </c>
      <c r="I944" s="1" t="s">
        <v>19</v>
      </c>
      <c r="J944" s="1">
        <v>5.0E7</v>
      </c>
      <c r="K944" s="1">
        <v>2016.0</v>
      </c>
      <c r="L944" s="1">
        <v>6.6</v>
      </c>
      <c r="M944" s="2">
        <f t="shared" si="1"/>
        <v>76088877</v>
      </c>
    </row>
    <row r="945" ht="14.25" customHeight="1">
      <c r="A945" s="1" t="s">
        <v>839</v>
      </c>
      <c r="B945" s="1">
        <v>124.0</v>
      </c>
      <c r="C945" s="1">
        <v>9.1030827E7</v>
      </c>
      <c r="D945" s="1" t="s">
        <v>1747</v>
      </c>
      <c r="E945" s="1" t="s">
        <v>3629</v>
      </c>
      <c r="F945" s="1" t="s">
        <v>3630</v>
      </c>
      <c r="G945" s="1" t="s">
        <v>3631</v>
      </c>
      <c r="H945" s="1" t="s">
        <v>18</v>
      </c>
      <c r="I945" s="1" t="s">
        <v>19</v>
      </c>
      <c r="J945" s="1">
        <v>5.0E7</v>
      </c>
      <c r="K945" s="1">
        <v>1998.0</v>
      </c>
      <c r="L945" s="1">
        <v>6.7</v>
      </c>
      <c r="M945" s="2">
        <f t="shared" si="1"/>
        <v>41030827</v>
      </c>
    </row>
    <row r="946" ht="14.25" customHeight="1">
      <c r="A946" s="1" t="s">
        <v>3215</v>
      </c>
      <c r="B946" s="1">
        <v>96.0</v>
      </c>
      <c r="C946" s="1">
        <v>1.50315155E8</v>
      </c>
      <c r="D946" s="1" t="s">
        <v>2130</v>
      </c>
      <c r="E946" s="1" t="s">
        <v>3632</v>
      </c>
      <c r="F946" s="1" t="s">
        <v>3633</v>
      </c>
      <c r="G946" s="1" t="s">
        <v>3634</v>
      </c>
      <c r="H946" s="1" t="s">
        <v>18</v>
      </c>
      <c r="I946" s="1" t="s">
        <v>19</v>
      </c>
      <c r="J946" s="1">
        <v>5.0E7</v>
      </c>
      <c r="K946" s="1">
        <v>2015.0</v>
      </c>
      <c r="L946" s="1">
        <v>6.1</v>
      </c>
      <c r="M946" s="2">
        <f t="shared" si="1"/>
        <v>100315155</v>
      </c>
    </row>
    <row r="947" ht="14.25" customHeight="1">
      <c r="A947" s="1" t="s">
        <v>95</v>
      </c>
      <c r="B947" s="1">
        <v>125.0</v>
      </c>
      <c r="C947" s="1">
        <v>1.27997349E8</v>
      </c>
      <c r="D947" s="1" t="s">
        <v>3635</v>
      </c>
      <c r="E947" s="1" t="s">
        <v>3636</v>
      </c>
      <c r="F947" s="1" t="s">
        <v>3637</v>
      </c>
      <c r="G947" s="1" t="s">
        <v>3638</v>
      </c>
      <c r="H947" s="1" t="s">
        <v>18</v>
      </c>
      <c r="I947" s="1" t="s">
        <v>19</v>
      </c>
      <c r="J947" s="1">
        <v>5.0E7</v>
      </c>
      <c r="K947" s="1">
        <v>2014.0</v>
      </c>
      <c r="L947" s="1">
        <v>6.0</v>
      </c>
      <c r="M947" s="2">
        <f t="shared" si="1"/>
        <v>77997349</v>
      </c>
    </row>
    <row r="948" ht="14.25" customHeight="1">
      <c r="A948" s="1" t="s">
        <v>3639</v>
      </c>
      <c r="B948" s="1">
        <v>129.0</v>
      </c>
      <c r="C948" s="1">
        <v>8.850464E7</v>
      </c>
      <c r="D948" s="1" t="s">
        <v>1478</v>
      </c>
      <c r="E948" s="1" t="s">
        <v>3640</v>
      </c>
      <c r="F948" s="1" t="s">
        <v>3641</v>
      </c>
      <c r="G948" s="1" t="s">
        <v>3642</v>
      </c>
      <c r="H948" s="1" t="s">
        <v>18</v>
      </c>
      <c r="I948" s="1" t="s">
        <v>19</v>
      </c>
      <c r="J948" s="1">
        <v>4.5E7</v>
      </c>
      <c r="K948" s="1">
        <v>2006.0</v>
      </c>
      <c r="L948" s="1">
        <v>7.6</v>
      </c>
      <c r="M948" s="2">
        <f t="shared" si="1"/>
        <v>43504640</v>
      </c>
    </row>
    <row r="949" ht="14.25" customHeight="1">
      <c r="A949" s="1" t="s">
        <v>3643</v>
      </c>
      <c r="B949" s="1">
        <v>90.0</v>
      </c>
      <c r="C949" s="1">
        <v>8.1517441E7</v>
      </c>
      <c r="D949" s="1" t="s">
        <v>289</v>
      </c>
      <c r="E949" s="1" t="s">
        <v>3644</v>
      </c>
      <c r="F949" s="1" t="s">
        <v>3645</v>
      </c>
      <c r="G949" s="1" t="s">
        <v>3646</v>
      </c>
      <c r="H949" s="1" t="s">
        <v>18</v>
      </c>
      <c r="I949" s="1" t="s">
        <v>19</v>
      </c>
      <c r="J949" s="1">
        <v>5.0E7</v>
      </c>
      <c r="K949" s="1">
        <v>1999.0</v>
      </c>
      <c r="L949" s="1">
        <v>7.1</v>
      </c>
      <c r="M949" s="2">
        <f t="shared" si="1"/>
        <v>31517441</v>
      </c>
    </row>
    <row r="950" ht="14.25" customHeight="1">
      <c r="A950" s="1" t="s">
        <v>3647</v>
      </c>
      <c r="B950" s="1">
        <v>109.0</v>
      </c>
      <c r="C950" s="1">
        <v>8.1022333E7</v>
      </c>
      <c r="D950" s="1" t="s">
        <v>965</v>
      </c>
      <c r="E950" s="1" t="s">
        <v>3648</v>
      </c>
      <c r="F950" s="1" t="s">
        <v>3649</v>
      </c>
      <c r="G950" s="1" t="s">
        <v>3650</v>
      </c>
      <c r="H950" s="1" t="s">
        <v>18</v>
      </c>
      <c r="I950" s="1" t="s">
        <v>19</v>
      </c>
      <c r="J950" s="1">
        <v>5.0E7</v>
      </c>
      <c r="K950" s="1">
        <v>1995.0</v>
      </c>
      <c r="L950" s="1">
        <v>5.0</v>
      </c>
      <c r="M950" s="2">
        <f t="shared" si="1"/>
        <v>31022333</v>
      </c>
    </row>
    <row r="951" ht="14.25" customHeight="1">
      <c r="A951" s="1" t="s">
        <v>2346</v>
      </c>
      <c r="B951" s="1">
        <v>124.0</v>
      </c>
      <c r="C951" s="1">
        <v>7.5621915E7</v>
      </c>
      <c r="D951" s="1" t="s">
        <v>2782</v>
      </c>
      <c r="E951" s="1" t="s">
        <v>3651</v>
      </c>
      <c r="F951" s="1" t="s">
        <v>3652</v>
      </c>
      <c r="G951" s="1" t="s">
        <v>3653</v>
      </c>
      <c r="H951" s="1" t="s">
        <v>18</v>
      </c>
      <c r="I951" s="1" t="s">
        <v>19</v>
      </c>
      <c r="J951" s="1">
        <v>0.0</v>
      </c>
      <c r="K951" s="1">
        <v>2011.0</v>
      </c>
      <c r="L951" s="1">
        <v>7.1</v>
      </c>
      <c r="M951" s="2">
        <f t="shared" si="1"/>
        <v>75621915</v>
      </c>
    </row>
    <row r="952" ht="14.25" customHeight="1">
      <c r="A952" s="1" t="s">
        <v>687</v>
      </c>
      <c r="B952" s="1">
        <v>121.0</v>
      </c>
      <c r="C952" s="1">
        <v>7.9948113E7</v>
      </c>
      <c r="D952" s="1" t="s">
        <v>1520</v>
      </c>
      <c r="E952" s="1" t="s">
        <v>3654</v>
      </c>
      <c r="F952" s="1" t="s">
        <v>3655</v>
      </c>
      <c r="G952" s="1" t="s">
        <v>3656</v>
      </c>
      <c r="H952" s="1" t="s">
        <v>18</v>
      </c>
      <c r="I952" s="1" t="s">
        <v>19</v>
      </c>
      <c r="J952" s="1">
        <v>5.0E7</v>
      </c>
      <c r="K952" s="1">
        <v>2009.0</v>
      </c>
      <c r="L952" s="1">
        <v>6.2</v>
      </c>
      <c r="M952" s="2">
        <f t="shared" si="1"/>
        <v>29948113</v>
      </c>
    </row>
    <row r="953" ht="14.25" customHeight="1">
      <c r="A953" s="1" t="s">
        <v>3330</v>
      </c>
      <c r="B953" s="1">
        <v>95.0</v>
      </c>
      <c r="C953" s="1">
        <v>8.8658172E7</v>
      </c>
      <c r="D953" s="1" t="s">
        <v>1146</v>
      </c>
      <c r="E953" s="1" t="s">
        <v>3657</v>
      </c>
      <c r="F953" s="1" t="s">
        <v>3658</v>
      </c>
      <c r="G953" s="1" t="s">
        <v>3659</v>
      </c>
      <c r="H953" s="1" t="s">
        <v>18</v>
      </c>
      <c r="I953" s="1" t="s">
        <v>19</v>
      </c>
      <c r="J953" s="1">
        <v>5.0E7</v>
      </c>
      <c r="K953" s="1">
        <v>2006.0</v>
      </c>
      <c r="L953" s="1">
        <v>5.6</v>
      </c>
      <c r="M953" s="2">
        <f t="shared" si="1"/>
        <v>38658172</v>
      </c>
    </row>
    <row r="954" ht="14.25" customHeight="1">
      <c r="A954" s="1" t="s">
        <v>3660</v>
      </c>
      <c r="B954" s="1">
        <v>128.0</v>
      </c>
      <c r="C954" s="1">
        <v>7.588827E7</v>
      </c>
      <c r="D954" s="1" t="s">
        <v>3661</v>
      </c>
      <c r="E954" s="1" t="s">
        <v>3662</v>
      </c>
      <c r="F954" s="1" t="s">
        <v>3663</v>
      </c>
      <c r="G954" s="1" t="s">
        <v>3664</v>
      </c>
      <c r="H954" s="1" t="s">
        <v>18</v>
      </c>
      <c r="I954" s="1" t="s">
        <v>19</v>
      </c>
      <c r="J954" s="1">
        <v>0.0</v>
      </c>
      <c r="K954" s="1">
        <v>2005.0</v>
      </c>
      <c r="L954" s="1">
        <v>5.4</v>
      </c>
      <c r="M954" s="2">
        <f t="shared" si="1"/>
        <v>75888270</v>
      </c>
    </row>
    <row r="955" ht="14.25" customHeight="1">
      <c r="A955" s="1" t="s">
        <v>2640</v>
      </c>
      <c r="B955" s="1">
        <v>118.0</v>
      </c>
      <c r="C955" s="1">
        <v>8.4244877E7</v>
      </c>
      <c r="D955" s="1" t="s">
        <v>956</v>
      </c>
      <c r="E955" s="1" t="s">
        <v>3665</v>
      </c>
      <c r="F955" s="1" t="s">
        <v>3666</v>
      </c>
      <c r="G955" s="1" t="s">
        <v>3667</v>
      </c>
      <c r="H955" s="1" t="s">
        <v>18</v>
      </c>
      <c r="I955" s="1" t="s">
        <v>19</v>
      </c>
      <c r="J955" s="1">
        <v>5.0E7</v>
      </c>
      <c r="K955" s="1">
        <v>2011.0</v>
      </c>
      <c r="L955" s="1">
        <v>7.4</v>
      </c>
      <c r="M955" s="2">
        <f t="shared" si="1"/>
        <v>34244877</v>
      </c>
    </row>
    <row r="956" ht="14.25" customHeight="1">
      <c r="A956" s="1" t="s">
        <v>3668</v>
      </c>
      <c r="B956" s="1">
        <v>80.0</v>
      </c>
      <c r="C956" s="1">
        <v>7.5367693E7</v>
      </c>
      <c r="D956" s="1" t="s">
        <v>515</v>
      </c>
      <c r="E956" s="1" t="s">
        <v>3669</v>
      </c>
      <c r="F956" s="1" t="s">
        <v>3670</v>
      </c>
      <c r="G956" s="1" t="s">
        <v>3671</v>
      </c>
      <c r="H956" s="1" t="s">
        <v>18</v>
      </c>
      <c r="I956" s="1" t="s">
        <v>19</v>
      </c>
      <c r="J956" s="1">
        <v>3.5E7</v>
      </c>
      <c r="K956" s="1">
        <v>2004.0</v>
      </c>
      <c r="L956" s="1">
        <v>5.0</v>
      </c>
      <c r="M956" s="2">
        <f t="shared" si="1"/>
        <v>40367693</v>
      </c>
    </row>
    <row r="957" ht="14.25" customHeight="1">
      <c r="A957" s="1" t="s">
        <v>3672</v>
      </c>
      <c r="B957" s="1">
        <v>99.0</v>
      </c>
      <c r="C957" s="1">
        <v>7.3701902E7</v>
      </c>
      <c r="D957" s="1" t="s">
        <v>2130</v>
      </c>
      <c r="E957" s="1" t="s">
        <v>3673</v>
      </c>
      <c r="F957" s="1" t="s">
        <v>3674</v>
      </c>
      <c r="G957" s="1" t="s">
        <v>3675</v>
      </c>
      <c r="H957" s="1" t="s">
        <v>18</v>
      </c>
      <c r="I957" s="1" t="s">
        <v>19</v>
      </c>
      <c r="J957" s="1">
        <v>6.0E7</v>
      </c>
      <c r="K957" s="1">
        <v>2004.0</v>
      </c>
      <c r="L957" s="1">
        <v>5.2</v>
      </c>
      <c r="M957" s="2">
        <f t="shared" si="1"/>
        <v>13701902</v>
      </c>
    </row>
    <row r="958" ht="14.25" customHeight="1">
      <c r="A958" s="1" t="s">
        <v>3676</v>
      </c>
      <c r="B958" s="1">
        <v>133.0</v>
      </c>
      <c r="C958" s="1">
        <v>7.5605492E7</v>
      </c>
      <c r="D958" s="1" t="s">
        <v>1111</v>
      </c>
      <c r="E958" s="1" t="s">
        <v>3677</v>
      </c>
      <c r="F958" s="1" t="s">
        <v>3678</v>
      </c>
      <c r="G958" s="1" t="s">
        <v>3679</v>
      </c>
      <c r="H958" s="1" t="s">
        <v>18</v>
      </c>
      <c r="I958" s="1" t="s">
        <v>19</v>
      </c>
      <c r="J958" s="1">
        <v>5.0E7</v>
      </c>
      <c r="K958" s="1">
        <v>2011.0</v>
      </c>
      <c r="L958" s="1">
        <v>7.6</v>
      </c>
      <c r="M958" s="2">
        <f t="shared" si="1"/>
        <v>25605492</v>
      </c>
    </row>
    <row r="959" ht="14.25" customHeight="1">
      <c r="A959" s="1" t="s">
        <v>459</v>
      </c>
      <c r="B959" s="1">
        <v>127.0</v>
      </c>
      <c r="C959" s="1">
        <v>6.7823573E7</v>
      </c>
      <c r="D959" s="1" t="s">
        <v>605</v>
      </c>
      <c r="E959" s="1" t="s">
        <v>3680</v>
      </c>
      <c r="F959" s="1" t="s">
        <v>3681</v>
      </c>
      <c r="G959" s="1" t="s">
        <v>3682</v>
      </c>
      <c r="H959" s="1" t="s">
        <v>18</v>
      </c>
      <c r="I959" s="1" t="s">
        <v>19</v>
      </c>
      <c r="J959" s="1">
        <v>5.0E7</v>
      </c>
      <c r="K959" s="1">
        <v>1995.0</v>
      </c>
      <c r="L959" s="1">
        <v>6.6</v>
      </c>
      <c r="M959" s="2">
        <f t="shared" si="1"/>
        <v>17823573</v>
      </c>
    </row>
    <row r="960" ht="14.25" customHeight="1">
      <c r="A960" s="1" t="s">
        <v>3683</v>
      </c>
      <c r="B960" s="1">
        <v>106.0</v>
      </c>
      <c r="C960" s="1">
        <v>9.14394E7</v>
      </c>
      <c r="D960" s="1" t="s">
        <v>768</v>
      </c>
      <c r="E960" s="1" t="s">
        <v>3684</v>
      </c>
      <c r="F960" s="1" t="s">
        <v>3685</v>
      </c>
      <c r="G960" s="1" t="s">
        <v>3686</v>
      </c>
      <c r="H960" s="1" t="s">
        <v>18</v>
      </c>
      <c r="I960" s="1" t="s">
        <v>30</v>
      </c>
      <c r="J960" s="1">
        <v>5.0E7</v>
      </c>
      <c r="K960" s="1">
        <v>2014.0</v>
      </c>
      <c r="L960" s="1">
        <v>7.0</v>
      </c>
      <c r="M960" s="2">
        <f t="shared" si="1"/>
        <v>41439400</v>
      </c>
    </row>
    <row r="961" ht="14.25" customHeight="1">
      <c r="A961" s="1" t="s">
        <v>3687</v>
      </c>
      <c r="B961" s="1">
        <v>98.0</v>
      </c>
      <c r="C961" s="1">
        <v>6.7128202E7</v>
      </c>
      <c r="D961" s="1" t="s">
        <v>3688</v>
      </c>
      <c r="E961" s="1" t="s">
        <v>3689</v>
      </c>
      <c r="F961" s="1" t="s">
        <v>3690</v>
      </c>
      <c r="G961" s="1" t="s">
        <v>3691</v>
      </c>
      <c r="H961" s="1" t="s">
        <v>18</v>
      </c>
      <c r="I961" s="1" t="s">
        <v>19</v>
      </c>
      <c r="J961" s="1">
        <v>6.5E7</v>
      </c>
      <c r="K961" s="1">
        <v>2009.0</v>
      </c>
      <c r="L961" s="1">
        <v>5.7</v>
      </c>
      <c r="M961" s="2">
        <f t="shared" si="1"/>
        <v>2128202</v>
      </c>
    </row>
    <row r="962" ht="14.25" customHeight="1">
      <c r="A962" s="1" t="s">
        <v>3692</v>
      </c>
      <c r="B962" s="1">
        <v>132.0</v>
      </c>
      <c r="C962" s="1">
        <v>7.0496802E7</v>
      </c>
      <c r="D962" s="1" t="s">
        <v>605</v>
      </c>
      <c r="E962" s="1" t="s">
        <v>3693</v>
      </c>
      <c r="F962" s="1" t="s">
        <v>3694</v>
      </c>
      <c r="G962" s="1" t="s">
        <v>3695</v>
      </c>
      <c r="H962" s="1" t="s">
        <v>18</v>
      </c>
      <c r="I962" s="1" t="s">
        <v>19</v>
      </c>
      <c r="J962" s="1">
        <v>5.4E7</v>
      </c>
      <c r="K962" s="1">
        <v>2005.0</v>
      </c>
      <c r="L962" s="1">
        <v>8.2</v>
      </c>
      <c r="M962" s="2">
        <f t="shared" si="1"/>
        <v>16496802</v>
      </c>
    </row>
    <row r="963" ht="14.25" customHeight="1">
      <c r="A963" s="1" t="s">
        <v>3541</v>
      </c>
      <c r="B963" s="1">
        <v>114.0</v>
      </c>
      <c r="C963" s="1">
        <v>6.047022E7</v>
      </c>
      <c r="D963" s="1" t="s">
        <v>1106</v>
      </c>
      <c r="E963" s="1" t="s">
        <v>3696</v>
      </c>
      <c r="F963" s="1" t="s">
        <v>3697</v>
      </c>
      <c r="G963" s="1" t="s">
        <v>3698</v>
      </c>
      <c r="H963" s="1" t="s">
        <v>18</v>
      </c>
      <c r="I963" s="1" t="s">
        <v>19</v>
      </c>
      <c r="J963" s="1">
        <v>5.0E7</v>
      </c>
      <c r="K963" s="1">
        <v>2003.0</v>
      </c>
      <c r="L963" s="1">
        <v>6.2</v>
      </c>
      <c r="M963" s="2">
        <f t="shared" si="1"/>
        <v>10470220</v>
      </c>
    </row>
    <row r="964" ht="14.25" customHeight="1">
      <c r="A964" s="1">
        <v>0.0</v>
      </c>
      <c r="B964" s="1">
        <v>45.0</v>
      </c>
      <c r="C964" s="1">
        <v>0.0</v>
      </c>
      <c r="D964" s="1" t="s">
        <v>1327</v>
      </c>
      <c r="E964" s="1" t="s">
        <v>3699</v>
      </c>
      <c r="F964" s="1">
        <v>0.0</v>
      </c>
      <c r="G964" s="1" t="s">
        <v>3700</v>
      </c>
      <c r="H964" s="1" t="s">
        <v>18</v>
      </c>
      <c r="I964" s="1" t="s">
        <v>30</v>
      </c>
      <c r="J964" s="1">
        <v>0.0</v>
      </c>
      <c r="K964" s="1">
        <v>0.0</v>
      </c>
      <c r="L964" s="1">
        <v>7.9</v>
      </c>
      <c r="M964" s="2">
        <f t="shared" si="1"/>
        <v>0</v>
      </c>
    </row>
    <row r="965" ht="14.25" customHeight="1">
      <c r="A965" s="1" t="s">
        <v>3701</v>
      </c>
      <c r="B965" s="1">
        <v>78.0</v>
      </c>
      <c r="C965" s="1">
        <v>5.8336565E7</v>
      </c>
      <c r="D965" s="1" t="s">
        <v>294</v>
      </c>
      <c r="E965" s="1" t="s">
        <v>3702</v>
      </c>
      <c r="F965" s="1" t="s">
        <v>3703</v>
      </c>
      <c r="G965" s="1" t="s">
        <v>3704</v>
      </c>
      <c r="H965" s="1" t="s">
        <v>18</v>
      </c>
      <c r="I965" s="1" t="s">
        <v>19</v>
      </c>
      <c r="J965" s="1">
        <v>5.0E7</v>
      </c>
      <c r="K965" s="1">
        <v>2006.0</v>
      </c>
      <c r="L965" s="1">
        <v>6.6</v>
      </c>
      <c r="M965" s="2">
        <f t="shared" si="1"/>
        <v>8336565</v>
      </c>
    </row>
    <row r="966" ht="14.25" customHeight="1">
      <c r="A966" s="1" t="s">
        <v>3705</v>
      </c>
      <c r="B966" s="1">
        <v>101.0</v>
      </c>
      <c r="C966" s="1">
        <v>6.6002004E7</v>
      </c>
      <c r="D966" s="1" t="s">
        <v>3706</v>
      </c>
      <c r="E966" s="1" t="s">
        <v>3707</v>
      </c>
      <c r="F966" s="1" t="s">
        <v>3708</v>
      </c>
      <c r="G966" s="1" t="s">
        <v>3709</v>
      </c>
      <c r="H966" s="1" t="s">
        <v>18</v>
      </c>
      <c r="I966" s="1" t="s">
        <v>19</v>
      </c>
      <c r="J966" s="1">
        <v>5.0E7</v>
      </c>
      <c r="K966" s="1">
        <v>2005.0</v>
      </c>
      <c r="L966" s="1">
        <v>4.7</v>
      </c>
      <c r="M966" s="2">
        <f t="shared" si="1"/>
        <v>16002004</v>
      </c>
    </row>
    <row r="967" ht="14.25" customHeight="1">
      <c r="A967" s="1" t="s">
        <v>3710</v>
      </c>
      <c r="B967" s="1">
        <v>113.0</v>
      </c>
      <c r="C967" s="1">
        <v>5.4997476E7</v>
      </c>
      <c r="D967" s="1" t="s">
        <v>1478</v>
      </c>
      <c r="E967" s="1" t="s">
        <v>3711</v>
      </c>
      <c r="F967" s="1" t="s">
        <v>3712</v>
      </c>
      <c r="G967" s="1" t="s">
        <v>3713</v>
      </c>
      <c r="H967" s="1" t="s">
        <v>18</v>
      </c>
      <c r="I967" s="1" t="s">
        <v>19</v>
      </c>
      <c r="J967" s="1">
        <v>5.0E7</v>
      </c>
      <c r="K967" s="1">
        <v>2001.0</v>
      </c>
      <c r="L967" s="1">
        <v>6.3</v>
      </c>
      <c r="M967" s="2">
        <f t="shared" si="1"/>
        <v>4997476</v>
      </c>
    </row>
    <row r="968" ht="14.25" customHeight="1">
      <c r="A968" s="1" t="s">
        <v>3714</v>
      </c>
      <c r="B968" s="1">
        <v>98.0</v>
      </c>
      <c r="C968" s="1">
        <v>5.568207E7</v>
      </c>
      <c r="D968" s="1" t="s">
        <v>2429</v>
      </c>
      <c r="E968" s="1" t="s">
        <v>3715</v>
      </c>
      <c r="F968" s="1" t="s">
        <v>3716</v>
      </c>
      <c r="G968" s="1" t="s">
        <v>3717</v>
      </c>
      <c r="H968" s="1" t="s">
        <v>18</v>
      </c>
      <c r="I968" s="1" t="s">
        <v>496</v>
      </c>
      <c r="J968" s="1">
        <v>5.0E7</v>
      </c>
      <c r="K968" s="1">
        <v>2013.0</v>
      </c>
      <c r="L968" s="1">
        <v>6.1</v>
      </c>
      <c r="M968" s="2">
        <f t="shared" si="1"/>
        <v>5682070</v>
      </c>
    </row>
    <row r="969" ht="14.25" customHeight="1">
      <c r="A969" s="1" t="s">
        <v>3718</v>
      </c>
      <c r="B969" s="1">
        <v>124.0</v>
      </c>
      <c r="C969" s="1">
        <v>5.2752475E7</v>
      </c>
      <c r="D969" s="1" t="s">
        <v>2888</v>
      </c>
      <c r="E969" s="1" t="s">
        <v>3719</v>
      </c>
      <c r="F969" s="1" t="s">
        <v>3720</v>
      </c>
      <c r="G969" s="1" t="s">
        <v>3721</v>
      </c>
      <c r="H969" s="1" t="s">
        <v>18</v>
      </c>
      <c r="I969" s="1" t="s">
        <v>19</v>
      </c>
      <c r="J969" s="1">
        <v>5.0E7</v>
      </c>
      <c r="K969" s="1">
        <v>2002.0</v>
      </c>
      <c r="L969" s="1">
        <v>6.7</v>
      </c>
      <c r="M969" s="2">
        <f t="shared" si="1"/>
        <v>2752475</v>
      </c>
    </row>
    <row r="970" ht="14.25" customHeight="1">
      <c r="A970" s="1" t="s">
        <v>1834</v>
      </c>
      <c r="B970" s="1">
        <v>109.0</v>
      </c>
      <c r="C970" s="1">
        <v>5.509283E7</v>
      </c>
      <c r="D970" s="1" t="s">
        <v>140</v>
      </c>
      <c r="E970" s="1" t="s">
        <v>3722</v>
      </c>
      <c r="F970" s="1" t="s">
        <v>3723</v>
      </c>
      <c r="G970" s="1" t="s">
        <v>3724</v>
      </c>
      <c r="H970" s="1" t="s">
        <v>18</v>
      </c>
      <c r="I970" s="1" t="s">
        <v>19</v>
      </c>
      <c r="J970" s="1">
        <v>6.0E7</v>
      </c>
      <c r="K970" s="1">
        <v>2011.0</v>
      </c>
      <c r="L970" s="1">
        <v>6.1</v>
      </c>
      <c r="M970" s="2">
        <f t="shared" si="1"/>
        <v>-4907170</v>
      </c>
    </row>
    <row r="971" ht="14.25" customHeight="1">
      <c r="A971" s="1" t="s">
        <v>3725</v>
      </c>
      <c r="B971" s="1">
        <v>128.0</v>
      </c>
      <c r="C971" s="1">
        <v>5.0815288E7</v>
      </c>
      <c r="D971" s="1" t="s">
        <v>2888</v>
      </c>
      <c r="E971" s="1" t="s">
        <v>3726</v>
      </c>
      <c r="F971" s="1" t="s">
        <v>3727</v>
      </c>
      <c r="G971" s="1" t="s">
        <v>3728</v>
      </c>
      <c r="H971" s="1" t="s">
        <v>18</v>
      </c>
      <c r="I971" s="1" t="s">
        <v>19</v>
      </c>
      <c r="J971" s="1">
        <v>5.0E7</v>
      </c>
      <c r="K971" s="1">
        <v>2005.0</v>
      </c>
      <c r="L971" s="1">
        <v>7.0</v>
      </c>
      <c r="M971" s="2">
        <f t="shared" si="1"/>
        <v>815288</v>
      </c>
    </row>
    <row r="972" ht="14.25" customHeight="1">
      <c r="A972" s="1" t="s">
        <v>174</v>
      </c>
      <c r="B972" s="1">
        <v>144.0</v>
      </c>
      <c r="C972" s="1">
        <v>5.2822418E7</v>
      </c>
      <c r="D972" s="1" t="s">
        <v>1310</v>
      </c>
      <c r="E972" s="1" t="s">
        <v>3729</v>
      </c>
      <c r="F972" s="1" t="s">
        <v>3730</v>
      </c>
      <c r="G972" s="1" t="s">
        <v>3731</v>
      </c>
      <c r="H972" s="1" t="s">
        <v>18</v>
      </c>
      <c r="I972" s="1" t="s">
        <v>19</v>
      </c>
      <c r="J972" s="1">
        <v>5.0E7</v>
      </c>
      <c r="K972" s="1">
        <v>2016.0</v>
      </c>
      <c r="L972" s="1">
        <v>7.4</v>
      </c>
      <c r="M972" s="2">
        <f t="shared" si="1"/>
        <v>2822418</v>
      </c>
    </row>
    <row r="973" ht="14.25" customHeight="1">
      <c r="A973" s="1" t="s">
        <v>3732</v>
      </c>
      <c r="B973" s="1">
        <v>95.0</v>
      </c>
      <c r="C973" s="1">
        <v>5.0150619E7</v>
      </c>
      <c r="D973" s="1" t="s">
        <v>2306</v>
      </c>
      <c r="E973" s="1" t="s">
        <v>3733</v>
      </c>
      <c r="F973" s="1" t="s">
        <v>3734</v>
      </c>
      <c r="G973" s="1" t="s">
        <v>3735</v>
      </c>
      <c r="H973" s="1" t="s">
        <v>18</v>
      </c>
      <c r="I973" s="1" t="s">
        <v>19</v>
      </c>
      <c r="J973" s="1">
        <v>5.0E7</v>
      </c>
      <c r="K973" s="1">
        <v>2014.0</v>
      </c>
      <c r="L973" s="1">
        <v>7.3</v>
      </c>
      <c r="M973" s="2">
        <f t="shared" si="1"/>
        <v>150619</v>
      </c>
    </row>
    <row r="974" ht="14.25" customHeight="1">
      <c r="A974" s="1" t="s">
        <v>3736</v>
      </c>
      <c r="B974" s="1">
        <v>105.0</v>
      </c>
      <c r="C974" s="1">
        <v>4.874515E7</v>
      </c>
      <c r="D974" s="1" t="s">
        <v>1038</v>
      </c>
      <c r="E974" s="1" t="s">
        <v>3737</v>
      </c>
      <c r="F974" s="1" t="s">
        <v>3738</v>
      </c>
      <c r="G974" s="1" t="s">
        <v>3739</v>
      </c>
      <c r="H974" s="1" t="s">
        <v>18</v>
      </c>
      <c r="I974" s="1" t="s">
        <v>19</v>
      </c>
      <c r="J974" s="1">
        <v>5.0E7</v>
      </c>
      <c r="K974" s="1">
        <v>2006.0</v>
      </c>
      <c r="L974" s="1">
        <v>5.8</v>
      </c>
      <c r="M974" s="2">
        <f t="shared" si="1"/>
        <v>-1254850</v>
      </c>
    </row>
    <row r="975" ht="14.25" customHeight="1">
      <c r="A975" s="1" t="s">
        <v>2608</v>
      </c>
      <c r="B975" s="1">
        <v>121.0</v>
      </c>
      <c r="C975" s="1">
        <v>5.0007168E7</v>
      </c>
      <c r="D975" s="1" t="s">
        <v>289</v>
      </c>
      <c r="E975" s="1" t="s">
        <v>3740</v>
      </c>
      <c r="F975" s="1" t="s">
        <v>3741</v>
      </c>
      <c r="G975" s="1" t="s">
        <v>3742</v>
      </c>
      <c r="H975" s="1" t="s">
        <v>18</v>
      </c>
      <c r="I975" s="1" t="s">
        <v>19</v>
      </c>
      <c r="J975" s="1">
        <v>5.0E7</v>
      </c>
      <c r="K975" s="1">
        <v>1997.0</v>
      </c>
      <c r="L975" s="1">
        <v>6.7</v>
      </c>
      <c r="M975" s="2">
        <f t="shared" si="1"/>
        <v>7168</v>
      </c>
    </row>
    <row r="976" ht="14.25" customHeight="1">
      <c r="A976" s="1" t="s">
        <v>114</v>
      </c>
      <c r="B976" s="1">
        <v>125.0</v>
      </c>
      <c r="C976" s="1">
        <v>4.8154732E7</v>
      </c>
      <c r="D976" s="1" t="s">
        <v>995</v>
      </c>
      <c r="E976" s="1" t="s">
        <v>3743</v>
      </c>
      <c r="F976" s="1" t="s">
        <v>3744</v>
      </c>
      <c r="G976" s="1" t="s">
        <v>3745</v>
      </c>
      <c r="H976" s="1" t="s">
        <v>18</v>
      </c>
      <c r="I976" s="1" t="s">
        <v>19</v>
      </c>
      <c r="J976" s="1">
        <v>5.0E7</v>
      </c>
      <c r="K976" s="1">
        <v>1997.0</v>
      </c>
      <c r="L976" s="1">
        <v>5.8</v>
      </c>
      <c r="M976" s="2">
        <f t="shared" si="1"/>
        <v>-1845268</v>
      </c>
    </row>
    <row r="977" ht="14.25" customHeight="1">
      <c r="A977" s="1" t="s">
        <v>441</v>
      </c>
      <c r="B977" s="1">
        <v>129.0</v>
      </c>
      <c r="C977" s="1">
        <v>4.8265581E7</v>
      </c>
      <c r="D977" s="1" t="s">
        <v>1319</v>
      </c>
      <c r="E977" s="1" t="s">
        <v>3746</v>
      </c>
      <c r="F977" s="1" t="s">
        <v>3747</v>
      </c>
      <c r="G977" s="1" t="s">
        <v>3748</v>
      </c>
      <c r="H977" s="1" t="s">
        <v>18</v>
      </c>
      <c r="I977" s="1" t="s">
        <v>19</v>
      </c>
      <c r="J977" s="1">
        <v>5.0E7</v>
      </c>
      <c r="K977" s="1">
        <v>1997.0</v>
      </c>
      <c r="L977" s="1">
        <v>7.8</v>
      </c>
      <c r="M977" s="2">
        <f t="shared" si="1"/>
        <v>-1734419</v>
      </c>
    </row>
    <row r="978" ht="14.25" customHeight="1">
      <c r="A978" s="1" t="s">
        <v>3749</v>
      </c>
      <c r="B978" s="1">
        <v>132.0</v>
      </c>
      <c r="C978" s="1">
        <v>4.6982632E7</v>
      </c>
      <c r="D978" s="1" t="s">
        <v>3750</v>
      </c>
      <c r="E978" s="1" t="s">
        <v>3751</v>
      </c>
      <c r="F978" s="1" t="s">
        <v>3752</v>
      </c>
      <c r="G978" s="1" t="s">
        <v>3753</v>
      </c>
      <c r="H978" s="1" t="s">
        <v>18</v>
      </c>
      <c r="I978" s="1" t="s">
        <v>168</v>
      </c>
      <c r="J978" s="1">
        <v>5.0E7</v>
      </c>
      <c r="K978" s="1">
        <v>2006.0</v>
      </c>
      <c r="L978" s="1">
        <v>6.6</v>
      </c>
      <c r="M978" s="2">
        <f t="shared" si="1"/>
        <v>-3017368</v>
      </c>
    </row>
    <row r="979" ht="14.25" customHeight="1">
      <c r="A979" s="1" t="s">
        <v>3754</v>
      </c>
      <c r="B979" s="1">
        <v>118.0</v>
      </c>
      <c r="C979" s="1">
        <v>4.4737059E7</v>
      </c>
      <c r="D979" s="1" t="s">
        <v>2767</v>
      </c>
      <c r="E979" s="1" t="s">
        <v>3755</v>
      </c>
      <c r="F979" s="1" t="s">
        <v>3756</v>
      </c>
      <c r="G979" s="1" t="s">
        <v>3757</v>
      </c>
      <c r="H979" s="1" t="s">
        <v>18</v>
      </c>
      <c r="I979" s="1" t="s">
        <v>19</v>
      </c>
      <c r="J979" s="1">
        <v>5.0E7</v>
      </c>
      <c r="K979" s="1">
        <v>2000.0</v>
      </c>
      <c r="L979" s="1">
        <v>6.5</v>
      </c>
      <c r="M979" s="2">
        <f t="shared" si="1"/>
        <v>-5262941</v>
      </c>
    </row>
    <row r="980" ht="14.25" customHeight="1">
      <c r="A980" s="1" t="s">
        <v>3758</v>
      </c>
      <c r="B980" s="1">
        <v>113.0</v>
      </c>
      <c r="C980" s="1">
        <v>5.672408E7</v>
      </c>
      <c r="D980" s="1" t="s">
        <v>1138</v>
      </c>
      <c r="E980" s="1" t="s">
        <v>3759</v>
      </c>
      <c r="F980" s="1" t="s">
        <v>3760</v>
      </c>
      <c r="G980" s="1" t="s">
        <v>3761</v>
      </c>
      <c r="H980" s="1" t="s">
        <v>18</v>
      </c>
      <c r="I980" s="1" t="s">
        <v>19</v>
      </c>
      <c r="J980" s="1">
        <v>5.0E7</v>
      </c>
      <c r="K980" s="1">
        <v>2012.0</v>
      </c>
      <c r="L980" s="1">
        <v>6.7</v>
      </c>
      <c r="M980" s="2">
        <f t="shared" si="1"/>
        <v>6724080</v>
      </c>
    </row>
    <row r="981" ht="14.25" customHeight="1">
      <c r="A981" s="1" t="s">
        <v>2153</v>
      </c>
      <c r="B981" s="1">
        <v>140.0</v>
      </c>
      <c r="C981" s="1">
        <v>4.4484065E7</v>
      </c>
      <c r="D981" s="1" t="s">
        <v>744</v>
      </c>
      <c r="E981" s="1" t="s">
        <v>3762</v>
      </c>
      <c r="F981" s="1" t="s">
        <v>3763</v>
      </c>
      <c r="G981" s="1" t="s">
        <v>3764</v>
      </c>
      <c r="H981" s="1" t="s">
        <v>18</v>
      </c>
      <c r="I981" s="1" t="s">
        <v>496</v>
      </c>
      <c r="J981" s="1">
        <v>5.0E7</v>
      </c>
      <c r="K981" s="1">
        <v>1998.0</v>
      </c>
      <c r="L981" s="1">
        <v>7.3</v>
      </c>
      <c r="M981" s="2">
        <f t="shared" si="1"/>
        <v>-5515935</v>
      </c>
    </row>
    <row r="982" ht="14.25" customHeight="1">
      <c r="A982" s="1" t="s">
        <v>3765</v>
      </c>
      <c r="B982" s="1">
        <v>89.0</v>
      </c>
      <c r="C982" s="1">
        <v>4.7553512E7</v>
      </c>
      <c r="D982" s="1" t="s">
        <v>32</v>
      </c>
      <c r="E982" s="1" t="s">
        <v>3766</v>
      </c>
      <c r="F982" s="1" t="s">
        <v>3767</v>
      </c>
      <c r="G982" s="1" t="s">
        <v>3768</v>
      </c>
      <c r="H982" s="1" t="s">
        <v>18</v>
      </c>
      <c r="I982" s="1" t="s">
        <v>19</v>
      </c>
      <c r="J982" s="1">
        <v>5.0E7</v>
      </c>
      <c r="K982" s="1">
        <v>2014.0</v>
      </c>
      <c r="L982" s="1">
        <v>5.8</v>
      </c>
      <c r="M982" s="2">
        <f t="shared" si="1"/>
        <v>-2446488</v>
      </c>
    </row>
    <row r="983" ht="14.25" customHeight="1">
      <c r="A983" s="1" t="s">
        <v>3769</v>
      </c>
      <c r="B983" s="1">
        <v>104.0</v>
      </c>
      <c r="C983" s="1">
        <v>4.261E7</v>
      </c>
      <c r="D983" s="1" t="s">
        <v>263</v>
      </c>
      <c r="E983" s="1" t="s">
        <v>3770</v>
      </c>
      <c r="F983" s="1" t="s">
        <v>3771</v>
      </c>
      <c r="G983" s="1" t="s">
        <v>3772</v>
      </c>
      <c r="H983" s="1" t="s">
        <v>18</v>
      </c>
      <c r="I983" s="1" t="s">
        <v>19</v>
      </c>
      <c r="J983" s="1">
        <v>5.5E7</v>
      </c>
      <c r="K983" s="1">
        <v>1994.0</v>
      </c>
      <c r="L983" s="1">
        <v>5.5</v>
      </c>
      <c r="M983" s="2">
        <f t="shared" si="1"/>
        <v>-12390000</v>
      </c>
    </row>
    <row r="984" ht="14.25" customHeight="1">
      <c r="A984" s="1" t="s">
        <v>1978</v>
      </c>
      <c r="B984" s="1">
        <v>106.0</v>
      </c>
      <c r="C984" s="1">
        <v>4.1482207E7</v>
      </c>
      <c r="D984" s="1" t="s">
        <v>576</v>
      </c>
      <c r="E984" s="1" t="s">
        <v>3773</v>
      </c>
      <c r="F984" s="1" t="s">
        <v>3774</v>
      </c>
      <c r="G984" s="1" t="s">
        <v>3775</v>
      </c>
      <c r="H984" s="1" t="s">
        <v>18</v>
      </c>
      <c r="I984" s="1" t="s">
        <v>19</v>
      </c>
      <c r="J984" s="1">
        <v>5.0E7</v>
      </c>
      <c r="K984" s="1">
        <v>1990.0</v>
      </c>
      <c r="L984" s="1">
        <v>6.3</v>
      </c>
      <c r="M984" s="2">
        <f t="shared" si="1"/>
        <v>-8517793</v>
      </c>
    </row>
    <row r="985" ht="14.25" customHeight="1">
      <c r="A985" s="1" t="s">
        <v>3541</v>
      </c>
      <c r="B985" s="1">
        <v>141.0</v>
      </c>
      <c r="C985" s="1">
        <v>4.7105085E7</v>
      </c>
      <c r="D985" s="1" t="s">
        <v>1327</v>
      </c>
      <c r="E985" s="1" t="s">
        <v>3776</v>
      </c>
      <c r="F985" s="1" t="s">
        <v>3777</v>
      </c>
      <c r="G985" s="1" t="s">
        <v>3778</v>
      </c>
      <c r="H985" s="1" t="s">
        <v>18</v>
      </c>
      <c r="I985" s="1" t="s">
        <v>19</v>
      </c>
      <c r="J985" s="1">
        <v>5.0E7</v>
      </c>
      <c r="K985" s="1">
        <v>2014.0</v>
      </c>
      <c r="L985" s="1">
        <v>7.4</v>
      </c>
      <c r="M985" s="2">
        <f t="shared" si="1"/>
        <v>-2894915</v>
      </c>
    </row>
    <row r="986" ht="14.25" customHeight="1">
      <c r="A986" s="1" t="s">
        <v>1779</v>
      </c>
      <c r="B986" s="1">
        <v>124.0</v>
      </c>
      <c r="C986" s="1">
        <v>4.1256277E7</v>
      </c>
      <c r="D986" s="1" t="s">
        <v>32</v>
      </c>
      <c r="E986" s="1" t="s">
        <v>3779</v>
      </c>
      <c r="F986" s="1" t="s">
        <v>3780</v>
      </c>
      <c r="G986" s="1" t="s">
        <v>3781</v>
      </c>
      <c r="H986" s="1" t="s">
        <v>18</v>
      </c>
      <c r="I986" s="1" t="s">
        <v>19</v>
      </c>
      <c r="J986" s="1">
        <v>5.0E7</v>
      </c>
      <c r="K986" s="1">
        <v>1997.0</v>
      </c>
      <c r="L986" s="1">
        <v>5.9</v>
      </c>
      <c r="M986" s="2">
        <f t="shared" si="1"/>
        <v>-8743723</v>
      </c>
    </row>
    <row r="987" ht="14.25" customHeight="1">
      <c r="A987" s="1" t="s">
        <v>3782</v>
      </c>
      <c r="B987" s="1">
        <v>98.0</v>
      </c>
      <c r="C987" s="1">
        <v>5.0740078E7</v>
      </c>
      <c r="D987" s="1" t="s">
        <v>1524</v>
      </c>
      <c r="E987" s="1" t="s">
        <v>3783</v>
      </c>
      <c r="F987" s="1" t="s">
        <v>3784</v>
      </c>
      <c r="G987" s="1" t="s">
        <v>3785</v>
      </c>
      <c r="H987" s="1" t="s">
        <v>18</v>
      </c>
      <c r="I987" s="1" t="s">
        <v>496</v>
      </c>
      <c r="J987" s="1">
        <v>4.5E7</v>
      </c>
      <c r="K987" s="1">
        <v>2004.0</v>
      </c>
      <c r="L987" s="1">
        <v>6.2</v>
      </c>
      <c r="M987" s="2">
        <f t="shared" si="1"/>
        <v>5740078</v>
      </c>
    </row>
    <row r="988" ht="14.25" customHeight="1">
      <c r="A988" s="1" t="s">
        <v>3786</v>
      </c>
      <c r="B988" s="1">
        <v>108.0</v>
      </c>
      <c r="C988" s="1">
        <v>4.020302E7</v>
      </c>
      <c r="D988" s="1" t="s">
        <v>956</v>
      </c>
      <c r="E988" s="1" t="s">
        <v>3787</v>
      </c>
      <c r="F988" s="1" t="s">
        <v>3788</v>
      </c>
      <c r="G988" s="1" t="s">
        <v>3789</v>
      </c>
      <c r="H988" s="1" t="s">
        <v>18</v>
      </c>
      <c r="I988" s="1" t="s">
        <v>30</v>
      </c>
      <c r="J988" s="1">
        <v>4.0E7</v>
      </c>
      <c r="K988" s="1">
        <v>2004.0</v>
      </c>
      <c r="L988" s="1">
        <v>5.9</v>
      </c>
      <c r="M988" s="2">
        <f t="shared" si="1"/>
        <v>203020</v>
      </c>
    </row>
    <row r="989" ht="14.25" customHeight="1">
      <c r="A989" s="1" t="s">
        <v>3790</v>
      </c>
      <c r="B989" s="1">
        <v>114.0</v>
      </c>
      <c r="C989" s="1">
        <v>4.0905277E7</v>
      </c>
      <c r="D989" s="1" t="s">
        <v>3791</v>
      </c>
      <c r="E989" s="1" t="s">
        <v>3792</v>
      </c>
      <c r="F989" s="1" t="s">
        <v>3793</v>
      </c>
      <c r="G989" s="1" t="s">
        <v>3794</v>
      </c>
      <c r="H989" s="1" t="s">
        <v>18</v>
      </c>
      <c r="I989" s="1" t="s">
        <v>19</v>
      </c>
      <c r="J989" s="1">
        <v>5.0E7</v>
      </c>
      <c r="K989" s="1">
        <v>2003.0</v>
      </c>
      <c r="L989" s="1">
        <v>6.5</v>
      </c>
      <c r="M989" s="2">
        <f t="shared" si="1"/>
        <v>-9094723</v>
      </c>
    </row>
    <row r="990" ht="14.25" customHeight="1">
      <c r="A990" s="1" t="s">
        <v>3795</v>
      </c>
      <c r="B990" s="1">
        <v>101.0</v>
      </c>
      <c r="C990" s="1">
        <v>3.85905E7</v>
      </c>
      <c r="D990" s="1" t="s">
        <v>26</v>
      </c>
      <c r="E990" s="1" t="s">
        <v>3796</v>
      </c>
      <c r="F990" s="1" t="s">
        <v>3797</v>
      </c>
      <c r="G990" s="1" t="s">
        <v>3798</v>
      </c>
      <c r="H990" s="1" t="s">
        <v>18</v>
      </c>
      <c r="I990" s="1" t="s">
        <v>19</v>
      </c>
      <c r="J990" s="1">
        <v>5.0E7</v>
      </c>
      <c r="K990" s="1">
        <v>1994.0</v>
      </c>
      <c r="L990" s="1">
        <v>4.4</v>
      </c>
      <c r="M990" s="2">
        <f t="shared" si="1"/>
        <v>-11409500</v>
      </c>
    </row>
    <row r="991" ht="14.25" customHeight="1">
      <c r="A991" s="1" t="s">
        <v>3502</v>
      </c>
      <c r="B991" s="1">
        <v>93.0</v>
      </c>
      <c r="C991" s="1">
        <v>3.9177541E7</v>
      </c>
      <c r="D991" s="1" t="s">
        <v>88</v>
      </c>
      <c r="E991" s="1" t="s">
        <v>3799</v>
      </c>
      <c r="F991" s="1" t="s">
        <v>3800</v>
      </c>
      <c r="G991" s="1" t="s">
        <v>3801</v>
      </c>
      <c r="H991" s="1" t="s">
        <v>18</v>
      </c>
      <c r="I991" s="1" t="s">
        <v>19</v>
      </c>
      <c r="J991" s="1">
        <v>5.0E7</v>
      </c>
      <c r="K991" s="1">
        <v>2005.0</v>
      </c>
      <c r="L991" s="1">
        <v>3.5</v>
      </c>
      <c r="M991" s="2">
        <f t="shared" si="1"/>
        <v>-10822459</v>
      </c>
    </row>
    <row r="992" ht="14.25" customHeight="1">
      <c r="A992" s="1" t="s">
        <v>3802</v>
      </c>
      <c r="B992" s="1">
        <v>119.0</v>
      </c>
      <c r="C992" s="1">
        <v>3.9778599E7</v>
      </c>
      <c r="D992" s="1" t="s">
        <v>1248</v>
      </c>
      <c r="E992" s="1" t="s">
        <v>3803</v>
      </c>
      <c r="F992" s="1" t="s">
        <v>3804</v>
      </c>
      <c r="G992" s="1" t="s">
        <v>3805</v>
      </c>
      <c r="H992" s="1" t="s">
        <v>18</v>
      </c>
      <c r="I992" s="1" t="s">
        <v>19</v>
      </c>
      <c r="J992" s="1">
        <v>5.0E7</v>
      </c>
      <c r="K992" s="1">
        <v>2000.0</v>
      </c>
      <c r="L992" s="1">
        <v>6.6</v>
      </c>
      <c r="M992" s="2">
        <f t="shared" si="1"/>
        <v>-10221401</v>
      </c>
    </row>
    <row r="993" ht="14.25" customHeight="1">
      <c r="A993" s="1" t="s">
        <v>2313</v>
      </c>
      <c r="B993" s="1">
        <v>119.0</v>
      </c>
      <c r="C993" s="1">
        <v>3.7486138E7</v>
      </c>
      <c r="D993" s="1" t="s">
        <v>956</v>
      </c>
      <c r="E993" s="1" t="s">
        <v>3806</v>
      </c>
      <c r="F993" s="1" t="s">
        <v>3807</v>
      </c>
      <c r="G993" s="1" t="s">
        <v>3808</v>
      </c>
      <c r="H993" s="1" t="s">
        <v>18</v>
      </c>
      <c r="I993" s="1" t="s">
        <v>19</v>
      </c>
      <c r="J993" s="1">
        <v>5.0E7</v>
      </c>
      <c r="K993" s="1">
        <v>2004.0</v>
      </c>
      <c r="L993" s="1">
        <v>6.0</v>
      </c>
      <c r="M993" s="2">
        <f t="shared" si="1"/>
        <v>-12513862</v>
      </c>
    </row>
    <row r="994" ht="14.25" customHeight="1">
      <c r="A994" s="1" t="s">
        <v>3692</v>
      </c>
      <c r="B994" s="1">
        <v>99.0</v>
      </c>
      <c r="C994" s="1">
        <v>3.8105077E7</v>
      </c>
      <c r="D994" s="1" t="s">
        <v>209</v>
      </c>
      <c r="E994" s="1" t="s">
        <v>3809</v>
      </c>
      <c r="F994" s="1" t="s">
        <v>3810</v>
      </c>
      <c r="G994" s="1" t="s">
        <v>3811</v>
      </c>
      <c r="H994" s="1" t="s">
        <v>18</v>
      </c>
      <c r="I994" s="1" t="s">
        <v>19</v>
      </c>
      <c r="J994" s="1">
        <v>4.0E7</v>
      </c>
      <c r="K994" s="1">
        <v>2009.0</v>
      </c>
      <c r="L994" s="1">
        <v>6.4</v>
      </c>
      <c r="M994" s="2">
        <f t="shared" si="1"/>
        <v>-1894923</v>
      </c>
    </row>
    <row r="995" ht="14.25" customHeight="1">
      <c r="A995" s="1" t="s">
        <v>45</v>
      </c>
      <c r="B995" s="1">
        <v>137.0</v>
      </c>
      <c r="C995" s="1">
        <v>3.5168395E7</v>
      </c>
      <c r="D995" s="1" t="s">
        <v>3512</v>
      </c>
      <c r="E995" s="1" t="s">
        <v>3812</v>
      </c>
      <c r="F995" s="1" t="s">
        <v>3813</v>
      </c>
      <c r="G995" s="1" t="s">
        <v>3814</v>
      </c>
      <c r="H995" s="1" t="s">
        <v>18</v>
      </c>
      <c r="I995" s="1" t="s">
        <v>19</v>
      </c>
      <c r="J995" s="1">
        <v>5.0E7</v>
      </c>
      <c r="K995" s="1">
        <v>1999.0</v>
      </c>
      <c r="L995" s="1">
        <v>6.5</v>
      </c>
      <c r="M995" s="2">
        <f t="shared" si="1"/>
        <v>-14831605</v>
      </c>
    </row>
    <row r="996" ht="14.25" customHeight="1">
      <c r="A996" s="1">
        <v>0.0</v>
      </c>
      <c r="B996" s="1">
        <v>105.0</v>
      </c>
      <c r="C996" s="1">
        <v>0.0</v>
      </c>
      <c r="D996" s="1" t="s">
        <v>2149</v>
      </c>
      <c r="E996" s="1" t="s">
        <v>3815</v>
      </c>
      <c r="F996" s="1" t="s">
        <v>3816</v>
      </c>
      <c r="G996" s="1" t="s">
        <v>3817</v>
      </c>
      <c r="H996" s="1" t="s">
        <v>18</v>
      </c>
      <c r="I996" s="1" t="s">
        <v>30</v>
      </c>
      <c r="J996" s="1">
        <v>0.0</v>
      </c>
      <c r="K996" s="1">
        <v>0.0</v>
      </c>
      <c r="L996" s="1">
        <v>7.8</v>
      </c>
      <c r="M996" s="2">
        <f t="shared" si="1"/>
        <v>0</v>
      </c>
    </row>
    <row r="997" ht="14.25" customHeight="1">
      <c r="A997" s="1" t="s">
        <v>3818</v>
      </c>
      <c r="B997" s="1">
        <v>117.0</v>
      </c>
      <c r="C997" s="1">
        <v>3.28E7</v>
      </c>
      <c r="D997" s="1" t="s">
        <v>3819</v>
      </c>
      <c r="E997" s="1" t="s">
        <v>3820</v>
      </c>
      <c r="F997" s="1" t="s">
        <v>3821</v>
      </c>
      <c r="G997" s="1" t="s">
        <v>3822</v>
      </c>
      <c r="H997" s="1" t="s">
        <v>18</v>
      </c>
      <c r="I997" s="1" t="s">
        <v>19</v>
      </c>
      <c r="J997" s="1">
        <v>4.0E7</v>
      </c>
      <c r="K997" s="1">
        <v>1996.0</v>
      </c>
      <c r="L997" s="1">
        <v>4.3</v>
      </c>
      <c r="M997" s="2">
        <f t="shared" si="1"/>
        <v>-7200000</v>
      </c>
    </row>
    <row r="998" ht="14.25" customHeight="1">
      <c r="A998" s="1" t="s">
        <v>3330</v>
      </c>
      <c r="B998" s="1">
        <v>87.0</v>
      </c>
      <c r="C998" s="1">
        <v>3.3643461E7</v>
      </c>
      <c r="D998" s="1" t="s">
        <v>2130</v>
      </c>
      <c r="E998" s="1" t="s">
        <v>3823</v>
      </c>
      <c r="F998" s="1" t="s">
        <v>3824</v>
      </c>
      <c r="G998" s="1" t="s">
        <v>3825</v>
      </c>
      <c r="H998" s="1" t="s">
        <v>18</v>
      </c>
      <c r="I998" s="1" t="s">
        <v>19</v>
      </c>
      <c r="J998" s="1">
        <v>5.0E7</v>
      </c>
      <c r="K998" s="1">
        <v>2010.0</v>
      </c>
      <c r="L998" s="1">
        <v>4.2</v>
      </c>
      <c r="M998" s="2">
        <f t="shared" si="1"/>
        <v>-16356539</v>
      </c>
    </row>
    <row r="999" ht="14.25" customHeight="1">
      <c r="A999" s="1" t="s">
        <v>2608</v>
      </c>
      <c r="B999" s="1">
        <v>129.0</v>
      </c>
      <c r="C999" s="1">
        <v>3.2741596E7</v>
      </c>
      <c r="D999" s="1" t="s">
        <v>3826</v>
      </c>
      <c r="E999" s="1" t="s">
        <v>3827</v>
      </c>
      <c r="F999" s="1" t="s">
        <v>3828</v>
      </c>
      <c r="G999" s="1" t="s">
        <v>3829</v>
      </c>
      <c r="H999" s="1" t="s">
        <v>18</v>
      </c>
      <c r="I999" s="1" t="s">
        <v>19</v>
      </c>
      <c r="J999" s="1">
        <v>5.0E7</v>
      </c>
      <c r="K999" s="1">
        <v>2010.0</v>
      </c>
      <c r="L999" s="1">
        <v>6.5</v>
      </c>
      <c r="M999" s="2">
        <f t="shared" si="1"/>
        <v>-17258404</v>
      </c>
    </row>
    <row r="1000" ht="14.25" customHeight="1">
      <c r="A1000" s="1" t="s">
        <v>3830</v>
      </c>
      <c r="B1000" s="1">
        <v>115.0</v>
      </c>
      <c r="C1000" s="1">
        <v>3.1874869E7</v>
      </c>
      <c r="D1000" s="1" t="s">
        <v>1529</v>
      </c>
      <c r="E1000" s="1" t="s">
        <v>3831</v>
      </c>
      <c r="F1000" s="1" t="s">
        <v>3832</v>
      </c>
      <c r="G1000" s="1" t="s">
        <v>3833</v>
      </c>
      <c r="H1000" s="1" t="s">
        <v>18</v>
      </c>
      <c r="I1000" s="1" t="s">
        <v>19</v>
      </c>
      <c r="J1000" s="1">
        <v>5.0E7</v>
      </c>
      <c r="K1000" s="1">
        <v>2002.0</v>
      </c>
      <c r="L1000" s="1">
        <v>6.1</v>
      </c>
      <c r="M1000" s="2">
        <f t="shared" si="1"/>
        <v>-18125131</v>
      </c>
    </row>
    <row r="1001" ht="14.25" customHeight="1">
      <c r="A1001" s="1" t="s">
        <v>698</v>
      </c>
      <c r="B1001" s="1">
        <v>132.0</v>
      </c>
      <c r="C1001" s="1">
        <v>3.0306268E7</v>
      </c>
      <c r="D1001" s="1" t="s">
        <v>209</v>
      </c>
      <c r="E1001" s="1" t="s">
        <v>3834</v>
      </c>
      <c r="F1001" s="1" t="s">
        <v>3835</v>
      </c>
      <c r="G1001" s="1" t="s">
        <v>3836</v>
      </c>
      <c r="H1001" s="1" t="s">
        <v>18</v>
      </c>
      <c r="I1001" s="1" t="s">
        <v>994</v>
      </c>
      <c r="J1001" s="1">
        <v>5.0E7</v>
      </c>
      <c r="K1001" s="1">
        <v>1995.0</v>
      </c>
      <c r="L1001" s="1">
        <v>6.3</v>
      </c>
      <c r="M1001" s="2">
        <f t="shared" si="1"/>
        <v>-19693732</v>
      </c>
    </row>
    <row r="1002" ht="14.25" customHeight="1">
      <c r="A1002" s="1" t="s">
        <v>3837</v>
      </c>
      <c r="B1002" s="1">
        <v>131.0</v>
      </c>
      <c r="C1002" s="1">
        <v>2.7667947E7</v>
      </c>
      <c r="D1002" s="1" t="s">
        <v>1465</v>
      </c>
      <c r="E1002" s="1" t="s">
        <v>3838</v>
      </c>
      <c r="F1002" s="1" t="s">
        <v>3839</v>
      </c>
      <c r="G1002" s="1" t="s">
        <v>3840</v>
      </c>
      <c r="H1002" s="1" t="s">
        <v>18</v>
      </c>
      <c r="I1002" s="1" t="s">
        <v>30</v>
      </c>
      <c r="J1002" s="1">
        <v>5.0E7</v>
      </c>
      <c r="K1002" s="1">
        <v>2007.0</v>
      </c>
      <c r="L1002" s="1">
        <v>6.2</v>
      </c>
      <c r="M1002" s="2">
        <f t="shared" si="1"/>
        <v>-22332053</v>
      </c>
    </row>
    <row r="1003" ht="14.25" customHeight="1">
      <c r="A1003" s="1" t="s">
        <v>2749</v>
      </c>
      <c r="B1003" s="1">
        <v>95.0</v>
      </c>
      <c r="C1003" s="1">
        <v>2.706716E7</v>
      </c>
      <c r="D1003" s="1" t="s">
        <v>956</v>
      </c>
      <c r="E1003" s="1" t="s">
        <v>3841</v>
      </c>
      <c r="F1003" s="1" t="s">
        <v>3842</v>
      </c>
      <c r="G1003" s="1" t="s">
        <v>3843</v>
      </c>
      <c r="H1003" s="1" t="s">
        <v>18</v>
      </c>
      <c r="I1003" s="1" t="s">
        <v>19</v>
      </c>
      <c r="J1003" s="1">
        <v>5.0E7</v>
      </c>
      <c r="K1003" s="1">
        <v>1999.0</v>
      </c>
      <c r="L1003" s="1">
        <v>5.9</v>
      </c>
      <c r="M1003" s="2">
        <f t="shared" si="1"/>
        <v>-22932840</v>
      </c>
    </row>
    <row r="1004" ht="14.25" customHeight="1">
      <c r="A1004" s="1" t="s">
        <v>3844</v>
      </c>
      <c r="B1004" s="1">
        <v>125.0</v>
      </c>
      <c r="C1004" s="1">
        <v>2.6616999E7</v>
      </c>
      <c r="D1004" s="1" t="s">
        <v>1141</v>
      </c>
      <c r="E1004" s="1" t="s">
        <v>3845</v>
      </c>
      <c r="F1004" s="1" t="s">
        <v>3846</v>
      </c>
      <c r="G1004" s="1" t="s">
        <v>3847</v>
      </c>
      <c r="H1004" s="1" t="s">
        <v>18</v>
      </c>
      <c r="I1004" s="1" t="s">
        <v>19</v>
      </c>
      <c r="J1004" s="1">
        <v>4.0E7</v>
      </c>
      <c r="K1004" s="1">
        <v>2013.0</v>
      </c>
      <c r="L1004" s="1">
        <v>5.9</v>
      </c>
      <c r="M1004" s="2">
        <f t="shared" si="1"/>
        <v>-13383001</v>
      </c>
    </row>
    <row r="1005" ht="14.25" customHeight="1">
      <c r="A1005" s="1" t="s">
        <v>883</v>
      </c>
      <c r="B1005" s="1">
        <v>98.0</v>
      </c>
      <c r="C1005" s="1">
        <v>2.653612E7</v>
      </c>
      <c r="D1005" s="1" t="s">
        <v>744</v>
      </c>
      <c r="E1005" s="1" t="s">
        <v>3848</v>
      </c>
      <c r="F1005" s="1" t="s">
        <v>3849</v>
      </c>
      <c r="G1005" s="1" t="s">
        <v>3850</v>
      </c>
      <c r="H1005" s="1" t="s">
        <v>18</v>
      </c>
      <c r="I1005" s="1" t="s">
        <v>496</v>
      </c>
      <c r="J1005" s="1">
        <v>5.0E7</v>
      </c>
      <c r="K1005" s="1">
        <v>2003.0</v>
      </c>
      <c r="L1005" s="1">
        <v>6.5</v>
      </c>
      <c r="M1005" s="2">
        <f t="shared" si="1"/>
        <v>-23463880</v>
      </c>
    </row>
    <row r="1006" ht="14.25" customHeight="1">
      <c r="A1006" s="1" t="s">
        <v>2608</v>
      </c>
      <c r="B1006" s="1">
        <v>110.0</v>
      </c>
      <c r="C1006" s="1">
        <v>2.6199517E7</v>
      </c>
      <c r="D1006" s="1" t="s">
        <v>744</v>
      </c>
      <c r="E1006" s="1" t="s">
        <v>3851</v>
      </c>
      <c r="F1006" s="1" t="s">
        <v>3852</v>
      </c>
      <c r="G1006" s="1" t="s">
        <v>3853</v>
      </c>
      <c r="H1006" s="1" t="s">
        <v>18</v>
      </c>
      <c r="I1006" s="1" t="s">
        <v>19</v>
      </c>
      <c r="J1006" s="1">
        <v>5.0E7</v>
      </c>
      <c r="K1006" s="1">
        <v>2002.0</v>
      </c>
      <c r="L1006" s="1">
        <v>6.4</v>
      </c>
      <c r="M1006" s="2">
        <f t="shared" si="1"/>
        <v>-23800483</v>
      </c>
    </row>
    <row r="1007" ht="14.25" customHeight="1">
      <c r="A1007" s="1" t="s">
        <v>1263</v>
      </c>
      <c r="B1007" s="1">
        <v>118.0</v>
      </c>
      <c r="C1007" s="1">
        <v>2.5450527E7</v>
      </c>
      <c r="D1007" s="1" t="s">
        <v>744</v>
      </c>
      <c r="E1007" s="1" t="s">
        <v>3854</v>
      </c>
      <c r="F1007" s="1" t="s">
        <v>3855</v>
      </c>
      <c r="G1007" s="1" t="s">
        <v>3856</v>
      </c>
      <c r="H1007" s="1" t="s">
        <v>18</v>
      </c>
      <c r="I1007" s="1" t="s">
        <v>19</v>
      </c>
      <c r="J1007" s="1">
        <v>5.0E7</v>
      </c>
      <c r="K1007" s="1">
        <v>2009.0</v>
      </c>
      <c r="L1007" s="1">
        <v>6.5</v>
      </c>
      <c r="M1007" s="2">
        <f t="shared" si="1"/>
        <v>-24549473</v>
      </c>
    </row>
    <row r="1008" ht="14.25" customHeight="1">
      <c r="A1008" s="1" t="s">
        <v>3857</v>
      </c>
      <c r="B1008" s="1">
        <v>101.0</v>
      </c>
      <c r="C1008" s="1">
        <v>2.540725E7</v>
      </c>
      <c r="D1008" s="1" t="s">
        <v>140</v>
      </c>
      <c r="E1008" s="1" t="s">
        <v>3858</v>
      </c>
      <c r="F1008" s="1" t="s">
        <v>3859</v>
      </c>
      <c r="G1008" s="1" t="s">
        <v>3860</v>
      </c>
      <c r="H1008" s="1" t="s">
        <v>18</v>
      </c>
      <c r="I1008" s="1" t="s">
        <v>19</v>
      </c>
      <c r="J1008" s="1">
        <v>5.0E7</v>
      </c>
      <c r="K1008" s="1">
        <v>1996.0</v>
      </c>
      <c r="L1008" s="1">
        <v>5.7</v>
      </c>
      <c r="M1008" s="2">
        <f t="shared" si="1"/>
        <v>-24592750</v>
      </c>
    </row>
    <row r="1009" ht="14.25" customHeight="1">
      <c r="A1009" s="1">
        <v>0.0</v>
      </c>
      <c r="B1009" s="1">
        <v>60.0</v>
      </c>
      <c r="C1009" s="1">
        <v>0.0</v>
      </c>
      <c r="D1009" s="1" t="s">
        <v>1319</v>
      </c>
      <c r="E1009" s="1" t="s">
        <v>3861</v>
      </c>
      <c r="F1009" s="1">
        <v>0.0</v>
      </c>
      <c r="G1009" s="1" t="s">
        <v>3862</v>
      </c>
      <c r="H1009" s="1" t="s">
        <v>18</v>
      </c>
      <c r="I1009" s="1" t="s">
        <v>19</v>
      </c>
      <c r="J1009" s="1">
        <v>0.0</v>
      </c>
      <c r="K1009" s="1">
        <v>0.0</v>
      </c>
      <c r="L1009" s="1">
        <v>7.5</v>
      </c>
      <c r="M1009" s="2">
        <f t="shared" si="1"/>
        <v>0</v>
      </c>
    </row>
    <row r="1010" ht="14.25" customHeight="1">
      <c r="A1010" s="1" t="s">
        <v>386</v>
      </c>
      <c r="B1010" s="1">
        <v>90.0</v>
      </c>
      <c r="C1010" s="1">
        <v>2.3159305E7</v>
      </c>
      <c r="D1010" s="1" t="s">
        <v>392</v>
      </c>
      <c r="E1010" s="1" t="s">
        <v>3863</v>
      </c>
      <c r="F1010" s="1" t="s">
        <v>3864</v>
      </c>
      <c r="G1010" s="1" t="s">
        <v>3865</v>
      </c>
      <c r="H1010" s="1" t="s">
        <v>18</v>
      </c>
      <c r="I1010" s="1" t="s">
        <v>19</v>
      </c>
      <c r="J1010" s="1">
        <v>7.0E7</v>
      </c>
      <c r="K1010" s="1">
        <v>1999.0</v>
      </c>
      <c r="L1010" s="1">
        <v>8.0</v>
      </c>
      <c r="M1010" s="2">
        <f t="shared" si="1"/>
        <v>-46840695</v>
      </c>
    </row>
    <row r="1011" ht="14.25" customHeight="1">
      <c r="A1011" s="1" t="s">
        <v>3866</v>
      </c>
      <c r="B1011" s="1">
        <v>119.0</v>
      </c>
      <c r="C1011" s="1">
        <v>2.4006726E7</v>
      </c>
      <c r="D1011" s="1" t="s">
        <v>3867</v>
      </c>
      <c r="E1011" s="1" t="s">
        <v>3868</v>
      </c>
      <c r="F1011" s="1" t="s">
        <v>3869</v>
      </c>
      <c r="G1011" s="1" t="s">
        <v>3870</v>
      </c>
      <c r="H1011" s="1" t="s">
        <v>18</v>
      </c>
      <c r="I1011" s="1" t="s">
        <v>19</v>
      </c>
      <c r="J1011" s="1">
        <v>5.0E7</v>
      </c>
      <c r="K1011" s="1">
        <v>2004.0</v>
      </c>
      <c r="L1011" s="1">
        <v>7.3</v>
      </c>
      <c r="M1011" s="2">
        <f t="shared" si="1"/>
        <v>-25993274</v>
      </c>
    </row>
    <row r="1012" ht="14.25" customHeight="1">
      <c r="A1012" s="1" t="s">
        <v>1586</v>
      </c>
      <c r="B1012" s="1">
        <v>139.0</v>
      </c>
      <c r="C1012" s="1">
        <v>2.0389967E7</v>
      </c>
      <c r="D1012" s="1" t="s">
        <v>3871</v>
      </c>
      <c r="E1012" s="1" t="s">
        <v>3872</v>
      </c>
      <c r="F1012" s="1" t="s">
        <v>3873</v>
      </c>
      <c r="G1012" s="1" t="s">
        <v>3874</v>
      </c>
      <c r="H1012" s="1" t="s">
        <v>18</v>
      </c>
      <c r="I1012" s="1" t="s">
        <v>19</v>
      </c>
      <c r="J1012" s="1">
        <v>5.0E7</v>
      </c>
      <c r="K1012" s="1">
        <v>2016.0</v>
      </c>
      <c r="L1012" s="1">
        <v>6.7</v>
      </c>
      <c r="M1012" s="2">
        <f t="shared" si="1"/>
        <v>-29610033</v>
      </c>
    </row>
    <row r="1013" ht="14.25" customHeight="1">
      <c r="A1013" s="1" t="s">
        <v>3351</v>
      </c>
      <c r="B1013" s="1">
        <v>130.0</v>
      </c>
      <c r="C1013" s="1">
        <v>1.959374E7</v>
      </c>
      <c r="D1013" s="1" t="s">
        <v>1465</v>
      </c>
      <c r="E1013" s="1" t="s">
        <v>3875</v>
      </c>
      <c r="F1013" s="1" t="s">
        <v>3876</v>
      </c>
      <c r="G1013" s="1" t="s">
        <v>3877</v>
      </c>
      <c r="H1013" s="1" t="s">
        <v>18</v>
      </c>
      <c r="I1013" s="1" t="s">
        <v>19</v>
      </c>
      <c r="J1013" s="1">
        <v>5.0E7</v>
      </c>
      <c r="K1013" s="1">
        <v>2003.0</v>
      </c>
      <c r="L1013" s="1">
        <v>7.5</v>
      </c>
      <c r="M1013" s="2">
        <f t="shared" si="1"/>
        <v>-30406260</v>
      </c>
    </row>
    <row r="1014" ht="14.25" customHeight="1">
      <c r="A1014" s="1" t="s">
        <v>3161</v>
      </c>
      <c r="B1014" s="1">
        <v>100.0</v>
      </c>
      <c r="C1014" s="1">
        <v>1.9118247E7</v>
      </c>
      <c r="D1014" s="1" t="s">
        <v>1474</v>
      </c>
      <c r="E1014" s="1" t="s">
        <v>3878</v>
      </c>
      <c r="F1014" s="1" t="s">
        <v>3879</v>
      </c>
      <c r="G1014" s="1" t="s">
        <v>3880</v>
      </c>
      <c r="H1014" s="1" t="s">
        <v>18</v>
      </c>
      <c r="I1014" s="1" t="s">
        <v>19</v>
      </c>
      <c r="J1014" s="1">
        <v>4.0E7</v>
      </c>
      <c r="K1014" s="1">
        <v>2005.0</v>
      </c>
      <c r="L1014" s="1">
        <v>5.4</v>
      </c>
      <c r="M1014" s="2">
        <f t="shared" si="1"/>
        <v>-20881753</v>
      </c>
    </row>
    <row r="1015" ht="14.25" customHeight="1">
      <c r="A1015" s="1" t="s">
        <v>3683</v>
      </c>
      <c r="B1015" s="1">
        <v>114.0</v>
      </c>
      <c r="C1015" s="1">
        <v>2.6442251E7</v>
      </c>
      <c r="D1015" s="1" t="s">
        <v>289</v>
      </c>
      <c r="E1015" s="1" t="s">
        <v>3881</v>
      </c>
      <c r="F1015" s="1" t="s">
        <v>3882</v>
      </c>
      <c r="G1015" s="1" t="s">
        <v>3883</v>
      </c>
      <c r="H1015" s="1" t="s">
        <v>18</v>
      </c>
      <c r="I1015" s="1" t="s">
        <v>19</v>
      </c>
      <c r="J1015" s="1">
        <v>5.0E7</v>
      </c>
      <c r="K1015" s="1">
        <v>2015.0</v>
      </c>
      <c r="L1015" s="1">
        <v>6.6</v>
      </c>
      <c r="M1015" s="2">
        <f t="shared" si="1"/>
        <v>-23557749</v>
      </c>
    </row>
    <row r="1016" ht="14.25" customHeight="1">
      <c r="A1016" s="1" t="s">
        <v>3884</v>
      </c>
      <c r="B1016" s="1">
        <v>96.0</v>
      </c>
      <c r="C1016" s="1">
        <v>1.7114882E7</v>
      </c>
      <c r="D1016" s="1" t="s">
        <v>1529</v>
      </c>
      <c r="E1016" s="1" t="s">
        <v>3885</v>
      </c>
      <c r="F1016" s="1" t="s">
        <v>3886</v>
      </c>
      <c r="G1016" s="1" t="s">
        <v>3887</v>
      </c>
      <c r="H1016" s="1" t="s">
        <v>18</v>
      </c>
      <c r="I1016" s="1" t="s">
        <v>19</v>
      </c>
      <c r="J1016" s="1">
        <v>2.5E7</v>
      </c>
      <c r="K1016" s="1">
        <v>2007.0</v>
      </c>
      <c r="L1016" s="1">
        <v>7.7</v>
      </c>
      <c r="M1016" s="2">
        <f t="shared" si="1"/>
        <v>-7885118</v>
      </c>
    </row>
    <row r="1017" ht="14.25" customHeight="1">
      <c r="A1017" s="1" t="s">
        <v>3888</v>
      </c>
      <c r="B1017" s="1">
        <v>110.0</v>
      </c>
      <c r="C1017" s="1">
        <v>1.8472363E7</v>
      </c>
      <c r="D1017" s="1" t="s">
        <v>2338</v>
      </c>
      <c r="E1017" s="1" t="s">
        <v>3889</v>
      </c>
      <c r="F1017" s="1" t="s">
        <v>3890</v>
      </c>
      <c r="G1017" s="1" t="s">
        <v>3891</v>
      </c>
      <c r="H1017" s="1" t="s">
        <v>18</v>
      </c>
      <c r="I1017" s="1" t="s">
        <v>19</v>
      </c>
      <c r="J1017" s="1">
        <v>5.0E7</v>
      </c>
      <c r="K1017" s="1">
        <v>2005.0</v>
      </c>
      <c r="L1017" s="1">
        <v>5.8</v>
      </c>
      <c r="M1017" s="2">
        <f t="shared" si="1"/>
        <v>-31527637</v>
      </c>
    </row>
    <row r="1018" ht="14.25" customHeight="1">
      <c r="A1018" s="1" t="s">
        <v>1355</v>
      </c>
      <c r="B1018" s="1">
        <v>158.0</v>
      </c>
      <c r="C1018" s="1">
        <v>1.4131298E7</v>
      </c>
      <c r="D1018" s="1" t="s">
        <v>2410</v>
      </c>
      <c r="E1018" s="1" t="s">
        <v>3892</v>
      </c>
      <c r="F1018" s="1" t="s">
        <v>3893</v>
      </c>
      <c r="G1018" s="1" t="s">
        <v>3894</v>
      </c>
      <c r="H1018" s="1" t="s">
        <v>18</v>
      </c>
      <c r="I1018" s="1" t="s">
        <v>994</v>
      </c>
      <c r="J1018" s="1">
        <v>3.9E8</v>
      </c>
      <c r="K1018" s="1">
        <v>1999.0</v>
      </c>
      <c r="L1018" s="1">
        <v>6.4</v>
      </c>
      <c r="M1018" s="2">
        <f t="shared" si="1"/>
        <v>-375868702</v>
      </c>
    </row>
    <row r="1019" ht="14.25" customHeight="1">
      <c r="A1019" s="1" t="s">
        <v>3895</v>
      </c>
      <c r="B1019" s="1">
        <v>102.0</v>
      </c>
      <c r="C1019" s="1">
        <v>2.155724E7</v>
      </c>
      <c r="D1019" s="1" t="s">
        <v>3896</v>
      </c>
      <c r="E1019" s="1" t="s">
        <v>3897</v>
      </c>
      <c r="F1019" s="1" t="s">
        <v>3898</v>
      </c>
      <c r="G1019" s="1" t="s">
        <v>3899</v>
      </c>
      <c r="H1019" s="1" t="s">
        <v>18</v>
      </c>
      <c r="I1019" s="1" t="s">
        <v>19</v>
      </c>
      <c r="J1019" s="1">
        <v>4.99E7</v>
      </c>
      <c r="K1019" s="1">
        <v>2011.0</v>
      </c>
      <c r="L1019" s="1">
        <v>5.6</v>
      </c>
      <c r="M1019" s="2">
        <f t="shared" si="1"/>
        <v>-28342760</v>
      </c>
    </row>
    <row r="1020" ht="14.25" customHeight="1">
      <c r="A1020" s="1" t="s">
        <v>3900</v>
      </c>
      <c r="B1020" s="1">
        <v>84.0</v>
      </c>
      <c r="C1020" s="1">
        <v>2.128344E7</v>
      </c>
      <c r="D1020" s="1" t="s">
        <v>1319</v>
      </c>
      <c r="E1020" s="1" t="s">
        <v>3901</v>
      </c>
      <c r="F1020" s="1" t="s">
        <v>3902</v>
      </c>
      <c r="G1020" s="1" t="s">
        <v>3903</v>
      </c>
      <c r="H1020" s="1" t="s">
        <v>18</v>
      </c>
      <c r="I1020" s="1" t="s">
        <v>19</v>
      </c>
      <c r="J1020" s="1">
        <v>5.5E7</v>
      </c>
      <c r="K1020" s="1">
        <v>2011.0</v>
      </c>
      <c r="L1020" s="1">
        <v>6.0</v>
      </c>
      <c r="M1020" s="2">
        <f t="shared" si="1"/>
        <v>-33716560</v>
      </c>
    </row>
    <row r="1021" ht="14.25" customHeight="1">
      <c r="A1021" s="1" t="s">
        <v>3904</v>
      </c>
      <c r="B1021" s="1">
        <v>115.0</v>
      </c>
      <c r="C1021" s="1">
        <v>1.0556196E7</v>
      </c>
      <c r="D1021" s="1" t="s">
        <v>1465</v>
      </c>
      <c r="E1021" s="1" t="s">
        <v>3905</v>
      </c>
      <c r="F1021" s="1" t="s">
        <v>3906</v>
      </c>
      <c r="G1021" s="1" t="s">
        <v>3907</v>
      </c>
      <c r="H1021" s="1" t="s">
        <v>18</v>
      </c>
      <c r="I1021" s="1" t="s">
        <v>19</v>
      </c>
      <c r="J1021" s="1">
        <v>5.0E7</v>
      </c>
      <c r="K1021" s="1">
        <v>1997.0</v>
      </c>
      <c r="L1021" s="1">
        <v>6.2</v>
      </c>
      <c r="M1021" s="2">
        <f t="shared" si="1"/>
        <v>-39443804</v>
      </c>
    </row>
    <row r="1022" ht="14.25" customHeight="1">
      <c r="A1022" s="1" t="s">
        <v>3908</v>
      </c>
      <c r="B1022" s="1">
        <v>99.0</v>
      </c>
      <c r="C1022" s="1">
        <v>1.6671505E7</v>
      </c>
      <c r="D1022" s="1" t="s">
        <v>3909</v>
      </c>
      <c r="E1022" s="1" t="s">
        <v>3910</v>
      </c>
      <c r="F1022" s="1" t="s">
        <v>3911</v>
      </c>
      <c r="G1022" s="1" t="s">
        <v>3912</v>
      </c>
      <c r="H1022" s="1" t="s">
        <v>18</v>
      </c>
      <c r="I1022" s="1" t="s">
        <v>19</v>
      </c>
      <c r="J1022" s="1">
        <v>5.0E7</v>
      </c>
      <c r="K1022" s="1">
        <v>1994.0</v>
      </c>
      <c r="L1022" s="1">
        <v>5.9</v>
      </c>
      <c r="M1022" s="2">
        <f t="shared" si="1"/>
        <v>-33328495</v>
      </c>
    </row>
    <row r="1023" ht="14.25" customHeight="1">
      <c r="A1023" s="1" t="s">
        <v>369</v>
      </c>
      <c r="B1023" s="1">
        <v>135.0</v>
      </c>
      <c r="C1023" s="1">
        <v>1.04E7</v>
      </c>
      <c r="D1023" s="1" t="s">
        <v>131</v>
      </c>
      <c r="E1023" s="1" t="s">
        <v>3913</v>
      </c>
      <c r="F1023" s="1" t="s">
        <v>3914</v>
      </c>
      <c r="G1023" s="1" t="s">
        <v>3915</v>
      </c>
      <c r="H1023" s="1" t="s">
        <v>18</v>
      </c>
      <c r="I1023" s="1" t="s">
        <v>19</v>
      </c>
      <c r="J1023" s="1">
        <v>5.0E7</v>
      </c>
      <c r="K1023" s="1">
        <v>1995.0</v>
      </c>
      <c r="L1023" s="1">
        <v>5.1</v>
      </c>
      <c r="M1023" s="2">
        <f t="shared" si="1"/>
        <v>-39600000</v>
      </c>
    </row>
    <row r="1024" ht="14.25" customHeight="1">
      <c r="A1024" s="1" t="s">
        <v>331</v>
      </c>
      <c r="B1024" s="1">
        <v>108.0</v>
      </c>
      <c r="C1024" s="1">
        <v>9528092.0</v>
      </c>
      <c r="D1024" s="1" t="s">
        <v>2521</v>
      </c>
      <c r="E1024" s="1" t="s">
        <v>3916</v>
      </c>
      <c r="F1024" s="1" t="s">
        <v>3917</v>
      </c>
      <c r="G1024" s="1" t="s">
        <v>3918</v>
      </c>
      <c r="H1024" s="1" t="s">
        <v>18</v>
      </c>
      <c r="I1024" s="1" t="s">
        <v>19</v>
      </c>
      <c r="J1024" s="1">
        <v>2.2E7</v>
      </c>
      <c r="K1024" s="1">
        <v>2010.0</v>
      </c>
      <c r="L1024" s="1">
        <v>6.8</v>
      </c>
      <c r="M1024" s="2">
        <f t="shared" si="1"/>
        <v>-12471908</v>
      </c>
    </row>
    <row r="1025" ht="14.25" customHeight="1">
      <c r="A1025" s="1">
        <v>0.0</v>
      </c>
      <c r="B1025" s="1">
        <v>43.0</v>
      </c>
      <c r="C1025" s="1">
        <v>0.0</v>
      </c>
      <c r="D1025" s="1" t="s">
        <v>2213</v>
      </c>
      <c r="E1025" s="1" t="s">
        <v>3919</v>
      </c>
      <c r="F1025" s="1" t="s">
        <v>3920</v>
      </c>
      <c r="G1025" s="1" t="s">
        <v>3921</v>
      </c>
      <c r="H1025" s="1" t="s">
        <v>18</v>
      </c>
      <c r="I1025" s="1" t="s">
        <v>19</v>
      </c>
      <c r="J1025" s="1">
        <v>0.0</v>
      </c>
      <c r="K1025" s="1">
        <v>0.0</v>
      </c>
      <c r="L1025" s="1">
        <v>7.0</v>
      </c>
      <c r="M1025" s="2">
        <f t="shared" si="1"/>
        <v>0</v>
      </c>
    </row>
    <row r="1026" ht="14.25" customHeight="1">
      <c r="A1026" s="1" t="s">
        <v>1186</v>
      </c>
      <c r="B1026" s="1">
        <v>127.0</v>
      </c>
      <c r="C1026" s="1">
        <v>1.0137232E7</v>
      </c>
      <c r="D1026" s="1" t="s">
        <v>3922</v>
      </c>
      <c r="E1026" s="1" t="s">
        <v>3923</v>
      </c>
      <c r="F1026" s="1" t="s">
        <v>3924</v>
      </c>
      <c r="G1026" s="1" t="s">
        <v>3925</v>
      </c>
      <c r="H1026" s="1" t="s">
        <v>18</v>
      </c>
      <c r="I1026" s="1" t="s">
        <v>994</v>
      </c>
      <c r="J1026" s="1">
        <v>5.0E7</v>
      </c>
      <c r="K1026" s="1">
        <v>2005.0</v>
      </c>
      <c r="L1026" s="1">
        <v>6.0</v>
      </c>
      <c r="M1026" s="2">
        <f t="shared" si="1"/>
        <v>-39862768</v>
      </c>
    </row>
    <row r="1027" ht="14.25" customHeight="1">
      <c r="A1027" s="1" t="s">
        <v>3372</v>
      </c>
      <c r="B1027" s="1">
        <v>107.0</v>
      </c>
      <c r="C1027" s="1">
        <v>9795017.0</v>
      </c>
      <c r="D1027" s="1" t="s">
        <v>1465</v>
      </c>
      <c r="E1027" s="1" t="s">
        <v>3926</v>
      </c>
      <c r="F1027" s="1" t="s">
        <v>3927</v>
      </c>
      <c r="G1027" s="1" t="s">
        <v>3928</v>
      </c>
      <c r="H1027" s="1" t="s">
        <v>18</v>
      </c>
      <c r="I1027" s="1" t="s">
        <v>19</v>
      </c>
      <c r="J1027" s="1">
        <v>5.0E7</v>
      </c>
      <c r="K1027" s="1">
        <v>1995.0</v>
      </c>
      <c r="L1027" s="1">
        <v>5.1</v>
      </c>
      <c r="M1027" s="2">
        <f t="shared" si="1"/>
        <v>-40204983</v>
      </c>
    </row>
    <row r="1028" ht="14.25" customHeight="1">
      <c r="A1028" s="1" t="s">
        <v>3226</v>
      </c>
      <c r="B1028" s="1">
        <v>95.0</v>
      </c>
      <c r="C1028" s="1">
        <v>2.0488579E7</v>
      </c>
      <c r="D1028" s="1" t="s">
        <v>1958</v>
      </c>
      <c r="E1028" s="1" t="s">
        <v>3929</v>
      </c>
      <c r="F1028" s="1" t="s">
        <v>3930</v>
      </c>
      <c r="G1028" s="1" t="s">
        <v>3931</v>
      </c>
      <c r="H1028" s="1" t="s">
        <v>18</v>
      </c>
      <c r="I1028" s="1" t="s">
        <v>19</v>
      </c>
      <c r="J1028" s="1">
        <v>5.0E7</v>
      </c>
      <c r="K1028" s="1">
        <v>2009.0</v>
      </c>
      <c r="L1028" s="1">
        <v>5.8</v>
      </c>
      <c r="M1028" s="2">
        <f t="shared" si="1"/>
        <v>-29511421</v>
      </c>
    </row>
    <row r="1029" ht="14.25" customHeight="1">
      <c r="A1029" s="1" t="s">
        <v>3932</v>
      </c>
      <c r="B1029" s="1">
        <v>124.0</v>
      </c>
      <c r="C1029" s="1">
        <v>1.9445217E7</v>
      </c>
      <c r="D1029" s="1" t="s">
        <v>442</v>
      </c>
      <c r="E1029" s="1" t="s">
        <v>3933</v>
      </c>
      <c r="F1029" s="1" t="s">
        <v>3934</v>
      </c>
      <c r="G1029" s="1" t="s">
        <v>3935</v>
      </c>
      <c r="H1029" s="1" t="s">
        <v>18</v>
      </c>
      <c r="I1029" s="1" t="s">
        <v>19</v>
      </c>
      <c r="J1029" s="1">
        <v>6.0E7</v>
      </c>
      <c r="K1029" s="1">
        <v>2013.0</v>
      </c>
      <c r="L1029" s="1">
        <v>6.2</v>
      </c>
      <c r="M1029" s="2">
        <f t="shared" si="1"/>
        <v>-40554783</v>
      </c>
    </row>
    <row r="1030" ht="14.25" customHeight="1">
      <c r="A1030" s="1" t="s">
        <v>3936</v>
      </c>
      <c r="B1030" s="1">
        <v>109.0</v>
      </c>
      <c r="C1030" s="1">
        <v>8355815.0</v>
      </c>
      <c r="D1030" s="1" t="s">
        <v>3819</v>
      </c>
      <c r="E1030" s="1" t="s">
        <v>3937</v>
      </c>
      <c r="F1030" s="1" t="s">
        <v>3938</v>
      </c>
      <c r="G1030" s="1" t="s">
        <v>3939</v>
      </c>
      <c r="H1030" s="1" t="s">
        <v>18</v>
      </c>
      <c r="I1030" s="1" t="s">
        <v>30</v>
      </c>
      <c r="J1030" s="1">
        <v>5.5E7</v>
      </c>
      <c r="K1030" s="1">
        <v>2002.0</v>
      </c>
      <c r="L1030" s="1">
        <v>6.4</v>
      </c>
      <c r="M1030" s="2">
        <f t="shared" si="1"/>
        <v>-46644185</v>
      </c>
    </row>
    <row r="1031" ht="14.25" customHeight="1">
      <c r="A1031" s="1" t="s">
        <v>1456</v>
      </c>
      <c r="B1031" s="1">
        <v>102.0</v>
      </c>
      <c r="C1031" s="1">
        <v>2.8837115E7</v>
      </c>
      <c r="D1031" s="1" t="s">
        <v>1138</v>
      </c>
      <c r="E1031" s="1" t="s">
        <v>3940</v>
      </c>
      <c r="F1031" s="1" t="s">
        <v>3941</v>
      </c>
      <c r="G1031" s="1" t="s">
        <v>3942</v>
      </c>
      <c r="H1031" s="1" t="s">
        <v>18</v>
      </c>
      <c r="I1031" s="1" t="s">
        <v>19</v>
      </c>
      <c r="J1031" s="1">
        <v>5.0E7</v>
      </c>
      <c r="K1031" s="1">
        <v>2016.0</v>
      </c>
      <c r="L1031" s="1">
        <v>4.8</v>
      </c>
      <c r="M1031" s="2">
        <f t="shared" si="1"/>
        <v>-21162885</v>
      </c>
    </row>
    <row r="1032" ht="14.25" customHeight="1">
      <c r="A1032" s="1" t="s">
        <v>3943</v>
      </c>
      <c r="B1032" s="1">
        <v>88.0</v>
      </c>
      <c r="C1032" s="1">
        <v>6471394.0</v>
      </c>
      <c r="D1032" s="1" t="s">
        <v>664</v>
      </c>
      <c r="E1032" s="1" t="s">
        <v>3944</v>
      </c>
      <c r="F1032" s="1" t="s">
        <v>3945</v>
      </c>
      <c r="G1032" s="1" t="s">
        <v>3946</v>
      </c>
      <c r="H1032" s="1" t="s">
        <v>18</v>
      </c>
      <c r="I1032" s="1" t="s">
        <v>19</v>
      </c>
      <c r="J1032" s="1">
        <v>5.0E7</v>
      </c>
      <c r="K1032" s="1">
        <v>2004.0</v>
      </c>
      <c r="L1032" s="1">
        <v>4.9</v>
      </c>
      <c r="M1032" s="2">
        <f t="shared" si="1"/>
        <v>-43528606</v>
      </c>
    </row>
    <row r="1033" ht="14.25" customHeight="1">
      <c r="A1033" s="1" t="s">
        <v>2137</v>
      </c>
      <c r="B1033" s="1">
        <v>87.0</v>
      </c>
      <c r="C1033" s="1">
        <v>6291602.0</v>
      </c>
      <c r="D1033" s="1" t="s">
        <v>3947</v>
      </c>
      <c r="E1033" s="1" t="s">
        <v>3948</v>
      </c>
      <c r="F1033" s="1" t="s">
        <v>3949</v>
      </c>
      <c r="G1033" s="1" t="s">
        <v>3950</v>
      </c>
      <c r="H1033" s="1" t="s">
        <v>18</v>
      </c>
      <c r="I1033" s="1" t="s">
        <v>19</v>
      </c>
      <c r="J1033" s="1">
        <v>5.0E7</v>
      </c>
      <c r="K1033" s="1">
        <v>2000.0</v>
      </c>
      <c r="L1033" s="1">
        <v>5.6</v>
      </c>
      <c r="M1033" s="2">
        <f t="shared" si="1"/>
        <v>-43708398</v>
      </c>
    </row>
    <row r="1034" ht="14.25" customHeight="1">
      <c r="A1034" s="1" t="s">
        <v>3951</v>
      </c>
      <c r="B1034" s="1">
        <v>104.0</v>
      </c>
      <c r="C1034" s="1">
        <v>1.0706786E7</v>
      </c>
      <c r="D1034" s="1" t="s">
        <v>919</v>
      </c>
      <c r="E1034" s="1" t="s">
        <v>3952</v>
      </c>
      <c r="F1034" s="1" t="s">
        <v>3953</v>
      </c>
      <c r="G1034" s="1" t="s">
        <v>3954</v>
      </c>
      <c r="H1034" s="1" t="s">
        <v>18</v>
      </c>
      <c r="I1034" s="1" t="s">
        <v>19</v>
      </c>
      <c r="J1034" s="1">
        <v>5.0E7</v>
      </c>
      <c r="K1034" s="1">
        <v>2011.0</v>
      </c>
      <c r="L1034" s="1">
        <v>5.5</v>
      </c>
      <c r="M1034" s="2">
        <f t="shared" si="1"/>
        <v>-39293214</v>
      </c>
    </row>
    <row r="1035" ht="14.25" customHeight="1">
      <c r="A1035" s="1" t="s">
        <v>2420</v>
      </c>
      <c r="B1035" s="1">
        <v>96.0</v>
      </c>
      <c r="C1035" s="1">
        <v>8742261.0</v>
      </c>
      <c r="D1035" s="1" t="s">
        <v>744</v>
      </c>
      <c r="E1035" s="1" t="s">
        <v>3955</v>
      </c>
      <c r="F1035" s="1" t="s">
        <v>3956</v>
      </c>
      <c r="G1035" s="1" t="s">
        <v>3957</v>
      </c>
      <c r="H1035" s="1" t="s">
        <v>18</v>
      </c>
      <c r="I1035" s="1" t="s">
        <v>168</v>
      </c>
      <c r="J1035" s="1">
        <v>1.8E7</v>
      </c>
      <c r="K1035" s="1">
        <v>2009.0</v>
      </c>
      <c r="L1035" s="1">
        <v>3.7</v>
      </c>
      <c r="M1035" s="2">
        <f t="shared" si="1"/>
        <v>-9257739</v>
      </c>
    </row>
    <row r="1036" ht="14.25" customHeight="1">
      <c r="A1036" s="1" t="s">
        <v>3958</v>
      </c>
      <c r="B1036" s="1">
        <v>85.0</v>
      </c>
      <c r="C1036" s="1">
        <v>4.3905746E7</v>
      </c>
      <c r="D1036" s="1" t="s">
        <v>1958</v>
      </c>
      <c r="E1036" s="1" t="s">
        <v>3959</v>
      </c>
      <c r="F1036" s="1" t="s">
        <v>3960</v>
      </c>
      <c r="G1036" s="1" t="s">
        <v>3961</v>
      </c>
      <c r="H1036" s="1" t="s">
        <v>18</v>
      </c>
      <c r="I1036" s="1" t="s">
        <v>19</v>
      </c>
      <c r="J1036" s="1">
        <v>4.9E7</v>
      </c>
      <c r="K1036" s="1">
        <v>2001.0</v>
      </c>
      <c r="L1036" s="1">
        <v>5.9</v>
      </c>
      <c r="M1036" s="2">
        <f t="shared" si="1"/>
        <v>-5094254</v>
      </c>
    </row>
    <row r="1037" ht="14.25" customHeight="1">
      <c r="A1037" s="1">
        <v>0.0</v>
      </c>
      <c r="B1037" s="1">
        <v>64.0</v>
      </c>
      <c r="C1037" s="1">
        <v>0.0</v>
      </c>
      <c r="D1037" s="1" t="s">
        <v>3962</v>
      </c>
      <c r="E1037" s="1" t="s">
        <v>3963</v>
      </c>
      <c r="F1037" s="1" t="s">
        <v>3964</v>
      </c>
      <c r="G1037" s="1" t="s">
        <v>3965</v>
      </c>
      <c r="H1037" s="1" t="s">
        <v>18</v>
      </c>
      <c r="I1037" s="1" t="s">
        <v>19</v>
      </c>
      <c r="J1037" s="1">
        <v>0.0</v>
      </c>
      <c r="K1037" s="1">
        <v>0.0</v>
      </c>
      <c r="L1037" s="1">
        <v>8.5</v>
      </c>
      <c r="M1037" s="2">
        <f t="shared" si="1"/>
        <v>0</v>
      </c>
    </row>
    <row r="1038" ht="14.25" customHeight="1">
      <c r="A1038" s="1" t="s">
        <v>1424</v>
      </c>
      <c r="B1038" s="1">
        <v>104.0</v>
      </c>
      <c r="C1038" s="1">
        <v>2.1413502E7</v>
      </c>
      <c r="D1038" s="1" t="s">
        <v>3966</v>
      </c>
      <c r="E1038" s="1" t="s">
        <v>3967</v>
      </c>
      <c r="F1038" s="1" t="s">
        <v>3968</v>
      </c>
      <c r="G1038" s="1" t="s">
        <v>3969</v>
      </c>
      <c r="H1038" s="1" t="s">
        <v>18</v>
      </c>
      <c r="I1038" s="1" t="s">
        <v>19</v>
      </c>
      <c r="J1038" s="1">
        <v>4.0E7</v>
      </c>
      <c r="K1038" s="1">
        <v>1990.0</v>
      </c>
      <c r="L1038" s="1">
        <v>6.3</v>
      </c>
      <c r="M1038" s="2">
        <f t="shared" si="1"/>
        <v>-18586498</v>
      </c>
    </row>
    <row r="1039" ht="14.25" customHeight="1">
      <c r="A1039" s="1" t="s">
        <v>3970</v>
      </c>
      <c r="B1039" s="1">
        <v>135.0</v>
      </c>
      <c r="C1039" s="1">
        <v>7994115.0</v>
      </c>
      <c r="D1039" s="1" t="s">
        <v>3971</v>
      </c>
      <c r="E1039" s="1" t="s">
        <v>3972</v>
      </c>
      <c r="F1039" s="1" t="s">
        <v>3973</v>
      </c>
      <c r="G1039" s="1" t="s">
        <v>3974</v>
      </c>
      <c r="H1039" s="1" t="s">
        <v>18</v>
      </c>
      <c r="I1039" s="1" t="s">
        <v>30</v>
      </c>
      <c r="J1039" s="1">
        <v>0.0</v>
      </c>
      <c r="K1039" s="1">
        <v>2009.0</v>
      </c>
      <c r="L1039" s="1">
        <v>7.4</v>
      </c>
      <c r="M1039" s="2">
        <f t="shared" si="1"/>
        <v>7994115</v>
      </c>
    </row>
    <row r="1040" ht="14.25" customHeight="1">
      <c r="A1040" s="1" t="s">
        <v>1037</v>
      </c>
      <c r="B1040" s="1">
        <v>190.0</v>
      </c>
      <c r="C1040" s="1">
        <v>1.24107476E8</v>
      </c>
      <c r="D1040" s="1" t="s">
        <v>1465</v>
      </c>
      <c r="E1040" s="1" t="s">
        <v>3975</v>
      </c>
      <c r="F1040" s="1" t="s">
        <v>3976</v>
      </c>
      <c r="G1040" s="1" t="s">
        <v>3977</v>
      </c>
      <c r="H1040" s="1" t="s">
        <v>18</v>
      </c>
      <c r="I1040" s="1" t="s">
        <v>19</v>
      </c>
      <c r="J1040" s="1">
        <v>4.8E7</v>
      </c>
      <c r="K1040" s="1">
        <v>2000.0</v>
      </c>
      <c r="L1040" s="1">
        <v>7.6</v>
      </c>
      <c r="M1040" s="2">
        <f t="shared" si="1"/>
        <v>76107476</v>
      </c>
    </row>
    <row r="1041" ht="14.25" customHeight="1">
      <c r="A1041" s="1" t="s">
        <v>243</v>
      </c>
      <c r="B1041" s="1">
        <v>127.0</v>
      </c>
      <c r="C1041" s="1">
        <v>1.97171806E8</v>
      </c>
      <c r="D1041" s="1" t="s">
        <v>21</v>
      </c>
      <c r="E1041" s="1" t="s">
        <v>3978</v>
      </c>
      <c r="F1041" s="1" t="s">
        <v>3979</v>
      </c>
      <c r="G1041" s="1" t="s">
        <v>3980</v>
      </c>
      <c r="H1041" s="1" t="s">
        <v>18</v>
      </c>
      <c r="I1041" s="1" t="s">
        <v>19</v>
      </c>
      <c r="J1041" s="1">
        <v>4.8E7</v>
      </c>
      <c r="K1041" s="1">
        <v>1989.0</v>
      </c>
      <c r="L1041" s="1">
        <v>8.3</v>
      </c>
      <c r="M1041" s="2">
        <f t="shared" si="1"/>
        <v>149171806</v>
      </c>
    </row>
    <row r="1042" ht="14.25" customHeight="1">
      <c r="A1042" s="1" t="s">
        <v>617</v>
      </c>
      <c r="B1042" s="1">
        <v>129.0</v>
      </c>
      <c r="C1042" s="1">
        <v>1.2802907E7</v>
      </c>
      <c r="D1042" s="1" t="s">
        <v>131</v>
      </c>
      <c r="E1042" s="1" t="s">
        <v>3981</v>
      </c>
      <c r="F1042" s="1" t="s">
        <v>3982</v>
      </c>
      <c r="G1042" s="1" t="s">
        <v>3983</v>
      </c>
      <c r="H1042" s="1" t="s">
        <v>18</v>
      </c>
      <c r="I1042" s="1" t="s">
        <v>30</v>
      </c>
      <c r="J1042" s="1">
        <v>0.0</v>
      </c>
      <c r="K1042" s="1">
        <v>2012.0</v>
      </c>
      <c r="L1042" s="1">
        <v>6.6</v>
      </c>
      <c r="M1042" s="2">
        <f t="shared" si="1"/>
        <v>12802907</v>
      </c>
    </row>
    <row r="1043" ht="14.25" customHeight="1">
      <c r="A1043" s="1" t="s">
        <v>937</v>
      </c>
      <c r="B1043" s="1">
        <v>120.0</v>
      </c>
      <c r="C1043" s="1">
        <v>3.1569268E7</v>
      </c>
      <c r="D1043" s="1" t="s">
        <v>3984</v>
      </c>
      <c r="E1043" s="1" t="s">
        <v>3985</v>
      </c>
      <c r="F1043" s="1" t="s">
        <v>3986</v>
      </c>
      <c r="G1043" s="1" t="s">
        <v>3987</v>
      </c>
      <c r="H1043" s="1" t="s">
        <v>18</v>
      </c>
      <c r="I1043" s="1" t="s">
        <v>19</v>
      </c>
      <c r="J1043" s="1">
        <v>4.9E7</v>
      </c>
      <c r="K1043" s="1">
        <v>2015.0</v>
      </c>
      <c r="L1043" s="1">
        <v>6.9</v>
      </c>
      <c r="M1043" s="2">
        <f t="shared" si="1"/>
        <v>-17430732</v>
      </c>
    </row>
    <row r="1044" ht="14.25" customHeight="1">
      <c r="A1044" s="1" t="s">
        <v>798</v>
      </c>
      <c r="B1044" s="1">
        <v>118.0</v>
      </c>
      <c r="C1044" s="1">
        <v>6.648809E7</v>
      </c>
      <c r="D1044" s="1" t="s">
        <v>1478</v>
      </c>
      <c r="E1044" s="1" t="s">
        <v>3988</v>
      </c>
      <c r="F1044" s="1" t="s">
        <v>3989</v>
      </c>
      <c r="G1044" s="1" t="s">
        <v>3990</v>
      </c>
      <c r="H1044" s="1" t="s">
        <v>18</v>
      </c>
      <c r="I1044" s="1" t="s">
        <v>19</v>
      </c>
      <c r="J1044" s="1">
        <v>4.8E7</v>
      </c>
      <c r="K1044" s="1">
        <v>1999.0</v>
      </c>
      <c r="L1044" s="1">
        <v>6.7</v>
      </c>
      <c r="M1044" s="2">
        <f t="shared" si="1"/>
        <v>18488090</v>
      </c>
    </row>
    <row r="1045" ht="14.25" customHeight="1">
      <c r="A1045" s="1" t="s">
        <v>441</v>
      </c>
      <c r="B1045" s="1">
        <v>112.0</v>
      </c>
      <c r="C1045" s="1">
        <v>9.5308367E7</v>
      </c>
      <c r="D1045" s="1" t="s">
        <v>1465</v>
      </c>
      <c r="E1045" s="1" t="s">
        <v>3991</v>
      </c>
      <c r="F1045" s="1" t="s">
        <v>3992</v>
      </c>
      <c r="G1045" s="1" t="s">
        <v>3993</v>
      </c>
      <c r="H1045" s="1" t="s">
        <v>18</v>
      </c>
      <c r="I1045" s="1" t="s">
        <v>19</v>
      </c>
      <c r="J1045" s="1">
        <v>4.8E7</v>
      </c>
      <c r="K1045" s="1">
        <v>2002.0</v>
      </c>
      <c r="L1045" s="1">
        <v>6.8</v>
      </c>
      <c r="M1045" s="2">
        <f t="shared" si="1"/>
        <v>47308367</v>
      </c>
    </row>
    <row r="1046" ht="14.25" customHeight="1">
      <c r="A1046" s="1" t="s">
        <v>3994</v>
      </c>
      <c r="B1046" s="1">
        <v>89.0</v>
      </c>
      <c r="C1046" s="1">
        <v>0.0</v>
      </c>
      <c r="D1046" s="1" t="s">
        <v>3995</v>
      </c>
      <c r="E1046" s="1" t="s">
        <v>3996</v>
      </c>
      <c r="F1046" s="1" t="s">
        <v>3997</v>
      </c>
      <c r="G1046" s="1" t="s">
        <v>3998</v>
      </c>
      <c r="H1046" s="1" t="s">
        <v>18</v>
      </c>
      <c r="I1046" s="1" t="s">
        <v>19</v>
      </c>
      <c r="J1046" s="1">
        <v>1500000.0</v>
      </c>
      <c r="K1046" s="1">
        <v>2006.0</v>
      </c>
      <c r="L1046" s="1">
        <v>4.6</v>
      </c>
      <c r="M1046" s="2">
        <f t="shared" si="1"/>
        <v>-1500000</v>
      </c>
    </row>
    <row r="1047" ht="14.25" customHeight="1">
      <c r="A1047" s="1" t="s">
        <v>2957</v>
      </c>
      <c r="B1047" s="1">
        <v>114.0</v>
      </c>
      <c r="C1047" s="1">
        <v>6.0652036E7</v>
      </c>
      <c r="D1047" s="1" t="s">
        <v>3999</v>
      </c>
      <c r="E1047" s="1" t="s">
        <v>4000</v>
      </c>
      <c r="F1047" s="1" t="s">
        <v>4001</v>
      </c>
      <c r="G1047" s="1" t="s">
        <v>4002</v>
      </c>
      <c r="H1047" s="1" t="s">
        <v>18</v>
      </c>
      <c r="I1047" s="1" t="s">
        <v>19</v>
      </c>
      <c r="J1047" s="1">
        <v>4.8E7</v>
      </c>
      <c r="K1047" s="1">
        <v>1999.0</v>
      </c>
      <c r="L1047" s="1">
        <v>7.1</v>
      </c>
      <c r="M1047" s="2">
        <f t="shared" si="1"/>
        <v>12652036</v>
      </c>
    </row>
    <row r="1048" ht="14.25" customHeight="1">
      <c r="A1048" s="1" t="s">
        <v>1628</v>
      </c>
      <c r="B1048" s="1">
        <v>137.0</v>
      </c>
      <c r="C1048" s="1">
        <v>1206135.0</v>
      </c>
      <c r="D1048" s="1" t="s">
        <v>1465</v>
      </c>
      <c r="E1048" s="1" t="s">
        <v>4003</v>
      </c>
      <c r="F1048" s="1" t="s">
        <v>4004</v>
      </c>
      <c r="G1048" s="1" t="s">
        <v>4005</v>
      </c>
      <c r="H1048" s="1" t="s">
        <v>18</v>
      </c>
      <c r="I1048" s="1" t="s">
        <v>4006</v>
      </c>
      <c r="J1048" s="1">
        <v>5.0E7</v>
      </c>
      <c r="K1048" s="1">
        <v>2015.0</v>
      </c>
      <c r="L1048" s="1">
        <v>6.4</v>
      </c>
      <c r="M1048" s="2">
        <f t="shared" si="1"/>
        <v>-48793865</v>
      </c>
    </row>
    <row r="1049" ht="14.25" customHeight="1">
      <c r="A1049" s="1" t="s">
        <v>2186</v>
      </c>
      <c r="B1049" s="1">
        <v>112.0</v>
      </c>
      <c r="C1049" s="1">
        <v>5.6607223E7</v>
      </c>
      <c r="D1049" s="1" t="s">
        <v>2997</v>
      </c>
      <c r="E1049" s="1" t="s">
        <v>4007</v>
      </c>
      <c r="F1049" s="1" t="s">
        <v>4008</v>
      </c>
      <c r="G1049" s="1" t="s">
        <v>4009</v>
      </c>
      <c r="H1049" s="1" t="s">
        <v>18</v>
      </c>
      <c r="I1049" s="1" t="s">
        <v>168</v>
      </c>
      <c r="J1049" s="1">
        <v>4.8E7</v>
      </c>
      <c r="K1049" s="1">
        <v>2001.0</v>
      </c>
      <c r="L1049" s="1">
        <v>6.4</v>
      </c>
      <c r="M1049" s="2">
        <f t="shared" si="1"/>
        <v>8607223</v>
      </c>
    </row>
    <row r="1050" ht="14.25" customHeight="1">
      <c r="A1050" s="1" t="s">
        <v>3128</v>
      </c>
      <c r="B1050" s="1">
        <v>120.0</v>
      </c>
      <c r="C1050" s="1">
        <v>5.017319E7</v>
      </c>
      <c r="D1050" s="1" t="s">
        <v>4010</v>
      </c>
      <c r="E1050" s="1" t="s">
        <v>4011</v>
      </c>
      <c r="F1050" s="1" t="s">
        <v>4012</v>
      </c>
      <c r="G1050" s="1" t="s">
        <v>4013</v>
      </c>
      <c r="H1050" s="1" t="s">
        <v>18</v>
      </c>
      <c r="I1050" s="1" t="s">
        <v>19</v>
      </c>
      <c r="J1050" s="1">
        <v>4.8E7</v>
      </c>
      <c r="K1050" s="1">
        <v>2001.0</v>
      </c>
      <c r="L1050" s="1">
        <v>7.4</v>
      </c>
      <c r="M1050" s="2">
        <f t="shared" si="1"/>
        <v>2173190</v>
      </c>
    </row>
    <row r="1051" ht="14.25" customHeight="1">
      <c r="A1051" s="1" t="s">
        <v>960</v>
      </c>
      <c r="B1051" s="1">
        <v>123.0</v>
      </c>
      <c r="C1051" s="1">
        <v>4.7095453E7</v>
      </c>
      <c r="D1051" s="1" t="s">
        <v>2561</v>
      </c>
      <c r="E1051" s="1" t="s">
        <v>4014</v>
      </c>
      <c r="F1051" s="1" t="s">
        <v>4015</v>
      </c>
      <c r="G1051" s="1" t="s">
        <v>4016</v>
      </c>
      <c r="H1051" s="1" t="s">
        <v>18</v>
      </c>
      <c r="I1051" s="1" t="s">
        <v>19</v>
      </c>
      <c r="J1051" s="1">
        <v>4.8E7</v>
      </c>
      <c r="K1051" s="1">
        <v>2001.0</v>
      </c>
      <c r="L1051" s="1">
        <v>6.4</v>
      </c>
      <c r="M1051" s="2">
        <f t="shared" si="1"/>
        <v>-904547</v>
      </c>
    </row>
    <row r="1052" ht="14.25" customHeight="1">
      <c r="A1052" s="1" t="s">
        <v>2996</v>
      </c>
      <c r="B1052" s="1">
        <v>93.0</v>
      </c>
      <c r="C1052" s="1">
        <v>3.7879996E7</v>
      </c>
      <c r="D1052" s="1" t="s">
        <v>2561</v>
      </c>
      <c r="E1052" s="1" t="s">
        <v>4017</v>
      </c>
      <c r="F1052" s="1" t="s">
        <v>4018</v>
      </c>
      <c r="G1052" s="1" t="s">
        <v>4019</v>
      </c>
      <c r="H1052" s="1" t="s">
        <v>18</v>
      </c>
      <c r="I1052" s="1" t="s">
        <v>19</v>
      </c>
      <c r="J1052" s="1">
        <v>4.8E7</v>
      </c>
      <c r="K1052" s="1">
        <v>2000.0</v>
      </c>
      <c r="L1052" s="1">
        <v>6.0</v>
      </c>
      <c r="M1052" s="2">
        <f t="shared" si="1"/>
        <v>-10120004</v>
      </c>
    </row>
    <row r="1053" ht="14.25" customHeight="1">
      <c r="A1053" s="1" t="s">
        <v>3459</v>
      </c>
      <c r="B1053" s="1">
        <v>123.0</v>
      </c>
      <c r="C1053" s="1">
        <v>2.59E7</v>
      </c>
      <c r="D1053" s="1" t="s">
        <v>4020</v>
      </c>
      <c r="E1053" s="1" t="s">
        <v>4021</v>
      </c>
      <c r="F1053" s="1" t="s">
        <v>4022</v>
      </c>
      <c r="G1053" s="1" t="s">
        <v>4023</v>
      </c>
      <c r="H1053" s="1" t="s">
        <v>18</v>
      </c>
      <c r="I1053" s="1" t="s">
        <v>19</v>
      </c>
      <c r="J1053" s="1">
        <v>5.8E7</v>
      </c>
      <c r="K1053" s="1">
        <v>1984.0</v>
      </c>
      <c r="L1053" s="1">
        <v>6.5</v>
      </c>
      <c r="M1053" s="2">
        <f t="shared" si="1"/>
        <v>-32100000</v>
      </c>
    </row>
    <row r="1054" ht="14.25" customHeight="1">
      <c r="A1054" s="1" t="s">
        <v>960</v>
      </c>
      <c r="B1054" s="1">
        <v>122.0</v>
      </c>
      <c r="C1054" s="1">
        <v>5.3574088E7</v>
      </c>
      <c r="D1054" s="1" t="s">
        <v>4024</v>
      </c>
      <c r="E1054" s="1" t="s">
        <v>4025</v>
      </c>
      <c r="F1054" s="1" t="s">
        <v>4026</v>
      </c>
      <c r="G1054" s="1" t="s">
        <v>4027</v>
      </c>
      <c r="H1054" s="1" t="s">
        <v>18</v>
      </c>
      <c r="I1054" s="1" t="s">
        <v>19</v>
      </c>
      <c r="J1054" s="1">
        <v>5.5E7</v>
      </c>
      <c r="K1054" s="1">
        <v>2007.0</v>
      </c>
      <c r="L1054" s="1">
        <v>7.8</v>
      </c>
      <c r="M1054" s="2">
        <f t="shared" si="1"/>
        <v>-1425912</v>
      </c>
    </row>
    <row r="1055" ht="14.25" customHeight="1">
      <c r="A1055" s="1" t="s">
        <v>4028</v>
      </c>
      <c r="B1055" s="1">
        <v>115.0</v>
      </c>
      <c r="C1055" s="1">
        <v>8.925334E7</v>
      </c>
      <c r="D1055" s="1" t="s">
        <v>32</v>
      </c>
      <c r="E1055" s="1" t="s">
        <v>4029</v>
      </c>
      <c r="F1055" s="1" t="s">
        <v>4030</v>
      </c>
      <c r="G1055" s="1" t="s">
        <v>4031</v>
      </c>
      <c r="H1055" s="1" t="s">
        <v>18</v>
      </c>
      <c r="I1055" s="1" t="s">
        <v>994</v>
      </c>
      <c r="J1055" s="1">
        <v>4.8E7</v>
      </c>
      <c r="K1055" s="1">
        <v>2014.0</v>
      </c>
      <c r="L1055" s="1">
        <v>6.0</v>
      </c>
      <c r="M1055" s="2">
        <f t="shared" si="1"/>
        <v>41253340</v>
      </c>
    </row>
    <row r="1056" ht="14.25" customHeight="1">
      <c r="A1056" s="1" t="s">
        <v>1037</v>
      </c>
      <c r="B1056" s="1">
        <v>123.0</v>
      </c>
      <c r="C1056" s="1">
        <v>3.7339525E7</v>
      </c>
      <c r="D1056" s="1" t="s">
        <v>3791</v>
      </c>
      <c r="E1056" s="1" t="s">
        <v>4032</v>
      </c>
      <c r="F1056" s="1" t="s">
        <v>4033</v>
      </c>
      <c r="G1056" s="1" t="s">
        <v>4034</v>
      </c>
      <c r="H1056" s="1" t="s">
        <v>18</v>
      </c>
      <c r="I1056" s="1" t="s">
        <v>19</v>
      </c>
      <c r="J1056" s="1">
        <v>4.8E7</v>
      </c>
      <c r="K1056" s="1">
        <v>1998.0</v>
      </c>
      <c r="L1056" s="1">
        <v>7.0</v>
      </c>
      <c r="M1056" s="2">
        <f t="shared" si="1"/>
        <v>-10660475</v>
      </c>
    </row>
    <row r="1057" ht="14.25" customHeight="1">
      <c r="A1057" s="1" t="s">
        <v>1456</v>
      </c>
      <c r="B1057" s="1">
        <v>96.0</v>
      </c>
      <c r="C1057" s="1">
        <v>6.0154431E7</v>
      </c>
      <c r="D1057" s="1" t="s">
        <v>4035</v>
      </c>
      <c r="E1057" s="1" t="s">
        <v>4036</v>
      </c>
      <c r="F1057" s="1" t="s">
        <v>4037</v>
      </c>
      <c r="G1057" s="1" t="s">
        <v>4038</v>
      </c>
      <c r="H1057" s="1" t="s">
        <v>18</v>
      </c>
      <c r="I1057" s="1" t="s">
        <v>19</v>
      </c>
      <c r="J1057" s="1">
        <v>4.7E7</v>
      </c>
      <c r="K1057" s="1">
        <v>1996.0</v>
      </c>
      <c r="L1057" s="1">
        <v>6.0</v>
      </c>
      <c r="M1057" s="2">
        <f t="shared" si="1"/>
        <v>13154431</v>
      </c>
    </row>
    <row r="1058" ht="14.25" customHeight="1">
      <c r="A1058" s="1" t="s">
        <v>4039</v>
      </c>
      <c r="B1058" s="1">
        <v>110.0</v>
      </c>
      <c r="C1058" s="1">
        <v>528972.0</v>
      </c>
      <c r="D1058" s="1" t="s">
        <v>4040</v>
      </c>
      <c r="E1058" s="1" t="s">
        <v>4041</v>
      </c>
      <c r="F1058" s="1" t="s">
        <v>4042</v>
      </c>
      <c r="G1058" s="1" t="s">
        <v>4043</v>
      </c>
      <c r="H1058" s="1" t="s">
        <v>4044</v>
      </c>
      <c r="I1058" s="1" t="s">
        <v>4045</v>
      </c>
      <c r="J1058" s="1">
        <v>0.0</v>
      </c>
      <c r="K1058" s="1">
        <v>1998.0</v>
      </c>
      <c r="L1058" s="1">
        <v>7.8</v>
      </c>
      <c r="M1058" s="2">
        <f t="shared" si="1"/>
        <v>528972</v>
      </c>
    </row>
    <row r="1059" ht="14.25" customHeight="1">
      <c r="A1059" s="1" t="s">
        <v>4046</v>
      </c>
      <c r="B1059" s="1">
        <v>105.0</v>
      </c>
      <c r="C1059" s="1">
        <v>1.03738726E8</v>
      </c>
      <c r="D1059" s="1" t="s">
        <v>4047</v>
      </c>
      <c r="E1059" s="1" t="s">
        <v>4048</v>
      </c>
      <c r="F1059" s="1" t="s">
        <v>4049</v>
      </c>
      <c r="G1059" s="1" t="s">
        <v>4050</v>
      </c>
      <c r="H1059" s="1" t="s">
        <v>18</v>
      </c>
      <c r="I1059" s="1" t="s">
        <v>19</v>
      </c>
      <c r="J1059" s="1">
        <v>1.0E8</v>
      </c>
      <c r="K1059" s="1">
        <v>1990.0</v>
      </c>
      <c r="L1059" s="1">
        <v>6.1</v>
      </c>
      <c r="M1059" s="2">
        <f t="shared" si="1"/>
        <v>3738726</v>
      </c>
    </row>
    <row r="1060" ht="14.25" customHeight="1">
      <c r="A1060" s="1" t="s">
        <v>883</v>
      </c>
      <c r="B1060" s="1">
        <v>113.0</v>
      </c>
      <c r="C1060" s="1">
        <v>6.9304264E7</v>
      </c>
      <c r="D1060" s="1" t="s">
        <v>4051</v>
      </c>
      <c r="E1060" s="1" t="s">
        <v>4052</v>
      </c>
      <c r="F1060" s="1" t="s">
        <v>4053</v>
      </c>
      <c r="G1060" s="1" t="s">
        <v>4054</v>
      </c>
      <c r="H1060" s="1" t="s">
        <v>18</v>
      </c>
      <c r="I1060" s="1" t="s">
        <v>19</v>
      </c>
      <c r="J1060" s="1">
        <v>4.8E7</v>
      </c>
      <c r="K1060" s="1">
        <v>1999.0</v>
      </c>
      <c r="L1060" s="1">
        <v>6.8</v>
      </c>
      <c r="M1060" s="2">
        <f t="shared" si="1"/>
        <v>21304264</v>
      </c>
    </row>
    <row r="1061" ht="14.25" customHeight="1">
      <c r="A1061" s="1" t="s">
        <v>4055</v>
      </c>
      <c r="B1061" s="1">
        <v>132.0</v>
      </c>
      <c r="C1061" s="1">
        <v>2.9781453E7</v>
      </c>
      <c r="D1061" s="1" t="s">
        <v>2958</v>
      </c>
      <c r="E1061" s="1" t="s">
        <v>4056</v>
      </c>
      <c r="F1061" s="1" t="s">
        <v>4057</v>
      </c>
      <c r="G1061" s="1" t="s">
        <v>4058</v>
      </c>
      <c r="H1061" s="1" t="s">
        <v>18</v>
      </c>
      <c r="I1061" s="1" t="s">
        <v>19</v>
      </c>
      <c r="J1061" s="1">
        <v>4.8E7</v>
      </c>
      <c r="K1061" s="1">
        <v>2001.0</v>
      </c>
      <c r="L1061" s="1">
        <v>6.4</v>
      </c>
      <c r="M1061" s="2">
        <f t="shared" si="1"/>
        <v>-18218547</v>
      </c>
    </row>
    <row r="1062" ht="14.25" customHeight="1">
      <c r="A1062" s="1" t="s">
        <v>4059</v>
      </c>
      <c r="B1062" s="1">
        <v>93.0</v>
      </c>
      <c r="C1062" s="1">
        <v>0.0</v>
      </c>
      <c r="D1062" s="1" t="s">
        <v>673</v>
      </c>
      <c r="E1062" s="1" t="s">
        <v>4060</v>
      </c>
      <c r="F1062" s="1" t="s">
        <v>4061</v>
      </c>
      <c r="G1062" s="1" t="s">
        <v>4062</v>
      </c>
      <c r="H1062" s="1" t="s">
        <v>18</v>
      </c>
      <c r="I1062" s="1" t="s">
        <v>19</v>
      </c>
      <c r="J1062" s="1">
        <v>1.4E7</v>
      </c>
      <c r="K1062" s="1">
        <v>1982.0</v>
      </c>
      <c r="L1062" s="1">
        <v>7.7</v>
      </c>
      <c r="M1062" s="2">
        <f t="shared" si="1"/>
        <v>-14000000</v>
      </c>
    </row>
    <row r="1063" ht="14.25" customHeight="1">
      <c r="A1063" s="1" t="s">
        <v>4063</v>
      </c>
      <c r="B1063" s="1">
        <v>115.0</v>
      </c>
      <c r="C1063" s="1">
        <v>0.0</v>
      </c>
      <c r="D1063" s="1" t="s">
        <v>4010</v>
      </c>
      <c r="E1063" s="1" t="s">
        <v>4064</v>
      </c>
      <c r="F1063" s="1" t="s">
        <v>4065</v>
      </c>
      <c r="G1063" s="1" t="s">
        <v>4066</v>
      </c>
      <c r="H1063" s="1" t="s">
        <v>4067</v>
      </c>
      <c r="I1063" s="1" t="s">
        <v>4068</v>
      </c>
      <c r="J1063" s="1">
        <v>1000000.0</v>
      </c>
      <c r="K1063" s="1">
        <v>1972.0</v>
      </c>
      <c r="L1063" s="1">
        <v>8.1</v>
      </c>
      <c r="M1063" s="2">
        <f t="shared" si="1"/>
        <v>-1000000</v>
      </c>
    </row>
    <row r="1064" ht="14.25" customHeight="1">
      <c r="A1064" s="1" t="s">
        <v>4069</v>
      </c>
      <c r="B1064" s="1">
        <v>75.0</v>
      </c>
      <c r="C1064" s="1">
        <v>1.5519841E7</v>
      </c>
      <c r="D1064" s="1" t="s">
        <v>170</v>
      </c>
      <c r="E1064" s="1" t="s">
        <v>4070</v>
      </c>
      <c r="F1064" s="1" t="s">
        <v>4071</v>
      </c>
      <c r="G1064" s="1" t="s">
        <v>4072</v>
      </c>
      <c r="H1064" s="1" t="s">
        <v>18</v>
      </c>
      <c r="I1064" s="1" t="s">
        <v>19</v>
      </c>
      <c r="J1064" s="1">
        <v>4.7E7</v>
      </c>
      <c r="K1064" s="1">
        <v>2006.0</v>
      </c>
      <c r="L1064" s="1">
        <v>4.5</v>
      </c>
      <c r="M1064" s="2">
        <f t="shared" si="1"/>
        <v>-31480159</v>
      </c>
    </row>
    <row r="1065" ht="14.25" customHeight="1">
      <c r="A1065" s="1" t="s">
        <v>4073</v>
      </c>
      <c r="B1065" s="1">
        <v>108.0</v>
      </c>
      <c r="C1065" s="1">
        <v>5600000.0</v>
      </c>
      <c r="D1065" s="1" t="s">
        <v>2379</v>
      </c>
      <c r="E1065" s="1" t="s">
        <v>4074</v>
      </c>
      <c r="F1065" s="1" t="s">
        <v>4075</v>
      </c>
      <c r="G1065" s="1" t="s">
        <v>4076</v>
      </c>
      <c r="H1065" s="1" t="s">
        <v>18</v>
      </c>
      <c r="I1065" s="1" t="s">
        <v>19</v>
      </c>
      <c r="J1065" s="1">
        <v>4.7E7</v>
      </c>
      <c r="K1065" s="1">
        <v>1996.0</v>
      </c>
      <c r="L1065" s="1">
        <v>5.8</v>
      </c>
      <c r="M1065" s="2">
        <f t="shared" si="1"/>
        <v>-41400000</v>
      </c>
    </row>
    <row r="1066" ht="14.25" customHeight="1">
      <c r="A1066" s="1" t="s">
        <v>4077</v>
      </c>
      <c r="B1066" s="1">
        <v>105.0</v>
      </c>
      <c r="C1066" s="1">
        <v>1.26805112E8</v>
      </c>
      <c r="D1066" s="1" t="s">
        <v>1146</v>
      </c>
      <c r="E1066" s="1" t="s">
        <v>4078</v>
      </c>
      <c r="F1066" s="1" t="s">
        <v>4079</v>
      </c>
      <c r="G1066" s="1" t="s">
        <v>4080</v>
      </c>
      <c r="H1066" s="1" t="s">
        <v>18</v>
      </c>
      <c r="I1066" s="1" t="s">
        <v>19</v>
      </c>
      <c r="J1066" s="1">
        <v>4.6E7</v>
      </c>
      <c r="K1066" s="1">
        <v>1997.0</v>
      </c>
      <c r="L1066" s="1">
        <v>6.3</v>
      </c>
      <c r="M1066" s="2">
        <f t="shared" si="1"/>
        <v>80805112</v>
      </c>
    </row>
    <row r="1067" ht="14.25" customHeight="1">
      <c r="A1067" s="1" t="s">
        <v>3672</v>
      </c>
      <c r="B1067" s="1">
        <v>102.0</v>
      </c>
      <c r="C1067" s="1">
        <v>9.3607673E7</v>
      </c>
      <c r="D1067" s="1" t="s">
        <v>1146</v>
      </c>
      <c r="E1067" s="1" t="s">
        <v>4081</v>
      </c>
      <c r="F1067" s="1" t="s">
        <v>4082</v>
      </c>
      <c r="G1067" s="1" t="s">
        <v>4083</v>
      </c>
      <c r="H1067" s="1" t="s">
        <v>18</v>
      </c>
      <c r="I1067" s="1" t="s">
        <v>19</v>
      </c>
      <c r="J1067" s="1">
        <v>4.8E7</v>
      </c>
      <c r="K1067" s="1">
        <v>2001.0</v>
      </c>
      <c r="L1067" s="1">
        <v>5.7</v>
      </c>
      <c r="M1067" s="2">
        <f t="shared" si="1"/>
        <v>45607673</v>
      </c>
    </row>
    <row r="1068" ht="14.25" customHeight="1">
      <c r="A1068" s="1" t="s">
        <v>31</v>
      </c>
      <c r="B1068" s="1">
        <v>118.0</v>
      </c>
      <c r="C1068" s="1">
        <v>6.7263182E7</v>
      </c>
      <c r="D1068" s="1" t="s">
        <v>1319</v>
      </c>
      <c r="E1068" s="1" t="s">
        <v>4084</v>
      </c>
      <c r="F1068" s="1" t="s">
        <v>4085</v>
      </c>
      <c r="G1068" s="1" t="s">
        <v>4086</v>
      </c>
      <c r="H1068" s="1" t="s">
        <v>18</v>
      </c>
      <c r="I1068" s="1" t="s">
        <v>19</v>
      </c>
      <c r="J1068" s="1">
        <v>4.6E7</v>
      </c>
      <c r="K1068" s="1">
        <v>2002.0</v>
      </c>
      <c r="L1068" s="1">
        <v>7.2</v>
      </c>
      <c r="M1068" s="2">
        <f t="shared" si="1"/>
        <v>21263182</v>
      </c>
    </row>
    <row r="1069" ht="14.25" customHeight="1">
      <c r="A1069" s="1" t="s">
        <v>2369</v>
      </c>
      <c r="B1069" s="1">
        <v>111.0</v>
      </c>
      <c r="C1069" s="1">
        <v>9.2001027E7</v>
      </c>
      <c r="D1069" s="1" t="s">
        <v>4087</v>
      </c>
      <c r="E1069" s="1" t="s">
        <v>4088</v>
      </c>
      <c r="F1069" s="1" t="s">
        <v>4089</v>
      </c>
      <c r="G1069" s="1" t="s">
        <v>4090</v>
      </c>
      <c r="H1069" s="1" t="s">
        <v>18</v>
      </c>
      <c r="I1069" s="1" t="s">
        <v>19</v>
      </c>
      <c r="J1069" s="1">
        <v>4.5E7</v>
      </c>
      <c r="K1069" s="1">
        <v>1996.0</v>
      </c>
      <c r="L1069" s="1">
        <v>7.6</v>
      </c>
      <c r="M1069" s="2">
        <f t="shared" si="1"/>
        <v>47001027</v>
      </c>
    </row>
    <row r="1070" ht="14.25" customHeight="1">
      <c r="A1070" s="1" t="s">
        <v>3344</v>
      </c>
      <c r="B1070" s="1">
        <v>81.0</v>
      </c>
      <c r="C1070" s="1">
        <v>1.0539414E7</v>
      </c>
      <c r="D1070" s="1" t="s">
        <v>4091</v>
      </c>
      <c r="E1070" s="1" t="s">
        <v>4092</v>
      </c>
      <c r="F1070" s="1" t="s">
        <v>4093</v>
      </c>
      <c r="G1070" s="1" t="s">
        <v>4094</v>
      </c>
      <c r="H1070" s="1" t="s">
        <v>18</v>
      </c>
      <c r="I1070" s="1" t="s">
        <v>19</v>
      </c>
      <c r="J1070" s="1">
        <v>4.7E7</v>
      </c>
      <c r="K1070" s="1">
        <v>2010.0</v>
      </c>
      <c r="L1070" s="1">
        <v>4.7</v>
      </c>
      <c r="M1070" s="2">
        <f t="shared" si="1"/>
        <v>-36460586</v>
      </c>
    </row>
    <row r="1071" ht="14.25" customHeight="1">
      <c r="A1071" s="1" t="s">
        <v>668</v>
      </c>
      <c r="B1071" s="1">
        <v>116.0</v>
      </c>
      <c r="C1071" s="1">
        <v>5.8918501E7</v>
      </c>
      <c r="D1071" s="1" t="s">
        <v>4095</v>
      </c>
      <c r="E1071" s="1" t="s">
        <v>4096</v>
      </c>
      <c r="F1071" s="1" t="s">
        <v>4097</v>
      </c>
      <c r="G1071" s="1" t="s">
        <v>4098</v>
      </c>
      <c r="H1071" s="1" t="s">
        <v>18</v>
      </c>
      <c r="I1071" s="1" t="s">
        <v>19</v>
      </c>
      <c r="J1071" s="1">
        <v>4.6E7</v>
      </c>
      <c r="K1071" s="1">
        <v>1996.0</v>
      </c>
      <c r="L1071" s="1">
        <v>6.6</v>
      </c>
      <c r="M1071" s="2">
        <f t="shared" si="1"/>
        <v>12918501</v>
      </c>
    </row>
    <row r="1072" ht="14.25" customHeight="1">
      <c r="A1072" s="1" t="s">
        <v>326</v>
      </c>
      <c r="B1072" s="1">
        <v>86.0</v>
      </c>
      <c r="C1072" s="1">
        <v>1.8139538E8</v>
      </c>
      <c r="D1072" s="1" t="s">
        <v>2561</v>
      </c>
      <c r="E1072" s="1" t="s">
        <v>4099</v>
      </c>
      <c r="F1072" s="1" t="s">
        <v>4100</v>
      </c>
      <c r="G1072" s="1" t="s">
        <v>4101</v>
      </c>
      <c r="H1072" s="1" t="s">
        <v>18</v>
      </c>
      <c r="I1072" s="1" t="s">
        <v>19</v>
      </c>
      <c r="J1072" s="1">
        <v>4.5E7</v>
      </c>
      <c r="K1072" s="1">
        <v>1997.0</v>
      </c>
      <c r="L1072" s="1">
        <v>6.8</v>
      </c>
      <c r="M1072" s="2">
        <f t="shared" si="1"/>
        <v>136395380</v>
      </c>
    </row>
    <row r="1073" ht="14.25" customHeight="1">
      <c r="A1073" s="1" t="s">
        <v>4102</v>
      </c>
      <c r="B1073" s="1">
        <v>127.0</v>
      </c>
      <c r="C1073" s="1">
        <v>1.4946229E7</v>
      </c>
      <c r="D1073" s="1" t="s">
        <v>4103</v>
      </c>
      <c r="E1073" s="1" t="s">
        <v>4104</v>
      </c>
      <c r="F1073" s="1">
        <v>0.0</v>
      </c>
      <c r="G1073" s="1" t="s">
        <v>4105</v>
      </c>
      <c r="H1073" s="1" t="s">
        <v>18</v>
      </c>
      <c r="I1073" s="1" t="s">
        <v>30</v>
      </c>
      <c r="J1073" s="1">
        <v>2.5E7</v>
      </c>
      <c r="K1073" s="1">
        <v>2016.0</v>
      </c>
      <c r="L1073" s="1">
        <v>7.3</v>
      </c>
      <c r="M1073" s="2">
        <f t="shared" si="1"/>
        <v>-10053771</v>
      </c>
    </row>
    <row r="1074" ht="14.25" customHeight="1">
      <c r="A1074" s="1" t="s">
        <v>4106</v>
      </c>
      <c r="B1074" s="1">
        <v>140.0</v>
      </c>
      <c r="C1074" s="1">
        <v>0.0</v>
      </c>
      <c r="D1074" s="1" t="s">
        <v>1347</v>
      </c>
      <c r="E1074" s="1" t="s">
        <v>4107</v>
      </c>
      <c r="F1074" s="1" t="s">
        <v>4108</v>
      </c>
      <c r="G1074" s="1" t="s">
        <v>4109</v>
      </c>
      <c r="H1074" s="1" t="s">
        <v>18</v>
      </c>
      <c r="I1074" s="1" t="s">
        <v>4110</v>
      </c>
      <c r="J1074" s="1">
        <v>4.8E7</v>
      </c>
      <c r="K1074" s="1">
        <v>1981.0</v>
      </c>
      <c r="L1074" s="1">
        <v>2.7</v>
      </c>
      <c r="M1074" s="2">
        <f t="shared" si="1"/>
        <v>-48000000</v>
      </c>
    </row>
    <row r="1075" ht="14.25" customHeight="1">
      <c r="A1075" s="1" t="s">
        <v>2913</v>
      </c>
      <c r="B1075" s="1">
        <v>91.0</v>
      </c>
      <c r="C1075" s="1">
        <v>1.30512915E8</v>
      </c>
      <c r="D1075" s="1" t="s">
        <v>327</v>
      </c>
      <c r="E1075" s="1" t="s">
        <v>4111</v>
      </c>
      <c r="F1075" s="1" t="s">
        <v>4112</v>
      </c>
      <c r="G1075" s="1" t="s">
        <v>4113</v>
      </c>
      <c r="H1075" s="1" t="s">
        <v>18</v>
      </c>
      <c r="I1075" s="1" t="s">
        <v>19</v>
      </c>
      <c r="J1075" s="1">
        <v>4.5E7</v>
      </c>
      <c r="K1075" s="1">
        <v>1994.0</v>
      </c>
      <c r="L1075" s="1">
        <v>4.8</v>
      </c>
      <c r="M1075" s="2">
        <f t="shared" si="1"/>
        <v>85512915</v>
      </c>
    </row>
    <row r="1076" ht="14.25" customHeight="1">
      <c r="A1076" s="1" t="s">
        <v>4028</v>
      </c>
      <c r="B1076" s="1">
        <v>98.0</v>
      </c>
      <c r="C1076" s="1">
        <v>1.39852971E8</v>
      </c>
      <c r="D1076" s="1" t="s">
        <v>209</v>
      </c>
      <c r="E1076" s="1" t="s">
        <v>4114</v>
      </c>
      <c r="F1076" s="1" t="s">
        <v>4115</v>
      </c>
      <c r="G1076" s="1" t="s">
        <v>4116</v>
      </c>
      <c r="H1076" s="1" t="s">
        <v>18</v>
      </c>
      <c r="I1076" s="1" t="s">
        <v>994</v>
      </c>
      <c r="J1076" s="1">
        <v>4.5E7</v>
      </c>
      <c r="K1076" s="1">
        <v>2012.0</v>
      </c>
      <c r="L1076" s="1">
        <v>6.3</v>
      </c>
      <c r="M1076" s="2">
        <f t="shared" si="1"/>
        <v>94852971</v>
      </c>
    </row>
    <row r="1077" ht="14.25" customHeight="1">
      <c r="A1077" s="1" t="s">
        <v>4117</v>
      </c>
      <c r="B1077" s="1">
        <v>84.0</v>
      </c>
      <c r="C1077" s="1">
        <v>1.10000082E8</v>
      </c>
      <c r="D1077" s="1" t="s">
        <v>1138</v>
      </c>
      <c r="E1077" s="1" t="s">
        <v>4118</v>
      </c>
      <c r="F1077" s="1" t="s">
        <v>4119</v>
      </c>
      <c r="G1077" s="1" t="s">
        <v>4120</v>
      </c>
      <c r="H1077" s="1" t="s">
        <v>18</v>
      </c>
      <c r="I1077" s="1" t="s">
        <v>19</v>
      </c>
      <c r="J1077" s="1">
        <v>4.8E7</v>
      </c>
      <c r="K1077" s="1">
        <v>2003.0</v>
      </c>
      <c r="L1077" s="1">
        <v>5.5</v>
      </c>
      <c r="M1077" s="2">
        <f t="shared" si="1"/>
        <v>62000082</v>
      </c>
    </row>
    <row r="1078" ht="14.25" customHeight="1">
      <c r="A1078" s="1" t="s">
        <v>3013</v>
      </c>
      <c r="B1078" s="1">
        <v>109.0</v>
      </c>
      <c r="C1078" s="1">
        <v>1.06807667E8</v>
      </c>
      <c r="D1078" s="1" t="s">
        <v>4121</v>
      </c>
      <c r="E1078" s="1" t="s">
        <v>4122</v>
      </c>
      <c r="F1078" s="1" t="s">
        <v>4123</v>
      </c>
      <c r="G1078" s="1" t="s">
        <v>4124</v>
      </c>
      <c r="H1078" s="1" t="s">
        <v>18</v>
      </c>
      <c r="I1078" s="1" t="s">
        <v>19</v>
      </c>
      <c r="J1078" s="1">
        <v>4.5E7</v>
      </c>
      <c r="K1078" s="1">
        <v>2000.0</v>
      </c>
      <c r="L1078" s="1">
        <v>6.2</v>
      </c>
      <c r="M1078" s="2">
        <f t="shared" si="1"/>
        <v>61807667</v>
      </c>
    </row>
    <row r="1079" ht="14.25" customHeight="1">
      <c r="A1079" s="1" t="s">
        <v>1882</v>
      </c>
      <c r="B1079" s="1">
        <v>93.0</v>
      </c>
      <c r="C1079" s="1">
        <v>1.0170206E8</v>
      </c>
      <c r="D1079" s="1" t="s">
        <v>4125</v>
      </c>
      <c r="E1079" s="1" t="s">
        <v>4126</v>
      </c>
      <c r="F1079" s="1" t="s">
        <v>4127</v>
      </c>
      <c r="G1079" s="1" t="s">
        <v>4128</v>
      </c>
      <c r="H1079" s="1" t="s">
        <v>18</v>
      </c>
      <c r="I1079" s="1" t="s">
        <v>19</v>
      </c>
      <c r="J1079" s="1">
        <v>4.5E7</v>
      </c>
      <c r="K1079" s="1">
        <v>2008.0</v>
      </c>
      <c r="L1079" s="1">
        <v>5.8</v>
      </c>
      <c r="M1079" s="2">
        <f t="shared" si="1"/>
        <v>56702060</v>
      </c>
    </row>
    <row r="1080" ht="14.25" customHeight="1">
      <c r="A1080" s="1" t="s">
        <v>2313</v>
      </c>
      <c r="B1080" s="1">
        <v>113.0</v>
      </c>
      <c r="C1080" s="1">
        <v>9.5149435E7</v>
      </c>
      <c r="D1080" s="1" t="s">
        <v>1891</v>
      </c>
      <c r="E1080" s="1" t="s">
        <v>4129</v>
      </c>
      <c r="F1080" s="1" t="s">
        <v>4130</v>
      </c>
      <c r="G1080" s="1" t="s">
        <v>4131</v>
      </c>
      <c r="H1080" s="1" t="s">
        <v>18</v>
      </c>
      <c r="I1080" s="1" t="s">
        <v>19</v>
      </c>
      <c r="J1080" s="1">
        <v>4.0E7</v>
      </c>
      <c r="K1080" s="1">
        <v>2004.0</v>
      </c>
      <c r="L1080" s="1">
        <v>5.7</v>
      </c>
      <c r="M1080" s="2">
        <f t="shared" si="1"/>
        <v>55149435</v>
      </c>
    </row>
    <row r="1081" ht="14.25" customHeight="1">
      <c r="A1081" s="1" t="s">
        <v>1566</v>
      </c>
      <c r="B1081" s="1">
        <v>141.0</v>
      </c>
      <c r="C1081" s="1">
        <v>1.00768056E8</v>
      </c>
      <c r="D1081" s="1" t="s">
        <v>1478</v>
      </c>
      <c r="E1081" s="1" t="s">
        <v>4132</v>
      </c>
      <c r="F1081" s="1" t="s">
        <v>4133</v>
      </c>
      <c r="G1081" s="1" t="s">
        <v>4134</v>
      </c>
      <c r="H1081" s="1" t="s">
        <v>18</v>
      </c>
      <c r="I1081" s="1" t="s">
        <v>19</v>
      </c>
      <c r="J1081" s="1">
        <v>4.5E7</v>
      </c>
      <c r="K1081" s="1">
        <v>1993.0</v>
      </c>
      <c r="L1081" s="1">
        <v>6.5</v>
      </c>
      <c r="M1081" s="2">
        <f t="shared" si="1"/>
        <v>55768056</v>
      </c>
    </row>
    <row r="1082" ht="14.25" customHeight="1">
      <c r="A1082" s="1" t="s">
        <v>892</v>
      </c>
      <c r="B1082" s="1">
        <v>119.0</v>
      </c>
      <c r="C1082" s="1">
        <v>9.2115211E7</v>
      </c>
      <c r="D1082" s="1" t="s">
        <v>1478</v>
      </c>
      <c r="E1082" s="1" t="s">
        <v>4135</v>
      </c>
      <c r="F1082" s="1" t="s">
        <v>4136</v>
      </c>
      <c r="G1082" s="1" t="s">
        <v>4137</v>
      </c>
      <c r="H1082" s="1" t="s">
        <v>18</v>
      </c>
      <c r="I1082" s="1" t="s">
        <v>19</v>
      </c>
      <c r="J1082" s="1">
        <v>4.5E7</v>
      </c>
      <c r="K1082" s="1">
        <v>1994.0</v>
      </c>
      <c r="L1082" s="1">
        <v>6.7</v>
      </c>
      <c r="M1082" s="2">
        <f t="shared" si="1"/>
        <v>47115211</v>
      </c>
    </row>
    <row r="1083" ht="14.25" customHeight="1">
      <c r="A1083" s="1" t="s">
        <v>2749</v>
      </c>
      <c r="B1083" s="1">
        <v>97.0</v>
      </c>
      <c r="C1083" s="1">
        <v>9.3452056E7</v>
      </c>
      <c r="D1083" s="1" t="s">
        <v>3867</v>
      </c>
      <c r="E1083" s="1" t="s">
        <v>4138</v>
      </c>
      <c r="F1083" s="1" t="s">
        <v>4139</v>
      </c>
      <c r="G1083" s="1" t="s">
        <v>4140</v>
      </c>
      <c r="H1083" s="1" t="s">
        <v>18</v>
      </c>
      <c r="I1083" s="1" t="s">
        <v>19</v>
      </c>
      <c r="J1083" s="1">
        <v>4.5E7</v>
      </c>
      <c r="K1083" s="1">
        <v>2007.0</v>
      </c>
      <c r="L1083" s="1">
        <v>7.4</v>
      </c>
      <c r="M1083" s="2">
        <f t="shared" si="1"/>
        <v>48452056</v>
      </c>
    </row>
    <row r="1084" ht="14.25" customHeight="1">
      <c r="A1084" s="1" t="s">
        <v>798</v>
      </c>
      <c r="B1084" s="1">
        <v>117.0</v>
      </c>
      <c r="C1084" s="1">
        <v>8.3287363E7</v>
      </c>
      <c r="D1084" s="1" t="s">
        <v>32</v>
      </c>
      <c r="E1084" s="1" t="s">
        <v>4141</v>
      </c>
      <c r="F1084" s="1" t="s">
        <v>4142</v>
      </c>
      <c r="G1084" s="1" t="s">
        <v>4143</v>
      </c>
      <c r="H1084" s="1" t="s">
        <v>18</v>
      </c>
      <c r="I1084" s="1" t="s">
        <v>19</v>
      </c>
      <c r="J1084" s="1">
        <v>4.5E7</v>
      </c>
      <c r="K1084" s="1">
        <v>1992.0</v>
      </c>
      <c r="L1084" s="1">
        <v>6.9</v>
      </c>
      <c r="M1084" s="2">
        <f t="shared" si="1"/>
        <v>38287363</v>
      </c>
    </row>
    <row r="1085" ht="14.25" customHeight="1">
      <c r="A1085" s="1" t="s">
        <v>2165</v>
      </c>
      <c r="B1085" s="1">
        <v>101.0</v>
      </c>
      <c r="C1085" s="1">
        <v>8.2931301E7</v>
      </c>
      <c r="D1085" s="1" t="s">
        <v>1146</v>
      </c>
      <c r="E1085" s="1" t="s">
        <v>4144</v>
      </c>
      <c r="F1085" s="1" t="s">
        <v>4145</v>
      </c>
      <c r="G1085" s="1" t="s">
        <v>4146</v>
      </c>
      <c r="H1085" s="1" t="s">
        <v>18</v>
      </c>
      <c r="I1085" s="1" t="s">
        <v>496</v>
      </c>
      <c r="J1085" s="1">
        <v>6.0E7</v>
      </c>
      <c r="K1085" s="1">
        <v>2005.0</v>
      </c>
      <c r="L1085" s="1">
        <v>5.5</v>
      </c>
      <c r="M1085" s="2">
        <f t="shared" si="1"/>
        <v>22931301</v>
      </c>
    </row>
    <row r="1086" ht="14.25" customHeight="1">
      <c r="A1086" s="1" t="s">
        <v>4147</v>
      </c>
      <c r="B1086" s="1">
        <v>153.0</v>
      </c>
      <c r="C1086" s="1">
        <v>6.0962878E7</v>
      </c>
      <c r="D1086" s="1" t="s">
        <v>1478</v>
      </c>
      <c r="E1086" s="1" t="s">
        <v>4148</v>
      </c>
      <c r="F1086" s="1" t="s">
        <v>4149</v>
      </c>
      <c r="G1086" s="1" t="s">
        <v>4150</v>
      </c>
      <c r="H1086" s="1" t="s">
        <v>18</v>
      </c>
      <c r="I1086" s="1" t="s">
        <v>19</v>
      </c>
      <c r="J1086" s="1">
        <v>4.6E7</v>
      </c>
      <c r="K1086" s="1">
        <v>2013.0</v>
      </c>
      <c r="L1086" s="1">
        <v>8.1</v>
      </c>
      <c r="M1086" s="2">
        <f t="shared" si="1"/>
        <v>14962878</v>
      </c>
    </row>
    <row r="1087" ht="14.25" customHeight="1">
      <c r="A1087" s="1" t="s">
        <v>2161</v>
      </c>
      <c r="B1087" s="1">
        <v>122.0</v>
      </c>
      <c r="C1087" s="1">
        <v>7.6261036E7</v>
      </c>
      <c r="D1087" s="1" t="s">
        <v>1465</v>
      </c>
      <c r="E1087" s="1" t="s">
        <v>4151</v>
      </c>
      <c r="F1087" s="1" t="s">
        <v>4152</v>
      </c>
      <c r="G1087" s="1" t="s">
        <v>4153</v>
      </c>
      <c r="H1087" s="1" t="s">
        <v>18</v>
      </c>
      <c r="I1087" s="1" t="s">
        <v>19</v>
      </c>
      <c r="J1087" s="1">
        <v>4.5E7</v>
      </c>
      <c r="K1087" s="1">
        <v>2001.0</v>
      </c>
      <c r="L1087" s="1">
        <v>7.7</v>
      </c>
      <c r="M1087" s="2">
        <f t="shared" si="1"/>
        <v>31261036</v>
      </c>
    </row>
    <row r="1088" ht="14.25" customHeight="1">
      <c r="A1088" s="1" t="s">
        <v>663</v>
      </c>
      <c r="B1088" s="1">
        <v>102.0</v>
      </c>
      <c r="C1088" s="1">
        <v>7.1423726E7</v>
      </c>
      <c r="D1088" s="1" t="s">
        <v>1284</v>
      </c>
      <c r="E1088" s="1" t="s">
        <v>4154</v>
      </c>
      <c r="F1088" s="1" t="s">
        <v>4155</v>
      </c>
      <c r="G1088" s="1" t="s">
        <v>4156</v>
      </c>
      <c r="H1088" s="1" t="s">
        <v>18</v>
      </c>
      <c r="I1088" s="1" t="s">
        <v>19</v>
      </c>
      <c r="J1088" s="1">
        <v>4.5E7</v>
      </c>
      <c r="K1088" s="1">
        <v>1999.0</v>
      </c>
      <c r="L1088" s="1">
        <v>7.3</v>
      </c>
      <c r="M1088" s="2">
        <f t="shared" si="1"/>
        <v>26423726</v>
      </c>
    </row>
    <row r="1089" ht="14.25" customHeight="1">
      <c r="A1089" s="1" t="s">
        <v>2741</v>
      </c>
      <c r="B1089" s="1">
        <v>83.0</v>
      </c>
      <c r="C1089" s="1">
        <v>7.127742E7</v>
      </c>
      <c r="D1089" s="1" t="s">
        <v>1138</v>
      </c>
      <c r="E1089" s="1" t="s">
        <v>4157</v>
      </c>
      <c r="F1089" s="1" t="s">
        <v>4158</v>
      </c>
      <c r="G1089" s="1" t="s">
        <v>4159</v>
      </c>
      <c r="H1089" s="1" t="s">
        <v>18</v>
      </c>
      <c r="I1089" s="1" t="s">
        <v>19</v>
      </c>
      <c r="J1089" s="1">
        <v>4.5E7</v>
      </c>
      <c r="K1089" s="1">
        <v>2001.0</v>
      </c>
      <c r="L1089" s="1">
        <v>5.2</v>
      </c>
      <c r="M1089" s="2">
        <f t="shared" si="1"/>
        <v>26277420</v>
      </c>
    </row>
    <row r="1090" ht="14.25" customHeight="1">
      <c r="A1090" s="1" t="s">
        <v>464</v>
      </c>
      <c r="B1090" s="1">
        <v>103.0</v>
      </c>
      <c r="C1090" s="1">
        <v>8.8625922E7</v>
      </c>
      <c r="D1090" s="1" t="s">
        <v>4160</v>
      </c>
      <c r="E1090" s="1" t="s">
        <v>4161</v>
      </c>
      <c r="F1090" s="1" t="s">
        <v>4162</v>
      </c>
      <c r="G1090" s="1" t="s">
        <v>4163</v>
      </c>
      <c r="H1090" s="1" t="s">
        <v>18</v>
      </c>
      <c r="I1090" s="1" t="s">
        <v>19</v>
      </c>
      <c r="J1090" s="1">
        <v>4.5E7</v>
      </c>
      <c r="K1090" s="1">
        <v>2011.0</v>
      </c>
      <c r="L1090" s="1">
        <v>7.1</v>
      </c>
      <c r="M1090" s="2">
        <f t="shared" si="1"/>
        <v>43625922</v>
      </c>
    </row>
    <row r="1091" ht="14.25" customHeight="1">
      <c r="A1091" s="1" t="s">
        <v>2069</v>
      </c>
      <c r="B1091" s="1">
        <v>110.0</v>
      </c>
      <c r="C1091" s="1">
        <v>7.0001065E7</v>
      </c>
      <c r="D1091" s="1" t="s">
        <v>4164</v>
      </c>
      <c r="E1091" s="1" t="s">
        <v>4165</v>
      </c>
      <c r="F1091" s="1" t="s">
        <v>4166</v>
      </c>
      <c r="G1091" s="1" t="s">
        <v>4167</v>
      </c>
      <c r="H1091" s="1" t="s">
        <v>18</v>
      </c>
      <c r="I1091" s="1" t="s">
        <v>19</v>
      </c>
      <c r="J1091" s="1">
        <v>4.5E7</v>
      </c>
      <c r="K1091" s="1">
        <v>1998.0</v>
      </c>
      <c r="L1091" s="1">
        <v>7.1</v>
      </c>
      <c r="M1091" s="2">
        <f t="shared" si="1"/>
        <v>25001065</v>
      </c>
    </row>
    <row r="1092" ht="14.25" customHeight="1">
      <c r="A1092" s="1" t="s">
        <v>4168</v>
      </c>
      <c r="B1092" s="1">
        <v>136.0</v>
      </c>
      <c r="C1092" s="1">
        <v>6.7253092E7</v>
      </c>
      <c r="D1092" s="1" t="s">
        <v>2677</v>
      </c>
      <c r="E1092" s="1" t="s">
        <v>4169</v>
      </c>
      <c r="F1092" s="1" t="s">
        <v>4170</v>
      </c>
      <c r="G1092" s="1" t="s">
        <v>4171</v>
      </c>
      <c r="H1092" s="1" t="s">
        <v>18</v>
      </c>
      <c r="I1092" s="1" t="s">
        <v>19</v>
      </c>
      <c r="J1092" s="1">
        <v>3.0E7</v>
      </c>
      <c r="K1092" s="1">
        <v>2005.0</v>
      </c>
      <c r="L1092" s="1">
        <v>7.2</v>
      </c>
      <c r="M1092" s="2">
        <f t="shared" si="1"/>
        <v>37253092</v>
      </c>
    </row>
    <row r="1093" ht="14.25" customHeight="1">
      <c r="A1093" s="1" t="s">
        <v>4172</v>
      </c>
      <c r="B1093" s="1">
        <v>91.0</v>
      </c>
      <c r="C1093" s="1">
        <v>6.6790248E7</v>
      </c>
      <c r="D1093" s="1" t="s">
        <v>2888</v>
      </c>
      <c r="E1093" s="1" t="s">
        <v>4173</v>
      </c>
      <c r="F1093" s="1" t="s">
        <v>4174</v>
      </c>
      <c r="G1093" s="1" t="s">
        <v>4175</v>
      </c>
      <c r="H1093" s="1" t="s">
        <v>18</v>
      </c>
      <c r="I1093" s="1" t="s">
        <v>19</v>
      </c>
      <c r="J1093" s="1">
        <v>4.5E7</v>
      </c>
      <c r="K1093" s="1">
        <v>2002.0</v>
      </c>
      <c r="L1093" s="1">
        <v>6.5</v>
      </c>
      <c r="M1093" s="2">
        <f t="shared" si="1"/>
        <v>21790248</v>
      </c>
    </row>
    <row r="1094" ht="14.25" customHeight="1">
      <c r="A1094" s="1" t="s">
        <v>4176</v>
      </c>
      <c r="B1094" s="1">
        <v>89.0</v>
      </c>
      <c r="C1094" s="1">
        <v>6.5557989E7</v>
      </c>
      <c r="D1094" s="1" t="s">
        <v>4177</v>
      </c>
      <c r="E1094" s="1" t="s">
        <v>4178</v>
      </c>
      <c r="F1094" s="1" t="s">
        <v>4179</v>
      </c>
      <c r="G1094" s="1" t="s">
        <v>4180</v>
      </c>
      <c r="H1094" s="1" t="s">
        <v>18</v>
      </c>
      <c r="I1094" s="1" t="s">
        <v>19</v>
      </c>
      <c r="J1094" s="1">
        <v>4.5E7</v>
      </c>
      <c r="K1094" s="1">
        <v>1997.0</v>
      </c>
      <c r="L1094" s="1">
        <v>4.6</v>
      </c>
      <c r="M1094" s="2">
        <f t="shared" si="1"/>
        <v>20557989</v>
      </c>
    </row>
    <row r="1095" ht="14.25" customHeight="1">
      <c r="A1095" s="1" t="s">
        <v>2892</v>
      </c>
      <c r="B1095" s="1">
        <v>107.0</v>
      </c>
      <c r="C1095" s="1">
        <v>6.0786269E7</v>
      </c>
      <c r="D1095" s="1" t="s">
        <v>4181</v>
      </c>
      <c r="E1095" s="1" t="s">
        <v>4182</v>
      </c>
      <c r="F1095" s="1" t="s">
        <v>4183</v>
      </c>
      <c r="G1095" s="1" t="s">
        <v>4184</v>
      </c>
      <c r="H1095" s="1" t="s">
        <v>18</v>
      </c>
      <c r="I1095" s="1" t="s">
        <v>19</v>
      </c>
      <c r="J1095" s="1">
        <v>4.5E7</v>
      </c>
      <c r="K1095" s="1">
        <v>2000.0</v>
      </c>
      <c r="L1095" s="1">
        <v>5.6</v>
      </c>
      <c r="M1095" s="2">
        <f t="shared" si="1"/>
        <v>15786269</v>
      </c>
    </row>
    <row r="1096" ht="14.25" customHeight="1">
      <c r="A1096" s="1" t="s">
        <v>3970</v>
      </c>
      <c r="B1096" s="1">
        <v>129.0</v>
      </c>
      <c r="C1096" s="1">
        <v>5.9365105E7</v>
      </c>
      <c r="D1096" s="1" t="s">
        <v>956</v>
      </c>
      <c r="E1096" s="1" t="s">
        <v>4185</v>
      </c>
      <c r="F1096" s="1" t="s">
        <v>4186</v>
      </c>
      <c r="G1096" s="1" t="s">
        <v>4187</v>
      </c>
      <c r="H1096" s="1" t="s">
        <v>18</v>
      </c>
      <c r="I1096" s="1" t="s">
        <v>30</v>
      </c>
      <c r="J1096" s="1">
        <v>4.5E7</v>
      </c>
      <c r="K1096" s="1">
        <v>2003.0</v>
      </c>
      <c r="L1096" s="1">
        <v>7.7</v>
      </c>
      <c r="M1096" s="2">
        <f t="shared" si="1"/>
        <v>14365105</v>
      </c>
    </row>
    <row r="1097" ht="14.25" customHeight="1">
      <c r="A1097" s="1" t="s">
        <v>191</v>
      </c>
      <c r="B1097" s="1">
        <v>95.0</v>
      </c>
      <c r="C1097" s="1">
        <v>1.62792677E8</v>
      </c>
      <c r="D1097" s="1" t="s">
        <v>170</v>
      </c>
      <c r="E1097" s="1" t="s">
        <v>4188</v>
      </c>
      <c r="F1097" s="1" t="s">
        <v>4189</v>
      </c>
      <c r="G1097" s="1" t="s">
        <v>4190</v>
      </c>
      <c r="H1097" s="1" t="s">
        <v>18</v>
      </c>
      <c r="I1097" s="1" t="s">
        <v>19</v>
      </c>
      <c r="J1097" s="1">
        <v>1.2E8</v>
      </c>
      <c r="K1097" s="1">
        <v>1998.0</v>
      </c>
      <c r="L1097" s="1">
        <v>7.2</v>
      </c>
      <c r="M1097" s="2">
        <f t="shared" si="1"/>
        <v>42792677</v>
      </c>
    </row>
    <row r="1098" ht="14.25" customHeight="1">
      <c r="A1098" s="1" t="s">
        <v>1843</v>
      </c>
      <c r="B1098" s="1">
        <v>122.0</v>
      </c>
      <c r="C1098" s="1">
        <v>3.1598308E7</v>
      </c>
      <c r="D1098" s="1" t="s">
        <v>2109</v>
      </c>
      <c r="E1098" s="1" t="s">
        <v>4191</v>
      </c>
      <c r="F1098" s="1" t="s">
        <v>4192</v>
      </c>
      <c r="G1098" s="1" t="s">
        <v>4193</v>
      </c>
      <c r="H1098" s="1" t="s">
        <v>18</v>
      </c>
      <c r="I1098" s="1" t="s">
        <v>19</v>
      </c>
      <c r="J1098" s="1">
        <v>3.5E7</v>
      </c>
      <c r="K1098" s="1">
        <v>2001.0</v>
      </c>
      <c r="L1098" s="1">
        <v>6.8</v>
      </c>
      <c r="M1098" s="2">
        <f t="shared" si="1"/>
        <v>-3401692</v>
      </c>
    </row>
    <row r="1099" ht="14.25" customHeight="1">
      <c r="A1099" s="1" t="s">
        <v>4176</v>
      </c>
      <c r="B1099" s="1">
        <v>110.0</v>
      </c>
      <c r="C1099" s="1">
        <v>5.7362581E7</v>
      </c>
      <c r="D1099" s="1" t="s">
        <v>4194</v>
      </c>
      <c r="E1099" s="1" t="s">
        <v>4195</v>
      </c>
      <c r="F1099" s="1" t="s">
        <v>4196</v>
      </c>
      <c r="G1099" s="1" t="s">
        <v>4197</v>
      </c>
      <c r="H1099" s="1" t="s">
        <v>18</v>
      </c>
      <c r="I1099" s="1" t="s">
        <v>4198</v>
      </c>
      <c r="J1099" s="1">
        <v>4.5E7</v>
      </c>
      <c r="K1099" s="1">
        <v>1994.0</v>
      </c>
      <c r="L1099" s="1">
        <v>5.4</v>
      </c>
      <c r="M1099" s="2">
        <f t="shared" si="1"/>
        <v>12362581</v>
      </c>
    </row>
    <row r="1100" ht="14.25" customHeight="1">
      <c r="A1100" s="1" t="s">
        <v>2209</v>
      </c>
      <c r="B1100" s="1">
        <v>135.0</v>
      </c>
      <c r="C1100" s="1">
        <v>5.3854588E7</v>
      </c>
      <c r="D1100" s="1" t="s">
        <v>3188</v>
      </c>
      <c r="E1100" s="1" t="s">
        <v>4199</v>
      </c>
      <c r="F1100" s="1" t="s">
        <v>4200</v>
      </c>
      <c r="G1100" s="1" t="s">
        <v>4201</v>
      </c>
      <c r="H1100" s="1" t="s">
        <v>18</v>
      </c>
      <c r="I1100" s="1" t="s">
        <v>19</v>
      </c>
      <c r="J1100" s="1">
        <v>4.5E7</v>
      </c>
      <c r="K1100" s="1">
        <v>1996.0</v>
      </c>
      <c r="L1100" s="1">
        <v>6.3</v>
      </c>
      <c r="M1100" s="2">
        <f t="shared" si="1"/>
        <v>8854588</v>
      </c>
    </row>
    <row r="1101" ht="14.25" customHeight="1">
      <c r="A1101" s="1" t="s">
        <v>4202</v>
      </c>
      <c r="B1101" s="1">
        <v>111.0</v>
      </c>
      <c r="C1101" s="1">
        <v>0.0</v>
      </c>
      <c r="D1101" s="1" t="s">
        <v>2130</v>
      </c>
      <c r="E1101" s="1" t="s">
        <v>4203</v>
      </c>
      <c r="F1101" s="1" t="s">
        <v>4204</v>
      </c>
      <c r="G1101" s="1" t="s">
        <v>4205</v>
      </c>
      <c r="H1101" s="1" t="s">
        <v>18</v>
      </c>
      <c r="I1101" s="1" t="s">
        <v>19</v>
      </c>
      <c r="J1101" s="1">
        <v>2500000.0</v>
      </c>
      <c r="K1101" s="1">
        <v>1968.0</v>
      </c>
      <c r="L1101" s="1">
        <v>7.2</v>
      </c>
      <c r="M1101" s="2">
        <f t="shared" si="1"/>
        <v>-2500000</v>
      </c>
    </row>
    <row r="1102" ht="14.25" customHeight="1">
      <c r="A1102" s="1" t="s">
        <v>3276</v>
      </c>
      <c r="B1102" s="1">
        <v>95.0</v>
      </c>
      <c r="C1102" s="1">
        <v>5.2580895E7</v>
      </c>
      <c r="D1102" s="1" t="s">
        <v>4206</v>
      </c>
      <c r="E1102" s="1" t="s">
        <v>4207</v>
      </c>
      <c r="F1102" s="1" t="s">
        <v>4208</v>
      </c>
      <c r="G1102" s="1" t="s">
        <v>4209</v>
      </c>
      <c r="H1102" s="1" t="s">
        <v>18</v>
      </c>
      <c r="I1102" s="1" t="s">
        <v>19</v>
      </c>
      <c r="J1102" s="1">
        <v>4.5E7</v>
      </c>
      <c r="K1102" s="1">
        <v>2005.0</v>
      </c>
      <c r="L1102" s="1">
        <v>5.6</v>
      </c>
      <c r="M1102" s="2">
        <f t="shared" si="1"/>
        <v>7580895</v>
      </c>
    </row>
    <row r="1103" ht="14.25" customHeight="1">
      <c r="A1103" s="1" t="s">
        <v>4210</v>
      </c>
      <c r="B1103" s="1">
        <v>109.0</v>
      </c>
      <c r="C1103" s="1">
        <v>5.1019112E7</v>
      </c>
      <c r="D1103" s="1" t="s">
        <v>1284</v>
      </c>
      <c r="E1103" s="1" t="s">
        <v>4211</v>
      </c>
      <c r="F1103" s="1" t="s">
        <v>4212</v>
      </c>
      <c r="G1103" s="1" t="s">
        <v>4213</v>
      </c>
      <c r="H1103" s="1" t="s">
        <v>18</v>
      </c>
      <c r="I1103" s="1" t="s">
        <v>19</v>
      </c>
      <c r="J1103" s="1">
        <v>5.0E7</v>
      </c>
      <c r="K1103" s="1">
        <v>2005.0</v>
      </c>
      <c r="L1103" s="1">
        <v>6.8</v>
      </c>
      <c r="M1103" s="2">
        <f t="shared" si="1"/>
        <v>1019112</v>
      </c>
    </row>
    <row r="1104" ht="14.25" customHeight="1">
      <c r="A1104" s="1" t="s">
        <v>4214</v>
      </c>
      <c r="B1104" s="1">
        <v>93.0</v>
      </c>
      <c r="C1104" s="1">
        <v>4.8114556E7</v>
      </c>
      <c r="D1104" s="1" t="s">
        <v>1817</v>
      </c>
      <c r="E1104" s="1" t="s">
        <v>4215</v>
      </c>
      <c r="F1104" s="1" t="s">
        <v>4216</v>
      </c>
      <c r="G1104" s="1" t="s">
        <v>4217</v>
      </c>
      <c r="H1104" s="1" t="s">
        <v>18</v>
      </c>
      <c r="I1104" s="1" t="s">
        <v>19</v>
      </c>
      <c r="J1104" s="1">
        <v>2.6E7</v>
      </c>
      <c r="K1104" s="1">
        <v>2004.0</v>
      </c>
      <c r="L1104" s="1">
        <v>4.3</v>
      </c>
      <c r="M1104" s="2">
        <f t="shared" si="1"/>
        <v>22114556</v>
      </c>
    </row>
    <row r="1105" ht="14.25" customHeight="1">
      <c r="A1105" s="1" t="s">
        <v>4218</v>
      </c>
      <c r="B1105" s="1">
        <v>94.0</v>
      </c>
      <c r="C1105" s="1">
        <v>5.0648679E7</v>
      </c>
      <c r="D1105" s="1" t="s">
        <v>1524</v>
      </c>
      <c r="E1105" s="1" t="s">
        <v>4219</v>
      </c>
      <c r="F1105" s="1" t="s">
        <v>4220</v>
      </c>
      <c r="G1105" s="1" t="s">
        <v>4221</v>
      </c>
      <c r="H1105" s="1" t="s">
        <v>18</v>
      </c>
      <c r="I1105" s="1" t="s">
        <v>994</v>
      </c>
      <c r="J1105" s="1">
        <v>4.5E7</v>
      </c>
      <c r="K1105" s="1">
        <v>2007.0</v>
      </c>
      <c r="L1105" s="1">
        <v>6.3</v>
      </c>
      <c r="M1105" s="2">
        <f t="shared" si="1"/>
        <v>5648679</v>
      </c>
    </row>
    <row r="1106" ht="14.25" customHeight="1">
      <c r="A1106" s="1" t="s">
        <v>1105</v>
      </c>
      <c r="B1106" s="1">
        <v>117.0</v>
      </c>
      <c r="C1106" s="1">
        <v>4.6280507E7</v>
      </c>
      <c r="D1106" s="1" t="s">
        <v>1146</v>
      </c>
      <c r="E1106" s="1" t="s">
        <v>4222</v>
      </c>
      <c r="F1106" s="1" t="s">
        <v>4223</v>
      </c>
      <c r="G1106" s="1" t="s">
        <v>4224</v>
      </c>
      <c r="H1106" s="1" t="s">
        <v>18</v>
      </c>
      <c r="I1106" s="1" t="s">
        <v>19</v>
      </c>
      <c r="J1106" s="1">
        <v>4.0E7</v>
      </c>
      <c r="K1106" s="1">
        <v>2014.0</v>
      </c>
      <c r="L1106" s="1">
        <v>6.5</v>
      </c>
      <c r="M1106" s="2">
        <f t="shared" si="1"/>
        <v>6280507</v>
      </c>
    </row>
    <row r="1107" ht="14.25" customHeight="1">
      <c r="A1107" s="1" t="s">
        <v>3292</v>
      </c>
      <c r="B1107" s="1">
        <v>112.0</v>
      </c>
      <c r="C1107" s="1">
        <v>3.8360195E7</v>
      </c>
      <c r="D1107" s="1" t="s">
        <v>3867</v>
      </c>
      <c r="E1107" s="1" t="s">
        <v>4225</v>
      </c>
      <c r="F1107" s="1" t="s">
        <v>4226</v>
      </c>
      <c r="G1107" s="1" t="s">
        <v>4227</v>
      </c>
      <c r="H1107" s="1" t="s">
        <v>18</v>
      </c>
      <c r="I1107" s="1" t="s">
        <v>19</v>
      </c>
      <c r="J1107" s="1">
        <v>4.5E7</v>
      </c>
      <c r="K1107" s="1">
        <v>2006.0</v>
      </c>
      <c r="L1107" s="1">
        <v>6.4</v>
      </c>
      <c r="M1107" s="2">
        <f t="shared" si="1"/>
        <v>-6639805</v>
      </c>
    </row>
    <row r="1108" ht="14.25" customHeight="1">
      <c r="A1108" s="1" t="s">
        <v>3511</v>
      </c>
      <c r="B1108" s="1">
        <v>111.0</v>
      </c>
      <c r="C1108" s="1">
        <v>4.6815748E7</v>
      </c>
      <c r="D1108" s="1" t="s">
        <v>2338</v>
      </c>
      <c r="E1108" s="1" t="s">
        <v>4228</v>
      </c>
      <c r="F1108" s="1" t="s">
        <v>4229</v>
      </c>
      <c r="G1108" s="1" t="s">
        <v>4230</v>
      </c>
      <c r="H1108" s="1" t="s">
        <v>18</v>
      </c>
      <c r="I1108" s="1" t="s">
        <v>19</v>
      </c>
      <c r="J1108" s="1">
        <v>4.5E7</v>
      </c>
      <c r="K1108" s="1">
        <v>1994.0</v>
      </c>
      <c r="L1108" s="1">
        <v>6.3</v>
      </c>
      <c r="M1108" s="2">
        <f t="shared" si="1"/>
        <v>1815748</v>
      </c>
    </row>
    <row r="1109" ht="14.25" customHeight="1">
      <c r="A1109" s="1" t="s">
        <v>1342</v>
      </c>
      <c r="B1109" s="1">
        <v>96.0</v>
      </c>
      <c r="C1109" s="1">
        <v>3.5617599E7</v>
      </c>
      <c r="D1109" s="1" t="s">
        <v>4231</v>
      </c>
      <c r="E1109" s="1" t="s">
        <v>4232</v>
      </c>
      <c r="F1109" s="1" t="s">
        <v>4233</v>
      </c>
      <c r="G1109" s="1" t="s">
        <v>4234</v>
      </c>
      <c r="H1109" s="1" t="s">
        <v>18</v>
      </c>
      <c r="I1109" s="1" t="s">
        <v>19</v>
      </c>
      <c r="J1109" s="1">
        <v>4.5E7</v>
      </c>
      <c r="K1109" s="1">
        <v>1995.0</v>
      </c>
      <c r="L1109" s="1">
        <v>5.9</v>
      </c>
      <c r="M1109" s="2">
        <f t="shared" si="1"/>
        <v>-9382401</v>
      </c>
    </row>
    <row r="1110" ht="14.25" customHeight="1">
      <c r="A1110" s="1" t="s">
        <v>491</v>
      </c>
      <c r="B1110" s="1">
        <v>141.0</v>
      </c>
      <c r="C1110" s="1">
        <v>4.730755E7</v>
      </c>
      <c r="D1110" s="1" t="s">
        <v>1465</v>
      </c>
      <c r="E1110" s="1" t="s">
        <v>4235</v>
      </c>
      <c r="F1110" s="1" t="s">
        <v>4236</v>
      </c>
      <c r="G1110" s="1" t="s">
        <v>4237</v>
      </c>
      <c r="H1110" s="1" t="s">
        <v>18</v>
      </c>
      <c r="I1110" s="1" t="s">
        <v>19</v>
      </c>
      <c r="J1110" s="1">
        <v>4.5E7</v>
      </c>
      <c r="K1110" s="1">
        <v>2012.0</v>
      </c>
      <c r="L1110" s="1">
        <v>6.5</v>
      </c>
      <c r="M1110" s="2">
        <f t="shared" si="1"/>
        <v>2307550</v>
      </c>
    </row>
    <row r="1111" ht="14.25" customHeight="1">
      <c r="A1111" s="1" t="s">
        <v>4238</v>
      </c>
      <c r="B1111" s="1">
        <v>94.0</v>
      </c>
      <c r="C1111" s="1">
        <v>3.200362E7</v>
      </c>
      <c r="D1111" s="1" t="s">
        <v>209</v>
      </c>
      <c r="E1111" s="1" t="s">
        <v>4239</v>
      </c>
      <c r="F1111" s="1" t="s">
        <v>4240</v>
      </c>
      <c r="G1111" s="1" t="s">
        <v>4241</v>
      </c>
      <c r="H1111" s="1" t="s">
        <v>18</v>
      </c>
      <c r="I1111" s="1" t="s">
        <v>19</v>
      </c>
      <c r="J1111" s="1">
        <v>2.5E7</v>
      </c>
      <c r="K1111" s="1">
        <v>2004.0</v>
      </c>
      <c r="L1111" s="1">
        <v>6.5</v>
      </c>
      <c r="M1111" s="2">
        <f t="shared" si="1"/>
        <v>7003620</v>
      </c>
    </row>
    <row r="1112" ht="14.25" customHeight="1">
      <c r="A1112" s="1" t="s">
        <v>4242</v>
      </c>
      <c r="B1112" s="1">
        <v>87.0</v>
      </c>
      <c r="C1112" s="1">
        <v>2.797241E7</v>
      </c>
      <c r="D1112" s="1" t="s">
        <v>1106</v>
      </c>
      <c r="E1112" s="1" t="s">
        <v>4243</v>
      </c>
      <c r="F1112" s="1" t="s">
        <v>4244</v>
      </c>
      <c r="G1112" s="1" t="s">
        <v>4245</v>
      </c>
      <c r="H1112" s="1" t="s">
        <v>18</v>
      </c>
      <c r="I1112" s="1" t="s">
        <v>30</v>
      </c>
      <c r="J1112" s="1">
        <v>3.5E7</v>
      </c>
      <c r="K1112" s="1">
        <v>2003.0</v>
      </c>
      <c r="L1112" s="1">
        <v>6.1</v>
      </c>
      <c r="M1112" s="2">
        <f t="shared" si="1"/>
        <v>-7027590</v>
      </c>
    </row>
    <row r="1113" ht="14.25" customHeight="1">
      <c r="A1113" s="1" t="s">
        <v>4246</v>
      </c>
      <c r="B1113" s="1">
        <v>88.0</v>
      </c>
      <c r="C1113" s="1">
        <v>2.8133159E7</v>
      </c>
      <c r="D1113" s="1" t="s">
        <v>170</v>
      </c>
      <c r="E1113" s="1" t="s">
        <v>4247</v>
      </c>
      <c r="F1113" s="1" t="s">
        <v>4248</v>
      </c>
      <c r="G1113" s="1" t="s">
        <v>4249</v>
      </c>
      <c r="H1113" s="1" t="s">
        <v>18</v>
      </c>
      <c r="I1113" s="1" t="s">
        <v>19</v>
      </c>
      <c r="J1113" s="1">
        <v>5.0E7</v>
      </c>
      <c r="K1113" s="1">
        <v>2006.0</v>
      </c>
      <c r="L1113" s="1">
        <v>5.9</v>
      </c>
      <c r="M1113" s="2">
        <f t="shared" si="1"/>
        <v>-21866841</v>
      </c>
    </row>
    <row r="1114" ht="14.25" customHeight="1">
      <c r="A1114" s="1" t="s">
        <v>4250</v>
      </c>
      <c r="B1114" s="1">
        <v>177.0</v>
      </c>
      <c r="C1114" s="1">
        <v>2.74E7</v>
      </c>
      <c r="D1114" s="1" t="s">
        <v>41</v>
      </c>
      <c r="E1114" s="1" t="s">
        <v>4251</v>
      </c>
      <c r="F1114" s="1" t="s">
        <v>4252</v>
      </c>
      <c r="G1114" s="1" t="s">
        <v>4253</v>
      </c>
      <c r="H1114" s="1" t="s">
        <v>18</v>
      </c>
      <c r="I1114" s="1" t="s">
        <v>19</v>
      </c>
      <c r="J1114" s="1">
        <v>4.0E7</v>
      </c>
      <c r="K1114" s="1">
        <v>1984.0</v>
      </c>
      <c r="L1114" s="1">
        <v>6.6</v>
      </c>
      <c r="M1114" s="2">
        <f t="shared" si="1"/>
        <v>-12600000</v>
      </c>
    </row>
    <row r="1115" ht="14.25" customHeight="1">
      <c r="A1115" s="1" t="s">
        <v>4254</v>
      </c>
      <c r="B1115" s="1">
        <v>133.0</v>
      </c>
      <c r="C1115" s="1">
        <v>2.4343673E7</v>
      </c>
      <c r="D1115" s="1" t="s">
        <v>4255</v>
      </c>
      <c r="E1115" s="1" t="s">
        <v>4256</v>
      </c>
      <c r="F1115" s="1" t="s">
        <v>4257</v>
      </c>
      <c r="G1115" s="1" t="s">
        <v>4258</v>
      </c>
      <c r="H1115" s="1" t="s">
        <v>18</v>
      </c>
      <c r="I1115" s="1" t="s">
        <v>19</v>
      </c>
      <c r="J1115" s="1">
        <v>4.5E7</v>
      </c>
      <c r="K1115" s="1">
        <v>2007.0</v>
      </c>
      <c r="L1115" s="1">
        <v>7.4</v>
      </c>
      <c r="M1115" s="2">
        <f t="shared" si="1"/>
        <v>-20656327</v>
      </c>
    </row>
    <row r="1116" ht="14.25" customHeight="1">
      <c r="A1116" s="1" t="s">
        <v>25</v>
      </c>
      <c r="B1116" s="1">
        <v>119.0</v>
      </c>
      <c r="C1116" s="1">
        <v>2.2877808E7</v>
      </c>
      <c r="D1116" s="1" t="s">
        <v>131</v>
      </c>
      <c r="E1116" s="1" t="s">
        <v>4259</v>
      </c>
      <c r="F1116" s="1" t="s">
        <v>4260</v>
      </c>
      <c r="G1116" s="1" t="s">
        <v>4261</v>
      </c>
      <c r="H1116" s="1" t="s">
        <v>18</v>
      </c>
      <c r="I1116" s="1" t="s">
        <v>19</v>
      </c>
      <c r="J1116" s="1">
        <v>3.5E7</v>
      </c>
      <c r="K1116" s="1">
        <v>2008.0</v>
      </c>
      <c r="L1116" s="1">
        <v>7.3</v>
      </c>
      <c r="M1116" s="2">
        <f t="shared" si="1"/>
        <v>-12122192</v>
      </c>
    </row>
    <row r="1117" ht="14.25" customHeight="1">
      <c r="A1117" s="1" t="s">
        <v>698</v>
      </c>
      <c r="B1117" s="1">
        <v>102.0</v>
      </c>
      <c r="C1117" s="1">
        <v>3.6883539E7</v>
      </c>
      <c r="D1117" s="1" t="s">
        <v>289</v>
      </c>
      <c r="E1117" s="1" t="s">
        <v>4262</v>
      </c>
      <c r="F1117" s="1" t="s">
        <v>4263</v>
      </c>
      <c r="G1117" s="1" t="s">
        <v>4264</v>
      </c>
      <c r="H1117" s="1" t="s">
        <v>18</v>
      </c>
      <c r="I1117" s="1" t="s">
        <v>496</v>
      </c>
      <c r="J1117" s="1">
        <v>5.2E7</v>
      </c>
      <c r="K1117" s="1">
        <v>2006.0</v>
      </c>
      <c r="L1117" s="1">
        <v>6.6</v>
      </c>
      <c r="M1117" s="2">
        <f t="shared" si="1"/>
        <v>-15116461</v>
      </c>
    </row>
    <row r="1118" ht="14.25" customHeight="1">
      <c r="A1118" s="1" t="s">
        <v>4265</v>
      </c>
      <c r="B1118" s="1">
        <v>101.0</v>
      </c>
      <c r="C1118" s="1">
        <v>2.2531698E7</v>
      </c>
      <c r="D1118" s="1" t="s">
        <v>140</v>
      </c>
      <c r="E1118" s="1" t="s">
        <v>4266</v>
      </c>
      <c r="F1118" s="1" t="s">
        <v>4267</v>
      </c>
      <c r="G1118" s="1" t="s">
        <v>4268</v>
      </c>
      <c r="H1118" s="1" t="s">
        <v>18</v>
      </c>
      <c r="I1118" s="1" t="s">
        <v>994</v>
      </c>
      <c r="J1118" s="1">
        <v>7.0E7</v>
      </c>
      <c r="K1118" s="1">
        <v>2008.0</v>
      </c>
      <c r="L1118" s="1">
        <v>5.6</v>
      </c>
      <c r="M1118" s="2">
        <f t="shared" si="1"/>
        <v>-47468302</v>
      </c>
    </row>
    <row r="1119" ht="14.25" customHeight="1">
      <c r="A1119" s="1" t="s">
        <v>4269</v>
      </c>
      <c r="B1119" s="1">
        <v>91.0</v>
      </c>
      <c r="C1119" s="1">
        <v>2.0400913E7</v>
      </c>
      <c r="D1119" s="1" t="s">
        <v>2500</v>
      </c>
      <c r="E1119" s="1" t="s">
        <v>4270</v>
      </c>
      <c r="F1119" s="1" t="s">
        <v>4271</v>
      </c>
      <c r="G1119" s="1" t="s">
        <v>4272</v>
      </c>
      <c r="H1119" s="1" t="s">
        <v>18</v>
      </c>
      <c r="I1119" s="1" t="s">
        <v>19</v>
      </c>
      <c r="J1119" s="1">
        <v>4.5E7</v>
      </c>
      <c r="K1119" s="1">
        <v>1996.0</v>
      </c>
      <c r="L1119" s="1">
        <v>5.3</v>
      </c>
      <c r="M1119" s="2">
        <f t="shared" si="1"/>
        <v>-24599087</v>
      </c>
    </row>
    <row r="1120" ht="14.25" customHeight="1">
      <c r="A1120" s="1" t="s">
        <v>2996</v>
      </c>
      <c r="B1120" s="1">
        <v>117.0</v>
      </c>
      <c r="C1120" s="1">
        <v>2.0101861E7</v>
      </c>
      <c r="D1120" s="1" t="s">
        <v>1709</v>
      </c>
      <c r="E1120" s="1" t="s">
        <v>4273</v>
      </c>
      <c r="F1120" s="1" t="s">
        <v>4274</v>
      </c>
      <c r="G1120" s="1" t="s">
        <v>4275</v>
      </c>
      <c r="H1120" s="1" t="s">
        <v>18</v>
      </c>
      <c r="I1120" s="1" t="s">
        <v>19</v>
      </c>
      <c r="J1120" s="1">
        <v>4.5E7</v>
      </c>
      <c r="K1120" s="1">
        <v>1996.0</v>
      </c>
      <c r="L1120" s="1">
        <v>6.0</v>
      </c>
      <c r="M1120" s="2">
        <f t="shared" si="1"/>
        <v>-24898139</v>
      </c>
    </row>
    <row r="1121" ht="14.25" customHeight="1">
      <c r="A1121" s="1" t="s">
        <v>4276</v>
      </c>
      <c r="B1121" s="1">
        <v>86.0</v>
      </c>
      <c r="C1121" s="1">
        <v>2.5200412E7</v>
      </c>
      <c r="D1121" s="1" t="s">
        <v>4277</v>
      </c>
      <c r="E1121" s="1" t="s">
        <v>4278</v>
      </c>
      <c r="F1121" s="1" t="s">
        <v>4279</v>
      </c>
      <c r="G1121" s="1" t="s">
        <v>4280</v>
      </c>
      <c r="H1121" s="1" t="s">
        <v>18</v>
      </c>
      <c r="I1121" s="1" t="s">
        <v>19</v>
      </c>
      <c r="J1121" s="1">
        <v>4.5E7</v>
      </c>
      <c r="K1121" s="1">
        <v>2009.0</v>
      </c>
      <c r="L1121" s="1">
        <v>5.4</v>
      </c>
      <c r="M1121" s="2">
        <f t="shared" si="1"/>
        <v>-19799588</v>
      </c>
    </row>
    <row r="1122" ht="14.25" customHeight="1">
      <c r="A1122" s="1" t="s">
        <v>4281</v>
      </c>
      <c r="B1122" s="1">
        <v>124.0</v>
      </c>
      <c r="C1122" s="1">
        <v>1.971993E7</v>
      </c>
      <c r="D1122" s="1" t="s">
        <v>1478</v>
      </c>
      <c r="E1122" s="1" t="s">
        <v>4282</v>
      </c>
      <c r="F1122" s="1" t="s">
        <v>4283</v>
      </c>
      <c r="G1122" s="1" t="s">
        <v>4284</v>
      </c>
      <c r="H1122" s="1" t="s">
        <v>18</v>
      </c>
      <c r="I1122" s="1" t="s">
        <v>19</v>
      </c>
      <c r="J1122" s="1">
        <v>4.5E7</v>
      </c>
      <c r="K1122" s="1">
        <v>2001.0</v>
      </c>
      <c r="L1122" s="1">
        <v>6.8</v>
      </c>
      <c r="M1122" s="2">
        <f t="shared" si="1"/>
        <v>-25280070</v>
      </c>
    </row>
    <row r="1123" ht="14.25" customHeight="1">
      <c r="A1123" s="1" t="s">
        <v>4285</v>
      </c>
      <c r="B1123" s="1">
        <v>134.0</v>
      </c>
      <c r="C1123" s="1">
        <v>1.9377727E7</v>
      </c>
      <c r="D1123" s="1" t="s">
        <v>4286</v>
      </c>
      <c r="E1123" s="1" t="s">
        <v>4287</v>
      </c>
      <c r="F1123" s="1" t="s">
        <v>4288</v>
      </c>
      <c r="G1123" s="1" t="s">
        <v>4289</v>
      </c>
      <c r="H1123" s="1" t="s">
        <v>18</v>
      </c>
      <c r="I1123" s="1" t="s">
        <v>19</v>
      </c>
      <c r="J1123" s="1">
        <v>4.5E7</v>
      </c>
      <c r="K1123" s="1">
        <v>2005.0</v>
      </c>
      <c r="L1123" s="1">
        <v>6.4</v>
      </c>
      <c r="M1123" s="2">
        <f t="shared" si="1"/>
        <v>-25622273</v>
      </c>
    </row>
    <row r="1124" ht="14.25" customHeight="1">
      <c r="A1124" s="1" t="s">
        <v>1717</v>
      </c>
      <c r="B1124" s="1">
        <v>95.0</v>
      </c>
      <c r="C1124" s="1">
        <v>1.3401683E7</v>
      </c>
      <c r="D1124" s="1" t="s">
        <v>413</v>
      </c>
      <c r="E1124" s="1" t="s">
        <v>1718</v>
      </c>
      <c r="F1124" s="1" t="s">
        <v>1719</v>
      </c>
      <c r="G1124" s="1" t="s">
        <v>1720</v>
      </c>
      <c r="H1124" s="1" t="s">
        <v>18</v>
      </c>
      <c r="I1124" s="1" t="s">
        <v>30</v>
      </c>
      <c r="J1124" s="1">
        <v>3.5E7</v>
      </c>
      <c r="K1124" s="1">
        <v>2012.0</v>
      </c>
      <c r="L1124" s="1">
        <v>7.1</v>
      </c>
      <c r="M1124" s="2">
        <f t="shared" si="1"/>
        <v>-21598317</v>
      </c>
    </row>
    <row r="1125" ht="14.25" customHeight="1">
      <c r="A1125" s="1" t="s">
        <v>4290</v>
      </c>
      <c r="B1125" s="1">
        <v>100.0</v>
      </c>
      <c r="C1125" s="1">
        <v>1.7300889E7</v>
      </c>
      <c r="D1125" s="1" t="s">
        <v>1667</v>
      </c>
      <c r="E1125" s="1" t="s">
        <v>4291</v>
      </c>
      <c r="F1125" s="1" t="s">
        <v>4292</v>
      </c>
      <c r="G1125" s="1" t="s">
        <v>4293</v>
      </c>
      <c r="H1125" s="1" t="s">
        <v>18</v>
      </c>
      <c r="I1125" s="1" t="s">
        <v>231</v>
      </c>
      <c r="J1125" s="1">
        <v>4.5E7</v>
      </c>
      <c r="K1125" s="1">
        <v>1996.0</v>
      </c>
      <c r="L1125" s="1">
        <v>4.9</v>
      </c>
      <c r="M1125" s="2">
        <f t="shared" si="1"/>
        <v>-27699111</v>
      </c>
    </row>
    <row r="1126" ht="14.25" customHeight="1">
      <c r="A1126" s="1" t="s">
        <v>4294</v>
      </c>
      <c r="B1126" s="1">
        <v>220.0</v>
      </c>
      <c r="C1126" s="1">
        <v>1.5527125E7</v>
      </c>
      <c r="D1126" s="1" t="s">
        <v>2863</v>
      </c>
      <c r="E1126" s="1" t="s">
        <v>4295</v>
      </c>
      <c r="F1126" s="1" t="s">
        <v>4296</v>
      </c>
      <c r="G1126" s="1" t="s">
        <v>4297</v>
      </c>
      <c r="H1126" s="1" t="s">
        <v>18</v>
      </c>
      <c r="I1126" s="1" t="s">
        <v>19</v>
      </c>
      <c r="J1126" s="1">
        <v>5.7E7</v>
      </c>
      <c r="K1126" s="1">
        <v>2000.0</v>
      </c>
      <c r="L1126" s="1">
        <v>5.8</v>
      </c>
      <c r="M1126" s="2">
        <f t="shared" si="1"/>
        <v>-41472875</v>
      </c>
    </row>
    <row r="1127" ht="14.25" customHeight="1">
      <c r="A1127" s="1" t="s">
        <v>491</v>
      </c>
      <c r="B1127" s="1">
        <v>212.0</v>
      </c>
      <c r="C1127" s="1">
        <v>1.356096E7</v>
      </c>
      <c r="D1127" s="1" t="s">
        <v>4298</v>
      </c>
      <c r="E1127" s="1" t="s">
        <v>4299</v>
      </c>
      <c r="F1127" s="1" t="s">
        <v>4300</v>
      </c>
      <c r="G1127" s="1" t="s">
        <v>4301</v>
      </c>
      <c r="H1127" s="1" t="s">
        <v>18</v>
      </c>
      <c r="I1127" s="1" t="s">
        <v>19</v>
      </c>
      <c r="J1127" s="1">
        <v>5.0E7</v>
      </c>
      <c r="K1127" s="1">
        <v>1995.0</v>
      </c>
      <c r="L1127" s="1">
        <v>7.1</v>
      </c>
      <c r="M1127" s="2">
        <f t="shared" si="1"/>
        <v>-36439040</v>
      </c>
    </row>
    <row r="1128" ht="14.25" customHeight="1">
      <c r="A1128" s="1" t="s">
        <v>2696</v>
      </c>
      <c r="B1128" s="1">
        <v>128.0</v>
      </c>
      <c r="C1128" s="1">
        <v>1.5523168E7</v>
      </c>
      <c r="D1128" s="1" t="s">
        <v>554</v>
      </c>
      <c r="E1128" s="1" t="s">
        <v>4302</v>
      </c>
      <c r="F1128" s="1" t="s">
        <v>4303</v>
      </c>
      <c r="G1128" s="1" t="s">
        <v>4304</v>
      </c>
      <c r="H1128" s="1" t="s">
        <v>18</v>
      </c>
      <c r="I1128" s="1" t="s">
        <v>994</v>
      </c>
      <c r="J1128" s="1">
        <v>4.5E7</v>
      </c>
      <c r="K1128" s="1">
        <v>2010.0</v>
      </c>
      <c r="L1128" s="1">
        <v>7.2</v>
      </c>
      <c r="M1128" s="2">
        <f t="shared" si="1"/>
        <v>-29476832</v>
      </c>
    </row>
    <row r="1129" ht="14.25" customHeight="1">
      <c r="A1129" s="1" t="s">
        <v>339</v>
      </c>
      <c r="B1129" s="1">
        <v>106.0</v>
      </c>
      <c r="C1129" s="1">
        <v>1.1146409E7</v>
      </c>
      <c r="D1129" s="1" t="s">
        <v>2421</v>
      </c>
      <c r="E1129" s="1" t="s">
        <v>4305</v>
      </c>
      <c r="F1129" s="1" t="s">
        <v>4306</v>
      </c>
      <c r="G1129" s="1" t="s">
        <v>4307</v>
      </c>
      <c r="H1129" s="1" t="s">
        <v>18</v>
      </c>
      <c r="I1129" s="1" t="s">
        <v>19</v>
      </c>
      <c r="J1129" s="1">
        <v>4.5E7</v>
      </c>
      <c r="K1129" s="1">
        <v>1998.0</v>
      </c>
      <c r="L1129" s="1">
        <v>6.0</v>
      </c>
      <c r="M1129" s="2">
        <f t="shared" si="1"/>
        <v>-33853591</v>
      </c>
    </row>
    <row r="1130" ht="14.25" customHeight="1">
      <c r="A1130" s="1" t="s">
        <v>3639</v>
      </c>
      <c r="B1130" s="1">
        <v>160.0</v>
      </c>
      <c r="C1130" s="1">
        <v>7916887.0</v>
      </c>
      <c r="D1130" s="1" t="s">
        <v>4308</v>
      </c>
      <c r="E1130" s="1" t="s">
        <v>4309</v>
      </c>
      <c r="F1130" s="1" t="s">
        <v>4310</v>
      </c>
      <c r="G1130" s="1" t="s">
        <v>4311</v>
      </c>
      <c r="H1130" s="1" t="s">
        <v>18</v>
      </c>
      <c r="I1130" s="1" t="s">
        <v>19</v>
      </c>
      <c r="J1130" s="1">
        <v>4.5E7</v>
      </c>
      <c r="K1130" s="1">
        <v>2008.0</v>
      </c>
      <c r="L1130" s="1">
        <v>6.0</v>
      </c>
      <c r="M1130" s="2">
        <f t="shared" si="1"/>
        <v>-37083113</v>
      </c>
    </row>
    <row r="1131" ht="14.25" customHeight="1">
      <c r="A1131" s="1" t="s">
        <v>1331</v>
      </c>
      <c r="B1131" s="1">
        <v>114.0</v>
      </c>
      <c r="C1131" s="1">
        <v>6565495.0</v>
      </c>
      <c r="D1131" s="1" t="s">
        <v>131</v>
      </c>
      <c r="E1131" s="1" t="s">
        <v>4312</v>
      </c>
      <c r="F1131" s="1" t="s">
        <v>4313</v>
      </c>
      <c r="G1131" s="1" t="s">
        <v>4314</v>
      </c>
      <c r="H1131" s="1" t="s">
        <v>1336</v>
      </c>
      <c r="I1131" s="1" t="s">
        <v>584</v>
      </c>
      <c r="J1131" s="1">
        <v>4.5E7</v>
      </c>
      <c r="K1131" s="1">
        <v>2006.0</v>
      </c>
      <c r="L1131" s="1">
        <v>7.0</v>
      </c>
      <c r="M1131" s="2">
        <f t="shared" si="1"/>
        <v>-38434505</v>
      </c>
    </row>
    <row r="1132" ht="14.25" customHeight="1">
      <c r="A1132" s="1" t="s">
        <v>4315</v>
      </c>
      <c r="B1132" s="1">
        <v>99.0</v>
      </c>
      <c r="C1132" s="1">
        <v>1.527968E7</v>
      </c>
      <c r="D1132" s="1" t="s">
        <v>209</v>
      </c>
      <c r="E1132" s="1" t="s">
        <v>4316</v>
      </c>
      <c r="F1132" s="1" t="s">
        <v>4317</v>
      </c>
      <c r="G1132" s="1" t="s">
        <v>4318</v>
      </c>
      <c r="H1132" s="1" t="s">
        <v>18</v>
      </c>
      <c r="I1132" s="1" t="s">
        <v>19</v>
      </c>
      <c r="J1132" s="1">
        <v>4.0E7</v>
      </c>
      <c r="K1132" s="1">
        <v>2008.0</v>
      </c>
      <c r="L1132" s="1">
        <v>5.4</v>
      </c>
      <c r="M1132" s="2">
        <f t="shared" si="1"/>
        <v>-24720320</v>
      </c>
    </row>
    <row r="1133" ht="14.25" customHeight="1">
      <c r="A1133" s="1" t="s">
        <v>99</v>
      </c>
      <c r="B1133" s="1">
        <v>74.0</v>
      </c>
      <c r="C1133" s="1">
        <v>7262288.0</v>
      </c>
      <c r="D1133" s="1" t="s">
        <v>4319</v>
      </c>
      <c r="E1133" s="1" t="s">
        <v>4320</v>
      </c>
      <c r="F1133" s="1" t="s">
        <v>4321</v>
      </c>
      <c r="G1133" s="1" t="s">
        <v>4322</v>
      </c>
      <c r="H1133" s="1" t="s">
        <v>18</v>
      </c>
      <c r="I1133" s="1" t="s">
        <v>19</v>
      </c>
      <c r="J1133" s="1">
        <v>4.0E7</v>
      </c>
      <c r="K1133" s="1">
        <v>2002.0</v>
      </c>
      <c r="L1133" s="1">
        <v>6.5</v>
      </c>
      <c r="M1133" s="2">
        <f t="shared" si="1"/>
        <v>-32737712</v>
      </c>
    </row>
    <row r="1134" ht="14.25" customHeight="1">
      <c r="A1134" s="1" t="s">
        <v>232</v>
      </c>
      <c r="B1134" s="1">
        <v>139.0</v>
      </c>
      <c r="C1134" s="1">
        <v>4584886.0</v>
      </c>
      <c r="D1134" s="1" t="s">
        <v>131</v>
      </c>
      <c r="E1134" s="1" t="s">
        <v>4323</v>
      </c>
      <c r="F1134" s="1" t="s">
        <v>4324</v>
      </c>
      <c r="G1134" s="1" t="s">
        <v>4325</v>
      </c>
      <c r="H1134" s="1" t="s">
        <v>18</v>
      </c>
      <c r="I1134" s="1" t="s">
        <v>19</v>
      </c>
      <c r="J1134" s="1">
        <v>4.5E7</v>
      </c>
      <c r="K1134" s="1">
        <v>2007.0</v>
      </c>
      <c r="L1134" s="1">
        <v>6.4</v>
      </c>
      <c r="M1134" s="2">
        <f t="shared" si="1"/>
        <v>-40415114</v>
      </c>
    </row>
    <row r="1135" ht="14.25" customHeight="1">
      <c r="A1135" s="1">
        <v>0.0</v>
      </c>
      <c r="B1135" s="1">
        <v>52.0</v>
      </c>
      <c r="C1135" s="1">
        <v>0.0</v>
      </c>
      <c r="D1135" s="1" t="s">
        <v>4326</v>
      </c>
      <c r="E1135" s="1" t="s">
        <v>4327</v>
      </c>
      <c r="F1135" s="1" t="s">
        <v>4328</v>
      </c>
      <c r="G1135" s="1" t="s">
        <v>4329</v>
      </c>
      <c r="H1135" s="1" t="s">
        <v>993</v>
      </c>
      <c r="I1135" s="1" t="s">
        <v>994</v>
      </c>
      <c r="J1135" s="1">
        <v>0.0</v>
      </c>
      <c r="K1135" s="1">
        <v>0.0</v>
      </c>
      <c r="L1135" s="1">
        <v>8.3</v>
      </c>
      <c r="M1135" s="2">
        <f t="shared" si="1"/>
        <v>0</v>
      </c>
    </row>
    <row r="1136" ht="14.25" customHeight="1">
      <c r="A1136" s="1" t="s">
        <v>4330</v>
      </c>
      <c r="B1136" s="1">
        <v>103.0</v>
      </c>
      <c r="C1136" s="1">
        <v>2154540.0</v>
      </c>
      <c r="D1136" s="1" t="s">
        <v>32</v>
      </c>
      <c r="E1136" s="1" t="s">
        <v>4331</v>
      </c>
      <c r="F1136" s="1" t="s">
        <v>4332</v>
      </c>
      <c r="G1136" s="1" t="s">
        <v>4333</v>
      </c>
      <c r="H1136" s="1" t="s">
        <v>18</v>
      </c>
      <c r="I1136" s="1" t="s">
        <v>19</v>
      </c>
      <c r="J1136" s="1">
        <v>4.5E7</v>
      </c>
      <c r="K1136" s="1">
        <v>1997.0</v>
      </c>
      <c r="L1136" s="1">
        <v>4.9</v>
      </c>
      <c r="M1136" s="2">
        <f t="shared" si="1"/>
        <v>-42845460</v>
      </c>
    </row>
    <row r="1137" ht="14.25" customHeight="1">
      <c r="A1137" s="1" t="s">
        <v>4334</v>
      </c>
      <c r="B1137" s="1">
        <v>101.0</v>
      </c>
      <c r="C1137" s="1">
        <v>8129455.0</v>
      </c>
      <c r="D1137" s="1" t="s">
        <v>926</v>
      </c>
      <c r="E1137" s="1" t="s">
        <v>4335</v>
      </c>
      <c r="F1137" s="1" t="s">
        <v>4336</v>
      </c>
      <c r="G1137" s="1" t="s">
        <v>4337</v>
      </c>
      <c r="H1137" s="1" t="s">
        <v>18</v>
      </c>
      <c r="I1137" s="1" t="s">
        <v>19</v>
      </c>
      <c r="J1137" s="1">
        <v>4.5E7</v>
      </c>
      <c r="K1137" s="1">
        <v>2011.0</v>
      </c>
      <c r="L1137" s="1">
        <v>6.3</v>
      </c>
      <c r="M1137" s="2">
        <f t="shared" si="1"/>
        <v>-36870545</v>
      </c>
    </row>
    <row r="1138" ht="14.25" customHeight="1">
      <c r="A1138" s="1" t="s">
        <v>4338</v>
      </c>
      <c r="B1138" s="1">
        <v>91.0</v>
      </c>
      <c r="C1138" s="1">
        <v>0.0</v>
      </c>
      <c r="D1138" s="1" t="s">
        <v>4339</v>
      </c>
      <c r="E1138" s="1" t="s">
        <v>4340</v>
      </c>
      <c r="F1138" s="1" t="s">
        <v>4341</v>
      </c>
      <c r="G1138" s="1" t="s">
        <v>4342</v>
      </c>
      <c r="H1138" s="1" t="s">
        <v>18</v>
      </c>
      <c r="I1138" s="1" t="s">
        <v>19</v>
      </c>
      <c r="J1138" s="1">
        <v>6.5E7</v>
      </c>
      <c r="K1138" s="1">
        <v>2012.0</v>
      </c>
      <c r="L1138" s="1">
        <v>1.7</v>
      </c>
      <c r="M1138" s="2">
        <f t="shared" si="1"/>
        <v>-65000000</v>
      </c>
    </row>
    <row r="1139" ht="14.25" customHeight="1">
      <c r="A1139" s="1" t="s">
        <v>4343</v>
      </c>
      <c r="B1139" s="1">
        <v>130.0</v>
      </c>
      <c r="C1139" s="1">
        <v>1.36019448E8</v>
      </c>
      <c r="D1139" s="1" t="s">
        <v>4344</v>
      </c>
      <c r="E1139" s="1" t="s">
        <v>4345</v>
      </c>
      <c r="F1139" s="1" t="s">
        <v>4346</v>
      </c>
      <c r="G1139" s="1" t="s">
        <v>4347</v>
      </c>
      <c r="H1139" s="1" t="s">
        <v>18</v>
      </c>
      <c r="I1139" s="1" t="s">
        <v>19</v>
      </c>
      <c r="J1139" s="1">
        <v>4.45E7</v>
      </c>
      <c r="K1139" s="1">
        <v>2012.0</v>
      </c>
      <c r="L1139" s="1">
        <v>7.7</v>
      </c>
      <c r="M1139" s="2">
        <f t="shared" si="1"/>
        <v>91519448</v>
      </c>
    </row>
    <row r="1140" ht="14.25" customHeight="1">
      <c r="A1140" s="1" t="s">
        <v>1685</v>
      </c>
      <c r="B1140" s="1">
        <v>130.0</v>
      </c>
      <c r="C1140" s="1">
        <v>1.8387576E8</v>
      </c>
      <c r="D1140" s="1" t="s">
        <v>4348</v>
      </c>
      <c r="E1140" s="1" t="s">
        <v>4349</v>
      </c>
      <c r="F1140" s="1" t="s">
        <v>4350</v>
      </c>
      <c r="G1140" s="1" t="s">
        <v>4351</v>
      </c>
      <c r="H1140" s="1" t="s">
        <v>18</v>
      </c>
      <c r="I1140" s="1" t="s">
        <v>19</v>
      </c>
      <c r="J1140" s="1">
        <v>4.4E7</v>
      </c>
      <c r="K1140" s="1">
        <v>1993.0</v>
      </c>
      <c r="L1140" s="1">
        <v>7.8</v>
      </c>
      <c r="M1140" s="2">
        <f t="shared" si="1"/>
        <v>139875760</v>
      </c>
    </row>
    <row r="1141" ht="14.25" customHeight="1">
      <c r="A1141" s="1" t="s">
        <v>2191</v>
      </c>
      <c r="B1141" s="1">
        <v>110.0</v>
      </c>
      <c r="C1141" s="1">
        <v>6.7061228E7</v>
      </c>
      <c r="D1141" s="1" t="s">
        <v>961</v>
      </c>
      <c r="E1141" s="1" t="s">
        <v>4352</v>
      </c>
      <c r="F1141" s="1" t="s">
        <v>4353</v>
      </c>
      <c r="G1141" s="1" t="s">
        <v>4354</v>
      </c>
      <c r="H1141" s="1" t="s">
        <v>18</v>
      </c>
      <c r="I1141" s="1" t="s">
        <v>19</v>
      </c>
      <c r="J1141" s="1">
        <v>4.0E7</v>
      </c>
      <c r="K1141" s="1">
        <v>2010.0</v>
      </c>
      <c r="L1141" s="1">
        <v>5.5</v>
      </c>
      <c r="M1141" s="2">
        <f t="shared" si="1"/>
        <v>27061228</v>
      </c>
    </row>
    <row r="1142" ht="14.25" customHeight="1">
      <c r="A1142" s="1" t="s">
        <v>2181</v>
      </c>
      <c r="B1142" s="1">
        <v>147.0</v>
      </c>
      <c r="C1142" s="1">
        <v>5.3300852E7</v>
      </c>
      <c r="D1142" s="1" t="s">
        <v>1465</v>
      </c>
      <c r="E1142" s="1" t="s">
        <v>4355</v>
      </c>
      <c r="F1142" s="1" t="s">
        <v>4356</v>
      </c>
      <c r="G1142" s="1" t="s">
        <v>4357</v>
      </c>
      <c r="H1142" s="1" t="s">
        <v>18</v>
      </c>
      <c r="I1142" s="1" t="s">
        <v>19</v>
      </c>
      <c r="J1142" s="1">
        <v>4.4E7</v>
      </c>
      <c r="K1142" s="1">
        <v>1996.0</v>
      </c>
      <c r="L1142" s="1">
        <v>7.5</v>
      </c>
      <c r="M1142" s="2">
        <f t="shared" si="1"/>
        <v>9300852</v>
      </c>
    </row>
    <row r="1143" ht="14.25" customHeight="1">
      <c r="A1143" s="1" t="s">
        <v>4330</v>
      </c>
      <c r="B1143" s="1">
        <v>96.0</v>
      </c>
      <c r="C1143" s="1">
        <v>1.50415432E8</v>
      </c>
      <c r="D1143" s="1" t="s">
        <v>3184</v>
      </c>
      <c r="E1143" s="1" t="s">
        <v>4358</v>
      </c>
      <c r="F1143" s="1" t="s">
        <v>4359</v>
      </c>
      <c r="G1143" s="1" t="s">
        <v>4360</v>
      </c>
      <c r="H1143" s="1" t="s">
        <v>18</v>
      </c>
      <c r="I1143" s="1" t="s">
        <v>19</v>
      </c>
      <c r="J1143" s="1">
        <v>4.4E7</v>
      </c>
      <c r="K1143" s="1">
        <v>1985.0</v>
      </c>
      <c r="L1143" s="1">
        <v>6.4</v>
      </c>
      <c r="M1143" s="2">
        <f t="shared" si="1"/>
        <v>106415432</v>
      </c>
    </row>
    <row r="1144" ht="14.25" customHeight="1">
      <c r="A1144" s="1" t="s">
        <v>4361</v>
      </c>
      <c r="B1144" s="1">
        <v>118.0</v>
      </c>
      <c r="C1144" s="1">
        <v>4.4834712E7</v>
      </c>
      <c r="D1144" s="1" t="s">
        <v>2888</v>
      </c>
      <c r="E1144" s="1" t="s">
        <v>4362</v>
      </c>
      <c r="F1144" s="1" t="s">
        <v>4363</v>
      </c>
      <c r="G1144" s="1" t="s">
        <v>4364</v>
      </c>
      <c r="H1144" s="1" t="s">
        <v>18</v>
      </c>
      <c r="I1144" s="1" t="s">
        <v>19</v>
      </c>
      <c r="J1144" s="1">
        <v>4.4E7</v>
      </c>
      <c r="K1144" s="1">
        <v>1996.0</v>
      </c>
      <c r="L1144" s="1">
        <v>5.6</v>
      </c>
      <c r="M1144" s="2">
        <f t="shared" si="1"/>
        <v>834712</v>
      </c>
    </row>
    <row r="1145" ht="14.25" customHeight="1">
      <c r="A1145" s="1" t="s">
        <v>4365</v>
      </c>
      <c r="B1145" s="1">
        <v>88.0</v>
      </c>
      <c r="C1145" s="1">
        <v>8.43E7</v>
      </c>
      <c r="D1145" s="1" t="s">
        <v>4366</v>
      </c>
      <c r="E1145" s="1" t="s">
        <v>4367</v>
      </c>
      <c r="F1145" s="1" t="s">
        <v>4368</v>
      </c>
      <c r="G1145" s="1" t="s">
        <v>4369</v>
      </c>
      <c r="H1145" s="1" t="s">
        <v>18</v>
      </c>
      <c r="I1145" s="1" t="s">
        <v>19</v>
      </c>
      <c r="J1145" s="1">
        <v>2600000.0</v>
      </c>
      <c r="K1145" s="1">
        <v>1940.0</v>
      </c>
      <c r="L1145" s="1">
        <v>7.5</v>
      </c>
      <c r="M1145" s="2">
        <f t="shared" si="1"/>
        <v>81700000</v>
      </c>
    </row>
    <row r="1146" ht="14.25" customHeight="1">
      <c r="A1146" s="1" t="s">
        <v>4370</v>
      </c>
      <c r="B1146" s="1">
        <v>325.0</v>
      </c>
      <c r="C1146" s="1">
        <v>1500000.0</v>
      </c>
      <c r="D1146" s="1" t="s">
        <v>4371</v>
      </c>
      <c r="E1146" s="1" t="s">
        <v>4372</v>
      </c>
      <c r="F1146" s="1" t="s">
        <v>4373</v>
      </c>
      <c r="G1146" s="1" t="s">
        <v>4374</v>
      </c>
      <c r="H1146" s="1" t="s">
        <v>18</v>
      </c>
      <c r="I1146" s="1" t="s">
        <v>19</v>
      </c>
      <c r="J1146" s="1">
        <v>4.4E7</v>
      </c>
      <c r="K1146" s="1">
        <v>1980.0</v>
      </c>
      <c r="L1146" s="1">
        <v>6.8</v>
      </c>
      <c r="M1146" s="2">
        <f t="shared" si="1"/>
        <v>-42500000</v>
      </c>
    </row>
    <row r="1147" ht="14.25" customHeight="1">
      <c r="A1147" s="1" t="s">
        <v>1098</v>
      </c>
      <c r="B1147" s="1">
        <v>102.0</v>
      </c>
      <c r="C1147" s="1">
        <v>6.2318875E7</v>
      </c>
      <c r="D1147" s="1" t="s">
        <v>164</v>
      </c>
      <c r="E1147" s="1" t="s">
        <v>4375</v>
      </c>
      <c r="F1147" s="1" t="s">
        <v>4376</v>
      </c>
      <c r="G1147" s="1" t="s">
        <v>4377</v>
      </c>
      <c r="H1147" s="1" t="s">
        <v>18</v>
      </c>
      <c r="I1147" s="1" t="s">
        <v>19</v>
      </c>
      <c r="J1147" s="1">
        <v>5.0E7</v>
      </c>
      <c r="K1147" s="1">
        <v>2006.0</v>
      </c>
      <c r="L1147" s="1">
        <v>6.8</v>
      </c>
      <c r="M1147" s="2">
        <f t="shared" si="1"/>
        <v>12318875</v>
      </c>
    </row>
    <row r="1148" ht="14.25" customHeight="1">
      <c r="A1148" s="1" t="s">
        <v>4378</v>
      </c>
      <c r="B1148" s="1">
        <v>110.0</v>
      </c>
      <c r="C1148" s="1">
        <v>5773519.0</v>
      </c>
      <c r="D1148" s="1" t="s">
        <v>2218</v>
      </c>
      <c r="E1148" s="1" t="s">
        <v>4379</v>
      </c>
      <c r="F1148" s="1" t="s">
        <v>4380</v>
      </c>
      <c r="G1148" s="1" t="s">
        <v>4381</v>
      </c>
      <c r="H1148" s="1" t="s">
        <v>18</v>
      </c>
      <c r="I1148" s="1" t="s">
        <v>19</v>
      </c>
      <c r="J1148" s="1">
        <v>4.0E7</v>
      </c>
      <c r="K1148" s="1">
        <v>2015.0</v>
      </c>
      <c r="L1148" s="1">
        <v>6.0</v>
      </c>
      <c r="M1148" s="2">
        <f t="shared" si="1"/>
        <v>-34226481</v>
      </c>
    </row>
    <row r="1149" ht="14.25" customHeight="1">
      <c r="A1149" s="1" t="s">
        <v>4382</v>
      </c>
      <c r="B1149" s="1">
        <v>136.0</v>
      </c>
      <c r="C1149" s="1">
        <v>5.1768623E7</v>
      </c>
      <c r="D1149" s="1" t="s">
        <v>2394</v>
      </c>
      <c r="E1149" s="1" t="s">
        <v>4383</v>
      </c>
      <c r="F1149" s="1" t="s">
        <v>4384</v>
      </c>
      <c r="G1149" s="1" t="s">
        <v>4385</v>
      </c>
      <c r="H1149" s="1" t="s">
        <v>18</v>
      </c>
      <c r="I1149" s="1" t="s">
        <v>19</v>
      </c>
      <c r="J1149" s="1">
        <v>4.3E7</v>
      </c>
      <c r="K1149" s="1">
        <v>2000.0</v>
      </c>
      <c r="L1149" s="1">
        <v>7.3</v>
      </c>
      <c r="M1149" s="2">
        <f t="shared" si="1"/>
        <v>8768623</v>
      </c>
    </row>
    <row r="1150" ht="14.25" customHeight="1">
      <c r="A1150" s="1" t="s">
        <v>2299</v>
      </c>
      <c r="B1150" s="1">
        <v>103.0</v>
      </c>
      <c r="C1150" s="1">
        <v>3.7035515E7</v>
      </c>
      <c r="D1150" s="1" t="s">
        <v>1747</v>
      </c>
      <c r="E1150" s="1" t="s">
        <v>4386</v>
      </c>
      <c r="F1150" s="1" t="s">
        <v>4387</v>
      </c>
      <c r="G1150" s="1" t="s">
        <v>4388</v>
      </c>
      <c r="H1150" s="1" t="s">
        <v>18</v>
      </c>
      <c r="I1150" s="1" t="s">
        <v>19</v>
      </c>
      <c r="J1150" s="1">
        <v>4.3E7</v>
      </c>
      <c r="K1150" s="1">
        <v>2000.0</v>
      </c>
      <c r="L1150" s="1">
        <v>6.0</v>
      </c>
      <c r="M1150" s="2">
        <f t="shared" si="1"/>
        <v>-5964485</v>
      </c>
    </row>
    <row r="1151" ht="14.25" customHeight="1">
      <c r="A1151" s="1" t="s">
        <v>740</v>
      </c>
      <c r="B1151" s="1">
        <v>103.0</v>
      </c>
      <c r="C1151" s="1">
        <v>2.4520892E7</v>
      </c>
      <c r="D1151" s="1" t="s">
        <v>289</v>
      </c>
      <c r="E1151" s="1" t="s">
        <v>4389</v>
      </c>
      <c r="F1151" s="1" t="s">
        <v>4390</v>
      </c>
      <c r="G1151" s="1" t="s">
        <v>4391</v>
      </c>
      <c r="H1151" s="1" t="s">
        <v>18</v>
      </c>
      <c r="I1151" s="1" t="s">
        <v>994</v>
      </c>
      <c r="J1151" s="1">
        <v>4.5E7</v>
      </c>
      <c r="K1151" s="1">
        <v>2005.0</v>
      </c>
      <c r="L1151" s="1">
        <v>7.0</v>
      </c>
      <c r="M1151" s="2">
        <f t="shared" si="1"/>
        <v>-20479108</v>
      </c>
    </row>
    <row r="1152" ht="14.25" customHeight="1">
      <c r="A1152" s="1" t="s">
        <v>4392</v>
      </c>
      <c r="B1152" s="1">
        <v>90.0</v>
      </c>
      <c r="C1152" s="1">
        <v>2.4430272E7</v>
      </c>
      <c r="D1152" s="1" t="s">
        <v>1146</v>
      </c>
      <c r="E1152" s="1" t="s">
        <v>4393</v>
      </c>
      <c r="F1152" s="1" t="s">
        <v>4394</v>
      </c>
      <c r="G1152" s="1" t="s">
        <v>4395</v>
      </c>
      <c r="H1152" s="1" t="s">
        <v>18</v>
      </c>
      <c r="I1152" s="1" t="s">
        <v>19</v>
      </c>
      <c r="J1152" s="1">
        <v>4.3E7</v>
      </c>
      <c r="K1152" s="1">
        <v>2002.0</v>
      </c>
      <c r="L1152" s="1">
        <v>5.1</v>
      </c>
      <c r="M1152" s="2">
        <f t="shared" si="1"/>
        <v>-18569728</v>
      </c>
    </row>
    <row r="1153" ht="14.25" customHeight="1">
      <c r="A1153" s="1" t="s">
        <v>1528</v>
      </c>
      <c r="B1153" s="1">
        <v>154.0</v>
      </c>
      <c r="C1153" s="1">
        <v>1.583484E8</v>
      </c>
      <c r="D1153" s="1" t="s">
        <v>1319</v>
      </c>
      <c r="E1153" s="1" t="s">
        <v>4396</v>
      </c>
      <c r="F1153" s="1" t="s">
        <v>4397</v>
      </c>
      <c r="G1153" s="1" t="s">
        <v>4398</v>
      </c>
      <c r="H1153" s="1" t="s">
        <v>18</v>
      </c>
      <c r="I1153" s="1" t="s">
        <v>19</v>
      </c>
      <c r="J1153" s="1">
        <v>4.2E7</v>
      </c>
      <c r="K1153" s="1">
        <v>1993.0</v>
      </c>
      <c r="L1153" s="1">
        <v>6.8</v>
      </c>
      <c r="M1153" s="2">
        <f t="shared" si="1"/>
        <v>116348400</v>
      </c>
    </row>
    <row r="1154" ht="14.25" customHeight="1">
      <c r="A1154" s="1" t="s">
        <v>4399</v>
      </c>
      <c r="B1154" s="1">
        <v>99.0</v>
      </c>
      <c r="C1154" s="1">
        <v>3.113695E7</v>
      </c>
      <c r="D1154" s="1" t="s">
        <v>442</v>
      </c>
      <c r="E1154" s="1" t="s">
        <v>4400</v>
      </c>
      <c r="F1154" s="1" t="s">
        <v>4401</v>
      </c>
      <c r="G1154" s="1" t="s">
        <v>4402</v>
      </c>
      <c r="H1154" s="1" t="s">
        <v>18</v>
      </c>
      <c r="I1154" s="1" t="s">
        <v>19</v>
      </c>
      <c r="J1154" s="1">
        <v>4.4E7</v>
      </c>
      <c r="K1154" s="1">
        <v>2010.0</v>
      </c>
      <c r="L1154" s="1">
        <v>6.5</v>
      </c>
      <c r="M1154" s="2">
        <f t="shared" si="1"/>
        <v>-12863050</v>
      </c>
    </row>
    <row r="1155" ht="14.25" customHeight="1">
      <c r="A1155" s="1" t="s">
        <v>1218</v>
      </c>
      <c r="B1155" s="1">
        <v>93.0</v>
      </c>
      <c r="C1155" s="1">
        <v>2.9113588E7</v>
      </c>
      <c r="D1155" s="1" t="s">
        <v>209</v>
      </c>
      <c r="E1155" s="1" t="s">
        <v>4403</v>
      </c>
      <c r="F1155" s="1" t="s">
        <v>4404</v>
      </c>
      <c r="G1155" s="1" t="s">
        <v>4405</v>
      </c>
      <c r="H1155" s="1" t="s">
        <v>18</v>
      </c>
      <c r="I1155" s="1" t="s">
        <v>19</v>
      </c>
      <c r="J1155" s="1">
        <v>4.0E7</v>
      </c>
      <c r="K1155" s="1">
        <v>2011.0</v>
      </c>
      <c r="L1155" s="1">
        <v>6.6</v>
      </c>
      <c r="M1155" s="2">
        <f t="shared" si="1"/>
        <v>-10886412</v>
      </c>
    </row>
    <row r="1156" ht="14.25" customHeight="1">
      <c r="A1156" s="1" t="s">
        <v>1448</v>
      </c>
      <c r="B1156" s="1">
        <v>109.0</v>
      </c>
      <c r="C1156" s="1">
        <v>1.38447667E8</v>
      </c>
      <c r="D1156" s="1" t="s">
        <v>1195</v>
      </c>
      <c r="E1156" s="1" t="s">
        <v>4406</v>
      </c>
      <c r="F1156" s="1" t="s">
        <v>4407</v>
      </c>
      <c r="G1156" s="1" t="s">
        <v>4408</v>
      </c>
      <c r="H1156" s="1" t="s">
        <v>18</v>
      </c>
      <c r="I1156" s="1" t="s">
        <v>19</v>
      </c>
      <c r="J1156" s="1">
        <v>4.2E7</v>
      </c>
      <c r="K1156" s="1">
        <v>2012.0</v>
      </c>
      <c r="L1156" s="1">
        <v>7.2</v>
      </c>
      <c r="M1156" s="2">
        <f t="shared" si="1"/>
        <v>96447667</v>
      </c>
    </row>
    <row r="1157" ht="14.25" customHeight="1">
      <c r="A1157" s="1" t="s">
        <v>4172</v>
      </c>
      <c r="B1157" s="1">
        <v>124.0</v>
      </c>
      <c r="C1157" s="1">
        <v>1.1600608E8</v>
      </c>
      <c r="D1157" s="1" t="s">
        <v>956</v>
      </c>
      <c r="E1157" s="1" t="s">
        <v>4409</v>
      </c>
      <c r="F1157" s="1" t="s">
        <v>4410</v>
      </c>
      <c r="G1157" s="1" t="s">
        <v>4411</v>
      </c>
      <c r="H1157" s="1" t="s">
        <v>18</v>
      </c>
      <c r="I1157" s="1" t="s">
        <v>30</v>
      </c>
      <c r="J1157" s="1">
        <v>4.2E7</v>
      </c>
      <c r="K1157" s="1">
        <v>1999.0</v>
      </c>
      <c r="L1157" s="1">
        <v>7.0</v>
      </c>
      <c r="M1157" s="2">
        <f t="shared" si="1"/>
        <v>74006080</v>
      </c>
    </row>
    <row r="1158" ht="14.25" customHeight="1">
      <c r="A1158" s="1" t="s">
        <v>3386</v>
      </c>
      <c r="B1158" s="1">
        <v>84.0</v>
      </c>
      <c r="C1158" s="1">
        <v>1.06793915E8</v>
      </c>
      <c r="D1158" s="1" t="s">
        <v>563</v>
      </c>
      <c r="E1158" s="1" t="s">
        <v>4412</v>
      </c>
      <c r="F1158" s="1" t="s">
        <v>4413</v>
      </c>
      <c r="G1158" s="1" t="s">
        <v>4414</v>
      </c>
      <c r="H1158" s="1" t="s">
        <v>18</v>
      </c>
      <c r="I1158" s="1" t="s">
        <v>30</v>
      </c>
      <c r="J1158" s="1">
        <v>4.5E7</v>
      </c>
      <c r="K1158" s="1">
        <v>2000.0</v>
      </c>
      <c r="L1158" s="1">
        <v>7.0</v>
      </c>
      <c r="M1158" s="2">
        <f t="shared" si="1"/>
        <v>61793915</v>
      </c>
    </row>
    <row r="1159" ht="14.25" customHeight="1">
      <c r="A1159" s="1" t="s">
        <v>4415</v>
      </c>
      <c r="B1159" s="1">
        <v>90.0</v>
      </c>
      <c r="C1159" s="1">
        <v>8.7856565E7</v>
      </c>
      <c r="D1159" s="1" t="s">
        <v>1146</v>
      </c>
      <c r="E1159" s="1" t="s">
        <v>4416</v>
      </c>
      <c r="F1159" s="1" t="s">
        <v>4417</v>
      </c>
      <c r="G1159" s="1" t="s">
        <v>4418</v>
      </c>
      <c r="H1159" s="1" t="s">
        <v>18</v>
      </c>
      <c r="I1159" s="1" t="s">
        <v>19</v>
      </c>
      <c r="J1159" s="1">
        <v>4.2E7</v>
      </c>
      <c r="K1159" s="1">
        <v>2004.0</v>
      </c>
      <c r="L1159" s="1">
        <v>5.9</v>
      </c>
      <c r="M1159" s="2">
        <f t="shared" si="1"/>
        <v>45856565</v>
      </c>
    </row>
    <row r="1160" ht="14.25" customHeight="1">
      <c r="A1160" s="1" t="s">
        <v>4419</v>
      </c>
      <c r="B1160" s="1">
        <v>117.0</v>
      </c>
      <c r="C1160" s="1">
        <v>7.01E7</v>
      </c>
      <c r="D1160" s="1" t="s">
        <v>956</v>
      </c>
      <c r="E1160" s="1" t="s">
        <v>4420</v>
      </c>
      <c r="F1160" s="1" t="s">
        <v>4421</v>
      </c>
      <c r="G1160" s="1" t="s">
        <v>4422</v>
      </c>
      <c r="H1160" s="1" t="s">
        <v>18</v>
      </c>
      <c r="I1160" s="1" t="s">
        <v>19</v>
      </c>
      <c r="J1160" s="1">
        <v>4.0E7</v>
      </c>
      <c r="K1160" s="1">
        <v>1992.0</v>
      </c>
      <c r="L1160" s="1">
        <v>5.4</v>
      </c>
      <c r="M1160" s="2">
        <f t="shared" si="1"/>
        <v>30100000</v>
      </c>
    </row>
    <row r="1161" ht="14.25" customHeight="1">
      <c r="A1161" s="1" t="s">
        <v>636</v>
      </c>
      <c r="B1161" s="1">
        <v>123.0</v>
      </c>
      <c r="C1161" s="1">
        <v>1.59578352E8</v>
      </c>
      <c r="D1161" s="1" t="s">
        <v>1195</v>
      </c>
      <c r="E1161" s="1" t="s">
        <v>4423</v>
      </c>
      <c r="F1161" s="1" t="s">
        <v>4424</v>
      </c>
      <c r="G1161" s="1" t="s">
        <v>4425</v>
      </c>
      <c r="H1161" s="1" t="s">
        <v>18</v>
      </c>
      <c r="I1161" s="1" t="s">
        <v>19</v>
      </c>
      <c r="J1161" s="1">
        <v>4.3E7</v>
      </c>
      <c r="K1161" s="1">
        <v>2013.0</v>
      </c>
      <c r="L1161" s="1">
        <v>6.6</v>
      </c>
      <c r="M1161" s="2">
        <f t="shared" si="1"/>
        <v>116578352</v>
      </c>
    </row>
    <row r="1162" ht="14.25" customHeight="1">
      <c r="A1162" s="1" t="s">
        <v>4426</v>
      </c>
      <c r="B1162" s="1">
        <v>251.0</v>
      </c>
      <c r="C1162" s="1">
        <v>5.775E7</v>
      </c>
      <c r="D1162" s="1" t="s">
        <v>4427</v>
      </c>
      <c r="E1162" s="1" t="s">
        <v>4428</v>
      </c>
      <c r="F1162" s="1" t="s">
        <v>4429</v>
      </c>
      <c r="G1162" s="1" t="s">
        <v>4430</v>
      </c>
      <c r="H1162" s="1" t="s">
        <v>18</v>
      </c>
      <c r="I1162" s="1" t="s">
        <v>30</v>
      </c>
      <c r="J1162" s="1">
        <v>3.1115E7</v>
      </c>
      <c r="K1162" s="1">
        <v>1963.0</v>
      </c>
      <c r="L1162" s="1">
        <v>7.0</v>
      </c>
      <c r="M1162" s="2">
        <f t="shared" si="1"/>
        <v>26635000</v>
      </c>
    </row>
    <row r="1163" ht="14.25" customHeight="1">
      <c r="A1163" s="1" t="s">
        <v>1105</v>
      </c>
      <c r="B1163" s="1">
        <v>105.0</v>
      </c>
      <c r="C1163" s="1">
        <v>4.5290318E7</v>
      </c>
      <c r="D1163" s="1" t="s">
        <v>2262</v>
      </c>
      <c r="E1163" s="1" t="s">
        <v>4431</v>
      </c>
      <c r="F1163" s="1" t="s">
        <v>4432</v>
      </c>
      <c r="G1163" s="1" t="s">
        <v>4433</v>
      </c>
      <c r="H1163" s="1" t="s">
        <v>18</v>
      </c>
      <c r="I1163" s="1" t="s">
        <v>19</v>
      </c>
      <c r="J1163" s="1">
        <v>4.2E7</v>
      </c>
      <c r="K1163" s="1">
        <v>2012.0</v>
      </c>
      <c r="L1163" s="1">
        <v>6.5</v>
      </c>
      <c r="M1163" s="2">
        <f t="shared" si="1"/>
        <v>3290318</v>
      </c>
    </row>
    <row r="1164" ht="14.25" customHeight="1">
      <c r="A1164" s="1" t="s">
        <v>3790</v>
      </c>
      <c r="B1164" s="1">
        <v>115.0</v>
      </c>
      <c r="C1164" s="1">
        <v>4.1543207E7</v>
      </c>
      <c r="D1164" s="1" t="s">
        <v>1478</v>
      </c>
      <c r="E1164" s="1" t="s">
        <v>4434</v>
      </c>
      <c r="F1164" s="1" t="s">
        <v>4435</v>
      </c>
      <c r="G1164" s="1" t="s">
        <v>4436</v>
      </c>
      <c r="H1164" s="1" t="s">
        <v>18</v>
      </c>
      <c r="I1164" s="1" t="s">
        <v>19</v>
      </c>
      <c r="J1164" s="1">
        <v>4.2E7</v>
      </c>
      <c r="K1164" s="1">
        <v>2002.0</v>
      </c>
      <c r="L1164" s="1">
        <v>6.3</v>
      </c>
      <c r="M1164" s="2">
        <f t="shared" si="1"/>
        <v>-456793</v>
      </c>
    </row>
    <row r="1165" ht="14.25" customHeight="1">
      <c r="A1165" s="1" t="s">
        <v>4437</v>
      </c>
      <c r="B1165" s="1">
        <v>122.0</v>
      </c>
      <c r="C1165" s="1">
        <v>4.1252428E7</v>
      </c>
      <c r="D1165" s="1" t="s">
        <v>956</v>
      </c>
      <c r="E1165" s="1" t="s">
        <v>4438</v>
      </c>
      <c r="F1165" s="1" t="s">
        <v>4439</v>
      </c>
      <c r="G1165" s="1" t="s">
        <v>4440</v>
      </c>
      <c r="H1165" s="1" t="s">
        <v>18</v>
      </c>
      <c r="I1165" s="1" t="s">
        <v>19</v>
      </c>
      <c r="J1165" s="1">
        <v>4.2E7</v>
      </c>
      <c r="K1165" s="1">
        <v>1996.0</v>
      </c>
      <c r="L1165" s="1">
        <v>6.5</v>
      </c>
      <c r="M1165" s="2">
        <f t="shared" si="1"/>
        <v>-747572</v>
      </c>
    </row>
    <row r="1166" ht="14.25" customHeight="1">
      <c r="A1166" s="1" t="s">
        <v>4441</v>
      </c>
      <c r="B1166" s="1">
        <v>119.0</v>
      </c>
      <c r="C1166" s="1">
        <v>3.5228696E7</v>
      </c>
      <c r="D1166" s="1" t="s">
        <v>4442</v>
      </c>
      <c r="E1166" s="1" t="s">
        <v>4443</v>
      </c>
      <c r="F1166" s="1" t="s">
        <v>4444</v>
      </c>
      <c r="G1166" s="1" t="s">
        <v>4445</v>
      </c>
      <c r="H1166" s="1" t="s">
        <v>18</v>
      </c>
      <c r="I1166" s="1" t="s">
        <v>19</v>
      </c>
      <c r="J1166" s="1">
        <v>3.2E7</v>
      </c>
      <c r="K1166" s="1">
        <v>2002.0</v>
      </c>
      <c r="L1166" s="1">
        <v>6.5</v>
      </c>
      <c r="M1166" s="2">
        <f t="shared" si="1"/>
        <v>3228696</v>
      </c>
    </row>
    <row r="1167" ht="14.25" customHeight="1">
      <c r="A1167" s="1" t="s">
        <v>2627</v>
      </c>
      <c r="B1167" s="1">
        <v>81.0</v>
      </c>
      <c r="C1167" s="1">
        <v>5.999276E7</v>
      </c>
      <c r="D1167" s="1" t="s">
        <v>1138</v>
      </c>
      <c r="E1167" s="1" t="s">
        <v>4446</v>
      </c>
      <c r="F1167" s="1" t="s">
        <v>4447</v>
      </c>
      <c r="G1167" s="1" t="s">
        <v>4448</v>
      </c>
      <c r="H1167" s="1" t="s">
        <v>18</v>
      </c>
      <c r="I1167" s="1" t="s">
        <v>19</v>
      </c>
      <c r="J1167" s="1">
        <v>4.2E7</v>
      </c>
      <c r="K1167" s="1">
        <v>2009.0</v>
      </c>
      <c r="L1167" s="1">
        <v>5.8</v>
      </c>
      <c r="M1167" s="2">
        <f t="shared" si="1"/>
        <v>17992760</v>
      </c>
    </row>
    <row r="1168" ht="14.25" customHeight="1">
      <c r="A1168" s="1" t="s">
        <v>4449</v>
      </c>
      <c r="B1168" s="1">
        <v>133.0</v>
      </c>
      <c r="C1168" s="1">
        <v>3.4667015E7</v>
      </c>
      <c r="D1168" s="1" t="s">
        <v>26</v>
      </c>
      <c r="E1168" s="1" t="s">
        <v>4450</v>
      </c>
      <c r="F1168" s="1" t="s">
        <v>4451</v>
      </c>
      <c r="G1168" s="1" t="s">
        <v>4452</v>
      </c>
      <c r="H1168" s="1" t="s">
        <v>18</v>
      </c>
      <c r="I1168" s="1" t="s">
        <v>30</v>
      </c>
      <c r="J1168" s="1">
        <v>3.2E7</v>
      </c>
      <c r="K1168" s="1">
        <v>1989.0</v>
      </c>
      <c r="L1168" s="1">
        <v>6.6</v>
      </c>
      <c r="M1168" s="2">
        <f t="shared" si="1"/>
        <v>2667015</v>
      </c>
    </row>
    <row r="1169" ht="14.25" customHeight="1">
      <c r="A1169" s="1" t="s">
        <v>4453</v>
      </c>
      <c r="B1169" s="1">
        <v>100.0</v>
      </c>
      <c r="C1169" s="1">
        <v>3.7652565E7</v>
      </c>
      <c r="D1169" s="1" t="s">
        <v>1852</v>
      </c>
      <c r="E1169" s="1" t="s">
        <v>4454</v>
      </c>
      <c r="F1169" s="1" t="s">
        <v>4455</v>
      </c>
      <c r="G1169" s="1" t="s">
        <v>4456</v>
      </c>
      <c r="H1169" s="1" t="s">
        <v>18</v>
      </c>
      <c r="I1169" s="1" t="s">
        <v>19</v>
      </c>
      <c r="J1169" s="1">
        <v>4.2E7</v>
      </c>
      <c r="K1169" s="1">
        <v>2011.0</v>
      </c>
      <c r="L1169" s="1">
        <v>5.4</v>
      </c>
      <c r="M1169" s="2">
        <f t="shared" si="1"/>
        <v>-4347435</v>
      </c>
    </row>
    <row r="1170" ht="14.25" customHeight="1">
      <c r="A1170" s="1" t="s">
        <v>4457</v>
      </c>
      <c r="B1170" s="1">
        <v>120.0</v>
      </c>
      <c r="C1170" s="1">
        <v>2.4375436E7</v>
      </c>
      <c r="D1170" s="1" t="s">
        <v>289</v>
      </c>
      <c r="E1170" s="1" t="s">
        <v>4458</v>
      </c>
      <c r="F1170" s="1" t="s">
        <v>4459</v>
      </c>
      <c r="G1170" s="1" t="s">
        <v>4460</v>
      </c>
      <c r="H1170" s="1" t="s">
        <v>18</v>
      </c>
      <c r="I1170" s="1" t="s">
        <v>19</v>
      </c>
      <c r="J1170" s="1">
        <v>4.2E7</v>
      </c>
      <c r="K1170" s="1">
        <v>2001.0</v>
      </c>
      <c r="L1170" s="1">
        <v>6.1</v>
      </c>
      <c r="M1170" s="2">
        <f t="shared" si="1"/>
        <v>-17624564</v>
      </c>
    </row>
    <row r="1171" ht="14.25" customHeight="1">
      <c r="A1171" s="1" t="s">
        <v>4461</v>
      </c>
      <c r="B1171" s="1">
        <v>104.0</v>
      </c>
      <c r="C1171" s="1">
        <v>2.0915465E7</v>
      </c>
      <c r="D1171" s="1" t="s">
        <v>4277</v>
      </c>
      <c r="E1171" s="1" t="s">
        <v>4462</v>
      </c>
      <c r="F1171" s="1" t="s">
        <v>4463</v>
      </c>
      <c r="G1171" s="1" t="s">
        <v>4464</v>
      </c>
      <c r="H1171" s="1" t="s">
        <v>18</v>
      </c>
      <c r="I1171" s="1" t="s">
        <v>30</v>
      </c>
      <c r="J1171" s="1">
        <v>4.2E7</v>
      </c>
      <c r="K1171" s="1">
        <v>1993.0</v>
      </c>
      <c r="L1171" s="1">
        <v>4.0</v>
      </c>
      <c r="M1171" s="2">
        <f t="shared" si="1"/>
        <v>-21084535</v>
      </c>
    </row>
    <row r="1172" ht="14.25" customHeight="1">
      <c r="A1172" s="1" t="s">
        <v>3844</v>
      </c>
      <c r="B1172" s="1">
        <v>122.0</v>
      </c>
      <c r="C1172" s="1">
        <v>2.4127895E7</v>
      </c>
      <c r="D1172" s="1" t="s">
        <v>1465</v>
      </c>
      <c r="E1172" s="1" t="s">
        <v>4465</v>
      </c>
      <c r="F1172" s="1" t="s">
        <v>4466</v>
      </c>
      <c r="G1172" s="1" t="s">
        <v>4467</v>
      </c>
      <c r="H1172" s="1" t="s">
        <v>18</v>
      </c>
      <c r="I1172" s="1" t="s">
        <v>19</v>
      </c>
      <c r="J1172" s="1">
        <v>5.0E7</v>
      </c>
      <c r="K1172" s="1">
        <v>2005.0</v>
      </c>
      <c r="L1172" s="1">
        <v>7.6</v>
      </c>
      <c r="M1172" s="2">
        <f t="shared" si="1"/>
        <v>-25872105</v>
      </c>
    </row>
    <row r="1173" ht="14.25" customHeight="1">
      <c r="A1173" s="1" t="s">
        <v>1331</v>
      </c>
      <c r="B1173" s="1">
        <v>80.0</v>
      </c>
      <c r="C1173" s="1">
        <v>84961.0</v>
      </c>
      <c r="D1173" s="1" t="s">
        <v>884</v>
      </c>
      <c r="E1173" s="1" t="s">
        <v>4468</v>
      </c>
      <c r="F1173" s="1" t="s">
        <v>4469</v>
      </c>
      <c r="G1173" s="1" t="s">
        <v>4470</v>
      </c>
      <c r="H1173" s="1" t="s">
        <v>1336</v>
      </c>
      <c r="I1173" s="1" t="s">
        <v>584</v>
      </c>
      <c r="J1173" s="1">
        <v>3.1E7</v>
      </c>
      <c r="K1173" s="1">
        <v>2002.0</v>
      </c>
      <c r="L1173" s="1">
        <v>7.9</v>
      </c>
      <c r="M1173" s="2">
        <f t="shared" si="1"/>
        <v>-30915039</v>
      </c>
    </row>
    <row r="1174" ht="14.25" customHeight="1">
      <c r="A1174" s="1" t="s">
        <v>4471</v>
      </c>
      <c r="B1174" s="1">
        <v>91.0</v>
      </c>
      <c r="C1174" s="1">
        <v>2.6404753E7</v>
      </c>
      <c r="D1174" s="1" t="s">
        <v>1042</v>
      </c>
      <c r="E1174" s="1" t="s">
        <v>4472</v>
      </c>
      <c r="F1174" s="1" t="s">
        <v>4473</v>
      </c>
      <c r="G1174" s="1" t="s">
        <v>4474</v>
      </c>
      <c r="H1174" s="1" t="s">
        <v>18</v>
      </c>
      <c r="I1174" s="1" t="s">
        <v>19</v>
      </c>
      <c r="J1174" s="1">
        <v>4.0E7</v>
      </c>
      <c r="K1174" s="1">
        <v>2012.0</v>
      </c>
      <c r="L1174" s="1">
        <v>5.3</v>
      </c>
      <c r="M1174" s="2">
        <f t="shared" si="1"/>
        <v>-13595247</v>
      </c>
    </row>
    <row r="1175" ht="14.25" customHeight="1">
      <c r="A1175" s="1" t="s">
        <v>4475</v>
      </c>
      <c r="B1175" s="1">
        <v>112.0</v>
      </c>
      <c r="C1175" s="1">
        <v>6105175.0</v>
      </c>
      <c r="D1175" s="1" t="s">
        <v>1138</v>
      </c>
      <c r="E1175" s="1" t="s">
        <v>4476</v>
      </c>
      <c r="F1175" s="1" t="s">
        <v>4477</v>
      </c>
      <c r="G1175" s="1" t="s">
        <v>4478</v>
      </c>
      <c r="H1175" s="1" t="s">
        <v>18</v>
      </c>
      <c r="I1175" s="1" t="s">
        <v>19</v>
      </c>
      <c r="J1175" s="1">
        <v>4.4E7</v>
      </c>
      <c r="K1175" s="1">
        <v>2014.0</v>
      </c>
      <c r="L1175" s="1">
        <v>6.6</v>
      </c>
      <c r="M1175" s="2">
        <f t="shared" si="1"/>
        <v>-37894825</v>
      </c>
    </row>
    <row r="1176" ht="14.25" customHeight="1">
      <c r="A1176" s="1" t="s">
        <v>4479</v>
      </c>
      <c r="B1176" s="1">
        <v>100.0</v>
      </c>
      <c r="C1176" s="1">
        <v>5664251.0</v>
      </c>
      <c r="D1176" s="1" t="s">
        <v>4480</v>
      </c>
      <c r="E1176" s="1" t="s">
        <v>4481</v>
      </c>
      <c r="F1176" s="1" t="s">
        <v>4482</v>
      </c>
      <c r="G1176" s="1" t="s">
        <v>4483</v>
      </c>
      <c r="H1176" s="1" t="s">
        <v>18</v>
      </c>
      <c r="I1176" s="1" t="s">
        <v>109</v>
      </c>
      <c r="J1176" s="1">
        <v>4.5E7</v>
      </c>
      <c r="K1176" s="1">
        <v>2010.0</v>
      </c>
      <c r="L1176" s="1">
        <v>6.3</v>
      </c>
      <c r="M1176" s="2">
        <f t="shared" si="1"/>
        <v>-39335749</v>
      </c>
    </row>
    <row r="1177" ht="14.25" customHeight="1">
      <c r="A1177" s="1">
        <v>0.0</v>
      </c>
      <c r="B1177" s="1">
        <v>30.0</v>
      </c>
      <c r="C1177" s="1">
        <v>0.0</v>
      </c>
      <c r="D1177" s="1" t="s">
        <v>4484</v>
      </c>
      <c r="E1177" s="1" t="s">
        <v>4485</v>
      </c>
      <c r="F1177" s="1" t="s">
        <v>4486</v>
      </c>
      <c r="G1177" s="1" t="s">
        <v>4487</v>
      </c>
      <c r="H1177" s="1" t="s">
        <v>18</v>
      </c>
      <c r="I1177" s="1" t="s">
        <v>19</v>
      </c>
      <c r="J1177" s="1">
        <v>0.0</v>
      </c>
      <c r="K1177" s="1">
        <v>0.0</v>
      </c>
      <c r="L1177" s="1">
        <v>7.5</v>
      </c>
      <c r="M1177" s="2">
        <f t="shared" si="1"/>
        <v>0</v>
      </c>
    </row>
    <row r="1178" ht="14.25" customHeight="1">
      <c r="A1178" s="1" t="s">
        <v>2966</v>
      </c>
      <c r="B1178" s="1">
        <v>105.0</v>
      </c>
      <c r="C1178" s="1">
        <v>1260917.0</v>
      </c>
      <c r="D1178" s="1" t="s">
        <v>1195</v>
      </c>
      <c r="E1178" s="1" t="s">
        <v>4488</v>
      </c>
      <c r="F1178" s="1" t="s">
        <v>4489</v>
      </c>
      <c r="G1178" s="1" t="s">
        <v>4490</v>
      </c>
      <c r="H1178" s="1" t="s">
        <v>993</v>
      </c>
      <c r="I1178" s="1" t="s">
        <v>994</v>
      </c>
      <c r="J1178" s="1">
        <v>2.7E7</v>
      </c>
      <c r="K1178" s="1">
        <v>2009.0</v>
      </c>
      <c r="L1178" s="1">
        <v>7.2</v>
      </c>
      <c r="M1178" s="2">
        <f t="shared" si="1"/>
        <v>-25739083</v>
      </c>
    </row>
    <row r="1179" ht="14.25" customHeight="1">
      <c r="A1179" s="1" t="s">
        <v>3511</v>
      </c>
      <c r="B1179" s="1">
        <v>110.0</v>
      </c>
      <c r="C1179" s="1">
        <v>1.16724075E8</v>
      </c>
      <c r="D1179" s="1" t="s">
        <v>4491</v>
      </c>
      <c r="E1179" s="1" t="s">
        <v>4492</v>
      </c>
      <c r="F1179" s="1" t="s">
        <v>4493</v>
      </c>
      <c r="G1179" s="1" t="s">
        <v>4494</v>
      </c>
      <c r="H1179" s="1" t="s">
        <v>18</v>
      </c>
      <c r="I1179" s="1" t="s">
        <v>19</v>
      </c>
      <c r="J1179" s="1">
        <v>4.1E7</v>
      </c>
      <c r="K1179" s="1">
        <v>2002.0</v>
      </c>
      <c r="L1179" s="1">
        <v>7.0</v>
      </c>
      <c r="M1179" s="2">
        <f t="shared" si="1"/>
        <v>75724075</v>
      </c>
    </row>
    <row r="1180" ht="14.25" customHeight="1">
      <c r="A1180" s="1" t="s">
        <v>4495</v>
      </c>
      <c r="B1180" s="1">
        <v>101.0</v>
      </c>
      <c r="C1180" s="1">
        <v>0.0</v>
      </c>
      <c r="D1180" s="1" t="s">
        <v>294</v>
      </c>
      <c r="E1180" s="1" t="s">
        <v>4496</v>
      </c>
      <c r="F1180" s="1" t="s">
        <v>4497</v>
      </c>
      <c r="G1180" s="1" t="s">
        <v>4498</v>
      </c>
      <c r="H1180" s="1" t="s">
        <v>993</v>
      </c>
      <c r="I1180" s="1" t="s">
        <v>994</v>
      </c>
      <c r="J1180" s="1">
        <v>0.0</v>
      </c>
      <c r="K1180" s="1">
        <v>2015.0</v>
      </c>
      <c r="L1180" s="1">
        <v>4.9</v>
      </c>
      <c r="M1180" s="2">
        <f t="shared" si="1"/>
        <v>0</v>
      </c>
    </row>
    <row r="1181" ht="14.25" customHeight="1">
      <c r="A1181" s="1" t="s">
        <v>3643</v>
      </c>
      <c r="B1181" s="1">
        <v>144.0</v>
      </c>
      <c r="C1181" s="1">
        <v>5.6083966E7</v>
      </c>
      <c r="D1181" s="1" t="s">
        <v>46</v>
      </c>
      <c r="E1181" s="1" t="s">
        <v>4499</v>
      </c>
      <c r="F1181" s="1" t="s">
        <v>4500</v>
      </c>
      <c r="G1181" s="1" t="s">
        <v>4501</v>
      </c>
      <c r="H1181" s="1" t="s">
        <v>18</v>
      </c>
      <c r="I1181" s="1" t="s">
        <v>19</v>
      </c>
      <c r="J1181" s="1">
        <v>6.5E7</v>
      </c>
      <c r="K1181" s="1">
        <v>2001.0</v>
      </c>
      <c r="L1181" s="1">
        <v>6.9</v>
      </c>
      <c r="M1181" s="2">
        <f t="shared" si="1"/>
        <v>-8916034</v>
      </c>
    </row>
    <row r="1182" ht="14.25" customHeight="1">
      <c r="A1182" s="1" t="s">
        <v>4502</v>
      </c>
      <c r="B1182" s="1">
        <v>108.0</v>
      </c>
      <c r="C1182" s="1">
        <v>2.2108977E7</v>
      </c>
      <c r="D1182" s="1" t="s">
        <v>844</v>
      </c>
      <c r="E1182" s="1" t="s">
        <v>4503</v>
      </c>
      <c r="F1182" s="1" t="s">
        <v>4504</v>
      </c>
      <c r="G1182" s="1" t="s">
        <v>4505</v>
      </c>
      <c r="H1182" s="1" t="s">
        <v>18</v>
      </c>
      <c r="I1182" s="1" t="s">
        <v>2726</v>
      </c>
      <c r="J1182" s="1">
        <v>4.1E7</v>
      </c>
      <c r="K1182" s="1">
        <v>2003.0</v>
      </c>
      <c r="L1182" s="1">
        <v>5.2</v>
      </c>
      <c r="M1182" s="2">
        <f t="shared" si="1"/>
        <v>-18891023</v>
      </c>
    </row>
    <row r="1183" ht="14.25" customHeight="1">
      <c r="A1183" s="1" t="s">
        <v>598</v>
      </c>
      <c r="B1183" s="1">
        <v>107.0</v>
      </c>
      <c r="C1183" s="1">
        <v>2.93501675E8</v>
      </c>
      <c r="D1183" s="1" t="s">
        <v>1319</v>
      </c>
      <c r="E1183" s="1" t="s">
        <v>4506</v>
      </c>
      <c r="F1183" s="1" t="s">
        <v>4507</v>
      </c>
      <c r="G1183" s="1" t="s">
        <v>4508</v>
      </c>
      <c r="H1183" s="1" t="s">
        <v>18</v>
      </c>
      <c r="I1183" s="1" t="s">
        <v>19</v>
      </c>
      <c r="J1183" s="1">
        <v>4.0E7</v>
      </c>
      <c r="K1183" s="1">
        <v>1999.0</v>
      </c>
      <c r="L1183" s="1">
        <v>8.1</v>
      </c>
      <c r="M1183" s="2">
        <f t="shared" si="1"/>
        <v>253501675</v>
      </c>
    </row>
    <row r="1184" ht="14.25" customHeight="1">
      <c r="A1184" s="1" t="s">
        <v>4509</v>
      </c>
      <c r="B1184" s="1">
        <v>102.0</v>
      </c>
      <c r="C1184" s="1">
        <v>1.8600911E7</v>
      </c>
      <c r="D1184" s="1" t="s">
        <v>209</v>
      </c>
      <c r="E1184" s="1" t="s">
        <v>4510</v>
      </c>
      <c r="F1184" s="1" t="s">
        <v>4511</v>
      </c>
      <c r="G1184" s="1" t="s">
        <v>4512</v>
      </c>
      <c r="H1184" s="1" t="s">
        <v>18</v>
      </c>
      <c r="I1184" s="1" t="s">
        <v>19</v>
      </c>
      <c r="J1184" s="1">
        <v>4.2E7</v>
      </c>
      <c r="K1184" s="1">
        <v>2012.0</v>
      </c>
      <c r="L1184" s="1">
        <v>6.6</v>
      </c>
      <c r="M1184" s="2">
        <f t="shared" si="1"/>
        <v>-23399089</v>
      </c>
    </row>
    <row r="1185" ht="14.25" customHeight="1">
      <c r="A1185" s="1" t="s">
        <v>2781</v>
      </c>
      <c r="B1185" s="1">
        <v>100.0</v>
      </c>
      <c r="C1185" s="1">
        <v>7204138.0</v>
      </c>
      <c r="D1185" s="1" t="s">
        <v>1138</v>
      </c>
      <c r="E1185" s="1" t="s">
        <v>4513</v>
      </c>
      <c r="F1185" s="1" t="s">
        <v>4514</v>
      </c>
      <c r="G1185" s="1" t="s">
        <v>4515</v>
      </c>
      <c r="H1185" s="1" t="s">
        <v>18</v>
      </c>
      <c r="I1185" s="1" t="s">
        <v>19</v>
      </c>
      <c r="J1185" s="1">
        <v>4.1E7</v>
      </c>
      <c r="K1185" s="1">
        <v>2011.0</v>
      </c>
      <c r="L1185" s="1">
        <v>6.2</v>
      </c>
      <c r="M1185" s="2">
        <f t="shared" si="1"/>
        <v>-33795862</v>
      </c>
    </row>
    <row r="1186" ht="14.25" customHeight="1">
      <c r="A1186" s="1" t="s">
        <v>4516</v>
      </c>
      <c r="B1186" s="1">
        <v>126.0</v>
      </c>
      <c r="C1186" s="1">
        <v>9.08E7</v>
      </c>
      <c r="D1186" s="1" t="s">
        <v>4517</v>
      </c>
      <c r="E1186" s="1" t="s">
        <v>4518</v>
      </c>
      <c r="F1186" s="1" t="s">
        <v>4519</v>
      </c>
      <c r="G1186" s="1" t="s">
        <v>4520</v>
      </c>
      <c r="H1186" s="1" t="s">
        <v>18</v>
      </c>
      <c r="I1186" s="1" t="s">
        <v>19</v>
      </c>
      <c r="J1186" s="1">
        <v>8000000.0</v>
      </c>
      <c r="K1186" s="1">
        <v>1984.0</v>
      </c>
      <c r="L1186" s="1">
        <v>7.2</v>
      </c>
      <c r="M1186" s="2">
        <f t="shared" si="1"/>
        <v>82800000</v>
      </c>
    </row>
    <row r="1187" ht="14.25" customHeight="1">
      <c r="A1187" s="1" t="s">
        <v>2957</v>
      </c>
      <c r="B1187" s="1">
        <v>138.0</v>
      </c>
      <c r="C1187" s="1">
        <v>1.50117807E8</v>
      </c>
      <c r="D1187" s="1" t="s">
        <v>1327</v>
      </c>
      <c r="E1187" s="1" t="s">
        <v>4521</v>
      </c>
      <c r="F1187" s="1" t="s">
        <v>4522</v>
      </c>
      <c r="G1187" s="1" t="s">
        <v>4523</v>
      </c>
      <c r="H1187" s="1" t="s">
        <v>18</v>
      </c>
      <c r="I1187" s="1" t="s">
        <v>19</v>
      </c>
      <c r="J1187" s="1">
        <v>4.0E7</v>
      </c>
      <c r="K1187" s="1">
        <v>2013.0</v>
      </c>
      <c r="L1187" s="1">
        <v>7.3</v>
      </c>
      <c r="M1187" s="2">
        <f t="shared" si="1"/>
        <v>110117807</v>
      </c>
    </row>
    <row r="1188" ht="14.25" customHeight="1">
      <c r="A1188" s="1" t="s">
        <v>4524</v>
      </c>
      <c r="B1188" s="1">
        <v>108.0</v>
      </c>
      <c r="C1188" s="1">
        <v>1.63947053E8</v>
      </c>
      <c r="D1188" s="1" t="s">
        <v>956</v>
      </c>
      <c r="E1188" s="1" t="s">
        <v>4525</v>
      </c>
      <c r="F1188" s="1" t="s">
        <v>4526</v>
      </c>
      <c r="G1188" s="1" t="s">
        <v>4527</v>
      </c>
      <c r="H1188" s="1" t="s">
        <v>18</v>
      </c>
      <c r="I1188" s="1" t="s">
        <v>19</v>
      </c>
      <c r="J1188" s="1">
        <v>4.0E7</v>
      </c>
      <c r="K1188" s="1">
        <v>2009.0</v>
      </c>
      <c r="L1188" s="1">
        <v>6.7</v>
      </c>
      <c r="M1188" s="2">
        <f t="shared" si="1"/>
        <v>123947053</v>
      </c>
    </row>
    <row r="1189" ht="14.25" customHeight="1">
      <c r="A1189" s="1" t="s">
        <v>4528</v>
      </c>
      <c r="B1189" s="1">
        <v>105.0</v>
      </c>
      <c r="C1189" s="1">
        <v>1.16735231E8</v>
      </c>
      <c r="D1189" s="1" t="s">
        <v>1529</v>
      </c>
      <c r="E1189" s="1" t="s">
        <v>4529</v>
      </c>
      <c r="F1189" s="1" t="s">
        <v>4530</v>
      </c>
      <c r="G1189" s="1" t="s">
        <v>4531</v>
      </c>
      <c r="H1189" s="1" t="s">
        <v>18</v>
      </c>
      <c r="I1189" s="1" t="s">
        <v>19</v>
      </c>
      <c r="J1189" s="1">
        <v>7.0E7</v>
      </c>
      <c r="K1189" s="1">
        <v>1999.0</v>
      </c>
      <c r="L1189" s="1">
        <v>6.4</v>
      </c>
      <c r="M1189" s="2">
        <f t="shared" si="1"/>
        <v>46735231</v>
      </c>
    </row>
    <row r="1190" ht="14.25" customHeight="1">
      <c r="A1190" s="1" t="s">
        <v>271</v>
      </c>
      <c r="B1190" s="1">
        <v>108.0</v>
      </c>
      <c r="C1190" s="1">
        <v>1.185E8</v>
      </c>
      <c r="D1190" s="1" t="s">
        <v>1284</v>
      </c>
      <c r="E1190" s="1" t="s">
        <v>4532</v>
      </c>
      <c r="F1190" s="1" t="s">
        <v>4533</v>
      </c>
      <c r="G1190" s="1" t="s">
        <v>4534</v>
      </c>
      <c r="H1190" s="1" t="s">
        <v>18</v>
      </c>
      <c r="I1190" s="1" t="s">
        <v>19</v>
      </c>
      <c r="J1190" s="1">
        <v>4.0E7</v>
      </c>
      <c r="K1190" s="1">
        <v>1989.0</v>
      </c>
      <c r="L1190" s="1">
        <v>7.8</v>
      </c>
      <c r="M1190" s="2">
        <f t="shared" si="1"/>
        <v>78500000</v>
      </c>
    </row>
    <row r="1191" ht="14.25" customHeight="1">
      <c r="A1191" s="1" t="s">
        <v>1355</v>
      </c>
      <c r="B1191" s="1">
        <v>89.0</v>
      </c>
      <c r="C1191" s="1">
        <v>1.26546825E8</v>
      </c>
      <c r="D1191" s="1" t="s">
        <v>1958</v>
      </c>
      <c r="E1191" s="1" t="s">
        <v>4535</v>
      </c>
      <c r="F1191" s="1" t="s">
        <v>4536</v>
      </c>
      <c r="G1191" s="1" t="s">
        <v>4537</v>
      </c>
      <c r="H1191" s="1" t="s">
        <v>18</v>
      </c>
      <c r="I1191" s="1" t="s">
        <v>994</v>
      </c>
      <c r="J1191" s="1">
        <v>4.0E7</v>
      </c>
      <c r="K1191" s="1">
        <v>2014.0</v>
      </c>
      <c r="L1191" s="1">
        <v>6.4</v>
      </c>
      <c r="M1191" s="2">
        <f t="shared" si="1"/>
        <v>86546825</v>
      </c>
    </row>
    <row r="1192" ht="14.25" customHeight="1">
      <c r="A1192" s="1" t="s">
        <v>4538</v>
      </c>
      <c r="B1192" s="1">
        <v>129.0</v>
      </c>
      <c r="C1192" s="1">
        <v>1.66147885E8</v>
      </c>
      <c r="D1192" s="1" t="s">
        <v>131</v>
      </c>
      <c r="E1192" s="1" t="s">
        <v>4539</v>
      </c>
      <c r="F1192" s="1" t="s">
        <v>4540</v>
      </c>
      <c r="G1192" s="1" t="s">
        <v>4541</v>
      </c>
      <c r="H1192" s="1" t="s">
        <v>18</v>
      </c>
      <c r="I1192" s="1" t="s">
        <v>19</v>
      </c>
      <c r="J1192" s="1">
        <v>4.0E7</v>
      </c>
      <c r="K1192" s="1">
        <v>2015.0</v>
      </c>
      <c r="L1192" s="1">
        <v>4.1</v>
      </c>
      <c r="M1192" s="2">
        <f t="shared" si="1"/>
        <v>126147885</v>
      </c>
    </row>
    <row r="1193" ht="14.25" customHeight="1">
      <c r="A1193" s="1" t="s">
        <v>3502</v>
      </c>
      <c r="B1193" s="1">
        <v>84.0</v>
      </c>
      <c r="C1193" s="1">
        <v>1.11760631E8</v>
      </c>
      <c r="D1193" s="1" t="s">
        <v>2114</v>
      </c>
      <c r="E1193" s="1" t="s">
        <v>4542</v>
      </c>
      <c r="F1193" s="1" t="s">
        <v>4543</v>
      </c>
      <c r="G1193" s="1" t="s">
        <v>4544</v>
      </c>
      <c r="H1193" s="1" t="s">
        <v>18</v>
      </c>
      <c r="I1193" s="1" t="s">
        <v>19</v>
      </c>
      <c r="J1193" s="1">
        <v>3.8E7</v>
      </c>
      <c r="K1193" s="1">
        <v>2003.0</v>
      </c>
      <c r="L1193" s="1">
        <v>4.1</v>
      </c>
      <c r="M1193" s="2">
        <f t="shared" si="1"/>
        <v>73760631</v>
      </c>
    </row>
    <row r="1194" ht="14.25" customHeight="1">
      <c r="A1194" s="1" t="s">
        <v>892</v>
      </c>
      <c r="B1194" s="1">
        <v>149.0</v>
      </c>
      <c r="C1194" s="1">
        <v>1.08706165E8</v>
      </c>
      <c r="D1194" s="1" t="s">
        <v>1465</v>
      </c>
      <c r="E1194" s="1" t="s">
        <v>4545</v>
      </c>
      <c r="F1194" s="1" t="s">
        <v>4546</v>
      </c>
      <c r="G1194" s="1" t="s">
        <v>4547</v>
      </c>
      <c r="H1194" s="1" t="s">
        <v>18</v>
      </c>
      <c r="I1194" s="1" t="s">
        <v>19</v>
      </c>
      <c r="J1194" s="1">
        <v>4.0E7</v>
      </c>
      <c r="K1194" s="1">
        <v>1996.0</v>
      </c>
      <c r="L1194" s="1">
        <v>7.4</v>
      </c>
      <c r="M1194" s="2">
        <f t="shared" si="1"/>
        <v>68706165</v>
      </c>
    </row>
    <row r="1195" ht="14.25" customHeight="1">
      <c r="A1195" s="1" t="s">
        <v>527</v>
      </c>
      <c r="B1195" s="1">
        <v>94.0</v>
      </c>
      <c r="C1195" s="1">
        <v>1.38614544E8</v>
      </c>
      <c r="D1195" s="1" t="s">
        <v>2130</v>
      </c>
      <c r="E1195" s="1" t="s">
        <v>4548</v>
      </c>
      <c r="F1195" s="1" t="s">
        <v>4549</v>
      </c>
      <c r="G1195" s="1" t="s">
        <v>4550</v>
      </c>
      <c r="H1195" s="1" t="s">
        <v>18</v>
      </c>
      <c r="I1195" s="1" t="s">
        <v>19</v>
      </c>
      <c r="J1195" s="1">
        <v>4.0E7</v>
      </c>
      <c r="K1195" s="1">
        <v>2003.0</v>
      </c>
      <c r="L1195" s="1">
        <v>5.8</v>
      </c>
      <c r="M1195" s="2">
        <f t="shared" si="1"/>
        <v>98614544</v>
      </c>
    </row>
    <row r="1196" ht="14.25" customHeight="1">
      <c r="A1196" s="1" t="s">
        <v>139</v>
      </c>
      <c r="B1196" s="1">
        <v>121.0</v>
      </c>
      <c r="C1196" s="1">
        <v>1.25069696E8</v>
      </c>
      <c r="D1196" s="1" t="s">
        <v>4551</v>
      </c>
      <c r="E1196" s="1" t="s">
        <v>4552</v>
      </c>
      <c r="F1196" s="1" t="s">
        <v>4553</v>
      </c>
      <c r="G1196" s="1" t="s">
        <v>4554</v>
      </c>
      <c r="H1196" s="1" t="s">
        <v>18</v>
      </c>
      <c r="I1196" s="1" t="s">
        <v>19</v>
      </c>
      <c r="J1196" s="1">
        <v>4.0E7</v>
      </c>
      <c r="K1196" s="1">
        <v>2013.0</v>
      </c>
      <c r="L1196" s="1">
        <v>7.6</v>
      </c>
      <c r="M1196" s="2">
        <f t="shared" si="1"/>
        <v>85069696</v>
      </c>
    </row>
    <row r="1197" ht="14.25" customHeight="1">
      <c r="A1197" s="1" t="s">
        <v>4055</v>
      </c>
      <c r="B1197" s="1">
        <v>128.0</v>
      </c>
      <c r="C1197" s="1">
        <v>1.07458785E8</v>
      </c>
      <c r="D1197" s="1" t="s">
        <v>4555</v>
      </c>
      <c r="E1197" s="1" t="s">
        <v>4556</v>
      </c>
      <c r="F1197" s="1" t="s">
        <v>4557</v>
      </c>
      <c r="G1197" s="1" t="s">
        <v>4558</v>
      </c>
      <c r="H1197" s="1" t="s">
        <v>18</v>
      </c>
      <c r="I1197" s="1" t="s">
        <v>19</v>
      </c>
      <c r="J1197" s="1">
        <v>4.0E7</v>
      </c>
      <c r="K1197" s="1">
        <v>1992.0</v>
      </c>
      <c r="L1197" s="1">
        <v>7.2</v>
      </c>
      <c r="M1197" s="2">
        <f t="shared" si="1"/>
        <v>67458785</v>
      </c>
    </row>
    <row r="1198" ht="14.25" customHeight="1">
      <c r="A1198" s="1" t="s">
        <v>208</v>
      </c>
      <c r="B1198" s="1">
        <v>134.0</v>
      </c>
      <c r="C1198" s="1">
        <v>1.02310175E8</v>
      </c>
      <c r="D1198" s="1" t="s">
        <v>2109</v>
      </c>
      <c r="E1198" s="1" t="s">
        <v>4559</v>
      </c>
      <c r="F1198" s="1" t="s">
        <v>4560</v>
      </c>
      <c r="G1198" s="1" t="s">
        <v>4561</v>
      </c>
      <c r="H1198" s="1" t="s">
        <v>18</v>
      </c>
      <c r="I1198" s="1" t="s">
        <v>19</v>
      </c>
      <c r="J1198" s="1">
        <v>4.0E7</v>
      </c>
      <c r="K1198" s="1">
        <v>2016.0</v>
      </c>
      <c r="L1198" s="1">
        <v>7.8</v>
      </c>
      <c r="M1198" s="2">
        <f t="shared" si="1"/>
        <v>62310175</v>
      </c>
    </row>
    <row r="1199" ht="14.25" customHeight="1">
      <c r="A1199" s="1" t="s">
        <v>441</v>
      </c>
      <c r="B1199" s="1">
        <v>120.0</v>
      </c>
      <c r="C1199" s="1">
        <v>9.6917897E7</v>
      </c>
      <c r="D1199" s="1" t="s">
        <v>1049</v>
      </c>
      <c r="E1199" s="1" t="s">
        <v>4562</v>
      </c>
      <c r="F1199" s="1" t="s">
        <v>4563</v>
      </c>
      <c r="G1199" s="1" t="s">
        <v>4564</v>
      </c>
      <c r="H1199" s="1" t="s">
        <v>18</v>
      </c>
      <c r="I1199" s="1" t="s">
        <v>19</v>
      </c>
      <c r="J1199" s="1">
        <v>4.0E7</v>
      </c>
      <c r="K1199" s="1">
        <v>2010.0</v>
      </c>
      <c r="L1199" s="1">
        <v>7.7</v>
      </c>
      <c r="M1199" s="2">
        <f t="shared" si="1"/>
        <v>56917897</v>
      </c>
    </row>
    <row r="1200" ht="14.25" customHeight="1">
      <c r="A1200" s="1" t="s">
        <v>4565</v>
      </c>
      <c r="B1200" s="1">
        <v>129.0</v>
      </c>
      <c r="C1200" s="1">
        <v>9.3952276E7</v>
      </c>
      <c r="D1200" s="1" t="s">
        <v>956</v>
      </c>
      <c r="E1200" s="1" t="s">
        <v>4566</v>
      </c>
      <c r="F1200" s="1" t="s">
        <v>4567</v>
      </c>
      <c r="G1200" s="1" t="s">
        <v>4568</v>
      </c>
      <c r="H1200" s="1" t="s">
        <v>18</v>
      </c>
      <c r="I1200" s="1" t="s">
        <v>19</v>
      </c>
      <c r="J1200" s="1">
        <v>4.0E7</v>
      </c>
      <c r="K1200" s="1">
        <v>2009.0</v>
      </c>
      <c r="L1200" s="1">
        <v>6.4</v>
      </c>
      <c r="M1200" s="2">
        <f t="shared" si="1"/>
        <v>53952276</v>
      </c>
    </row>
    <row r="1201" ht="14.25" customHeight="1">
      <c r="A1201" s="1" t="s">
        <v>4117</v>
      </c>
      <c r="B1201" s="1">
        <v>89.0</v>
      </c>
      <c r="C1201" s="1">
        <v>9.0703745E7</v>
      </c>
      <c r="D1201" s="1" t="s">
        <v>1138</v>
      </c>
      <c r="E1201" s="1" t="s">
        <v>4569</v>
      </c>
      <c r="F1201" s="1" t="s">
        <v>4570</v>
      </c>
      <c r="G1201" s="1" t="s">
        <v>4571</v>
      </c>
      <c r="H1201" s="1" t="s">
        <v>18</v>
      </c>
      <c r="I1201" s="1" t="s">
        <v>19</v>
      </c>
      <c r="J1201" s="1">
        <v>4.5E7</v>
      </c>
      <c r="K1201" s="1">
        <v>2006.0</v>
      </c>
      <c r="L1201" s="1">
        <v>5.1</v>
      </c>
      <c r="M1201" s="2">
        <f t="shared" si="1"/>
        <v>45703745</v>
      </c>
    </row>
    <row r="1202" ht="14.25" customHeight="1">
      <c r="A1202" s="1" t="s">
        <v>4572</v>
      </c>
      <c r="B1202" s="1">
        <v>116.0</v>
      </c>
      <c r="C1202" s="1">
        <v>8.9138076E7</v>
      </c>
      <c r="D1202" s="1" t="s">
        <v>3661</v>
      </c>
      <c r="E1202" s="1" t="s">
        <v>4573</v>
      </c>
      <c r="F1202" s="1" t="s">
        <v>4574</v>
      </c>
      <c r="G1202" s="1" t="s">
        <v>4575</v>
      </c>
      <c r="H1202" s="1" t="s">
        <v>18</v>
      </c>
      <c r="I1202" s="1" t="s">
        <v>19</v>
      </c>
      <c r="J1202" s="1">
        <v>4.0E7</v>
      </c>
      <c r="K1202" s="1">
        <v>2000.0</v>
      </c>
      <c r="L1202" s="1">
        <v>5.5</v>
      </c>
      <c r="M1202" s="2">
        <f t="shared" si="1"/>
        <v>49138076</v>
      </c>
    </row>
    <row r="1203" ht="14.25" customHeight="1">
      <c r="A1203" s="1" t="s">
        <v>271</v>
      </c>
      <c r="B1203" s="1">
        <v>118.0</v>
      </c>
      <c r="C1203" s="1">
        <v>8.7666629E7</v>
      </c>
      <c r="D1203" s="1" t="s">
        <v>4576</v>
      </c>
      <c r="E1203" s="1" t="s">
        <v>4577</v>
      </c>
      <c r="F1203" s="1" t="s">
        <v>4578</v>
      </c>
      <c r="G1203" s="1" t="s">
        <v>4579</v>
      </c>
      <c r="H1203" s="1" t="s">
        <v>18</v>
      </c>
      <c r="I1203" s="1" t="s">
        <v>19</v>
      </c>
      <c r="J1203" s="1">
        <v>4.0E7</v>
      </c>
      <c r="K1203" s="1">
        <v>1990.0</v>
      </c>
      <c r="L1203" s="1">
        <v>7.4</v>
      </c>
      <c r="M1203" s="2">
        <f t="shared" si="1"/>
        <v>47666629</v>
      </c>
    </row>
    <row r="1204" ht="14.25" customHeight="1">
      <c r="A1204" s="1" t="s">
        <v>4580</v>
      </c>
      <c r="B1204" s="1">
        <v>107.0</v>
      </c>
      <c r="C1204" s="1">
        <v>9.0353764E7</v>
      </c>
      <c r="D1204" s="1" t="s">
        <v>664</v>
      </c>
      <c r="E1204" s="1" t="s">
        <v>4581</v>
      </c>
      <c r="F1204" s="1" t="s">
        <v>4582</v>
      </c>
      <c r="G1204" s="1" t="s">
        <v>4583</v>
      </c>
      <c r="H1204" s="1" t="s">
        <v>18</v>
      </c>
      <c r="I1204" s="1" t="s">
        <v>19</v>
      </c>
      <c r="J1204" s="1">
        <v>4.0E7</v>
      </c>
      <c r="K1204" s="1">
        <v>2015.0</v>
      </c>
      <c r="L1204" s="1">
        <v>6.0</v>
      </c>
      <c r="M1204" s="2">
        <f t="shared" si="1"/>
        <v>50353764</v>
      </c>
    </row>
    <row r="1205" ht="14.25" customHeight="1">
      <c r="A1205" s="1" t="s">
        <v>3459</v>
      </c>
      <c r="B1205" s="1">
        <v>155.0</v>
      </c>
      <c r="C1205" s="1">
        <v>8.252279E7</v>
      </c>
      <c r="D1205" s="1" t="s">
        <v>4584</v>
      </c>
      <c r="E1205" s="1" t="s">
        <v>4585</v>
      </c>
      <c r="F1205" s="1" t="s">
        <v>4586</v>
      </c>
      <c r="G1205" s="1" t="s">
        <v>4587</v>
      </c>
      <c r="H1205" s="1" t="s">
        <v>18</v>
      </c>
      <c r="I1205" s="1" t="s">
        <v>19</v>
      </c>
      <c r="J1205" s="1">
        <v>4.0E7</v>
      </c>
      <c r="K1205" s="1">
        <v>1992.0</v>
      </c>
      <c r="L1205" s="1">
        <v>7.5</v>
      </c>
      <c r="M1205" s="2">
        <f t="shared" si="1"/>
        <v>42522790</v>
      </c>
    </row>
    <row r="1206" ht="14.25" customHeight="1">
      <c r="A1206" s="1" t="s">
        <v>2589</v>
      </c>
      <c r="B1206" s="1">
        <v>123.0</v>
      </c>
      <c r="C1206" s="1">
        <v>9.4125426E7</v>
      </c>
      <c r="D1206" s="1" t="s">
        <v>4588</v>
      </c>
      <c r="E1206" s="1" t="s">
        <v>4589</v>
      </c>
      <c r="F1206" s="1" t="s">
        <v>4590</v>
      </c>
      <c r="G1206" s="1" t="s">
        <v>4591</v>
      </c>
      <c r="H1206" s="1" t="s">
        <v>18</v>
      </c>
      <c r="I1206" s="1" t="s">
        <v>19</v>
      </c>
      <c r="J1206" s="1">
        <v>4.0E7</v>
      </c>
      <c r="K1206" s="1">
        <v>2009.0</v>
      </c>
      <c r="L1206" s="1">
        <v>7.0</v>
      </c>
      <c r="M1206" s="2">
        <f t="shared" si="1"/>
        <v>54125426</v>
      </c>
    </row>
    <row r="1207" ht="14.25" customHeight="1">
      <c r="A1207" s="1" t="s">
        <v>3643</v>
      </c>
      <c r="B1207" s="1">
        <v>128.0</v>
      </c>
      <c r="C1207" s="1">
        <v>9.5001343E7</v>
      </c>
      <c r="D1207" s="1" t="s">
        <v>1111</v>
      </c>
      <c r="E1207" s="1" t="s">
        <v>4592</v>
      </c>
      <c r="F1207" s="1" t="s">
        <v>4593</v>
      </c>
      <c r="G1207" s="1" t="s">
        <v>4594</v>
      </c>
      <c r="H1207" s="1" t="s">
        <v>18</v>
      </c>
      <c r="I1207" s="1" t="s">
        <v>19</v>
      </c>
      <c r="J1207" s="1">
        <v>4.0E7</v>
      </c>
      <c r="K1207" s="1">
        <v>2013.0</v>
      </c>
      <c r="L1207" s="1">
        <v>7.5</v>
      </c>
      <c r="M1207" s="2">
        <f t="shared" si="1"/>
        <v>55001343</v>
      </c>
    </row>
    <row r="1208" ht="14.25" customHeight="1">
      <c r="A1208" s="1" t="s">
        <v>1838</v>
      </c>
      <c r="B1208" s="1">
        <v>139.0</v>
      </c>
      <c r="C1208" s="1">
        <v>8.1292135E7</v>
      </c>
      <c r="D1208" s="1" t="s">
        <v>1465</v>
      </c>
      <c r="E1208" s="1" t="s">
        <v>4595</v>
      </c>
      <c r="F1208" s="1" t="s">
        <v>4596</v>
      </c>
      <c r="G1208" s="1" t="s">
        <v>4597</v>
      </c>
      <c r="H1208" s="1" t="s">
        <v>18</v>
      </c>
      <c r="I1208" s="1" t="s">
        <v>19</v>
      </c>
      <c r="J1208" s="1">
        <v>4.0E7</v>
      </c>
      <c r="K1208" s="1">
        <v>1999.0</v>
      </c>
      <c r="L1208" s="1">
        <v>7.3</v>
      </c>
      <c r="M1208" s="2">
        <f t="shared" si="1"/>
        <v>41292135</v>
      </c>
    </row>
    <row r="1209" ht="14.25" customHeight="1">
      <c r="A1209" s="1" t="s">
        <v>2457</v>
      </c>
      <c r="B1209" s="1">
        <v>109.0</v>
      </c>
      <c r="C1209" s="1">
        <v>8.620801E7</v>
      </c>
      <c r="D1209" s="1" t="s">
        <v>1138</v>
      </c>
      <c r="E1209" s="1" t="s">
        <v>4598</v>
      </c>
      <c r="F1209" s="1" t="s">
        <v>4599</v>
      </c>
      <c r="G1209" s="1" t="s">
        <v>4600</v>
      </c>
      <c r="H1209" s="1" t="s">
        <v>18</v>
      </c>
      <c r="I1209" s="1" t="s">
        <v>19</v>
      </c>
      <c r="J1209" s="1">
        <v>3.5E7</v>
      </c>
      <c r="K1209" s="1">
        <v>2014.0</v>
      </c>
      <c r="L1209" s="1">
        <v>5.7</v>
      </c>
      <c r="M1209" s="2">
        <f t="shared" si="1"/>
        <v>51208010</v>
      </c>
    </row>
    <row r="1210" ht="14.25" customHeight="1">
      <c r="A1210" s="1" t="s">
        <v>3647</v>
      </c>
      <c r="B1210" s="1">
        <v>120.0</v>
      </c>
      <c r="C1210" s="1">
        <v>8.1593527E7</v>
      </c>
      <c r="D1210" s="1" t="s">
        <v>2291</v>
      </c>
      <c r="E1210" s="1" t="s">
        <v>4601</v>
      </c>
      <c r="F1210" s="1" t="s">
        <v>4602</v>
      </c>
      <c r="G1210" s="1" t="s">
        <v>4603</v>
      </c>
      <c r="H1210" s="1" t="s">
        <v>18</v>
      </c>
      <c r="I1210" s="1" t="s">
        <v>19</v>
      </c>
      <c r="J1210" s="1">
        <v>4.0E7</v>
      </c>
      <c r="K1210" s="1">
        <v>2006.0</v>
      </c>
      <c r="L1210" s="1">
        <v>7.3</v>
      </c>
      <c r="M1210" s="2">
        <f t="shared" si="1"/>
        <v>41593527</v>
      </c>
    </row>
    <row r="1211" ht="14.25" customHeight="1">
      <c r="A1211" s="1" t="s">
        <v>1639</v>
      </c>
      <c r="B1211" s="1">
        <v>121.0</v>
      </c>
      <c r="C1211" s="1">
        <v>7.5274748E7</v>
      </c>
      <c r="D1211" s="1" t="s">
        <v>1747</v>
      </c>
      <c r="E1211" s="1" t="s">
        <v>4604</v>
      </c>
      <c r="F1211" s="1" t="s">
        <v>4605</v>
      </c>
      <c r="G1211" s="1" t="s">
        <v>4606</v>
      </c>
      <c r="H1211" s="1" t="s">
        <v>18</v>
      </c>
      <c r="I1211" s="1" t="s">
        <v>19</v>
      </c>
      <c r="J1211" s="1">
        <v>3.5E7</v>
      </c>
      <c r="K1211" s="1">
        <v>2015.0</v>
      </c>
      <c r="L1211" s="1">
        <v>7.2</v>
      </c>
      <c r="M1211" s="2">
        <f t="shared" si="1"/>
        <v>40274748</v>
      </c>
    </row>
    <row r="1212" ht="14.25" customHeight="1">
      <c r="A1212" s="1" t="s">
        <v>910</v>
      </c>
      <c r="B1212" s="1">
        <v>102.0</v>
      </c>
      <c r="C1212" s="1">
        <v>9.083503E7</v>
      </c>
      <c r="D1212" s="1" t="s">
        <v>1474</v>
      </c>
      <c r="E1212" s="1" t="s">
        <v>4607</v>
      </c>
      <c r="F1212" s="1" t="s">
        <v>4608</v>
      </c>
      <c r="G1212" s="1" t="s">
        <v>4609</v>
      </c>
      <c r="H1212" s="1" t="s">
        <v>18</v>
      </c>
      <c r="I1212" s="1" t="s">
        <v>19</v>
      </c>
      <c r="J1212" s="1">
        <v>4.0E7</v>
      </c>
      <c r="K1212" s="1">
        <v>2016.0</v>
      </c>
      <c r="L1212" s="1">
        <v>5.9</v>
      </c>
      <c r="M1212" s="2">
        <f t="shared" si="1"/>
        <v>50835030</v>
      </c>
    </row>
    <row r="1213" ht="14.25" customHeight="1">
      <c r="A1213" s="1" t="s">
        <v>1110</v>
      </c>
      <c r="B1213" s="1">
        <v>117.0</v>
      </c>
      <c r="C1213" s="1">
        <v>7.2455275E7</v>
      </c>
      <c r="D1213" s="1" t="s">
        <v>4610</v>
      </c>
      <c r="E1213" s="1" t="s">
        <v>4611</v>
      </c>
      <c r="F1213" s="1" t="s">
        <v>4612</v>
      </c>
      <c r="G1213" s="1" t="s">
        <v>4613</v>
      </c>
      <c r="H1213" s="1" t="s">
        <v>18</v>
      </c>
      <c r="I1213" s="1" t="s">
        <v>19</v>
      </c>
      <c r="J1213" s="1">
        <v>4.0E7</v>
      </c>
      <c r="K1213" s="1">
        <v>1992.0</v>
      </c>
      <c r="L1213" s="1">
        <v>7.8</v>
      </c>
      <c r="M1213" s="2">
        <f t="shared" si="1"/>
        <v>32455275</v>
      </c>
    </row>
    <row r="1214" ht="14.25" customHeight="1">
      <c r="A1214" s="1" t="s">
        <v>2667</v>
      </c>
      <c r="B1214" s="1">
        <v>178.0</v>
      </c>
      <c r="C1214" s="1">
        <v>7.5305995E7</v>
      </c>
      <c r="D1214" s="1" t="s">
        <v>3054</v>
      </c>
      <c r="E1214" s="1" t="s">
        <v>4614</v>
      </c>
      <c r="F1214" s="1" t="s">
        <v>4615</v>
      </c>
      <c r="G1214" s="1" t="s">
        <v>4616</v>
      </c>
      <c r="H1214" s="1" t="s">
        <v>18</v>
      </c>
      <c r="I1214" s="1" t="s">
        <v>19</v>
      </c>
      <c r="J1214" s="1">
        <v>4.0E7</v>
      </c>
      <c r="K1214" s="1">
        <v>2004.0</v>
      </c>
      <c r="L1214" s="1">
        <v>7.7</v>
      </c>
      <c r="M1214" s="2">
        <f t="shared" si="1"/>
        <v>35305995</v>
      </c>
    </row>
    <row r="1215" ht="14.25" customHeight="1">
      <c r="A1215" s="1" t="s">
        <v>2703</v>
      </c>
      <c r="B1215" s="1">
        <v>147.0</v>
      </c>
      <c r="C1215" s="1">
        <v>7.4098862E7</v>
      </c>
      <c r="D1215" s="1" t="s">
        <v>1038</v>
      </c>
      <c r="E1215" s="1" t="s">
        <v>4617</v>
      </c>
      <c r="F1215" s="1" t="s">
        <v>4618</v>
      </c>
      <c r="G1215" s="1" t="s">
        <v>4619</v>
      </c>
      <c r="H1215" s="1" t="s">
        <v>18</v>
      </c>
      <c r="I1215" s="1" t="s">
        <v>19</v>
      </c>
      <c r="J1215" s="1">
        <v>4.0E7</v>
      </c>
      <c r="K1215" s="1">
        <v>2005.0</v>
      </c>
      <c r="L1215" s="1">
        <v>8.1</v>
      </c>
      <c r="M1215" s="2">
        <f t="shared" si="1"/>
        <v>34098862</v>
      </c>
    </row>
    <row r="1216" ht="14.25" customHeight="1">
      <c r="A1216" s="1" t="s">
        <v>1717</v>
      </c>
      <c r="B1216" s="1">
        <v>90.0</v>
      </c>
      <c r="C1216" s="1">
        <v>7.2266306E7</v>
      </c>
      <c r="D1216" s="1" t="s">
        <v>1478</v>
      </c>
      <c r="E1216" s="1" t="s">
        <v>4620</v>
      </c>
      <c r="F1216" s="1" t="s">
        <v>4621</v>
      </c>
      <c r="G1216" s="1" t="s">
        <v>4622</v>
      </c>
      <c r="H1216" s="1" t="s">
        <v>18</v>
      </c>
      <c r="I1216" s="1" t="s">
        <v>19</v>
      </c>
      <c r="J1216" s="1">
        <v>4.0E7</v>
      </c>
      <c r="K1216" s="1">
        <v>2008.0</v>
      </c>
      <c r="L1216" s="1">
        <v>6.6</v>
      </c>
      <c r="M1216" s="2">
        <f t="shared" si="1"/>
        <v>32266306</v>
      </c>
    </row>
    <row r="1217" ht="14.25" customHeight="1">
      <c r="A1217" s="1" t="s">
        <v>4415</v>
      </c>
      <c r="B1217" s="1">
        <v>105.0</v>
      </c>
      <c r="C1217" s="1">
        <v>7.134701E7</v>
      </c>
      <c r="D1217" s="1" t="s">
        <v>1146</v>
      </c>
      <c r="E1217" s="1" t="s">
        <v>4623</v>
      </c>
      <c r="F1217" s="1" t="s">
        <v>4624</v>
      </c>
      <c r="G1217" s="1" t="s">
        <v>4625</v>
      </c>
      <c r="H1217" s="1" t="s">
        <v>18</v>
      </c>
      <c r="I1217" s="1" t="s">
        <v>19</v>
      </c>
      <c r="J1217" s="1">
        <v>4.0E7</v>
      </c>
      <c r="K1217" s="1">
        <v>2009.0</v>
      </c>
      <c r="L1217" s="1">
        <v>7.1</v>
      </c>
      <c r="M1217" s="2">
        <f t="shared" si="1"/>
        <v>31347010</v>
      </c>
    </row>
    <row r="1218" ht="14.25" customHeight="1">
      <c r="A1218" s="1" t="s">
        <v>2457</v>
      </c>
      <c r="B1218" s="1">
        <v>114.0</v>
      </c>
      <c r="C1218" s="1">
        <v>7.0836296E7</v>
      </c>
      <c r="D1218" s="1" t="s">
        <v>1721</v>
      </c>
      <c r="E1218" s="1" t="s">
        <v>4626</v>
      </c>
      <c r="F1218" s="1" t="s">
        <v>4627</v>
      </c>
      <c r="G1218" s="1" t="s">
        <v>4628</v>
      </c>
      <c r="H1218" s="1" t="s">
        <v>18</v>
      </c>
      <c r="I1218" s="1" t="s">
        <v>19</v>
      </c>
      <c r="J1218" s="1">
        <v>4.0E7</v>
      </c>
      <c r="K1218" s="1">
        <v>2001.0</v>
      </c>
      <c r="L1218" s="1">
        <v>5.9</v>
      </c>
      <c r="M1218" s="2">
        <f t="shared" si="1"/>
        <v>30836296</v>
      </c>
    </row>
    <row r="1219" ht="14.25" customHeight="1">
      <c r="A1219" s="1" t="s">
        <v>491</v>
      </c>
      <c r="B1219" s="1">
        <v>206.0</v>
      </c>
      <c r="C1219" s="1">
        <v>7.0405498E7</v>
      </c>
      <c r="D1219" s="1" t="s">
        <v>1962</v>
      </c>
      <c r="E1219" s="1" t="s">
        <v>4629</v>
      </c>
      <c r="F1219" s="1" t="s">
        <v>4630</v>
      </c>
      <c r="G1219" s="1" t="s">
        <v>4631</v>
      </c>
      <c r="H1219" s="1" t="s">
        <v>18</v>
      </c>
      <c r="I1219" s="1" t="s">
        <v>994</v>
      </c>
      <c r="J1219" s="1">
        <v>4.0E7</v>
      </c>
      <c r="K1219" s="1">
        <v>1991.0</v>
      </c>
      <c r="L1219" s="1">
        <v>8.0</v>
      </c>
      <c r="M1219" s="2">
        <f t="shared" si="1"/>
        <v>30405498</v>
      </c>
    </row>
    <row r="1220" ht="14.25" customHeight="1">
      <c r="A1220" s="1" t="s">
        <v>3567</v>
      </c>
      <c r="B1220" s="1">
        <v>99.0</v>
      </c>
      <c r="C1220" s="1">
        <v>7.0163652E7</v>
      </c>
      <c r="D1220" s="1" t="s">
        <v>664</v>
      </c>
      <c r="E1220" s="1" t="s">
        <v>4632</v>
      </c>
      <c r="F1220" s="1" t="s">
        <v>4633</v>
      </c>
      <c r="G1220" s="1" t="s">
        <v>4634</v>
      </c>
      <c r="H1220" s="1" t="s">
        <v>18</v>
      </c>
      <c r="I1220" s="1" t="s">
        <v>19</v>
      </c>
      <c r="J1220" s="1">
        <v>4.0E7</v>
      </c>
      <c r="K1220" s="1">
        <v>2006.0</v>
      </c>
      <c r="L1220" s="1">
        <v>4.6</v>
      </c>
      <c r="M1220" s="2">
        <f t="shared" si="1"/>
        <v>30163652</v>
      </c>
    </row>
    <row r="1221" ht="14.25" customHeight="1">
      <c r="A1221" s="1" t="s">
        <v>20</v>
      </c>
      <c r="B1221" s="1">
        <v>123.0</v>
      </c>
      <c r="C1221" s="1">
        <v>6.6808615E7</v>
      </c>
      <c r="D1221" s="1" t="s">
        <v>4635</v>
      </c>
      <c r="E1221" s="1" t="s">
        <v>4636</v>
      </c>
      <c r="F1221" s="1" t="s">
        <v>4637</v>
      </c>
      <c r="G1221" s="1" t="s">
        <v>4638</v>
      </c>
      <c r="H1221" s="1" t="s">
        <v>18</v>
      </c>
      <c r="I1221" s="1" t="s">
        <v>19</v>
      </c>
      <c r="J1221" s="1">
        <v>3.4E7</v>
      </c>
      <c r="K1221" s="1">
        <v>2001.0</v>
      </c>
      <c r="L1221" s="1">
        <v>6.1</v>
      </c>
      <c r="M1221" s="2">
        <f t="shared" si="1"/>
        <v>32808615</v>
      </c>
    </row>
    <row r="1222" ht="14.25" customHeight="1">
      <c r="A1222" s="1" t="s">
        <v>2603</v>
      </c>
      <c r="B1222" s="1">
        <v>137.0</v>
      </c>
      <c r="C1222" s="1">
        <v>1.1560398E8</v>
      </c>
      <c r="D1222" s="1" t="s">
        <v>2604</v>
      </c>
      <c r="E1222" s="1" t="s">
        <v>2605</v>
      </c>
      <c r="F1222" s="1" t="s">
        <v>2606</v>
      </c>
      <c r="G1222" s="1" t="s">
        <v>2607</v>
      </c>
      <c r="H1222" s="1" t="s">
        <v>18</v>
      </c>
      <c r="I1222" s="1" t="s">
        <v>19</v>
      </c>
      <c r="J1222" s="1">
        <v>6.5E7</v>
      </c>
      <c r="K1222" s="1">
        <v>2014.0</v>
      </c>
      <c r="L1222" s="1">
        <v>7.2</v>
      </c>
      <c r="M1222" s="2">
        <f t="shared" si="1"/>
        <v>50603980</v>
      </c>
    </row>
    <row r="1223" ht="14.25" customHeight="1">
      <c r="A1223" s="1" t="s">
        <v>4399</v>
      </c>
      <c r="B1223" s="1">
        <v>102.0</v>
      </c>
      <c r="C1223" s="1">
        <v>6.4149837E7</v>
      </c>
      <c r="D1223" s="1" t="s">
        <v>4639</v>
      </c>
      <c r="E1223" s="1" t="s">
        <v>4640</v>
      </c>
      <c r="F1223" s="1" t="s">
        <v>4641</v>
      </c>
      <c r="G1223" s="1" t="s">
        <v>4642</v>
      </c>
      <c r="H1223" s="1" t="s">
        <v>18</v>
      </c>
      <c r="I1223" s="1" t="s">
        <v>19</v>
      </c>
      <c r="J1223" s="1">
        <v>2.0E7</v>
      </c>
      <c r="K1223" s="1">
        <v>2009.0</v>
      </c>
      <c r="L1223" s="1">
        <v>6.4</v>
      </c>
      <c r="M1223" s="2">
        <f t="shared" si="1"/>
        <v>44149837</v>
      </c>
    </row>
    <row r="1224" ht="14.25" customHeight="1">
      <c r="A1224" s="1" t="s">
        <v>4643</v>
      </c>
      <c r="B1224" s="1">
        <v>109.0</v>
      </c>
      <c r="C1224" s="1">
        <v>8.3906114E7</v>
      </c>
      <c r="D1224" s="1" t="s">
        <v>1146</v>
      </c>
      <c r="E1224" s="1" t="s">
        <v>4644</v>
      </c>
      <c r="F1224" s="1" t="s">
        <v>4645</v>
      </c>
      <c r="G1224" s="1" t="s">
        <v>4646</v>
      </c>
      <c r="H1224" s="1" t="s">
        <v>18</v>
      </c>
      <c r="I1224" s="1" t="s">
        <v>19</v>
      </c>
      <c r="J1224" s="1">
        <v>4.0E7</v>
      </c>
      <c r="K1224" s="1">
        <v>2014.0</v>
      </c>
      <c r="L1224" s="1">
        <v>6.0</v>
      </c>
      <c r="M1224" s="2">
        <f t="shared" si="1"/>
        <v>43906114</v>
      </c>
    </row>
    <row r="1225" ht="14.25" customHeight="1">
      <c r="A1225" s="1" t="s">
        <v>4238</v>
      </c>
      <c r="B1225" s="1">
        <v>82.0</v>
      </c>
      <c r="C1225" s="1">
        <v>6.6466372E7</v>
      </c>
      <c r="D1225" s="1" t="s">
        <v>4647</v>
      </c>
      <c r="E1225" s="1" t="s">
        <v>4648</v>
      </c>
      <c r="F1225" s="1" t="s">
        <v>4649</v>
      </c>
      <c r="G1225" s="1" t="s">
        <v>4650</v>
      </c>
      <c r="H1225" s="1" t="s">
        <v>18</v>
      </c>
      <c r="I1225" s="1" t="s">
        <v>19</v>
      </c>
      <c r="J1225" s="1">
        <v>4.0E7</v>
      </c>
      <c r="K1225" s="1">
        <v>2009.0</v>
      </c>
      <c r="L1225" s="1">
        <v>5.2</v>
      </c>
      <c r="M1225" s="2">
        <f t="shared" si="1"/>
        <v>26466372</v>
      </c>
    </row>
    <row r="1226" ht="14.25" customHeight="1">
      <c r="A1226" s="1" t="s">
        <v>243</v>
      </c>
      <c r="B1226" s="1">
        <v>142.0</v>
      </c>
      <c r="C1226" s="1">
        <v>7.2306065E7</v>
      </c>
      <c r="D1226" s="1" t="s">
        <v>1962</v>
      </c>
      <c r="E1226" s="1" t="s">
        <v>4651</v>
      </c>
      <c r="F1226" s="1" t="s">
        <v>4652</v>
      </c>
      <c r="G1226" s="1" t="s">
        <v>4653</v>
      </c>
      <c r="H1226" s="1" t="s">
        <v>18</v>
      </c>
      <c r="I1226" s="1" t="s">
        <v>19</v>
      </c>
      <c r="J1226" s="1">
        <v>4.0E7</v>
      </c>
      <c r="K1226" s="1">
        <v>2015.0</v>
      </c>
      <c r="L1226" s="1">
        <v>7.6</v>
      </c>
      <c r="M1226" s="2">
        <f t="shared" si="1"/>
        <v>32306065</v>
      </c>
    </row>
    <row r="1227" ht="14.25" customHeight="1">
      <c r="A1227" s="1" t="s">
        <v>1411</v>
      </c>
      <c r="B1227" s="1">
        <v>106.0</v>
      </c>
      <c r="C1227" s="1">
        <v>5.9068786E7</v>
      </c>
      <c r="D1227" s="1" t="s">
        <v>1310</v>
      </c>
      <c r="E1227" s="1" t="s">
        <v>4654</v>
      </c>
      <c r="F1227" s="1" t="s">
        <v>4655</v>
      </c>
      <c r="G1227" s="1" t="s">
        <v>4656</v>
      </c>
      <c r="H1227" s="1" t="s">
        <v>18</v>
      </c>
      <c r="I1227" s="1" t="s">
        <v>19</v>
      </c>
      <c r="J1227" s="1">
        <v>4.0E7</v>
      </c>
      <c r="K1227" s="1">
        <v>2001.0</v>
      </c>
      <c r="L1227" s="1">
        <v>6.4</v>
      </c>
      <c r="M1227" s="2">
        <f t="shared" si="1"/>
        <v>19068786</v>
      </c>
    </row>
    <row r="1228" ht="14.25" customHeight="1">
      <c r="A1228" s="1" t="s">
        <v>4657</v>
      </c>
      <c r="B1228" s="1">
        <v>114.0</v>
      </c>
      <c r="C1228" s="1">
        <v>6.0923325E7</v>
      </c>
      <c r="D1228" s="1" t="s">
        <v>4658</v>
      </c>
      <c r="E1228" s="1" t="s">
        <v>4659</v>
      </c>
      <c r="F1228" s="1" t="s">
        <v>4660</v>
      </c>
      <c r="G1228" s="1" t="s">
        <v>4661</v>
      </c>
      <c r="H1228" s="1" t="s">
        <v>18</v>
      </c>
      <c r="I1228" s="1" t="s">
        <v>19</v>
      </c>
      <c r="J1228" s="1">
        <v>0.0</v>
      </c>
      <c r="K1228" s="1">
        <v>2010.0</v>
      </c>
      <c r="L1228" s="1">
        <v>6.4</v>
      </c>
      <c r="M1228" s="2">
        <f t="shared" si="1"/>
        <v>60923325</v>
      </c>
    </row>
    <row r="1229" ht="14.25" customHeight="1">
      <c r="A1229" s="1" t="s">
        <v>1145</v>
      </c>
      <c r="B1229" s="1">
        <v>106.0</v>
      </c>
      <c r="C1229" s="1">
        <v>5.7887882E7</v>
      </c>
      <c r="D1229" s="1" t="s">
        <v>956</v>
      </c>
      <c r="E1229" s="1" t="s">
        <v>4662</v>
      </c>
      <c r="F1229" s="1" t="s">
        <v>4663</v>
      </c>
      <c r="G1229" s="1" t="s">
        <v>4664</v>
      </c>
      <c r="H1229" s="1" t="s">
        <v>18</v>
      </c>
      <c r="I1229" s="1" t="s">
        <v>19</v>
      </c>
      <c r="J1229" s="1">
        <v>5.0E7</v>
      </c>
      <c r="K1229" s="1">
        <v>2004.0</v>
      </c>
      <c r="L1229" s="1">
        <v>6.1</v>
      </c>
      <c r="M1229" s="2">
        <f t="shared" si="1"/>
        <v>7887882</v>
      </c>
    </row>
    <row r="1230" ht="14.25" customHeight="1">
      <c r="A1230" s="1" t="s">
        <v>1978</v>
      </c>
      <c r="B1230" s="1">
        <v>108.0</v>
      </c>
      <c r="C1230" s="1">
        <v>5.3955614E7</v>
      </c>
      <c r="D1230" s="1" t="s">
        <v>2114</v>
      </c>
      <c r="E1230" s="1" t="s">
        <v>4665</v>
      </c>
      <c r="F1230" s="1" t="s">
        <v>4666</v>
      </c>
      <c r="G1230" s="1" t="s">
        <v>4667</v>
      </c>
      <c r="H1230" s="1" t="s">
        <v>18</v>
      </c>
      <c r="I1230" s="1" t="s">
        <v>19</v>
      </c>
      <c r="J1230" s="1">
        <v>4.0E7</v>
      </c>
      <c r="K1230" s="1">
        <v>1998.0</v>
      </c>
      <c r="L1230" s="1">
        <v>6.1</v>
      </c>
      <c r="M1230" s="2">
        <f t="shared" si="1"/>
        <v>13955614</v>
      </c>
    </row>
    <row r="1231" ht="14.25" customHeight="1">
      <c r="A1231" s="1" t="s">
        <v>4668</v>
      </c>
      <c r="B1231" s="1">
        <v>98.0</v>
      </c>
      <c r="C1231" s="1">
        <v>5.4967359E7</v>
      </c>
      <c r="D1231" s="1" t="s">
        <v>4164</v>
      </c>
      <c r="E1231" s="1" t="s">
        <v>4669</v>
      </c>
      <c r="F1231" s="1" t="s">
        <v>4670</v>
      </c>
      <c r="G1231" s="1" t="s">
        <v>4671</v>
      </c>
      <c r="H1231" s="1" t="s">
        <v>18</v>
      </c>
      <c r="I1231" s="1" t="s">
        <v>19</v>
      </c>
      <c r="J1231" s="1">
        <v>4.0E7</v>
      </c>
      <c r="K1231" s="1">
        <v>1997.0</v>
      </c>
      <c r="L1231" s="1">
        <v>5.2</v>
      </c>
      <c r="M1231" s="2">
        <f t="shared" si="1"/>
        <v>14967359</v>
      </c>
    </row>
    <row r="1232" ht="14.25" customHeight="1">
      <c r="A1232" s="1" t="s">
        <v>335</v>
      </c>
      <c r="B1232" s="1">
        <v>131.0</v>
      </c>
      <c r="C1232" s="1">
        <v>5.4228104E7</v>
      </c>
      <c r="D1232" s="1" t="s">
        <v>4672</v>
      </c>
      <c r="E1232" s="1" t="s">
        <v>4673</v>
      </c>
      <c r="F1232" s="1" t="s">
        <v>4674</v>
      </c>
      <c r="G1232" s="1" t="s">
        <v>4675</v>
      </c>
      <c r="H1232" s="1" t="s">
        <v>18</v>
      </c>
      <c r="I1232" s="1" t="s">
        <v>30</v>
      </c>
      <c r="J1232" s="1">
        <v>3.5E7</v>
      </c>
      <c r="K1232" s="1">
        <v>2002.0</v>
      </c>
      <c r="L1232" s="1">
        <v>7.7</v>
      </c>
      <c r="M1232" s="2">
        <f t="shared" si="1"/>
        <v>19228104</v>
      </c>
    </row>
    <row r="1233" ht="14.25" customHeight="1">
      <c r="A1233" s="1" t="s">
        <v>4102</v>
      </c>
      <c r="B1233" s="1">
        <v>118.0</v>
      </c>
      <c r="C1233" s="1">
        <v>5.7981889E7</v>
      </c>
      <c r="D1233" s="1" t="s">
        <v>1465</v>
      </c>
      <c r="E1233" s="1" t="s">
        <v>4676</v>
      </c>
      <c r="F1233" s="1" t="s">
        <v>4677</v>
      </c>
      <c r="G1233" s="1" t="s">
        <v>4678</v>
      </c>
      <c r="H1233" s="1" t="s">
        <v>18</v>
      </c>
      <c r="I1233" s="1" t="s">
        <v>19</v>
      </c>
      <c r="J1233" s="1">
        <v>4.0E7</v>
      </c>
      <c r="K1233" s="1">
        <v>2011.0</v>
      </c>
      <c r="L1233" s="1">
        <v>7.3</v>
      </c>
      <c r="M1233" s="2">
        <f t="shared" si="1"/>
        <v>17981889</v>
      </c>
    </row>
    <row r="1234" ht="14.25" customHeight="1">
      <c r="A1234" s="1" t="s">
        <v>3683</v>
      </c>
      <c r="B1234" s="1">
        <v>113.0</v>
      </c>
      <c r="C1234" s="1">
        <v>6.1094903E7</v>
      </c>
      <c r="D1234" s="1" t="s">
        <v>768</v>
      </c>
      <c r="E1234" s="1" t="s">
        <v>4679</v>
      </c>
      <c r="F1234" s="1" t="s">
        <v>4680</v>
      </c>
      <c r="G1234" s="1" t="s">
        <v>4681</v>
      </c>
      <c r="H1234" s="1" t="s">
        <v>18</v>
      </c>
      <c r="I1234" s="1" t="s">
        <v>30</v>
      </c>
      <c r="J1234" s="1">
        <v>3.0E7</v>
      </c>
      <c r="K1234" s="1">
        <v>2011.0</v>
      </c>
      <c r="L1234" s="1">
        <v>6.9</v>
      </c>
      <c r="M1234" s="2">
        <f t="shared" si="1"/>
        <v>31094903</v>
      </c>
    </row>
    <row r="1235" ht="14.25" customHeight="1">
      <c r="A1235" s="1" t="s">
        <v>31</v>
      </c>
      <c r="B1235" s="1">
        <v>130.0</v>
      </c>
      <c r="C1235" s="1">
        <v>5.3082743E7</v>
      </c>
      <c r="D1235" s="1" t="s">
        <v>1520</v>
      </c>
      <c r="E1235" s="1" t="s">
        <v>4682</v>
      </c>
      <c r="F1235" s="1" t="s">
        <v>4683</v>
      </c>
      <c r="G1235" s="1" t="s">
        <v>4684</v>
      </c>
      <c r="H1235" s="1" t="s">
        <v>18</v>
      </c>
      <c r="I1235" s="1" t="s">
        <v>19</v>
      </c>
      <c r="J1235" s="1">
        <v>4.0E7</v>
      </c>
      <c r="K1235" s="1">
        <v>2006.0</v>
      </c>
      <c r="L1235" s="1">
        <v>8.5</v>
      </c>
      <c r="M1235" s="2">
        <f t="shared" si="1"/>
        <v>13082743</v>
      </c>
    </row>
    <row r="1236" ht="14.25" customHeight="1">
      <c r="A1236" s="1" t="s">
        <v>3215</v>
      </c>
      <c r="B1236" s="1">
        <v>116.0</v>
      </c>
      <c r="C1236" s="1">
        <v>5.4414716E7</v>
      </c>
      <c r="D1236" s="1" t="s">
        <v>664</v>
      </c>
      <c r="E1236" s="1" t="s">
        <v>4685</v>
      </c>
      <c r="F1236" s="1" t="s">
        <v>4686</v>
      </c>
      <c r="G1236" s="1" t="s">
        <v>4687</v>
      </c>
      <c r="H1236" s="1" t="s">
        <v>18</v>
      </c>
      <c r="I1236" s="1" t="s">
        <v>19</v>
      </c>
      <c r="J1236" s="1">
        <v>4.2E7</v>
      </c>
      <c r="K1236" s="1">
        <v>2014.0</v>
      </c>
      <c r="L1236" s="1">
        <v>6.3</v>
      </c>
      <c r="M1236" s="2">
        <f t="shared" si="1"/>
        <v>12414716</v>
      </c>
    </row>
    <row r="1237" ht="14.25" customHeight="1">
      <c r="A1237" s="1" t="s">
        <v>4688</v>
      </c>
      <c r="B1237" s="1">
        <v>89.0</v>
      </c>
      <c r="C1237" s="1">
        <v>5.7011847E7</v>
      </c>
      <c r="D1237" s="1" t="s">
        <v>397</v>
      </c>
      <c r="E1237" s="1" t="s">
        <v>4689</v>
      </c>
      <c r="F1237" s="1" t="s">
        <v>4690</v>
      </c>
      <c r="G1237" s="1" t="s">
        <v>4691</v>
      </c>
      <c r="H1237" s="1" t="s">
        <v>18</v>
      </c>
      <c r="I1237" s="1" t="s">
        <v>19</v>
      </c>
      <c r="J1237" s="1">
        <v>4.0E7</v>
      </c>
      <c r="K1237" s="1">
        <v>2013.0</v>
      </c>
      <c r="L1237" s="1">
        <v>5.9</v>
      </c>
      <c r="M1237" s="2">
        <f t="shared" si="1"/>
        <v>17011847</v>
      </c>
    </row>
    <row r="1238" ht="14.25" customHeight="1">
      <c r="A1238" s="1" t="s">
        <v>2270</v>
      </c>
      <c r="B1238" s="1">
        <v>139.0</v>
      </c>
      <c r="C1238" s="1">
        <v>5.0859889E7</v>
      </c>
      <c r="D1238" s="1" t="s">
        <v>460</v>
      </c>
      <c r="E1238" s="1" t="s">
        <v>4692</v>
      </c>
      <c r="F1238" s="1" t="s">
        <v>4693</v>
      </c>
      <c r="G1238" s="1" t="s">
        <v>4694</v>
      </c>
      <c r="H1238" s="1" t="s">
        <v>4695</v>
      </c>
      <c r="I1238" s="1" t="s">
        <v>19</v>
      </c>
      <c r="J1238" s="1">
        <v>4.0E7</v>
      </c>
      <c r="K1238" s="1">
        <v>2006.0</v>
      </c>
      <c r="L1238" s="1">
        <v>7.8</v>
      </c>
      <c r="M1238" s="2">
        <f t="shared" si="1"/>
        <v>10859889</v>
      </c>
    </row>
    <row r="1239" ht="14.25" customHeight="1">
      <c r="A1239" s="1" t="s">
        <v>4449</v>
      </c>
      <c r="B1239" s="1">
        <v>130.0</v>
      </c>
      <c r="C1239" s="1">
        <v>5.1185897E7</v>
      </c>
      <c r="D1239" s="1" t="s">
        <v>26</v>
      </c>
      <c r="E1239" s="1" t="s">
        <v>4696</v>
      </c>
      <c r="F1239" s="1" t="s">
        <v>4697</v>
      </c>
      <c r="G1239" s="1" t="s">
        <v>4698</v>
      </c>
      <c r="H1239" s="1" t="s">
        <v>18</v>
      </c>
      <c r="I1239" s="1" t="s">
        <v>30</v>
      </c>
      <c r="J1239" s="1">
        <v>3.0E7</v>
      </c>
      <c r="K1239" s="1">
        <v>1987.0</v>
      </c>
      <c r="L1239" s="1">
        <v>6.7</v>
      </c>
      <c r="M1239" s="2">
        <f t="shared" si="1"/>
        <v>21185897</v>
      </c>
    </row>
    <row r="1240" ht="14.25" customHeight="1">
      <c r="A1240" s="1" t="s">
        <v>4699</v>
      </c>
      <c r="B1240" s="1">
        <v>107.0</v>
      </c>
      <c r="C1240" s="1">
        <v>5.2000688E7</v>
      </c>
      <c r="D1240" s="1" t="s">
        <v>140</v>
      </c>
      <c r="E1240" s="1" t="s">
        <v>4700</v>
      </c>
      <c r="F1240" s="1" t="s">
        <v>4701</v>
      </c>
      <c r="G1240" s="1" t="s">
        <v>4702</v>
      </c>
      <c r="H1240" s="1" t="s">
        <v>18</v>
      </c>
      <c r="I1240" s="1" t="s">
        <v>19</v>
      </c>
      <c r="J1240" s="1">
        <v>4.0E7</v>
      </c>
      <c r="K1240" s="1">
        <v>2010.0</v>
      </c>
      <c r="L1240" s="1">
        <v>6.4</v>
      </c>
      <c r="M1240" s="2">
        <f t="shared" si="1"/>
        <v>12000688</v>
      </c>
    </row>
    <row r="1241" ht="14.25" customHeight="1">
      <c r="A1241" s="1" t="s">
        <v>1877</v>
      </c>
      <c r="B1241" s="1">
        <v>116.0</v>
      </c>
      <c r="C1241" s="1">
        <v>4.9851591E7</v>
      </c>
      <c r="D1241" s="1" t="s">
        <v>3029</v>
      </c>
      <c r="E1241" s="1" t="s">
        <v>4703</v>
      </c>
      <c r="F1241" s="1" t="s">
        <v>4704</v>
      </c>
      <c r="G1241" s="1" t="s">
        <v>4705</v>
      </c>
      <c r="H1241" s="1" t="s">
        <v>18</v>
      </c>
      <c r="I1241" s="1" t="s">
        <v>19</v>
      </c>
      <c r="J1241" s="1">
        <v>4.0E7</v>
      </c>
      <c r="K1241" s="1">
        <v>1986.0</v>
      </c>
      <c r="L1241" s="1">
        <v>5.9</v>
      </c>
      <c r="M1241" s="2">
        <f t="shared" si="1"/>
        <v>9851591</v>
      </c>
    </row>
    <row r="1242" ht="14.25" customHeight="1">
      <c r="A1242" s="1" t="s">
        <v>3135</v>
      </c>
      <c r="B1242" s="1">
        <v>96.0</v>
      </c>
      <c r="C1242" s="1">
        <v>4.7781388E7</v>
      </c>
      <c r="D1242" s="1" t="s">
        <v>554</v>
      </c>
      <c r="E1242" s="1" t="s">
        <v>4706</v>
      </c>
      <c r="F1242" s="1" t="s">
        <v>4707</v>
      </c>
      <c r="G1242" s="1" t="s">
        <v>4708</v>
      </c>
      <c r="H1242" s="1" t="s">
        <v>18</v>
      </c>
      <c r="I1242" s="1" t="s">
        <v>19</v>
      </c>
      <c r="J1242" s="1">
        <v>4.0E7</v>
      </c>
      <c r="K1242" s="1">
        <v>2004.0</v>
      </c>
      <c r="L1242" s="1">
        <v>6.6</v>
      </c>
      <c r="M1242" s="2">
        <f t="shared" si="1"/>
        <v>7781388</v>
      </c>
    </row>
    <row r="1243" ht="14.25" customHeight="1">
      <c r="A1243" s="1" t="s">
        <v>4709</v>
      </c>
      <c r="B1243" s="1">
        <v>99.0</v>
      </c>
      <c r="C1243" s="1">
        <v>5.2320979E7</v>
      </c>
      <c r="D1243" s="1" t="s">
        <v>442</v>
      </c>
      <c r="E1243" s="1" t="s">
        <v>4710</v>
      </c>
      <c r="F1243" s="1" t="s">
        <v>4711</v>
      </c>
      <c r="G1243" s="1" t="s">
        <v>4712</v>
      </c>
      <c r="H1243" s="1" t="s">
        <v>18</v>
      </c>
      <c r="I1243" s="1" t="s">
        <v>19</v>
      </c>
      <c r="J1243" s="1">
        <v>4.0E7</v>
      </c>
      <c r="K1243" s="1">
        <v>2006.0</v>
      </c>
      <c r="L1243" s="1">
        <v>6.8</v>
      </c>
      <c r="M1243" s="2">
        <f t="shared" si="1"/>
        <v>12320979</v>
      </c>
    </row>
    <row r="1244" ht="14.25" customHeight="1">
      <c r="A1244" s="1" t="s">
        <v>3128</v>
      </c>
      <c r="B1244" s="1">
        <v>104.0</v>
      </c>
      <c r="C1244" s="1">
        <v>4.7806295E7</v>
      </c>
      <c r="D1244" s="1" t="s">
        <v>2109</v>
      </c>
      <c r="E1244" s="1" t="s">
        <v>4713</v>
      </c>
      <c r="F1244" s="1" t="s">
        <v>4714</v>
      </c>
      <c r="G1244" s="1" t="s">
        <v>4715</v>
      </c>
      <c r="H1244" s="1" t="s">
        <v>18</v>
      </c>
      <c r="I1244" s="1" t="s">
        <v>19</v>
      </c>
      <c r="J1244" s="1">
        <v>4.3E7</v>
      </c>
      <c r="K1244" s="1">
        <v>2005.0</v>
      </c>
      <c r="L1244" s="1">
        <v>6.5</v>
      </c>
      <c r="M1244" s="2">
        <f t="shared" si="1"/>
        <v>4806295</v>
      </c>
    </row>
    <row r="1245" ht="14.25" customHeight="1">
      <c r="A1245" s="1" t="s">
        <v>4716</v>
      </c>
      <c r="B1245" s="1">
        <v>105.0</v>
      </c>
      <c r="C1245" s="1">
        <v>5.185345E7</v>
      </c>
      <c r="D1245" s="1" t="s">
        <v>3421</v>
      </c>
      <c r="E1245" s="1" t="s">
        <v>4717</v>
      </c>
      <c r="F1245" s="1" t="s">
        <v>4718</v>
      </c>
      <c r="G1245" s="1" t="s">
        <v>4719</v>
      </c>
      <c r="H1245" s="1" t="s">
        <v>18</v>
      </c>
      <c r="I1245" s="1" t="s">
        <v>19</v>
      </c>
      <c r="J1245" s="1">
        <v>2.5E7</v>
      </c>
      <c r="K1245" s="1">
        <v>2012.0</v>
      </c>
      <c r="L1245" s="1">
        <v>6.6</v>
      </c>
      <c r="M1245" s="2">
        <f t="shared" si="1"/>
        <v>26853450</v>
      </c>
    </row>
    <row r="1246" ht="14.25" customHeight="1">
      <c r="A1246" s="1" t="s">
        <v>4720</v>
      </c>
      <c r="B1246" s="1">
        <v>101.0</v>
      </c>
      <c r="C1246" s="1">
        <v>4.6012734E7</v>
      </c>
      <c r="D1246" s="1" t="s">
        <v>1146</v>
      </c>
      <c r="E1246" s="1" t="s">
        <v>4721</v>
      </c>
      <c r="F1246" s="1" t="s">
        <v>4722</v>
      </c>
      <c r="G1246" s="1" t="s">
        <v>4723</v>
      </c>
      <c r="H1246" s="1" t="s">
        <v>18</v>
      </c>
      <c r="I1246" s="1" t="s">
        <v>19</v>
      </c>
      <c r="J1246" s="1">
        <v>4.0E7</v>
      </c>
      <c r="K1246" s="1">
        <v>2008.0</v>
      </c>
      <c r="L1246" s="1">
        <v>5.8</v>
      </c>
      <c r="M1246" s="2">
        <f t="shared" si="1"/>
        <v>6012734</v>
      </c>
    </row>
    <row r="1247" ht="14.25" customHeight="1">
      <c r="A1247" s="1" t="s">
        <v>2608</v>
      </c>
      <c r="B1247" s="1">
        <v>134.0</v>
      </c>
      <c r="C1247" s="1">
        <v>4.7034272E7</v>
      </c>
      <c r="D1247" s="1" t="s">
        <v>4724</v>
      </c>
      <c r="E1247" s="1" t="s">
        <v>4725</v>
      </c>
      <c r="F1247" s="1" t="s">
        <v>4726</v>
      </c>
      <c r="G1247" s="1" t="s">
        <v>4727</v>
      </c>
      <c r="H1247" s="1" t="s">
        <v>18</v>
      </c>
      <c r="I1247" s="1" t="s">
        <v>19</v>
      </c>
      <c r="J1247" s="1">
        <v>4.0E7</v>
      </c>
      <c r="K1247" s="1">
        <v>2014.0</v>
      </c>
      <c r="L1247" s="1">
        <v>6.9</v>
      </c>
      <c r="M1247" s="2">
        <f t="shared" si="1"/>
        <v>7034272</v>
      </c>
    </row>
    <row r="1248" ht="14.25" customHeight="1">
      <c r="A1248" s="1" t="s">
        <v>3459</v>
      </c>
      <c r="B1248" s="1">
        <v>135.0</v>
      </c>
      <c r="C1248" s="1">
        <v>4.5856732E7</v>
      </c>
      <c r="D1248" s="1" t="s">
        <v>1465</v>
      </c>
      <c r="E1248" s="1" t="s">
        <v>4728</v>
      </c>
      <c r="F1248" s="1" t="s">
        <v>4729</v>
      </c>
      <c r="G1248" s="1" t="s">
        <v>4730</v>
      </c>
      <c r="H1248" s="1" t="s">
        <v>18</v>
      </c>
      <c r="I1248" s="1" t="s">
        <v>19</v>
      </c>
      <c r="J1248" s="1">
        <v>4.0E7</v>
      </c>
      <c r="K1248" s="1">
        <v>1997.0</v>
      </c>
      <c r="L1248" s="1">
        <v>7.1</v>
      </c>
      <c r="M1248" s="2">
        <f t="shared" si="1"/>
        <v>5856732</v>
      </c>
    </row>
    <row r="1249" ht="14.25" customHeight="1">
      <c r="A1249" s="1" t="s">
        <v>4265</v>
      </c>
      <c r="B1249" s="1">
        <v>98.0</v>
      </c>
      <c r="C1249" s="1">
        <v>5.9588068E7</v>
      </c>
      <c r="D1249" s="1" t="s">
        <v>2109</v>
      </c>
      <c r="E1249" s="1" t="s">
        <v>4731</v>
      </c>
      <c r="F1249" s="1" t="s">
        <v>4732</v>
      </c>
      <c r="G1249" s="1" t="s">
        <v>4733</v>
      </c>
      <c r="H1249" s="1" t="s">
        <v>18</v>
      </c>
      <c r="I1249" s="1" t="s">
        <v>19</v>
      </c>
      <c r="J1249" s="1">
        <v>4.0E7</v>
      </c>
      <c r="K1249" s="1">
        <v>2003.0</v>
      </c>
      <c r="L1249" s="1">
        <v>5.8</v>
      </c>
      <c r="M1249" s="2">
        <f t="shared" si="1"/>
        <v>19588068</v>
      </c>
    </row>
    <row r="1250" ht="14.25" customHeight="1">
      <c r="A1250" s="1" t="s">
        <v>243</v>
      </c>
      <c r="B1250" s="1">
        <v>155.0</v>
      </c>
      <c r="C1250" s="1">
        <v>4.4175394E7</v>
      </c>
      <c r="D1250" s="1" t="s">
        <v>4734</v>
      </c>
      <c r="E1250" s="1" t="s">
        <v>4735</v>
      </c>
      <c r="F1250" s="1" t="s">
        <v>4736</v>
      </c>
      <c r="G1250" s="1" t="s">
        <v>4737</v>
      </c>
      <c r="H1250" s="1" t="s">
        <v>18</v>
      </c>
      <c r="I1250" s="1" t="s">
        <v>19</v>
      </c>
      <c r="J1250" s="1">
        <v>3.6E7</v>
      </c>
      <c r="K1250" s="1">
        <v>1997.0</v>
      </c>
      <c r="L1250" s="1">
        <v>7.2</v>
      </c>
      <c r="M1250" s="2">
        <f t="shared" si="1"/>
        <v>8175394</v>
      </c>
    </row>
    <row r="1251" ht="14.25" customHeight="1">
      <c r="A1251" s="1" t="s">
        <v>883</v>
      </c>
      <c r="B1251" s="1">
        <v>106.0</v>
      </c>
      <c r="C1251" s="1">
        <v>4.5500797E7</v>
      </c>
      <c r="D1251" s="1" t="s">
        <v>1594</v>
      </c>
      <c r="E1251" s="1" t="s">
        <v>4738</v>
      </c>
      <c r="F1251" s="1" t="s">
        <v>4739</v>
      </c>
      <c r="G1251" s="1" t="s">
        <v>4740</v>
      </c>
      <c r="H1251" s="1" t="s">
        <v>18</v>
      </c>
      <c r="I1251" s="1" t="s">
        <v>19</v>
      </c>
      <c r="J1251" s="1">
        <v>4.0E7</v>
      </c>
      <c r="K1251" s="1">
        <v>1992.0</v>
      </c>
      <c r="L1251" s="1">
        <v>6.0</v>
      </c>
      <c r="M1251" s="2">
        <f t="shared" si="1"/>
        <v>5500797</v>
      </c>
    </row>
    <row r="1252" ht="14.25" customHeight="1">
      <c r="A1252" s="1" t="s">
        <v>4741</v>
      </c>
      <c r="B1252" s="1">
        <v>102.0</v>
      </c>
      <c r="C1252" s="1">
        <v>4.1797066E7</v>
      </c>
      <c r="D1252" s="1" t="s">
        <v>1524</v>
      </c>
      <c r="E1252" s="1" t="s">
        <v>4742</v>
      </c>
      <c r="F1252" s="1" t="s">
        <v>4743</v>
      </c>
      <c r="G1252" s="1" t="s">
        <v>4744</v>
      </c>
      <c r="H1252" s="1" t="s">
        <v>18</v>
      </c>
      <c r="I1252" s="1" t="s">
        <v>19</v>
      </c>
      <c r="J1252" s="1">
        <v>4.0E7</v>
      </c>
      <c r="K1252" s="1">
        <v>2007.0</v>
      </c>
      <c r="L1252" s="1">
        <v>4.7</v>
      </c>
      <c r="M1252" s="2">
        <f t="shared" si="1"/>
        <v>1797066</v>
      </c>
    </row>
    <row r="1253" ht="14.25" customHeight="1">
      <c r="A1253" s="1" t="s">
        <v>3013</v>
      </c>
      <c r="B1253" s="1">
        <v>95.0</v>
      </c>
      <c r="C1253" s="1">
        <v>3.8087756E7</v>
      </c>
      <c r="D1253" s="1" t="s">
        <v>2130</v>
      </c>
      <c r="E1253" s="1" t="s">
        <v>4745</v>
      </c>
      <c r="F1253" s="1" t="s">
        <v>4746</v>
      </c>
      <c r="G1253" s="1" t="s">
        <v>4747</v>
      </c>
      <c r="H1253" s="1" t="s">
        <v>18</v>
      </c>
      <c r="I1253" s="1" t="s">
        <v>19</v>
      </c>
      <c r="J1253" s="1">
        <v>4.0E7</v>
      </c>
      <c r="K1253" s="1">
        <v>1994.0</v>
      </c>
      <c r="L1253" s="1">
        <v>5.2</v>
      </c>
      <c r="M1253" s="2">
        <f t="shared" si="1"/>
        <v>-1912244</v>
      </c>
    </row>
    <row r="1254" ht="14.25" customHeight="1">
      <c r="A1254" s="1" t="s">
        <v>4748</v>
      </c>
      <c r="B1254" s="1">
        <v>103.0</v>
      </c>
      <c r="C1254" s="1">
        <v>3.7752931E7</v>
      </c>
      <c r="D1254" s="1" t="s">
        <v>131</v>
      </c>
      <c r="E1254" s="1" t="s">
        <v>4749</v>
      </c>
      <c r="F1254" s="1" t="s">
        <v>4750</v>
      </c>
      <c r="G1254" s="1" t="s">
        <v>4751</v>
      </c>
      <c r="H1254" s="1" t="s">
        <v>18</v>
      </c>
      <c r="I1254" s="1" t="s">
        <v>19</v>
      </c>
      <c r="J1254" s="1">
        <v>4.0E7</v>
      </c>
      <c r="K1254" s="1">
        <v>2000.0</v>
      </c>
      <c r="L1254" s="1">
        <v>5.5</v>
      </c>
      <c r="M1254" s="2">
        <f t="shared" si="1"/>
        <v>-2247069</v>
      </c>
    </row>
    <row r="1255" ht="14.25" customHeight="1">
      <c r="A1255" s="1" t="s">
        <v>2828</v>
      </c>
      <c r="B1255" s="1">
        <v>95.0</v>
      </c>
      <c r="C1255" s="1">
        <v>5.0562555E7</v>
      </c>
      <c r="D1255" s="1" t="s">
        <v>4752</v>
      </c>
      <c r="E1255" s="1" t="s">
        <v>4753</v>
      </c>
      <c r="F1255" s="1" t="s">
        <v>4754</v>
      </c>
      <c r="G1255" s="1" t="s">
        <v>4755</v>
      </c>
      <c r="H1255" s="1" t="s">
        <v>18</v>
      </c>
      <c r="I1255" s="1" t="s">
        <v>19</v>
      </c>
      <c r="J1255" s="1">
        <v>0.0</v>
      </c>
      <c r="K1255" s="1">
        <v>2007.0</v>
      </c>
      <c r="L1255" s="1">
        <v>6.5</v>
      </c>
      <c r="M1255" s="2">
        <f t="shared" si="1"/>
        <v>50562555</v>
      </c>
    </row>
    <row r="1256" ht="14.25" customHeight="1">
      <c r="A1256" s="1" t="s">
        <v>4756</v>
      </c>
      <c r="B1256" s="1">
        <v>109.0</v>
      </c>
      <c r="C1256" s="1">
        <v>3.7371385E7</v>
      </c>
      <c r="D1256" s="1" t="s">
        <v>1284</v>
      </c>
      <c r="E1256" s="1" t="s">
        <v>4757</v>
      </c>
      <c r="F1256" s="1" t="s">
        <v>4758</v>
      </c>
      <c r="G1256" s="1" t="s">
        <v>4759</v>
      </c>
      <c r="H1256" s="1" t="s">
        <v>18</v>
      </c>
      <c r="I1256" s="1" t="s">
        <v>19</v>
      </c>
      <c r="J1256" s="1">
        <v>4.0E7</v>
      </c>
      <c r="K1256" s="1">
        <v>2011.0</v>
      </c>
      <c r="L1256" s="1">
        <v>7.0</v>
      </c>
      <c r="M1256" s="2">
        <f t="shared" si="1"/>
        <v>-2628615</v>
      </c>
    </row>
    <row r="1257" ht="14.25" customHeight="1">
      <c r="A1257" s="1" t="s">
        <v>4524</v>
      </c>
      <c r="B1257" s="1">
        <v>95.0</v>
      </c>
      <c r="C1257" s="1">
        <v>3.7101011E7</v>
      </c>
      <c r="D1257" s="1" t="s">
        <v>1747</v>
      </c>
      <c r="E1257" s="1" t="s">
        <v>4760</v>
      </c>
      <c r="F1257" s="1" t="s">
        <v>4761</v>
      </c>
      <c r="G1257" s="1" t="s">
        <v>4762</v>
      </c>
      <c r="H1257" s="1" t="s">
        <v>18</v>
      </c>
      <c r="I1257" s="1" t="s">
        <v>19</v>
      </c>
      <c r="J1257" s="1">
        <v>4.0E7</v>
      </c>
      <c r="K1257" s="1">
        <v>2012.0</v>
      </c>
      <c r="L1257" s="1">
        <v>5.8</v>
      </c>
      <c r="M1257" s="2">
        <f t="shared" si="1"/>
        <v>-2898989</v>
      </c>
    </row>
    <row r="1258" ht="14.25" customHeight="1">
      <c r="A1258" s="1" t="s">
        <v>4572</v>
      </c>
      <c r="B1258" s="1">
        <v>111.0</v>
      </c>
      <c r="C1258" s="1">
        <v>3.8176892E7</v>
      </c>
      <c r="D1258" s="1" t="s">
        <v>3661</v>
      </c>
      <c r="E1258" s="1" t="s">
        <v>4763</v>
      </c>
      <c r="F1258" s="1" t="s">
        <v>4764</v>
      </c>
      <c r="G1258" s="1" t="s">
        <v>4765</v>
      </c>
      <c r="H1258" s="1" t="s">
        <v>18</v>
      </c>
      <c r="I1258" s="1" t="s">
        <v>19</v>
      </c>
      <c r="J1258" s="1">
        <v>4.0E7</v>
      </c>
      <c r="K1258" s="1">
        <v>2011.0</v>
      </c>
      <c r="L1258" s="1">
        <v>6.2</v>
      </c>
      <c r="M1258" s="2">
        <f t="shared" si="1"/>
        <v>-1823108</v>
      </c>
    </row>
    <row r="1259" ht="14.25" customHeight="1">
      <c r="A1259" s="1" t="s">
        <v>892</v>
      </c>
      <c r="B1259" s="1">
        <v>123.0</v>
      </c>
      <c r="C1259" s="1">
        <v>3.6283504E7</v>
      </c>
      <c r="D1259" s="1" t="s">
        <v>554</v>
      </c>
      <c r="E1259" s="1" t="s">
        <v>4766</v>
      </c>
      <c r="F1259" s="1" t="s">
        <v>4767</v>
      </c>
      <c r="G1259" s="1" t="s">
        <v>4768</v>
      </c>
      <c r="H1259" s="1" t="s">
        <v>18</v>
      </c>
      <c r="I1259" s="1" t="s">
        <v>496</v>
      </c>
      <c r="J1259" s="1">
        <v>4.0E7</v>
      </c>
      <c r="K1259" s="1">
        <v>1999.0</v>
      </c>
      <c r="L1259" s="1">
        <v>6.5</v>
      </c>
      <c r="M1259" s="2">
        <f t="shared" si="1"/>
        <v>-3716496</v>
      </c>
    </row>
    <row r="1260" ht="14.25" customHeight="1">
      <c r="A1260" s="1" t="s">
        <v>491</v>
      </c>
      <c r="B1260" s="1">
        <v>140.0</v>
      </c>
      <c r="C1260" s="1">
        <v>3.5183792E7</v>
      </c>
      <c r="D1260" s="1" t="s">
        <v>4724</v>
      </c>
      <c r="E1260" s="1" t="s">
        <v>4769</v>
      </c>
      <c r="F1260" s="1" t="s">
        <v>4770</v>
      </c>
      <c r="G1260" s="1" t="s">
        <v>4771</v>
      </c>
      <c r="H1260" s="1" t="s">
        <v>18</v>
      </c>
      <c r="I1260" s="1" t="s">
        <v>19</v>
      </c>
      <c r="J1260" s="1">
        <v>3.8E7</v>
      </c>
      <c r="K1260" s="1">
        <v>1991.0</v>
      </c>
      <c r="L1260" s="1">
        <v>7.2</v>
      </c>
      <c r="M1260" s="2">
        <f t="shared" si="1"/>
        <v>-2816208</v>
      </c>
    </row>
    <row r="1261" ht="14.25" customHeight="1">
      <c r="A1261" s="1" t="s">
        <v>4772</v>
      </c>
      <c r="B1261" s="1">
        <v>94.0</v>
      </c>
      <c r="C1261" s="1">
        <v>3.8543473E7</v>
      </c>
      <c r="D1261" s="1" t="s">
        <v>1138</v>
      </c>
      <c r="E1261" s="1" t="s">
        <v>4773</v>
      </c>
      <c r="F1261" s="1" t="s">
        <v>4774</v>
      </c>
      <c r="G1261" s="1" t="s">
        <v>4775</v>
      </c>
      <c r="H1261" s="1" t="s">
        <v>18</v>
      </c>
      <c r="I1261" s="1" t="s">
        <v>19</v>
      </c>
      <c r="J1261" s="1">
        <v>4.0E7</v>
      </c>
      <c r="K1261" s="1">
        <v>2014.0</v>
      </c>
      <c r="L1261" s="1">
        <v>5.1</v>
      </c>
      <c r="M1261" s="2">
        <f t="shared" si="1"/>
        <v>-1456527</v>
      </c>
    </row>
    <row r="1262" ht="14.25" customHeight="1">
      <c r="A1262" s="1" t="s">
        <v>4776</v>
      </c>
      <c r="B1262" s="1">
        <v>94.0</v>
      </c>
      <c r="C1262" s="1">
        <v>3.6037909E7</v>
      </c>
      <c r="D1262" s="1" t="s">
        <v>1747</v>
      </c>
      <c r="E1262" s="1" t="s">
        <v>4777</v>
      </c>
      <c r="F1262" s="1" t="s">
        <v>4778</v>
      </c>
      <c r="G1262" s="1" t="s">
        <v>4779</v>
      </c>
      <c r="H1262" s="1" t="s">
        <v>18</v>
      </c>
      <c r="I1262" s="1" t="s">
        <v>496</v>
      </c>
      <c r="J1262" s="1">
        <v>6.0E7</v>
      </c>
      <c r="K1262" s="1">
        <v>2000.0</v>
      </c>
      <c r="L1262" s="1">
        <v>4.7</v>
      </c>
      <c r="M1262" s="2">
        <f t="shared" si="1"/>
        <v>-23962091</v>
      </c>
    </row>
    <row r="1263" ht="14.25" customHeight="1">
      <c r="A1263" s="1" t="s">
        <v>3765</v>
      </c>
      <c r="B1263" s="1">
        <v>92.0</v>
      </c>
      <c r="C1263" s="1">
        <v>4.2575718E7</v>
      </c>
      <c r="D1263" s="1" t="s">
        <v>4647</v>
      </c>
      <c r="E1263" s="1" t="s">
        <v>4780</v>
      </c>
      <c r="F1263" s="1" t="s">
        <v>4781</v>
      </c>
      <c r="G1263" s="1" t="s">
        <v>4782</v>
      </c>
      <c r="H1263" s="1" t="s">
        <v>18</v>
      </c>
      <c r="I1263" s="1" t="s">
        <v>19</v>
      </c>
      <c r="J1263" s="1">
        <v>4.0E7</v>
      </c>
      <c r="K1263" s="1">
        <v>2011.0</v>
      </c>
      <c r="L1263" s="1">
        <v>5.9</v>
      </c>
      <c r="M1263" s="2">
        <f t="shared" si="1"/>
        <v>2575718</v>
      </c>
    </row>
    <row r="1264" ht="14.25" customHeight="1">
      <c r="A1264" s="1" t="s">
        <v>4783</v>
      </c>
      <c r="B1264" s="1">
        <v>102.0</v>
      </c>
      <c r="C1264" s="1">
        <v>3.3864342E7</v>
      </c>
      <c r="D1264" s="1" t="s">
        <v>3029</v>
      </c>
      <c r="E1264" s="1" t="s">
        <v>4784</v>
      </c>
      <c r="F1264" s="1" t="s">
        <v>4785</v>
      </c>
      <c r="G1264" s="1" t="s">
        <v>4786</v>
      </c>
      <c r="H1264" s="1" t="s">
        <v>18</v>
      </c>
      <c r="I1264" s="1" t="s">
        <v>30</v>
      </c>
      <c r="J1264" s="1">
        <v>4.0E7</v>
      </c>
      <c r="K1264" s="1">
        <v>1999.0</v>
      </c>
      <c r="L1264" s="1">
        <v>5.8</v>
      </c>
      <c r="M1264" s="2">
        <f t="shared" si="1"/>
        <v>-6135658</v>
      </c>
    </row>
    <row r="1265" ht="14.25" customHeight="1">
      <c r="A1265" s="1" t="s">
        <v>1779</v>
      </c>
      <c r="B1265" s="1">
        <v>123.0</v>
      </c>
      <c r="C1265" s="1">
        <v>3.3508922E7</v>
      </c>
      <c r="D1265" s="1" t="s">
        <v>2394</v>
      </c>
      <c r="E1265" s="1" t="s">
        <v>4787</v>
      </c>
      <c r="F1265" s="1" t="s">
        <v>4788</v>
      </c>
      <c r="G1265" s="1" t="s">
        <v>4789</v>
      </c>
      <c r="H1265" s="1" t="s">
        <v>18</v>
      </c>
      <c r="I1265" s="1" t="s">
        <v>19</v>
      </c>
      <c r="J1265" s="1">
        <v>4.0E7</v>
      </c>
      <c r="K1265" s="1">
        <v>2000.0</v>
      </c>
      <c r="L1265" s="1">
        <v>7.2</v>
      </c>
      <c r="M1265" s="2">
        <f t="shared" si="1"/>
        <v>-6491078</v>
      </c>
    </row>
    <row r="1266" ht="14.25" customHeight="1">
      <c r="A1266" s="1" t="s">
        <v>2457</v>
      </c>
      <c r="B1266" s="1">
        <v>104.0</v>
      </c>
      <c r="C1266" s="1">
        <v>4.2071069E7</v>
      </c>
      <c r="D1266" s="1" t="s">
        <v>3188</v>
      </c>
      <c r="E1266" s="1" t="s">
        <v>4790</v>
      </c>
      <c r="F1266" s="1" t="s">
        <v>4791</v>
      </c>
      <c r="G1266" s="1" t="s">
        <v>4792</v>
      </c>
      <c r="H1266" s="1" t="s">
        <v>18</v>
      </c>
      <c r="I1266" s="1" t="s">
        <v>19</v>
      </c>
      <c r="J1266" s="1">
        <v>3.0E7</v>
      </c>
      <c r="K1266" s="1">
        <v>2005.0</v>
      </c>
      <c r="L1266" s="1">
        <v>6.2</v>
      </c>
      <c r="M1266" s="2">
        <f t="shared" si="1"/>
        <v>12071069</v>
      </c>
    </row>
    <row r="1267" ht="14.25" customHeight="1">
      <c r="A1267" s="1">
        <v>0.0</v>
      </c>
      <c r="B1267" s="1">
        <v>30.0</v>
      </c>
      <c r="C1267" s="1">
        <v>0.0</v>
      </c>
      <c r="D1267" s="1" t="s">
        <v>2065</v>
      </c>
      <c r="E1267" s="1" t="s">
        <v>4793</v>
      </c>
      <c r="F1267" s="1" t="s">
        <v>4794</v>
      </c>
      <c r="G1267" s="1" t="s">
        <v>4795</v>
      </c>
      <c r="H1267" s="1" t="s">
        <v>18</v>
      </c>
      <c r="I1267" s="1" t="s">
        <v>168</v>
      </c>
      <c r="J1267" s="1">
        <v>0.0</v>
      </c>
      <c r="K1267" s="1">
        <v>0.0</v>
      </c>
      <c r="L1267" s="1">
        <v>7.4</v>
      </c>
      <c r="M1267" s="2">
        <f t="shared" si="1"/>
        <v>0</v>
      </c>
    </row>
    <row r="1268" ht="14.25" customHeight="1">
      <c r="A1268" s="1" t="s">
        <v>1937</v>
      </c>
      <c r="B1268" s="1">
        <v>102.0</v>
      </c>
      <c r="C1268" s="1">
        <v>3.285364E7</v>
      </c>
      <c r="D1268" s="1" t="s">
        <v>1747</v>
      </c>
      <c r="E1268" s="1" t="s">
        <v>4796</v>
      </c>
      <c r="F1268" s="1" t="s">
        <v>4797</v>
      </c>
      <c r="G1268" s="1" t="s">
        <v>4798</v>
      </c>
      <c r="H1268" s="1" t="s">
        <v>18</v>
      </c>
      <c r="I1268" s="1" t="s">
        <v>19</v>
      </c>
      <c r="J1268" s="1">
        <v>4.0E7</v>
      </c>
      <c r="K1268" s="1">
        <v>2008.0</v>
      </c>
      <c r="L1268" s="1">
        <v>5.7</v>
      </c>
      <c r="M1268" s="2">
        <f t="shared" si="1"/>
        <v>-7146360</v>
      </c>
    </row>
    <row r="1269" ht="14.25" customHeight="1">
      <c r="A1269" s="1" t="s">
        <v>2504</v>
      </c>
      <c r="B1269" s="1">
        <v>136.0</v>
      </c>
      <c r="C1269" s="1">
        <v>4.2615685E7</v>
      </c>
      <c r="D1269" s="1" t="s">
        <v>3192</v>
      </c>
      <c r="E1269" s="1" t="s">
        <v>4799</v>
      </c>
      <c r="F1269" s="1" t="s">
        <v>4800</v>
      </c>
      <c r="G1269" s="1" t="s">
        <v>4801</v>
      </c>
      <c r="H1269" s="1" t="s">
        <v>18</v>
      </c>
      <c r="I1269" s="1" t="s">
        <v>19</v>
      </c>
      <c r="J1269" s="1">
        <v>4.0E7</v>
      </c>
      <c r="K1269" s="1">
        <v>2014.0</v>
      </c>
      <c r="L1269" s="1">
        <v>6.1</v>
      </c>
      <c r="M1269" s="2">
        <f t="shared" si="1"/>
        <v>2615685</v>
      </c>
    </row>
    <row r="1270" ht="14.25" customHeight="1">
      <c r="A1270" s="1" t="s">
        <v>4218</v>
      </c>
      <c r="B1270" s="1">
        <v>93.0</v>
      </c>
      <c r="C1270" s="1">
        <v>3.2055248E7</v>
      </c>
      <c r="D1270" s="1" t="s">
        <v>4802</v>
      </c>
      <c r="E1270" s="1" t="s">
        <v>4803</v>
      </c>
      <c r="F1270" s="1" t="s">
        <v>4804</v>
      </c>
      <c r="G1270" s="1" t="s">
        <v>4805</v>
      </c>
      <c r="H1270" s="1" t="s">
        <v>18</v>
      </c>
      <c r="I1270" s="1" t="s">
        <v>19</v>
      </c>
      <c r="J1270" s="1">
        <v>2.5E7</v>
      </c>
      <c r="K1270" s="1">
        <v>1994.0</v>
      </c>
      <c r="L1270" s="1">
        <v>6.0</v>
      </c>
      <c r="M1270" s="2">
        <f t="shared" si="1"/>
        <v>7055248</v>
      </c>
    </row>
    <row r="1271" ht="14.25" customHeight="1">
      <c r="A1271" s="1" t="s">
        <v>4806</v>
      </c>
      <c r="B1271" s="1">
        <v>129.0</v>
      </c>
      <c r="C1271" s="1">
        <v>3.1836745E7</v>
      </c>
      <c r="D1271" s="1" t="s">
        <v>4807</v>
      </c>
      <c r="E1271" s="1" t="s">
        <v>4808</v>
      </c>
      <c r="F1271" s="1" t="s">
        <v>4809</v>
      </c>
      <c r="G1271" s="1" t="s">
        <v>4810</v>
      </c>
      <c r="H1271" s="1" t="s">
        <v>18</v>
      </c>
      <c r="I1271" s="1" t="s">
        <v>19</v>
      </c>
      <c r="J1271" s="1">
        <v>4.0E7</v>
      </c>
      <c r="K1271" s="1">
        <v>2011.0</v>
      </c>
      <c r="L1271" s="1">
        <v>6.9</v>
      </c>
      <c r="M1271" s="2">
        <f t="shared" si="1"/>
        <v>-8163255</v>
      </c>
    </row>
    <row r="1272" ht="14.25" customHeight="1">
      <c r="A1272" s="1" t="s">
        <v>4172</v>
      </c>
      <c r="B1272" s="1">
        <v>107.0</v>
      </c>
      <c r="C1272" s="1">
        <v>3.0993544E7</v>
      </c>
      <c r="D1272" s="1" t="s">
        <v>956</v>
      </c>
      <c r="E1272" s="1" t="s">
        <v>4811</v>
      </c>
      <c r="F1272" s="1" t="s">
        <v>4812</v>
      </c>
      <c r="G1272" s="1" t="s">
        <v>4813</v>
      </c>
      <c r="H1272" s="1" t="s">
        <v>18</v>
      </c>
      <c r="I1272" s="1" t="s">
        <v>19</v>
      </c>
      <c r="J1272" s="1">
        <v>4.0E7</v>
      </c>
      <c r="K1272" s="1">
        <v>2010.0</v>
      </c>
      <c r="L1272" s="1">
        <v>6.5</v>
      </c>
      <c r="M1272" s="2">
        <f t="shared" si="1"/>
        <v>-9006456</v>
      </c>
    </row>
    <row r="1273" ht="14.25" customHeight="1">
      <c r="A1273" s="1" t="s">
        <v>3900</v>
      </c>
      <c r="B1273" s="1">
        <v>117.0</v>
      </c>
      <c r="C1273" s="1">
        <v>3.098185E7</v>
      </c>
      <c r="D1273" s="1" t="s">
        <v>4814</v>
      </c>
      <c r="E1273" s="1" t="s">
        <v>4815</v>
      </c>
      <c r="F1273" s="1" t="s">
        <v>4816</v>
      </c>
      <c r="G1273" s="1" t="s">
        <v>4817</v>
      </c>
      <c r="H1273" s="1" t="s">
        <v>18</v>
      </c>
      <c r="I1273" s="1" t="s">
        <v>19</v>
      </c>
      <c r="J1273" s="1">
        <v>4.0E7</v>
      </c>
      <c r="K1273" s="1">
        <v>2005.0</v>
      </c>
      <c r="L1273" s="1">
        <v>5.0</v>
      </c>
      <c r="M1273" s="2">
        <f t="shared" si="1"/>
        <v>-9018150</v>
      </c>
    </row>
    <row r="1274" ht="14.25" customHeight="1">
      <c r="A1274" s="1" t="s">
        <v>4818</v>
      </c>
      <c r="B1274" s="1">
        <v>116.0</v>
      </c>
      <c r="C1274" s="1">
        <v>3.0199105E7</v>
      </c>
      <c r="D1274" s="1" t="s">
        <v>2338</v>
      </c>
      <c r="E1274" s="1" t="s">
        <v>4819</v>
      </c>
      <c r="F1274" s="1" t="s">
        <v>4820</v>
      </c>
      <c r="G1274" s="1" t="s">
        <v>4821</v>
      </c>
      <c r="H1274" s="1" t="s">
        <v>18</v>
      </c>
      <c r="I1274" s="1" t="s">
        <v>19</v>
      </c>
      <c r="J1274" s="1">
        <v>4.0E7</v>
      </c>
      <c r="K1274" s="1">
        <v>2000.0</v>
      </c>
      <c r="L1274" s="1">
        <v>5.7</v>
      </c>
      <c r="M1274" s="2">
        <f t="shared" si="1"/>
        <v>-9800895</v>
      </c>
    </row>
    <row r="1275" ht="14.25" customHeight="1">
      <c r="A1275" s="1" t="s">
        <v>839</v>
      </c>
      <c r="B1275" s="1">
        <v>135.0</v>
      </c>
      <c r="C1275" s="1">
        <v>2.9077547E7</v>
      </c>
      <c r="D1275" s="1" t="s">
        <v>1982</v>
      </c>
      <c r="E1275" s="1" t="s">
        <v>4822</v>
      </c>
      <c r="F1275" s="1" t="s">
        <v>4823</v>
      </c>
      <c r="G1275" s="1" t="s">
        <v>4824</v>
      </c>
      <c r="H1275" s="1" t="s">
        <v>18</v>
      </c>
      <c r="I1275" s="1" t="s">
        <v>19</v>
      </c>
      <c r="J1275" s="1">
        <v>4.0E7</v>
      </c>
      <c r="K1275" s="1">
        <v>2005.0</v>
      </c>
      <c r="L1275" s="1">
        <v>7.0</v>
      </c>
      <c r="M1275" s="2">
        <f t="shared" si="1"/>
        <v>-10922453</v>
      </c>
    </row>
    <row r="1276" ht="14.25" customHeight="1">
      <c r="A1276" s="1" t="s">
        <v>1199</v>
      </c>
      <c r="B1276" s="1">
        <v>107.0</v>
      </c>
      <c r="C1276" s="1">
        <v>2.9374178E7</v>
      </c>
      <c r="D1276" s="1" t="s">
        <v>4825</v>
      </c>
      <c r="E1276" s="1" t="s">
        <v>4826</v>
      </c>
      <c r="F1276" s="1" t="s">
        <v>4827</v>
      </c>
      <c r="G1276" s="1" t="s">
        <v>4828</v>
      </c>
      <c r="H1276" s="1" t="s">
        <v>18</v>
      </c>
      <c r="I1276" s="1" t="s">
        <v>19</v>
      </c>
      <c r="J1276" s="1">
        <v>4.0E7</v>
      </c>
      <c r="K1276" s="1">
        <v>2000.0</v>
      </c>
      <c r="L1276" s="1">
        <v>5.1</v>
      </c>
      <c r="M1276" s="2">
        <f t="shared" si="1"/>
        <v>-10625822</v>
      </c>
    </row>
    <row r="1277" ht="14.25" customHeight="1">
      <c r="A1277" s="1" t="s">
        <v>3271</v>
      </c>
      <c r="B1277" s="1">
        <v>90.0</v>
      </c>
      <c r="C1277" s="1">
        <v>2.8535768E7</v>
      </c>
      <c r="D1277" s="1" t="s">
        <v>1138</v>
      </c>
      <c r="E1277" s="1" t="s">
        <v>4829</v>
      </c>
      <c r="F1277" s="1" t="s">
        <v>4830</v>
      </c>
      <c r="G1277" s="1" t="s">
        <v>4831</v>
      </c>
      <c r="H1277" s="1" t="s">
        <v>18</v>
      </c>
      <c r="I1277" s="1" t="s">
        <v>19</v>
      </c>
      <c r="J1277" s="1">
        <v>4.0E7</v>
      </c>
      <c r="K1277" s="1">
        <v>1999.0</v>
      </c>
      <c r="L1277" s="1">
        <v>5.3</v>
      </c>
      <c r="M1277" s="2">
        <f t="shared" si="1"/>
        <v>-11464232</v>
      </c>
    </row>
    <row r="1278" ht="14.25" customHeight="1">
      <c r="A1278" s="1" t="s">
        <v>3356</v>
      </c>
      <c r="B1278" s="1">
        <v>99.0</v>
      </c>
      <c r="C1278" s="1">
        <v>2.7663982E7</v>
      </c>
      <c r="D1278" s="1" t="s">
        <v>3082</v>
      </c>
      <c r="E1278" s="1" t="s">
        <v>4832</v>
      </c>
      <c r="F1278" s="1" t="s">
        <v>4833</v>
      </c>
      <c r="G1278" s="1" t="s">
        <v>4834</v>
      </c>
      <c r="H1278" s="1" t="s">
        <v>18</v>
      </c>
      <c r="I1278" s="1" t="s">
        <v>19</v>
      </c>
      <c r="J1278" s="1">
        <v>4.0E7</v>
      </c>
      <c r="K1278" s="1">
        <v>1996.0</v>
      </c>
      <c r="L1278" s="1">
        <v>4.4</v>
      </c>
      <c r="M1278" s="2">
        <f t="shared" si="1"/>
        <v>-12336018</v>
      </c>
    </row>
    <row r="1279" ht="14.25" customHeight="1">
      <c r="A1279" s="1" t="s">
        <v>1243</v>
      </c>
      <c r="B1279" s="1">
        <v>104.0</v>
      </c>
      <c r="C1279" s="1">
        <v>2.7053815E7</v>
      </c>
      <c r="D1279" s="1" t="s">
        <v>46</v>
      </c>
      <c r="E1279" s="1" t="s">
        <v>4835</v>
      </c>
      <c r="F1279" s="1" t="s">
        <v>4836</v>
      </c>
      <c r="G1279" s="1" t="s">
        <v>4837</v>
      </c>
      <c r="H1279" s="1" t="s">
        <v>18</v>
      </c>
      <c r="I1279" s="1" t="s">
        <v>496</v>
      </c>
      <c r="J1279" s="1">
        <v>4.0E7</v>
      </c>
      <c r="K1279" s="1">
        <v>2001.0</v>
      </c>
      <c r="L1279" s="1">
        <v>4.7</v>
      </c>
      <c r="M1279" s="2">
        <f t="shared" si="1"/>
        <v>-12946185</v>
      </c>
    </row>
    <row r="1280" ht="14.25" customHeight="1">
      <c r="A1280" s="1" t="s">
        <v>4838</v>
      </c>
      <c r="B1280" s="1">
        <v>115.0</v>
      </c>
      <c r="C1280" s="1">
        <v>2.6814957E7</v>
      </c>
      <c r="D1280" s="1" t="s">
        <v>4427</v>
      </c>
      <c r="E1280" s="1" t="s">
        <v>4839</v>
      </c>
      <c r="F1280" s="1" t="s">
        <v>4840</v>
      </c>
      <c r="G1280" s="1" t="s">
        <v>4841</v>
      </c>
      <c r="H1280" s="1" t="s">
        <v>18</v>
      </c>
      <c r="I1280" s="1" t="s">
        <v>30</v>
      </c>
      <c r="J1280" s="1">
        <v>3.5E7</v>
      </c>
      <c r="K1280" s="1">
        <v>2008.0</v>
      </c>
      <c r="L1280" s="1">
        <v>6.7</v>
      </c>
      <c r="M1280" s="2">
        <f t="shared" si="1"/>
        <v>-8185043</v>
      </c>
    </row>
    <row r="1281" ht="14.25" customHeight="1">
      <c r="A1281" s="1" t="s">
        <v>4842</v>
      </c>
      <c r="B1281" s="1">
        <v>119.0</v>
      </c>
      <c r="C1281" s="1">
        <v>2.5178165E7</v>
      </c>
      <c r="D1281" s="1" t="s">
        <v>131</v>
      </c>
      <c r="E1281" s="1" t="s">
        <v>4843</v>
      </c>
      <c r="F1281" s="1" t="s">
        <v>4844</v>
      </c>
      <c r="G1281" s="1" t="s">
        <v>4845</v>
      </c>
      <c r="H1281" s="1" t="s">
        <v>18</v>
      </c>
      <c r="I1281" s="1" t="s">
        <v>19</v>
      </c>
      <c r="J1281" s="1">
        <v>4.0E7</v>
      </c>
      <c r="K1281" s="1">
        <v>2001.0</v>
      </c>
      <c r="L1281" s="1">
        <v>6.7</v>
      </c>
      <c r="M1281" s="2">
        <f t="shared" si="1"/>
        <v>-14821835</v>
      </c>
    </row>
    <row r="1282" ht="14.25" customHeight="1">
      <c r="A1282" s="1" t="s">
        <v>1895</v>
      </c>
      <c r="B1282" s="1">
        <v>99.0</v>
      </c>
      <c r="C1282" s="1">
        <v>2.5117498E7</v>
      </c>
      <c r="D1282" s="1" t="s">
        <v>3995</v>
      </c>
      <c r="E1282" s="1" t="s">
        <v>4846</v>
      </c>
      <c r="F1282" s="1" t="s">
        <v>4847</v>
      </c>
      <c r="G1282" s="1" t="s">
        <v>4848</v>
      </c>
      <c r="H1282" s="1" t="s">
        <v>18</v>
      </c>
      <c r="I1282" s="1" t="s">
        <v>19</v>
      </c>
      <c r="J1282" s="1">
        <v>4.0E7</v>
      </c>
      <c r="K1282" s="1">
        <v>2007.0</v>
      </c>
      <c r="L1282" s="1">
        <v>5.7</v>
      </c>
      <c r="M1282" s="2">
        <f t="shared" si="1"/>
        <v>-14882502</v>
      </c>
    </row>
    <row r="1283" ht="14.25" customHeight="1">
      <c r="A1283" s="1" t="s">
        <v>307</v>
      </c>
      <c r="B1283" s="1">
        <v>112.0</v>
      </c>
      <c r="C1283" s="1">
        <v>32645.0</v>
      </c>
      <c r="D1283" s="1" t="s">
        <v>3791</v>
      </c>
      <c r="E1283" s="1" t="s">
        <v>4849</v>
      </c>
      <c r="F1283" s="1" t="s">
        <v>4850</v>
      </c>
      <c r="G1283" s="1" t="s">
        <v>4851</v>
      </c>
      <c r="H1283" s="1" t="s">
        <v>18</v>
      </c>
      <c r="I1283" s="1" t="s">
        <v>19</v>
      </c>
      <c r="J1283" s="1">
        <v>500000.0</v>
      </c>
      <c r="K1283" s="1">
        <v>1973.0</v>
      </c>
      <c r="L1283" s="1">
        <v>7.4</v>
      </c>
      <c r="M1283" s="2">
        <f t="shared" si="1"/>
        <v>-467355</v>
      </c>
    </row>
    <row r="1284" ht="14.25" customHeight="1">
      <c r="A1284" s="1" t="s">
        <v>4055</v>
      </c>
      <c r="B1284" s="1">
        <v>128.0</v>
      </c>
      <c r="C1284" s="1">
        <v>2.4332324E7</v>
      </c>
      <c r="D1284" s="1" t="s">
        <v>1747</v>
      </c>
      <c r="E1284" s="1" t="s">
        <v>4852</v>
      </c>
      <c r="F1284" s="1" t="s">
        <v>4853</v>
      </c>
      <c r="G1284" s="1" t="s">
        <v>4854</v>
      </c>
      <c r="H1284" s="1" t="s">
        <v>18</v>
      </c>
      <c r="I1284" s="1" t="s">
        <v>19</v>
      </c>
      <c r="J1284" s="1">
        <v>4.0E7</v>
      </c>
      <c r="K1284" s="1">
        <v>1994.0</v>
      </c>
      <c r="L1284" s="1">
        <v>6.1</v>
      </c>
      <c r="M1284" s="2">
        <f t="shared" si="1"/>
        <v>-15667676</v>
      </c>
    </row>
    <row r="1285" ht="14.25" customHeight="1">
      <c r="A1285" s="1" t="s">
        <v>4028</v>
      </c>
      <c r="B1285" s="1">
        <v>112.0</v>
      </c>
      <c r="C1285" s="1">
        <v>3.6665854E7</v>
      </c>
      <c r="D1285" s="1" t="s">
        <v>289</v>
      </c>
      <c r="E1285" s="1" t="s">
        <v>4855</v>
      </c>
      <c r="F1285" s="1" t="s">
        <v>4856</v>
      </c>
      <c r="G1285" s="1" t="s">
        <v>4857</v>
      </c>
      <c r="H1285" s="1" t="s">
        <v>18</v>
      </c>
      <c r="I1285" s="1" t="s">
        <v>994</v>
      </c>
      <c r="J1285" s="1">
        <v>4.0E7</v>
      </c>
      <c r="K1285" s="1">
        <v>2011.0</v>
      </c>
      <c r="L1285" s="1">
        <v>6.4</v>
      </c>
      <c r="M1285" s="2">
        <f t="shared" si="1"/>
        <v>-3334146</v>
      </c>
    </row>
    <row r="1286" ht="14.25" customHeight="1">
      <c r="A1286" s="1" t="s">
        <v>4858</v>
      </c>
      <c r="B1286" s="1">
        <v>86.0</v>
      </c>
      <c r="C1286" s="1">
        <v>2.2717758E7</v>
      </c>
      <c r="D1286" s="1" t="s">
        <v>4859</v>
      </c>
      <c r="E1286" s="1" t="s">
        <v>4860</v>
      </c>
      <c r="F1286" s="1" t="s">
        <v>4861</v>
      </c>
      <c r="G1286" s="1" t="s">
        <v>4862</v>
      </c>
      <c r="H1286" s="1" t="s">
        <v>18</v>
      </c>
      <c r="I1286" s="1" t="s">
        <v>19</v>
      </c>
      <c r="J1286" s="1">
        <v>4.0E7</v>
      </c>
      <c r="K1286" s="1">
        <v>1998.0</v>
      </c>
      <c r="L1286" s="1">
        <v>6.2</v>
      </c>
      <c r="M1286" s="2">
        <f t="shared" si="1"/>
        <v>-17282242</v>
      </c>
    </row>
    <row r="1287" ht="14.25" customHeight="1">
      <c r="A1287" s="1" t="s">
        <v>2473</v>
      </c>
      <c r="B1287" s="1">
        <v>108.0</v>
      </c>
      <c r="C1287" s="1">
        <v>2.2433915E7</v>
      </c>
      <c r="D1287" s="1" t="s">
        <v>1478</v>
      </c>
      <c r="E1287" s="1" t="s">
        <v>4863</v>
      </c>
      <c r="F1287" s="1" t="s">
        <v>4864</v>
      </c>
      <c r="G1287" s="1" t="s">
        <v>4865</v>
      </c>
      <c r="H1287" s="1" t="s">
        <v>18</v>
      </c>
      <c r="I1287" s="1" t="s">
        <v>19</v>
      </c>
      <c r="J1287" s="1">
        <v>6.0E7</v>
      </c>
      <c r="K1287" s="1">
        <v>2002.0</v>
      </c>
      <c r="L1287" s="1">
        <v>6.2</v>
      </c>
      <c r="M1287" s="2">
        <f t="shared" si="1"/>
        <v>-37566085</v>
      </c>
    </row>
    <row r="1288" ht="14.25" customHeight="1">
      <c r="A1288" s="1" t="s">
        <v>4866</v>
      </c>
      <c r="B1288" s="1">
        <v>128.0</v>
      </c>
      <c r="C1288" s="1">
        <v>2.2326247E7</v>
      </c>
      <c r="D1288" s="1" t="s">
        <v>131</v>
      </c>
      <c r="E1288" s="1" t="s">
        <v>4867</v>
      </c>
      <c r="F1288" s="1" t="s">
        <v>4868</v>
      </c>
      <c r="G1288" s="1" t="s">
        <v>4869</v>
      </c>
      <c r="H1288" s="1" t="s">
        <v>18</v>
      </c>
      <c r="I1288" s="1" t="s">
        <v>19</v>
      </c>
      <c r="J1288" s="1">
        <v>6.0E7</v>
      </c>
      <c r="K1288" s="1">
        <v>1999.0</v>
      </c>
      <c r="L1288" s="1">
        <v>5.9</v>
      </c>
      <c r="M1288" s="2">
        <f t="shared" si="1"/>
        <v>-37673753</v>
      </c>
    </row>
    <row r="1289" ht="14.25" customHeight="1">
      <c r="A1289" s="1" t="s">
        <v>4870</v>
      </c>
      <c r="B1289" s="1">
        <v>84.0</v>
      </c>
      <c r="C1289" s="1">
        <v>2.1176322E7</v>
      </c>
      <c r="D1289" s="1" t="s">
        <v>1195</v>
      </c>
      <c r="E1289" s="1" t="s">
        <v>4871</v>
      </c>
      <c r="F1289" s="1" t="s">
        <v>4872</v>
      </c>
      <c r="G1289" s="1" t="s">
        <v>4873</v>
      </c>
      <c r="H1289" s="1" t="s">
        <v>18</v>
      </c>
      <c r="I1289" s="1" t="s">
        <v>19</v>
      </c>
      <c r="J1289" s="1">
        <v>4.0E7</v>
      </c>
      <c r="K1289" s="1">
        <v>2004.0</v>
      </c>
      <c r="L1289" s="1">
        <v>4.0</v>
      </c>
      <c r="M1289" s="2">
        <f t="shared" si="1"/>
        <v>-18823678</v>
      </c>
    </row>
    <row r="1290" ht="14.25" customHeight="1">
      <c r="A1290" s="1" t="s">
        <v>3050</v>
      </c>
      <c r="B1290" s="1">
        <v>111.0</v>
      </c>
      <c r="C1290" s="1">
        <v>2.03E7</v>
      </c>
      <c r="D1290" s="1" t="s">
        <v>2888</v>
      </c>
      <c r="E1290" s="1" t="s">
        <v>4874</v>
      </c>
      <c r="F1290" s="1" t="s">
        <v>4875</v>
      </c>
      <c r="G1290" s="1" t="s">
        <v>4876</v>
      </c>
      <c r="H1290" s="1" t="s">
        <v>18</v>
      </c>
      <c r="I1290" s="1" t="s">
        <v>19</v>
      </c>
      <c r="J1290" s="1">
        <v>4.0E7</v>
      </c>
      <c r="K1290" s="1">
        <v>1996.0</v>
      </c>
      <c r="L1290" s="1">
        <v>6.2</v>
      </c>
      <c r="M1290" s="2">
        <f t="shared" si="1"/>
        <v>-19700000</v>
      </c>
    </row>
    <row r="1291" ht="14.25" customHeight="1">
      <c r="A1291" s="1" t="s">
        <v>879</v>
      </c>
      <c r="B1291" s="1">
        <v>131.0</v>
      </c>
      <c r="C1291" s="1">
        <v>2.0302961E7</v>
      </c>
      <c r="D1291" s="1" t="s">
        <v>2394</v>
      </c>
      <c r="E1291" s="1" t="s">
        <v>4877</v>
      </c>
      <c r="F1291" s="1" t="s">
        <v>4878</v>
      </c>
      <c r="G1291" s="1" t="s">
        <v>4879</v>
      </c>
      <c r="H1291" s="1" t="s">
        <v>18</v>
      </c>
      <c r="I1291" s="1" t="s">
        <v>994</v>
      </c>
      <c r="J1291" s="1">
        <v>4.5E7</v>
      </c>
      <c r="K1291" s="1">
        <v>1995.0</v>
      </c>
      <c r="L1291" s="1">
        <v>4.6</v>
      </c>
      <c r="M1291" s="2">
        <f t="shared" si="1"/>
        <v>-24697039</v>
      </c>
    </row>
    <row r="1292" ht="14.25" customHeight="1">
      <c r="A1292" s="1" t="s">
        <v>4880</v>
      </c>
      <c r="B1292" s="1">
        <v>123.0</v>
      </c>
      <c r="C1292" s="1">
        <v>1.5962471E7</v>
      </c>
      <c r="D1292" s="1" t="s">
        <v>4427</v>
      </c>
      <c r="E1292" s="1" t="s">
        <v>4881</v>
      </c>
      <c r="F1292" s="1" t="s">
        <v>4882</v>
      </c>
      <c r="G1292" s="1" t="s">
        <v>4883</v>
      </c>
      <c r="H1292" s="1" t="s">
        <v>18</v>
      </c>
      <c r="I1292" s="1" t="s">
        <v>19</v>
      </c>
      <c r="J1292" s="1">
        <v>4.0E7</v>
      </c>
      <c r="K1292" s="1">
        <v>2006.0</v>
      </c>
      <c r="L1292" s="1">
        <v>6.4</v>
      </c>
      <c r="M1292" s="2">
        <f t="shared" si="1"/>
        <v>-24037529</v>
      </c>
    </row>
    <row r="1293" ht="14.25" customHeight="1">
      <c r="A1293" s="1" t="s">
        <v>3830</v>
      </c>
      <c r="B1293" s="1">
        <v>101.0</v>
      </c>
      <c r="C1293" s="1">
        <v>1.4942422E7</v>
      </c>
      <c r="D1293" s="1" t="s">
        <v>209</v>
      </c>
      <c r="E1293" s="1" t="s">
        <v>4884</v>
      </c>
      <c r="F1293" s="1" t="s">
        <v>4885</v>
      </c>
      <c r="G1293" s="1" t="s">
        <v>4886</v>
      </c>
      <c r="H1293" s="1" t="s">
        <v>18</v>
      </c>
      <c r="I1293" s="1" t="s">
        <v>19</v>
      </c>
      <c r="J1293" s="1">
        <v>4.0E7</v>
      </c>
      <c r="K1293" s="1">
        <v>1995.0</v>
      </c>
      <c r="L1293" s="1">
        <v>5.9</v>
      </c>
      <c r="M1293" s="2">
        <f t="shared" si="1"/>
        <v>-25057578</v>
      </c>
    </row>
    <row r="1294" ht="14.25" customHeight="1">
      <c r="A1294" s="1" t="s">
        <v>4887</v>
      </c>
      <c r="B1294" s="1">
        <v>102.0</v>
      </c>
      <c r="C1294" s="1">
        <v>1.4967182E7</v>
      </c>
      <c r="D1294" s="1" t="s">
        <v>289</v>
      </c>
      <c r="E1294" s="1" t="s">
        <v>4888</v>
      </c>
      <c r="F1294" s="1" t="s">
        <v>4889</v>
      </c>
      <c r="G1294" s="1" t="s">
        <v>4890</v>
      </c>
      <c r="H1294" s="1" t="s">
        <v>18</v>
      </c>
      <c r="I1294" s="1" t="s">
        <v>19</v>
      </c>
      <c r="J1294" s="1">
        <v>4.0E7</v>
      </c>
      <c r="K1294" s="1">
        <v>2000.0</v>
      </c>
      <c r="L1294" s="1">
        <v>5.1</v>
      </c>
      <c r="M1294" s="2">
        <f t="shared" si="1"/>
        <v>-25032818</v>
      </c>
    </row>
    <row r="1295" ht="14.25" customHeight="1">
      <c r="A1295" s="1" t="s">
        <v>4891</v>
      </c>
      <c r="B1295" s="1">
        <v>114.0</v>
      </c>
      <c r="C1295" s="1">
        <v>1.8996755E7</v>
      </c>
      <c r="D1295" s="1" t="s">
        <v>2888</v>
      </c>
      <c r="E1295" s="1" t="s">
        <v>4892</v>
      </c>
      <c r="F1295" s="1" t="s">
        <v>4893</v>
      </c>
      <c r="G1295" s="1" t="s">
        <v>4894</v>
      </c>
      <c r="H1295" s="1" t="s">
        <v>18</v>
      </c>
      <c r="I1295" s="1" t="s">
        <v>2513</v>
      </c>
      <c r="J1295" s="1">
        <v>4.5E7</v>
      </c>
      <c r="K1295" s="1">
        <v>2012.0</v>
      </c>
      <c r="L1295" s="1">
        <v>7.6</v>
      </c>
      <c r="M1295" s="2">
        <f t="shared" si="1"/>
        <v>-26003245</v>
      </c>
    </row>
    <row r="1296" ht="14.25" customHeight="1">
      <c r="A1296" s="1" t="s">
        <v>4895</v>
      </c>
      <c r="B1296" s="1">
        <v>107.0</v>
      </c>
      <c r="C1296" s="1">
        <v>1.4375181E7</v>
      </c>
      <c r="D1296" s="1" t="s">
        <v>4896</v>
      </c>
      <c r="E1296" s="1" t="s">
        <v>4897</v>
      </c>
      <c r="F1296" s="1" t="s">
        <v>4898</v>
      </c>
      <c r="G1296" s="1" t="s">
        <v>4899</v>
      </c>
      <c r="H1296" s="1" t="s">
        <v>18</v>
      </c>
      <c r="I1296" s="1" t="s">
        <v>19</v>
      </c>
      <c r="J1296" s="1">
        <v>5.1E7</v>
      </c>
      <c r="K1296" s="1">
        <v>1987.0</v>
      </c>
      <c r="L1296" s="1">
        <v>4.2</v>
      </c>
      <c r="M1296" s="2">
        <f t="shared" si="1"/>
        <v>-36624819</v>
      </c>
    </row>
    <row r="1297" ht="14.25" customHeight="1">
      <c r="A1297" s="1" t="s">
        <v>3866</v>
      </c>
      <c r="B1297" s="1">
        <v>87.0</v>
      </c>
      <c r="C1297" s="1">
        <v>2.0999103E7</v>
      </c>
      <c r="D1297" s="1" t="s">
        <v>4900</v>
      </c>
      <c r="E1297" s="1" t="s">
        <v>4901</v>
      </c>
      <c r="F1297" s="1" t="s">
        <v>4902</v>
      </c>
      <c r="G1297" s="1" t="s">
        <v>4903</v>
      </c>
      <c r="H1297" s="1" t="s">
        <v>18</v>
      </c>
      <c r="I1297" s="1" t="s">
        <v>19</v>
      </c>
      <c r="J1297" s="1">
        <v>4.0E7</v>
      </c>
      <c r="K1297" s="1">
        <v>2009.0</v>
      </c>
      <c r="L1297" s="1">
        <v>7.8</v>
      </c>
      <c r="M1297" s="2">
        <f t="shared" si="1"/>
        <v>-19000897</v>
      </c>
    </row>
    <row r="1298" ht="14.25" customHeight="1">
      <c r="A1298" s="1" t="s">
        <v>3161</v>
      </c>
      <c r="B1298" s="1">
        <v>103.0</v>
      </c>
      <c r="C1298" s="1">
        <v>1.4448589E7</v>
      </c>
      <c r="D1298" s="1" t="s">
        <v>1146</v>
      </c>
      <c r="E1298" s="1" t="s">
        <v>4904</v>
      </c>
      <c r="F1298" s="1" t="s">
        <v>4905</v>
      </c>
      <c r="G1298" s="1" t="s">
        <v>4906</v>
      </c>
      <c r="H1298" s="1" t="s">
        <v>18</v>
      </c>
      <c r="I1298" s="1" t="s">
        <v>19</v>
      </c>
      <c r="J1298" s="1">
        <v>4.0E7</v>
      </c>
      <c r="K1298" s="1">
        <v>2002.0</v>
      </c>
      <c r="L1298" s="1">
        <v>5.8</v>
      </c>
      <c r="M1298" s="2">
        <f t="shared" si="1"/>
        <v>-25551411</v>
      </c>
    </row>
    <row r="1299" ht="14.25" customHeight="1">
      <c r="A1299" s="1" t="s">
        <v>3857</v>
      </c>
      <c r="B1299" s="1">
        <v>99.0</v>
      </c>
      <c r="C1299" s="1">
        <v>1.4358033E7</v>
      </c>
      <c r="D1299" s="1" t="s">
        <v>4907</v>
      </c>
      <c r="E1299" s="1" t="s">
        <v>4908</v>
      </c>
      <c r="F1299" s="1" t="s">
        <v>4909</v>
      </c>
      <c r="G1299" s="1" t="s">
        <v>4910</v>
      </c>
      <c r="H1299" s="1" t="s">
        <v>18</v>
      </c>
      <c r="I1299" s="1" t="s">
        <v>19</v>
      </c>
      <c r="J1299" s="1">
        <v>4.0E7</v>
      </c>
      <c r="K1299" s="1">
        <v>1992.0</v>
      </c>
      <c r="L1299" s="1">
        <v>5.9</v>
      </c>
      <c r="M1299" s="2">
        <f t="shared" si="1"/>
        <v>-25641967</v>
      </c>
    </row>
    <row r="1300" ht="14.25" customHeight="1">
      <c r="A1300" s="1" t="s">
        <v>2966</v>
      </c>
      <c r="B1300" s="1">
        <v>122.0</v>
      </c>
      <c r="C1300" s="1">
        <v>3.3201661E7</v>
      </c>
      <c r="D1300" s="1" t="s">
        <v>1146</v>
      </c>
      <c r="E1300" s="1" t="s">
        <v>4911</v>
      </c>
      <c r="F1300" s="1" t="s">
        <v>4912</v>
      </c>
      <c r="G1300" s="1" t="s">
        <v>4913</v>
      </c>
      <c r="H1300" s="1" t="s">
        <v>993</v>
      </c>
      <c r="I1300" s="1" t="s">
        <v>994</v>
      </c>
      <c r="J1300" s="1">
        <v>7.7E7</v>
      </c>
      <c r="K1300" s="1">
        <v>2001.0</v>
      </c>
      <c r="L1300" s="1">
        <v>8.4</v>
      </c>
      <c r="M1300" s="2">
        <f t="shared" si="1"/>
        <v>-43798339</v>
      </c>
    </row>
    <row r="1301" ht="14.25" customHeight="1">
      <c r="A1301" s="1" t="s">
        <v>4914</v>
      </c>
      <c r="B1301" s="1">
        <v>91.0</v>
      </c>
      <c r="C1301" s="1">
        <v>1.4018364E7</v>
      </c>
      <c r="D1301" s="1" t="s">
        <v>4915</v>
      </c>
      <c r="E1301" s="1" t="s">
        <v>4916</v>
      </c>
      <c r="F1301" s="1" t="s">
        <v>4917</v>
      </c>
      <c r="G1301" s="1" t="s">
        <v>4918</v>
      </c>
      <c r="H1301" s="1" t="s">
        <v>18</v>
      </c>
      <c r="I1301" s="1" t="s">
        <v>19</v>
      </c>
      <c r="J1301" s="1">
        <v>3.0E7</v>
      </c>
      <c r="K1301" s="1">
        <v>2004.0</v>
      </c>
      <c r="L1301" s="1">
        <v>4.8</v>
      </c>
      <c r="M1301" s="2">
        <f t="shared" si="1"/>
        <v>-15981636</v>
      </c>
    </row>
    <row r="1302" ht="14.25" customHeight="1">
      <c r="A1302" s="1" t="s">
        <v>4919</v>
      </c>
      <c r="B1302" s="1">
        <v>103.0</v>
      </c>
      <c r="C1302" s="1">
        <v>1.3395939E7</v>
      </c>
      <c r="D1302" s="1" t="s">
        <v>956</v>
      </c>
      <c r="E1302" s="1" t="s">
        <v>4920</v>
      </c>
      <c r="F1302" s="1" t="s">
        <v>4921</v>
      </c>
      <c r="G1302" s="1" t="s">
        <v>4922</v>
      </c>
      <c r="H1302" s="1" t="s">
        <v>18</v>
      </c>
      <c r="I1302" s="1" t="s">
        <v>30</v>
      </c>
      <c r="J1302" s="1">
        <v>6.0E7</v>
      </c>
      <c r="K1302" s="1">
        <v>2004.0</v>
      </c>
      <c r="L1302" s="1">
        <v>6.2</v>
      </c>
      <c r="M1302" s="2">
        <f t="shared" si="1"/>
        <v>-46604061</v>
      </c>
    </row>
    <row r="1303" ht="14.25" customHeight="1">
      <c r="A1303" s="1" t="s">
        <v>4565</v>
      </c>
      <c r="B1303" s="1">
        <v>107.0</v>
      </c>
      <c r="C1303" s="1">
        <v>2.0113965E7</v>
      </c>
      <c r="D1303" s="1" t="s">
        <v>4588</v>
      </c>
      <c r="E1303" s="1" t="s">
        <v>4923</v>
      </c>
      <c r="F1303" s="1" t="s">
        <v>4924</v>
      </c>
      <c r="G1303" s="1" t="s">
        <v>4925</v>
      </c>
      <c r="H1303" s="1" t="s">
        <v>18</v>
      </c>
      <c r="I1303" s="1" t="s">
        <v>19</v>
      </c>
      <c r="J1303" s="1">
        <v>4.0E7</v>
      </c>
      <c r="K1303" s="1">
        <v>2012.0</v>
      </c>
      <c r="L1303" s="1">
        <v>6.5</v>
      </c>
      <c r="M1303" s="2">
        <f t="shared" si="1"/>
        <v>-19886035</v>
      </c>
    </row>
    <row r="1304" ht="14.25" customHeight="1">
      <c r="A1304" s="1" t="s">
        <v>4926</v>
      </c>
      <c r="B1304" s="1">
        <v>106.0</v>
      </c>
      <c r="C1304" s="1">
        <v>1.3376506E7</v>
      </c>
      <c r="D1304" s="1" t="s">
        <v>2394</v>
      </c>
      <c r="E1304" s="1" t="s">
        <v>4927</v>
      </c>
      <c r="F1304" s="1" t="s">
        <v>4928</v>
      </c>
      <c r="G1304" s="1" t="s">
        <v>4929</v>
      </c>
      <c r="H1304" s="1" t="s">
        <v>18</v>
      </c>
      <c r="I1304" s="1" t="s">
        <v>19</v>
      </c>
      <c r="J1304" s="1">
        <v>4.0E7</v>
      </c>
      <c r="K1304" s="1">
        <v>1999.0</v>
      </c>
      <c r="L1304" s="1">
        <v>6.3</v>
      </c>
      <c r="M1304" s="2">
        <f t="shared" si="1"/>
        <v>-26623494</v>
      </c>
    </row>
    <row r="1305" ht="14.25" customHeight="1">
      <c r="A1305" s="1" t="s">
        <v>4930</v>
      </c>
      <c r="B1305" s="1">
        <v>101.0</v>
      </c>
      <c r="C1305" s="1">
        <v>1.3208023E7</v>
      </c>
      <c r="D1305" s="1" t="s">
        <v>4931</v>
      </c>
      <c r="E1305" s="1" t="s">
        <v>4932</v>
      </c>
      <c r="F1305" s="1" t="s">
        <v>4933</v>
      </c>
      <c r="G1305" s="1" t="s">
        <v>4934</v>
      </c>
      <c r="H1305" s="1" t="s">
        <v>18</v>
      </c>
      <c r="I1305" s="1" t="s">
        <v>30</v>
      </c>
      <c r="J1305" s="1">
        <v>4.2E7</v>
      </c>
      <c r="K1305" s="1">
        <v>2002.0</v>
      </c>
      <c r="L1305" s="1">
        <v>3.3</v>
      </c>
      <c r="M1305" s="2">
        <f t="shared" si="1"/>
        <v>-28791977</v>
      </c>
    </row>
    <row r="1306" ht="14.25" customHeight="1">
      <c r="A1306" s="1" t="s">
        <v>1190</v>
      </c>
      <c r="B1306" s="1">
        <v>109.0</v>
      </c>
      <c r="C1306" s="1">
        <v>1.383813E7</v>
      </c>
      <c r="D1306" s="1" t="s">
        <v>1323</v>
      </c>
      <c r="E1306" s="1" t="s">
        <v>4935</v>
      </c>
      <c r="F1306" s="1" t="s">
        <v>4936</v>
      </c>
      <c r="G1306" s="1" t="s">
        <v>4937</v>
      </c>
      <c r="H1306" s="1" t="s">
        <v>18</v>
      </c>
      <c r="I1306" s="1" t="s">
        <v>19</v>
      </c>
      <c r="J1306" s="1">
        <v>4.0E7</v>
      </c>
      <c r="K1306" s="1">
        <v>2009.0</v>
      </c>
      <c r="L1306" s="1">
        <v>5.9</v>
      </c>
      <c r="M1306" s="2">
        <f t="shared" si="1"/>
        <v>-26161870</v>
      </c>
    </row>
    <row r="1307" ht="14.25" customHeight="1">
      <c r="A1307" s="1" t="s">
        <v>4378</v>
      </c>
      <c r="B1307" s="1">
        <v>110.0</v>
      </c>
      <c r="C1307" s="1">
        <v>5773519.0</v>
      </c>
      <c r="D1307" s="1" t="s">
        <v>2218</v>
      </c>
      <c r="E1307" s="1" t="s">
        <v>4379</v>
      </c>
      <c r="F1307" s="1" t="s">
        <v>4380</v>
      </c>
      <c r="G1307" s="1" t="s">
        <v>4381</v>
      </c>
      <c r="H1307" s="1" t="s">
        <v>18</v>
      </c>
      <c r="I1307" s="1" t="s">
        <v>19</v>
      </c>
      <c r="J1307" s="1">
        <v>4.0E7</v>
      </c>
      <c r="K1307" s="1">
        <v>2015.0</v>
      </c>
      <c r="L1307" s="1">
        <v>6.0</v>
      </c>
      <c r="M1307" s="2">
        <f t="shared" si="1"/>
        <v>-34226481</v>
      </c>
    </row>
    <row r="1308" ht="14.25" customHeight="1">
      <c r="A1308" s="1" t="s">
        <v>3936</v>
      </c>
      <c r="B1308" s="1">
        <v>89.0</v>
      </c>
      <c r="C1308" s="1">
        <v>9652000.0</v>
      </c>
      <c r="D1308" s="1" t="s">
        <v>1138</v>
      </c>
      <c r="E1308" s="1" t="s">
        <v>4938</v>
      </c>
      <c r="F1308" s="1" t="s">
        <v>4939</v>
      </c>
      <c r="G1308" s="1" t="s">
        <v>4940</v>
      </c>
      <c r="H1308" s="1" t="s">
        <v>18</v>
      </c>
      <c r="I1308" s="1" t="s">
        <v>19</v>
      </c>
      <c r="J1308" s="1">
        <v>4.0E7</v>
      </c>
      <c r="K1308" s="1">
        <v>2003.0</v>
      </c>
      <c r="L1308" s="1">
        <v>5.8</v>
      </c>
      <c r="M1308" s="2">
        <f t="shared" si="1"/>
        <v>-30348000</v>
      </c>
    </row>
    <row r="1309" ht="14.25" customHeight="1">
      <c r="A1309" s="1" t="s">
        <v>4941</v>
      </c>
      <c r="B1309" s="1">
        <v>100.0</v>
      </c>
      <c r="C1309" s="1">
        <v>1.2081447E7</v>
      </c>
      <c r="D1309" s="1" t="s">
        <v>3971</v>
      </c>
      <c r="E1309" s="1" t="s">
        <v>4942</v>
      </c>
      <c r="F1309" s="1" t="s">
        <v>4943</v>
      </c>
      <c r="G1309" s="1" t="s">
        <v>4944</v>
      </c>
      <c r="H1309" s="1" t="s">
        <v>18</v>
      </c>
      <c r="I1309" s="1" t="s">
        <v>19</v>
      </c>
      <c r="J1309" s="1">
        <v>0.0</v>
      </c>
      <c r="K1309" s="1">
        <v>2008.0</v>
      </c>
      <c r="L1309" s="1">
        <v>6.5</v>
      </c>
      <c r="M1309" s="2">
        <f t="shared" si="1"/>
        <v>12081447</v>
      </c>
    </row>
    <row r="1310" ht="14.25" customHeight="1">
      <c r="A1310" s="1" t="s">
        <v>4945</v>
      </c>
      <c r="B1310" s="1">
        <v>119.0</v>
      </c>
      <c r="C1310" s="1">
        <v>7000000.0</v>
      </c>
      <c r="D1310" s="1" t="s">
        <v>460</v>
      </c>
      <c r="E1310" s="1" t="s">
        <v>4946</v>
      </c>
      <c r="F1310" s="1" t="s">
        <v>4947</v>
      </c>
      <c r="G1310" s="1" t="s">
        <v>4948</v>
      </c>
      <c r="H1310" s="1" t="s">
        <v>18</v>
      </c>
      <c r="I1310" s="1" t="s">
        <v>30</v>
      </c>
      <c r="J1310" s="1">
        <v>3.6E7</v>
      </c>
      <c r="K1310" s="1">
        <v>1980.0</v>
      </c>
      <c r="L1310" s="1">
        <v>4.7</v>
      </c>
      <c r="M1310" s="2">
        <f t="shared" si="1"/>
        <v>-29000000</v>
      </c>
    </row>
    <row r="1311" ht="14.25" customHeight="1">
      <c r="A1311" s="1" t="s">
        <v>4949</v>
      </c>
      <c r="B1311" s="1">
        <v>83.0</v>
      </c>
      <c r="C1311" s="1">
        <v>1.043122E7</v>
      </c>
      <c r="D1311" s="1" t="s">
        <v>413</v>
      </c>
      <c r="E1311" s="1" t="s">
        <v>4950</v>
      </c>
      <c r="F1311" s="1" t="s">
        <v>4951</v>
      </c>
      <c r="G1311" s="1" t="s">
        <v>4952</v>
      </c>
      <c r="H1311" s="1" t="s">
        <v>18</v>
      </c>
      <c r="I1311" s="1" t="s">
        <v>19</v>
      </c>
      <c r="J1311" s="1">
        <v>2.4E7</v>
      </c>
      <c r="K1311" s="1">
        <v>1999.0</v>
      </c>
      <c r="L1311" s="1">
        <v>4.1</v>
      </c>
      <c r="M1311" s="2">
        <f t="shared" si="1"/>
        <v>-13568780</v>
      </c>
    </row>
    <row r="1312" ht="14.25" customHeight="1">
      <c r="A1312" s="1" t="s">
        <v>4953</v>
      </c>
      <c r="B1312" s="1">
        <v>108.0</v>
      </c>
      <c r="C1312" s="1">
        <v>1.0326062E7</v>
      </c>
      <c r="D1312" s="1" t="s">
        <v>4954</v>
      </c>
      <c r="E1312" s="1" t="s">
        <v>4955</v>
      </c>
      <c r="F1312" s="1" t="s">
        <v>4956</v>
      </c>
      <c r="G1312" s="1" t="s">
        <v>4957</v>
      </c>
      <c r="H1312" s="1" t="s">
        <v>18</v>
      </c>
      <c r="I1312" s="1" t="s">
        <v>496</v>
      </c>
      <c r="J1312" s="1">
        <v>3.3E7</v>
      </c>
      <c r="K1312" s="1">
        <v>2009.0</v>
      </c>
      <c r="L1312" s="1">
        <v>6.8</v>
      </c>
      <c r="M1312" s="2">
        <f t="shared" si="1"/>
        <v>-22673938</v>
      </c>
    </row>
    <row r="1313" ht="14.25" customHeight="1">
      <c r="A1313" s="1" t="s">
        <v>3710</v>
      </c>
      <c r="B1313" s="1">
        <v>102.0</v>
      </c>
      <c r="C1313" s="1">
        <v>6114237.0</v>
      </c>
      <c r="D1313" s="1" t="s">
        <v>1520</v>
      </c>
      <c r="E1313" s="1" t="s">
        <v>4958</v>
      </c>
      <c r="F1313" s="1" t="s">
        <v>4959</v>
      </c>
      <c r="G1313" s="1" t="s">
        <v>4960</v>
      </c>
      <c r="H1313" s="1" t="s">
        <v>18</v>
      </c>
      <c r="I1313" s="1" t="s">
        <v>19</v>
      </c>
      <c r="J1313" s="1">
        <v>4.0E7</v>
      </c>
      <c r="K1313" s="1">
        <v>2001.0</v>
      </c>
      <c r="L1313" s="1">
        <v>6.2</v>
      </c>
      <c r="M1313" s="2">
        <f t="shared" si="1"/>
        <v>-33885763</v>
      </c>
    </row>
    <row r="1314" ht="14.25" customHeight="1">
      <c r="A1314" s="1" t="s">
        <v>4818</v>
      </c>
      <c r="B1314" s="1">
        <v>93.0</v>
      </c>
      <c r="C1314" s="1">
        <v>4835968.0</v>
      </c>
      <c r="D1314" s="1" t="s">
        <v>26</v>
      </c>
      <c r="E1314" s="1" t="s">
        <v>4961</v>
      </c>
      <c r="F1314" s="1" t="s">
        <v>4962</v>
      </c>
      <c r="G1314" s="1" t="s">
        <v>4963</v>
      </c>
      <c r="H1314" s="1" t="s">
        <v>18</v>
      </c>
      <c r="I1314" s="1" t="s">
        <v>30</v>
      </c>
      <c r="J1314" s="1">
        <v>4.0E7</v>
      </c>
      <c r="K1314" s="1">
        <v>2002.0</v>
      </c>
      <c r="L1314" s="1">
        <v>4.5</v>
      </c>
      <c r="M1314" s="2">
        <f t="shared" si="1"/>
        <v>-35164032</v>
      </c>
    </row>
    <row r="1315" ht="14.25" customHeight="1">
      <c r="A1315" s="1" t="s">
        <v>4964</v>
      </c>
      <c r="B1315" s="1">
        <v>84.0</v>
      </c>
      <c r="C1315" s="1">
        <v>4777007.0</v>
      </c>
      <c r="D1315" s="1" t="s">
        <v>4965</v>
      </c>
      <c r="E1315" s="1" t="s">
        <v>4966</v>
      </c>
      <c r="F1315" s="1" t="s">
        <v>4967</v>
      </c>
      <c r="G1315" s="1" t="s">
        <v>4968</v>
      </c>
      <c r="H1315" s="1" t="s">
        <v>18</v>
      </c>
      <c r="I1315" s="1" t="s">
        <v>994</v>
      </c>
      <c r="J1315" s="1">
        <v>4.0E7</v>
      </c>
      <c r="K1315" s="1">
        <v>2001.0</v>
      </c>
      <c r="L1315" s="1">
        <v>5.8</v>
      </c>
      <c r="M1315" s="2">
        <f t="shared" si="1"/>
        <v>-35222993</v>
      </c>
    </row>
    <row r="1316" ht="14.25" customHeight="1">
      <c r="A1316" s="1" t="s">
        <v>3802</v>
      </c>
      <c r="B1316" s="1">
        <v>107.0</v>
      </c>
      <c r="C1316" s="1">
        <v>3675072.0</v>
      </c>
      <c r="D1316" s="1" t="s">
        <v>780</v>
      </c>
      <c r="E1316" s="1" t="s">
        <v>4969</v>
      </c>
      <c r="F1316" s="1" t="s">
        <v>4970</v>
      </c>
      <c r="G1316" s="1" t="s">
        <v>4971</v>
      </c>
      <c r="H1316" s="1" t="s">
        <v>18</v>
      </c>
      <c r="I1316" s="1" t="s">
        <v>30</v>
      </c>
      <c r="J1316" s="1">
        <v>2.6E7</v>
      </c>
      <c r="K1316" s="1">
        <v>2007.0</v>
      </c>
      <c r="L1316" s="1">
        <v>7.3</v>
      </c>
      <c r="M1316" s="2">
        <f t="shared" si="1"/>
        <v>-22324928</v>
      </c>
    </row>
    <row r="1317" ht="14.25" customHeight="1">
      <c r="A1317" s="1" t="s">
        <v>2906</v>
      </c>
      <c r="B1317" s="1">
        <v>91.0</v>
      </c>
      <c r="C1317" s="1">
        <v>1.8438149E7</v>
      </c>
      <c r="D1317" s="1" t="s">
        <v>1747</v>
      </c>
      <c r="E1317" s="1" t="s">
        <v>4972</v>
      </c>
      <c r="F1317" s="1" t="s">
        <v>4973</v>
      </c>
      <c r="G1317" s="1" t="s">
        <v>4974</v>
      </c>
      <c r="H1317" s="1" t="s">
        <v>18</v>
      </c>
      <c r="I1317" s="1" t="s">
        <v>19</v>
      </c>
      <c r="J1317" s="1">
        <v>4.0E7</v>
      </c>
      <c r="K1317" s="1">
        <v>2012.0</v>
      </c>
      <c r="L1317" s="1">
        <v>5.9</v>
      </c>
      <c r="M1317" s="2">
        <f t="shared" si="1"/>
        <v>-21561851</v>
      </c>
    </row>
    <row r="1318" ht="14.25" customHeight="1">
      <c r="A1318" s="1" t="s">
        <v>4975</v>
      </c>
      <c r="B1318" s="1">
        <v>94.0</v>
      </c>
      <c r="C1318" s="1">
        <v>511920.0</v>
      </c>
      <c r="D1318" s="1" t="s">
        <v>4976</v>
      </c>
      <c r="E1318" s="1" t="s">
        <v>4977</v>
      </c>
      <c r="F1318" s="1" t="s">
        <v>4978</v>
      </c>
      <c r="G1318" s="1" t="s">
        <v>4979</v>
      </c>
      <c r="H1318" s="1" t="s">
        <v>18</v>
      </c>
      <c r="I1318" s="1" t="s">
        <v>19</v>
      </c>
      <c r="J1318" s="1">
        <v>4.0E7</v>
      </c>
      <c r="K1318" s="1">
        <v>2008.0</v>
      </c>
      <c r="L1318" s="1">
        <v>4.4</v>
      </c>
      <c r="M1318" s="2">
        <f t="shared" si="1"/>
        <v>-39488080</v>
      </c>
    </row>
    <row r="1319" ht="14.25" customHeight="1">
      <c r="A1319" s="1" t="s">
        <v>3552</v>
      </c>
      <c r="B1319" s="1">
        <v>115.0</v>
      </c>
      <c r="C1319" s="1">
        <v>1.0640645E7</v>
      </c>
      <c r="D1319" s="1" t="s">
        <v>744</v>
      </c>
      <c r="E1319" s="1" t="s">
        <v>4980</v>
      </c>
      <c r="F1319" s="1" t="s">
        <v>4981</v>
      </c>
      <c r="G1319" s="1" t="s">
        <v>4982</v>
      </c>
      <c r="H1319" s="1" t="s">
        <v>18</v>
      </c>
      <c r="I1319" s="1" t="s">
        <v>19</v>
      </c>
      <c r="J1319" s="1">
        <v>4.0E7</v>
      </c>
      <c r="K1319" s="1">
        <v>2015.0</v>
      </c>
      <c r="L1319" s="1">
        <v>5.8</v>
      </c>
      <c r="M1319" s="2">
        <f t="shared" si="1"/>
        <v>-29359355</v>
      </c>
    </row>
    <row r="1320" ht="14.25" customHeight="1">
      <c r="A1320" s="1" t="s">
        <v>4983</v>
      </c>
      <c r="B1320" s="1">
        <v>93.0</v>
      </c>
      <c r="C1320" s="1">
        <v>652526.0</v>
      </c>
      <c r="D1320" s="1" t="s">
        <v>4984</v>
      </c>
      <c r="E1320" s="1" t="s">
        <v>4985</v>
      </c>
      <c r="F1320" s="1" t="s">
        <v>4986</v>
      </c>
      <c r="G1320" s="1" t="s">
        <v>4987</v>
      </c>
      <c r="H1320" s="1" t="s">
        <v>18</v>
      </c>
      <c r="I1320" s="1" t="s">
        <v>496</v>
      </c>
      <c r="J1320" s="1">
        <v>4.0E7</v>
      </c>
      <c r="K1320" s="1">
        <v>2006.0</v>
      </c>
      <c r="L1320" s="1">
        <v>5.1</v>
      </c>
      <c r="M1320" s="2">
        <f t="shared" si="1"/>
        <v>-39347474</v>
      </c>
    </row>
    <row r="1321" ht="14.25" customHeight="1">
      <c r="A1321" s="1" t="s">
        <v>1834</v>
      </c>
      <c r="B1321" s="1">
        <v>105.0</v>
      </c>
      <c r="C1321" s="1">
        <v>8.0050171E7</v>
      </c>
      <c r="D1321" s="1" t="s">
        <v>1319</v>
      </c>
      <c r="E1321" s="1" t="s">
        <v>4988</v>
      </c>
      <c r="F1321" s="1" t="s">
        <v>4989</v>
      </c>
      <c r="G1321" s="1" t="s">
        <v>4990</v>
      </c>
      <c r="H1321" s="1" t="s">
        <v>18</v>
      </c>
      <c r="I1321" s="1" t="s">
        <v>19</v>
      </c>
      <c r="J1321" s="1">
        <v>2.0E7</v>
      </c>
      <c r="K1321" s="1">
        <v>2007.0</v>
      </c>
      <c r="L1321" s="1">
        <v>6.9</v>
      </c>
      <c r="M1321" s="2">
        <f t="shared" si="1"/>
        <v>60050171</v>
      </c>
    </row>
    <row r="1322" ht="14.25" customHeight="1">
      <c r="A1322" s="1" t="s">
        <v>3128</v>
      </c>
      <c r="B1322" s="1">
        <v>107.0</v>
      </c>
      <c r="C1322" s="1">
        <v>7564000.0</v>
      </c>
      <c r="D1322" s="1" t="s">
        <v>3819</v>
      </c>
      <c r="E1322" s="1" t="s">
        <v>4991</v>
      </c>
      <c r="F1322" s="1" t="s">
        <v>4992</v>
      </c>
      <c r="G1322" s="1" t="s">
        <v>4993</v>
      </c>
      <c r="H1322" s="1" t="s">
        <v>18</v>
      </c>
      <c r="I1322" s="1" t="s">
        <v>19</v>
      </c>
      <c r="J1322" s="1">
        <v>2.0E7</v>
      </c>
      <c r="K1322" s="1">
        <v>1995.0</v>
      </c>
      <c r="L1322" s="1">
        <v>6.2</v>
      </c>
      <c r="M1322" s="2">
        <f t="shared" si="1"/>
        <v>-12436000</v>
      </c>
    </row>
    <row r="1323" ht="14.25" customHeight="1">
      <c r="A1323" s="1" t="s">
        <v>4994</v>
      </c>
      <c r="B1323" s="1">
        <v>101.0</v>
      </c>
      <c r="C1323" s="1">
        <v>876671.0</v>
      </c>
      <c r="D1323" s="1" t="s">
        <v>4995</v>
      </c>
      <c r="E1323" s="1" t="s">
        <v>4996</v>
      </c>
      <c r="F1323" s="1" t="s">
        <v>4997</v>
      </c>
      <c r="G1323" s="1" t="s">
        <v>4998</v>
      </c>
      <c r="H1323" s="1" t="s">
        <v>18</v>
      </c>
      <c r="I1323" s="1" t="s">
        <v>19</v>
      </c>
      <c r="J1323" s="1">
        <v>2.5E7</v>
      </c>
      <c r="K1323" s="1">
        <v>2007.0</v>
      </c>
      <c r="L1323" s="1">
        <v>6.9</v>
      </c>
      <c r="M1323" s="2">
        <f t="shared" si="1"/>
        <v>-24123329</v>
      </c>
    </row>
    <row r="1324" ht="14.25" customHeight="1">
      <c r="A1324" s="1" t="s">
        <v>3028</v>
      </c>
      <c r="B1324" s="1">
        <v>111.0</v>
      </c>
      <c r="C1324" s="1">
        <v>2869369.0</v>
      </c>
      <c r="D1324" s="1" t="s">
        <v>1938</v>
      </c>
      <c r="E1324" s="1" t="s">
        <v>4999</v>
      </c>
      <c r="F1324" s="1" t="s">
        <v>5000</v>
      </c>
      <c r="G1324" s="1" t="s">
        <v>5001</v>
      </c>
      <c r="H1324" s="1" t="s">
        <v>18</v>
      </c>
      <c r="I1324" s="1" t="s">
        <v>30</v>
      </c>
      <c r="J1324" s="1">
        <v>3.0E7</v>
      </c>
      <c r="K1324" s="1">
        <v>1994.0</v>
      </c>
      <c r="L1324" s="1">
        <v>7.3</v>
      </c>
      <c r="M1324" s="2">
        <f t="shared" si="1"/>
        <v>-27130631</v>
      </c>
    </row>
    <row r="1325" ht="14.25" customHeight="1">
      <c r="A1325" s="1" t="s">
        <v>5002</v>
      </c>
      <c r="B1325" s="1">
        <v>113.0</v>
      </c>
      <c r="C1325" s="1">
        <v>128978.0</v>
      </c>
      <c r="D1325" s="1" t="s">
        <v>484</v>
      </c>
      <c r="E1325" s="1" t="s">
        <v>5003</v>
      </c>
      <c r="F1325" s="1" t="s">
        <v>5004</v>
      </c>
      <c r="G1325" s="1" t="s">
        <v>5005</v>
      </c>
      <c r="H1325" s="1" t="s">
        <v>1336</v>
      </c>
      <c r="I1325" s="1" t="s">
        <v>2726</v>
      </c>
      <c r="J1325" s="1">
        <v>4.0E7</v>
      </c>
      <c r="K1325" s="1">
        <v>2007.0</v>
      </c>
      <c r="L1325" s="1">
        <v>7.1</v>
      </c>
      <c r="M1325" s="2">
        <f t="shared" si="1"/>
        <v>-39871022</v>
      </c>
    </row>
    <row r="1326" ht="14.25" customHeight="1">
      <c r="A1326" s="1" t="s">
        <v>1388</v>
      </c>
      <c r="B1326" s="1">
        <v>112.0</v>
      </c>
      <c r="C1326" s="1">
        <v>77231.0</v>
      </c>
      <c r="D1326" s="1" t="s">
        <v>1347</v>
      </c>
      <c r="E1326" s="1" t="s">
        <v>5006</v>
      </c>
      <c r="F1326" s="1" t="s">
        <v>5007</v>
      </c>
      <c r="G1326" s="1" t="s">
        <v>5008</v>
      </c>
      <c r="H1326" s="1" t="s">
        <v>5009</v>
      </c>
      <c r="I1326" s="1" t="s">
        <v>994</v>
      </c>
      <c r="J1326" s="1">
        <v>2.5E7</v>
      </c>
      <c r="K1326" s="1">
        <v>2005.0</v>
      </c>
      <c r="L1326" s="1">
        <v>6.0</v>
      </c>
      <c r="M1326" s="2">
        <f t="shared" si="1"/>
        <v>-24922769</v>
      </c>
    </row>
    <row r="1327" ht="14.25" customHeight="1">
      <c r="A1327" s="1" t="s">
        <v>5010</v>
      </c>
      <c r="B1327" s="1">
        <v>126.0</v>
      </c>
      <c r="C1327" s="1">
        <v>4563029.0</v>
      </c>
      <c r="D1327" s="1" t="s">
        <v>938</v>
      </c>
      <c r="E1327" s="1" t="s">
        <v>5011</v>
      </c>
      <c r="F1327" s="1" t="s">
        <v>5012</v>
      </c>
      <c r="G1327" s="1" t="s">
        <v>5013</v>
      </c>
      <c r="H1327" s="1" t="s">
        <v>18</v>
      </c>
      <c r="I1327" s="1" t="s">
        <v>4110</v>
      </c>
      <c r="J1327" s="1">
        <v>3.92E7</v>
      </c>
      <c r="K1327" s="1">
        <v>2013.0</v>
      </c>
      <c r="L1327" s="1">
        <v>7.0</v>
      </c>
      <c r="M1327" s="2">
        <f t="shared" si="1"/>
        <v>-34636971</v>
      </c>
    </row>
    <row r="1328" ht="14.25" customHeight="1">
      <c r="A1328" s="1" t="s">
        <v>1363</v>
      </c>
      <c r="B1328" s="1">
        <v>90.0</v>
      </c>
      <c r="C1328" s="1">
        <v>0.0</v>
      </c>
      <c r="D1328" s="1" t="s">
        <v>5014</v>
      </c>
      <c r="E1328" s="1" t="s">
        <v>5015</v>
      </c>
      <c r="F1328" s="1" t="s">
        <v>5016</v>
      </c>
      <c r="G1328" s="1" t="s">
        <v>5017</v>
      </c>
      <c r="H1328" s="1" t="s">
        <v>993</v>
      </c>
      <c r="I1328" s="1" t="s">
        <v>994</v>
      </c>
      <c r="J1328" s="1">
        <v>2.5E7</v>
      </c>
      <c r="K1328" s="1">
        <v>2011.0</v>
      </c>
      <c r="L1328" s="1">
        <v>6.8</v>
      </c>
      <c r="M1328" s="2">
        <f t="shared" si="1"/>
        <v>-25000000</v>
      </c>
    </row>
    <row r="1329" ht="14.25" customHeight="1">
      <c r="A1329" s="1" t="s">
        <v>5018</v>
      </c>
      <c r="B1329" s="1">
        <v>93.0</v>
      </c>
      <c r="C1329" s="1">
        <v>463730.0</v>
      </c>
      <c r="D1329" s="1" t="s">
        <v>1138</v>
      </c>
      <c r="E1329" s="1" t="s">
        <v>5019</v>
      </c>
      <c r="F1329" s="1" t="s">
        <v>5020</v>
      </c>
      <c r="G1329" s="1" t="s">
        <v>5021</v>
      </c>
      <c r="H1329" s="1" t="s">
        <v>18</v>
      </c>
      <c r="I1329" s="1" t="s">
        <v>19</v>
      </c>
      <c r="J1329" s="1">
        <v>0.0</v>
      </c>
      <c r="K1329" s="1">
        <v>2004.0</v>
      </c>
      <c r="L1329" s="1">
        <v>5.7</v>
      </c>
      <c r="M1329" s="2">
        <f t="shared" si="1"/>
        <v>463730</v>
      </c>
    </row>
    <row r="1330" ht="14.25" customHeight="1">
      <c r="A1330" s="1" t="s">
        <v>687</v>
      </c>
      <c r="B1330" s="1">
        <v>98.0</v>
      </c>
      <c r="C1330" s="1">
        <v>5.0693162E7</v>
      </c>
      <c r="D1330" s="1" t="s">
        <v>5022</v>
      </c>
      <c r="E1330" s="1" t="s">
        <v>5023</v>
      </c>
      <c r="F1330" s="1" t="s">
        <v>5024</v>
      </c>
      <c r="G1330" s="1" t="s">
        <v>5025</v>
      </c>
      <c r="H1330" s="1" t="s">
        <v>18</v>
      </c>
      <c r="I1330" s="1" t="s">
        <v>19</v>
      </c>
      <c r="J1330" s="1">
        <v>2.3E7</v>
      </c>
      <c r="K1330" s="1">
        <v>1994.0</v>
      </c>
      <c r="L1330" s="1">
        <v>7.6</v>
      </c>
      <c r="M1330" s="2">
        <f t="shared" si="1"/>
        <v>27693162</v>
      </c>
    </row>
    <row r="1331" ht="14.25" customHeight="1">
      <c r="A1331" s="1" t="s">
        <v>5026</v>
      </c>
      <c r="B1331" s="1">
        <v>159.0</v>
      </c>
      <c r="C1331" s="1">
        <v>6498000.0</v>
      </c>
      <c r="D1331" s="1" t="s">
        <v>5027</v>
      </c>
      <c r="E1331" s="1" t="s">
        <v>5028</v>
      </c>
      <c r="F1331" s="1" t="s">
        <v>5029</v>
      </c>
      <c r="G1331" s="1" t="s">
        <v>5030</v>
      </c>
      <c r="H1331" s="1" t="s">
        <v>5031</v>
      </c>
      <c r="I1331" s="1" t="s">
        <v>4045</v>
      </c>
      <c r="J1331" s="1">
        <v>1.8026148E7</v>
      </c>
      <c r="K1331" s="1">
        <v>2015.0</v>
      </c>
      <c r="L1331" s="1">
        <v>8.4</v>
      </c>
      <c r="M1331" s="2">
        <f t="shared" si="1"/>
        <v>-11528148</v>
      </c>
    </row>
    <row r="1332" ht="14.25" customHeight="1">
      <c r="A1332" s="1" t="s">
        <v>843</v>
      </c>
      <c r="B1332" s="1">
        <v>107.0</v>
      </c>
      <c r="C1332" s="1">
        <v>6.3411478E7</v>
      </c>
      <c r="D1332" s="1" t="s">
        <v>5032</v>
      </c>
      <c r="E1332" s="1" t="s">
        <v>5033</v>
      </c>
      <c r="F1332" s="1" t="s">
        <v>5034</v>
      </c>
      <c r="G1332" s="1" t="s">
        <v>5035</v>
      </c>
      <c r="H1332" s="1" t="s">
        <v>18</v>
      </c>
      <c r="I1332" s="1" t="s">
        <v>19</v>
      </c>
      <c r="J1332" s="1">
        <v>3.9E7</v>
      </c>
      <c r="K1332" s="1">
        <v>2009.0</v>
      </c>
      <c r="L1332" s="1">
        <v>7.1</v>
      </c>
      <c r="M1332" s="2">
        <f t="shared" si="1"/>
        <v>24411478</v>
      </c>
    </row>
    <row r="1333" ht="14.25" customHeight="1">
      <c r="A1333" s="1" t="s">
        <v>2684</v>
      </c>
      <c r="B1333" s="1">
        <v>102.0</v>
      </c>
      <c r="C1333" s="1">
        <v>4.264089E7</v>
      </c>
      <c r="D1333" s="1" t="s">
        <v>1146</v>
      </c>
      <c r="E1333" s="1" t="s">
        <v>5036</v>
      </c>
      <c r="F1333" s="1" t="s">
        <v>5037</v>
      </c>
      <c r="G1333" s="1" t="s">
        <v>5038</v>
      </c>
      <c r="H1333" s="1" t="s">
        <v>18</v>
      </c>
      <c r="I1333" s="1" t="s">
        <v>19</v>
      </c>
      <c r="J1333" s="1">
        <v>0.0</v>
      </c>
      <c r="K1333" s="1">
        <v>2007.0</v>
      </c>
      <c r="L1333" s="1">
        <v>5.6</v>
      </c>
      <c r="M1333" s="2">
        <f t="shared" si="1"/>
        <v>42640890</v>
      </c>
    </row>
    <row r="1334" ht="14.25" customHeight="1">
      <c r="A1334" s="1" t="s">
        <v>316</v>
      </c>
      <c r="B1334" s="1">
        <v>106.0</v>
      </c>
      <c r="C1334" s="1">
        <v>1.4451231E8</v>
      </c>
      <c r="D1334" s="1" t="s">
        <v>209</v>
      </c>
      <c r="E1334" s="1" t="s">
        <v>438</v>
      </c>
      <c r="F1334" s="1" t="s">
        <v>439</v>
      </c>
      <c r="G1334" s="1" t="s">
        <v>440</v>
      </c>
      <c r="H1334" s="1" t="s">
        <v>18</v>
      </c>
      <c r="I1334" s="1" t="s">
        <v>19</v>
      </c>
      <c r="J1334" s="1">
        <v>3.8E7</v>
      </c>
      <c r="K1334" s="1">
        <v>2001.0</v>
      </c>
      <c r="L1334" s="1">
        <v>6.7</v>
      </c>
      <c r="M1334" s="2">
        <f t="shared" si="1"/>
        <v>106512310</v>
      </c>
    </row>
    <row r="1335" ht="14.25" customHeight="1">
      <c r="A1335" s="1" t="s">
        <v>159</v>
      </c>
      <c r="B1335" s="1">
        <v>87.0</v>
      </c>
      <c r="C1335" s="1">
        <v>3.5287788E7</v>
      </c>
      <c r="D1335" s="1" t="s">
        <v>5039</v>
      </c>
      <c r="E1335" s="1" t="s">
        <v>5040</v>
      </c>
      <c r="F1335" s="1" t="s">
        <v>5041</v>
      </c>
      <c r="G1335" s="1" t="s">
        <v>5042</v>
      </c>
      <c r="H1335" s="1" t="s">
        <v>18</v>
      </c>
      <c r="I1335" s="1" t="s">
        <v>19</v>
      </c>
      <c r="J1335" s="1">
        <v>3.9E7</v>
      </c>
      <c r="K1335" s="1">
        <v>2012.0</v>
      </c>
      <c r="L1335" s="1">
        <v>7.0</v>
      </c>
      <c r="M1335" s="2">
        <f t="shared" si="1"/>
        <v>-3712212</v>
      </c>
    </row>
    <row r="1336" ht="14.25" customHeight="1">
      <c r="A1336" s="1" t="s">
        <v>55</v>
      </c>
      <c r="B1336" s="1">
        <v>119.0</v>
      </c>
      <c r="C1336" s="1">
        <v>2.5335935E7</v>
      </c>
      <c r="D1336" s="1" t="s">
        <v>140</v>
      </c>
      <c r="E1336" s="1" t="s">
        <v>5043</v>
      </c>
      <c r="F1336" s="1" t="s">
        <v>5044</v>
      </c>
      <c r="G1336" s="1" t="s">
        <v>5045</v>
      </c>
      <c r="H1336" s="1" t="s">
        <v>18</v>
      </c>
      <c r="I1336" s="1" t="s">
        <v>19</v>
      </c>
      <c r="J1336" s="1">
        <v>4.0E7</v>
      </c>
      <c r="K1336" s="1">
        <v>2005.0</v>
      </c>
      <c r="L1336" s="1">
        <v>8.0</v>
      </c>
      <c r="M1336" s="2">
        <f t="shared" si="1"/>
        <v>-14664065</v>
      </c>
    </row>
    <row r="1337" ht="14.25" customHeight="1">
      <c r="A1337" s="1" t="s">
        <v>5046</v>
      </c>
      <c r="B1337" s="1">
        <v>110.0</v>
      </c>
      <c r="C1337" s="1">
        <v>5881504.0</v>
      </c>
      <c r="D1337" s="1" t="s">
        <v>5047</v>
      </c>
      <c r="E1337" s="1" t="s">
        <v>5048</v>
      </c>
      <c r="F1337" s="1" t="s">
        <v>5049</v>
      </c>
      <c r="G1337" s="1" t="s">
        <v>5050</v>
      </c>
      <c r="H1337" s="1" t="s">
        <v>18</v>
      </c>
      <c r="I1337" s="1" t="s">
        <v>19</v>
      </c>
      <c r="J1337" s="1">
        <v>3.9E7</v>
      </c>
      <c r="K1337" s="1">
        <v>2004.0</v>
      </c>
      <c r="L1337" s="1">
        <v>5.3</v>
      </c>
      <c r="M1337" s="2">
        <f t="shared" si="1"/>
        <v>-33118496</v>
      </c>
    </row>
    <row r="1338" ht="14.25" customHeight="1">
      <c r="A1338" s="1" t="s">
        <v>3469</v>
      </c>
      <c r="B1338" s="1">
        <v>125.0</v>
      </c>
      <c r="C1338" s="1">
        <v>6.0E7</v>
      </c>
      <c r="D1338" s="1" t="s">
        <v>1306</v>
      </c>
      <c r="E1338" s="1" t="s">
        <v>5051</v>
      </c>
      <c r="F1338" s="1" t="s">
        <v>5052</v>
      </c>
      <c r="G1338" s="1" t="s">
        <v>5053</v>
      </c>
      <c r="H1338" s="1" t="s">
        <v>18</v>
      </c>
      <c r="I1338" s="1" t="s">
        <v>30</v>
      </c>
      <c r="J1338" s="1">
        <v>3.9E7</v>
      </c>
      <c r="K1338" s="1">
        <v>1983.0</v>
      </c>
      <c r="L1338" s="1">
        <v>4.9</v>
      </c>
      <c r="M1338" s="2">
        <f t="shared" si="1"/>
        <v>21000000</v>
      </c>
    </row>
    <row r="1339" ht="14.25" customHeight="1">
      <c r="A1339" s="1" t="s">
        <v>1708</v>
      </c>
      <c r="B1339" s="1">
        <v>113.0</v>
      </c>
      <c r="C1339" s="1">
        <v>2.9802761E7</v>
      </c>
      <c r="D1339" s="1" t="s">
        <v>2767</v>
      </c>
      <c r="E1339" s="1" t="s">
        <v>5054</v>
      </c>
      <c r="F1339" s="1" t="s">
        <v>5055</v>
      </c>
      <c r="G1339" s="1" t="s">
        <v>5056</v>
      </c>
      <c r="H1339" s="1" t="s">
        <v>18</v>
      </c>
      <c r="I1339" s="1" t="s">
        <v>19</v>
      </c>
      <c r="J1339" s="1">
        <v>4.0E7</v>
      </c>
      <c r="K1339" s="1">
        <v>2013.0</v>
      </c>
      <c r="L1339" s="1">
        <v>6.4</v>
      </c>
      <c r="M1339" s="2">
        <f t="shared" si="1"/>
        <v>-10197239</v>
      </c>
    </row>
    <row r="1340" ht="14.25" customHeight="1">
      <c r="A1340" s="1" t="s">
        <v>903</v>
      </c>
      <c r="B1340" s="1">
        <v>150.0</v>
      </c>
      <c r="C1340" s="1">
        <v>626809.0</v>
      </c>
      <c r="D1340" s="1" t="s">
        <v>727</v>
      </c>
      <c r="E1340" s="1" t="s">
        <v>5057</v>
      </c>
      <c r="F1340" s="1" t="s">
        <v>5058</v>
      </c>
      <c r="G1340" s="1" t="s">
        <v>5059</v>
      </c>
      <c r="H1340" s="1" t="s">
        <v>1336</v>
      </c>
      <c r="I1340" s="1" t="s">
        <v>584</v>
      </c>
      <c r="J1340" s="1">
        <v>5.53632E8</v>
      </c>
      <c r="K1340" s="1">
        <v>2008.0</v>
      </c>
      <c r="L1340" s="1">
        <v>7.4</v>
      </c>
      <c r="M1340" s="2">
        <f t="shared" si="1"/>
        <v>-553005191</v>
      </c>
    </row>
    <row r="1341" ht="14.25" customHeight="1">
      <c r="A1341" s="1" t="s">
        <v>2191</v>
      </c>
      <c r="B1341" s="1">
        <v>108.0</v>
      </c>
      <c r="C1341" s="1">
        <v>1.27214072E8</v>
      </c>
      <c r="D1341" s="1" t="s">
        <v>1146</v>
      </c>
      <c r="E1341" s="1" t="s">
        <v>5060</v>
      </c>
      <c r="F1341" s="1" t="s">
        <v>5061</v>
      </c>
      <c r="G1341" s="1" t="s">
        <v>5062</v>
      </c>
      <c r="H1341" s="1" t="s">
        <v>18</v>
      </c>
      <c r="I1341" s="1" t="s">
        <v>19</v>
      </c>
      <c r="J1341" s="1">
        <v>3.8E7</v>
      </c>
      <c r="K1341" s="1">
        <v>2002.0</v>
      </c>
      <c r="L1341" s="1">
        <v>6.1</v>
      </c>
      <c r="M1341" s="2">
        <f t="shared" si="1"/>
        <v>89214072</v>
      </c>
    </row>
    <row r="1342" ht="14.25" customHeight="1">
      <c r="A1342" s="1" t="s">
        <v>2165</v>
      </c>
      <c r="B1342" s="1">
        <v>96.0</v>
      </c>
      <c r="C1342" s="1">
        <v>8.8915214E7</v>
      </c>
      <c r="D1342" s="1" t="s">
        <v>1146</v>
      </c>
      <c r="E1342" s="1" t="s">
        <v>5063</v>
      </c>
      <c r="F1342" s="1" t="s">
        <v>5064</v>
      </c>
      <c r="G1342" s="1" t="s">
        <v>5065</v>
      </c>
      <c r="H1342" s="1" t="s">
        <v>18</v>
      </c>
      <c r="I1342" s="1" t="s">
        <v>19</v>
      </c>
      <c r="J1342" s="1">
        <v>3.8E7</v>
      </c>
      <c r="K1342" s="1">
        <v>2009.0</v>
      </c>
      <c r="L1342" s="1">
        <v>6.5</v>
      </c>
      <c r="M1342" s="2">
        <f t="shared" si="1"/>
        <v>50915214</v>
      </c>
    </row>
    <row r="1343" ht="14.25" customHeight="1">
      <c r="A1343" s="1" t="s">
        <v>5066</v>
      </c>
      <c r="B1343" s="1">
        <v>93.0</v>
      </c>
      <c r="C1343" s="1">
        <v>3.04E7</v>
      </c>
      <c r="D1343" s="1" t="s">
        <v>1138</v>
      </c>
      <c r="E1343" s="1" t="s">
        <v>5067</v>
      </c>
      <c r="F1343" s="1" t="s">
        <v>5068</v>
      </c>
      <c r="G1343" s="1" t="s">
        <v>5069</v>
      </c>
      <c r="H1343" s="1" t="s">
        <v>18</v>
      </c>
      <c r="I1343" s="1" t="s">
        <v>19</v>
      </c>
      <c r="J1343" s="1">
        <v>3.9E7</v>
      </c>
      <c r="K1343" s="1">
        <v>1996.0</v>
      </c>
      <c r="L1343" s="1">
        <v>5.7</v>
      </c>
      <c r="M1343" s="2">
        <f t="shared" si="1"/>
        <v>-8600000</v>
      </c>
    </row>
    <row r="1344" ht="14.25" customHeight="1">
      <c r="A1344" s="1" t="s">
        <v>3502</v>
      </c>
      <c r="B1344" s="1">
        <v>100.0</v>
      </c>
      <c r="C1344" s="1">
        <v>8.5570368E7</v>
      </c>
      <c r="D1344" s="1" t="s">
        <v>2114</v>
      </c>
      <c r="E1344" s="1" t="s">
        <v>5070</v>
      </c>
      <c r="F1344" s="1" t="s">
        <v>5071</v>
      </c>
      <c r="G1344" s="1" t="s">
        <v>5072</v>
      </c>
      <c r="H1344" s="1" t="s">
        <v>18</v>
      </c>
      <c r="I1344" s="1" t="s">
        <v>19</v>
      </c>
      <c r="J1344" s="1">
        <v>3.8E7</v>
      </c>
      <c r="K1344" s="1">
        <v>2002.0</v>
      </c>
      <c r="L1344" s="1">
        <v>5.1</v>
      </c>
      <c r="M1344" s="2">
        <f t="shared" si="1"/>
        <v>47570368</v>
      </c>
    </row>
    <row r="1345" ht="14.25" customHeight="1">
      <c r="A1345" s="1" t="s">
        <v>5073</v>
      </c>
      <c r="B1345" s="1">
        <v>118.0</v>
      </c>
      <c r="C1345" s="1">
        <v>7.5668868E7</v>
      </c>
      <c r="D1345" s="1" t="s">
        <v>1079</v>
      </c>
      <c r="E1345" s="1" t="s">
        <v>5074</v>
      </c>
      <c r="F1345" s="1" t="s">
        <v>5075</v>
      </c>
      <c r="G1345" s="1" t="s">
        <v>5076</v>
      </c>
      <c r="H1345" s="1" t="s">
        <v>18</v>
      </c>
      <c r="I1345" s="1" t="s">
        <v>19</v>
      </c>
      <c r="J1345" s="1">
        <v>3.5E7</v>
      </c>
      <c r="K1345" s="1">
        <v>1994.0</v>
      </c>
      <c r="L1345" s="1">
        <v>6.6</v>
      </c>
      <c r="M1345" s="2">
        <f t="shared" si="1"/>
        <v>40668868</v>
      </c>
    </row>
    <row r="1346" ht="14.25" customHeight="1">
      <c r="A1346" s="1" t="s">
        <v>5077</v>
      </c>
      <c r="B1346" s="1">
        <v>122.0</v>
      </c>
      <c r="C1346" s="1">
        <v>6594136.0</v>
      </c>
      <c r="D1346" s="1" t="s">
        <v>5078</v>
      </c>
      <c r="E1346" s="1" t="s">
        <v>5079</v>
      </c>
      <c r="F1346" s="1" t="s">
        <v>5080</v>
      </c>
      <c r="G1346" s="1" t="s">
        <v>5081</v>
      </c>
      <c r="H1346" s="1" t="s">
        <v>1336</v>
      </c>
      <c r="I1346" s="1" t="s">
        <v>2726</v>
      </c>
      <c r="J1346" s="1">
        <v>3.86E7</v>
      </c>
      <c r="K1346" s="1">
        <v>2013.0</v>
      </c>
      <c r="L1346" s="1">
        <v>6.5</v>
      </c>
      <c r="M1346" s="2">
        <f t="shared" si="1"/>
        <v>-32005864</v>
      </c>
    </row>
    <row r="1347" ht="14.25" customHeight="1">
      <c r="A1347" s="1" t="s">
        <v>450</v>
      </c>
      <c r="B1347" s="1">
        <v>120.0</v>
      </c>
      <c r="C1347" s="1">
        <v>5.8700247E7</v>
      </c>
      <c r="D1347" s="1" t="s">
        <v>131</v>
      </c>
      <c r="E1347" s="1" t="s">
        <v>5082</v>
      </c>
      <c r="F1347" s="1" t="s">
        <v>5083</v>
      </c>
      <c r="G1347" s="1" t="s">
        <v>5084</v>
      </c>
      <c r="H1347" s="1" t="s">
        <v>18</v>
      </c>
      <c r="I1347" s="1" t="s">
        <v>19</v>
      </c>
      <c r="J1347" s="1">
        <v>3.8E7</v>
      </c>
      <c r="K1347" s="1">
        <v>2011.0</v>
      </c>
      <c r="L1347" s="1">
        <v>6.9</v>
      </c>
      <c r="M1347" s="2">
        <f t="shared" si="1"/>
        <v>20700247</v>
      </c>
    </row>
    <row r="1348" ht="14.25" customHeight="1">
      <c r="A1348" s="1">
        <v>0.0</v>
      </c>
      <c r="B1348" s="1">
        <v>60.0</v>
      </c>
      <c r="C1348" s="1">
        <v>0.0</v>
      </c>
      <c r="D1348" s="1" t="s">
        <v>1848</v>
      </c>
      <c r="E1348" s="1" t="s">
        <v>5085</v>
      </c>
      <c r="F1348" s="1" t="s">
        <v>5086</v>
      </c>
      <c r="G1348" s="1" t="s">
        <v>5087</v>
      </c>
      <c r="H1348" s="1" t="s">
        <v>18</v>
      </c>
      <c r="I1348" s="1" t="s">
        <v>19</v>
      </c>
      <c r="J1348" s="1">
        <v>0.0</v>
      </c>
      <c r="K1348" s="1">
        <v>0.0</v>
      </c>
      <c r="L1348" s="1">
        <v>7.8</v>
      </c>
      <c r="M1348" s="2">
        <f t="shared" si="1"/>
        <v>0</v>
      </c>
    </row>
    <row r="1349" ht="14.25" customHeight="1">
      <c r="A1349" s="1" t="s">
        <v>5088</v>
      </c>
      <c r="B1349" s="1">
        <v>88.0</v>
      </c>
      <c r="C1349" s="1">
        <v>0.0</v>
      </c>
      <c r="D1349" s="1" t="s">
        <v>401</v>
      </c>
      <c r="E1349" s="1" t="s">
        <v>5089</v>
      </c>
      <c r="F1349" s="1">
        <v>0.0</v>
      </c>
      <c r="G1349" s="1" t="s">
        <v>5090</v>
      </c>
      <c r="H1349" s="1" t="s">
        <v>18</v>
      </c>
      <c r="I1349" s="1" t="s">
        <v>584</v>
      </c>
      <c r="J1349" s="1">
        <v>4.0E7</v>
      </c>
      <c r="K1349" s="1">
        <v>2014.0</v>
      </c>
      <c r="L1349" s="1">
        <v>6.4</v>
      </c>
      <c r="M1349" s="2">
        <f t="shared" si="1"/>
        <v>-40000000</v>
      </c>
    </row>
    <row r="1350" ht="14.25" customHeight="1">
      <c r="A1350" s="1" t="s">
        <v>5091</v>
      </c>
      <c r="B1350" s="1">
        <v>146.0</v>
      </c>
      <c r="C1350" s="1">
        <v>5.0668906E7</v>
      </c>
      <c r="D1350" s="1" t="s">
        <v>1111</v>
      </c>
      <c r="E1350" s="1" t="s">
        <v>5092</v>
      </c>
      <c r="F1350" s="1" t="s">
        <v>5093</v>
      </c>
      <c r="G1350" s="1" t="s">
        <v>5094</v>
      </c>
      <c r="H1350" s="1" t="s">
        <v>18</v>
      </c>
      <c r="I1350" s="1" t="s">
        <v>19</v>
      </c>
      <c r="J1350" s="1">
        <v>3.8E7</v>
      </c>
      <c r="K1350" s="1">
        <v>1999.0</v>
      </c>
      <c r="L1350" s="1">
        <v>7.6</v>
      </c>
      <c r="M1350" s="2">
        <f t="shared" si="1"/>
        <v>12668906</v>
      </c>
    </row>
    <row r="1351" ht="14.25" customHeight="1">
      <c r="A1351" s="1" t="s">
        <v>480</v>
      </c>
      <c r="B1351" s="1">
        <v>115.0</v>
      </c>
      <c r="C1351" s="1">
        <v>3.9177215E7</v>
      </c>
      <c r="D1351" s="1" t="s">
        <v>1465</v>
      </c>
      <c r="E1351" s="1" t="s">
        <v>5095</v>
      </c>
      <c r="F1351" s="1" t="s">
        <v>5096</v>
      </c>
      <c r="G1351" s="1" t="s">
        <v>5097</v>
      </c>
      <c r="H1351" s="1" t="s">
        <v>18</v>
      </c>
      <c r="I1351" s="1" t="s">
        <v>19</v>
      </c>
      <c r="J1351" s="1">
        <v>3.8E7</v>
      </c>
      <c r="K1351" s="1">
        <v>2002.0</v>
      </c>
      <c r="L1351" s="1">
        <v>5.6</v>
      </c>
      <c r="M1351" s="2">
        <f t="shared" si="1"/>
        <v>1177215</v>
      </c>
    </row>
    <row r="1352" ht="14.25" customHeight="1">
      <c r="A1352" s="1" t="s">
        <v>5098</v>
      </c>
      <c r="B1352" s="1">
        <v>123.0</v>
      </c>
      <c r="C1352" s="1">
        <v>4.0334024E7</v>
      </c>
      <c r="D1352" s="1" t="s">
        <v>3029</v>
      </c>
      <c r="E1352" s="1" t="s">
        <v>5099</v>
      </c>
      <c r="F1352" s="1" t="s">
        <v>5100</v>
      </c>
      <c r="G1352" s="1" t="s">
        <v>5101</v>
      </c>
      <c r="H1352" s="1" t="s">
        <v>18</v>
      </c>
      <c r="I1352" s="1" t="s">
        <v>19</v>
      </c>
      <c r="J1352" s="1">
        <v>3.5E7</v>
      </c>
      <c r="K1352" s="1">
        <v>2001.0</v>
      </c>
      <c r="L1352" s="1">
        <v>6.2</v>
      </c>
      <c r="M1352" s="2">
        <f t="shared" si="1"/>
        <v>5334024</v>
      </c>
    </row>
    <row r="1353" ht="14.25" customHeight="1">
      <c r="A1353" s="1" t="s">
        <v>3687</v>
      </c>
      <c r="B1353" s="1">
        <v>94.0</v>
      </c>
      <c r="C1353" s="1">
        <v>7.103819E7</v>
      </c>
      <c r="D1353" s="1" t="s">
        <v>1195</v>
      </c>
      <c r="E1353" s="1" t="s">
        <v>5102</v>
      </c>
      <c r="F1353" s="1" t="s">
        <v>5103</v>
      </c>
      <c r="G1353" s="1" t="s">
        <v>5104</v>
      </c>
      <c r="H1353" s="1" t="s">
        <v>18</v>
      </c>
      <c r="I1353" s="1" t="s">
        <v>19</v>
      </c>
      <c r="J1353" s="1">
        <v>3.0E7</v>
      </c>
      <c r="K1353" s="1">
        <v>2015.0</v>
      </c>
      <c r="L1353" s="1">
        <v>4.4</v>
      </c>
      <c r="M1353" s="2">
        <f t="shared" si="1"/>
        <v>41038190</v>
      </c>
    </row>
    <row r="1354" ht="14.25" customHeight="1">
      <c r="A1354" s="1" t="s">
        <v>5105</v>
      </c>
      <c r="B1354" s="1">
        <v>102.0</v>
      </c>
      <c r="C1354" s="1">
        <v>2.4044532E7</v>
      </c>
      <c r="D1354" s="1" t="s">
        <v>131</v>
      </c>
      <c r="E1354" s="1" t="s">
        <v>5106</v>
      </c>
      <c r="F1354" s="1" t="s">
        <v>5107</v>
      </c>
      <c r="G1354" s="1" t="s">
        <v>5108</v>
      </c>
      <c r="H1354" s="1" t="s">
        <v>18</v>
      </c>
      <c r="I1354" s="1" t="s">
        <v>19</v>
      </c>
      <c r="J1354" s="1">
        <v>3.8E7</v>
      </c>
      <c r="K1354" s="1">
        <v>2001.0</v>
      </c>
      <c r="L1354" s="1">
        <v>5.6</v>
      </c>
      <c r="M1354" s="2">
        <f t="shared" si="1"/>
        <v>-13955468</v>
      </c>
    </row>
    <row r="1355" ht="14.25" customHeight="1">
      <c r="A1355" s="1" t="s">
        <v>2985</v>
      </c>
      <c r="B1355" s="1">
        <v>98.0</v>
      </c>
      <c r="C1355" s="1">
        <v>2.2770864E7</v>
      </c>
      <c r="D1355" s="1" t="s">
        <v>1747</v>
      </c>
      <c r="E1355" s="1" t="s">
        <v>5109</v>
      </c>
      <c r="F1355" s="1" t="s">
        <v>5110</v>
      </c>
      <c r="G1355" s="1" t="s">
        <v>5111</v>
      </c>
      <c r="H1355" s="1" t="s">
        <v>18</v>
      </c>
      <c r="I1355" s="1" t="s">
        <v>19</v>
      </c>
      <c r="J1355" s="1">
        <v>3.8E7</v>
      </c>
      <c r="K1355" s="1">
        <v>2001.0</v>
      </c>
      <c r="L1355" s="1">
        <v>5.5</v>
      </c>
      <c r="M1355" s="2">
        <f t="shared" si="1"/>
        <v>-15229136</v>
      </c>
    </row>
    <row r="1356" ht="14.25" customHeight="1">
      <c r="A1356" s="1" t="s">
        <v>2696</v>
      </c>
      <c r="B1356" s="1">
        <v>133.0</v>
      </c>
      <c r="C1356" s="1">
        <v>1.8653746E7</v>
      </c>
      <c r="D1356" s="1" t="s">
        <v>554</v>
      </c>
      <c r="E1356" s="1" t="s">
        <v>5112</v>
      </c>
      <c r="F1356" s="1" t="s">
        <v>5113</v>
      </c>
      <c r="G1356" s="1" t="s">
        <v>5114</v>
      </c>
      <c r="H1356" s="1" t="s">
        <v>18</v>
      </c>
      <c r="I1356" s="1" t="s">
        <v>2513</v>
      </c>
      <c r="J1356" s="1">
        <v>3.8E7</v>
      </c>
      <c r="K1356" s="1">
        <v>1999.0</v>
      </c>
      <c r="L1356" s="1">
        <v>6.7</v>
      </c>
      <c r="M1356" s="2">
        <f t="shared" si="1"/>
        <v>-19346254</v>
      </c>
    </row>
    <row r="1357" ht="14.25" customHeight="1">
      <c r="A1357" s="1" t="s">
        <v>480</v>
      </c>
      <c r="B1357" s="1">
        <v>118.0</v>
      </c>
      <c r="C1357" s="1">
        <v>1.7305211E7</v>
      </c>
      <c r="D1357" s="1" t="s">
        <v>1478</v>
      </c>
      <c r="E1357" s="1" t="s">
        <v>5115</v>
      </c>
      <c r="F1357" s="1" t="s">
        <v>5116</v>
      </c>
      <c r="G1357" s="1" t="s">
        <v>5117</v>
      </c>
      <c r="H1357" s="1" t="s">
        <v>18</v>
      </c>
      <c r="I1357" s="1" t="s">
        <v>19</v>
      </c>
      <c r="J1357" s="1">
        <v>3.8E7</v>
      </c>
      <c r="K1357" s="1">
        <v>1996.0</v>
      </c>
      <c r="L1357" s="1">
        <v>6.1</v>
      </c>
      <c r="M1357" s="2">
        <f t="shared" si="1"/>
        <v>-20694789</v>
      </c>
    </row>
    <row r="1358" ht="14.25" customHeight="1">
      <c r="A1358" s="1" t="s">
        <v>3161</v>
      </c>
      <c r="B1358" s="1">
        <v>105.0</v>
      </c>
      <c r="C1358" s="1">
        <v>1.6991902E7</v>
      </c>
      <c r="D1358" s="1" t="s">
        <v>4491</v>
      </c>
      <c r="E1358" s="1" t="s">
        <v>5118</v>
      </c>
      <c r="F1358" s="1" t="s">
        <v>5119</v>
      </c>
      <c r="G1358" s="1" t="s">
        <v>5120</v>
      </c>
      <c r="H1358" s="1" t="s">
        <v>18</v>
      </c>
      <c r="I1358" s="1" t="s">
        <v>19</v>
      </c>
      <c r="J1358" s="1">
        <v>5.7E7</v>
      </c>
      <c r="K1358" s="1">
        <v>2001.0</v>
      </c>
      <c r="L1358" s="1">
        <v>6.2</v>
      </c>
      <c r="M1358" s="2">
        <f t="shared" si="1"/>
        <v>-40008098</v>
      </c>
    </row>
    <row r="1359" ht="14.25" customHeight="1">
      <c r="A1359" s="1" t="s">
        <v>5121</v>
      </c>
      <c r="B1359" s="1">
        <v>109.0</v>
      </c>
      <c r="C1359" s="1">
        <v>4.7536959E7</v>
      </c>
      <c r="D1359" s="1" t="s">
        <v>2394</v>
      </c>
      <c r="E1359" s="1" t="s">
        <v>5122</v>
      </c>
      <c r="F1359" s="1" t="s">
        <v>5123</v>
      </c>
      <c r="G1359" s="1" t="s">
        <v>5124</v>
      </c>
      <c r="H1359" s="1" t="s">
        <v>18</v>
      </c>
      <c r="I1359" s="1" t="s">
        <v>19</v>
      </c>
      <c r="J1359" s="1">
        <v>1.0E7</v>
      </c>
      <c r="K1359" s="1">
        <v>2009.0</v>
      </c>
      <c r="L1359" s="1">
        <v>7.3</v>
      </c>
      <c r="M1359" s="2">
        <f t="shared" si="1"/>
        <v>37536959</v>
      </c>
    </row>
    <row r="1360" ht="14.25" customHeight="1">
      <c r="A1360" s="1" t="s">
        <v>114</v>
      </c>
      <c r="B1360" s="1">
        <v>129.0</v>
      </c>
      <c r="C1360" s="1">
        <v>1.03E7</v>
      </c>
      <c r="D1360" s="1" t="s">
        <v>5125</v>
      </c>
      <c r="E1360" s="1" t="s">
        <v>5126</v>
      </c>
      <c r="F1360" s="1" t="s">
        <v>5127</v>
      </c>
      <c r="G1360" s="1" t="s">
        <v>5128</v>
      </c>
      <c r="H1360" s="1" t="s">
        <v>18</v>
      </c>
      <c r="I1360" s="1" t="s">
        <v>19</v>
      </c>
      <c r="J1360" s="1">
        <v>3.8E7</v>
      </c>
      <c r="K1360" s="1">
        <v>1996.0</v>
      </c>
      <c r="L1360" s="1">
        <v>6.6</v>
      </c>
      <c r="M1360" s="2">
        <f t="shared" si="1"/>
        <v>-27700000</v>
      </c>
    </row>
    <row r="1361" ht="14.25" customHeight="1">
      <c r="A1361" s="1" t="s">
        <v>3857</v>
      </c>
      <c r="B1361" s="1">
        <v>109.0</v>
      </c>
      <c r="C1361" s="1">
        <v>1.3782838E7</v>
      </c>
      <c r="D1361" s="1" t="s">
        <v>5129</v>
      </c>
      <c r="E1361" s="1" t="s">
        <v>5130</v>
      </c>
      <c r="F1361" s="1" t="s">
        <v>5131</v>
      </c>
      <c r="G1361" s="1" t="s">
        <v>5132</v>
      </c>
      <c r="H1361" s="1" t="s">
        <v>18</v>
      </c>
      <c r="I1361" s="1" t="s">
        <v>19</v>
      </c>
      <c r="J1361" s="1">
        <v>1.5E7</v>
      </c>
      <c r="K1361" s="1">
        <v>1982.0</v>
      </c>
      <c r="L1361" s="1">
        <v>8.2</v>
      </c>
      <c r="M1361" s="2">
        <f t="shared" si="1"/>
        <v>-1217162</v>
      </c>
    </row>
    <row r="1362" ht="14.25" customHeight="1">
      <c r="A1362" s="1" t="s">
        <v>942</v>
      </c>
      <c r="B1362" s="1">
        <v>127.0</v>
      </c>
      <c r="C1362" s="1">
        <v>4.199779E7</v>
      </c>
      <c r="D1362" s="1" t="s">
        <v>1958</v>
      </c>
      <c r="E1362" s="1" t="s">
        <v>5133</v>
      </c>
      <c r="F1362" s="1" t="s">
        <v>5134</v>
      </c>
      <c r="G1362" s="1" t="s">
        <v>5135</v>
      </c>
      <c r="H1362" s="1" t="s">
        <v>18</v>
      </c>
      <c r="I1362" s="1" t="s">
        <v>19</v>
      </c>
      <c r="J1362" s="1">
        <v>3.8E7</v>
      </c>
      <c r="K1362" s="1">
        <v>2013.0</v>
      </c>
      <c r="L1362" s="1">
        <v>6.4</v>
      </c>
      <c r="M1362" s="2">
        <f t="shared" si="1"/>
        <v>3997790</v>
      </c>
    </row>
    <row r="1363" ht="14.25" customHeight="1">
      <c r="A1363" s="1" t="s">
        <v>5136</v>
      </c>
      <c r="B1363" s="1">
        <v>118.0</v>
      </c>
      <c r="C1363" s="1">
        <v>6482195.0</v>
      </c>
      <c r="D1363" s="1" t="s">
        <v>1529</v>
      </c>
      <c r="E1363" s="1" t="s">
        <v>5137</v>
      </c>
      <c r="F1363" s="1" t="s">
        <v>5138</v>
      </c>
      <c r="G1363" s="1" t="s">
        <v>5139</v>
      </c>
      <c r="H1363" s="1" t="s">
        <v>18</v>
      </c>
      <c r="I1363" s="1" t="s">
        <v>19</v>
      </c>
      <c r="J1363" s="1">
        <v>3.7E7</v>
      </c>
      <c r="K1363" s="1">
        <v>1997.0</v>
      </c>
      <c r="L1363" s="1">
        <v>6.4</v>
      </c>
      <c r="M1363" s="2">
        <f t="shared" si="1"/>
        <v>-30517805</v>
      </c>
    </row>
    <row r="1364" ht="14.25" customHeight="1">
      <c r="A1364" s="1" t="s">
        <v>5140</v>
      </c>
      <c r="B1364" s="1">
        <v>110.0</v>
      </c>
      <c r="C1364" s="1">
        <v>623374.0</v>
      </c>
      <c r="D1364" s="1" t="s">
        <v>5141</v>
      </c>
      <c r="E1364" s="1" t="s">
        <v>5142</v>
      </c>
      <c r="F1364" s="1" t="s">
        <v>5143</v>
      </c>
      <c r="G1364" s="1" t="s">
        <v>5144</v>
      </c>
      <c r="H1364" s="1" t="s">
        <v>18</v>
      </c>
      <c r="I1364" s="1" t="s">
        <v>19</v>
      </c>
      <c r="J1364" s="1">
        <v>3.8E7</v>
      </c>
      <c r="K1364" s="1">
        <v>2001.0</v>
      </c>
      <c r="L1364" s="1">
        <v>5.2</v>
      </c>
      <c r="M1364" s="2">
        <f t="shared" si="1"/>
        <v>-37376626</v>
      </c>
    </row>
    <row r="1365" ht="14.25" customHeight="1">
      <c r="A1365" s="1" t="s">
        <v>2176</v>
      </c>
      <c r="B1365" s="1">
        <v>90.0</v>
      </c>
      <c r="C1365" s="1">
        <v>7871693.0</v>
      </c>
      <c r="D1365" s="1" t="s">
        <v>5145</v>
      </c>
      <c r="E1365" s="1" t="s">
        <v>5146</v>
      </c>
      <c r="F1365" s="1" t="s">
        <v>5147</v>
      </c>
      <c r="G1365" s="1" t="s">
        <v>5148</v>
      </c>
      <c r="H1365" s="1" t="s">
        <v>18</v>
      </c>
      <c r="I1365" s="1" t="s">
        <v>19</v>
      </c>
      <c r="J1365" s="1">
        <v>5.5E7</v>
      </c>
      <c r="K1365" s="1">
        <v>2008.0</v>
      </c>
      <c r="L1365" s="1">
        <v>6.5</v>
      </c>
      <c r="M1365" s="2">
        <f t="shared" si="1"/>
        <v>-47128307</v>
      </c>
    </row>
    <row r="1366" ht="14.25" customHeight="1">
      <c r="A1366" s="1" t="s">
        <v>5149</v>
      </c>
      <c r="B1366" s="1">
        <v>144.0</v>
      </c>
      <c r="C1366" s="1">
        <v>1.6377274E7</v>
      </c>
      <c r="D1366" s="1" t="s">
        <v>2394</v>
      </c>
      <c r="E1366" s="1" t="s">
        <v>5150</v>
      </c>
      <c r="F1366" s="1" t="s">
        <v>5151</v>
      </c>
      <c r="G1366" s="1" t="s">
        <v>5152</v>
      </c>
      <c r="H1366" s="1" t="s">
        <v>18</v>
      </c>
      <c r="I1366" s="1" t="s">
        <v>19</v>
      </c>
      <c r="J1366" s="1">
        <v>3.2E7</v>
      </c>
      <c r="K1366" s="1">
        <v>2012.0</v>
      </c>
      <c r="L1366" s="1">
        <v>7.1</v>
      </c>
      <c r="M1366" s="2">
        <f t="shared" si="1"/>
        <v>-15622726</v>
      </c>
    </row>
    <row r="1367" ht="14.25" customHeight="1">
      <c r="A1367" s="1" t="s">
        <v>5153</v>
      </c>
      <c r="B1367" s="1">
        <v>97.0</v>
      </c>
      <c r="C1367" s="1">
        <v>0.0</v>
      </c>
      <c r="D1367" s="1" t="s">
        <v>5154</v>
      </c>
      <c r="E1367" s="1" t="s">
        <v>5155</v>
      </c>
      <c r="F1367" s="1" t="s">
        <v>5156</v>
      </c>
      <c r="G1367" s="1" t="s">
        <v>5157</v>
      </c>
      <c r="H1367" s="1" t="s">
        <v>18</v>
      </c>
      <c r="I1367" s="1" t="s">
        <v>5158</v>
      </c>
      <c r="J1367" s="1">
        <v>3.8E7</v>
      </c>
      <c r="K1367" s="1">
        <v>2007.0</v>
      </c>
      <c r="L1367" s="1">
        <v>4.8</v>
      </c>
      <c r="M1367" s="2">
        <f t="shared" si="1"/>
        <v>-38000000</v>
      </c>
    </row>
    <row r="1368" ht="14.25" customHeight="1">
      <c r="A1368" s="1" t="s">
        <v>3710</v>
      </c>
      <c r="B1368" s="1">
        <v>130.0</v>
      </c>
      <c r="C1368" s="1">
        <v>9589875.0</v>
      </c>
      <c r="D1368" s="1" t="s">
        <v>1111</v>
      </c>
      <c r="E1368" s="1" t="s">
        <v>5159</v>
      </c>
      <c r="F1368" s="1" t="s">
        <v>5160</v>
      </c>
      <c r="G1368" s="1" t="s">
        <v>5161</v>
      </c>
      <c r="H1368" s="1" t="s">
        <v>18</v>
      </c>
      <c r="I1368" s="1" t="s">
        <v>19</v>
      </c>
      <c r="J1368" s="1">
        <v>4.0E7</v>
      </c>
      <c r="K1368" s="1">
        <v>2008.0</v>
      </c>
      <c r="L1368" s="1">
        <v>7.3</v>
      </c>
      <c r="M1368" s="2">
        <f t="shared" si="1"/>
        <v>-30410125</v>
      </c>
    </row>
    <row r="1369" ht="14.25" customHeight="1">
      <c r="A1369" s="1" t="s">
        <v>5162</v>
      </c>
      <c r="B1369" s="1">
        <v>112.0</v>
      </c>
      <c r="C1369" s="1">
        <v>3.4912982E7</v>
      </c>
      <c r="D1369" s="1" t="s">
        <v>140</v>
      </c>
      <c r="E1369" s="1" t="s">
        <v>5163</v>
      </c>
      <c r="F1369" s="1" t="s">
        <v>5164</v>
      </c>
      <c r="G1369" s="1" t="s">
        <v>5165</v>
      </c>
      <c r="H1369" s="1" t="s">
        <v>18</v>
      </c>
      <c r="I1369" s="1" t="s">
        <v>19</v>
      </c>
      <c r="J1369" s="1">
        <v>3.8E7</v>
      </c>
      <c r="K1369" s="1">
        <v>2016.0</v>
      </c>
      <c r="L1369" s="1">
        <v>5.2</v>
      </c>
      <c r="M1369" s="2">
        <f t="shared" si="1"/>
        <v>-3087018</v>
      </c>
    </row>
    <row r="1370" ht="14.25" customHeight="1">
      <c r="A1370" s="1" t="s">
        <v>5166</v>
      </c>
      <c r="B1370" s="1">
        <v>133.0</v>
      </c>
      <c r="C1370" s="1">
        <v>1.09712885E8</v>
      </c>
      <c r="D1370" s="1" t="s">
        <v>2677</v>
      </c>
      <c r="E1370" s="1" t="s">
        <v>5167</v>
      </c>
      <c r="F1370" s="1" t="s">
        <v>5168</v>
      </c>
      <c r="G1370" s="1" t="s">
        <v>5169</v>
      </c>
      <c r="H1370" s="1" t="s">
        <v>18</v>
      </c>
      <c r="I1370" s="1" t="s">
        <v>19</v>
      </c>
      <c r="J1370" s="1">
        <v>3.5E7</v>
      </c>
      <c r="K1370" s="1">
        <v>2015.0</v>
      </c>
      <c r="L1370" s="1">
        <v>7.7</v>
      </c>
      <c r="M1370" s="2">
        <f t="shared" si="1"/>
        <v>74712885</v>
      </c>
    </row>
    <row r="1371" ht="14.25" customHeight="1">
      <c r="A1371" s="1" t="s">
        <v>4343</v>
      </c>
      <c r="B1371" s="1">
        <v>150.0</v>
      </c>
      <c r="C1371" s="1">
        <v>9.2173235E7</v>
      </c>
      <c r="D1371" s="1" t="s">
        <v>1465</v>
      </c>
      <c r="E1371" s="1" t="s">
        <v>5170</v>
      </c>
      <c r="F1371" s="1" t="s">
        <v>5171</v>
      </c>
      <c r="G1371" s="1" t="s">
        <v>5172</v>
      </c>
      <c r="H1371" s="1" t="s">
        <v>18</v>
      </c>
      <c r="I1371" s="1" t="s">
        <v>19</v>
      </c>
      <c r="J1371" s="1">
        <v>3.7E7</v>
      </c>
      <c r="K1371" s="1">
        <v>2010.0</v>
      </c>
      <c r="L1371" s="1">
        <v>7.6</v>
      </c>
      <c r="M1371" s="2">
        <f t="shared" si="1"/>
        <v>55173235</v>
      </c>
    </row>
    <row r="1372" ht="14.25" customHeight="1">
      <c r="A1372" s="1" t="s">
        <v>5173</v>
      </c>
      <c r="B1372" s="1">
        <v>110.0</v>
      </c>
      <c r="C1372" s="1">
        <v>4.1102171E7</v>
      </c>
      <c r="D1372" s="1" t="s">
        <v>956</v>
      </c>
      <c r="E1372" s="1" t="s">
        <v>5174</v>
      </c>
      <c r="F1372" s="1" t="s">
        <v>5175</v>
      </c>
      <c r="G1372" s="1" t="s">
        <v>5176</v>
      </c>
      <c r="H1372" s="1" t="s">
        <v>18</v>
      </c>
      <c r="I1372" s="1" t="s">
        <v>19</v>
      </c>
      <c r="J1372" s="1">
        <v>4.0E7</v>
      </c>
      <c r="K1372" s="1">
        <v>2012.0</v>
      </c>
      <c r="L1372" s="1">
        <v>5.7</v>
      </c>
      <c r="M1372" s="2">
        <f t="shared" si="1"/>
        <v>1102171</v>
      </c>
    </row>
    <row r="1373" ht="14.25" customHeight="1">
      <c r="A1373" s="1" t="s">
        <v>5177</v>
      </c>
      <c r="B1373" s="1">
        <v>96.0</v>
      </c>
      <c r="C1373" s="1">
        <v>6.0338891E7</v>
      </c>
      <c r="D1373" s="1" t="s">
        <v>1747</v>
      </c>
      <c r="E1373" s="1" t="s">
        <v>5178</v>
      </c>
      <c r="F1373" s="1" t="s">
        <v>5179</v>
      </c>
      <c r="G1373" s="1" t="s">
        <v>5180</v>
      </c>
      <c r="H1373" s="1" t="s">
        <v>18</v>
      </c>
      <c r="I1373" s="1" t="s">
        <v>19</v>
      </c>
      <c r="J1373" s="1">
        <v>3.7E7</v>
      </c>
      <c r="K1373" s="1">
        <v>2008.0</v>
      </c>
      <c r="L1373" s="1">
        <v>7.0</v>
      </c>
      <c r="M1373" s="2">
        <f t="shared" si="1"/>
        <v>23338891</v>
      </c>
    </row>
    <row r="1374" ht="14.25" customHeight="1">
      <c r="A1374" s="1" t="s">
        <v>5181</v>
      </c>
      <c r="B1374" s="1">
        <v>96.0</v>
      </c>
      <c r="C1374" s="1">
        <v>4.8006503E7</v>
      </c>
      <c r="D1374" s="1" t="s">
        <v>511</v>
      </c>
      <c r="E1374" s="1" t="s">
        <v>5182</v>
      </c>
      <c r="F1374" s="1" t="s">
        <v>5183</v>
      </c>
      <c r="G1374" s="1" t="s">
        <v>5184</v>
      </c>
      <c r="H1374" s="1" t="s">
        <v>18</v>
      </c>
      <c r="I1374" s="1" t="s">
        <v>19</v>
      </c>
      <c r="J1374" s="1">
        <v>3.7E7</v>
      </c>
      <c r="K1374" s="1">
        <v>2008.0</v>
      </c>
      <c r="L1374" s="1">
        <v>6.0</v>
      </c>
      <c r="M1374" s="2">
        <f t="shared" si="1"/>
        <v>11006503</v>
      </c>
    </row>
    <row r="1375" ht="14.25" customHeight="1">
      <c r="A1375" s="1" t="s">
        <v>553</v>
      </c>
      <c r="B1375" s="1">
        <v>123.0</v>
      </c>
      <c r="C1375" s="1">
        <v>2.6903709E7</v>
      </c>
      <c r="D1375" s="1" t="s">
        <v>5185</v>
      </c>
      <c r="E1375" s="1" t="s">
        <v>5186</v>
      </c>
      <c r="F1375" s="1" t="s">
        <v>5187</v>
      </c>
      <c r="G1375" s="1" t="s">
        <v>5188</v>
      </c>
      <c r="H1375" s="1" t="s">
        <v>18</v>
      </c>
      <c r="I1375" s="1" t="s">
        <v>30</v>
      </c>
      <c r="J1375" s="1">
        <v>3.8E7</v>
      </c>
      <c r="K1375" s="1">
        <v>2013.0</v>
      </c>
      <c r="L1375" s="1">
        <v>8.1</v>
      </c>
      <c r="M1375" s="2">
        <f t="shared" si="1"/>
        <v>-11096291</v>
      </c>
    </row>
    <row r="1376" ht="14.25" customHeight="1">
      <c r="A1376" s="1" t="s">
        <v>5149</v>
      </c>
      <c r="B1376" s="1">
        <v>188.0</v>
      </c>
      <c r="C1376" s="1">
        <v>2.2450975E7</v>
      </c>
      <c r="D1376" s="1" t="s">
        <v>2394</v>
      </c>
      <c r="E1376" s="1" t="s">
        <v>5189</v>
      </c>
      <c r="F1376" s="1" t="s">
        <v>5190</v>
      </c>
      <c r="G1376" s="1" t="s">
        <v>5191</v>
      </c>
      <c r="H1376" s="1" t="s">
        <v>18</v>
      </c>
      <c r="I1376" s="1" t="s">
        <v>19</v>
      </c>
      <c r="J1376" s="1">
        <v>3.7E7</v>
      </c>
      <c r="K1376" s="1">
        <v>1999.0</v>
      </c>
      <c r="L1376" s="1">
        <v>8.0</v>
      </c>
      <c r="M1376" s="2">
        <f t="shared" si="1"/>
        <v>-14549025</v>
      </c>
    </row>
    <row r="1377" ht="14.25" customHeight="1">
      <c r="A1377" s="1" t="s">
        <v>5192</v>
      </c>
      <c r="B1377" s="1">
        <v>107.0</v>
      </c>
      <c r="C1377" s="1">
        <v>4.4867349E7</v>
      </c>
      <c r="D1377" s="1" t="s">
        <v>1195</v>
      </c>
      <c r="E1377" s="1" t="s">
        <v>5193</v>
      </c>
      <c r="F1377" s="1" t="s">
        <v>5194</v>
      </c>
      <c r="G1377" s="1" t="s">
        <v>5195</v>
      </c>
      <c r="H1377" s="1" t="s">
        <v>18</v>
      </c>
      <c r="I1377" s="1" t="s">
        <v>19</v>
      </c>
      <c r="J1377" s="1">
        <v>3.7E7</v>
      </c>
      <c r="K1377" s="1">
        <v>2010.0</v>
      </c>
      <c r="L1377" s="1">
        <v>5.6</v>
      </c>
      <c r="M1377" s="2">
        <f t="shared" si="1"/>
        <v>7867349</v>
      </c>
    </row>
    <row r="1378" ht="14.25" customHeight="1">
      <c r="A1378" s="1" t="s">
        <v>5196</v>
      </c>
      <c r="B1378" s="1">
        <v>110.0</v>
      </c>
      <c r="C1378" s="1">
        <v>4.6813366E7</v>
      </c>
      <c r="D1378" s="1" t="s">
        <v>1146</v>
      </c>
      <c r="E1378" s="1" t="s">
        <v>5197</v>
      </c>
      <c r="F1378" s="1" t="s">
        <v>5198</v>
      </c>
      <c r="G1378" s="1" t="s">
        <v>5199</v>
      </c>
      <c r="H1378" s="1" t="s">
        <v>18</v>
      </c>
      <c r="I1378" s="1" t="s">
        <v>19</v>
      </c>
      <c r="J1378" s="1">
        <v>3.8E7</v>
      </c>
      <c r="K1378" s="1">
        <v>2016.0</v>
      </c>
      <c r="L1378" s="1">
        <v>6.1</v>
      </c>
      <c r="M1378" s="2">
        <f t="shared" si="1"/>
        <v>8813366</v>
      </c>
    </row>
    <row r="1379" ht="14.25" customHeight="1">
      <c r="A1379" s="1" t="s">
        <v>5200</v>
      </c>
      <c r="B1379" s="1">
        <v>113.0</v>
      </c>
      <c r="C1379" s="1">
        <v>7.227969E7</v>
      </c>
      <c r="D1379" s="1" t="s">
        <v>5201</v>
      </c>
      <c r="E1379" s="1" t="s">
        <v>5202</v>
      </c>
      <c r="F1379" s="1" t="s">
        <v>5203</v>
      </c>
      <c r="G1379" s="1" t="s">
        <v>5204</v>
      </c>
      <c r="H1379" s="1" t="s">
        <v>18</v>
      </c>
      <c r="I1379" s="1" t="s">
        <v>19</v>
      </c>
      <c r="J1379" s="1">
        <v>3.7E7</v>
      </c>
      <c r="K1379" s="1">
        <v>2011.0</v>
      </c>
      <c r="L1379" s="1">
        <v>6.9</v>
      </c>
      <c r="M1379" s="2">
        <f t="shared" si="1"/>
        <v>35279690</v>
      </c>
    </row>
    <row r="1380" ht="14.25" customHeight="1">
      <c r="A1380" s="1" t="s">
        <v>4453</v>
      </c>
      <c r="B1380" s="1">
        <v>122.0</v>
      </c>
      <c r="C1380" s="1">
        <v>1.91449475E8</v>
      </c>
      <c r="D1380" s="1" t="s">
        <v>442</v>
      </c>
      <c r="E1380" s="1" t="s">
        <v>5205</v>
      </c>
      <c r="F1380" s="1" t="s">
        <v>5206</v>
      </c>
      <c r="G1380" s="1" t="s">
        <v>5207</v>
      </c>
      <c r="H1380" s="1" t="s">
        <v>18</v>
      </c>
      <c r="I1380" s="1" t="s">
        <v>19</v>
      </c>
      <c r="J1380" s="1">
        <v>3.7E7</v>
      </c>
      <c r="K1380" s="1">
        <v>2008.0</v>
      </c>
      <c r="L1380" s="1">
        <v>5.2</v>
      </c>
      <c r="M1380" s="2">
        <f t="shared" si="1"/>
        <v>154449475</v>
      </c>
    </row>
    <row r="1381" ht="14.25" customHeight="1">
      <c r="A1381" s="1" t="s">
        <v>4643</v>
      </c>
      <c r="B1381" s="1">
        <v>116.0</v>
      </c>
      <c r="C1381" s="1">
        <v>7.1026631E7</v>
      </c>
      <c r="D1381" s="1" t="s">
        <v>1465</v>
      </c>
      <c r="E1381" s="1" t="s">
        <v>5208</v>
      </c>
      <c r="F1381" s="1" t="s">
        <v>5209</v>
      </c>
      <c r="G1381" s="1" t="s">
        <v>5210</v>
      </c>
      <c r="H1381" s="1" t="s">
        <v>18</v>
      </c>
      <c r="I1381" s="1" t="s">
        <v>19</v>
      </c>
      <c r="J1381" s="1">
        <v>3.6E7</v>
      </c>
      <c r="K1381" s="1">
        <v>2002.0</v>
      </c>
      <c r="L1381" s="1">
        <v>7.0</v>
      </c>
      <c r="M1381" s="2">
        <f t="shared" si="1"/>
        <v>35026631</v>
      </c>
    </row>
    <row r="1382" ht="14.25" customHeight="1">
      <c r="A1382" s="1" t="s">
        <v>1847</v>
      </c>
      <c r="B1382" s="1">
        <v>93.0</v>
      </c>
      <c r="C1382" s="1">
        <v>6.820819E7</v>
      </c>
      <c r="D1382" s="1" t="s">
        <v>263</v>
      </c>
      <c r="E1382" s="1" t="s">
        <v>5211</v>
      </c>
      <c r="F1382" s="1" t="s">
        <v>5212</v>
      </c>
      <c r="G1382" s="1" t="s">
        <v>5213</v>
      </c>
      <c r="H1382" s="1" t="s">
        <v>18</v>
      </c>
      <c r="I1382" s="1" t="s">
        <v>19</v>
      </c>
      <c r="J1382" s="1">
        <v>6.5E7</v>
      </c>
      <c r="K1382" s="1">
        <v>1999.0</v>
      </c>
      <c r="L1382" s="1">
        <v>6.3</v>
      </c>
      <c r="M1382" s="2">
        <f t="shared" si="1"/>
        <v>3208190</v>
      </c>
    </row>
    <row r="1383" ht="14.25" customHeight="1">
      <c r="A1383" s="1" t="s">
        <v>3625</v>
      </c>
      <c r="B1383" s="1">
        <v>118.0</v>
      </c>
      <c r="C1383" s="1">
        <v>1.50368971E8</v>
      </c>
      <c r="D1383" s="1" t="s">
        <v>664</v>
      </c>
      <c r="E1383" s="1" t="s">
        <v>5214</v>
      </c>
      <c r="F1383" s="1" t="s">
        <v>5215</v>
      </c>
      <c r="G1383" s="1" t="s">
        <v>5216</v>
      </c>
      <c r="H1383" s="1" t="s">
        <v>18</v>
      </c>
      <c r="I1383" s="1" t="s">
        <v>19</v>
      </c>
      <c r="J1383" s="1">
        <v>3.7E7</v>
      </c>
      <c r="K1383" s="1">
        <v>2013.0</v>
      </c>
      <c r="L1383" s="1">
        <v>7.0</v>
      </c>
      <c r="M1383" s="2">
        <f t="shared" si="1"/>
        <v>113368971</v>
      </c>
    </row>
    <row r="1384" ht="14.25" customHeight="1">
      <c r="A1384" s="1" t="s">
        <v>5217</v>
      </c>
      <c r="B1384" s="1">
        <v>115.0</v>
      </c>
      <c r="C1384" s="1">
        <v>0.0</v>
      </c>
      <c r="D1384" s="1" t="s">
        <v>41</v>
      </c>
      <c r="E1384" s="1" t="s">
        <v>5218</v>
      </c>
      <c r="F1384" s="1" t="s">
        <v>5219</v>
      </c>
      <c r="G1384" s="1" t="s">
        <v>5220</v>
      </c>
      <c r="H1384" s="1" t="s">
        <v>4067</v>
      </c>
      <c r="I1384" s="1" t="s">
        <v>5221</v>
      </c>
      <c r="J1384" s="1">
        <v>2.95E7</v>
      </c>
      <c r="K1384" s="1">
        <v>2009.0</v>
      </c>
      <c r="L1384" s="1">
        <v>5.3</v>
      </c>
      <c r="M1384" s="2">
        <f t="shared" si="1"/>
        <v>-29500000</v>
      </c>
    </row>
    <row r="1385" ht="14.25" customHeight="1">
      <c r="A1385" s="1" t="s">
        <v>412</v>
      </c>
      <c r="B1385" s="1">
        <v>93.0</v>
      </c>
      <c r="C1385" s="1">
        <v>5.0129186E7</v>
      </c>
      <c r="D1385" s="1" t="s">
        <v>744</v>
      </c>
      <c r="E1385" s="1" t="s">
        <v>5222</v>
      </c>
      <c r="F1385" s="1" t="s">
        <v>5223</v>
      </c>
      <c r="G1385" s="1" t="s">
        <v>5224</v>
      </c>
      <c r="H1385" s="1" t="s">
        <v>18</v>
      </c>
      <c r="I1385" s="1" t="s">
        <v>19</v>
      </c>
      <c r="J1385" s="1">
        <v>3.6E7</v>
      </c>
      <c r="K1385" s="1">
        <v>1997.0</v>
      </c>
      <c r="L1385" s="1">
        <v>6.9</v>
      </c>
      <c r="M1385" s="2">
        <f t="shared" si="1"/>
        <v>14129186</v>
      </c>
    </row>
    <row r="1386" ht="14.25" customHeight="1">
      <c r="A1386" s="1" t="s">
        <v>5225</v>
      </c>
      <c r="B1386" s="1">
        <v>121.0</v>
      </c>
      <c r="C1386" s="1">
        <v>5.55E7</v>
      </c>
      <c r="D1386" s="1" t="s">
        <v>26</v>
      </c>
      <c r="E1386" s="1" t="s">
        <v>5226</v>
      </c>
      <c r="F1386" s="1" t="s">
        <v>5227</v>
      </c>
      <c r="G1386" s="1" t="s">
        <v>5228</v>
      </c>
      <c r="H1386" s="1" t="s">
        <v>18</v>
      </c>
      <c r="I1386" s="1" t="s">
        <v>30</v>
      </c>
      <c r="J1386" s="1">
        <v>3.6E7</v>
      </c>
      <c r="K1386" s="1">
        <v>1983.0</v>
      </c>
      <c r="L1386" s="1">
        <v>6.2</v>
      </c>
      <c r="M1386" s="2">
        <f t="shared" si="1"/>
        <v>19500000</v>
      </c>
    </row>
    <row r="1387" ht="14.25" customHeight="1">
      <c r="A1387" s="1" t="s">
        <v>5229</v>
      </c>
      <c r="B1387" s="1">
        <v>101.0</v>
      </c>
      <c r="C1387" s="1">
        <v>5.0213619E7</v>
      </c>
      <c r="D1387" s="1" t="s">
        <v>3947</v>
      </c>
      <c r="E1387" s="1" t="s">
        <v>5230</v>
      </c>
      <c r="F1387" s="1" t="s">
        <v>5231</v>
      </c>
      <c r="G1387" s="1" t="s">
        <v>5232</v>
      </c>
      <c r="H1387" s="1" t="s">
        <v>18</v>
      </c>
      <c r="I1387" s="1" t="s">
        <v>19</v>
      </c>
      <c r="J1387" s="1">
        <v>3.6E7</v>
      </c>
      <c r="K1387" s="1">
        <v>2010.0</v>
      </c>
      <c r="L1387" s="1">
        <v>6.4</v>
      </c>
      <c r="M1387" s="2">
        <f t="shared" si="1"/>
        <v>14213619</v>
      </c>
    </row>
    <row r="1388" ht="14.25" customHeight="1">
      <c r="A1388" s="1" t="s">
        <v>5200</v>
      </c>
      <c r="B1388" s="1">
        <v>107.0</v>
      </c>
      <c r="C1388" s="1">
        <v>4.2019483E7</v>
      </c>
      <c r="D1388" s="1" t="s">
        <v>5201</v>
      </c>
      <c r="E1388" s="1" t="s">
        <v>5233</v>
      </c>
      <c r="F1388" s="1" t="s">
        <v>5234</v>
      </c>
      <c r="G1388" s="1" t="s">
        <v>5235</v>
      </c>
      <c r="H1388" s="1" t="s">
        <v>18</v>
      </c>
      <c r="I1388" s="1" t="s">
        <v>19</v>
      </c>
      <c r="J1388" s="1">
        <v>3.6E7</v>
      </c>
      <c r="K1388" s="1">
        <v>2014.0</v>
      </c>
      <c r="L1388" s="1">
        <v>6.4</v>
      </c>
      <c r="M1388" s="2">
        <f t="shared" si="1"/>
        <v>6019483</v>
      </c>
    </row>
    <row r="1389" ht="14.25" customHeight="1">
      <c r="A1389" s="1" t="s">
        <v>3356</v>
      </c>
      <c r="B1389" s="1">
        <v>124.0</v>
      </c>
      <c r="C1389" s="1">
        <v>2.3360779E7</v>
      </c>
      <c r="D1389" s="1" t="s">
        <v>5236</v>
      </c>
      <c r="E1389" s="1" t="s">
        <v>5237</v>
      </c>
      <c r="F1389" s="1" t="s">
        <v>5238</v>
      </c>
      <c r="G1389" s="1" t="s">
        <v>5239</v>
      </c>
      <c r="H1389" s="1" t="s">
        <v>18</v>
      </c>
      <c r="I1389" s="1" t="s">
        <v>19</v>
      </c>
      <c r="J1389" s="1">
        <v>3.4E7</v>
      </c>
      <c r="K1389" s="1">
        <v>2000.0</v>
      </c>
      <c r="L1389" s="1">
        <v>5.7</v>
      </c>
      <c r="M1389" s="2">
        <f t="shared" si="1"/>
        <v>-10639221</v>
      </c>
    </row>
    <row r="1390" ht="14.25" customHeight="1">
      <c r="A1390" s="1" t="s">
        <v>2153</v>
      </c>
      <c r="B1390" s="1">
        <v>109.0</v>
      </c>
      <c r="C1390" s="1">
        <v>2.6183197E7</v>
      </c>
      <c r="D1390" s="1" t="s">
        <v>289</v>
      </c>
      <c r="E1390" s="1" t="s">
        <v>5240</v>
      </c>
      <c r="F1390" s="1" t="s">
        <v>5241</v>
      </c>
      <c r="G1390" s="1" t="s">
        <v>5242</v>
      </c>
      <c r="H1390" s="1" t="s">
        <v>18</v>
      </c>
      <c r="I1390" s="1" t="s">
        <v>19</v>
      </c>
      <c r="J1390" s="1">
        <v>3.6E7</v>
      </c>
      <c r="K1390" s="1">
        <v>2003.0</v>
      </c>
      <c r="L1390" s="1">
        <v>6.1</v>
      </c>
      <c r="M1390" s="2">
        <f t="shared" si="1"/>
        <v>-9816803</v>
      </c>
    </row>
    <row r="1391" ht="14.25" customHeight="1">
      <c r="A1391" s="1" t="s">
        <v>2346</v>
      </c>
      <c r="B1391" s="1">
        <v>105.0</v>
      </c>
      <c r="C1391" s="1">
        <v>2.0991497E7</v>
      </c>
      <c r="D1391" s="1" t="s">
        <v>956</v>
      </c>
      <c r="E1391" s="1" t="s">
        <v>5243</v>
      </c>
      <c r="F1391" s="1" t="s">
        <v>5244</v>
      </c>
      <c r="G1391" s="1" t="s">
        <v>5245</v>
      </c>
      <c r="H1391" s="1" t="s">
        <v>18</v>
      </c>
      <c r="I1391" s="1" t="s">
        <v>19</v>
      </c>
      <c r="J1391" s="1">
        <v>3.7E7</v>
      </c>
      <c r="K1391" s="1">
        <v>2015.0</v>
      </c>
      <c r="L1391" s="1">
        <v>5.4</v>
      </c>
      <c r="M1391" s="2">
        <f t="shared" si="1"/>
        <v>-16008503</v>
      </c>
    </row>
    <row r="1392" ht="14.25" customHeight="1">
      <c r="A1392" s="1" t="s">
        <v>2749</v>
      </c>
      <c r="B1392" s="1">
        <v>130.0</v>
      </c>
      <c r="C1392" s="1">
        <v>1.3052741E7</v>
      </c>
      <c r="D1392" s="1" t="s">
        <v>4734</v>
      </c>
      <c r="E1392" s="1" t="s">
        <v>5246</v>
      </c>
      <c r="F1392" s="1" t="s">
        <v>5247</v>
      </c>
      <c r="G1392" s="1" t="s">
        <v>5248</v>
      </c>
      <c r="H1392" s="1" t="s">
        <v>18</v>
      </c>
      <c r="I1392" s="1" t="s">
        <v>19</v>
      </c>
      <c r="J1392" s="1">
        <v>3.6E7</v>
      </c>
      <c r="K1392" s="1">
        <v>1996.0</v>
      </c>
      <c r="L1392" s="1">
        <v>6.7</v>
      </c>
      <c r="M1392" s="2">
        <f t="shared" si="1"/>
        <v>-22947259</v>
      </c>
    </row>
    <row r="1393" ht="14.25" customHeight="1">
      <c r="A1393" s="1" t="s">
        <v>5249</v>
      </c>
      <c r="B1393" s="1">
        <v>127.0</v>
      </c>
      <c r="C1393" s="1">
        <v>1.4378353E7</v>
      </c>
      <c r="D1393" s="1" t="s">
        <v>2295</v>
      </c>
      <c r="E1393" s="1" t="s">
        <v>5250</v>
      </c>
      <c r="F1393" s="1" t="s">
        <v>5251</v>
      </c>
      <c r="G1393" s="1" t="s">
        <v>5252</v>
      </c>
      <c r="H1393" s="1" t="s">
        <v>18</v>
      </c>
      <c r="I1393" s="1" t="s">
        <v>19</v>
      </c>
      <c r="J1393" s="1">
        <v>3.6E7</v>
      </c>
      <c r="K1393" s="1">
        <v>1999.0</v>
      </c>
      <c r="L1393" s="1">
        <v>6.8</v>
      </c>
      <c r="M1393" s="2">
        <f t="shared" si="1"/>
        <v>-21621647</v>
      </c>
    </row>
    <row r="1394" ht="14.25" customHeight="1">
      <c r="A1394" s="1" t="s">
        <v>2477</v>
      </c>
      <c r="B1394" s="1">
        <v>114.0</v>
      </c>
      <c r="C1394" s="1">
        <v>3.3037754E7</v>
      </c>
      <c r="D1394" s="1" t="s">
        <v>4442</v>
      </c>
      <c r="E1394" s="1" t="s">
        <v>5253</v>
      </c>
      <c r="F1394" s="1" t="s">
        <v>5254</v>
      </c>
      <c r="G1394" s="1" t="s">
        <v>5255</v>
      </c>
      <c r="H1394" s="1" t="s">
        <v>18</v>
      </c>
      <c r="I1394" s="1" t="s">
        <v>19</v>
      </c>
      <c r="J1394" s="1">
        <v>3.7E7</v>
      </c>
      <c r="K1394" s="1">
        <v>2011.0</v>
      </c>
      <c r="L1394" s="1">
        <v>6.0</v>
      </c>
      <c r="M1394" s="2">
        <f t="shared" si="1"/>
        <v>-3962246</v>
      </c>
    </row>
    <row r="1395" ht="14.25" customHeight="1">
      <c r="A1395" s="1" t="s">
        <v>3844</v>
      </c>
      <c r="B1395" s="1">
        <v>106.0</v>
      </c>
      <c r="C1395" s="1">
        <v>1.2339633E7</v>
      </c>
      <c r="D1395" s="1" t="s">
        <v>1866</v>
      </c>
      <c r="E1395" s="1" t="s">
        <v>5256</v>
      </c>
      <c r="F1395" s="1" t="s">
        <v>5257</v>
      </c>
      <c r="G1395" s="1" t="s">
        <v>5258</v>
      </c>
      <c r="H1395" s="1" t="s">
        <v>18</v>
      </c>
      <c r="I1395" s="1" t="s">
        <v>19</v>
      </c>
      <c r="J1395" s="1">
        <v>3.6E7</v>
      </c>
      <c r="K1395" s="1">
        <v>1997.0</v>
      </c>
      <c r="L1395" s="1">
        <v>7.8</v>
      </c>
      <c r="M1395" s="2">
        <f t="shared" si="1"/>
        <v>-23660367</v>
      </c>
    </row>
    <row r="1396" ht="14.25" customHeight="1">
      <c r="A1396" s="1" t="s">
        <v>3818</v>
      </c>
      <c r="B1396" s="1">
        <v>95.0</v>
      </c>
      <c r="C1396" s="1">
        <v>2954405.0</v>
      </c>
      <c r="D1396" s="1" t="s">
        <v>5259</v>
      </c>
      <c r="E1396" s="1" t="s">
        <v>5260</v>
      </c>
      <c r="F1396" s="1" t="s">
        <v>5261</v>
      </c>
      <c r="G1396" s="1" t="s">
        <v>5262</v>
      </c>
      <c r="H1396" s="1" t="s">
        <v>18</v>
      </c>
      <c r="I1396" s="1" t="s">
        <v>19</v>
      </c>
      <c r="J1396" s="1">
        <v>3.6E7</v>
      </c>
      <c r="K1396" s="1">
        <v>2000.0</v>
      </c>
      <c r="L1396" s="1">
        <v>5.3</v>
      </c>
      <c r="M1396" s="2">
        <f t="shared" si="1"/>
        <v>-33045595</v>
      </c>
    </row>
    <row r="1397" ht="14.25" customHeight="1">
      <c r="A1397" s="1" t="s">
        <v>985</v>
      </c>
      <c r="B1397" s="1">
        <v>81.0</v>
      </c>
      <c r="C1397" s="1">
        <v>3.0105968E7</v>
      </c>
      <c r="D1397" s="1" t="s">
        <v>397</v>
      </c>
      <c r="E1397" s="1" t="s">
        <v>5263</v>
      </c>
      <c r="F1397" s="1" t="s">
        <v>5264</v>
      </c>
      <c r="G1397" s="1" t="s">
        <v>5265</v>
      </c>
      <c r="H1397" s="1" t="s">
        <v>18</v>
      </c>
      <c r="I1397" s="1" t="s">
        <v>19</v>
      </c>
      <c r="J1397" s="1">
        <v>3.7E7</v>
      </c>
      <c r="K1397" s="1">
        <v>2008.0</v>
      </c>
      <c r="L1397" s="1">
        <v>4.5</v>
      </c>
      <c r="M1397" s="2">
        <f t="shared" si="1"/>
        <v>-6894032</v>
      </c>
    </row>
    <row r="1398" ht="14.25" customHeight="1">
      <c r="A1398" s="1" t="s">
        <v>5266</v>
      </c>
      <c r="B1398" s="1">
        <v>95.0</v>
      </c>
      <c r="C1398" s="1">
        <v>3.7788228E7</v>
      </c>
      <c r="D1398" s="1" t="s">
        <v>1138</v>
      </c>
      <c r="E1398" s="1" t="s">
        <v>5267</v>
      </c>
      <c r="F1398" s="1" t="s">
        <v>5268</v>
      </c>
      <c r="G1398" s="1" t="s">
        <v>5269</v>
      </c>
      <c r="H1398" s="1" t="s">
        <v>18</v>
      </c>
      <c r="I1398" s="1" t="s">
        <v>19</v>
      </c>
      <c r="J1398" s="1">
        <v>3.52E7</v>
      </c>
      <c r="K1398" s="1">
        <v>2003.0</v>
      </c>
      <c r="L1398" s="1">
        <v>5.4</v>
      </c>
      <c r="M1398" s="2">
        <f t="shared" si="1"/>
        <v>2588228</v>
      </c>
    </row>
    <row r="1399" ht="14.25" customHeight="1">
      <c r="A1399" s="1" t="s">
        <v>1761</v>
      </c>
      <c r="B1399" s="1">
        <v>108.0</v>
      </c>
      <c r="C1399" s="1">
        <v>2.77313371E8</v>
      </c>
      <c r="D1399" s="1" t="s">
        <v>1138</v>
      </c>
      <c r="E1399" s="1" t="s">
        <v>5270</v>
      </c>
      <c r="F1399" s="1" t="s">
        <v>5271</v>
      </c>
      <c r="G1399" s="1" t="s">
        <v>5272</v>
      </c>
      <c r="H1399" s="1" t="s">
        <v>18</v>
      </c>
      <c r="I1399" s="1" t="s">
        <v>19</v>
      </c>
      <c r="J1399" s="1">
        <v>3.5E7</v>
      </c>
      <c r="K1399" s="1">
        <v>2009.0</v>
      </c>
      <c r="L1399" s="1">
        <v>7.8</v>
      </c>
      <c r="M1399" s="2">
        <f t="shared" si="1"/>
        <v>242313371</v>
      </c>
    </row>
    <row r="1400" ht="14.25" customHeight="1">
      <c r="A1400" s="1" t="s">
        <v>5273</v>
      </c>
      <c r="B1400" s="1">
        <v>105.0</v>
      </c>
      <c r="C1400" s="1">
        <v>2126511.0</v>
      </c>
      <c r="D1400" s="1" t="s">
        <v>5274</v>
      </c>
      <c r="E1400" s="1" t="s">
        <v>5275</v>
      </c>
      <c r="F1400" s="1" t="s">
        <v>5276</v>
      </c>
      <c r="G1400" s="1" t="s">
        <v>5277</v>
      </c>
      <c r="H1400" s="1" t="s">
        <v>5278</v>
      </c>
      <c r="I1400" s="1" t="s">
        <v>2726</v>
      </c>
      <c r="J1400" s="1">
        <v>3.6E7</v>
      </c>
      <c r="K1400" s="1">
        <v>2015.0</v>
      </c>
      <c r="L1400" s="1">
        <v>7.2</v>
      </c>
      <c r="M1400" s="2">
        <f t="shared" si="1"/>
        <v>-33873489</v>
      </c>
    </row>
    <row r="1401" ht="14.25" customHeight="1">
      <c r="A1401" s="1" t="s">
        <v>1351</v>
      </c>
      <c r="B1401" s="1">
        <v>95.0</v>
      </c>
      <c r="C1401" s="1">
        <v>2.05399422E8</v>
      </c>
      <c r="D1401" s="1" t="s">
        <v>926</v>
      </c>
      <c r="E1401" s="1" t="s">
        <v>5279</v>
      </c>
      <c r="F1401" s="1" t="s">
        <v>5280</v>
      </c>
      <c r="G1401" s="1" t="s">
        <v>5281</v>
      </c>
      <c r="H1401" s="1" t="s">
        <v>18</v>
      </c>
      <c r="I1401" s="1" t="s">
        <v>19</v>
      </c>
      <c r="J1401" s="1">
        <v>3.3E7</v>
      </c>
      <c r="K1401" s="1">
        <v>1999.0</v>
      </c>
      <c r="L1401" s="1">
        <v>6.6</v>
      </c>
      <c r="M1401" s="2">
        <f t="shared" si="1"/>
        <v>172399422</v>
      </c>
    </row>
    <row r="1402" ht="14.25" customHeight="1">
      <c r="A1402" s="1" t="s">
        <v>159</v>
      </c>
      <c r="B1402" s="1">
        <v>126.0</v>
      </c>
      <c r="C1402" s="1">
        <v>2.51188924E8</v>
      </c>
      <c r="D1402" s="1" t="s">
        <v>73</v>
      </c>
      <c r="E1402" s="1" t="s">
        <v>5282</v>
      </c>
      <c r="F1402" s="1" t="s">
        <v>5283</v>
      </c>
      <c r="G1402" s="1" t="s">
        <v>5284</v>
      </c>
      <c r="H1402" s="1" t="s">
        <v>18</v>
      </c>
      <c r="I1402" s="1" t="s">
        <v>19</v>
      </c>
      <c r="J1402" s="1">
        <v>3.5E7</v>
      </c>
      <c r="K1402" s="1">
        <v>1989.0</v>
      </c>
      <c r="L1402" s="1">
        <v>7.6</v>
      </c>
      <c r="M1402" s="2">
        <f t="shared" si="1"/>
        <v>216188924</v>
      </c>
    </row>
    <row r="1403" ht="14.25" customHeight="1">
      <c r="A1403" s="1" t="s">
        <v>369</v>
      </c>
      <c r="B1403" s="1">
        <v>102.0</v>
      </c>
      <c r="C1403" s="1">
        <v>1068392.0</v>
      </c>
      <c r="D1403" s="1" t="s">
        <v>5285</v>
      </c>
      <c r="E1403" s="1" t="s">
        <v>5286</v>
      </c>
      <c r="F1403" s="1" t="s">
        <v>5287</v>
      </c>
      <c r="G1403" s="1" t="s">
        <v>5288</v>
      </c>
      <c r="H1403" s="1" t="s">
        <v>18</v>
      </c>
      <c r="I1403" s="1" t="s">
        <v>2513</v>
      </c>
      <c r="J1403" s="1">
        <v>3.6E7</v>
      </c>
      <c r="K1403" s="1">
        <v>2011.0</v>
      </c>
      <c r="L1403" s="1">
        <v>5.9</v>
      </c>
      <c r="M1403" s="2">
        <f t="shared" si="1"/>
        <v>-34931608</v>
      </c>
    </row>
    <row r="1404" ht="14.25" customHeight="1">
      <c r="A1404" s="1" t="s">
        <v>698</v>
      </c>
      <c r="B1404" s="1">
        <v>121.0</v>
      </c>
      <c r="C1404" s="1">
        <v>1.44731527E8</v>
      </c>
      <c r="D1404" s="1" t="s">
        <v>209</v>
      </c>
      <c r="E1404" s="1" t="s">
        <v>5289</v>
      </c>
      <c r="F1404" s="1" t="s">
        <v>5290</v>
      </c>
      <c r="G1404" s="1" t="s">
        <v>5291</v>
      </c>
      <c r="H1404" s="1" t="s">
        <v>18</v>
      </c>
      <c r="I1404" s="1" t="s">
        <v>19</v>
      </c>
      <c r="J1404" s="1">
        <v>3.5E7</v>
      </c>
      <c r="K1404" s="1">
        <v>1992.0</v>
      </c>
      <c r="L1404" s="1">
        <v>6.7</v>
      </c>
      <c r="M1404" s="2">
        <f t="shared" si="1"/>
        <v>109731527</v>
      </c>
    </row>
    <row r="1405" ht="14.25" customHeight="1">
      <c r="A1405" s="1" t="s">
        <v>1415</v>
      </c>
      <c r="B1405" s="1">
        <v>129.0</v>
      </c>
      <c r="C1405" s="1">
        <v>2.55950375E8</v>
      </c>
      <c r="D1405" s="1" t="s">
        <v>1111</v>
      </c>
      <c r="E1405" s="1" t="s">
        <v>5292</v>
      </c>
      <c r="F1405" s="1" t="s">
        <v>5293</v>
      </c>
      <c r="G1405" s="1" t="s">
        <v>5294</v>
      </c>
      <c r="H1405" s="1" t="s">
        <v>18</v>
      </c>
      <c r="I1405" s="1" t="s">
        <v>19</v>
      </c>
      <c r="J1405" s="1">
        <v>2.9E7</v>
      </c>
      <c r="K1405" s="1">
        <v>2009.0</v>
      </c>
      <c r="L1405" s="1">
        <v>7.7</v>
      </c>
      <c r="M1405" s="2">
        <f t="shared" si="1"/>
        <v>226950375</v>
      </c>
    </row>
    <row r="1406" ht="14.25" customHeight="1">
      <c r="A1406" s="1">
        <v>0.0</v>
      </c>
      <c r="B1406" s="1">
        <v>43.0</v>
      </c>
      <c r="C1406" s="1">
        <v>0.0</v>
      </c>
      <c r="D1406" s="1" t="s">
        <v>1195</v>
      </c>
      <c r="E1406" s="1" t="s">
        <v>5295</v>
      </c>
      <c r="F1406" s="1">
        <v>0.0</v>
      </c>
      <c r="G1406" s="1" t="s">
        <v>5296</v>
      </c>
      <c r="H1406" s="1" t="s">
        <v>18</v>
      </c>
      <c r="I1406" s="1" t="s">
        <v>19</v>
      </c>
      <c r="J1406" s="1">
        <v>0.0</v>
      </c>
      <c r="K1406" s="1">
        <v>0.0</v>
      </c>
      <c r="L1406" s="1">
        <v>5.8</v>
      </c>
      <c r="M1406" s="2">
        <f t="shared" si="1"/>
        <v>0</v>
      </c>
    </row>
    <row r="1407" ht="14.25" customHeight="1">
      <c r="A1407" s="1" t="s">
        <v>3502</v>
      </c>
      <c r="B1407" s="1">
        <v>88.0</v>
      </c>
      <c r="C1407" s="1">
        <v>1.12692062E8</v>
      </c>
      <c r="D1407" s="1" t="s">
        <v>2114</v>
      </c>
      <c r="E1407" s="1" t="s">
        <v>5297</v>
      </c>
      <c r="F1407" s="1" t="s">
        <v>5298</v>
      </c>
      <c r="G1407" s="1" t="s">
        <v>5299</v>
      </c>
      <c r="H1407" s="1" t="s">
        <v>18</v>
      </c>
      <c r="I1407" s="1" t="s">
        <v>19</v>
      </c>
      <c r="J1407" s="1">
        <v>3.5E7</v>
      </c>
      <c r="K1407" s="1">
        <v>2001.0</v>
      </c>
      <c r="L1407" s="1">
        <v>5.4</v>
      </c>
      <c r="M1407" s="2">
        <f t="shared" si="1"/>
        <v>77692062</v>
      </c>
    </row>
    <row r="1408" ht="14.25" customHeight="1">
      <c r="A1408" s="1" t="s">
        <v>1806</v>
      </c>
      <c r="B1408" s="1">
        <v>106.0</v>
      </c>
      <c r="C1408" s="1">
        <v>1.17528646E8</v>
      </c>
      <c r="D1408" s="1" t="s">
        <v>664</v>
      </c>
      <c r="E1408" s="1" t="s">
        <v>5300</v>
      </c>
      <c r="F1408" s="1" t="s">
        <v>5301</v>
      </c>
      <c r="G1408" s="1" t="s">
        <v>5302</v>
      </c>
      <c r="H1408" s="1" t="s">
        <v>18</v>
      </c>
      <c r="I1408" s="1" t="s">
        <v>19</v>
      </c>
      <c r="J1408" s="1">
        <v>3.5E7</v>
      </c>
      <c r="K1408" s="1">
        <v>2011.0</v>
      </c>
      <c r="L1408" s="1">
        <v>6.9</v>
      </c>
      <c r="M1408" s="2">
        <f t="shared" si="1"/>
        <v>82528646</v>
      </c>
    </row>
    <row r="1409" ht="14.25" customHeight="1">
      <c r="A1409" s="1" t="s">
        <v>5177</v>
      </c>
      <c r="B1409" s="1">
        <v>110.0</v>
      </c>
      <c r="C1409" s="1">
        <v>1.71031347E8</v>
      </c>
      <c r="D1409" s="1" t="s">
        <v>4371</v>
      </c>
      <c r="E1409" s="1" t="s">
        <v>5303</v>
      </c>
      <c r="F1409" s="1" t="s">
        <v>5304</v>
      </c>
      <c r="G1409" s="1" t="s">
        <v>5305</v>
      </c>
      <c r="H1409" s="1" t="s">
        <v>18</v>
      </c>
      <c r="I1409" s="1" t="s">
        <v>19</v>
      </c>
      <c r="J1409" s="1">
        <v>3.8E7</v>
      </c>
      <c r="K1409" s="1">
        <v>2010.0</v>
      </c>
      <c r="L1409" s="1">
        <v>7.7</v>
      </c>
      <c r="M1409" s="2">
        <f t="shared" si="1"/>
        <v>133031347</v>
      </c>
    </row>
    <row r="1410" ht="14.25" customHeight="1">
      <c r="A1410" s="1" t="s">
        <v>2781</v>
      </c>
      <c r="B1410" s="1">
        <v>109.0</v>
      </c>
      <c r="C1410" s="1">
        <v>1.24732962E8</v>
      </c>
      <c r="D1410" s="1" t="s">
        <v>956</v>
      </c>
      <c r="E1410" s="1" t="s">
        <v>5306</v>
      </c>
      <c r="F1410" s="1" t="s">
        <v>5307</v>
      </c>
      <c r="G1410" s="1" t="s">
        <v>5308</v>
      </c>
      <c r="H1410" s="1" t="s">
        <v>18</v>
      </c>
      <c r="I1410" s="1" t="s">
        <v>19</v>
      </c>
      <c r="J1410" s="1">
        <v>3.5E7</v>
      </c>
      <c r="K1410" s="1">
        <v>2006.0</v>
      </c>
      <c r="L1410" s="1">
        <v>6.8</v>
      </c>
      <c r="M1410" s="2">
        <f t="shared" si="1"/>
        <v>89732962</v>
      </c>
    </row>
    <row r="1411" ht="14.25" customHeight="1">
      <c r="A1411" s="1" t="s">
        <v>5309</v>
      </c>
      <c r="B1411" s="1">
        <v>143.0</v>
      </c>
      <c r="C1411" s="1">
        <v>8.23E7</v>
      </c>
      <c r="D1411" s="1" t="s">
        <v>930</v>
      </c>
      <c r="E1411" s="1" t="s">
        <v>5310</v>
      </c>
      <c r="F1411" s="1" t="s">
        <v>5311</v>
      </c>
      <c r="G1411" s="1" t="s">
        <v>5312</v>
      </c>
      <c r="H1411" s="1" t="s">
        <v>18</v>
      </c>
      <c r="I1411" s="1" t="s">
        <v>19</v>
      </c>
      <c r="J1411" s="1">
        <v>3.5E7</v>
      </c>
      <c r="K1411" s="1">
        <v>1979.0</v>
      </c>
      <c r="L1411" s="1">
        <v>6.4</v>
      </c>
      <c r="M1411" s="2">
        <f t="shared" si="1"/>
        <v>47300000</v>
      </c>
    </row>
    <row r="1412" ht="14.25" customHeight="1">
      <c r="A1412" s="1" t="s">
        <v>1806</v>
      </c>
      <c r="B1412" s="1">
        <v>120.0</v>
      </c>
      <c r="C1412" s="1">
        <v>1.34455175E8</v>
      </c>
      <c r="D1412" s="1" t="s">
        <v>664</v>
      </c>
      <c r="E1412" s="1" t="s">
        <v>5313</v>
      </c>
      <c r="F1412" s="1" t="s">
        <v>5314</v>
      </c>
      <c r="G1412" s="1" t="s">
        <v>5315</v>
      </c>
      <c r="H1412" s="1" t="s">
        <v>18</v>
      </c>
      <c r="I1412" s="1" t="s">
        <v>19</v>
      </c>
      <c r="J1412" s="1">
        <v>3.5E7</v>
      </c>
      <c r="K1412" s="1">
        <v>2013.0</v>
      </c>
      <c r="L1412" s="1">
        <v>5.7</v>
      </c>
      <c r="M1412" s="2">
        <f t="shared" si="1"/>
        <v>99455175</v>
      </c>
    </row>
    <row r="1413" ht="14.25" customHeight="1">
      <c r="A1413" s="1" t="s">
        <v>307</v>
      </c>
      <c r="B1413" s="1">
        <v>128.0</v>
      </c>
      <c r="C1413" s="1">
        <v>7.91E7</v>
      </c>
      <c r="D1413" s="1" t="s">
        <v>1038</v>
      </c>
      <c r="E1413" s="1" t="s">
        <v>5316</v>
      </c>
      <c r="F1413" s="1" t="s">
        <v>5317</v>
      </c>
      <c r="G1413" s="1" t="s">
        <v>5318</v>
      </c>
      <c r="H1413" s="1" t="s">
        <v>18</v>
      </c>
      <c r="I1413" s="1" t="s">
        <v>19</v>
      </c>
      <c r="J1413" s="1">
        <v>3.5E7</v>
      </c>
      <c r="K1413" s="1">
        <v>1991.0</v>
      </c>
      <c r="L1413" s="1">
        <v>7.3</v>
      </c>
      <c r="M1413" s="2">
        <f t="shared" si="1"/>
        <v>44100000</v>
      </c>
    </row>
    <row r="1414" ht="14.25" customHeight="1">
      <c r="A1414" s="1" t="s">
        <v>2165</v>
      </c>
      <c r="B1414" s="1">
        <v>123.0</v>
      </c>
      <c r="C1414" s="1">
        <v>8.1159365E7</v>
      </c>
      <c r="D1414" s="1" t="s">
        <v>1465</v>
      </c>
      <c r="E1414" s="1" t="s">
        <v>5319</v>
      </c>
      <c r="F1414" s="1" t="s">
        <v>5320</v>
      </c>
      <c r="G1414" s="1" t="s">
        <v>5321</v>
      </c>
      <c r="H1414" s="1" t="s">
        <v>18</v>
      </c>
      <c r="I1414" s="1" t="s">
        <v>19</v>
      </c>
      <c r="J1414" s="1">
        <v>3.5E7</v>
      </c>
      <c r="K1414" s="1">
        <v>2008.0</v>
      </c>
      <c r="L1414" s="1">
        <v>6.8</v>
      </c>
      <c r="M1414" s="2">
        <f t="shared" si="1"/>
        <v>46159365</v>
      </c>
    </row>
    <row r="1415" ht="14.25" customHeight="1">
      <c r="A1415" s="1" t="s">
        <v>2255</v>
      </c>
      <c r="B1415" s="1">
        <v>129.0</v>
      </c>
      <c r="C1415" s="1">
        <v>1.1000826E8</v>
      </c>
      <c r="D1415" s="1" t="s">
        <v>1146</v>
      </c>
      <c r="E1415" s="1" t="s">
        <v>5322</v>
      </c>
      <c r="F1415" s="1" t="s">
        <v>5323</v>
      </c>
      <c r="G1415" s="1" t="s">
        <v>5324</v>
      </c>
      <c r="H1415" s="1" t="s">
        <v>18</v>
      </c>
      <c r="I1415" s="1" t="s">
        <v>434</v>
      </c>
      <c r="J1415" s="1">
        <v>3.5E7</v>
      </c>
      <c r="K1415" s="1">
        <v>2015.0</v>
      </c>
      <c r="L1415" s="1">
        <v>6.3</v>
      </c>
      <c r="M1415" s="2">
        <f t="shared" si="1"/>
        <v>75008260</v>
      </c>
    </row>
    <row r="1416" ht="14.25" customHeight="1">
      <c r="A1416" s="1" t="s">
        <v>5325</v>
      </c>
      <c r="B1416" s="1">
        <v>105.0</v>
      </c>
      <c r="C1416" s="1">
        <v>6.7962333E7</v>
      </c>
      <c r="D1416" s="1" t="s">
        <v>1146</v>
      </c>
      <c r="E1416" s="1" t="s">
        <v>5326</v>
      </c>
      <c r="F1416" s="1" t="s">
        <v>5327</v>
      </c>
      <c r="G1416" s="1" t="s">
        <v>5328</v>
      </c>
      <c r="H1416" s="1" t="s">
        <v>18</v>
      </c>
      <c r="I1416" s="1" t="s">
        <v>19</v>
      </c>
      <c r="J1416" s="1">
        <v>3.5E7</v>
      </c>
      <c r="K1416" s="1">
        <v>2005.0</v>
      </c>
      <c r="L1416" s="1">
        <v>5.9</v>
      </c>
      <c r="M1416" s="2">
        <f t="shared" si="1"/>
        <v>32962333</v>
      </c>
    </row>
    <row r="1417" ht="14.25" customHeight="1">
      <c r="A1417" s="1" t="s">
        <v>1838</v>
      </c>
      <c r="B1417" s="1">
        <v>162.0</v>
      </c>
      <c r="C1417" s="1">
        <v>7.865143E7</v>
      </c>
      <c r="D1417" s="1" t="s">
        <v>4040</v>
      </c>
      <c r="E1417" s="1" t="s">
        <v>5329</v>
      </c>
      <c r="F1417" s="1" t="s">
        <v>5330</v>
      </c>
      <c r="G1417" s="1" t="s">
        <v>5331</v>
      </c>
      <c r="H1417" s="1" t="s">
        <v>18</v>
      </c>
      <c r="I1417" s="1" t="s">
        <v>19</v>
      </c>
      <c r="J1417" s="1">
        <v>2.7E7</v>
      </c>
      <c r="K1417" s="1">
        <v>1996.0</v>
      </c>
      <c r="L1417" s="1">
        <v>7.4</v>
      </c>
      <c r="M1417" s="2">
        <f t="shared" si="1"/>
        <v>51651430</v>
      </c>
    </row>
    <row r="1418" ht="14.25" customHeight="1">
      <c r="A1418" s="1" t="s">
        <v>3511</v>
      </c>
      <c r="B1418" s="1">
        <v>138.0</v>
      </c>
      <c r="C1418" s="1">
        <v>6.4604977E7</v>
      </c>
      <c r="D1418" s="1" t="s">
        <v>1478</v>
      </c>
      <c r="E1418" s="1" t="s">
        <v>5332</v>
      </c>
      <c r="F1418" s="1" t="s">
        <v>5333</v>
      </c>
      <c r="G1418" s="1" t="s">
        <v>5334</v>
      </c>
      <c r="H1418" s="1" t="s">
        <v>18</v>
      </c>
      <c r="I1418" s="1" t="s">
        <v>19</v>
      </c>
      <c r="J1418" s="1">
        <v>3.5E7</v>
      </c>
      <c r="K1418" s="1">
        <v>1997.0</v>
      </c>
      <c r="L1418" s="1">
        <v>8.3</v>
      </c>
      <c r="M1418" s="2">
        <f t="shared" si="1"/>
        <v>29604977</v>
      </c>
    </row>
    <row r="1419" ht="14.25" customHeight="1">
      <c r="A1419" s="1" t="s">
        <v>382</v>
      </c>
      <c r="B1419" s="1">
        <v>100.0</v>
      </c>
      <c r="C1419" s="1">
        <v>6.3939454E7</v>
      </c>
      <c r="D1419" s="1" t="s">
        <v>5335</v>
      </c>
      <c r="E1419" s="1" t="s">
        <v>5336</v>
      </c>
      <c r="F1419" s="1" t="s">
        <v>5337</v>
      </c>
      <c r="G1419" s="1" t="s">
        <v>5338</v>
      </c>
      <c r="H1419" s="1" t="s">
        <v>18</v>
      </c>
      <c r="I1419" s="1" t="s">
        <v>19</v>
      </c>
      <c r="J1419" s="1">
        <v>3.5E7</v>
      </c>
      <c r="K1419" s="1">
        <v>2005.0</v>
      </c>
      <c r="L1419" s="1">
        <v>6.2</v>
      </c>
      <c r="M1419" s="2">
        <f t="shared" si="1"/>
        <v>28939454</v>
      </c>
    </row>
    <row r="1420" ht="14.25" customHeight="1">
      <c r="A1420" s="1" t="s">
        <v>1342</v>
      </c>
      <c r="B1420" s="1">
        <v>90.0</v>
      </c>
      <c r="C1420" s="1">
        <v>6.3826569E7</v>
      </c>
      <c r="D1420" s="1" t="s">
        <v>1138</v>
      </c>
      <c r="E1420" s="1" t="s">
        <v>5339</v>
      </c>
      <c r="F1420" s="1" t="s">
        <v>5340</v>
      </c>
      <c r="G1420" s="1" t="s">
        <v>5341</v>
      </c>
      <c r="H1420" s="1" t="s">
        <v>18</v>
      </c>
      <c r="I1420" s="1" t="s">
        <v>19</v>
      </c>
      <c r="J1420" s="1">
        <v>3.5E7</v>
      </c>
      <c r="K1420" s="1">
        <v>1997.0</v>
      </c>
      <c r="L1420" s="1">
        <v>6.3</v>
      </c>
      <c r="M1420" s="2">
        <f t="shared" si="1"/>
        <v>28826569</v>
      </c>
    </row>
    <row r="1421" ht="14.25" customHeight="1">
      <c r="A1421" s="1" t="s">
        <v>1010</v>
      </c>
      <c r="B1421" s="1">
        <v>108.0</v>
      </c>
      <c r="C1421" s="1">
        <v>6.0054449E7</v>
      </c>
      <c r="D1421" s="1" t="s">
        <v>1524</v>
      </c>
      <c r="E1421" s="1" t="s">
        <v>5342</v>
      </c>
      <c r="F1421" s="1" t="s">
        <v>5343</v>
      </c>
      <c r="G1421" s="1" t="s">
        <v>5344</v>
      </c>
      <c r="H1421" s="1" t="s">
        <v>18</v>
      </c>
      <c r="I1421" s="1" t="s">
        <v>19</v>
      </c>
      <c r="J1421" s="1">
        <v>3.5E7</v>
      </c>
      <c r="K1421" s="1">
        <v>1995.0</v>
      </c>
      <c r="L1421" s="1">
        <v>5.8</v>
      </c>
      <c r="M1421" s="2">
        <f t="shared" si="1"/>
        <v>25054449</v>
      </c>
    </row>
    <row r="1422" ht="14.25" customHeight="1">
      <c r="A1422" s="1" t="s">
        <v>4572</v>
      </c>
      <c r="B1422" s="1">
        <v>101.0</v>
      </c>
      <c r="C1422" s="1">
        <v>2.6505E7</v>
      </c>
      <c r="D1422" s="1" t="s">
        <v>4647</v>
      </c>
      <c r="E1422" s="1" t="s">
        <v>5345</v>
      </c>
      <c r="F1422" s="1" t="s">
        <v>5346</v>
      </c>
      <c r="G1422" s="1" t="s">
        <v>5347</v>
      </c>
      <c r="H1422" s="1" t="s">
        <v>18</v>
      </c>
      <c r="I1422" s="1" t="s">
        <v>19</v>
      </c>
      <c r="J1422" s="1">
        <v>1800000.0</v>
      </c>
      <c r="K1422" s="1">
        <v>1984.0</v>
      </c>
      <c r="L1422" s="1">
        <v>7.5</v>
      </c>
      <c r="M1422" s="2">
        <f t="shared" si="1"/>
        <v>24705000</v>
      </c>
    </row>
    <row r="1423" ht="14.25" customHeight="1">
      <c r="A1423" s="1" t="s">
        <v>1694</v>
      </c>
      <c r="B1423" s="1">
        <v>109.0</v>
      </c>
      <c r="C1423" s="1">
        <v>6.1280963E7</v>
      </c>
      <c r="D1423" s="1" t="s">
        <v>3082</v>
      </c>
      <c r="E1423" s="1" t="s">
        <v>5348</v>
      </c>
      <c r="F1423" s="1" t="s">
        <v>5349</v>
      </c>
      <c r="G1423" s="1" t="s">
        <v>5350</v>
      </c>
      <c r="H1423" s="1" t="s">
        <v>18</v>
      </c>
      <c r="I1423" s="1" t="s">
        <v>19</v>
      </c>
      <c r="J1423" s="1">
        <v>3.3E7</v>
      </c>
      <c r="K1423" s="1">
        <v>2000.0</v>
      </c>
      <c r="L1423" s="1">
        <v>6.3</v>
      </c>
      <c r="M1423" s="2">
        <f t="shared" si="1"/>
        <v>28280963</v>
      </c>
    </row>
    <row r="1424" ht="14.25" customHeight="1">
      <c r="A1424" s="1" t="s">
        <v>2362</v>
      </c>
      <c r="B1424" s="1">
        <v>132.0</v>
      </c>
      <c r="C1424" s="1">
        <v>5.6876365E7</v>
      </c>
      <c r="D1424" s="1" t="s">
        <v>73</v>
      </c>
      <c r="E1424" s="1" t="s">
        <v>5351</v>
      </c>
      <c r="F1424" s="1" t="s">
        <v>5352</v>
      </c>
      <c r="G1424" s="1" t="s">
        <v>5353</v>
      </c>
      <c r="H1424" s="1" t="s">
        <v>18</v>
      </c>
      <c r="I1424" s="1" t="s">
        <v>19</v>
      </c>
      <c r="J1424" s="1">
        <v>3.5E7</v>
      </c>
      <c r="K1424" s="1">
        <v>1998.0</v>
      </c>
      <c r="L1424" s="1">
        <v>6.4</v>
      </c>
      <c r="M1424" s="2">
        <f t="shared" si="1"/>
        <v>21876365</v>
      </c>
    </row>
    <row r="1425" ht="14.25" customHeight="1">
      <c r="A1425" s="1" t="s">
        <v>2362</v>
      </c>
      <c r="B1425" s="1">
        <v>123.0</v>
      </c>
      <c r="C1425" s="1">
        <v>5.9699513E7</v>
      </c>
      <c r="D1425" s="1" t="s">
        <v>5354</v>
      </c>
      <c r="E1425" s="1" t="s">
        <v>5355</v>
      </c>
      <c r="F1425" s="1" t="s">
        <v>5356</v>
      </c>
      <c r="G1425" s="1" t="s">
        <v>5357</v>
      </c>
      <c r="H1425" s="1" t="s">
        <v>18</v>
      </c>
      <c r="I1425" s="1" t="s">
        <v>19</v>
      </c>
      <c r="J1425" s="1">
        <v>3.5E7</v>
      </c>
      <c r="K1425" s="1">
        <v>2010.0</v>
      </c>
      <c r="L1425" s="1">
        <v>7.2</v>
      </c>
      <c r="M1425" s="2">
        <f t="shared" si="1"/>
        <v>24699513</v>
      </c>
    </row>
    <row r="1426" ht="14.25" customHeight="1">
      <c r="A1426" s="1" t="s">
        <v>5358</v>
      </c>
      <c r="B1426" s="1">
        <v>87.0</v>
      </c>
      <c r="C1426" s="1">
        <v>5.4132596E7</v>
      </c>
      <c r="D1426" s="1" t="s">
        <v>568</v>
      </c>
      <c r="E1426" s="1" t="s">
        <v>5359</v>
      </c>
      <c r="F1426" s="1" t="s">
        <v>5360</v>
      </c>
      <c r="G1426" s="1" t="s">
        <v>5361</v>
      </c>
      <c r="H1426" s="1" t="s">
        <v>18</v>
      </c>
      <c r="I1426" s="1" t="s">
        <v>2726</v>
      </c>
      <c r="J1426" s="1">
        <v>3.4E7</v>
      </c>
      <c r="K1426" s="1">
        <v>2007.0</v>
      </c>
      <c r="L1426" s="1">
        <v>6.3</v>
      </c>
      <c r="M1426" s="2">
        <f t="shared" si="1"/>
        <v>20132596</v>
      </c>
    </row>
    <row r="1427" ht="14.25" customHeight="1">
      <c r="A1427" s="1" t="s">
        <v>5362</v>
      </c>
      <c r="B1427" s="1">
        <v>109.0</v>
      </c>
      <c r="C1427" s="1">
        <v>5.2277485E7</v>
      </c>
      <c r="D1427" s="1" t="s">
        <v>1111</v>
      </c>
      <c r="E1427" s="1" t="s">
        <v>5363</v>
      </c>
      <c r="F1427" s="1" t="s">
        <v>5364</v>
      </c>
      <c r="G1427" s="1" t="s">
        <v>5365</v>
      </c>
      <c r="H1427" s="1" t="s">
        <v>18</v>
      </c>
      <c r="I1427" s="1" t="s">
        <v>19</v>
      </c>
      <c r="J1427" s="1">
        <v>3.5E7</v>
      </c>
      <c r="K1427" s="1">
        <v>2003.0</v>
      </c>
      <c r="L1427" s="1">
        <v>6.9</v>
      </c>
      <c r="M1427" s="2">
        <f t="shared" si="1"/>
        <v>17277485</v>
      </c>
    </row>
    <row r="1428" ht="14.25" customHeight="1">
      <c r="A1428" s="1" t="s">
        <v>2635</v>
      </c>
      <c r="B1428" s="1">
        <v>109.0</v>
      </c>
      <c r="C1428" s="1">
        <v>5.5802754E7</v>
      </c>
      <c r="D1428" s="1" t="s">
        <v>1146</v>
      </c>
      <c r="E1428" s="1" t="s">
        <v>5366</v>
      </c>
      <c r="F1428" s="1" t="s">
        <v>5367</v>
      </c>
      <c r="G1428" s="1" t="s">
        <v>5368</v>
      </c>
      <c r="H1428" s="1" t="s">
        <v>18</v>
      </c>
      <c r="I1428" s="1" t="s">
        <v>19</v>
      </c>
      <c r="J1428" s="1">
        <v>3.5E7</v>
      </c>
      <c r="K1428" s="1">
        <v>2011.0</v>
      </c>
      <c r="L1428" s="1">
        <v>6.6</v>
      </c>
      <c r="M1428" s="2">
        <f t="shared" si="1"/>
        <v>20802754</v>
      </c>
    </row>
    <row r="1429" ht="14.25" customHeight="1">
      <c r="A1429" s="1" t="s">
        <v>4657</v>
      </c>
      <c r="B1429" s="1">
        <v>92.0</v>
      </c>
      <c r="C1429" s="1">
        <v>5.5291815E7</v>
      </c>
      <c r="D1429" s="1" t="s">
        <v>1138</v>
      </c>
      <c r="E1429" s="1" t="s">
        <v>5369</v>
      </c>
      <c r="F1429" s="1" t="s">
        <v>5370</v>
      </c>
      <c r="G1429" s="1" t="s">
        <v>5371</v>
      </c>
      <c r="H1429" s="1" t="s">
        <v>18</v>
      </c>
      <c r="I1429" s="1" t="s">
        <v>19</v>
      </c>
      <c r="J1429" s="1">
        <v>3.5E7</v>
      </c>
      <c r="K1429" s="1">
        <v>2016.0</v>
      </c>
      <c r="L1429" s="1">
        <v>6.0</v>
      </c>
      <c r="M1429" s="2">
        <f t="shared" si="1"/>
        <v>20291815</v>
      </c>
    </row>
    <row r="1430" ht="14.25" customHeight="1">
      <c r="A1430" s="1" t="s">
        <v>1415</v>
      </c>
      <c r="B1430" s="1">
        <v>125.0</v>
      </c>
      <c r="C1430" s="1">
        <v>8.3299761E7</v>
      </c>
      <c r="D1430" s="1" t="s">
        <v>5372</v>
      </c>
      <c r="E1430" s="1" t="s">
        <v>5373</v>
      </c>
      <c r="F1430" s="1" t="s">
        <v>5374</v>
      </c>
      <c r="G1430" s="1" t="s">
        <v>5375</v>
      </c>
      <c r="H1430" s="1" t="s">
        <v>18</v>
      </c>
      <c r="I1430" s="1" t="s">
        <v>19</v>
      </c>
      <c r="J1430" s="1">
        <v>3.5E7</v>
      </c>
      <c r="K1430" s="1">
        <v>2013.0</v>
      </c>
      <c r="L1430" s="1">
        <v>7.5</v>
      </c>
      <c r="M1430" s="2">
        <f t="shared" si="1"/>
        <v>48299761</v>
      </c>
    </row>
    <row r="1431" ht="14.25" customHeight="1">
      <c r="A1431" s="1" t="s">
        <v>3639</v>
      </c>
      <c r="B1431" s="1">
        <v>202.0</v>
      </c>
      <c r="C1431" s="1">
        <v>4.8169908E7</v>
      </c>
      <c r="D1431" s="1" t="s">
        <v>4427</v>
      </c>
      <c r="E1431" s="1" t="s">
        <v>5376</v>
      </c>
      <c r="F1431" s="1" t="s">
        <v>5377</v>
      </c>
      <c r="G1431" s="1" t="s">
        <v>5378</v>
      </c>
      <c r="H1431" s="1" t="s">
        <v>18</v>
      </c>
      <c r="I1431" s="1" t="s">
        <v>19</v>
      </c>
      <c r="J1431" s="1">
        <v>3.3E7</v>
      </c>
      <c r="K1431" s="1">
        <v>1992.0</v>
      </c>
      <c r="L1431" s="1">
        <v>7.7</v>
      </c>
      <c r="M1431" s="2">
        <f t="shared" si="1"/>
        <v>15169908</v>
      </c>
    </row>
    <row r="1432" ht="14.25" customHeight="1">
      <c r="A1432" s="1" t="s">
        <v>2255</v>
      </c>
      <c r="B1432" s="1">
        <v>134.0</v>
      </c>
      <c r="C1432" s="1">
        <v>6.7523385E7</v>
      </c>
      <c r="D1432" s="1" t="s">
        <v>1138</v>
      </c>
      <c r="E1432" s="1" t="s">
        <v>5379</v>
      </c>
      <c r="F1432" s="1" t="s">
        <v>5380</v>
      </c>
      <c r="G1432" s="1" t="s">
        <v>5381</v>
      </c>
      <c r="H1432" s="1" t="s">
        <v>18</v>
      </c>
      <c r="I1432" s="1" t="s">
        <v>19</v>
      </c>
      <c r="J1432" s="1">
        <v>3.5E7</v>
      </c>
      <c r="K1432" s="1">
        <v>2012.0</v>
      </c>
      <c r="L1432" s="1">
        <v>6.2</v>
      </c>
      <c r="M1432" s="2">
        <f t="shared" si="1"/>
        <v>32523385</v>
      </c>
    </row>
    <row r="1433" ht="14.25" customHeight="1">
      <c r="A1433" s="1" t="s">
        <v>1496</v>
      </c>
      <c r="B1433" s="1">
        <v>88.0</v>
      </c>
      <c r="C1433" s="1">
        <v>4.9474048E7</v>
      </c>
      <c r="D1433" s="1" t="s">
        <v>2130</v>
      </c>
      <c r="E1433" s="1" t="s">
        <v>5382</v>
      </c>
      <c r="F1433" s="1" t="s">
        <v>5383</v>
      </c>
      <c r="G1433" s="1" t="s">
        <v>5384</v>
      </c>
      <c r="H1433" s="1" t="s">
        <v>18</v>
      </c>
      <c r="I1433" s="1" t="s">
        <v>19</v>
      </c>
      <c r="J1433" s="1">
        <v>3.5E7</v>
      </c>
      <c r="K1433" s="1">
        <v>2009.0</v>
      </c>
      <c r="L1433" s="1">
        <v>5.4</v>
      </c>
      <c r="M1433" s="2">
        <f t="shared" si="1"/>
        <v>14474048</v>
      </c>
    </row>
    <row r="1434" ht="14.25" customHeight="1">
      <c r="A1434" s="1" t="s">
        <v>5385</v>
      </c>
      <c r="B1434" s="1">
        <v>92.0</v>
      </c>
      <c r="C1434" s="1">
        <v>4.5802315E7</v>
      </c>
      <c r="D1434" s="1" t="s">
        <v>164</v>
      </c>
      <c r="E1434" s="1" t="s">
        <v>5386</v>
      </c>
      <c r="F1434" s="1" t="s">
        <v>5387</v>
      </c>
      <c r="G1434" s="1" t="s">
        <v>5388</v>
      </c>
      <c r="H1434" s="1" t="s">
        <v>18</v>
      </c>
      <c r="I1434" s="1" t="s">
        <v>19</v>
      </c>
      <c r="J1434" s="1">
        <v>3.5E7</v>
      </c>
      <c r="K1434" s="1">
        <v>2009.0</v>
      </c>
      <c r="L1434" s="1">
        <v>6.6</v>
      </c>
      <c r="M1434" s="2">
        <f t="shared" si="1"/>
        <v>10802315</v>
      </c>
    </row>
    <row r="1435" ht="14.25" customHeight="1">
      <c r="A1435" s="1" t="s">
        <v>4565</v>
      </c>
      <c r="B1435" s="1">
        <v>91.0</v>
      </c>
      <c r="C1435" s="1">
        <v>4.3792641E7</v>
      </c>
      <c r="D1435" s="1" t="s">
        <v>1146</v>
      </c>
      <c r="E1435" s="1" t="s">
        <v>5389</v>
      </c>
      <c r="F1435" s="1" t="s">
        <v>5390</v>
      </c>
      <c r="G1435" s="1" t="s">
        <v>5391</v>
      </c>
      <c r="H1435" s="1" t="s">
        <v>18</v>
      </c>
      <c r="I1435" s="1" t="s">
        <v>19</v>
      </c>
      <c r="J1435" s="1">
        <v>3.5E7</v>
      </c>
      <c r="K1435" s="1">
        <v>2007.0</v>
      </c>
      <c r="L1435" s="1">
        <v>5.3</v>
      </c>
      <c r="M1435" s="2">
        <f t="shared" si="1"/>
        <v>8792641</v>
      </c>
    </row>
    <row r="1436" ht="14.25" customHeight="1">
      <c r="A1436" s="1" t="s">
        <v>1505</v>
      </c>
      <c r="B1436" s="1">
        <v>75.0</v>
      </c>
      <c r="C1436" s="1">
        <v>5.7651794E7</v>
      </c>
      <c r="D1436" s="1" t="s">
        <v>2754</v>
      </c>
      <c r="E1436" s="1" t="s">
        <v>5392</v>
      </c>
      <c r="F1436" s="1" t="s">
        <v>5393</v>
      </c>
      <c r="G1436" s="1" t="s">
        <v>5394</v>
      </c>
      <c r="H1436" s="1" t="s">
        <v>18</v>
      </c>
      <c r="I1436" s="1" t="s">
        <v>19</v>
      </c>
      <c r="J1436" s="1">
        <v>3.3E7</v>
      </c>
      <c r="K1436" s="1">
        <v>2006.0</v>
      </c>
      <c r="L1436" s="1">
        <v>5.6</v>
      </c>
      <c r="M1436" s="2">
        <f t="shared" si="1"/>
        <v>24651794</v>
      </c>
    </row>
    <row r="1437" ht="14.25" customHeight="1">
      <c r="A1437" s="1" t="s">
        <v>5395</v>
      </c>
      <c r="B1437" s="1">
        <v>98.0</v>
      </c>
      <c r="C1437" s="1">
        <v>4.3894863E7</v>
      </c>
      <c r="D1437" s="1" t="s">
        <v>1146</v>
      </c>
      <c r="E1437" s="1" t="s">
        <v>5396</v>
      </c>
      <c r="F1437" s="1" t="s">
        <v>5397</v>
      </c>
      <c r="G1437" s="1" t="s">
        <v>5398</v>
      </c>
      <c r="H1437" s="1" t="s">
        <v>18</v>
      </c>
      <c r="I1437" s="1" t="s">
        <v>19</v>
      </c>
      <c r="J1437" s="1">
        <v>3.0E7</v>
      </c>
      <c r="K1437" s="1">
        <v>2005.0</v>
      </c>
      <c r="L1437" s="1">
        <v>5.9</v>
      </c>
      <c r="M1437" s="2">
        <f t="shared" si="1"/>
        <v>13894863</v>
      </c>
    </row>
    <row r="1438" ht="14.25" customHeight="1">
      <c r="A1438" s="1" t="s">
        <v>232</v>
      </c>
      <c r="B1438" s="1">
        <v>147.0</v>
      </c>
      <c r="C1438" s="1">
        <v>4.1954997E7</v>
      </c>
      <c r="D1438" s="1" t="s">
        <v>1178</v>
      </c>
      <c r="E1438" s="1" t="s">
        <v>5399</v>
      </c>
      <c r="F1438" s="1" t="s">
        <v>5400</v>
      </c>
      <c r="G1438" s="1" t="s">
        <v>5401</v>
      </c>
      <c r="H1438" s="1" t="s">
        <v>18</v>
      </c>
      <c r="I1438" s="1" t="s">
        <v>19</v>
      </c>
      <c r="J1438" s="1">
        <v>3.5E7</v>
      </c>
      <c r="K1438" s="1">
        <v>1997.0</v>
      </c>
      <c r="L1438" s="1">
        <v>7.8</v>
      </c>
      <c r="M1438" s="2">
        <f t="shared" si="1"/>
        <v>6954997</v>
      </c>
    </row>
    <row r="1439" ht="14.25" customHeight="1">
      <c r="A1439" s="1" t="s">
        <v>1611</v>
      </c>
      <c r="B1439" s="1">
        <v>100.0</v>
      </c>
      <c r="C1439" s="1">
        <v>3.9532308E7</v>
      </c>
      <c r="D1439" s="1" t="s">
        <v>2967</v>
      </c>
      <c r="E1439" s="1" t="s">
        <v>5402</v>
      </c>
      <c r="F1439" s="1" t="s">
        <v>5403</v>
      </c>
      <c r="G1439" s="1" t="s">
        <v>5404</v>
      </c>
      <c r="H1439" s="1" t="s">
        <v>18</v>
      </c>
      <c r="I1439" s="1" t="s">
        <v>30</v>
      </c>
      <c r="J1439" s="1">
        <v>3.3E7</v>
      </c>
      <c r="K1439" s="1">
        <v>2002.0</v>
      </c>
      <c r="L1439" s="1">
        <v>6.7</v>
      </c>
      <c r="M1439" s="2">
        <f t="shared" si="1"/>
        <v>6532308</v>
      </c>
    </row>
    <row r="1440" ht="14.25" customHeight="1">
      <c r="A1440" s="1" t="s">
        <v>5405</v>
      </c>
      <c r="B1440" s="1">
        <v>120.0</v>
      </c>
      <c r="C1440" s="1">
        <v>7.66E7</v>
      </c>
      <c r="D1440" s="1" t="s">
        <v>5406</v>
      </c>
      <c r="E1440" s="1" t="s">
        <v>5407</v>
      </c>
      <c r="F1440" s="1" t="s">
        <v>5408</v>
      </c>
      <c r="G1440" s="1" t="s">
        <v>5409</v>
      </c>
      <c r="H1440" s="1" t="s">
        <v>18</v>
      </c>
      <c r="I1440" s="1" t="s">
        <v>19</v>
      </c>
      <c r="J1440" s="1">
        <v>1.07E7</v>
      </c>
      <c r="K1440" s="1">
        <v>1982.0</v>
      </c>
      <c r="L1440" s="1">
        <v>7.4</v>
      </c>
      <c r="M1440" s="2">
        <f t="shared" si="1"/>
        <v>65900000</v>
      </c>
    </row>
    <row r="1441" ht="14.25" customHeight="1">
      <c r="A1441" s="1" t="s">
        <v>5177</v>
      </c>
      <c r="B1441" s="1">
        <v>104.0</v>
      </c>
      <c r="C1441" s="1">
        <v>3.9692139E7</v>
      </c>
      <c r="D1441" s="1" t="s">
        <v>4319</v>
      </c>
      <c r="E1441" s="1" t="s">
        <v>5410</v>
      </c>
      <c r="F1441" s="1" t="s">
        <v>5411</v>
      </c>
      <c r="G1441" s="1" t="s">
        <v>5412</v>
      </c>
      <c r="H1441" s="1" t="s">
        <v>18</v>
      </c>
      <c r="I1441" s="1" t="s">
        <v>19</v>
      </c>
      <c r="J1441" s="1">
        <v>3.5E7</v>
      </c>
      <c r="K1441" s="1">
        <v>2004.0</v>
      </c>
      <c r="L1441" s="1">
        <v>6.2</v>
      </c>
      <c r="M1441" s="2">
        <f t="shared" si="1"/>
        <v>4692139</v>
      </c>
    </row>
    <row r="1442" ht="14.25" customHeight="1">
      <c r="A1442" s="1" t="s">
        <v>1411</v>
      </c>
      <c r="B1442" s="1">
        <v>103.0</v>
      </c>
      <c r="C1442" s="1">
        <v>4.0687294E7</v>
      </c>
      <c r="D1442" s="1" t="s">
        <v>744</v>
      </c>
      <c r="E1442" s="1" t="s">
        <v>5413</v>
      </c>
      <c r="F1442" s="1" t="s">
        <v>5414</v>
      </c>
      <c r="G1442" s="1" t="s">
        <v>5415</v>
      </c>
      <c r="H1442" s="1" t="s">
        <v>18</v>
      </c>
      <c r="I1442" s="1" t="s">
        <v>168</v>
      </c>
      <c r="J1442" s="1">
        <v>3.5E7</v>
      </c>
      <c r="K1442" s="1">
        <v>2008.0</v>
      </c>
      <c r="L1442" s="1">
        <v>5.4</v>
      </c>
      <c r="M1442" s="2">
        <f t="shared" si="1"/>
        <v>5687294</v>
      </c>
    </row>
    <row r="1443" ht="14.25" customHeight="1">
      <c r="A1443" s="1" t="s">
        <v>3844</v>
      </c>
      <c r="B1443" s="1">
        <v>109.0</v>
      </c>
      <c r="C1443" s="1">
        <v>3.7553932E7</v>
      </c>
      <c r="D1443" s="1" t="s">
        <v>1958</v>
      </c>
      <c r="E1443" s="1" t="s">
        <v>5416</v>
      </c>
      <c r="F1443" s="1" t="s">
        <v>5417</v>
      </c>
      <c r="G1443" s="1" t="s">
        <v>5418</v>
      </c>
      <c r="H1443" s="1" t="s">
        <v>18</v>
      </c>
      <c r="I1443" s="1" t="s">
        <v>19</v>
      </c>
      <c r="J1443" s="1">
        <v>4.0E7</v>
      </c>
      <c r="K1443" s="1">
        <v>2011.0</v>
      </c>
      <c r="L1443" s="1">
        <v>6.7</v>
      </c>
      <c r="M1443" s="2">
        <f t="shared" si="1"/>
        <v>-2446068</v>
      </c>
    </row>
    <row r="1444" ht="14.25" customHeight="1">
      <c r="A1444" s="1" t="s">
        <v>5419</v>
      </c>
      <c r="B1444" s="1">
        <v>104.0</v>
      </c>
      <c r="C1444" s="1">
        <v>3.7481242E7</v>
      </c>
      <c r="D1444" s="1" t="s">
        <v>1146</v>
      </c>
      <c r="E1444" s="1" t="s">
        <v>5420</v>
      </c>
      <c r="F1444" s="1" t="s">
        <v>5421</v>
      </c>
      <c r="G1444" s="1" t="s">
        <v>5422</v>
      </c>
      <c r="H1444" s="1" t="s">
        <v>18</v>
      </c>
      <c r="I1444" s="1" t="s">
        <v>19</v>
      </c>
      <c r="J1444" s="1">
        <v>3.5E7</v>
      </c>
      <c r="K1444" s="1">
        <v>2010.0</v>
      </c>
      <c r="L1444" s="1">
        <v>5.3</v>
      </c>
      <c r="M1444" s="2">
        <f t="shared" si="1"/>
        <v>2481242</v>
      </c>
    </row>
    <row r="1445" ht="14.25" customHeight="1">
      <c r="A1445" s="1" t="s">
        <v>5423</v>
      </c>
      <c r="B1445" s="1">
        <v>112.0</v>
      </c>
      <c r="C1445" s="1">
        <v>3.9026186E7</v>
      </c>
      <c r="D1445" s="1" t="s">
        <v>956</v>
      </c>
      <c r="E1445" s="1" t="s">
        <v>5424</v>
      </c>
      <c r="F1445" s="1" t="s">
        <v>5425</v>
      </c>
      <c r="G1445" s="1" t="s">
        <v>5426</v>
      </c>
      <c r="H1445" s="1" t="s">
        <v>18</v>
      </c>
      <c r="I1445" s="1" t="s">
        <v>19</v>
      </c>
      <c r="J1445" s="1">
        <v>3.5E7</v>
      </c>
      <c r="K1445" s="1">
        <v>2011.0</v>
      </c>
      <c r="L1445" s="1">
        <v>5.9</v>
      </c>
      <c r="M1445" s="2">
        <f t="shared" si="1"/>
        <v>4026186</v>
      </c>
    </row>
    <row r="1446" ht="14.25" customHeight="1">
      <c r="A1446" s="1">
        <v>0.0</v>
      </c>
      <c r="B1446" s="1">
        <v>60.0</v>
      </c>
      <c r="C1446" s="1">
        <v>0.0</v>
      </c>
      <c r="D1446" s="1" t="s">
        <v>131</v>
      </c>
      <c r="E1446" s="1" t="s">
        <v>5427</v>
      </c>
      <c r="F1446" s="1" t="s">
        <v>5428</v>
      </c>
      <c r="G1446" s="1" t="s">
        <v>5429</v>
      </c>
      <c r="H1446" s="1" t="s">
        <v>18</v>
      </c>
      <c r="I1446" s="1" t="s">
        <v>19</v>
      </c>
      <c r="J1446" s="1">
        <v>0.0</v>
      </c>
      <c r="K1446" s="1">
        <v>0.0</v>
      </c>
      <c r="L1446" s="1">
        <v>7.0</v>
      </c>
      <c r="M1446" s="2">
        <f t="shared" si="1"/>
        <v>0</v>
      </c>
    </row>
    <row r="1447" ht="14.25" customHeight="1">
      <c r="A1447" s="1" t="s">
        <v>5430</v>
      </c>
      <c r="B1447" s="1">
        <v>95.0</v>
      </c>
      <c r="C1447" s="1">
        <v>3.3422806E7</v>
      </c>
      <c r="D1447" s="1" t="s">
        <v>3896</v>
      </c>
      <c r="E1447" s="1" t="s">
        <v>5431</v>
      </c>
      <c r="F1447" s="1" t="s">
        <v>5432</v>
      </c>
      <c r="G1447" s="1" t="s">
        <v>5433</v>
      </c>
      <c r="H1447" s="1" t="s">
        <v>18</v>
      </c>
      <c r="I1447" s="1" t="s">
        <v>19</v>
      </c>
      <c r="J1447" s="1">
        <v>5.0E7</v>
      </c>
      <c r="K1447" s="1">
        <v>2001.0</v>
      </c>
      <c r="L1447" s="1">
        <v>4.8</v>
      </c>
      <c r="M1447" s="2">
        <f t="shared" si="1"/>
        <v>-16577194</v>
      </c>
    </row>
    <row r="1448" ht="14.25" customHeight="1">
      <c r="A1448" s="1" t="s">
        <v>5434</v>
      </c>
      <c r="B1448" s="1">
        <v>102.0</v>
      </c>
      <c r="C1448" s="1">
        <v>0.0</v>
      </c>
      <c r="D1448" s="1" t="s">
        <v>5435</v>
      </c>
      <c r="E1448" s="1" t="s">
        <v>5436</v>
      </c>
      <c r="F1448" s="1" t="s">
        <v>5437</v>
      </c>
      <c r="G1448" s="1" t="s">
        <v>5438</v>
      </c>
      <c r="H1448" s="1" t="s">
        <v>18</v>
      </c>
      <c r="I1448" s="1" t="s">
        <v>19</v>
      </c>
      <c r="J1448" s="1">
        <v>0.0</v>
      </c>
      <c r="K1448" s="1">
        <v>1976.0</v>
      </c>
      <c r="L1448" s="1">
        <v>7.3</v>
      </c>
      <c r="M1448" s="2">
        <f t="shared" si="1"/>
        <v>0</v>
      </c>
    </row>
    <row r="1449" ht="14.25" customHeight="1">
      <c r="A1449" s="1" t="s">
        <v>5439</v>
      </c>
      <c r="B1449" s="1">
        <v>102.0</v>
      </c>
      <c r="C1449" s="1">
        <v>3.3423521E7</v>
      </c>
      <c r="D1449" s="1" t="s">
        <v>711</v>
      </c>
      <c r="E1449" s="1" t="s">
        <v>5440</v>
      </c>
      <c r="F1449" s="1" t="s">
        <v>5441</v>
      </c>
      <c r="G1449" s="1" t="s">
        <v>5442</v>
      </c>
      <c r="H1449" s="1" t="s">
        <v>18</v>
      </c>
      <c r="I1449" s="1" t="s">
        <v>434</v>
      </c>
      <c r="J1449" s="1">
        <v>3.5E7</v>
      </c>
      <c r="K1449" s="1">
        <v>1994.0</v>
      </c>
      <c r="L1449" s="1">
        <v>3.8</v>
      </c>
      <c r="M1449" s="2">
        <f t="shared" si="1"/>
        <v>-1576479</v>
      </c>
    </row>
    <row r="1450" ht="14.25" customHeight="1">
      <c r="A1450" s="1" t="s">
        <v>2696</v>
      </c>
      <c r="B1450" s="1">
        <v>150.0</v>
      </c>
      <c r="C1450" s="1">
        <v>3.2519322E7</v>
      </c>
      <c r="D1450" s="1" t="s">
        <v>5285</v>
      </c>
      <c r="E1450" s="1" t="s">
        <v>5443</v>
      </c>
      <c r="F1450" s="1" t="s">
        <v>5444</v>
      </c>
      <c r="G1450" s="1" t="s">
        <v>5445</v>
      </c>
      <c r="H1450" s="1" t="s">
        <v>18</v>
      </c>
      <c r="I1450" s="1" t="s">
        <v>994</v>
      </c>
      <c r="J1450" s="1">
        <v>3.5E7</v>
      </c>
      <c r="K1450" s="1">
        <v>2002.0</v>
      </c>
      <c r="L1450" s="1">
        <v>8.5</v>
      </c>
      <c r="M1450" s="2">
        <f t="shared" si="1"/>
        <v>-2480678</v>
      </c>
    </row>
    <row r="1451" ht="14.25" customHeight="1">
      <c r="A1451" s="1" t="s">
        <v>1843</v>
      </c>
      <c r="B1451" s="1">
        <v>122.0</v>
      </c>
      <c r="C1451" s="1">
        <v>3.1598308E7</v>
      </c>
      <c r="D1451" s="1" t="s">
        <v>2109</v>
      </c>
      <c r="E1451" s="1" t="s">
        <v>4191</v>
      </c>
      <c r="F1451" s="1" t="s">
        <v>4192</v>
      </c>
      <c r="G1451" s="1" t="s">
        <v>4193</v>
      </c>
      <c r="H1451" s="1" t="s">
        <v>18</v>
      </c>
      <c r="I1451" s="1" t="s">
        <v>19</v>
      </c>
      <c r="J1451" s="1">
        <v>3.5E7</v>
      </c>
      <c r="K1451" s="1">
        <v>2001.0</v>
      </c>
      <c r="L1451" s="1">
        <v>6.8</v>
      </c>
      <c r="M1451" s="2">
        <f t="shared" si="1"/>
        <v>-3401692</v>
      </c>
    </row>
    <row r="1452" ht="14.25" customHeight="1">
      <c r="A1452" s="1" t="s">
        <v>4453</v>
      </c>
      <c r="B1452" s="1">
        <v>101.0</v>
      </c>
      <c r="C1452" s="1">
        <v>3.7617947E7</v>
      </c>
      <c r="D1452" s="1" t="s">
        <v>4231</v>
      </c>
      <c r="E1452" s="1" t="s">
        <v>5446</v>
      </c>
      <c r="F1452" s="1" t="s">
        <v>5447</v>
      </c>
      <c r="G1452" s="1" t="s">
        <v>5448</v>
      </c>
      <c r="H1452" s="1" t="s">
        <v>18</v>
      </c>
      <c r="I1452" s="1" t="s">
        <v>19</v>
      </c>
      <c r="J1452" s="1">
        <v>3.0E7</v>
      </c>
      <c r="K1452" s="1">
        <v>2006.0</v>
      </c>
      <c r="L1452" s="1">
        <v>6.8</v>
      </c>
      <c r="M1452" s="2">
        <f t="shared" si="1"/>
        <v>7617947</v>
      </c>
    </row>
    <row r="1453" ht="14.25" customHeight="1">
      <c r="A1453" s="1" t="s">
        <v>3683</v>
      </c>
      <c r="B1453" s="1">
        <v>108.0</v>
      </c>
      <c r="C1453" s="1">
        <v>3.2048809E7</v>
      </c>
      <c r="D1453" s="1" t="s">
        <v>4647</v>
      </c>
      <c r="E1453" s="1" t="s">
        <v>5449</v>
      </c>
      <c r="F1453" s="1" t="s">
        <v>5450</v>
      </c>
      <c r="G1453" s="1" t="s">
        <v>5451</v>
      </c>
      <c r="H1453" s="1" t="s">
        <v>18</v>
      </c>
      <c r="I1453" s="1" t="s">
        <v>231</v>
      </c>
      <c r="J1453" s="1">
        <v>3.0E7</v>
      </c>
      <c r="K1453" s="1">
        <v>2005.0</v>
      </c>
      <c r="L1453" s="1">
        <v>5.3</v>
      </c>
      <c r="M1453" s="2">
        <f t="shared" si="1"/>
        <v>2048809</v>
      </c>
    </row>
    <row r="1454" ht="14.25" customHeight="1">
      <c r="A1454" s="1" t="s">
        <v>2137</v>
      </c>
      <c r="B1454" s="1">
        <v>98.0</v>
      </c>
      <c r="C1454" s="1">
        <v>3.3987757E7</v>
      </c>
      <c r="D1454" s="1" t="s">
        <v>131</v>
      </c>
      <c r="E1454" s="1" t="s">
        <v>5452</v>
      </c>
      <c r="F1454" s="1" t="s">
        <v>5453</v>
      </c>
      <c r="G1454" s="1" t="s">
        <v>5454</v>
      </c>
      <c r="H1454" s="1" t="s">
        <v>18</v>
      </c>
      <c r="I1454" s="1" t="s">
        <v>19</v>
      </c>
      <c r="J1454" s="1">
        <v>2.7E7</v>
      </c>
      <c r="K1454" s="1">
        <v>2004.0</v>
      </c>
      <c r="L1454" s="1">
        <v>7.3</v>
      </c>
      <c r="M1454" s="2">
        <f t="shared" si="1"/>
        <v>6987757</v>
      </c>
    </row>
    <row r="1455" ht="14.25" customHeight="1">
      <c r="A1455" s="1" t="s">
        <v>2608</v>
      </c>
      <c r="B1455" s="1">
        <v>137.0</v>
      </c>
      <c r="C1455" s="1">
        <v>3.730495E7</v>
      </c>
      <c r="D1455" s="1" t="s">
        <v>1178</v>
      </c>
      <c r="E1455" s="1" t="s">
        <v>5455</v>
      </c>
      <c r="F1455" s="1" t="s">
        <v>5456</v>
      </c>
      <c r="G1455" s="1" t="s">
        <v>5457</v>
      </c>
      <c r="H1455" s="1" t="s">
        <v>18</v>
      </c>
      <c r="I1455" s="1" t="s">
        <v>19</v>
      </c>
      <c r="J1455" s="1">
        <v>3.5E7</v>
      </c>
      <c r="K1455" s="1">
        <v>2011.0</v>
      </c>
      <c r="L1455" s="1">
        <v>6.6</v>
      </c>
      <c r="M1455" s="2">
        <f t="shared" si="1"/>
        <v>2304950</v>
      </c>
    </row>
    <row r="1456" ht="14.25" customHeight="1">
      <c r="A1456" s="1" t="s">
        <v>5458</v>
      </c>
      <c r="B1456" s="1">
        <v>112.0</v>
      </c>
      <c r="C1456" s="1">
        <v>3.0691439E7</v>
      </c>
      <c r="D1456" s="1" t="s">
        <v>3661</v>
      </c>
      <c r="E1456" s="1" t="s">
        <v>5459</v>
      </c>
      <c r="F1456" s="1" t="s">
        <v>5460</v>
      </c>
      <c r="G1456" s="1" t="s">
        <v>5461</v>
      </c>
      <c r="H1456" s="1" t="s">
        <v>18</v>
      </c>
      <c r="I1456" s="1" t="s">
        <v>19</v>
      </c>
      <c r="J1456" s="1">
        <v>3.5E7</v>
      </c>
      <c r="K1456" s="1">
        <v>2008.0</v>
      </c>
      <c r="L1456" s="1">
        <v>6.2</v>
      </c>
      <c r="M1456" s="2">
        <f t="shared" si="1"/>
        <v>-4308561</v>
      </c>
    </row>
    <row r="1457" ht="14.25" customHeight="1">
      <c r="A1457" s="1" t="s">
        <v>5462</v>
      </c>
      <c r="B1457" s="1">
        <v>101.0</v>
      </c>
      <c r="C1457" s="1">
        <v>3.0307804E7</v>
      </c>
      <c r="D1457" s="1" t="s">
        <v>3618</v>
      </c>
      <c r="E1457" s="1" t="s">
        <v>5463</v>
      </c>
      <c r="F1457" s="1" t="s">
        <v>5464</v>
      </c>
      <c r="G1457" s="1" t="s">
        <v>5465</v>
      </c>
      <c r="H1457" s="1" t="s">
        <v>18</v>
      </c>
      <c r="I1457" s="1" t="s">
        <v>19</v>
      </c>
      <c r="J1457" s="1">
        <v>3.5E7</v>
      </c>
      <c r="K1457" s="1">
        <v>2002.0</v>
      </c>
      <c r="L1457" s="1">
        <v>5.2</v>
      </c>
      <c r="M1457" s="2">
        <f t="shared" si="1"/>
        <v>-4692196</v>
      </c>
    </row>
    <row r="1458" ht="14.25" customHeight="1">
      <c r="A1458" s="1" t="s">
        <v>1895</v>
      </c>
      <c r="B1458" s="1">
        <v>103.0</v>
      </c>
      <c r="C1458" s="1">
        <v>3.0669413E7</v>
      </c>
      <c r="D1458" s="1" t="s">
        <v>2967</v>
      </c>
      <c r="E1458" s="1" t="s">
        <v>5466</v>
      </c>
      <c r="F1458" s="1" t="s">
        <v>5467</v>
      </c>
      <c r="G1458" s="1" t="s">
        <v>5468</v>
      </c>
      <c r="H1458" s="1" t="s">
        <v>18</v>
      </c>
      <c r="I1458" s="1" t="s">
        <v>19</v>
      </c>
      <c r="J1458" s="1">
        <v>3.5E7</v>
      </c>
      <c r="K1458" s="1">
        <v>1990.0</v>
      </c>
      <c r="L1458" s="1">
        <v>6.2</v>
      </c>
      <c r="M1458" s="2">
        <f t="shared" si="1"/>
        <v>-4330587</v>
      </c>
    </row>
    <row r="1459" ht="14.25" customHeight="1">
      <c r="A1459" s="1" t="s">
        <v>2437</v>
      </c>
      <c r="B1459" s="1">
        <v>101.0</v>
      </c>
      <c r="C1459" s="1">
        <v>2.8687835E7</v>
      </c>
      <c r="D1459" s="1" t="s">
        <v>1465</v>
      </c>
      <c r="E1459" s="1" t="s">
        <v>5469</v>
      </c>
      <c r="F1459" s="1" t="s">
        <v>5470</v>
      </c>
      <c r="G1459" s="1" t="s">
        <v>5471</v>
      </c>
      <c r="H1459" s="1" t="s">
        <v>18</v>
      </c>
      <c r="I1459" s="1" t="s">
        <v>19</v>
      </c>
      <c r="J1459" s="1">
        <v>3.5E7</v>
      </c>
      <c r="K1459" s="1">
        <v>2008.0</v>
      </c>
      <c r="L1459" s="1">
        <v>6.2</v>
      </c>
      <c r="M1459" s="2">
        <f t="shared" si="1"/>
        <v>-6312165</v>
      </c>
    </row>
    <row r="1460" ht="14.25" customHeight="1">
      <c r="A1460" s="1" t="s">
        <v>5472</v>
      </c>
      <c r="B1460" s="1">
        <v>112.0</v>
      </c>
      <c r="C1460" s="1">
        <v>2.6494611E7</v>
      </c>
      <c r="D1460" s="1" t="s">
        <v>5473</v>
      </c>
      <c r="E1460" s="1" t="s">
        <v>5474</v>
      </c>
      <c r="F1460" s="1" t="s">
        <v>5475</v>
      </c>
      <c r="G1460" s="1" t="s">
        <v>5476</v>
      </c>
      <c r="H1460" s="1" t="s">
        <v>18</v>
      </c>
      <c r="I1460" s="1" t="s">
        <v>19</v>
      </c>
      <c r="J1460" s="1">
        <v>3.5E7</v>
      </c>
      <c r="K1460" s="1">
        <v>1999.0</v>
      </c>
      <c r="L1460" s="1">
        <v>6.6</v>
      </c>
      <c r="M1460" s="2">
        <f t="shared" si="1"/>
        <v>-8505389</v>
      </c>
    </row>
    <row r="1461" ht="14.25" customHeight="1">
      <c r="A1461" s="1" t="s">
        <v>5477</v>
      </c>
      <c r="B1461" s="1">
        <v>111.0</v>
      </c>
      <c r="C1461" s="1">
        <v>0.0</v>
      </c>
      <c r="D1461" s="1" t="s">
        <v>41</v>
      </c>
      <c r="E1461" s="1" t="s">
        <v>5478</v>
      </c>
      <c r="F1461" s="1" t="s">
        <v>5479</v>
      </c>
      <c r="G1461" s="1" t="s">
        <v>5480</v>
      </c>
      <c r="H1461" s="1" t="s">
        <v>18</v>
      </c>
      <c r="I1461" s="1" t="s">
        <v>30</v>
      </c>
      <c r="J1461" s="1">
        <v>2.0E7</v>
      </c>
      <c r="K1461" s="1">
        <v>1980.0</v>
      </c>
      <c r="L1461" s="1">
        <v>6.4</v>
      </c>
      <c r="M1461" s="2">
        <f t="shared" si="1"/>
        <v>-20000000</v>
      </c>
    </row>
    <row r="1462" ht="14.25" customHeight="1">
      <c r="A1462" s="1" t="s">
        <v>5192</v>
      </c>
      <c r="B1462" s="1">
        <v>102.0</v>
      </c>
      <c r="C1462" s="1">
        <v>2.5266129E7</v>
      </c>
      <c r="D1462" s="1" t="s">
        <v>956</v>
      </c>
      <c r="E1462" s="1" t="s">
        <v>5481</v>
      </c>
      <c r="F1462" s="1" t="s">
        <v>5482</v>
      </c>
      <c r="G1462" s="1" t="s">
        <v>5483</v>
      </c>
      <c r="H1462" s="1" t="s">
        <v>18</v>
      </c>
      <c r="I1462" s="1" t="s">
        <v>19</v>
      </c>
      <c r="J1462" s="1">
        <v>3.5E7</v>
      </c>
      <c r="K1462" s="1">
        <v>2004.0</v>
      </c>
      <c r="L1462" s="1">
        <v>6.2</v>
      </c>
      <c r="M1462" s="2">
        <f t="shared" si="1"/>
        <v>-9733871</v>
      </c>
    </row>
    <row r="1463" ht="14.25" customHeight="1">
      <c r="A1463" s="1" t="s">
        <v>316</v>
      </c>
      <c r="B1463" s="1">
        <v>101.0</v>
      </c>
      <c r="C1463" s="1">
        <v>2.5863915E7</v>
      </c>
      <c r="D1463" s="1" t="s">
        <v>799</v>
      </c>
      <c r="E1463" s="1" t="s">
        <v>5484</v>
      </c>
      <c r="F1463" s="1" t="s">
        <v>5485</v>
      </c>
      <c r="G1463" s="1" t="s">
        <v>5486</v>
      </c>
      <c r="H1463" s="1" t="s">
        <v>18</v>
      </c>
      <c r="I1463" s="1" t="s">
        <v>19</v>
      </c>
      <c r="J1463" s="1">
        <v>3.5E7</v>
      </c>
      <c r="K1463" s="1">
        <v>2012.0</v>
      </c>
      <c r="L1463" s="1">
        <v>5.1</v>
      </c>
      <c r="M1463" s="2">
        <f t="shared" si="1"/>
        <v>-9136085</v>
      </c>
    </row>
    <row r="1464" ht="14.25" customHeight="1">
      <c r="A1464" s="1" t="s">
        <v>2608</v>
      </c>
      <c r="B1464" s="1">
        <v>155.0</v>
      </c>
      <c r="C1464" s="1">
        <v>2.5078937E7</v>
      </c>
      <c r="D1464" s="1" t="s">
        <v>1478</v>
      </c>
      <c r="E1464" s="1" t="s">
        <v>5487</v>
      </c>
      <c r="F1464" s="1" t="s">
        <v>5488</v>
      </c>
      <c r="G1464" s="1" t="s">
        <v>5489</v>
      </c>
      <c r="H1464" s="1" t="s">
        <v>18</v>
      </c>
      <c r="I1464" s="1" t="s">
        <v>19</v>
      </c>
      <c r="J1464" s="1">
        <v>3.0E7</v>
      </c>
      <c r="K1464" s="1">
        <v>1997.0</v>
      </c>
      <c r="L1464" s="1">
        <v>6.6</v>
      </c>
      <c r="M1464" s="2">
        <f t="shared" si="1"/>
        <v>-4921063</v>
      </c>
    </row>
    <row r="1465" ht="14.25" customHeight="1">
      <c r="A1465" s="1" t="s">
        <v>5490</v>
      </c>
      <c r="B1465" s="1">
        <v>93.0</v>
      </c>
      <c r="C1465" s="1">
        <v>0.0</v>
      </c>
      <c r="D1465" s="1" t="s">
        <v>209</v>
      </c>
      <c r="E1465" s="1" t="s">
        <v>5491</v>
      </c>
      <c r="F1465" s="1" t="s">
        <v>5492</v>
      </c>
      <c r="G1465" s="1" t="s">
        <v>5493</v>
      </c>
      <c r="H1465" s="1" t="s">
        <v>18</v>
      </c>
      <c r="I1465" s="1" t="s">
        <v>19</v>
      </c>
      <c r="J1465" s="1">
        <v>1.9E7</v>
      </c>
      <c r="K1465" s="1">
        <v>2015.0</v>
      </c>
      <c r="L1465" s="1">
        <v>6.1</v>
      </c>
      <c r="M1465" s="2">
        <f t="shared" si="1"/>
        <v>-19000000</v>
      </c>
    </row>
    <row r="1466" ht="14.25" customHeight="1">
      <c r="A1466" s="1" t="s">
        <v>5494</v>
      </c>
      <c r="B1466" s="1">
        <v>109.0</v>
      </c>
      <c r="C1466" s="1">
        <v>2.899545E7</v>
      </c>
      <c r="D1466" s="1" t="s">
        <v>327</v>
      </c>
      <c r="E1466" s="1" t="s">
        <v>5495</v>
      </c>
      <c r="F1466" s="1" t="s">
        <v>5496</v>
      </c>
      <c r="G1466" s="1" t="s">
        <v>5497</v>
      </c>
      <c r="H1466" s="1" t="s">
        <v>18</v>
      </c>
      <c r="I1466" s="1" t="s">
        <v>30</v>
      </c>
      <c r="J1466" s="1">
        <v>3.5E7</v>
      </c>
      <c r="K1466" s="1">
        <v>2010.0</v>
      </c>
      <c r="L1466" s="1">
        <v>6.1</v>
      </c>
      <c r="M1466" s="2">
        <f t="shared" si="1"/>
        <v>-6004550</v>
      </c>
    </row>
    <row r="1467" ht="14.25" customHeight="1">
      <c r="A1467" s="1" t="s">
        <v>3936</v>
      </c>
      <c r="B1467" s="1">
        <v>140.0</v>
      </c>
      <c r="C1467" s="1">
        <v>2.42765E7</v>
      </c>
      <c r="D1467" s="1" t="s">
        <v>1178</v>
      </c>
      <c r="E1467" s="1" t="s">
        <v>5498</v>
      </c>
      <c r="F1467" s="1" t="s">
        <v>5499</v>
      </c>
      <c r="G1467" s="1" t="s">
        <v>5500</v>
      </c>
      <c r="H1467" s="1" t="s">
        <v>18</v>
      </c>
      <c r="I1467" s="1" t="s">
        <v>19</v>
      </c>
      <c r="J1467" s="1">
        <v>3.5E7</v>
      </c>
      <c r="K1467" s="1">
        <v>1992.0</v>
      </c>
      <c r="L1467" s="1">
        <v>6.6</v>
      </c>
      <c r="M1467" s="2">
        <f t="shared" si="1"/>
        <v>-10723500</v>
      </c>
    </row>
    <row r="1468" ht="14.25" customHeight="1">
      <c r="A1468" s="1" t="s">
        <v>5501</v>
      </c>
      <c r="B1468" s="1">
        <v>108.0</v>
      </c>
      <c r="C1468" s="1">
        <v>2.0981633E7</v>
      </c>
      <c r="D1468" s="1" t="s">
        <v>1520</v>
      </c>
      <c r="E1468" s="1" t="s">
        <v>5502</v>
      </c>
      <c r="F1468" s="1" t="s">
        <v>5503</v>
      </c>
      <c r="G1468" s="1" t="s">
        <v>5504</v>
      </c>
      <c r="H1468" s="1" t="s">
        <v>18</v>
      </c>
      <c r="I1468" s="1" t="s">
        <v>19</v>
      </c>
      <c r="J1468" s="1">
        <v>3.0E7</v>
      </c>
      <c r="K1468" s="1">
        <v>2008.0</v>
      </c>
      <c r="L1468" s="1">
        <v>5.9</v>
      </c>
      <c r="M1468" s="2">
        <f t="shared" si="1"/>
        <v>-9018367</v>
      </c>
    </row>
    <row r="1469" ht="14.25" customHeight="1">
      <c r="A1469" s="1" t="s">
        <v>5505</v>
      </c>
      <c r="B1469" s="1">
        <v>96.0</v>
      </c>
      <c r="C1469" s="1">
        <v>2.2913677E7</v>
      </c>
      <c r="D1469" s="1" t="s">
        <v>1817</v>
      </c>
      <c r="E1469" s="1" t="s">
        <v>5506</v>
      </c>
      <c r="F1469" s="1" t="s">
        <v>5507</v>
      </c>
      <c r="G1469" s="1" t="s">
        <v>5508</v>
      </c>
      <c r="H1469" s="1" t="s">
        <v>18</v>
      </c>
      <c r="I1469" s="1" t="s">
        <v>19</v>
      </c>
      <c r="J1469" s="1">
        <v>3.5E7</v>
      </c>
      <c r="K1469" s="1">
        <v>2004.0</v>
      </c>
      <c r="L1469" s="1">
        <v>6.3</v>
      </c>
      <c r="M1469" s="2">
        <f t="shared" si="1"/>
        <v>-12086323</v>
      </c>
    </row>
    <row r="1470" ht="14.25" customHeight="1">
      <c r="A1470" s="1" t="s">
        <v>5509</v>
      </c>
      <c r="B1470" s="1">
        <v>123.0</v>
      </c>
      <c r="C1470" s="1">
        <v>3.4531832E7</v>
      </c>
      <c r="D1470" s="1" t="s">
        <v>1111</v>
      </c>
      <c r="E1470" s="1" t="s">
        <v>5510</v>
      </c>
      <c r="F1470" s="1" t="s">
        <v>5511</v>
      </c>
      <c r="G1470" s="1" t="s">
        <v>5512</v>
      </c>
      <c r="H1470" s="1" t="s">
        <v>18</v>
      </c>
      <c r="I1470" s="1" t="s">
        <v>30</v>
      </c>
      <c r="J1470" s="1">
        <v>3.5E7</v>
      </c>
      <c r="K1470" s="1">
        <v>2015.0</v>
      </c>
      <c r="L1470" s="1">
        <v>7.1</v>
      </c>
      <c r="M1470" s="2">
        <f t="shared" si="1"/>
        <v>-468168</v>
      </c>
    </row>
    <row r="1471" ht="14.25" customHeight="1">
      <c r="A1471" s="1" t="s">
        <v>2047</v>
      </c>
      <c r="B1471" s="1">
        <v>106.0</v>
      </c>
      <c r="C1471" s="1">
        <v>2.8064226E7</v>
      </c>
      <c r="D1471" s="1" t="s">
        <v>768</v>
      </c>
      <c r="E1471" s="1" t="s">
        <v>5513</v>
      </c>
      <c r="F1471" s="1" t="s">
        <v>5514</v>
      </c>
      <c r="G1471" s="1" t="s">
        <v>5515</v>
      </c>
      <c r="H1471" s="1" t="s">
        <v>18</v>
      </c>
      <c r="I1471" s="1" t="s">
        <v>19</v>
      </c>
      <c r="J1471" s="1">
        <v>3.5E7</v>
      </c>
      <c r="K1471" s="1">
        <v>2011.0</v>
      </c>
      <c r="L1471" s="1">
        <v>5.0</v>
      </c>
      <c r="M1471" s="2">
        <f t="shared" si="1"/>
        <v>-6935774</v>
      </c>
    </row>
    <row r="1472" ht="14.25" customHeight="1">
      <c r="A1472" s="1" t="s">
        <v>5516</v>
      </c>
      <c r="B1472" s="1">
        <v>76.0</v>
      </c>
      <c r="C1472" s="1">
        <v>1.9447478E7</v>
      </c>
      <c r="D1472" s="1" t="s">
        <v>5517</v>
      </c>
      <c r="E1472" s="1" t="s">
        <v>5518</v>
      </c>
      <c r="F1472" s="1" t="s">
        <v>5519</v>
      </c>
      <c r="G1472" s="1" t="s">
        <v>5520</v>
      </c>
      <c r="H1472" s="1" t="s">
        <v>18</v>
      </c>
      <c r="I1472" s="1" t="s">
        <v>30</v>
      </c>
      <c r="J1472" s="1">
        <v>3.5E7</v>
      </c>
      <c r="K1472" s="1">
        <v>2005.0</v>
      </c>
      <c r="L1472" s="1">
        <v>5.6</v>
      </c>
      <c r="M1472" s="2">
        <f t="shared" si="1"/>
        <v>-15552522</v>
      </c>
    </row>
    <row r="1473" ht="14.25" customHeight="1">
      <c r="A1473" s="1" t="s">
        <v>3511</v>
      </c>
      <c r="B1473" s="1">
        <v>107.0</v>
      </c>
      <c r="C1473" s="1">
        <v>1.9389454E7</v>
      </c>
      <c r="D1473" s="1" t="s">
        <v>1747</v>
      </c>
      <c r="E1473" s="1" t="s">
        <v>5521</v>
      </c>
      <c r="F1473" s="1" t="s">
        <v>5522</v>
      </c>
      <c r="G1473" s="1" t="s">
        <v>5523</v>
      </c>
      <c r="H1473" s="1" t="s">
        <v>18</v>
      </c>
      <c r="I1473" s="1" t="s">
        <v>19</v>
      </c>
      <c r="J1473" s="1">
        <v>5.5E7</v>
      </c>
      <c r="K1473" s="1">
        <v>2000.0</v>
      </c>
      <c r="L1473" s="1">
        <v>7.4</v>
      </c>
      <c r="M1473" s="2">
        <f t="shared" si="1"/>
        <v>-35610546</v>
      </c>
    </row>
    <row r="1474" ht="14.25" customHeight="1">
      <c r="A1474" s="1" t="s">
        <v>5524</v>
      </c>
      <c r="B1474" s="1">
        <v>82.0</v>
      </c>
      <c r="C1474" s="1">
        <v>2.5871834E7</v>
      </c>
      <c r="D1474" s="1" t="s">
        <v>5525</v>
      </c>
      <c r="E1474" s="1" t="s">
        <v>5526</v>
      </c>
      <c r="F1474" s="1" t="s">
        <v>5527</v>
      </c>
      <c r="G1474" s="1" t="s">
        <v>5528</v>
      </c>
      <c r="H1474" s="1" t="s">
        <v>18</v>
      </c>
      <c r="I1474" s="1" t="s">
        <v>19</v>
      </c>
      <c r="J1474" s="1">
        <v>3.5E7</v>
      </c>
      <c r="K1474" s="1">
        <v>2008.0</v>
      </c>
      <c r="L1474" s="1">
        <v>4.5</v>
      </c>
      <c r="M1474" s="2">
        <f t="shared" si="1"/>
        <v>-9128166</v>
      </c>
    </row>
    <row r="1475" ht="14.25" customHeight="1">
      <c r="A1475" s="1" t="s">
        <v>5529</v>
      </c>
      <c r="B1475" s="1">
        <v>109.0</v>
      </c>
      <c r="C1475" s="1">
        <v>1.9692608E7</v>
      </c>
      <c r="D1475" s="1" t="s">
        <v>1465</v>
      </c>
      <c r="E1475" s="1" t="s">
        <v>5530</v>
      </c>
      <c r="F1475" s="1" t="s">
        <v>5531</v>
      </c>
      <c r="G1475" s="1" t="s">
        <v>5532</v>
      </c>
      <c r="H1475" s="1" t="s">
        <v>18</v>
      </c>
      <c r="I1475" s="1" t="s">
        <v>19</v>
      </c>
      <c r="J1475" s="1">
        <v>3.5E7</v>
      </c>
      <c r="K1475" s="1">
        <v>2013.0</v>
      </c>
      <c r="L1475" s="1">
        <v>6.2</v>
      </c>
      <c r="M1475" s="2">
        <f t="shared" si="1"/>
        <v>-15307392</v>
      </c>
    </row>
    <row r="1476" ht="14.25" customHeight="1">
      <c r="A1476" s="1" t="s">
        <v>4572</v>
      </c>
      <c r="B1476" s="1">
        <v>99.0</v>
      </c>
      <c r="C1476" s="1">
        <v>1.9294901E7</v>
      </c>
      <c r="D1476" s="1" t="s">
        <v>5533</v>
      </c>
      <c r="E1476" s="1" t="s">
        <v>5534</v>
      </c>
      <c r="F1476" s="1" t="s">
        <v>5535</v>
      </c>
      <c r="G1476" s="1" t="s">
        <v>5536</v>
      </c>
      <c r="H1476" s="1" t="s">
        <v>18</v>
      </c>
      <c r="I1476" s="1" t="s">
        <v>19</v>
      </c>
      <c r="J1476" s="1">
        <v>3.5E7</v>
      </c>
      <c r="K1476" s="1">
        <v>2005.0</v>
      </c>
      <c r="L1476" s="1">
        <v>5.0</v>
      </c>
      <c r="M1476" s="2">
        <f t="shared" si="1"/>
        <v>-15705099</v>
      </c>
    </row>
    <row r="1477" ht="14.25" customHeight="1">
      <c r="A1477" s="1" t="s">
        <v>3135</v>
      </c>
      <c r="B1477" s="1">
        <v>91.0</v>
      </c>
      <c r="C1477" s="1">
        <v>2.0275446E7</v>
      </c>
      <c r="D1477" s="1" t="s">
        <v>209</v>
      </c>
      <c r="E1477" s="1" t="s">
        <v>5537</v>
      </c>
      <c r="F1477" s="1" t="s">
        <v>5538</v>
      </c>
      <c r="G1477" s="1" t="s">
        <v>5539</v>
      </c>
      <c r="H1477" s="1" t="s">
        <v>18</v>
      </c>
      <c r="I1477" s="1" t="s">
        <v>19</v>
      </c>
      <c r="J1477" s="1">
        <v>3.5E7</v>
      </c>
      <c r="K1477" s="1">
        <v>2012.0</v>
      </c>
      <c r="L1477" s="1">
        <v>6.5</v>
      </c>
      <c r="M1477" s="2">
        <f t="shared" si="1"/>
        <v>-14724554</v>
      </c>
    </row>
    <row r="1478" ht="14.25" customHeight="1">
      <c r="A1478" s="1" t="s">
        <v>4524</v>
      </c>
      <c r="B1478" s="1">
        <v>87.0</v>
      </c>
      <c r="C1478" s="1">
        <v>3.4507079E7</v>
      </c>
      <c r="D1478" s="1" t="s">
        <v>1195</v>
      </c>
      <c r="E1478" s="1" t="s">
        <v>5540</v>
      </c>
      <c r="F1478" s="1" t="s">
        <v>5541</v>
      </c>
      <c r="G1478" s="1" t="s">
        <v>5542</v>
      </c>
      <c r="H1478" s="1" t="s">
        <v>18</v>
      </c>
      <c r="I1478" s="1" t="s">
        <v>19</v>
      </c>
      <c r="J1478" s="1">
        <v>3.5E7</v>
      </c>
      <c r="K1478" s="1">
        <v>2015.0</v>
      </c>
      <c r="L1478" s="1">
        <v>5.1</v>
      </c>
      <c r="M1478" s="2">
        <f t="shared" si="1"/>
        <v>-492921</v>
      </c>
    </row>
    <row r="1479" ht="14.25" customHeight="1">
      <c r="A1479" s="1" t="s">
        <v>3404</v>
      </c>
      <c r="B1479" s="1">
        <v>125.0</v>
      </c>
      <c r="C1479" s="1">
        <v>1.8306166E7</v>
      </c>
      <c r="D1479" s="1" t="s">
        <v>815</v>
      </c>
      <c r="E1479" s="1" t="s">
        <v>5543</v>
      </c>
      <c r="F1479" s="1" t="s">
        <v>5544</v>
      </c>
      <c r="G1479" s="1" t="s">
        <v>5545</v>
      </c>
      <c r="H1479" s="1" t="s">
        <v>18</v>
      </c>
      <c r="I1479" s="1" t="s">
        <v>30</v>
      </c>
      <c r="J1479" s="1">
        <v>3.5E7</v>
      </c>
      <c r="K1479" s="1">
        <v>2002.0</v>
      </c>
      <c r="L1479" s="1">
        <v>6.5</v>
      </c>
      <c r="M1479" s="2">
        <f t="shared" si="1"/>
        <v>-16693834</v>
      </c>
    </row>
    <row r="1480" ht="14.25" customHeight="1">
      <c r="A1480" s="1" t="s">
        <v>2667</v>
      </c>
      <c r="B1480" s="1">
        <v>118.0</v>
      </c>
      <c r="C1480" s="1">
        <v>1.7609982E7</v>
      </c>
      <c r="D1480" s="1" t="s">
        <v>1091</v>
      </c>
      <c r="E1480" s="1" t="s">
        <v>5546</v>
      </c>
      <c r="F1480" s="1" t="s">
        <v>5547</v>
      </c>
      <c r="G1480" s="1" t="s">
        <v>5548</v>
      </c>
      <c r="H1480" s="1" t="s">
        <v>18</v>
      </c>
      <c r="I1480" s="1" t="s">
        <v>19</v>
      </c>
      <c r="J1480" s="1">
        <v>3.5E7</v>
      </c>
      <c r="K1480" s="1">
        <v>2013.0</v>
      </c>
      <c r="L1480" s="1">
        <v>6.2</v>
      </c>
      <c r="M1480" s="2">
        <f t="shared" si="1"/>
        <v>-17390018</v>
      </c>
    </row>
    <row r="1481" ht="14.25" customHeight="1">
      <c r="A1481" s="1" t="s">
        <v>3736</v>
      </c>
      <c r="B1481" s="1">
        <v>98.0</v>
      </c>
      <c r="C1481" s="1">
        <v>1.6831505E7</v>
      </c>
      <c r="D1481" s="1" t="s">
        <v>2754</v>
      </c>
      <c r="E1481" s="1" t="s">
        <v>5549</v>
      </c>
      <c r="F1481" s="1" t="s">
        <v>5550</v>
      </c>
      <c r="G1481" s="1" t="s">
        <v>5551</v>
      </c>
      <c r="H1481" s="1" t="s">
        <v>18</v>
      </c>
      <c r="I1481" s="1" t="s">
        <v>30</v>
      </c>
      <c r="J1481" s="1">
        <v>3.1E7</v>
      </c>
      <c r="K1481" s="1">
        <v>2004.0</v>
      </c>
      <c r="L1481" s="1">
        <v>6.3</v>
      </c>
      <c r="M1481" s="2">
        <f t="shared" si="1"/>
        <v>-14168495</v>
      </c>
    </row>
    <row r="1482" ht="14.25" customHeight="1">
      <c r="A1482" s="1" t="s">
        <v>4392</v>
      </c>
      <c r="B1482" s="1">
        <v>92.0</v>
      </c>
      <c r="C1482" s="1">
        <v>1.7596256E7</v>
      </c>
      <c r="D1482" s="1" t="s">
        <v>2130</v>
      </c>
      <c r="E1482" s="1" t="s">
        <v>5552</v>
      </c>
      <c r="F1482" s="1" t="s">
        <v>5553</v>
      </c>
      <c r="G1482" s="1" t="s">
        <v>5554</v>
      </c>
      <c r="H1482" s="1" t="s">
        <v>18</v>
      </c>
      <c r="I1482" s="1" t="s">
        <v>19</v>
      </c>
      <c r="J1482" s="1">
        <v>3.5E7</v>
      </c>
      <c r="K1482" s="1">
        <v>2010.0</v>
      </c>
      <c r="L1482" s="1">
        <v>3.8</v>
      </c>
      <c r="M1482" s="2">
        <f t="shared" si="1"/>
        <v>-17403744</v>
      </c>
    </row>
    <row r="1483" ht="14.25" customHeight="1">
      <c r="A1483" s="1" t="s">
        <v>5555</v>
      </c>
      <c r="B1483" s="1">
        <v>93.0</v>
      </c>
      <c r="C1483" s="1">
        <v>0.0</v>
      </c>
      <c r="D1483" s="1" t="s">
        <v>2967</v>
      </c>
      <c r="E1483" s="1" t="s">
        <v>5556</v>
      </c>
      <c r="F1483" s="1" t="s">
        <v>5557</v>
      </c>
      <c r="G1483" s="1" t="s">
        <v>5558</v>
      </c>
      <c r="H1483" s="1" t="s">
        <v>18</v>
      </c>
      <c r="I1483" s="1" t="s">
        <v>231</v>
      </c>
      <c r="J1483" s="1">
        <v>3.0E7</v>
      </c>
      <c r="K1483" s="1">
        <v>2012.0</v>
      </c>
      <c r="L1483" s="1">
        <v>5.2</v>
      </c>
      <c r="M1483" s="2">
        <f t="shared" si="1"/>
        <v>-30000000</v>
      </c>
    </row>
    <row r="1484" ht="14.25" customHeight="1">
      <c r="A1484" s="1" t="s">
        <v>5559</v>
      </c>
      <c r="B1484" s="1">
        <v>116.0</v>
      </c>
      <c r="C1484" s="1">
        <v>0.0</v>
      </c>
      <c r="D1484" s="1" t="s">
        <v>21</v>
      </c>
      <c r="E1484" s="1" t="s">
        <v>5560</v>
      </c>
      <c r="F1484" s="1" t="s">
        <v>5561</v>
      </c>
      <c r="G1484" s="1" t="s">
        <v>5562</v>
      </c>
      <c r="H1484" s="1" t="s">
        <v>18</v>
      </c>
      <c r="I1484" s="1" t="s">
        <v>30</v>
      </c>
      <c r="J1484" s="1">
        <v>2.7E7</v>
      </c>
      <c r="K1484" s="1">
        <v>1983.0</v>
      </c>
      <c r="L1484" s="1">
        <v>6.0</v>
      </c>
      <c r="M1484" s="2">
        <f t="shared" si="1"/>
        <v>-27000000</v>
      </c>
    </row>
    <row r="1485" ht="14.25" customHeight="1">
      <c r="A1485" s="1" t="s">
        <v>2862</v>
      </c>
      <c r="B1485" s="1">
        <v>92.0</v>
      </c>
      <c r="C1485" s="1">
        <v>1.499807E7</v>
      </c>
      <c r="D1485" s="1" t="s">
        <v>5563</v>
      </c>
      <c r="E1485" s="1" t="s">
        <v>5564</v>
      </c>
      <c r="F1485" s="1" t="s">
        <v>5565</v>
      </c>
      <c r="G1485" s="1" t="s">
        <v>5566</v>
      </c>
      <c r="H1485" s="1" t="s">
        <v>18</v>
      </c>
      <c r="I1485" s="1" t="s">
        <v>19</v>
      </c>
      <c r="J1485" s="1">
        <v>3.5E7</v>
      </c>
      <c r="K1485" s="1">
        <v>2007.0</v>
      </c>
      <c r="L1485" s="1">
        <v>6.2</v>
      </c>
      <c r="M1485" s="2">
        <f t="shared" si="1"/>
        <v>-20001930</v>
      </c>
    </row>
    <row r="1486" ht="14.25" customHeight="1">
      <c r="A1486" s="1" t="s">
        <v>1574</v>
      </c>
      <c r="B1486" s="1">
        <v>115.0</v>
      </c>
      <c r="C1486" s="1">
        <v>1.4587732E7</v>
      </c>
      <c r="D1486" s="1" t="s">
        <v>1310</v>
      </c>
      <c r="E1486" s="1" t="s">
        <v>5567</v>
      </c>
      <c r="F1486" s="1" t="s">
        <v>5568</v>
      </c>
      <c r="G1486" s="1" t="s">
        <v>5569</v>
      </c>
      <c r="H1486" s="1" t="s">
        <v>18</v>
      </c>
      <c r="I1486" s="1" t="s">
        <v>19</v>
      </c>
      <c r="J1486" s="1">
        <v>3.5E7</v>
      </c>
      <c r="K1486" s="1">
        <v>1991.0</v>
      </c>
      <c r="L1486" s="1">
        <v>5.7</v>
      </c>
      <c r="M1486" s="2">
        <f t="shared" si="1"/>
        <v>-20412268</v>
      </c>
    </row>
    <row r="1487" ht="14.25" customHeight="1">
      <c r="A1487" s="1" t="s">
        <v>4772</v>
      </c>
      <c r="B1487" s="1">
        <v>120.0</v>
      </c>
      <c r="C1487" s="1">
        <v>1.8317151E7</v>
      </c>
      <c r="D1487" s="1" t="s">
        <v>4658</v>
      </c>
      <c r="E1487" s="1" t="s">
        <v>5570</v>
      </c>
      <c r="F1487" s="1" t="s">
        <v>5571</v>
      </c>
      <c r="G1487" s="1" t="s">
        <v>5572</v>
      </c>
      <c r="H1487" s="1" t="s">
        <v>18</v>
      </c>
      <c r="I1487" s="1" t="s">
        <v>19</v>
      </c>
      <c r="J1487" s="1">
        <v>3.5E7</v>
      </c>
      <c r="K1487" s="1">
        <v>2007.0</v>
      </c>
      <c r="L1487" s="1">
        <v>6.7</v>
      </c>
      <c r="M1487" s="2">
        <f t="shared" si="1"/>
        <v>-16682849</v>
      </c>
    </row>
    <row r="1488" ht="14.25" customHeight="1">
      <c r="A1488" s="1" t="s">
        <v>5573</v>
      </c>
      <c r="B1488" s="1">
        <v>111.0</v>
      </c>
      <c r="C1488" s="1">
        <v>1.1405825E7</v>
      </c>
      <c r="D1488" s="1" t="s">
        <v>2394</v>
      </c>
      <c r="E1488" s="1" t="s">
        <v>5574</v>
      </c>
      <c r="F1488" s="1" t="s">
        <v>5575</v>
      </c>
      <c r="G1488" s="1" t="s">
        <v>5576</v>
      </c>
      <c r="H1488" s="1" t="s">
        <v>18</v>
      </c>
      <c r="I1488" s="1" t="s">
        <v>19</v>
      </c>
      <c r="J1488" s="1">
        <v>3.5E7</v>
      </c>
      <c r="K1488" s="1">
        <v>2001.0</v>
      </c>
      <c r="L1488" s="1">
        <v>6.8</v>
      </c>
      <c r="M1488" s="2">
        <f t="shared" si="1"/>
        <v>-23594175</v>
      </c>
    </row>
    <row r="1489" ht="14.25" customHeight="1">
      <c r="A1489" s="1" t="s">
        <v>1847</v>
      </c>
      <c r="B1489" s="1">
        <v>94.0</v>
      </c>
      <c r="C1489" s="1">
        <v>1.3264986E7</v>
      </c>
      <c r="D1489" s="1" t="s">
        <v>5577</v>
      </c>
      <c r="E1489" s="1" t="s">
        <v>5578</v>
      </c>
      <c r="F1489" s="1" t="s">
        <v>5579</v>
      </c>
      <c r="G1489" s="1" t="s">
        <v>5580</v>
      </c>
      <c r="H1489" s="1" t="s">
        <v>18</v>
      </c>
      <c r="I1489" s="1" t="s">
        <v>19</v>
      </c>
      <c r="J1489" s="1">
        <v>3.5E7</v>
      </c>
      <c r="K1489" s="1">
        <v>2001.0</v>
      </c>
      <c r="L1489" s="1">
        <v>6.0</v>
      </c>
      <c r="M1489" s="2">
        <f t="shared" si="1"/>
        <v>-21735014</v>
      </c>
    </row>
    <row r="1490" ht="14.25" customHeight="1">
      <c r="A1490" s="1" t="s">
        <v>5581</v>
      </c>
      <c r="B1490" s="1">
        <v>100.0</v>
      </c>
      <c r="C1490" s="1">
        <v>1.0991381E7</v>
      </c>
      <c r="D1490" s="1" t="s">
        <v>4427</v>
      </c>
      <c r="E1490" s="1" t="s">
        <v>5582</v>
      </c>
      <c r="F1490" s="1" t="s">
        <v>5583</v>
      </c>
      <c r="G1490" s="1" t="s">
        <v>5584</v>
      </c>
      <c r="H1490" s="1" t="s">
        <v>18</v>
      </c>
      <c r="I1490" s="1" t="s">
        <v>30</v>
      </c>
      <c r="J1490" s="1">
        <v>3.5E7</v>
      </c>
      <c r="K1490" s="1">
        <v>2009.0</v>
      </c>
      <c r="L1490" s="1">
        <v>7.3</v>
      </c>
      <c r="M1490" s="2">
        <f t="shared" si="1"/>
        <v>-24008619</v>
      </c>
    </row>
    <row r="1491" ht="14.25" customHeight="1">
      <c r="A1491" s="1" t="s">
        <v>1151</v>
      </c>
      <c r="B1491" s="1">
        <v>101.0</v>
      </c>
      <c r="C1491" s="1">
        <v>1.0268846E7</v>
      </c>
      <c r="D1491" s="1" t="s">
        <v>799</v>
      </c>
      <c r="E1491" s="1" t="s">
        <v>5585</v>
      </c>
      <c r="F1491" s="1" t="s">
        <v>5586</v>
      </c>
      <c r="G1491" s="1" t="s">
        <v>5587</v>
      </c>
      <c r="H1491" s="1" t="s">
        <v>18</v>
      </c>
      <c r="I1491" s="1" t="s">
        <v>19</v>
      </c>
      <c r="J1491" s="1">
        <v>3.5E7</v>
      </c>
      <c r="K1491" s="1">
        <v>2009.0</v>
      </c>
      <c r="L1491" s="1">
        <v>5.5</v>
      </c>
      <c r="M1491" s="2">
        <f t="shared" si="1"/>
        <v>-24731154</v>
      </c>
    </row>
    <row r="1492" ht="14.25" customHeight="1">
      <c r="A1492" s="1" t="s">
        <v>3537</v>
      </c>
      <c r="B1492" s="1">
        <v>139.0</v>
      </c>
      <c r="C1492" s="1">
        <v>1.3303319E7</v>
      </c>
      <c r="D1492" s="1" t="s">
        <v>3826</v>
      </c>
      <c r="E1492" s="1" t="s">
        <v>5588</v>
      </c>
      <c r="F1492" s="1" t="s">
        <v>5589</v>
      </c>
      <c r="G1492" s="1" t="s">
        <v>5590</v>
      </c>
      <c r="H1492" s="1" t="s">
        <v>18</v>
      </c>
      <c r="I1492" s="1" t="s">
        <v>19</v>
      </c>
      <c r="J1492" s="1">
        <v>3.2E7</v>
      </c>
      <c r="K1492" s="1">
        <v>2011.0</v>
      </c>
      <c r="L1492" s="1">
        <v>6.7</v>
      </c>
      <c r="M1492" s="2">
        <f t="shared" si="1"/>
        <v>-18696681</v>
      </c>
    </row>
    <row r="1493" ht="14.25" customHeight="1">
      <c r="A1493" s="1" t="s">
        <v>5591</v>
      </c>
      <c r="B1493" s="1">
        <v>91.0</v>
      </c>
      <c r="C1493" s="1">
        <v>1.0076136E7</v>
      </c>
      <c r="D1493" s="1" t="s">
        <v>1182</v>
      </c>
      <c r="E1493" s="1" t="s">
        <v>5592</v>
      </c>
      <c r="F1493" s="1" t="s">
        <v>5593</v>
      </c>
      <c r="G1493" s="1" t="s">
        <v>5594</v>
      </c>
      <c r="H1493" s="1" t="s">
        <v>18</v>
      </c>
      <c r="I1493" s="1" t="s">
        <v>5595</v>
      </c>
      <c r="J1493" s="1">
        <v>3.5E7</v>
      </c>
      <c r="K1493" s="1">
        <v>1998.0</v>
      </c>
      <c r="L1493" s="1">
        <v>4.8</v>
      </c>
      <c r="M1493" s="2">
        <f t="shared" si="1"/>
        <v>-24923864</v>
      </c>
    </row>
    <row r="1494" ht="14.25" customHeight="1">
      <c r="A1494" s="1" t="s">
        <v>321</v>
      </c>
      <c r="B1494" s="1">
        <v>109.0</v>
      </c>
      <c r="C1494" s="1">
        <v>1.0499968E7</v>
      </c>
      <c r="D1494" s="1" t="s">
        <v>289</v>
      </c>
      <c r="E1494" s="1" t="s">
        <v>5596</v>
      </c>
      <c r="F1494" s="1" t="s">
        <v>5597</v>
      </c>
      <c r="G1494" s="1" t="s">
        <v>5598</v>
      </c>
      <c r="H1494" s="1" t="s">
        <v>18</v>
      </c>
      <c r="I1494" s="1" t="s">
        <v>19</v>
      </c>
      <c r="J1494" s="1">
        <v>3.5E7</v>
      </c>
      <c r="K1494" s="1">
        <v>2014.0</v>
      </c>
      <c r="L1494" s="1">
        <v>5.7</v>
      </c>
      <c r="M1494" s="2">
        <f t="shared" si="1"/>
        <v>-24500032</v>
      </c>
    </row>
    <row r="1495" ht="14.25" customHeight="1">
      <c r="A1495" s="1" t="s">
        <v>3643</v>
      </c>
      <c r="B1495" s="1">
        <v>102.0</v>
      </c>
      <c r="C1495" s="1">
        <v>7659747.0</v>
      </c>
      <c r="D1495" s="1" t="s">
        <v>768</v>
      </c>
      <c r="E1495" s="1" t="s">
        <v>5599</v>
      </c>
      <c r="F1495" s="1" t="s">
        <v>5600</v>
      </c>
      <c r="G1495" s="1" t="s">
        <v>5601</v>
      </c>
      <c r="H1495" s="1" t="s">
        <v>18</v>
      </c>
      <c r="I1495" s="1" t="s">
        <v>19</v>
      </c>
      <c r="J1495" s="1">
        <v>3.8E7</v>
      </c>
      <c r="K1495" s="1">
        <v>2003.0</v>
      </c>
      <c r="L1495" s="1">
        <v>5.1</v>
      </c>
      <c r="M1495" s="2">
        <f t="shared" si="1"/>
        <v>-30340253</v>
      </c>
    </row>
    <row r="1496" ht="14.25" customHeight="1">
      <c r="A1496" s="1" t="s">
        <v>5602</v>
      </c>
      <c r="B1496" s="1">
        <v>103.0</v>
      </c>
      <c r="C1496" s="1">
        <v>7948159.0</v>
      </c>
      <c r="D1496" s="1" t="s">
        <v>289</v>
      </c>
      <c r="E1496" s="1" t="s">
        <v>5603</v>
      </c>
      <c r="F1496" s="1" t="s">
        <v>5604</v>
      </c>
      <c r="G1496" s="1" t="s">
        <v>5605</v>
      </c>
      <c r="H1496" s="1" t="s">
        <v>18</v>
      </c>
      <c r="I1496" s="1" t="s">
        <v>19</v>
      </c>
      <c r="J1496" s="1">
        <v>3.5E7</v>
      </c>
      <c r="K1496" s="1">
        <v>2008.0</v>
      </c>
      <c r="L1496" s="1">
        <v>6.0</v>
      </c>
      <c r="M1496" s="2">
        <f t="shared" si="1"/>
        <v>-27051841</v>
      </c>
    </row>
    <row r="1497" ht="14.25" customHeight="1">
      <c r="A1497" s="1" t="s">
        <v>3668</v>
      </c>
      <c r="B1497" s="1">
        <v>83.0</v>
      </c>
      <c r="C1497" s="1">
        <v>1.1631245E7</v>
      </c>
      <c r="D1497" s="1" t="s">
        <v>5606</v>
      </c>
      <c r="E1497" s="1" t="s">
        <v>5607</v>
      </c>
      <c r="F1497" s="1" t="s">
        <v>5608</v>
      </c>
      <c r="G1497" s="1" t="s">
        <v>5609</v>
      </c>
      <c r="H1497" s="1" t="s">
        <v>18</v>
      </c>
      <c r="I1497" s="1" t="s">
        <v>19</v>
      </c>
      <c r="J1497" s="1">
        <v>3.5E7</v>
      </c>
      <c r="K1497" s="1">
        <v>2006.0</v>
      </c>
      <c r="L1497" s="1">
        <v>4.2</v>
      </c>
      <c r="M1497" s="2">
        <f t="shared" si="1"/>
        <v>-23368755</v>
      </c>
    </row>
    <row r="1498" ht="14.25" customHeight="1">
      <c r="A1498" s="1" t="s">
        <v>271</v>
      </c>
      <c r="B1498" s="1">
        <v>123.0</v>
      </c>
      <c r="C1498" s="1">
        <v>1.0137502E7</v>
      </c>
      <c r="D1498" s="1" t="s">
        <v>5610</v>
      </c>
      <c r="E1498" s="1" t="s">
        <v>5611</v>
      </c>
      <c r="F1498" s="1" t="s">
        <v>5612</v>
      </c>
      <c r="G1498" s="1" t="s">
        <v>5613</v>
      </c>
      <c r="H1498" s="1" t="s">
        <v>18</v>
      </c>
      <c r="I1498" s="1" t="s">
        <v>19</v>
      </c>
      <c r="J1498" s="1">
        <v>3.5E7</v>
      </c>
      <c r="K1498" s="1">
        <v>2015.0</v>
      </c>
      <c r="L1498" s="1">
        <v>7.4</v>
      </c>
      <c r="M1498" s="2">
        <f t="shared" si="1"/>
        <v>-24862498</v>
      </c>
    </row>
    <row r="1499" ht="14.25" customHeight="1">
      <c r="A1499" s="1" t="s">
        <v>5614</v>
      </c>
      <c r="B1499" s="1">
        <v>101.0</v>
      </c>
      <c r="C1499" s="1">
        <v>6448817.0</v>
      </c>
      <c r="D1499" s="1" t="s">
        <v>21</v>
      </c>
      <c r="E1499" s="1" t="s">
        <v>5615</v>
      </c>
      <c r="F1499" s="1" t="s">
        <v>5616</v>
      </c>
      <c r="G1499" s="1" t="s">
        <v>5617</v>
      </c>
      <c r="H1499" s="1" t="s">
        <v>18</v>
      </c>
      <c r="I1499" s="1" t="s">
        <v>19</v>
      </c>
      <c r="J1499" s="1">
        <v>3.5E7</v>
      </c>
      <c r="K1499" s="1">
        <v>1997.0</v>
      </c>
      <c r="L1499" s="1">
        <v>4.6</v>
      </c>
      <c r="M1499" s="2">
        <f t="shared" si="1"/>
        <v>-28551183</v>
      </c>
    </row>
    <row r="1500" ht="14.25" customHeight="1">
      <c r="A1500" s="1" t="s">
        <v>114</v>
      </c>
      <c r="B1500" s="1">
        <v>117.0</v>
      </c>
      <c r="C1500" s="1">
        <v>7458269.0</v>
      </c>
      <c r="D1500" s="1" t="s">
        <v>956</v>
      </c>
      <c r="E1500" s="1" t="s">
        <v>5618</v>
      </c>
      <c r="F1500" s="1" t="s">
        <v>5619</v>
      </c>
      <c r="G1500" s="1" t="s">
        <v>5620</v>
      </c>
      <c r="H1500" s="1" t="s">
        <v>18</v>
      </c>
      <c r="I1500" s="1" t="s">
        <v>19</v>
      </c>
      <c r="J1500" s="1">
        <v>3.5E7</v>
      </c>
      <c r="K1500" s="1">
        <v>2006.0</v>
      </c>
      <c r="L1500" s="1">
        <v>6.9</v>
      </c>
      <c r="M1500" s="2">
        <f t="shared" si="1"/>
        <v>-27541731</v>
      </c>
    </row>
    <row r="1501" ht="14.25" customHeight="1">
      <c r="A1501" s="1">
        <v>0.0</v>
      </c>
      <c r="B1501" s="1">
        <v>60.0</v>
      </c>
      <c r="C1501" s="1">
        <v>0.0</v>
      </c>
      <c r="D1501" s="1" t="s">
        <v>1478</v>
      </c>
      <c r="E1501" s="1" t="s">
        <v>5621</v>
      </c>
      <c r="F1501" s="1" t="s">
        <v>5622</v>
      </c>
      <c r="G1501" s="1" t="s">
        <v>5623</v>
      </c>
      <c r="H1501" s="1" t="s">
        <v>18</v>
      </c>
      <c r="I1501" s="1" t="s">
        <v>30</v>
      </c>
      <c r="J1501" s="1">
        <v>0.0</v>
      </c>
      <c r="K1501" s="1">
        <v>0.0</v>
      </c>
      <c r="L1501" s="1">
        <v>8.6</v>
      </c>
      <c r="M1501" s="2">
        <f t="shared" si="1"/>
        <v>0</v>
      </c>
    </row>
    <row r="1502" ht="14.25" customHeight="1">
      <c r="A1502" s="1" t="s">
        <v>698</v>
      </c>
      <c r="B1502" s="1">
        <v>114.0</v>
      </c>
      <c r="C1502" s="1">
        <v>4651977.0</v>
      </c>
      <c r="D1502" s="1" t="s">
        <v>2394</v>
      </c>
      <c r="E1502" s="1" t="s">
        <v>5624</v>
      </c>
      <c r="F1502" s="1" t="s">
        <v>5625</v>
      </c>
      <c r="G1502" s="1" t="s">
        <v>5626</v>
      </c>
      <c r="H1502" s="1" t="s">
        <v>18</v>
      </c>
      <c r="I1502" s="1" t="s">
        <v>19</v>
      </c>
      <c r="J1502" s="1">
        <v>3.5E7</v>
      </c>
      <c r="K1502" s="1">
        <v>1992.0</v>
      </c>
      <c r="L1502" s="1">
        <v>6.9</v>
      </c>
      <c r="M1502" s="2">
        <f t="shared" si="1"/>
        <v>-30348023</v>
      </c>
    </row>
    <row r="1503" ht="14.25" customHeight="1">
      <c r="A1503" s="1" t="s">
        <v>2667</v>
      </c>
      <c r="B1503" s="1">
        <v>330.0</v>
      </c>
      <c r="C1503" s="1">
        <v>4496583.0</v>
      </c>
      <c r="D1503" s="1" t="s">
        <v>1327</v>
      </c>
      <c r="E1503" s="1" t="s">
        <v>5627</v>
      </c>
      <c r="F1503" s="1" t="s">
        <v>5628</v>
      </c>
      <c r="G1503" s="1" t="s">
        <v>5629</v>
      </c>
      <c r="H1503" s="1" t="s">
        <v>18</v>
      </c>
      <c r="I1503" s="1" t="s">
        <v>19</v>
      </c>
      <c r="J1503" s="1">
        <v>3.5E7</v>
      </c>
      <c r="K1503" s="1">
        <v>1993.0</v>
      </c>
      <c r="L1503" s="1">
        <v>8.0</v>
      </c>
      <c r="M1503" s="2">
        <f t="shared" si="1"/>
        <v>-30503417</v>
      </c>
    </row>
    <row r="1504" ht="14.25" customHeight="1">
      <c r="A1504" s="1" t="s">
        <v>5630</v>
      </c>
      <c r="B1504" s="1">
        <v>121.0</v>
      </c>
      <c r="C1504" s="1">
        <v>2221994.0</v>
      </c>
      <c r="D1504" s="1" t="s">
        <v>938</v>
      </c>
      <c r="E1504" s="1" t="s">
        <v>5631</v>
      </c>
      <c r="F1504" s="1" t="s">
        <v>5632</v>
      </c>
      <c r="G1504" s="1" t="s">
        <v>5633</v>
      </c>
      <c r="H1504" s="1" t="s">
        <v>18</v>
      </c>
      <c r="I1504" s="1" t="s">
        <v>5634</v>
      </c>
      <c r="J1504" s="1">
        <v>3.5E7</v>
      </c>
      <c r="K1504" s="1">
        <v>1997.0</v>
      </c>
      <c r="L1504" s="1">
        <v>6.4</v>
      </c>
      <c r="M1504" s="2">
        <f t="shared" si="1"/>
        <v>-32778006</v>
      </c>
    </row>
    <row r="1505" ht="14.25" customHeight="1">
      <c r="A1505" s="1" t="s">
        <v>1551</v>
      </c>
      <c r="B1505" s="1">
        <v>114.0</v>
      </c>
      <c r="C1505" s="1">
        <v>6592103.0</v>
      </c>
      <c r="D1505" s="1" t="s">
        <v>1478</v>
      </c>
      <c r="E1505" s="1" t="s">
        <v>5635</v>
      </c>
      <c r="F1505" s="1" t="s">
        <v>5636</v>
      </c>
      <c r="G1505" s="1" t="s">
        <v>5637</v>
      </c>
      <c r="H1505" s="1" t="s">
        <v>18</v>
      </c>
      <c r="I1505" s="1" t="s">
        <v>994</v>
      </c>
      <c r="J1505" s="1">
        <v>3.5E7</v>
      </c>
      <c r="K1505" s="1">
        <v>2002.0</v>
      </c>
      <c r="L1505" s="1">
        <v>6.3</v>
      </c>
      <c r="M1505" s="2">
        <f t="shared" si="1"/>
        <v>-28407897</v>
      </c>
    </row>
    <row r="1506" ht="14.25" customHeight="1">
      <c r="A1506" s="1" t="s">
        <v>5638</v>
      </c>
      <c r="B1506" s="1">
        <v>156.0</v>
      </c>
      <c r="C1506" s="1">
        <v>0.0</v>
      </c>
      <c r="D1506" s="1" t="s">
        <v>2271</v>
      </c>
      <c r="E1506" s="1" t="s">
        <v>5639</v>
      </c>
      <c r="F1506" s="1" t="s">
        <v>5640</v>
      </c>
      <c r="G1506" s="1" t="s">
        <v>5641</v>
      </c>
      <c r="H1506" s="1" t="s">
        <v>18</v>
      </c>
      <c r="I1506" s="1" t="s">
        <v>5642</v>
      </c>
      <c r="J1506" s="1">
        <v>3.5E7</v>
      </c>
      <c r="K1506" s="1">
        <v>1980.0</v>
      </c>
      <c r="L1506" s="1">
        <v>8.4</v>
      </c>
      <c r="M1506" s="2">
        <f t="shared" si="1"/>
        <v>-35000000</v>
      </c>
    </row>
    <row r="1507" ht="14.25" customHeight="1">
      <c r="A1507" s="1" t="s">
        <v>5643</v>
      </c>
      <c r="B1507" s="1">
        <v>135.0</v>
      </c>
      <c r="C1507" s="1">
        <v>1877179.0</v>
      </c>
      <c r="D1507" s="1" t="s">
        <v>815</v>
      </c>
      <c r="E1507" s="1" t="s">
        <v>5644</v>
      </c>
      <c r="F1507" s="1" t="s">
        <v>5645</v>
      </c>
      <c r="G1507" s="1" t="s">
        <v>5646</v>
      </c>
      <c r="H1507" s="1" t="s">
        <v>993</v>
      </c>
      <c r="I1507" s="1" t="s">
        <v>994</v>
      </c>
      <c r="J1507" s="1">
        <v>0.0</v>
      </c>
      <c r="K1507" s="1">
        <v>1995.0</v>
      </c>
      <c r="L1507" s="1">
        <v>7.1</v>
      </c>
      <c r="M1507" s="2">
        <f t="shared" si="1"/>
        <v>1877179</v>
      </c>
    </row>
    <row r="1508" ht="14.25" customHeight="1">
      <c r="A1508" s="1" t="s">
        <v>702</v>
      </c>
      <c r="B1508" s="1">
        <v>148.0</v>
      </c>
      <c r="C1508" s="1">
        <v>630779.0</v>
      </c>
      <c r="D1508" s="1" t="s">
        <v>5647</v>
      </c>
      <c r="E1508" s="1" t="s">
        <v>5648</v>
      </c>
      <c r="F1508" s="1" t="s">
        <v>5649</v>
      </c>
      <c r="G1508" s="1" t="s">
        <v>5650</v>
      </c>
      <c r="H1508" s="1" t="s">
        <v>18</v>
      </c>
      <c r="I1508" s="1" t="s">
        <v>19</v>
      </c>
      <c r="J1508" s="1">
        <v>3.5E7</v>
      </c>
      <c r="K1508" s="1">
        <v>1999.0</v>
      </c>
      <c r="L1508" s="1">
        <v>6.8</v>
      </c>
      <c r="M1508" s="2">
        <f t="shared" si="1"/>
        <v>-34369221</v>
      </c>
    </row>
    <row r="1509" ht="14.25" customHeight="1">
      <c r="A1509" s="1" t="s">
        <v>751</v>
      </c>
      <c r="B1509" s="1">
        <v>148.0</v>
      </c>
      <c r="C1509" s="1">
        <v>5100937.0</v>
      </c>
      <c r="D1509" s="1" t="s">
        <v>2394</v>
      </c>
      <c r="E1509" s="1" t="s">
        <v>5651</v>
      </c>
      <c r="F1509" s="1" t="s">
        <v>5652</v>
      </c>
      <c r="G1509" s="1" t="s">
        <v>5653</v>
      </c>
      <c r="H1509" s="1" t="s">
        <v>1932</v>
      </c>
      <c r="I1509" s="1" t="s">
        <v>2022</v>
      </c>
      <c r="J1509" s="1">
        <v>0.0</v>
      </c>
      <c r="K1509" s="1">
        <v>2010.0</v>
      </c>
      <c r="L1509" s="1">
        <v>7.5</v>
      </c>
      <c r="M1509" s="2">
        <f t="shared" si="1"/>
        <v>5100937</v>
      </c>
    </row>
    <row r="1510" ht="14.25" customHeight="1">
      <c r="A1510" s="1" t="s">
        <v>369</v>
      </c>
      <c r="B1510" s="1">
        <v>109.0</v>
      </c>
      <c r="C1510" s="1">
        <v>0.0</v>
      </c>
      <c r="D1510" s="1" t="s">
        <v>370</v>
      </c>
      <c r="E1510" s="1" t="s">
        <v>371</v>
      </c>
      <c r="F1510" s="1" t="s">
        <v>372</v>
      </c>
      <c r="G1510" s="1" t="s">
        <v>373</v>
      </c>
      <c r="H1510" s="1" t="s">
        <v>18</v>
      </c>
      <c r="I1510" s="1" t="s">
        <v>374</v>
      </c>
      <c r="J1510" s="1">
        <v>0.0</v>
      </c>
      <c r="K1510" s="1">
        <v>2015.0</v>
      </c>
      <c r="L1510" s="1">
        <v>4.5</v>
      </c>
      <c r="M1510" s="2">
        <f t="shared" si="1"/>
        <v>0</v>
      </c>
    </row>
    <row r="1511" ht="14.25" customHeight="1">
      <c r="A1511" s="1" t="s">
        <v>5654</v>
      </c>
      <c r="B1511" s="1">
        <v>93.0</v>
      </c>
      <c r="C1511" s="1">
        <v>0.0</v>
      </c>
      <c r="D1511" s="1" t="s">
        <v>5655</v>
      </c>
      <c r="E1511" s="1" t="s">
        <v>5656</v>
      </c>
      <c r="F1511" s="1" t="s">
        <v>5657</v>
      </c>
      <c r="G1511" s="1" t="s">
        <v>5658</v>
      </c>
      <c r="H1511" s="1" t="s">
        <v>18</v>
      </c>
      <c r="I1511" s="1" t="s">
        <v>994</v>
      </c>
      <c r="J1511" s="1">
        <v>3.2E7</v>
      </c>
      <c r="K1511" s="1">
        <v>2006.0</v>
      </c>
      <c r="L1511" s="1">
        <v>5.7</v>
      </c>
      <c r="M1511" s="2">
        <f t="shared" si="1"/>
        <v>-32000000</v>
      </c>
    </row>
    <row r="1512" ht="14.25" customHeight="1">
      <c r="A1512" s="1" t="s">
        <v>5659</v>
      </c>
      <c r="B1512" s="1">
        <v>0.0</v>
      </c>
      <c r="C1512" s="1">
        <v>0.0</v>
      </c>
      <c r="D1512" s="1" t="s">
        <v>1327</v>
      </c>
      <c r="E1512" s="1" t="s">
        <v>5660</v>
      </c>
      <c r="F1512" s="1" t="s">
        <v>5661</v>
      </c>
      <c r="G1512" s="1" t="s">
        <v>5662</v>
      </c>
      <c r="H1512" s="1" t="s">
        <v>18</v>
      </c>
      <c r="I1512" s="1" t="s">
        <v>19</v>
      </c>
      <c r="J1512" s="1">
        <v>2.3E7</v>
      </c>
      <c r="K1512" s="1">
        <v>2009.0</v>
      </c>
      <c r="L1512" s="1">
        <v>7.2</v>
      </c>
      <c r="M1512" s="2">
        <f t="shared" si="1"/>
        <v>-23000000</v>
      </c>
    </row>
    <row r="1513" ht="14.25" customHeight="1">
      <c r="A1513" s="1" t="s">
        <v>2845</v>
      </c>
      <c r="B1513" s="1">
        <v>113.0</v>
      </c>
      <c r="C1513" s="1">
        <v>1.02413606E8</v>
      </c>
      <c r="D1513" s="1" t="s">
        <v>1119</v>
      </c>
      <c r="E1513" s="1" t="s">
        <v>5663</v>
      </c>
      <c r="F1513" s="1" t="s">
        <v>5664</v>
      </c>
      <c r="G1513" s="1" t="s">
        <v>5665</v>
      </c>
      <c r="H1513" s="1" t="s">
        <v>18</v>
      </c>
      <c r="I1513" s="1" t="s">
        <v>19</v>
      </c>
      <c r="J1513" s="1">
        <v>3.4E7</v>
      </c>
      <c r="K1513" s="1">
        <v>2014.0</v>
      </c>
      <c r="L1513" s="1">
        <v>6.8</v>
      </c>
      <c r="M1513" s="2">
        <f t="shared" si="1"/>
        <v>68413606</v>
      </c>
    </row>
    <row r="1514" ht="14.25" customHeight="1">
      <c r="A1514" s="1" t="s">
        <v>5666</v>
      </c>
      <c r="B1514" s="1">
        <v>91.0</v>
      </c>
      <c r="C1514" s="1">
        <v>1.0214013E7</v>
      </c>
      <c r="D1514" s="1" t="s">
        <v>1138</v>
      </c>
      <c r="E1514" s="1" t="s">
        <v>5667</v>
      </c>
      <c r="F1514" s="1" t="s">
        <v>5668</v>
      </c>
      <c r="G1514" s="1" t="s">
        <v>5669</v>
      </c>
      <c r="H1514" s="1" t="s">
        <v>18</v>
      </c>
      <c r="I1514" s="1" t="s">
        <v>19</v>
      </c>
      <c r="J1514" s="1">
        <v>3.5E7</v>
      </c>
      <c r="K1514" s="1">
        <v>2015.0</v>
      </c>
      <c r="L1514" s="1">
        <v>5.4</v>
      </c>
      <c r="M1514" s="2">
        <f t="shared" si="1"/>
        <v>-24785987</v>
      </c>
    </row>
    <row r="1515" ht="14.25" customHeight="1">
      <c r="A1515" s="1" t="s">
        <v>307</v>
      </c>
      <c r="B1515" s="1">
        <v>139.0</v>
      </c>
      <c r="C1515" s="1">
        <v>3.2E7</v>
      </c>
      <c r="D1515" s="1" t="s">
        <v>131</v>
      </c>
      <c r="E1515" s="1" t="s">
        <v>5670</v>
      </c>
      <c r="F1515" s="1" t="s">
        <v>5671</v>
      </c>
      <c r="G1515" s="1" t="s">
        <v>5672</v>
      </c>
      <c r="H1515" s="1" t="s">
        <v>18</v>
      </c>
      <c r="I1515" s="1" t="s">
        <v>19</v>
      </c>
      <c r="J1515" s="1">
        <v>3.0E7</v>
      </c>
      <c r="K1515" s="1">
        <v>1993.0</v>
      </c>
      <c r="L1515" s="1">
        <v>7.2</v>
      </c>
      <c r="M1515" s="2">
        <f t="shared" si="1"/>
        <v>2000000</v>
      </c>
    </row>
    <row r="1516" ht="14.25" customHeight="1">
      <c r="A1516" s="1" t="s">
        <v>803</v>
      </c>
      <c r="B1516" s="1">
        <v>96.0</v>
      </c>
      <c r="C1516" s="1">
        <v>1.0139254E7</v>
      </c>
      <c r="D1516" s="1" t="s">
        <v>1264</v>
      </c>
      <c r="E1516" s="1" t="s">
        <v>5673</v>
      </c>
      <c r="F1516" s="1" t="s">
        <v>5674</v>
      </c>
      <c r="G1516" s="1" t="s">
        <v>5675</v>
      </c>
      <c r="H1516" s="1" t="s">
        <v>18</v>
      </c>
      <c r="I1516" s="1" t="s">
        <v>19</v>
      </c>
      <c r="J1516" s="1">
        <v>3.5E7</v>
      </c>
      <c r="K1516" s="1">
        <v>2006.0</v>
      </c>
      <c r="L1516" s="1">
        <v>7.3</v>
      </c>
      <c r="M1516" s="2">
        <f t="shared" si="1"/>
        <v>-24860746</v>
      </c>
    </row>
    <row r="1517" ht="14.25" customHeight="1">
      <c r="A1517" s="1" t="s">
        <v>5676</v>
      </c>
      <c r="B1517" s="1">
        <v>102.0</v>
      </c>
      <c r="C1517" s="1">
        <v>1.122794E7</v>
      </c>
      <c r="D1517" s="1" t="s">
        <v>5677</v>
      </c>
      <c r="E1517" s="1" t="s">
        <v>5678</v>
      </c>
      <c r="F1517" s="1" t="s">
        <v>5679</v>
      </c>
      <c r="G1517" s="1" t="s">
        <v>5680</v>
      </c>
      <c r="H1517" s="1" t="s">
        <v>18</v>
      </c>
      <c r="I1517" s="1" t="s">
        <v>19</v>
      </c>
      <c r="J1517" s="1">
        <v>3.4E7</v>
      </c>
      <c r="K1517" s="1">
        <v>1999.0</v>
      </c>
      <c r="L1517" s="1">
        <v>5.2</v>
      </c>
      <c r="M1517" s="2">
        <f t="shared" si="1"/>
        <v>-22772060</v>
      </c>
    </row>
    <row r="1518" ht="14.25" customHeight="1">
      <c r="A1518" s="1" t="s">
        <v>1218</v>
      </c>
      <c r="B1518" s="1">
        <v>96.0</v>
      </c>
      <c r="C1518" s="1">
        <v>183125.0</v>
      </c>
      <c r="D1518" s="1" t="s">
        <v>289</v>
      </c>
      <c r="E1518" s="1" t="s">
        <v>5681</v>
      </c>
      <c r="F1518" s="1" t="s">
        <v>5682</v>
      </c>
      <c r="G1518" s="1" t="s">
        <v>5683</v>
      </c>
      <c r="H1518" s="1" t="s">
        <v>18</v>
      </c>
      <c r="I1518" s="1" t="s">
        <v>19</v>
      </c>
      <c r="J1518" s="1">
        <v>3.5E7</v>
      </c>
      <c r="K1518" s="1">
        <v>2012.0</v>
      </c>
      <c r="L1518" s="1">
        <v>5.5</v>
      </c>
      <c r="M1518" s="2">
        <f t="shared" si="1"/>
        <v>-34816875</v>
      </c>
    </row>
    <row r="1519" ht="14.25" customHeight="1">
      <c r="A1519" s="1" t="s">
        <v>5684</v>
      </c>
      <c r="B1519" s="1">
        <v>101.0</v>
      </c>
      <c r="C1519" s="1">
        <v>1.5081783E7</v>
      </c>
      <c r="D1519" s="1" t="s">
        <v>401</v>
      </c>
      <c r="E1519" s="1" t="s">
        <v>5685</v>
      </c>
      <c r="F1519" s="1" t="s">
        <v>5686</v>
      </c>
      <c r="G1519" s="1" t="s">
        <v>5687</v>
      </c>
      <c r="H1519" s="1" t="s">
        <v>433</v>
      </c>
      <c r="I1519" s="1" t="s">
        <v>434</v>
      </c>
      <c r="J1519" s="1">
        <v>3.4E7</v>
      </c>
      <c r="K1519" s="1">
        <v>2008.0</v>
      </c>
      <c r="L1519" s="1">
        <v>7.7</v>
      </c>
      <c r="M1519" s="2">
        <f t="shared" si="1"/>
        <v>-18918217</v>
      </c>
    </row>
    <row r="1520" ht="14.25" customHeight="1">
      <c r="A1520" s="1" t="s">
        <v>5688</v>
      </c>
      <c r="B1520" s="1">
        <v>128.0</v>
      </c>
      <c r="C1520" s="1">
        <v>3.7432299E7</v>
      </c>
      <c r="D1520" s="1" t="s">
        <v>131</v>
      </c>
      <c r="E1520" s="1" t="s">
        <v>5689</v>
      </c>
      <c r="F1520" s="1" t="s">
        <v>5690</v>
      </c>
      <c r="G1520" s="1" t="s">
        <v>5691</v>
      </c>
      <c r="H1520" s="1" t="s">
        <v>18</v>
      </c>
      <c r="I1520" s="1" t="s">
        <v>19</v>
      </c>
      <c r="J1520" s="1">
        <v>3.4E7</v>
      </c>
      <c r="K1520" s="1">
        <v>2015.0</v>
      </c>
      <c r="L1520" s="1">
        <v>7.1</v>
      </c>
      <c r="M1520" s="2">
        <f t="shared" si="1"/>
        <v>3432299</v>
      </c>
    </row>
    <row r="1521" ht="14.25" customHeight="1">
      <c r="A1521" s="1" t="s">
        <v>5692</v>
      </c>
      <c r="B1521" s="1">
        <v>109.0</v>
      </c>
      <c r="C1521" s="1">
        <v>1.0654581E7</v>
      </c>
      <c r="D1521" s="1" t="s">
        <v>1866</v>
      </c>
      <c r="E1521" s="1" t="s">
        <v>5693</v>
      </c>
      <c r="F1521" s="1" t="s">
        <v>5694</v>
      </c>
      <c r="G1521" s="1" t="s">
        <v>5695</v>
      </c>
      <c r="H1521" s="1" t="s">
        <v>18</v>
      </c>
      <c r="I1521" s="1" t="s">
        <v>19</v>
      </c>
      <c r="J1521" s="1">
        <v>3.4E7</v>
      </c>
      <c r="K1521" s="1">
        <v>1999.0</v>
      </c>
      <c r="L1521" s="1">
        <v>5.3</v>
      </c>
      <c r="M1521" s="2">
        <f t="shared" si="1"/>
        <v>-23345419</v>
      </c>
    </row>
    <row r="1522" ht="14.25" customHeight="1">
      <c r="A1522" s="1" t="s">
        <v>5696</v>
      </c>
      <c r="B1522" s="1">
        <v>114.0</v>
      </c>
      <c r="C1522" s="1">
        <v>6543194.0</v>
      </c>
      <c r="D1522" s="1" t="s">
        <v>1594</v>
      </c>
      <c r="E1522" s="1" t="s">
        <v>5697</v>
      </c>
      <c r="F1522" s="1" t="s">
        <v>5698</v>
      </c>
      <c r="G1522" s="1" t="s">
        <v>5699</v>
      </c>
      <c r="H1522" s="1" t="s">
        <v>18</v>
      </c>
      <c r="I1522" s="1" t="s">
        <v>19</v>
      </c>
      <c r="J1522" s="1">
        <v>3.4E7</v>
      </c>
      <c r="K1522" s="1">
        <v>2000.0</v>
      </c>
      <c r="L1522" s="1">
        <v>5.6</v>
      </c>
      <c r="M1522" s="2">
        <f t="shared" si="1"/>
        <v>-27456806</v>
      </c>
    </row>
    <row r="1523" ht="14.25" customHeight="1">
      <c r="A1523" s="1" t="s">
        <v>3299</v>
      </c>
      <c r="B1523" s="1">
        <v>105.0</v>
      </c>
      <c r="C1523" s="1">
        <v>1.3101142E7</v>
      </c>
      <c r="D1523" s="1" t="s">
        <v>2754</v>
      </c>
      <c r="E1523" s="1" t="s">
        <v>5700</v>
      </c>
      <c r="F1523" s="1" t="s">
        <v>5701</v>
      </c>
      <c r="G1523" s="1" t="s">
        <v>5702</v>
      </c>
      <c r="H1523" s="1" t="s">
        <v>18</v>
      </c>
      <c r="I1523" s="1" t="s">
        <v>19</v>
      </c>
      <c r="J1523" s="1">
        <v>3.5E7</v>
      </c>
      <c r="K1523" s="1">
        <v>2012.0</v>
      </c>
      <c r="L1523" s="1">
        <v>5.7</v>
      </c>
      <c r="M1523" s="2">
        <f t="shared" si="1"/>
        <v>-21898858</v>
      </c>
    </row>
    <row r="1524" ht="14.25" customHeight="1">
      <c r="A1524" s="1" t="s">
        <v>4838</v>
      </c>
      <c r="B1524" s="1">
        <v>141.0</v>
      </c>
      <c r="C1524" s="1">
        <v>8324748.0</v>
      </c>
      <c r="D1524" s="1" t="s">
        <v>4298</v>
      </c>
      <c r="E1524" s="1" t="s">
        <v>5703</v>
      </c>
      <c r="F1524" s="1" t="s">
        <v>5704</v>
      </c>
      <c r="G1524" s="1" t="s">
        <v>5705</v>
      </c>
      <c r="H1524" s="1" t="s">
        <v>18</v>
      </c>
      <c r="I1524" s="1" t="s">
        <v>30</v>
      </c>
      <c r="J1524" s="1">
        <v>3.5E7</v>
      </c>
      <c r="K1524" s="1">
        <v>2013.0</v>
      </c>
      <c r="L1524" s="1">
        <v>7.1</v>
      </c>
      <c r="M1524" s="2">
        <f t="shared" si="1"/>
        <v>-26675252</v>
      </c>
    </row>
    <row r="1525" ht="14.25" customHeight="1">
      <c r="A1525" s="1" t="s">
        <v>4046</v>
      </c>
      <c r="B1525" s="1">
        <v>195.0</v>
      </c>
      <c r="C1525" s="1">
        <v>0.0</v>
      </c>
      <c r="D1525" s="1" t="s">
        <v>4427</v>
      </c>
      <c r="E1525" s="1" t="s">
        <v>5706</v>
      </c>
      <c r="F1525" s="1" t="s">
        <v>5707</v>
      </c>
      <c r="G1525" s="1" t="s">
        <v>5708</v>
      </c>
      <c r="H1525" s="1" t="s">
        <v>18</v>
      </c>
      <c r="I1525" s="1" t="s">
        <v>19</v>
      </c>
      <c r="J1525" s="1">
        <v>3.5E7</v>
      </c>
      <c r="K1525" s="1">
        <v>1981.0</v>
      </c>
      <c r="L1525" s="1">
        <v>7.5</v>
      </c>
      <c r="M1525" s="2">
        <f t="shared" si="1"/>
        <v>-35000000</v>
      </c>
    </row>
    <row r="1526" ht="14.25" customHeight="1">
      <c r="A1526" s="1" t="s">
        <v>2749</v>
      </c>
      <c r="B1526" s="1">
        <v>138.0</v>
      </c>
      <c r="C1526" s="1">
        <v>1.41340178E8</v>
      </c>
      <c r="D1526" s="1" t="s">
        <v>2888</v>
      </c>
      <c r="E1526" s="1" t="s">
        <v>5709</v>
      </c>
      <c r="F1526" s="1" t="s">
        <v>5710</v>
      </c>
      <c r="G1526" s="1" t="s">
        <v>5711</v>
      </c>
      <c r="H1526" s="1" t="s">
        <v>18</v>
      </c>
      <c r="I1526" s="1" t="s">
        <v>19</v>
      </c>
      <c r="J1526" s="1">
        <v>4.0E7</v>
      </c>
      <c r="K1526" s="1">
        <v>1992.0</v>
      </c>
      <c r="L1526" s="1">
        <v>7.6</v>
      </c>
      <c r="M1526" s="2">
        <f t="shared" si="1"/>
        <v>101340178</v>
      </c>
    </row>
    <row r="1527" ht="14.25" customHeight="1">
      <c r="A1527" s="1" t="s">
        <v>2420</v>
      </c>
      <c r="B1527" s="1">
        <v>101.0</v>
      </c>
      <c r="C1527" s="1">
        <v>5.1758599E7</v>
      </c>
      <c r="D1527" s="1" t="s">
        <v>2500</v>
      </c>
      <c r="E1527" s="1" t="s">
        <v>5712</v>
      </c>
      <c r="F1527" s="1" t="s">
        <v>5713</v>
      </c>
      <c r="G1527" s="1" t="s">
        <v>5714</v>
      </c>
      <c r="H1527" s="1" t="s">
        <v>18</v>
      </c>
      <c r="I1527" s="1" t="s">
        <v>19</v>
      </c>
      <c r="J1527" s="1">
        <v>3.3E7</v>
      </c>
      <c r="K1527" s="1">
        <v>2001.0</v>
      </c>
      <c r="L1527" s="1">
        <v>5.5</v>
      </c>
      <c r="M1527" s="2">
        <f t="shared" si="1"/>
        <v>18758599</v>
      </c>
    </row>
    <row r="1528" ht="14.25" customHeight="1">
      <c r="A1528" s="1" t="s">
        <v>1070</v>
      </c>
      <c r="B1528" s="1">
        <v>99.0</v>
      </c>
      <c r="C1528" s="1">
        <v>1.17559438E8</v>
      </c>
      <c r="D1528" s="1" t="s">
        <v>1195</v>
      </c>
      <c r="E1528" s="1" t="s">
        <v>5715</v>
      </c>
      <c r="F1528" s="1" t="s">
        <v>5716</v>
      </c>
      <c r="G1528" s="1" t="s">
        <v>5717</v>
      </c>
      <c r="H1528" s="1" t="s">
        <v>18</v>
      </c>
      <c r="I1528" s="1" t="s">
        <v>19</v>
      </c>
      <c r="J1528" s="1">
        <v>3.0E7</v>
      </c>
      <c r="K1528" s="1">
        <v>2000.0</v>
      </c>
      <c r="L1528" s="1">
        <v>5.1</v>
      </c>
      <c r="M1528" s="2">
        <f t="shared" si="1"/>
        <v>87559438</v>
      </c>
    </row>
    <row r="1529" ht="14.25" customHeight="1">
      <c r="A1529" s="1" t="s">
        <v>5718</v>
      </c>
      <c r="B1529" s="1">
        <v>85.0</v>
      </c>
      <c r="C1529" s="1">
        <v>4091.0</v>
      </c>
      <c r="D1529" s="1" t="s">
        <v>170</v>
      </c>
      <c r="E1529" s="1" t="s">
        <v>5719</v>
      </c>
      <c r="F1529" s="1">
        <v>0.0</v>
      </c>
      <c r="G1529" s="1" t="s">
        <v>5720</v>
      </c>
      <c r="H1529" s="1" t="s">
        <v>18</v>
      </c>
      <c r="I1529" s="1" t="s">
        <v>374</v>
      </c>
      <c r="J1529" s="1">
        <v>3.4E7</v>
      </c>
      <c r="K1529" s="1">
        <v>2013.0</v>
      </c>
      <c r="L1529" s="1">
        <v>6.3</v>
      </c>
      <c r="M1529" s="2">
        <f t="shared" si="1"/>
        <v>-33995909</v>
      </c>
    </row>
    <row r="1530" ht="14.25" customHeight="1">
      <c r="A1530" s="1" t="s">
        <v>5721</v>
      </c>
      <c r="B1530" s="1">
        <v>89.0</v>
      </c>
      <c r="C1530" s="1">
        <v>2.1426805E7</v>
      </c>
      <c r="D1530" s="1" t="s">
        <v>213</v>
      </c>
      <c r="E1530" s="1" t="s">
        <v>5722</v>
      </c>
      <c r="F1530" s="1" t="s">
        <v>5723</v>
      </c>
      <c r="G1530" s="1" t="s">
        <v>5724</v>
      </c>
      <c r="H1530" s="1" t="s">
        <v>18</v>
      </c>
      <c r="I1530" s="1" t="s">
        <v>19</v>
      </c>
      <c r="J1530" s="1">
        <v>3.0E7</v>
      </c>
      <c r="K1530" s="1">
        <v>2011.0</v>
      </c>
      <c r="L1530" s="1">
        <v>4.9</v>
      </c>
      <c r="M1530" s="2">
        <f t="shared" si="1"/>
        <v>-8573195</v>
      </c>
    </row>
    <row r="1531" ht="14.25" customHeight="1">
      <c r="A1531" s="1" t="s">
        <v>5725</v>
      </c>
      <c r="B1531" s="1">
        <v>99.0</v>
      </c>
      <c r="C1531" s="1">
        <v>3.5057332E7</v>
      </c>
      <c r="D1531" s="1" t="s">
        <v>5726</v>
      </c>
      <c r="E1531" s="1" t="s">
        <v>5727</v>
      </c>
      <c r="F1531" s="1" t="s">
        <v>5728</v>
      </c>
      <c r="G1531" s="1" t="s">
        <v>5729</v>
      </c>
      <c r="H1531" s="1" t="s">
        <v>18</v>
      </c>
      <c r="I1531" s="1" t="s">
        <v>19</v>
      </c>
      <c r="J1531" s="1">
        <v>3.3E7</v>
      </c>
      <c r="K1531" s="1">
        <v>2012.0</v>
      </c>
      <c r="L1531" s="1">
        <v>6.5</v>
      </c>
      <c r="M1531" s="2">
        <f t="shared" si="1"/>
        <v>2057332</v>
      </c>
    </row>
    <row r="1532" ht="14.25" customHeight="1">
      <c r="A1532" s="1" t="s">
        <v>4238</v>
      </c>
      <c r="B1532" s="1">
        <v>105.0</v>
      </c>
      <c r="C1532" s="1">
        <v>3.4014398E7</v>
      </c>
      <c r="D1532" s="1" t="s">
        <v>5730</v>
      </c>
      <c r="E1532" s="1" t="s">
        <v>5731</v>
      </c>
      <c r="F1532" s="1" t="s">
        <v>5732</v>
      </c>
      <c r="G1532" s="1" t="s">
        <v>5733</v>
      </c>
      <c r="H1532" s="1" t="s">
        <v>18</v>
      </c>
      <c r="I1532" s="1" t="s">
        <v>496</v>
      </c>
      <c r="J1532" s="1">
        <v>3.3E7</v>
      </c>
      <c r="K1532" s="1">
        <v>2006.0</v>
      </c>
      <c r="L1532" s="1">
        <v>5.6</v>
      </c>
      <c r="M1532" s="2">
        <f t="shared" si="1"/>
        <v>1014398</v>
      </c>
    </row>
    <row r="1533" ht="14.25" customHeight="1">
      <c r="A1533" s="1" t="s">
        <v>5734</v>
      </c>
      <c r="B1533" s="1">
        <v>97.0</v>
      </c>
      <c r="C1533" s="1">
        <v>2.892772E7</v>
      </c>
      <c r="D1533" s="1" t="s">
        <v>3446</v>
      </c>
      <c r="E1533" s="1" t="s">
        <v>5735</v>
      </c>
      <c r="F1533" s="1" t="s">
        <v>5736</v>
      </c>
      <c r="G1533" s="1" t="s">
        <v>5737</v>
      </c>
      <c r="H1533" s="1" t="s">
        <v>18</v>
      </c>
      <c r="I1533" s="1" t="s">
        <v>19</v>
      </c>
      <c r="J1533" s="1">
        <v>3.3E7</v>
      </c>
      <c r="K1533" s="1">
        <v>2000.0</v>
      </c>
      <c r="L1533" s="1">
        <v>5.3</v>
      </c>
      <c r="M1533" s="2">
        <f t="shared" si="1"/>
        <v>-4072280</v>
      </c>
    </row>
    <row r="1534" ht="14.25" customHeight="1">
      <c r="A1534" s="1" t="s">
        <v>5738</v>
      </c>
      <c r="B1534" s="1">
        <v>140.0</v>
      </c>
      <c r="C1534" s="1">
        <v>3.3682273E7</v>
      </c>
      <c r="D1534" s="1" t="s">
        <v>289</v>
      </c>
      <c r="E1534" s="1" t="s">
        <v>5739</v>
      </c>
      <c r="F1534" s="1" t="s">
        <v>5740</v>
      </c>
      <c r="G1534" s="1" t="s">
        <v>5741</v>
      </c>
      <c r="H1534" s="1" t="s">
        <v>18</v>
      </c>
      <c r="I1534" s="1" t="s">
        <v>19</v>
      </c>
      <c r="J1534" s="1">
        <v>3.3E7</v>
      </c>
      <c r="K1534" s="1">
        <v>2004.0</v>
      </c>
      <c r="L1534" s="1">
        <v>6.5</v>
      </c>
      <c r="M1534" s="2">
        <f t="shared" si="1"/>
        <v>682273</v>
      </c>
    </row>
    <row r="1535" ht="14.25" customHeight="1">
      <c r="A1535" s="1" t="s">
        <v>5742</v>
      </c>
      <c r="B1535" s="1">
        <v>118.0</v>
      </c>
      <c r="C1535" s="1">
        <v>4280577.0</v>
      </c>
      <c r="D1535" s="1" t="s">
        <v>3512</v>
      </c>
      <c r="E1535" s="1" t="s">
        <v>5743</v>
      </c>
      <c r="F1535" s="1" t="s">
        <v>5744</v>
      </c>
      <c r="G1535" s="1" t="s">
        <v>5745</v>
      </c>
      <c r="H1535" s="1" t="s">
        <v>18</v>
      </c>
      <c r="I1535" s="1" t="s">
        <v>19</v>
      </c>
      <c r="J1535" s="1">
        <v>1.0E7</v>
      </c>
      <c r="K1535" s="1">
        <v>2005.0</v>
      </c>
      <c r="L1535" s="1">
        <v>6.8</v>
      </c>
      <c r="M1535" s="2">
        <f t="shared" si="1"/>
        <v>-5719423</v>
      </c>
    </row>
    <row r="1536" ht="14.25" customHeight="1">
      <c r="A1536" s="1" t="s">
        <v>5746</v>
      </c>
      <c r="B1536" s="1">
        <v>94.0</v>
      </c>
      <c r="C1536" s="1">
        <v>1.7120019E7</v>
      </c>
      <c r="D1536" s="1" t="s">
        <v>209</v>
      </c>
      <c r="E1536" s="1" t="s">
        <v>5747</v>
      </c>
      <c r="F1536" s="1" t="s">
        <v>5748</v>
      </c>
      <c r="G1536" s="1" t="s">
        <v>5749</v>
      </c>
      <c r="H1536" s="1" t="s">
        <v>18</v>
      </c>
      <c r="I1536" s="1" t="s">
        <v>19</v>
      </c>
      <c r="J1536" s="1">
        <v>3.0E7</v>
      </c>
      <c r="K1536" s="1">
        <v>2012.0</v>
      </c>
      <c r="L1536" s="1">
        <v>6.5</v>
      </c>
      <c r="M1536" s="2">
        <f t="shared" si="1"/>
        <v>-12879981</v>
      </c>
    </row>
    <row r="1537" ht="14.25" customHeight="1">
      <c r="A1537" s="1" t="s">
        <v>232</v>
      </c>
      <c r="B1537" s="1">
        <v>124.0</v>
      </c>
      <c r="C1537" s="1">
        <v>8406264.0</v>
      </c>
      <c r="D1537" s="1" t="s">
        <v>956</v>
      </c>
      <c r="E1537" s="1" t="s">
        <v>5750</v>
      </c>
      <c r="F1537" s="1" t="s">
        <v>5751</v>
      </c>
      <c r="G1537" s="1" t="s">
        <v>5752</v>
      </c>
      <c r="H1537" s="1" t="s">
        <v>18</v>
      </c>
      <c r="I1537" s="1" t="s">
        <v>19</v>
      </c>
      <c r="J1537" s="1">
        <v>3.8E7</v>
      </c>
      <c r="K1537" s="1">
        <v>1999.0</v>
      </c>
      <c r="L1537" s="1">
        <v>6.0</v>
      </c>
      <c r="M1537" s="2">
        <f t="shared" si="1"/>
        <v>-29593736</v>
      </c>
    </row>
    <row r="1538" ht="14.25" customHeight="1">
      <c r="A1538" s="1" t="s">
        <v>5753</v>
      </c>
      <c r="B1538" s="1">
        <v>134.0</v>
      </c>
      <c r="C1538" s="1">
        <v>3.09125409E8</v>
      </c>
      <c r="D1538" s="1" t="s">
        <v>14</v>
      </c>
      <c r="E1538" s="1" t="s">
        <v>5754</v>
      </c>
      <c r="F1538" s="1" t="s">
        <v>5755</v>
      </c>
      <c r="G1538" s="1" t="s">
        <v>5756</v>
      </c>
      <c r="H1538" s="1" t="s">
        <v>18</v>
      </c>
      <c r="I1538" s="1" t="s">
        <v>19</v>
      </c>
      <c r="J1538" s="1">
        <v>3.25E7</v>
      </c>
      <c r="K1538" s="1">
        <v>1983.0</v>
      </c>
      <c r="L1538" s="1">
        <v>8.4</v>
      </c>
      <c r="M1538" s="2">
        <f t="shared" si="1"/>
        <v>276625409</v>
      </c>
    </row>
    <row r="1539" ht="14.25" customHeight="1">
      <c r="A1539" s="1" t="s">
        <v>5757</v>
      </c>
      <c r="B1539" s="1">
        <v>113.0</v>
      </c>
      <c r="C1539" s="1">
        <v>1.0955425E7</v>
      </c>
      <c r="D1539" s="1" t="s">
        <v>1958</v>
      </c>
      <c r="E1539" s="1" t="s">
        <v>5758</v>
      </c>
      <c r="F1539" s="1" t="s">
        <v>5759</v>
      </c>
      <c r="G1539" s="1" t="s">
        <v>5760</v>
      </c>
      <c r="H1539" s="1" t="s">
        <v>18</v>
      </c>
      <c r="I1539" s="1" t="s">
        <v>30</v>
      </c>
      <c r="J1539" s="1">
        <v>3.0E7</v>
      </c>
      <c r="K1539" s="1">
        <v>2008.0</v>
      </c>
      <c r="L1539" s="1">
        <v>6.0</v>
      </c>
      <c r="M1539" s="2">
        <f t="shared" si="1"/>
        <v>-19044575</v>
      </c>
    </row>
    <row r="1540" ht="14.25" customHeight="1">
      <c r="A1540" s="1" t="s">
        <v>4806</v>
      </c>
      <c r="B1540" s="1">
        <v>124.0</v>
      </c>
      <c r="C1540" s="1">
        <v>3.4180954E7</v>
      </c>
      <c r="D1540" s="1" t="s">
        <v>131</v>
      </c>
      <c r="E1540" s="1" t="s">
        <v>5761</v>
      </c>
      <c r="F1540" s="1" t="s">
        <v>5762</v>
      </c>
      <c r="G1540" s="1" t="s">
        <v>5763</v>
      </c>
      <c r="H1540" s="1" t="s">
        <v>18</v>
      </c>
      <c r="I1540" s="1" t="s">
        <v>19</v>
      </c>
      <c r="J1540" s="1">
        <v>3.2E7</v>
      </c>
      <c r="K1540" s="1">
        <v>2008.0</v>
      </c>
      <c r="L1540" s="1">
        <v>7.6</v>
      </c>
      <c r="M1540" s="2">
        <f t="shared" si="1"/>
        <v>2180954</v>
      </c>
    </row>
    <row r="1541" ht="14.25" customHeight="1">
      <c r="A1541" s="1" t="s">
        <v>5764</v>
      </c>
      <c r="B1541" s="1">
        <v>98.0</v>
      </c>
      <c r="C1541" s="1">
        <v>1.7225675E7</v>
      </c>
      <c r="D1541" s="1" t="s">
        <v>1138</v>
      </c>
      <c r="E1541" s="1" t="s">
        <v>5765</v>
      </c>
      <c r="F1541" s="1" t="s">
        <v>5766</v>
      </c>
      <c r="G1541" s="1" t="s">
        <v>5767</v>
      </c>
      <c r="H1541" s="1" t="s">
        <v>18</v>
      </c>
      <c r="I1541" s="1" t="s">
        <v>19</v>
      </c>
      <c r="J1541" s="1">
        <v>0.0</v>
      </c>
      <c r="K1541" s="1">
        <v>2012.0</v>
      </c>
      <c r="L1541" s="1">
        <v>5.6</v>
      </c>
      <c r="M1541" s="2">
        <f t="shared" si="1"/>
        <v>17225675</v>
      </c>
    </row>
    <row r="1542" ht="14.25" customHeight="1">
      <c r="A1542" s="1" t="s">
        <v>303</v>
      </c>
      <c r="B1542" s="1">
        <v>97.0</v>
      </c>
      <c r="C1542" s="1">
        <v>1.73381405E8</v>
      </c>
      <c r="D1542" s="1" t="s">
        <v>1817</v>
      </c>
      <c r="E1542" s="1" t="s">
        <v>5768</v>
      </c>
      <c r="F1542" s="1" t="s">
        <v>5769</v>
      </c>
      <c r="G1542" s="1" t="s">
        <v>5770</v>
      </c>
      <c r="H1542" s="1" t="s">
        <v>18</v>
      </c>
      <c r="I1542" s="1" t="s">
        <v>19</v>
      </c>
      <c r="J1542" s="1">
        <v>3.3E7</v>
      </c>
      <c r="K1542" s="1">
        <v>2003.0</v>
      </c>
      <c r="L1542" s="1">
        <v>6.9</v>
      </c>
      <c r="M1542" s="2">
        <f t="shared" si="1"/>
        <v>140381405</v>
      </c>
    </row>
    <row r="1543" ht="14.25" customHeight="1">
      <c r="A1543" s="1" t="s">
        <v>455</v>
      </c>
      <c r="B1543" s="1">
        <v>123.0</v>
      </c>
      <c r="C1543" s="1">
        <v>1.04632573E8</v>
      </c>
      <c r="D1543" s="1" t="s">
        <v>5032</v>
      </c>
      <c r="E1543" s="1" t="s">
        <v>5771</v>
      </c>
      <c r="F1543" s="1" t="s">
        <v>5772</v>
      </c>
      <c r="G1543" s="1" t="s">
        <v>5773</v>
      </c>
      <c r="H1543" s="1" t="s">
        <v>18</v>
      </c>
      <c r="I1543" s="1" t="s">
        <v>19</v>
      </c>
      <c r="J1543" s="1">
        <v>3.2E7</v>
      </c>
      <c r="K1543" s="1">
        <v>1996.0</v>
      </c>
      <c r="L1543" s="1">
        <v>6.4</v>
      </c>
      <c r="M1543" s="2">
        <f t="shared" si="1"/>
        <v>72632573</v>
      </c>
    </row>
    <row r="1544" ht="14.25" customHeight="1">
      <c r="A1544" s="1" t="s">
        <v>2913</v>
      </c>
      <c r="B1544" s="1">
        <v>99.0</v>
      </c>
      <c r="C1544" s="1">
        <v>8.1150692E7</v>
      </c>
      <c r="D1544" s="1" t="s">
        <v>5774</v>
      </c>
      <c r="E1544" s="1" t="s">
        <v>5775</v>
      </c>
      <c r="F1544" s="1" t="s">
        <v>5776</v>
      </c>
      <c r="G1544" s="1" t="s">
        <v>5777</v>
      </c>
      <c r="H1544" s="1" t="s">
        <v>18</v>
      </c>
      <c r="I1544" s="1" t="s">
        <v>168</v>
      </c>
      <c r="J1544" s="1">
        <v>3.5E7</v>
      </c>
      <c r="K1544" s="1">
        <v>2002.0</v>
      </c>
      <c r="L1544" s="1">
        <v>5.1</v>
      </c>
      <c r="M1544" s="2">
        <f t="shared" si="1"/>
        <v>46150692</v>
      </c>
    </row>
    <row r="1545" ht="14.25" customHeight="1">
      <c r="A1545" s="1" t="s">
        <v>698</v>
      </c>
      <c r="B1545" s="1">
        <v>101.0</v>
      </c>
      <c r="C1545" s="1">
        <v>6.0328558E7</v>
      </c>
      <c r="D1545" s="1" t="s">
        <v>5778</v>
      </c>
      <c r="E1545" s="1" t="s">
        <v>5779</v>
      </c>
      <c r="F1545" s="1" t="s">
        <v>5780</v>
      </c>
      <c r="G1545" s="1" t="s">
        <v>5781</v>
      </c>
      <c r="H1545" s="1" t="s">
        <v>18</v>
      </c>
      <c r="I1545" s="1" t="s">
        <v>19</v>
      </c>
      <c r="J1545" s="1">
        <v>3.2E7</v>
      </c>
      <c r="K1545" s="1">
        <v>1988.0</v>
      </c>
      <c r="L1545" s="1">
        <v>7.0</v>
      </c>
      <c r="M1545" s="2">
        <f t="shared" si="1"/>
        <v>28328558</v>
      </c>
    </row>
    <row r="1546" ht="14.25" customHeight="1">
      <c r="A1546" s="1" t="s">
        <v>5782</v>
      </c>
      <c r="B1546" s="1">
        <v>92.0</v>
      </c>
      <c r="C1546" s="1">
        <v>8.0197993E7</v>
      </c>
      <c r="D1546" s="1" t="s">
        <v>5783</v>
      </c>
      <c r="E1546" s="1" t="s">
        <v>5784</v>
      </c>
      <c r="F1546" s="1" t="s">
        <v>5785</v>
      </c>
      <c r="G1546" s="1" t="s">
        <v>5786</v>
      </c>
      <c r="H1546" s="1" t="s">
        <v>18</v>
      </c>
      <c r="I1546" s="1" t="s">
        <v>496</v>
      </c>
      <c r="J1546" s="1">
        <v>3.2E7</v>
      </c>
      <c r="K1546" s="1">
        <v>2006.0</v>
      </c>
      <c r="L1546" s="1">
        <v>5.7</v>
      </c>
      <c r="M1546" s="2">
        <f t="shared" si="1"/>
        <v>48197993</v>
      </c>
    </row>
    <row r="1547" ht="14.25" customHeight="1">
      <c r="A1547" s="1" t="s">
        <v>636</v>
      </c>
      <c r="B1547" s="1">
        <v>131.0</v>
      </c>
      <c r="C1547" s="1">
        <v>1.69076745E8</v>
      </c>
      <c r="D1547" s="1" t="s">
        <v>1146</v>
      </c>
      <c r="E1547" s="1" t="s">
        <v>5787</v>
      </c>
      <c r="F1547" s="1" t="s">
        <v>5788</v>
      </c>
      <c r="G1547" s="1" t="s">
        <v>5789</v>
      </c>
      <c r="H1547" s="1" t="s">
        <v>18</v>
      </c>
      <c r="I1547" s="1" t="s">
        <v>19</v>
      </c>
      <c r="J1547" s="1">
        <v>3.25E7</v>
      </c>
      <c r="K1547" s="1">
        <v>2011.0</v>
      </c>
      <c r="L1547" s="1">
        <v>6.8</v>
      </c>
      <c r="M1547" s="2">
        <f t="shared" si="1"/>
        <v>136576745</v>
      </c>
    </row>
    <row r="1548" ht="14.25" customHeight="1">
      <c r="A1548" s="1" t="s">
        <v>4475</v>
      </c>
      <c r="B1548" s="1">
        <v>107.0</v>
      </c>
      <c r="C1548" s="1">
        <v>1.01470202E8</v>
      </c>
      <c r="D1548" s="1" t="s">
        <v>1938</v>
      </c>
      <c r="E1548" s="1" t="s">
        <v>5790</v>
      </c>
      <c r="F1548" s="1" t="s">
        <v>5791</v>
      </c>
      <c r="G1548" s="1" t="s">
        <v>5792</v>
      </c>
      <c r="H1548" s="1" t="s">
        <v>18</v>
      </c>
      <c r="I1548" s="1" t="s">
        <v>19</v>
      </c>
      <c r="J1548" s="1">
        <v>3.2E7</v>
      </c>
      <c r="K1548" s="1">
        <v>2013.0</v>
      </c>
      <c r="L1548" s="1">
        <v>6.7</v>
      </c>
      <c r="M1548" s="2">
        <f t="shared" si="1"/>
        <v>69470202</v>
      </c>
    </row>
    <row r="1549" ht="14.25" customHeight="1">
      <c r="A1549" s="1" t="s">
        <v>5793</v>
      </c>
      <c r="B1549" s="1">
        <v>103.0</v>
      </c>
      <c r="C1549" s="1">
        <v>5.0041732E7</v>
      </c>
      <c r="D1549" s="1" t="s">
        <v>4647</v>
      </c>
      <c r="E1549" s="1" t="s">
        <v>5794</v>
      </c>
      <c r="F1549" s="1" t="s">
        <v>5795</v>
      </c>
      <c r="G1549" s="1" t="s">
        <v>5796</v>
      </c>
      <c r="H1549" s="1" t="s">
        <v>18</v>
      </c>
      <c r="I1549" s="1" t="s">
        <v>19</v>
      </c>
      <c r="J1549" s="1">
        <v>2.9E7</v>
      </c>
      <c r="K1549" s="1">
        <v>1999.0</v>
      </c>
      <c r="L1549" s="1">
        <v>6.2</v>
      </c>
      <c r="M1549" s="2">
        <f t="shared" si="1"/>
        <v>21041732</v>
      </c>
    </row>
    <row r="1550" ht="14.25" customHeight="1">
      <c r="A1550" s="1" t="s">
        <v>5688</v>
      </c>
      <c r="B1550" s="1">
        <v>129.0</v>
      </c>
      <c r="C1550" s="1">
        <v>4.8814909E7</v>
      </c>
      <c r="D1550" s="1" t="s">
        <v>1049</v>
      </c>
      <c r="E1550" s="1" t="s">
        <v>5797</v>
      </c>
      <c r="F1550" s="1" t="s">
        <v>5798</v>
      </c>
      <c r="G1550" s="1" t="s">
        <v>5799</v>
      </c>
      <c r="H1550" s="1" t="s">
        <v>18</v>
      </c>
      <c r="I1550" s="1" t="s">
        <v>19</v>
      </c>
      <c r="J1550" s="1">
        <v>3.2E7</v>
      </c>
      <c r="K1550" s="1">
        <v>2000.0</v>
      </c>
      <c r="L1550" s="1">
        <v>7.2</v>
      </c>
      <c r="M1550" s="2">
        <f t="shared" si="1"/>
        <v>16814909</v>
      </c>
    </row>
    <row r="1551" ht="14.25" customHeight="1">
      <c r="A1551" s="1" t="s">
        <v>5800</v>
      </c>
      <c r="B1551" s="1">
        <v>107.0</v>
      </c>
      <c r="C1551" s="1">
        <v>5.774472E7</v>
      </c>
      <c r="D1551" s="1" t="s">
        <v>209</v>
      </c>
      <c r="E1551" s="1" t="s">
        <v>5801</v>
      </c>
      <c r="F1551" s="1" t="s">
        <v>5802</v>
      </c>
      <c r="G1551" s="1" t="s">
        <v>5803</v>
      </c>
      <c r="H1551" s="1" t="s">
        <v>18</v>
      </c>
      <c r="I1551" s="1" t="s">
        <v>19</v>
      </c>
      <c r="J1551" s="1">
        <v>2.0E7</v>
      </c>
      <c r="K1551" s="1">
        <v>2010.0</v>
      </c>
      <c r="L1551" s="1">
        <v>6.2</v>
      </c>
      <c r="M1551" s="2">
        <f t="shared" si="1"/>
        <v>37744720</v>
      </c>
    </row>
    <row r="1552" ht="14.25" customHeight="1">
      <c r="A1552" s="1" t="s">
        <v>5804</v>
      </c>
      <c r="B1552" s="1">
        <v>89.0</v>
      </c>
      <c r="C1552" s="1">
        <v>2.1784432E7</v>
      </c>
      <c r="D1552" s="1" t="s">
        <v>1138</v>
      </c>
      <c r="E1552" s="1" t="s">
        <v>5805</v>
      </c>
      <c r="F1552" s="1" t="s">
        <v>5806</v>
      </c>
      <c r="G1552" s="1" t="s">
        <v>5807</v>
      </c>
      <c r="H1552" s="1" t="s">
        <v>18</v>
      </c>
      <c r="I1552" s="1" t="s">
        <v>19</v>
      </c>
      <c r="J1552" s="1">
        <v>3.5E7</v>
      </c>
      <c r="K1552" s="1">
        <v>2013.0</v>
      </c>
      <c r="L1552" s="1">
        <v>5.6</v>
      </c>
      <c r="M1552" s="2">
        <f t="shared" si="1"/>
        <v>-13215568</v>
      </c>
    </row>
    <row r="1553" ht="14.25" customHeight="1">
      <c r="A1553" s="1" t="s">
        <v>3567</v>
      </c>
      <c r="B1553" s="1">
        <v>113.0</v>
      </c>
      <c r="C1553" s="1">
        <v>3.7911876E7</v>
      </c>
      <c r="D1553" s="1" t="s">
        <v>1195</v>
      </c>
      <c r="E1553" s="1" t="s">
        <v>5808</v>
      </c>
      <c r="F1553" s="1" t="s">
        <v>5809</v>
      </c>
      <c r="G1553" s="1" t="s">
        <v>5810</v>
      </c>
      <c r="H1553" s="1" t="s">
        <v>18</v>
      </c>
      <c r="I1553" s="1" t="s">
        <v>19</v>
      </c>
      <c r="J1553" s="1">
        <v>3.2E7</v>
      </c>
      <c r="K1553" s="1">
        <v>2011.0</v>
      </c>
      <c r="L1553" s="1">
        <v>4.4</v>
      </c>
      <c r="M1553" s="2">
        <f t="shared" si="1"/>
        <v>5911876</v>
      </c>
    </row>
    <row r="1554" ht="14.25" customHeight="1">
      <c r="A1554" s="1" t="s">
        <v>472</v>
      </c>
      <c r="B1554" s="1">
        <v>93.0</v>
      </c>
      <c r="C1554" s="1">
        <v>5.4696902E7</v>
      </c>
      <c r="D1554" s="1" t="s">
        <v>3604</v>
      </c>
      <c r="E1554" s="1" t="s">
        <v>5811</v>
      </c>
      <c r="F1554" s="1" t="s">
        <v>5812</v>
      </c>
      <c r="G1554" s="1" t="s">
        <v>5813</v>
      </c>
      <c r="H1554" s="1" t="s">
        <v>18</v>
      </c>
      <c r="I1554" s="1" t="s">
        <v>19</v>
      </c>
      <c r="J1554" s="1">
        <v>3.2E7</v>
      </c>
      <c r="K1554" s="1">
        <v>2011.0</v>
      </c>
      <c r="L1554" s="1">
        <v>7.5</v>
      </c>
      <c r="M1554" s="2">
        <f t="shared" si="1"/>
        <v>22696902</v>
      </c>
    </row>
    <row r="1555" ht="14.25" customHeight="1">
      <c r="A1555" s="1" t="s">
        <v>3647</v>
      </c>
      <c r="B1555" s="1">
        <v>120.0</v>
      </c>
      <c r="C1555" s="1">
        <v>3.6733909E7</v>
      </c>
      <c r="D1555" s="1" t="s">
        <v>5610</v>
      </c>
      <c r="E1555" s="1" t="s">
        <v>5814</v>
      </c>
      <c r="F1555" s="1" t="s">
        <v>5815</v>
      </c>
      <c r="G1555" s="1" t="s">
        <v>5816</v>
      </c>
      <c r="H1555" s="1" t="s">
        <v>18</v>
      </c>
      <c r="I1555" s="1" t="s">
        <v>19</v>
      </c>
      <c r="J1555" s="1">
        <v>3.2E7</v>
      </c>
      <c r="K1555" s="1">
        <v>1993.0</v>
      </c>
      <c r="L1555" s="1">
        <v>7.1</v>
      </c>
      <c r="M1555" s="2">
        <f t="shared" si="1"/>
        <v>4733909</v>
      </c>
    </row>
    <row r="1556" ht="14.25" customHeight="1">
      <c r="A1556" s="1" t="s">
        <v>892</v>
      </c>
      <c r="B1556" s="1">
        <v>98.0</v>
      </c>
      <c r="C1556" s="1">
        <v>3.5063732E7</v>
      </c>
      <c r="D1556" s="1" t="s">
        <v>554</v>
      </c>
      <c r="E1556" s="1" t="s">
        <v>5817</v>
      </c>
      <c r="F1556" s="1" t="s">
        <v>5818</v>
      </c>
      <c r="G1556" s="1" t="s">
        <v>5819</v>
      </c>
      <c r="H1556" s="1" t="s">
        <v>18</v>
      </c>
      <c r="I1556" s="1" t="s">
        <v>19</v>
      </c>
      <c r="J1556" s="1">
        <v>3.2E7</v>
      </c>
      <c r="K1556" s="1">
        <v>2007.0</v>
      </c>
      <c r="L1556" s="1">
        <v>6.4</v>
      </c>
      <c r="M1556" s="2">
        <f t="shared" si="1"/>
        <v>3063732</v>
      </c>
    </row>
    <row r="1557" ht="14.25" customHeight="1">
      <c r="A1557" s="1" t="s">
        <v>2966</v>
      </c>
      <c r="B1557" s="1">
        <v>105.0</v>
      </c>
      <c r="C1557" s="1">
        <v>99462.0</v>
      </c>
      <c r="D1557" s="1" t="s">
        <v>5820</v>
      </c>
      <c r="E1557" s="1" t="s">
        <v>5821</v>
      </c>
      <c r="F1557" s="1" t="s">
        <v>5822</v>
      </c>
      <c r="G1557" s="1" t="s">
        <v>5823</v>
      </c>
      <c r="H1557" s="1" t="s">
        <v>18</v>
      </c>
      <c r="I1557" s="1" t="s">
        <v>994</v>
      </c>
      <c r="J1557" s="1">
        <v>3.3E7</v>
      </c>
      <c r="K1557" s="1">
        <v>2013.0</v>
      </c>
      <c r="L1557" s="1">
        <v>7.1</v>
      </c>
      <c r="M1557" s="2">
        <f t="shared" si="1"/>
        <v>-32900538</v>
      </c>
    </row>
    <row r="1558" ht="14.25" customHeight="1">
      <c r="A1558" s="1" t="s">
        <v>243</v>
      </c>
      <c r="B1558" s="1">
        <v>142.0</v>
      </c>
      <c r="C1558" s="1">
        <v>0.0</v>
      </c>
      <c r="D1558" s="1" t="s">
        <v>5824</v>
      </c>
      <c r="E1558" s="1" t="s">
        <v>5825</v>
      </c>
      <c r="F1558" s="1" t="s">
        <v>5826</v>
      </c>
      <c r="G1558" s="1" t="s">
        <v>5827</v>
      </c>
      <c r="H1558" s="1" t="s">
        <v>18</v>
      </c>
      <c r="I1558" s="1" t="s">
        <v>19</v>
      </c>
      <c r="J1558" s="1">
        <v>3.5E7</v>
      </c>
      <c r="K1558" s="1">
        <v>1979.0</v>
      </c>
      <c r="L1558" s="1">
        <v>5.9</v>
      </c>
      <c r="M1558" s="2">
        <f t="shared" si="1"/>
        <v>-35000000</v>
      </c>
    </row>
    <row r="1559" ht="14.25" customHeight="1">
      <c r="A1559" s="1" t="s">
        <v>5828</v>
      </c>
      <c r="B1559" s="1">
        <v>98.0</v>
      </c>
      <c r="C1559" s="1">
        <v>3.2701088E7</v>
      </c>
      <c r="D1559" s="1" t="s">
        <v>5829</v>
      </c>
      <c r="E1559" s="1" t="s">
        <v>5830</v>
      </c>
      <c r="F1559" s="1" t="s">
        <v>5831</v>
      </c>
      <c r="G1559" s="1" t="s">
        <v>5832</v>
      </c>
      <c r="H1559" s="1" t="s">
        <v>18</v>
      </c>
      <c r="I1559" s="1" t="s">
        <v>19</v>
      </c>
      <c r="J1559" s="1">
        <v>3.2E7</v>
      </c>
      <c r="K1559" s="1">
        <v>2005.0</v>
      </c>
      <c r="L1559" s="1">
        <v>6.9</v>
      </c>
      <c r="M1559" s="2">
        <f t="shared" si="1"/>
        <v>701088</v>
      </c>
    </row>
    <row r="1560" ht="14.25" customHeight="1">
      <c r="A1560" s="1" t="s">
        <v>3884</v>
      </c>
      <c r="B1560" s="1">
        <v>96.0</v>
      </c>
      <c r="C1560" s="1">
        <v>3.1493782E7</v>
      </c>
      <c r="D1560" s="1" t="s">
        <v>1465</v>
      </c>
      <c r="E1560" s="1" t="s">
        <v>5833</v>
      </c>
      <c r="F1560" s="1" t="s">
        <v>5834</v>
      </c>
      <c r="G1560" s="1" t="s">
        <v>5835</v>
      </c>
      <c r="H1560" s="1" t="s">
        <v>18</v>
      </c>
      <c r="I1560" s="1" t="s">
        <v>19</v>
      </c>
      <c r="J1560" s="1">
        <v>3.2E7</v>
      </c>
      <c r="K1560" s="1">
        <v>2005.0</v>
      </c>
      <c r="L1560" s="1">
        <v>7.5</v>
      </c>
      <c r="M1560" s="2">
        <f t="shared" si="1"/>
        <v>-506218</v>
      </c>
    </row>
    <row r="1561" ht="14.25" customHeight="1">
      <c r="A1561" s="1" t="s">
        <v>740</v>
      </c>
      <c r="B1561" s="1">
        <v>87.0</v>
      </c>
      <c r="C1561" s="1">
        <v>4.30956E7</v>
      </c>
      <c r="D1561" s="1" t="s">
        <v>209</v>
      </c>
      <c r="E1561" s="1" t="s">
        <v>5836</v>
      </c>
      <c r="F1561" s="1" t="s">
        <v>5837</v>
      </c>
      <c r="G1561" s="1" t="s">
        <v>5838</v>
      </c>
      <c r="H1561" s="1" t="s">
        <v>18</v>
      </c>
      <c r="I1561" s="1" t="s">
        <v>994</v>
      </c>
      <c r="J1561" s="1">
        <v>3.2E7</v>
      </c>
      <c r="K1561" s="1">
        <v>2005.0</v>
      </c>
      <c r="L1561" s="1">
        <v>6.3</v>
      </c>
      <c r="M1561" s="2">
        <f t="shared" si="1"/>
        <v>11095600</v>
      </c>
    </row>
    <row r="1562" ht="14.25" customHeight="1">
      <c r="A1562" s="1" t="s">
        <v>45</v>
      </c>
      <c r="B1562" s="1">
        <v>107.0</v>
      </c>
      <c r="C1562" s="1">
        <v>1.8636537E7</v>
      </c>
      <c r="D1562" s="1" t="s">
        <v>5839</v>
      </c>
      <c r="E1562" s="1" t="s">
        <v>5840</v>
      </c>
      <c r="F1562" s="1" t="s">
        <v>5841</v>
      </c>
      <c r="G1562" s="1" t="s">
        <v>5842</v>
      </c>
      <c r="H1562" s="1" t="s">
        <v>18</v>
      </c>
      <c r="I1562" s="1" t="s">
        <v>434</v>
      </c>
      <c r="J1562" s="1">
        <v>3.2E7</v>
      </c>
      <c r="K1562" s="1">
        <v>1995.0</v>
      </c>
      <c r="L1562" s="1">
        <v>6.4</v>
      </c>
      <c r="M1562" s="2">
        <f t="shared" si="1"/>
        <v>-13363463</v>
      </c>
    </row>
    <row r="1563" ht="14.25" customHeight="1">
      <c r="A1563" s="1" t="s">
        <v>4242</v>
      </c>
      <c r="B1563" s="1">
        <v>90.0</v>
      </c>
      <c r="C1563" s="1">
        <v>1.7848322E7</v>
      </c>
      <c r="D1563" s="1" t="s">
        <v>1146</v>
      </c>
      <c r="E1563" s="1" t="s">
        <v>5843</v>
      </c>
      <c r="F1563" s="1" t="s">
        <v>5844</v>
      </c>
      <c r="G1563" s="1" t="s">
        <v>5845</v>
      </c>
      <c r="H1563" s="1" t="s">
        <v>18</v>
      </c>
      <c r="I1563" s="1" t="s">
        <v>5846</v>
      </c>
      <c r="J1563" s="1">
        <v>2.8E7</v>
      </c>
      <c r="K1563" s="1">
        <v>2004.0</v>
      </c>
      <c r="L1563" s="1">
        <v>5.9</v>
      </c>
      <c r="M1563" s="2">
        <f t="shared" si="1"/>
        <v>-10151678</v>
      </c>
    </row>
    <row r="1564" ht="14.25" customHeight="1">
      <c r="A1564" s="1" t="s">
        <v>307</v>
      </c>
      <c r="B1564" s="1">
        <v>121.0</v>
      </c>
      <c r="C1564" s="1">
        <v>1.664021E7</v>
      </c>
      <c r="D1564" s="1" t="s">
        <v>2888</v>
      </c>
      <c r="E1564" s="1" t="s">
        <v>5847</v>
      </c>
      <c r="F1564" s="1" t="s">
        <v>5848</v>
      </c>
      <c r="G1564" s="1" t="s">
        <v>5849</v>
      </c>
      <c r="H1564" s="1" t="s">
        <v>18</v>
      </c>
      <c r="I1564" s="1" t="s">
        <v>19</v>
      </c>
      <c r="J1564" s="1">
        <v>5.5E7</v>
      </c>
      <c r="K1564" s="1">
        <v>1999.0</v>
      </c>
      <c r="L1564" s="1">
        <v>6.8</v>
      </c>
      <c r="M1564" s="2">
        <f t="shared" si="1"/>
        <v>-38359790</v>
      </c>
    </row>
    <row r="1565" ht="14.25" customHeight="1">
      <c r="A1565" s="1" t="s">
        <v>5850</v>
      </c>
      <c r="B1565" s="1">
        <v>119.0</v>
      </c>
      <c r="C1565" s="1">
        <v>1.376313E7</v>
      </c>
      <c r="D1565" s="1" t="s">
        <v>947</v>
      </c>
      <c r="E1565" s="1" t="s">
        <v>5851</v>
      </c>
      <c r="F1565" s="1" t="s">
        <v>5852</v>
      </c>
      <c r="G1565" s="1" t="s">
        <v>5853</v>
      </c>
      <c r="H1565" s="1" t="s">
        <v>18</v>
      </c>
      <c r="I1565" s="1" t="s">
        <v>19</v>
      </c>
      <c r="J1565" s="1">
        <v>3.2E7</v>
      </c>
      <c r="K1565" s="1">
        <v>2010.0</v>
      </c>
      <c r="L1565" s="1">
        <v>6.3</v>
      </c>
      <c r="M1565" s="2">
        <f t="shared" si="1"/>
        <v>-18236870</v>
      </c>
    </row>
    <row r="1566" ht="14.25" customHeight="1">
      <c r="A1566" s="1" t="s">
        <v>5854</v>
      </c>
      <c r="B1566" s="1">
        <v>107.0</v>
      </c>
      <c r="C1566" s="1">
        <v>1.0956379E7</v>
      </c>
      <c r="D1566" s="1" t="s">
        <v>5855</v>
      </c>
      <c r="E1566" s="1" t="s">
        <v>5856</v>
      </c>
      <c r="F1566" s="1" t="s">
        <v>5857</v>
      </c>
      <c r="G1566" s="1" t="s">
        <v>5858</v>
      </c>
      <c r="H1566" s="1" t="s">
        <v>18</v>
      </c>
      <c r="I1566" s="1" t="s">
        <v>4110</v>
      </c>
      <c r="J1566" s="1">
        <v>3.5E7</v>
      </c>
      <c r="K1566" s="1">
        <v>2007.0</v>
      </c>
      <c r="L1566" s="1">
        <v>3.6</v>
      </c>
      <c r="M1566" s="2">
        <f t="shared" si="1"/>
        <v>-24043621</v>
      </c>
    </row>
    <row r="1567" ht="14.25" customHeight="1">
      <c r="A1567" s="1" t="s">
        <v>5091</v>
      </c>
      <c r="B1567" s="1">
        <v>110.0</v>
      </c>
      <c r="C1567" s="1">
        <v>4357000.0</v>
      </c>
      <c r="D1567" s="1" t="s">
        <v>327</v>
      </c>
      <c r="E1567" s="1" t="s">
        <v>5859</v>
      </c>
      <c r="F1567" s="1" t="s">
        <v>5860</v>
      </c>
      <c r="G1567" s="1" t="s">
        <v>5861</v>
      </c>
      <c r="H1567" s="1" t="s">
        <v>18</v>
      </c>
      <c r="I1567" s="1" t="s">
        <v>19</v>
      </c>
      <c r="J1567" s="1">
        <v>3.0E7</v>
      </c>
      <c r="K1567" s="1">
        <v>1996.0</v>
      </c>
      <c r="L1567" s="1">
        <v>5.3</v>
      </c>
      <c r="M1567" s="2">
        <f t="shared" si="1"/>
        <v>-25643000</v>
      </c>
    </row>
    <row r="1568" ht="14.25" customHeight="1">
      <c r="A1568" s="1" t="s">
        <v>5862</v>
      </c>
      <c r="B1568" s="1">
        <v>100.0</v>
      </c>
      <c r="C1568" s="1">
        <v>2.2525921E7</v>
      </c>
      <c r="D1568" s="1" t="s">
        <v>1138</v>
      </c>
      <c r="E1568" s="1" t="s">
        <v>5863</v>
      </c>
      <c r="F1568" s="1" t="s">
        <v>5864</v>
      </c>
      <c r="G1568" s="1" t="s">
        <v>5865</v>
      </c>
      <c r="H1568" s="1" t="s">
        <v>18</v>
      </c>
      <c r="I1568" s="1" t="s">
        <v>19</v>
      </c>
      <c r="J1568" s="1">
        <v>3.0E7</v>
      </c>
      <c r="K1568" s="1">
        <v>2013.0</v>
      </c>
      <c r="L1568" s="1">
        <v>5.9</v>
      </c>
      <c r="M1568" s="2">
        <f t="shared" si="1"/>
        <v>-7474079</v>
      </c>
    </row>
    <row r="1569" ht="14.25" customHeight="1">
      <c r="A1569" s="1" t="s">
        <v>1214</v>
      </c>
      <c r="B1569" s="1">
        <v>75.0</v>
      </c>
      <c r="C1569" s="1">
        <v>3562749.0</v>
      </c>
      <c r="D1569" s="1" t="s">
        <v>5866</v>
      </c>
      <c r="E1569" s="1" t="s">
        <v>5867</v>
      </c>
      <c r="F1569" s="1" t="s">
        <v>5868</v>
      </c>
      <c r="G1569" s="1" t="s">
        <v>5869</v>
      </c>
      <c r="H1569" s="1" t="s">
        <v>18</v>
      </c>
      <c r="I1569" s="1" t="s">
        <v>19</v>
      </c>
      <c r="J1569" s="1">
        <v>3.2E7</v>
      </c>
      <c r="K1569" s="1">
        <v>1997.0</v>
      </c>
      <c r="L1569" s="1">
        <v>6.9</v>
      </c>
      <c r="M1569" s="2">
        <f t="shared" si="1"/>
        <v>-28437251</v>
      </c>
    </row>
    <row r="1570" ht="14.25" customHeight="1">
      <c r="A1570" s="1" t="s">
        <v>5870</v>
      </c>
      <c r="B1570" s="1">
        <v>132.0</v>
      </c>
      <c r="C1570" s="1">
        <v>2899970.0</v>
      </c>
      <c r="D1570" s="1" t="s">
        <v>2394</v>
      </c>
      <c r="E1570" s="1" t="s">
        <v>5871</v>
      </c>
      <c r="F1570" s="1" t="s">
        <v>5872</v>
      </c>
      <c r="G1570" s="1" t="s">
        <v>5873</v>
      </c>
      <c r="H1570" s="1" t="s">
        <v>18</v>
      </c>
      <c r="I1570" s="1" t="s">
        <v>19</v>
      </c>
      <c r="J1570" s="1">
        <v>3.2E7</v>
      </c>
      <c r="K1570" s="1">
        <v>1999.0</v>
      </c>
      <c r="L1570" s="1">
        <v>6.9</v>
      </c>
      <c r="M1570" s="2">
        <f t="shared" si="1"/>
        <v>-29100030</v>
      </c>
    </row>
    <row r="1571" ht="14.25" customHeight="1">
      <c r="A1571" s="1" t="s">
        <v>1037</v>
      </c>
      <c r="B1571" s="1">
        <v>105.0</v>
      </c>
      <c r="C1571" s="1">
        <v>1304837.0</v>
      </c>
      <c r="D1571" s="1" t="s">
        <v>1319</v>
      </c>
      <c r="E1571" s="1" t="s">
        <v>5874</v>
      </c>
      <c r="F1571" s="1" t="s">
        <v>5875</v>
      </c>
      <c r="G1571" s="1" t="s">
        <v>5876</v>
      </c>
      <c r="H1571" s="1" t="s">
        <v>18</v>
      </c>
      <c r="I1571" s="1" t="s">
        <v>19</v>
      </c>
      <c r="J1571" s="1">
        <v>3.2E7</v>
      </c>
      <c r="K1571" s="1">
        <v>2006.0</v>
      </c>
      <c r="L1571" s="1">
        <v>6.1</v>
      </c>
      <c r="M1571" s="2">
        <f t="shared" si="1"/>
        <v>-30695163</v>
      </c>
    </row>
    <row r="1572" ht="14.25" customHeight="1">
      <c r="A1572" s="1" t="s">
        <v>5877</v>
      </c>
      <c r="B1572" s="1">
        <v>93.0</v>
      </c>
      <c r="C1572" s="1">
        <v>0.0</v>
      </c>
      <c r="D1572" s="1" t="s">
        <v>5878</v>
      </c>
      <c r="E1572" s="1" t="s">
        <v>5879</v>
      </c>
      <c r="F1572" s="1" t="s">
        <v>5880</v>
      </c>
      <c r="G1572" s="1" t="s">
        <v>5881</v>
      </c>
      <c r="H1572" s="1" t="s">
        <v>18</v>
      </c>
      <c r="I1572" s="1" t="s">
        <v>19</v>
      </c>
      <c r="J1572" s="1">
        <v>3.2E7</v>
      </c>
      <c r="K1572" s="1">
        <v>2004.0</v>
      </c>
      <c r="L1572" s="1">
        <v>5.7</v>
      </c>
      <c r="M1572" s="2">
        <f t="shared" si="1"/>
        <v>-32000000</v>
      </c>
    </row>
    <row r="1573" ht="14.25" customHeight="1">
      <c r="A1573" s="1" t="s">
        <v>3459</v>
      </c>
      <c r="B1573" s="1">
        <v>289.0</v>
      </c>
      <c r="C1573" s="1">
        <v>7.88E7</v>
      </c>
      <c r="D1573" s="1" t="s">
        <v>2383</v>
      </c>
      <c r="E1573" s="1" t="s">
        <v>5882</v>
      </c>
      <c r="F1573" s="1" t="s">
        <v>5883</v>
      </c>
      <c r="G1573" s="1" t="s">
        <v>5884</v>
      </c>
      <c r="H1573" s="1" t="s">
        <v>18</v>
      </c>
      <c r="I1573" s="1" t="s">
        <v>19</v>
      </c>
      <c r="J1573" s="1">
        <v>3.15E7</v>
      </c>
      <c r="K1573" s="1">
        <v>1979.0</v>
      </c>
      <c r="L1573" s="1">
        <v>8.5</v>
      </c>
      <c r="M1573" s="2">
        <f t="shared" si="1"/>
        <v>47300000</v>
      </c>
    </row>
    <row r="1574" ht="14.25" customHeight="1">
      <c r="A1574" s="1" t="s">
        <v>5885</v>
      </c>
      <c r="B1574" s="1">
        <v>102.0</v>
      </c>
      <c r="C1574" s="1">
        <v>1.7797316E7</v>
      </c>
      <c r="D1574" s="1" t="s">
        <v>1146</v>
      </c>
      <c r="E1574" s="1" t="s">
        <v>5886</v>
      </c>
      <c r="F1574" s="1" t="s">
        <v>5887</v>
      </c>
      <c r="G1574" s="1" t="s">
        <v>5888</v>
      </c>
      <c r="H1574" s="1" t="s">
        <v>18</v>
      </c>
      <c r="I1574" s="1" t="s">
        <v>19</v>
      </c>
      <c r="J1574" s="1">
        <v>3.2E7</v>
      </c>
      <c r="K1574" s="1">
        <v>2010.0</v>
      </c>
      <c r="L1574" s="1">
        <v>6.3</v>
      </c>
      <c r="M1574" s="2">
        <f t="shared" si="1"/>
        <v>-14202684</v>
      </c>
    </row>
    <row r="1575" ht="14.25" customHeight="1">
      <c r="A1575" s="1" t="s">
        <v>3161</v>
      </c>
      <c r="B1575" s="1">
        <v>143.0</v>
      </c>
      <c r="C1575" s="1">
        <v>8.2528097E7</v>
      </c>
      <c r="D1575" s="1" t="s">
        <v>4491</v>
      </c>
      <c r="E1575" s="1" t="s">
        <v>5889</v>
      </c>
      <c r="F1575" s="1" t="s">
        <v>5890</v>
      </c>
      <c r="G1575" s="1" t="s">
        <v>5891</v>
      </c>
      <c r="H1575" s="1" t="s">
        <v>18</v>
      </c>
      <c r="I1575" s="1" t="s">
        <v>19</v>
      </c>
      <c r="J1575" s="1">
        <v>6500000.0</v>
      </c>
      <c r="K1575" s="1">
        <v>1995.0</v>
      </c>
      <c r="L1575" s="1">
        <v>7.3</v>
      </c>
      <c r="M1575" s="2">
        <f t="shared" si="1"/>
        <v>76028097</v>
      </c>
    </row>
    <row r="1576" ht="14.25" customHeight="1">
      <c r="A1576" s="1" t="s">
        <v>5892</v>
      </c>
      <c r="B1576" s="1">
        <v>113.0</v>
      </c>
      <c r="C1576" s="1">
        <v>1.4268533E7</v>
      </c>
      <c r="D1576" s="1" t="s">
        <v>5893</v>
      </c>
      <c r="E1576" s="1" t="s">
        <v>5894</v>
      </c>
      <c r="F1576" s="1" t="s">
        <v>5895</v>
      </c>
      <c r="G1576" s="1" t="s">
        <v>5896</v>
      </c>
      <c r="H1576" s="1" t="s">
        <v>18</v>
      </c>
      <c r="I1576" s="1" t="s">
        <v>30</v>
      </c>
      <c r="J1576" s="1">
        <v>3.15E7</v>
      </c>
      <c r="K1576" s="1">
        <v>2016.0</v>
      </c>
      <c r="L1576" s="1">
        <v>6.3</v>
      </c>
      <c r="M1576" s="2">
        <f t="shared" si="1"/>
        <v>-17231467</v>
      </c>
    </row>
    <row r="1577" ht="14.25" customHeight="1">
      <c r="A1577" s="1" t="s">
        <v>1528</v>
      </c>
      <c r="B1577" s="1">
        <v>161.0</v>
      </c>
      <c r="C1577" s="1">
        <v>8.71E7</v>
      </c>
      <c r="D1577" s="1" t="s">
        <v>4588</v>
      </c>
      <c r="E1577" s="1" t="s">
        <v>5897</v>
      </c>
      <c r="F1577" s="1" t="s">
        <v>5898</v>
      </c>
      <c r="G1577" s="1" t="s">
        <v>5899</v>
      </c>
      <c r="H1577" s="1" t="s">
        <v>18</v>
      </c>
      <c r="I1577" s="1" t="s">
        <v>19</v>
      </c>
      <c r="J1577" s="1">
        <v>3.1E7</v>
      </c>
      <c r="K1577" s="1">
        <v>1985.0</v>
      </c>
      <c r="L1577" s="1">
        <v>7.2</v>
      </c>
      <c r="M1577" s="2">
        <f t="shared" si="1"/>
        <v>56100000</v>
      </c>
    </row>
    <row r="1578" ht="14.25" customHeight="1">
      <c r="A1578" s="1" t="s">
        <v>271</v>
      </c>
      <c r="B1578" s="1">
        <v>138.0</v>
      </c>
      <c r="C1578" s="1">
        <v>9.3749203E7</v>
      </c>
      <c r="D1578" s="1" t="s">
        <v>2888</v>
      </c>
      <c r="E1578" s="1" t="s">
        <v>5900</v>
      </c>
      <c r="F1578" s="1" t="s">
        <v>5901</v>
      </c>
      <c r="G1578" s="1" t="s">
        <v>5902</v>
      </c>
      <c r="H1578" s="1" t="s">
        <v>18</v>
      </c>
      <c r="I1578" s="1" t="s">
        <v>19</v>
      </c>
      <c r="J1578" s="1">
        <v>3.1E7</v>
      </c>
      <c r="K1578" s="1">
        <v>2012.0</v>
      </c>
      <c r="L1578" s="1">
        <v>7.3</v>
      </c>
      <c r="M1578" s="2">
        <f t="shared" si="1"/>
        <v>62749203</v>
      </c>
    </row>
    <row r="1579" ht="14.25" customHeight="1">
      <c r="A1579" s="1" t="s">
        <v>5903</v>
      </c>
      <c r="B1579" s="1">
        <v>126.0</v>
      </c>
      <c r="C1579" s="1">
        <v>6.27E7</v>
      </c>
      <c r="D1579" s="1" t="s">
        <v>140</v>
      </c>
      <c r="E1579" s="1" t="s">
        <v>5904</v>
      </c>
      <c r="F1579" s="1" t="s">
        <v>5905</v>
      </c>
      <c r="G1579" s="1" t="s">
        <v>5906</v>
      </c>
      <c r="H1579" s="1" t="s">
        <v>18</v>
      </c>
      <c r="I1579" s="1" t="s">
        <v>30</v>
      </c>
      <c r="J1579" s="1">
        <v>3.4E7</v>
      </c>
      <c r="K1579" s="1">
        <v>1979.0</v>
      </c>
      <c r="L1579" s="1">
        <v>6.3</v>
      </c>
      <c r="M1579" s="2">
        <f t="shared" si="1"/>
        <v>28700000</v>
      </c>
    </row>
    <row r="1580" ht="14.25" customHeight="1">
      <c r="A1580" s="1" t="s">
        <v>3866</v>
      </c>
      <c r="B1580" s="1">
        <v>99.0</v>
      </c>
      <c r="C1580" s="1">
        <v>5.9073773E7</v>
      </c>
      <c r="D1580" s="1" t="s">
        <v>5907</v>
      </c>
      <c r="E1580" s="1" t="s">
        <v>5908</v>
      </c>
      <c r="F1580" s="1" t="s">
        <v>5909</v>
      </c>
      <c r="G1580" s="1" t="s">
        <v>5910</v>
      </c>
      <c r="H1580" s="1" t="s">
        <v>18</v>
      </c>
      <c r="I1580" s="1" t="s">
        <v>19</v>
      </c>
      <c r="J1580" s="1">
        <v>2.5E7</v>
      </c>
      <c r="K1580" s="1">
        <v>2014.0</v>
      </c>
      <c r="L1580" s="1">
        <v>8.1</v>
      </c>
      <c r="M1580" s="2">
        <f t="shared" si="1"/>
        <v>34073773</v>
      </c>
    </row>
    <row r="1581" ht="14.25" customHeight="1">
      <c r="A1581" s="1" t="s">
        <v>5249</v>
      </c>
      <c r="B1581" s="1">
        <v>101.0</v>
      </c>
      <c r="C1581" s="1">
        <v>2.4185781E7</v>
      </c>
      <c r="D1581" s="1" t="s">
        <v>5911</v>
      </c>
      <c r="E1581" s="1" t="s">
        <v>5912</v>
      </c>
      <c r="F1581" s="1" t="s">
        <v>5913</v>
      </c>
      <c r="G1581" s="1" t="s">
        <v>5914</v>
      </c>
      <c r="H1581" s="1" t="s">
        <v>18</v>
      </c>
      <c r="I1581" s="1" t="s">
        <v>19</v>
      </c>
      <c r="J1581" s="1">
        <v>3.1E7</v>
      </c>
      <c r="K1581" s="1">
        <v>2001.0</v>
      </c>
      <c r="L1581" s="1">
        <v>6.9</v>
      </c>
      <c r="M1581" s="2">
        <f t="shared" si="1"/>
        <v>-6814219</v>
      </c>
    </row>
    <row r="1582" ht="14.25" customHeight="1">
      <c r="A1582" s="1" t="s">
        <v>3647</v>
      </c>
      <c r="B1582" s="1">
        <v>103.0</v>
      </c>
      <c r="C1582" s="1">
        <v>5.3133888E7</v>
      </c>
      <c r="D1582" s="1" t="s">
        <v>5915</v>
      </c>
      <c r="E1582" s="1" t="s">
        <v>5916</v>
      </c>
      <c r="F1582" s="1" t="s">
        <v>5917</v>
      </c>
      <c r="G1582" s="1" t="s">
        <v>5918</v>
      </c>
      <c r="H1582" s="1" t="s">
        <v>18</v>
      </c>
      <c r="I1582" s="1" t="s">
        <v>19</v>
      </c>
      <c r="J1582" s="1">
        <v>3.1E7</v>
      </c>
      <c r="K1582" s="1">
        <v>1990.0</v>
      </c>
      <c r="L1582" s="1">
        <v>6.3</v>
      </c>
      <c r="M1582" s="2">
        <f t="shared" si="1"/>
        <v>22133888</v>
      </c>
    </row>
    <row r="1583" ht="14.25" customHeight="1">
      <c r="A1583" s="1" t="s">
        <v>2437</v>
      </c>
      <c r="B1583" s="1">
        <v>118.0</v>
      </c>
      <c r="C1583" s="1">
        <v>4.4983704E7</v>
      </c>
      <c r="D1583" s="1" t="s">
        <v>5919</v>
      </c>
      <c r="E1583" s="1" t="s">
        <v>5920</v>
      </c>
      <c r="F1583" s="1" t="s">
        <v>5921</v>
      </c>
      <c r="G1583" s="1" t="s">
        <v>5922</v>
      </c>
      <c r="H1583" s="1" t="s">
        <v>18</v>
      </c>
      <c r="I1583" s="1" t="s">
        <v>19</v>
      </c>
      <c r="J1583" s="1">
        <v>3.1E7</v>
      </c>
      <c r="K1583" s="1">
        <v>2000.0</v>
      </c>
      <c r="L1583" s="1">
        <v>7.3</v>
      </c>
      <c r="M1583" s="2">
        <f t="shared" si="1"/>
        <v>13983704</v>
      </c>
    </row>
    <row r="1584" ht="14.25" customHeight="1">
      <c r="A1584" s="1" t="s">
        <v>636</v>
      </c>
      <c r="B1584" s="1">
        <v>116.0</v>
      </c>
      <c r="C1584" s="1">
        <v>1.18099659E8</v>
      </c>
      <c r="D1584" s="1" t="s">
        <v>637</v>
      </c>
      <c r="E1584" s="1" t="s">
        <v>638</v>
      </c>
      <c r="F1584" s="1" t="s">
        <v>639</v>
      </c>
      <c r="G1584" s="1" t="s">
        <v>640</v>
      </c>
      <c r="H1584" s="1" t="s">
        <v>18</v>
      </c>
      <c r="I1584" s="1" t="s">
        <v>19</v>
      </c>
      <c r="J1584" s="1">
        <v>1.44E8</v>
      </c>
      <c r="K1584" s="1">
        <v>2016.0</v>
      </c>
      <c r="L1584" s="1">
        <v>5.5</v>
      </c>
      <c r="M1584" s="2">
        <f t="shared" si="1"/>
        <v>-25900341</v>
      </c>
    </row>
    <row r="1585" ht="14.25" customHeight="1">
      <c r="A1585" s="1" t="s">
        <v>5923</v>
      </c>
      <c r="B1585" s="1">
        <v>99.0</v>
      </c>
      <c r="C1585" s="1">
        <v>5.8879132E7</v>
      </c>
      <c r="D1585" s="1" t="s">
        <v>2997</v>
      </c>
      <c r="E1585" s="1" t="s">
        <v>5924</v>
      </c>
      <c r="F1585" s="1" t="s">
        <v>5925</v>
      </c>
      <c r="G1585" s="1" t="s">
        <v>5926</v>
      </c>
      <c r="H1585" s="1" t="s">
        <v>18</v>
      </c>
      <c r="I1585" s="1" t="s">
        <v>19</v>
      </c>
      <c r="J1585" s="1">
        <v>3.1E7</v>
      </c>
      <c r="K1585" s="1">
        <v>2015.0</v>
      </c>
      <c r="L1585" s="1">
        <v>6.1</v>
      </c>
      <c r="M1585" s="2">
        <f t="shared" si="1"/>
        <v>27879132</v>
      </c>
    </row>
    <row r="1586" ht="14.25" customHeight="1">
      <c r="A1586" s="1" t="s">
        <v>99</v>
      </c>
      <c r="B1586" s="1">
        <v>105.0</v>
      </c>
      <c r="C1586" s="1">
        <v>7.2077E7</v>
      </c>
      <c r="D1586" s="1" t="s">
        <v>4319</v>
      </c>
      <c r="E1586" s="1" t="s">
        <v>5927</v>
      </c>
      <c r="F1586" s="1" t="s">
        <v>5928</v>
      </c>
      <c r="G1586" s="1" t="s">
        <v>5929</v>
      </c>
      <c r="H1586" s="1" t="s">
        <v>18</v>
      </c>
      <c r="I1586" s="1" t="s">
        <v>19</v>
      </c>
      <c r="J1586" s="1">
        <v>3.025E7</v>
      </c>
      <c r="K1586" s="1">
        <v>1995.0</v>
      </c>
      <c r="L1586" s="1">
        <v>6.9</v>
      </c>
      <c r="M1586" s="2">
        <f t="shared" si="1"/>
        <v>41827000</v>
      </c>
    </row>
    <row r="1587" ht="14.25" customHeight="1">
      <c r="A1587" s="1" t="s">
        <v>95</v>
      </c>
      <c r="B1587" s="1">
        <v>113.0</v>
      </c>
      <c r="C1587" s="1">
        <v>1.70684505E8</v>
      </c>
      <c r="D1587" s="1" t="s">
        <v>5930</v>
      </c>
      <c r="E1587" s="1" t="s">
        <v>5931</v>
      </c>
      <c r="F1587" s="1" t="s">
        <v>5932</v>
      </c>
      <c r="G1587" s="1" t="s">
        <v>5933</v>
      </c>
      <c r="H1587" s="1" t="s">
        <v>18</v>
      </c>
      <c r="I1587" s="1" t="s">
        <v>19</v>
      </c>
      <c r="J1587" s="1">
        <v>4.5E7</v>
      </c>
      <c r="K1587" s="1">
        <v>2002.0</v>
      </c>
      <c r="L1587" s="1">
        <v>7.2</v>
      </c>
      <c r="M1587" s="2">
        <f t="shared" si="1"/>
        <v>125684505</v>
      </c>
    </row>
    <row r="1588" ht="14.25" customHeight="1">
      <c r="A1588" s="1" t="s">
        <v>1505</v>
      </c>
      <c r="B1588" s="1">
        <v>93.0</v>
      </c>
      <c r="C1588" s="1">
        <v>1.63479795E8</v>
      </c>
      <c r="D1588" s="1" t="s">
        <v>1747</v>
      </c>
      <c r="E1588" s="1" t="s">
        <v>5934</v>
      </c>
      <c r="F1588" s="1" t="s">
        <v>5935</v>
      </c>
      <c r="G1588" s="1" t="s">
        <v>5936</v>
      </c>
      <c r="H1588" s="1" t="s">
        <v>18</v>
      </c>
      <c r="I1588" s="1" t="s">
        <v>19</v>
      </c>
      <c r="J1588" s="1">
        <v>3.42E7</v>
      </c>
      <c r="K1588" s="1">
        <v>1999.0</v>
      </c>
      <c r="L1588" s="1">
        <v>6.4</v>
      </c>
      <c r="M1588" s="2">
        <f t="shared" si="1"/>
        <v>129279795</v>
      </c>
    </row>
    <row r="1589" ht="14.25" customHeight="1">
      <c r="A1589" s="1" t="s">
        <v>5937</v>
      </c>
      <c r="B1589" s="1">
        <v>108.0</v>
      </c>
      <c r="C1589" s="1">
        <v>1.4509682E8</v>
      </c>
      <c r="D1589" s="1" t="s">
        <v>1138</v>
      </c>
      <c r="E1589" s="1" t="s">
        <v>5938</v>
      </c>
      <c r="F1589" s="1" t="s">
        <v>5939</v>
      </c>
      <c r="G1589" s="1" t="s">
        <v>5940</v>
      </c>
      <c r="H1589" s="1" t="s">
        <v>18</v>
      </c>
      <c r="I1589" s="1" t="s">
        <v>19</v>
      </c>
      <c r="J1589" s="1">
        <v>3.0E7</v>
      </c>
      <c r="K1589" s="1">
        <v>2001.0</v>
      </c>
      <c r="L1589" s="1">
        <v>6.4</v>
      </c>
      <c r="M1589" s="2">
        <f t="shared" si="1"/>
        <v>115096820</v>
      </c>
    </row>
    <row r="1590" ht="14.25" customHeight="1">
      <c r="A1590" s="1" t="s">
        <v>191</v>
      </c>
      <c r="B1590" s="1">
        <v>74.0</v>
      </c>
      <c r="C1590" s="1">
        <v>1.91796233E8</v>
      </c>
      <c r="D1590" s="1" t="s">
        <v>170</v>
      </c>
      <c r="E1590" s="1" t="s">
        <v>5941</v>
      </c>
      <c r="F1590" s="1" t="s">
        <v>5942</v>
      </c>
      <c r="G1590" s="1" t="s">
        <v>5943</v>
      </c>
      <c r="H1590" s="1" t="s">
        <v>18</v>
      </c>
      <c r="I1590" s="1" t="s">
        <v>19</v>
      </c>
      <c r="J1590" s="1">
        <v>3.0E7</v>
      </c>
      <c r="K1590" s="1">
        <v>1995.0</v>
      </c>
      <c r="L1590" s="1">
        <v>8.3</v>
      </c>
      <c r="M1590" s="2">
        <f t="shared" si="1"/>
        <v>161796233</v>
      </c>
    </row>
    <row r="1591" ht="14.25" customHeight="1">
      <c r="A1591" s="1" t="s">
        <v>1090</v>
      </c>
      <c r="B1591" s="1">
        <v>116.0</v>
      </c>
      <c r="C1591" s="1">
        <v>1.21248145E8</v>
      </c>
      <c r="D1591" s="1" t="s">
        <v>2338</v>
      </c>
      <c r="E1591" s="1" t="s">
        <v>5944</v>
      </c>
      <c r="F1591" s="1" t="s">
        <v>5945</v>
      </c>
      <c r="G1591" s="1" t="s">
        <v>5946</v>
      </c>
      <c r="H1591" s="1" t="s">
        <v>18</v>
      </c>
      <c r="I1591" s="1" t="s">
        <v>19</v>
      </c>
      <c r="J1591" s="1">
        <v>2.5E7</v>
      </c>
      <c r="K1591" s="1">
        <v>1994.0</v>
      </c>
      <c r="L1591" s="1">
        <v>7.2</v>
      </c>
      <c r="M1591" s="2">
        <f t="shared" si="1"/>
        <v>96248145</v>
      </c>
    </row>
    <row r="1592" ht="14.25" customHeight="1">
      <c r="A1592" s="1" t="s">
        <v>5947</v>
      </c>
      <c r="B1592" s="1">
        <v>104.0</v>
      </c>
      <c r="C1592" s="1">
        <v>1.2501403E8</v>
      </c>
      <c r="D1592" s="1" t="s">
        <v>131</v>
      </c>
      <c r="E1592" s="1" t="s">
        <v>5948</v>
      </c>
      <c r="F1592" s="1" t="s">
        <v>5949</v>
      </c>
      <c r="G1592" s="1" t="s">
        <v>5950</v>
      </c>
      <c r="H1592" s="1" t="s">
        <v>18</v>
      </c>
      <c r="I1592" s="1" t="s">
        <v>19</v>
      </c>
      <c r="J1592" s="1">
        <v>3.0E7</v>
      </c>
      <c r="K1592" s="1">
        <v>2012.0</v>
      </c>
      <c r="L1592" s="1">
        <v>6.8</v>
      </c>
      <c r="M1592" s="2">
        <f t="shared" si="1"/>
        <v>95014030</v>
      </c>
    </row>
    <row r="1593" ht="14.25" customHeight="1">
      <c r="A1593" s="1" t="s">
        <v>5951</v>
      </c>
      <c r="B1593" s="1">
        <v>106.0</v>
      </c>
      <c r="C1593" s="1">
        <v>1.1854694E7</v>
      </c>
      <c r="D1593" s="1" t="s">
        <v>2394</v>
      </c>
      <c r="E1593" s="1" t="s">
        <v>5952</v>
      </c>
      <c r="F1593" s="1" t="s">
        <v>5953</v>
      </c>
      <c r="G1593" s="1" t="s">
        <v>5954</v>
      </c>
      <c r="H1593" s="1" t="s">
        <v>18</v>
      </c>
      <c r="I1593" s="1" t="s">
        <v>19</v>
      </c>
      <c r="J1593" s="1">
        <v>3.1E7</v>
      </c>
      <c r="K1593" s="1">
        <v>2010.0</v>
      </c>
      <c r="L1593" s="1">
        <v>6.5</v>
      </c>
      <c r="M1593" s="2">
        <f t="shared" si="1"/>
        <v>-19145306</v>
      </c>
    </row>
    <row r="1594" ht="14.25" customHeight="1">
      <c r="A1594" s="1" t="s">
        <v>5746</v>
      </c>
      <c r="B1594" s="1">
        <v>120.0</v>
      </c>
      <c r="C1594" s="1">
        <v>1.15648585E8</v>
      </c>
      <c r="D1594" s="1" t="s">
        <v>1111</v>
      </c>
      <c r="E1594" s="1" t="s">
        <v>5955</v>
      </c>
      <c r="F1594" s="1" t="s">
        <v>5956</v>
      </c>
      <c r="G1594" s="1" t="s">
        <v>5957</v>
      </c>
      <c r="H1594" s="1" t="s">
        <v>18</v>
      </c>
      <c r="I1594" s="1" t="s">
        <v>19</v>
      </c>
      <c r="J1594" s="1">
        <v>3.0E7</v>
      </c>
      <c r="K1594" s="1">
        <v>2000.0</v>
      </c>
      <c r="L1594" s="1">
        <v>7.8</v>
      </c>
      <c r="M1594" s="2">
        <f t="shared" si="1"/>
        <v>85648585</v>
      </c>
    </row>
    <row r="1595" ht="14.25" customHeight="1">
      <c r="A1595" s="1" t="s">
        <v>883</v>
      </c>
      <c r="B1595" s="1">
        <v>135.0</v>
      </c>
      <c r="C1595" s="1">
        <v>1.22012643E8</v>
      </c>
      <c r="D1595" s="1" t="s">
        <v>26</v>
      </c>
      <c r="E1595" s="1" t="s">
        <v>5958</v>
      </c>
      <c r="F1595" s="1" t="s">
        <v>5959</v>
      </c>
      <c r="G1595" s="1" t="s">
        <v>5960</v>
      </c>
      <c r="H1595" s="1" t="s">
        <v>18</v>
      </c>
      <c r="I1595" s="1" t="s">
        <v>19</v>
      </c>
      <c r="J1595" s="1">
        <v>3.0E7</v>
      </c>
      <c r="K1595" s="1">
        <v>1990.0</v>
      </c>
      <c r="L1595" s="1">
        <v>7.6</v>
      </c>
      <c r="M1595" s="2">
        <f t="shared" si="1"/>
        <v>92012643</v>
      </c>
    </row>
    <row r="1596" ht="14.25" customHeight="1">
      <c r="A1596" s="1" t="s">
        <v>5121</v>
      </c>
      <c r="B1596" s="1">
        <v>132.0</v>
      </c>
      <c r="C1596" s="1">
        <v>1.1663131E8</v>
      </c>
      <c r="D1596" s="1" t="s">
        <v>1049</v>
      </c>
      <c r="E1596" s="1" t="s">
        <v>5961</v>
      </c>
      <c r="F1596" s="1" t="s">
        <v>5962</v>
      </c>
      <c r="G1596" s="1" t="s">
        <v>5963</v>
      </c>
      <c r="H1596" s="1" t="s">
        <v>18</v>
      </c>
      <c r="I1596" s="1" t="s">
        <v>19</v>
      </c>
      <c r="J1596" s="1">
        <v>3.0E7</v>
      </c>
      <c r="K1596" s="1">
        <v>2013.0</v>
      </c>
      <c r="L1596" s="1">
        <v>7.2</v>
      </c>
      <c r="M1596" s="2">
        <f t="shared" si="1"/>
        <v>86631310</v>
      </c>
    </row>
    <row r="1597" ht="14.25" customHeight="1">
      <c r="A1597" s="1" t="s">
        <v>3625</v>
      </c>
      <c r="B1597" s="1">
        <v>92.0</v>
      </c>
      <c r="C1597" s="1">
        <v>1.14324072E8</v>
      </c>
      <c r="D1597" s="1" t="s">
        <v>2767</v>
      </c>
      <c r="E1597" s="1" t="s">
        <v>5964</v>
      </c>
      <c r="F1597" s="1" t="s">
        <v>5965</v>
      </c>
      <c r="G1597" s="1" t="s">
        <v>5966</v>
      </c>
      <c r="H1597" s="1" t="s">
        <v>18</v>
      </c>
      <c r="I1597" s="1" t="s">
        <v>19</v>
      </c>
      <c r="J1597" s="1">
        <v>2.0E7</v>
      </c>
      <c r="K1597" s="1">
        <v>2004.0</v>
      </c>
      <c r="L1597" s="1">
        <v>6.7</v>
      </c>
      <c r="M1597" s="2">
        <f t="shared" si="1"/>
        <v>94324072</v>
      </c>
    </row>
    <row r="1598" ht="14.25" customHeight="1">
      <c r="A1598" s="1" t="s">
        <v>99</v>
      </c>
      <c r="B1598" s="1">
        <v>99.0</v>
      </c>
      <c r="C1598" s="1">
        <v>1.13502246E8</v>
      </c>
      <c r="D1598" s="1" t="s">
        <v>1938</v>
      </c>
      <c r="E1598" s="1" t="s">
        <v>5967</v>
      </c>
      <c r="F1598" s="1" t="s">
        <v>5968</v>
      </c>
      <c r="G1598" s="1" t="s">
        <v>5969</v>
      </c>
      <c r="H1598" s="1" t="s">
        <v>18</v>
      </c>
      <c r="I1598" s="1" t="s">
        <v>19</v>
      </c>
      <c r="J1598" s="1">
        <v>3.8E7</v>
      </c>
      <c r="K1598" s="1">
        <v>1991.0</v>
      </c>
      <c r="L1598" s="1">
        <v>6.8</v>
      </c>
      <c r="M1598" s="2">
        <f t="shared" si="1"/>
        <v>75502246</v>
      </c>
    </row>
    <row r="1599" ht="14.25" customHeight="1">
      <c r="A1599" s="1" t="s">
        <v>3563</v>
      </c>
      <c r="B1599" s="1">
        <v>90.0</v>
      </c>
      <c r="C1599" s="1">
        <v>1.0836E8</v>
      </c>
      <c r="D1599" s="1" t="s">
        <v>2997</v>
      </c>
      <c r="E1599" s="1" t="s">
        <v>5970</v>
      </c>
      <c r="F1599" s="1" t="s">
        <v>5971</v>
      </c>
      <c r="G1599" s="1" t="s">
        <v>5972</v>
      </c>
      <c r="H1599" s="1" t="s">
        <v>18</v>
      </c>
      <c r="I1599" s="1" t="s">
        <v>19</v>
      </c>
      <c r="J1599" s="1">
        <v>3.0E7</v>
      </c>
      <c r="K1599" s="1">
        <v>1995.0</v>
      </c>
      <c r="L1599" s="1">
        <v>6.3</v>
      </c>
      <c r="M1599" s="2">
        <f t="shared" si="1"/>
        <v>78360000</v>
      </c>
    </row>
    <row r="1600" ht="14.25" customHeight="1">
      <c r="A1600" s="1" t="s">
        <v>2313</v>
      </c>
      <c r="B1600" s="1">
        <v>111.0</v>
      </c>
      <c r="C1600" s="1">
        <v>1.08244774E8</v>
      </c>
      <c r="D1600" s="1" t="s">
        <v>1891</v>
      </c>
      <c r="E1600" s="1" t="s">
        <v>5973</v>
      </c>
      <c r="F1600" s="1" t="s">
        <v>5974</v>
      </c>
      <c r="G1600" s="1" t="s">
        <v>5975</v>
      </c>
      <c r="H1600" s="1" t="s">
        <v>18</v>
      </c>
      <c r="I1600" s="1" t="s">
        <v>19</v>
      </c>
      <c r="J1600" s="1">
        <v>3.7E7</v>
      </c>
      <c r="K1600" s="1">
        <v>2001.0</v>
      </c>
      <c r="L1600" s="1">
        <v>6.2</v>
      </c>
      <c r="M1600" s="2">
        <f t="shared" si="1"/>
        <v>71244774</v>
      </c>
    </row>
    <row r="1601" ht="14.25" customHeight="1">
      <c r="A1601" s="1" t="s">
        <v>5472</v>
      </c>
      <c r="B1601" s="1">
        <v>103.0</v>
      </c>
      <c r="C1601" s="1">
        <v>1.05444419E8</v>
      </c>
      <c r="D1601" s="1" t="s">
        <v>1138</v>
      </c>
      <c r="E1601" s="1" t="s">
        <v>5976</v>
      </c>
      <c r="F1601" s="1" t="s">
        <v>5977</v>
      </c>
      <c r="G1601" s="1" t="s">
        <v>5978</v>
      </c>
      <c r="H1601" s="1" t="s">
        <v>18</v>
      </c>
      <c r="I1601" s="1" t="s">
        <v>19</v>
      </c>
      <c r="J1601" s="1">
        <v>2.6E7</v>
      </c>
      <c r="K1601" s="1">
        <v>1996.0</v>
      </c>
      <c r="L1601" s="1">
        <v>6.2</v>
      </c>
      <c r="M1601" s="2">
        <f t="shared" si="1"/>
        <v>79444419</v>
      </c>
    </row>
    <row r="1602" ht="14.25" customHeight="1">
      <c r="A1602" s="1" t="s">
        <v>441</v>
      </c>
      <c r="B1602" s="1">
        <v>127.0</v>
      </c>
      <c r="C1602" s="1">
        <v>1.0012534E8</v>
      </c>
      <c r="D1602" s="1" t="s">
        <v>1478</v>
      </c>
      <c r="E1602" s="1" t="s">
        <v>5979</v>
      </c>
      <c r="F1602" s="1" t="s">
        <v>5980</v>
      </c>
      <c r="G1602" s="1" t="s">
        <v>5981</v>
      </c>
      <c r="H1602" s="1" t="s">
        <v>18</v>
      </c>
      <c r="I1602" s="1" t="s">
        <v>19</v>
      </c>
      <c r="J1602" s="1">
        <v>3.3E7</v>
      </c>
      <c r="K1602" s="1">
        <v>1995.0</v>
      </c>
      <c r="L1602" s="1">
        <v>8.6</v>
      </c>
      <c r="M1602" s="2">
        <f t="shared" si="1"/>
        <v>67125340</v>
      </c>
    </row>
    <row r="1603" ht="14.25" customHeight="1">
      <c r="A1603" s="1" t="s">
        <v>937</v>
      </c>
      <c r="B1603" s="1">
        <v>112.0</v>
      </c>
      <c r="C1603" s="1">
        <v>1.15646235E8</v>
      </c>
      <c r="D1603" s="1" t="s">
        <v>1958</v>
      </c>
      <c r="E1603" s="1" t="s">
        <v>5982</v>
      </c>
      <c r="F1603" s="1" t="s">
        <v>5983</v>
      </c>
      <c r="G1603" s="1" t="s">
        <v>5984</v>
      </c>
      <c r="H1603" s="1" t="s">
        <v>18</v>
      </c>
      <c r="I1603" s="1" t="s">
        <v>5985</v>
      </c>
      <c r="J1603" s="1">
        <v>3.0E7</v>
      </c>
      <c r="K1603" s="1">
        <v>2009.0</v>
      </c>
      <c r="L1603" s="1">
        <v>8.0</v>
      </c>
      <c r="M1603" s="2">
        <f t="shared" si="1"/>
        <v>85646235</v>
      </c>
    </row>
    <row r="1604" ht="14.25" customHeight="1">
      <c r="A1604" s="1" t="s">
        <v>5986</v>
      </c>
      <c r="B1604" s="1">
        <v>87.0</v>
      </c>
      <c r="C1604" s="1">
        <v>8.5416609E7</v>
      </c>
      <c r="D1604" s="1" t="s">
        <v>170</v>
      </c>
      <c r="E1604" s="1" t="s">
        <v>5987</v>
      </c>
      <c r="F1604" s="1" t="s">
        <v>5988</v>
      </c>
      <c r="G1604" s="1" t="s">
        <v>5989</v>
      </c>
      <c r="H1604" s="1" t="s">
        <v>18</v>
      </c>
      <c r="I1604" s="1" t="s">
        <v>19</v>
      </c>
      <c r="J1604" s="1">
        <v>3.0E7</v>
      </c>
      <c r="K1604" s="1">
        <v>2004.0</v>
      </c>
      <c r="L1604" s="1">
        <v>7.0</v>
      </c>
      <c r="M1604" s="2">
        <f t="shared" si="1"/>
        <v>55416609</v>
      </c>
    </row>
    <row r="1605" ht="14.25" customHeight="1">
      <c r="A1605" s="1" t="s">
        <v>2608</v>
      </c>
      <c r="B1605" s="1">
        <v>138.0</v>
      </c>
      <c r="C1605" s="1">
        <v>9.0135191E7</v>
      </c>
      <c r="D1605" s="1" t="s">
        <v>1478</v>
      </c>
      <c r="E1605" s="1" t="s">
        <v>5990</v>
      </c>
      <c r="F1605" s="1" t="s">
        <v>5991</v>
      </c>
      <c r="G1605" s="1" t="s">
        <v>5992</v>
      </c>
      <c r="H1605" s="1" t="s">
        <v>18</v>
      </c>
      <c r="I1605" s="1" t="s">
        <v>19</v>
      </c>
      <c r="J1605" s="1">
        <v>2.5E7</v>
      </c>
      <c r="K1605" s="1">
        <v>2003.0</v>
      </c>
      <c r="L1605" s="1">
        <v>8.0</v>
      </c>
      <c r="M1605" s="2">
        <f t="shared" si="1"/>
        <v>65135191</v>
      </c>
    </row>
    <row r="1606" ht="14.25" customHeight="1">
      <c r="A1606" s="1" t="s">
        <v>2608</v>
      </c>
      <c r="B1606" s="1">
        <v>132.0</v>
      </c>
      <c r="C1606" s="1">
        <v>1.00422786E8</v>
      </c>
      <c r="D1606" s="1" t="s">
        <v>2677</v>
      </c>
      <c r="E1606" s="1" t="s">
        <v>5993</v>
      </c>
      <c r="F1606" s="1" t="s">
        <v>5994</v>
      </c>
      <c r="G1606" s="1" t="s">
        <v>5995</v>
      </c>
      <c r="H1606" s="1" t="s">
        <v>18</v>
      </c>
      <c r="I1606" s="1" t="s">
        <v>19</v>
      </c>
      <c r="J1606" s="1">
        <v>3.0E7</v>
      </c>
      <c r="K1606" s="1">
        <v>2004.0</v>
      </c>
      <c r="L1606" s="1">
        <v>8.1</v>
      </c>
      <c r="M1606" s="2">
        <f t="shared" si="1"/>
        <v>70422786</v>
      </c>
    </row>
    <row r="1607" ht="14.25" customHeight="1">
      <c r="A1607" s="1" t="s">
        <v>2996</v>
      </c>
      <c r="B1607" s="1">
        <v>103.0</v>
      </c>
      <c r="C1607" s="1">
        <v>1.06694016E8</v>
      </c>
      <c r="D1607" s="1" t="s">
        <v>664</v>
      </c>
      <c r="E1607" s="1" t="s">
        <v>5996</v>
      </c>
      <c r="F1607" s="1" t="s">
        <v>5997</v>
      </c>
      <c r="G1607" s="1" t="s">
        <v>5998</v>
      </c>
      <c r="H1607" s="1" t="s">
        <v>18</v>
      </c>
      <c r="I1607" s="1" t="s">
        <v>19</v>
      </c>
      <c r="J1607" s="1">
        <v>3.0E7</v>
      </c>
      <c r="K1607" s="1">
        <v>1999.0</v>
      </c>
      <c r="L1607" s="1">
        <v>6.7</v>
      </c>
      <c r="M1607" s="2">
        <f t="shared" si="1"/>
        <v>76694016</v>
      </c>
    </row>
    <row r="1608" ht="14.25" customHeight="1">
      <c r="A1608" s="1" t="s">
        <v>4643</v>
      </c>
      <c r="B1608" s="1">
        <v>123.0</v>
      </c>
      <c r="C1608" s="1">
        <v>64286.0</v>
      </c>
      <c r="D1608" s="1" t="s">
        <v>131</v>
      </c>
      <c r="E1608" s="1" t="s">
        <v>5999</v>
      </c>
      <c r="F1608" s="1" t="s">
        <v>6000</v>
      </c>
      <c r="G1608" s="1" t="s">
        <v>6001</v>
      </c>
      <c r="H1608" s="1" t="s">
        <v>18</v>
      </c>
      <c r="I1608" s="1" t="s">
        <v>19</v>
      </c>
      <c r="J1608" s="1">
        <v>2.9E7</v>
      </c>
      <c r="K1608" s="1">
        <v>2004.0</v>
      </c>
      <c r="L1608" s="1">
        <v>7.9</v>
      </c>
      <c r="M1608" s="2">
        <f t="shared" si="1"/>
        <v>-28935714</v>
      </c>
    </row>
    <row r="1609" ht="14.25" customHeight="1">
      <c r="A1609" s="1" t="s">
        <v>4524</v>
      </c>
      <c r="B1609" s="1">
        <v>111.0</v>
      </c>
      <c r="C1609" s="1">
        <v>7.6806312E7</v>
      </c>
      <c r="D1609" s="1" t="s">
        <v>1146</v>
      </c>
      <c r="E1609" s="1" t="s">
        <v>6002</v>
      </c>
      <c r="F1609" s="1" t="s">
        <v>6003</v>
      </c>
      <c r="G1609" s="1" t="s">
        <v>6004</v>
      </c>
      <c r="H1609" s="1" t="s">
        <v>18</v>
      </c>
      <c r="I1609" s="1" t="s">
        <v>19</v>
      </c>
      <c r="J1609" s="1">
        <v>3.0E7</v>
      </c>
      <c r="K1609" s="1">
        <v>2008.0</v>
      </c>
      <c r="L1609" s="1">
        <v>6.1</v>
      </c>
      <c r="M1609" s="2">
        <f t="shared" si="1"/>
        <v>46806312</v>
      </c>
    </row>
    <row r="1610" ht="14.25" customHeight="1">
      <c r="A1610" s="1" t="s">
        <v>1145</v>
      </c>
      <c r="B1610" s="1">
        <v>102.0</v>
      </c>
      <c r="C1610" s="1">
        <v>7.9566871E7</v>
      </c>
      <c r="D1610" s="1" t="s">
        <v>6005</v>
      </c>
      <c r="E1610" s="1" t="s">
        <v>6006</v>
      </c>
      <c r="F1610" s="1" t="s">
        <v>6007</v>
      </c>
      <c r="G1610" s="1" t="s">
        <v>6008</v>
      </c>
      <c r="H1610" s="1" t="s">
        <v>18</v>
      </c>
      <c r="I1610" s="1" t="s">
        <v>19</v>
      </c>
      <c r="J1610" s="1">
        <v>3.0E7</v>
      </c>
      <c r="K1610" s="1">
        <v>2009.0</v>
      </c>
      <c r="L1610" s="1">
        <v>4.2</v>
      </c>
      <c r="M1610" s="2">
        <f t="shared" si="1"/>
        <v>49566871</v>
      </c>
    </row>
    <row r="1611" ht="14.25" customHeight="1">
      <c r="A1611" s="1" t="s">
        <v>6009</v>
      </c>
      <c r="B1611" s="1">
        <v>78.0</v>
      </c>
      <c r="C1611" s="1">
        <v>7.6501438E7</v>
      </c>
      <c r="D1611" s="1" t="s">
        <v>1364</v>
      </c>
      <c r="E1611" s="1" t="s">
        <v>6010</v>
      </c>
      <c r="F1611" s="1" t="s">
        <v>6011</v>
      </c>
      <c r="G1611" s="1" t="s">
        <v>6012</v>
      </c>
      <c r="H1611" s="1" t="s">
        <v>18</v>
      </c>
      <c r="I1611" s="1" t="s">
        <v>496</v>
      </c>
      <c r="J1611" s="1">
        <v>3.0E7</v>
      </c>
      <c r="K1611" s="1">
        <v>2000.0</v>
      </c>
      <c r="L1611" s="1">
        <v>6.1</v>
      </c>
      <c r="M1611" s="2">
        <f t="shared" si="1"/>
        <v>46501438</v>
      </c>
    </row>
    <row r="1612" ht="14.25" customHeight="1">
      <c r="A1612" s="1" t="s">
        <v>4437</v>
      </c>
      <c r="B1612" s="1">
        <v>132.0</v>
      </c>
      <c r="C1612" s="1">
        <v>7.4787599E7</v>
      </c>
      <c r="D1612" s="1" t="s">
        <v>131</v>
      </c>
      <c r="E1612" s="1" t="s">
        <v>6013</v>
      </c>
      <c r="F1612" s="1" t="s">
        <v>6014</v>
      </c>
      <c r="G1612" s="1" t="s">
        <v>6015</v>
      </c>
      <c r="H1612" s="1" t="s">
        <v>18</v>
      </c>
      <c r="I1612" s="1" t="s">
        <v>19</v>
      </c>
      <c r="J1612" s="1">
        <v>3.0E7</v>
      </c>
      <c r="K1612" s="1">
        <v>1991.0</v>
      </c>
      <c r="L1612" s="1">
        <v>6.6</v>
      </c>
      <c r="M1612" s="2">
        <f t="shared" si="1"/>
        <v>44787599</v>
      </c>
    </row>
    <row r="1613" ht="14.25" customHeight="1">
      <c r="A1613" s="1" t="s">
        <v>668</v>
      </c>
      <c r="B1613" s="1">
        <v>133.0</v>
      </c>
      <c r="C1613" s="1">
        <v>6.6528842E7</v>
      </c>
      <c r="D1613" s="1" t="s">
        <v>5647</v>
      </c>
      <c r="E1613" s="1" t="s">
        <v>6016</v>
      </c>
      <c r="F1613" s="1" t="s">
        <v>6017</v>
      </c>
      <c r="G1613" s="1" t="s">
        <v>6018</v>
      </c>
      <c r="H1613" s="1" t="s">
        <v>18</v>
      </c>
      <c r="I1613" s="1" t="s">
        <v>19</v>
      </c>
      <c r="J1613" s="1">
        <v>3.0E7</v>
      </c>
      <c r="K1613" s="1">
        <v>1994.0</v>
      </c>
      <c r="L1613" s="1">
        <v>7.5</v>
      </c>
      <c r="M1613" s="2">
        <f t="shared" si="1"/>
        <v>36528842</v>
      </c>
    </row>
    <row r="1614" ht="14.25" customHeight="1">
      <c r="A1614" s="1" t="s">
        <v>6019</v>
      </c>
      <c r="B1614" s="1">
        <v>108.0</v>
      </c>
      <c r="C1614" s="1">
        <v>8.381346E7</v>
      </c>
      <c r="D1614" s="1" t="s">
        <v>131</v>
      </c>
      <c r="E1614" s="1" t="s">
        <v>6020</v>
      </c>
      <c r="F1614" s="1" t="s">
        <v>6021</v>
      </c>
      <c r="G1614" s="1" t="s">
        <v>6022</v>
      </c>
      <c r="H1614" s="1" t="s">
        <v>18</v>
      </c>
      <c r="I1614" s="1" t="s">
        <v>19</v>
      </c>
      <c r="J1614" s="1">
        <v>2.5E7</v>
      </c>
      <c r="K1614" s="1">
        <v>2009.0</v>
      </c>
      <c r="L1614" s="1">
        <v>7.4</v>
      </c>
      <c r="M1614" s="2">
        <f t="shared" si="1"/>
        <v>58813460</v>
      </c>
    </row>
    <row r="1615" ht="14.25" customHeight="1">
      <c r="A1615" s="1" t="s">
        <v>6023</v>
      </c>
      <c r="B1615" s="1">
        <v>125.0</v>
      </c>
      <c r="C1615" s="1">
        <v>6.5010106E7</v>
      </c>
      <c r="D1615" s="1" t="s">
        <v>1747</v>
      </c>
      <c r="E1615" s="1" t="s">
        <v>6024</v>
      </c>
      <c r="F1615" s="1" t="s">
        <v>6025</v>
      </c>
      <c r="G1615" s="1" t="s">
        <v>6026</v>
      </c>
      <c r="H1615" s="1" t="s">
        <v>18</v>
      </c>
      <c r="I1615" s="1" t="s">
        <v>19</v>
      </c>
      <c r="J1615" s="1">
        <v>3.0E7</v>
      </c>
      <c r="K1615" s="1">
        <v>2002.0</v>
      </c>
      <c r="L1615" s="1">
        <v>7.2</v>
      </c>
      <c r="M1615" s="2">
        <f t="shared" si="1"/>
        <v>35010106</v>
      </c>
    </row>
    <row r="1616" ht="14.25" customHeight="1">
      <c r="A1616" s="1" t="s">
        <v>6027</v>
      </c>
      <c r="B1616" s="1">
        <v>98.0</v>
      </c>
      <c r="C1616" s="1">
        <v>6.6359959E7</v>
      </c>
      <c r="D1616" s="1" t="s">
        <v>6028</v>
      </c>
      <c r="E1616" s="1" t="s">
        <v>6029</v>
      </c>
      <c r="F1616" s="1" t="s">
        <v>6030</v>
      </c>
      <c r="G1616" s="1" t="s">
        <v>6031</v>
      </c>
      <c r="H1616" s="1" t="s">
        <v>18</v>
      </c>
      <c r="I1616" s="1" t="s">
        <v>19</v>
      </c>
      <c r="J1616" s="1">
        <v>3.5E7</v>
      </c>
      <c r="K1616" s="1">
        <v>2013.0</v>
      </c>
      <c r="L1616" s="1">
        <v>6.9</v>
      </c>
      <c r="M1616" s="2">
        <f t="shared" si="1"/>
        <v>31359959</v>
      </c>
    </row>
    <row r="1617" ht="14.25" customHeight="1">
      <c r="A1617" s="1" t="s">
        <v>6032</v>
      </c>
      <c r="B1617" s="1">
        <v>119.0</v>
      </c>
      <c r="C1617" s="1">
        <v>6.6468315E7</v>
      </c>
      <c r="D1617" s="1" t="s">
        <v>3984</v>
      </c>
      <c r="E1617" s="1" t="s">
        <v>6033</v>
      </c>
      <c r="F1617" s="1" t="s">
        <v>6034</v>
      </c>
      <c r="G1617" s="1" t="s">
        <v>6035</v>
      </c>
      <c r="H1617" s="1" t="s">
        <v>18</v>
      </c>
      <c r="I1617" s="1" t="s">
        <v>19</v>
      </c>
      <c r="J1617" s="1">
        <v>3.0E7</v>
      </c>
      <c r="K1617" s="1">
        <v>2012.0</v>
      </c>
      <c r="L1617" s="1">
        <v>7.4</v>
      </c>
      <c r="M1617" s="2">
        <f t="shared" si="1"/>
        <v>36468315</v>
      </c>
    </row>
    <row r="1618" ht="14.25" customHeight="1">
      <c r="A1618" s="1" t="s">
        <v>122</v>
      </c>
      <c r="B1618" s="1">
        <v>87.0</v>
      </c>
      <c r="C1618" s="1">
        <v>6.4172251E7</v>
      </c>
      <c r="D1618" s="1" t="s">
        <v>1938</v>
      </c>
      <c r="E1618" s="1" t="s">
        <v>6036</v>
      </c>
      <c r="F1618" s="1" t="s">
        <v>6037</v>
      </c>
      <c r="G1618" s="1" t="s">
        <v>6038</v>
      </c>
      <c r="H1618" s="1" t="s">
        <v>18</v>
      </c>
      <c r="I1618" s="1" t="s">
        <v>19</v>
      </c>
      <c r="J1618" s="1">
        <v>3.0E7</v>
      </c>
      <c r="K1618" s="1">
        <v>2001.0</v>
      </c>
      <c r="L1618" s="1">
        <v>5.4</v>
      </c>
      <c r="M1618" s="2">
        <f t="shared" si="1"/>
        <v>34172251</v>
      </c>
    </row>
    <row r="1619" ht="14.25" customHeight="1">
      <c r="A1619" s="1" t="s">
        <v>6039</v>
      </c>
      <c r="B1619" s="1">
        <v>91.0</v>
      </c>
      <c r="C1619" s="1">
        <v>6.66E7</v>
      </c>
      <c r="D1619" s="1" t="s">
        <v>2782</v>
      </c>
      <c r="E1619" s="1" t="s">
        <v>6040</v>
      </c>
      <c r="F1619" s="1" t="s">
        <v>6041</v>
      </c>
      <c r="G1619" s="1" t="s">
        <v>6042</v>
      </c>
      <c r="H1619" s="1" t="s">
        <v>18</v>
      </c>
      <c r="I1619" s="1" t="s">
        <v>231</v>
      </c>
      <c r="J1619" s="1">
        <v>3.0E7</v>
      </c>
      <c r="K1619" s="1">
        <v>1995.0</v>
      </c>
      <c r="L1619" s="1">
        <v>6.8</v>
      </c>
      <c r="M1619" s="2">
        <f t="shared" si="1"/>
        <v>36600000</v>
      </c>
    </row>
    <row r="1620" ht="14.25" customHeight="1">
      <c r="A1620" s="1" t="s">
        <v>2781</v>
      </c>
      <c r="B1620" s="1">
        <v>100.0</v>
      </c>
      <c r="C1620" s="1">
        <v>6.3536011E7</v>
      </c>
      <c r="D1620" s="1" t="s">
        <v>956</v>
      </c>
      <c r="E1620" s="1" t="s">
        <v>6043</v>
      </c>
      <c r="F1620" s="1" t="s">
        <v>6044</v>
      </c>
      <c r="G1620" s="1" t="s">
        <v>6045</v>
      </c>
      <c r="H1620" s="1" t="s">
        <v>18</v>
      </c>
      <c r="I1620" s="1" t="s">
        <v>19</v>
      </c>
      <c r="J1620" s="1">
        <v>3.0E7</v>
      </c>
      <c r="K1620" s="1">
        <v>2012.0</v>
      </c>
      <c r="L1620" s="1">
        <v>6.3</v>
      </c>
      <c r="M1620" s="2">
        <f t="shared" si="1"/>
        <v>33536011</v>
      </c>
    </row>
    <row r="1621" ht="14.25" customHeight="1">
      <c r="A1621" s="1" t="s">
        <v>4657</v>
      </c>
      <c r="B1621" s="1">
        <v>118.0</v>
      </c>
      <c r="C1621" s="1">
        <v>6.2877175E7</v>
      </c>
      <c r="D1621" s="1" t="s">
        <v>956</v>
      </c>
      <c r="E1621" s="1" t="s">
        <v>6046</v>
      </c>
      <c r="F1621" s="1" t="s">
        <v>6047</v>
      </c>
      <c r="G1621" s="1" t="s">
        <v>6048</v>
      </c>
      <c r="H1621" s="1" t="s">
        <v>18</v>
      </c>
      <c r="I1621" s="1" t="s">
        <v>19</v>
      </c>
      <c r="J1621" s="1">
        <v>3.0E7</v>
      </c>
      <c r="K1621" s="1">
        <v>2008.0</v>
      </c>
      <c r="L1621" s="1">
        <v>7.2</v>
      </c>
      <c r="M1621" s="2">
        <f t="shared" si="1"/>
        <v>32877175</v>
      </c>
    </row>
    <row r="1622" ht="14.25" customHeight="1">
      <c r="A1622" s="1">
        <v>0.0</v>
      </c>
      <c r="B1622" s="1">
        <v>44.0</v>
      </c>
      <c r="C1622" s="1">
        <v>0.0</v>
      </c>
      <c r="D1622" s="1" t="s">
        <v>2677</v>
      </c>
      <c r="E1622" s="1" t="s">
        <v>6049</v>
      </c>
      <c r="F1622" s="1" t="s">
        <v>6050</v>
      </c>
      <c r="G1622" s="1" t="s">
        <v>6051</v>
      </c>
      <c r="H1622" s="1" t="s">
        <v>18</v>
      </c>
      <c r="I1622" s="1" t="s">
        <v>19</v>
      </c>
      <c r="J1622" s="1">
        <v>0.0</v>
      </c>
      <c r="K1622" s="1">
        <v>0.0</v>
      </c>
      <c r="L1622" s="1">
        <v>8.7</v>
      </c>
      <c r="M1622" s="2">
        <f t="shared" si="1"/>
        <v>0</v>
      </c>
    </row>
    <row r="1623" ht="14.25" customHeight="1">
      <c r="A1623" s="1" t="s">
        <v>2047</v>
      </c>
      <c r="B1623" s="1">
        <v>109.0</v>
      </c>
      <c r="C1623" s="1">
        <v>7.4484168E7</v>
      </c>
      <c r="D1623" s="1" t="s">
        <v>744</v>
      </c>
      <c r="E1623" s="1" t="s">
        <v>6052</v>
      </c>
      <c r="F1623" s="1" t="s">
        <v>6053</v>
      </c>
      <c r="G1623" s="1" t="s">
        <v>6054</v>
      </c>
      <c r="H1623" s="1" t="s">
        <v>18</v>
      </c>
      <c r="I1623" s="1" t="s">
        <v>19</v>
      </c>
      <c r="J1623" s="1">
        <v>4.5E7</v>
      </c>
      <c r="K1623" s="1">
        <v>2005.0</v>
      </c>
      <c r="L1623" s="1">
        <v>6.9</v>
      </c>
      <c r="M1623" s="2">
        <f t="shared" si="1"/>
        <v>29484168</v>
      </c>
    </row>
    <row r="1624" ht="14.25" customHeight="1">
      <c r="A1624" s="1" t="s">
        <v>6055</v>
      </c>
      <c r="B1624" s="1">
        <v>99.0</v>
      </c>
      <c r="C1624" s="1">
        <v>6.026934E7</v>
      </c>
      <c r="D1624" s="1" t="s">
        <v>1146</v>
      </c>
      <c r="E1624" s="1" t="s">
        <v>6056</v>
      </c>
      <c r="F1624" s="1" t="s">
        <v>6057</v>
      </c>
      <c r="G1624" s="1" t="s">
        <v>6058</v>
      </c>
      <c r="H1624" s="1" t="s">
        <v>18</v>
      </c>
      <c r="I1624" s="1" t="s">
        <v>19</v>
      </c>
      <c r="J1624" s="1">
        <v>3.0E7</v>
      </c>
      <c r="K1624" s="1">
        <v>2008.0</v>
      </c>
      <c r="L1624" s="1">
        <v>6.0</v>
      </c>
      <c r="M1624" s="2">
        <f t="shared" si="1"/>
        <v>30269340</v>
      </c>
    </row>
    <row r="1625" ht="14.25" customHeight="1">
      <c r="A1625" s="1" t="s">
        <v>6059</v>
      </c>
      <c r="B1625" s="1">
        <v>114.0</v>
      </c>
      <c r="C1625" s="1">
        <v>6.003378E7</v>
      </c>
      <c r="D1625" s="1" t="s">
        <v>131</v>
      </c>
      <c r="E1625" s="1" t="s">
        <v>6060</v>
      </c>
      <c r="F1625" s="1" t="s">
        <v>6061</v>
      </c>
      <c r="G1625" s="1" t="s">
        <v>6062</v>
      </c>
      <c r="H1625" s="1" t="s">
        <v>18</v>
      </c>
      <c r="I1625" s="1" t="s">
        <v>19</v>
      </c>
      <c r="J1625" s="1">
        <v>3.0E7</v>
      </c>
      <c r="K1625" s="1">
        <v>1998.0</v>
      </c>
      <c r="L1625" s="1">
        <v>5.9</v>
      </c>
      <c r="M1625" s="2">
        <f t="shared" si="1"/>
        <v>30033780</v>
      </c>
    </row>
    <row r="1626" ht="14.25" customHeight="1">
      <c r="A1626" s="1" t="s">
        <v>1775</v>
      </c>
      <c r="B1626" s="1">
        <v>89.0</v>
      </c>
      <c r="C1626" s="1">
        <v>5.871551E7</v>
      </c>
      <c r="D1626" s="1" t="s">
        <v>1146</v>
      </c>
      <c r="E1626" s="1" t="s">
        <v>6063</v>
      </c>
      <c r="F1626" s="1" t="s">
        <v>6064</v>
      </c>
      <c r="G1626" s="1" t="s">
        <v>6065</v>
      </c>
      <c r="H1626" s="1" t="s">
        <v>18</v>
      </c>
      <c r="I1626" s="1" t="s">
        <v>19</v>
      </c>
      <c r="J1626" s="1">
        <v>3.0E7</v>
      </c>
      <c r="K1626" s="1">
        <v>2009.0</v>
      </c>
      <c r="L1626" s="1">
        <v>5.4</v>
      </c>
      <c r="M1626" s="2">
        <f t="shared" si="1"/>
        <v>28715510</v>
      </c>
    </row>
    <row r="1627" ht="14.25" customHeight="1">
      <c r="A1627" s="1" t="s">
        <v>1937</v>
      </c>
      <c r="B1627" s="1">
        <v>95.0</v>
      </c>
      <c r="C1627" s="1">
        <v>5.8156435E7</v>
      </c>
      <c r="D1627" s="1" t="s">
        <v>1713</v>
      </c>
      <c r="E1627" s="1" t="s">
        <v>6066</v>
      </c>
      <c r="F1627" s="1" t="s">
        <v>6067</v>
      </c>
      <c r="G1627" s="1" t="s">
        <v>6068</v>
      </c>
      <c r="H1627" s="1" t="s">
        <v>18</v>
      </c>
      <c r="I1627" s="1" t="s">
        <v>19</v>
      </c>
      <c r="J1627" s="1">
        <v>1.9E7</v>
      </c>
      <c r="K1627" s="1">
        <v>2004.0</v>
      </c>
      <c r="L1627" s="1">
        <v>5.9</v>
      </c>
      <c r="M1627" s="2">
        <f t="shared" si="1"/>
        <v>39156435</v>
      </c>
    </row>
    <row r="1628" ht="14.25" customHeight="1">
      <c r="A1628" s="1" t="s">
        <v>1775</v>
      </c>
      <c r="B1628" s="1">
        <v>98.0</v>
      </c>
      <c r="C1628" s="1">
        <v>5.6044241E7</v>
      </c>
      <c r="D1628" s="1" t="s">
        <v>2561</v>
      </c>
      <c r="E1628" s="1" t="s">
        <v>6069</v>
      </c>
      <c r="F1628" s="1" t="s">
        <v>6070</v>
      </c>
      <c r="G1628" s="1" t="s">
        <v>6071</v>
      </c>
      <c r="H1628" s="1" t="s">
        <v>18</v>
      </c>
      <c r="I1628" s="1" t="s">
        <v>19</v>
      </c>
      <c r="J1628" s="1">
        <v>3.7E7</v>
      </c>
      <c r="K1628" s="1">
        <v>2004.0</v>
      </c>
      <c r="L1628" s="1">
        <v>6.1</v>
      </c>
      <c r="M1628" s="2">
        <f t="shared" si="1"/>
        <v>19044241</v>
      </c>
    </row>
    <row r="1629" ht="14.25" customHeight="1">
      <c r="A1629" s="1" t="s">
        <v>6072</v>
      </c>
      <c r="B1629" s="1">
        <v>94.0</v>
      </c>
      <c r="C1629" s="1">
        <v>5.6816662E7</v>
      </c>
      <c r="D1629" s="1" t="s">
        <v>2561</v>
      </c>
      <c r="E1629" s="1" t="s">
        <v>6073</v>
      </c>
      <c r="F1629" s="1" t="s">
        <v>6074</v>
      </c>
      <c r="G1629" s="1" t="s">
        <v>6075</v>
      </c>
      <c r="H1629" s="1" t="s">
        <v>18</v>
      </c>
      <c r="I1629" s="1" t="s">
        <v>2513</v>
      </c>
      <c r="J1629" s="1">
        <v>1.7E7</v>
      </c>
      <c r="K1629" s="1">
        <v>2011.0</v>
      </c>
      <c r="L1629" s="1">
        <v>7.7</v>
      </c>
      <c r="M1629" s="2">
        <f t="shared" si="1"/>
        <v>39816662</v>
      </c>
    </row>
    <row r="1630" ht="14.25" customHeight="1">
      <c r="A1630" s="1" t="s">
        <v>6076</v>
      </c>
      <c r="B1630" s="1">
        <v>85.0</v>
      </c>
      <c r="C1630" s="1">
        <v>6.423877E7</v>
      </c>
      <c r="D1630" s="1" t="s">
        <v>294</v>
      </c>
      <c r="E1630" s="1" t="s">
        <v>6077</v>
      </c>
      <c r="F1630" s="1" t="s">
        <v>6078</v>
      </c>
      <c r="G1630" s="1" t="s">
        <v>6079</v>
      </c>
      <c r="H1630" s="1" t="s">
        <v>18</v>
      </c>
      <c r="I1630" s="1" t="s">
        <v>168</v>
      </c>
      <c r="J1630" s="1">
        <v>4.2E7</v>
      </c>
      <c r="K1630" s="1">
        <v>2014.0</v>
      </c>
      <c r="L1630" s="1">
        <v>5.8</v>
      </c>
      <c r="M1630" s="2">
        <f t="shared" si="1"/>
        <v>22238770</v>
      </c>
    </row>
    <row r="1631" ht="14.25" customHeight="1">
      <c r="A1631" s="1" t="s">
        <v>6080</v>
      </c>
      <c r="B1631" s="1">
        <v>124.0</v>
      </c>
      <c r="C1631" s="1">
        <v>5.293713E7</v>
      </c>
      <c r="D1631" s="1" t="s">
        <v>1178</v>
      </c>
      <c r="E1631" s="1" t="s">
        <v>6081</v>
      </c>
      <c r="F1631" s="1" t="s">
        <v>6082</v>
      </c>
      <c r="G1631" s="1" t="s">
        <v>6083</v>
      </c>
      <c r="H1631" s="1" t="s">
        <v>18</v>
      </c>
      <c r="I1631" s="1" t="s">
        <v>19</v>
      </c>
      <c r="J1631" s="1">
        <v>3.0E7</v>
      </c>
      <c r="K1631" s="1">
        <v>2001.0</v>
      </c>
      <c r="L1631" s="1">
        <v>7.6</v>
      </c>
      <c r="M1631" s="2">
        <f t="shared" si="1"/>
        <v>22937130</v>
      </c>
    </row>
    <row r="1632" ht="14.25" customHeight="1">
      <c r="A1632" s="1" t="s">
        <v>5105</v>
      </c>
      <c r="B1632" s="1">
        <v>131.0</v>
      </c>
      <c r="C1632" s="1">
        <v>5.2799004E7</v>
      </c>
      <c r="D1632" s="1" t="s">
        <v>131</v>
      </c>
      <c r="E1632" s="1" t="s">
        <v>6084</v>
      </c>
      <c r="F1632" s="1" t="s">
        <v>6085</v>
      </c>
      <c r="G1632" s="1" t="s">
        <v>6086</v>
      </c>
      <c r="H1632" s="1" t="s">
        <v>18</v>
      </c>
      <c r="I1632" s="1" t="s">
        <v>19</v>
      </c>
      <c r="J1632" s="1">
        <v>5.5E7</v>
      </c>
      <c r="K1632" s="1">
        <v>1999.0</v>
      </c>
      <c r="L1632" s="1">
        <v>6.1</v>
      </c>
      <c r="M1632" s="2">
        <f t="shared" si="1"/>
        <v>-2200996</v>
      </c>
    </row>
    <row r="1633" ht="14.25" customHeight="1">
      <c r="A1633" s="1" t="s">
        <v>6087</v>
      </c>
      <c r="B1633" s="1">
        <v>107.0</v>
      </c>
      <c r="C1633" s="1">
        <v>5.5210049E7</v>
      </c>
      <c r="D1633" s="1" t="s">
        <v>140</v>
      </c>
      <c r="E1633" s="1" t="s">
        <v>6088</v>
      </c>
      <c r="F1633" s="1" t="s">
        <v>6089</v>
      </c>
      <c r="G1633" s="1" t="s">
        <v>6090</v>
      </c>
      <c r="H1633" s="1" t="s">
        <v>18</v>
      </c>
      <c r="I1633" s="1" t="s">
        <v>19</v>
      </c>
      <c r="J1633" s="1">
        <v>2.78E7</v>
      </c>
      <c r="K1633" s="1">
        <v>1989.0</v>
      </c>
      <c r="L1633" s="1">
        <v>5.4</v>
      </c>
      <c r="M1633" s="2">
        <f t="shared" si="1"/>
        <v>27410049</v>
      </c>
    </row>
    <row r="1634" ht="14.25" customHeight="1">
      <c r="A1634" s="1" t="s">
        <v>4276</v>
      </c>
      <c r="B1634" s="1">
        <v>99.0</v>
      </c>
      <c r="C1634" s="1">
        <v>5.1432423E7</v>
      </c>
      <c r="D1634" s="1" t="s">
        <v>6091</v>
      </c>
      <c r="E1634" s="1" t="s">
        <v>6092</v>
      </c>
      <c r="F1634" s="1" t="s">
        <v>6093</v>
      </c>
      <c r="G1634" s="1" t="s">
        <v>6094</v>
      </c>
      <c r="H1634" s="1" t="s">
        <v>18</v>
      </c>
      <c r="I1634" s="1" t="s">
        <v>19</v>
      </c>
      <c r="J1634" s="1">
        <v>3.0E7</v>
      </c>
      <c r="K1634" s="1">
        <v>2002.0</v>
      </c>
      <c r="L1634" s="1">
        <v>5.1</v>
      </c>
      <c r="M1634" s="2">
        <f t="shared" si="1"/>
        <v>21432423</v>
      </c>
    </row>
    <row r="1635" ht="14.25" customHeight="1">
      <c r="A1635" s="1" t="s">
        <v>1708</v>
      </c>
      <c r="B1635" s="1">
        <v>83.0</v>
      </c>
      <c r="C1635" s="1">
        <v>5.11094E7</v>
      </c>
      <c r="D1635" s="1" t="s">
        <v>664</v>
      </c>
      <c r="E1635" s="1" t="s">
        <v>6095</v>
      </c>
      <c r="F1635" s="1" t="s">
        <v>6096</v>
      </c>
      <c r="G1635" s="1" t="s">
        <v>6097</v>
      </c>
      <c r="H1635" s="1" t="s">
        <v>18</v>
      </c>
      <c r="I1635" s="1" t="s">
        <v>19</v>
      </c>
      <c r="J1635" s="1">
        <v>3.0E7</v>
      </c>
      <c r="K1635" s="1">
        <v>1994.0</v>
      </c>
      <c r="L1635" s="1">
        <v>6.4</v>
      </c>
      <c r="M1635" s="2">
        <f t="shared" si="1"/>
        <v>21109400</v>
      </c>
    </row>
    <row r="1636" ht="14.25" customHeight="1">
      <c r="A1636" s="1" t="s">
        <v>4449</v>
      </c>
      <c r="B1636" s="1">
        <v>131.0</v>
      </c>
      <c r="C1636" s="1">
        <v>5.03E7</v>
      </c>
      <c r="D1636" s="1" t="s">
        <v>26</v>
      </c>
      <c r="E1636" s="1" t="s">
        <v>6098</v>
      </c>
      <c r="F1636" s="1" t="s">
        <v>6099</v>
      </c>
      <c r="G1636" s="1" t="s">
        <v>6100</v>
      </c>
      <c r="H1636" s="1" t="s">
        <v>18</v>
      </c>
      <c r="I1636" s="1" t="s">
        <v>30</v>
      </c>
      <c r="J1636" s="1">
        <v>3.0E7</v>
      </c>
      <c r="K1636" s="1">
        <v>1985.0</v>
      </c>
      <c r="L1636" s="1">
        <v>6.3</v>
      </c>
      <c r="M1636" s="2">
        <f t="shared" si="1"/>
        <v>20300000</v>
      </c>
    </row>
    <row r="1637" ht="14.25" customHeight="1">
      <c r="A1637" s="1" t="s">
        <v>6101</v>
      </c>
      <c r="B1637" s="1">
        <v>85.0</v>
      </c>
      <c r="C1637" s="1">
        <v>5.6068547E7</v>
      </c>
      <c r="D1637" s="1" t="s">
        <v>6102</v>
      </c>
      <c r="E1637" s="1" t="s">
        <v>6103</v>
      </c>
      <c r="F1637" s="1" t="s">
        <v>6104</v>
      </c>
      <c r="G1637" s="1" t="s">
        <v>6105</v>
      </c>
      <c r="H1637" s="1" t="s">
        <v>18</v>
      </c>
      <c r="I1637" s="1" t="s">
        <v>30</v>
      </c>
      <c r="J1637" s="1">
        <v>3.0E7</v>
      </c>
      <c r="K1637" s="1">
        <v>2005.0</v>
      </c>
      <c r="L1637" s="1">
        <v>7.5</v>
      </c>
      <c r="M1637" s="2">
        <f t="shared" si="1"/>
        <v>26068547</v>
      </c>
    </row>
    <row r="1638" ht="14.25" customHeight="1">
      <c r="A1638" s="1" t="s">
        <v>3932</v>
      </c>
      <c r="B1638" s="1">
        <v>126.0</v>
      </c>
      <c r="C1638" s="1">
        <v>5.3680848E7</v>
      </c>
      <c r="D1638" s="1" t="s">
        <v>131</v>
      </c>
      <c r="E1638" s="1" t="s">
        <v>6106</v>
      </c>
      <c r="F1638" s="1" t="s">
        <v>6107</v>
      </c>
      <c r="G1638" s="1" t="s">
        <v>6108</v>
      </c>
      <c r="H1638" s="1" t="s">
        <v>18</v>
      </c>
      <c r="I1638" s="1" t="s">
        <v>19</v>
      </c>
      <c r="J1638" s="1">
        <v>3.0E7</v>
      </c>
      <c r="K1638" s="1">
        <v>2007.0</v>
      </c>
      <c r="L1638" s="1">
        <v>7.1</v>
      </c>
      <c r="M1638" s="2">
        <f t="shared" si="1"/>
        <v>23680848</v>
      </c>
    </row>
    <row r="1639" ht="14.25" customHeight="1">
      <c r="A1639" s="1" t="s">
        <v>4858</v>
      </c>
      <c r="B1639" s="1">
        <v>102.0</v>
      </c>
      <c r="C1639" s="1">
        <v>4.9186871E7</v>
      </c>
      <c r="D1639" s="1" t="s">
        <v>6109</v>
      </c>
      <c r="E1639" s="1" t="s">
        <v>6110</v>
      </c>
      <c r="F1639" s="1" t="s">
        <v>6111</v>
      </c>
      <c r="G1639" s="1" t="s">
        <v>6112</v>
      </c>
      <c r="H1639" s="1" t="s">
        <v>18</v>
      </c>
      <c r="I1639" s="1" t="s">
        <v>19</v>
      </c>
      <c r="J1639" s="1">
        <v>0.0</v>
      </c>
      <c r="K1639" s="1">
        <v>2005.0</v>
      </c>
      <c r="L1639" s="1">
        <v>5.2</v>
      </c>
      <c r="M1639" s="2">
        <f t="shared" si="1"/>
        <v>49186871</v>
      </c>
    </row>
    <row r="1640" ht="14.25" customHeight="1">
      <c r="A1640" s="1" t="s">
        <v>617</v>
      </c>
      <c r="B1640" s="1">
        <v>123.0</v>
      </c>
      <c r="C1640" s="1">
        <v>5.0921738E7</v>
      </c>
      <c r="D1640" s="1" t="s">
        <v>3437</v>
      </c>
      <c r="E1640" s="1" t="s">
        <v>6113</v>
      </c>
      <c r="F1640" s="1" t="s">
        <v>6114</v>
      </c>
      <c r="G1640" s="1" t="s">
        <v>6115</v>
      </c>
      <c r="H1640" s="1" t="s">
        <v>18</v>
      </c>
      <c r="I1640" s="1" t="s">
        <v>30</v>
      </c>
      <c r="J1640" s="1">
        <v>3.0E7</v>
      </c>
      <c r="K1640" s="1">
        <v>2007.0</v>
      </c>
      <c r="L1640" s="1">
        <v>7.8</v>
      </c>
      <c r="M1640" s="2">
        <f t="shared" si="1"/>
        <v>20921738</v>
      </c>
    </row>
    <row r="1641" ht="14.25" customHeight="1">
      <c r="A1641" s="1" t="s">
        <v>1775</v>
      </c>
      <c r="B1641" s="1">
        <v>105.0</v>
      </c>
      <c r="C1641" s="1">
        <v>5.302156E7</v>
      </c>
      <c r="D1641" s="1" t="s">
        <v>956</v>
      </c>
      <c r="E1641" s="1" t="s">
        <v>6116</v>
      </c>
      <c r="F1641" s="1" t="s">
        <v>6117</v>
      </c>
      <c r="G1641" s="1" t="s">
        <v>6118</v>
      </c>
      <c r="H1641" s="1" t="s">
        <v>18</v>
      </c>
      <c r="I1641" s="1" t="s">
        <v>19</v>
      </c>
      <c r="J1641" s="1">
        <v>3.0E7</v>
      </c>
      <c r="K1641" s="1">
        <v>2010.0</v>
      </c>
      <c r="L1641" s="1">
        <v>6.5</v>
      </c>
      <c r="M1641" s="2">
        <f t="shared" si="1"/>
        <v>23021560</v>
      </c>
    </row>
    <row r="1642" ht="14.25" customHeight="1">
      <c r="A1642" s="1" t="s">
        <v>114</v>
      </c>
      <c r="B1642" s="1">
        <v>125.0</v>
      </c>
      <c r="C1642" s="1">
        <v>4.5645204E7</v>
      </c>
      <c r="D1642" s="1" t="s">
        <v>209</v>
      </c>
      <c r="E1642" s="1" t="s">
        <v>6119</v>
      </c>
      <c r="F1642" s="1" t="s">
        <v>6120</v>
      </c>
      <c r="G1642" s="1" t="s">
        <v>6121</v>
      </c>
      <c r="H1642" s="1" t="s">
        <v>18</v>
      </c>
      <c r="I1642" s="1" t="s">
        <v>19</v>
      </c>
      <c r="J1642" s="1">
        <v>3.0E7</v>
      </c>
      <c r="K1642" s="1">
        <v>1989.0</v>
      </c>
      <c r="L1642" s="1">
        <v>6.6</v>
      </c>
      <c r="M1642" s="2">
        <f t="shared" si="1"/>
        <v>15645204</v>
      </c>
    </row>
    <row r="1643" ht="14.25" customHeight="1">
      <c r="A1643" s="1" t="s">
        <v>2457</v>
      </c>
      <c r="B1643" s="1">
        <v>92.0</v>
      </c>
      <c r="C1643" s="1">
        <v>4.4328238E7</v>
      </c>
      <c r="D1643" s="1" t="s">
        <v>1138</v>
      </c>
      <c r="E1643" s="1" t="s">
        <v>6122</v>
      </c>
      <c r="F1643" s="1" t="s">
        <v>6123</v>
      </c>
      <c r="G1643" s="1" t="s">
        <v>6124</v>
      </c>
      <c r="H1643" s="1" t="s">
        <v>18</v>
      </c>
      <c r="I1643" s="1" t="s">
        <v>19</v>
      </c>
      <c r="J1643" s="1">
        <v>0.0</v>
      </c>
      <c r="K1643" s="1">
        <v>2012.0</v>
      </c>
      <c r="L1643" s="1">
        <v>5.1</v>
      </c>
      <c r="M1643" s="2">
        <f t="shared" si="1"/>
        <v>44328238</v>
      </c>
    </row>
    <row r="1644" ht="14.25" customHeight="1">
      <c r="A1644" s="1" t="s">
        <v>159</v>
      </c>
      <c r="B1644" s="1">
        <v>77.0</v>
      </c>
      <c r="C1644" s="1">
        <v>5.3337608E7</v>
      </c>
      <c r="D1644" s="1" t="s">
        <v>6125</v>
      </c>
      <c r="E1644" s="1" t="s">
        <v>6126</v>
      </c>
      <c r="F1644" s="1" t="s">
        <v>6127</v>
      </c>
      <c r="G1644" s="1" t="s">
        <v>6128</v>
      </c>
      <c r="H1644" s="1" t="s">
        <v>18</v>
      </c>
      <c r="I1644" s="1" t="s">
        <v>19</v>
      </c>
      <c r="J1644" s="1">
        <v>4.0E7</v>
      </c>
      <c r="K1644" s="1">
        <v>2005.0</v>
      </c>
      <c r="L1644" s="1">
        <v>7.4</v>
      </c>
      <c r="M1644" s="2">
        <f t="shared" si="1"/>
        <v>13337608</v>
      </c>
    </row>
    <row r="1645" ht="14.25" customHeight="1">
      <c r="A1645" s="1" t="s">
        <v>6129</v>
      </c>
      <c r="B1645" s="1">
        <v>118.0</v>
      </c>
      <c r="C1645" s="1">
        <v>4.2643187E7</v>
      </c>
      <c r="D1645" s="1" t="s">
        <v>1111</v>
      </c>
      <c r="E1645" s="1" t="s">
        <v>6130</v>
      </c>
      <c r="F1645" s="1" t="s">
        <v>6131</v>
      </c>
      <c r="G1645" s="1" t="s">
        <v>6132</v>
      </c>
      <c r="H1645" s="1" t="s">
        <v>18</v>
      </c>
      <c r="I1645" s="1" t="s">
        <v>19</v>
      </c>
      <c r="J1645" s="1">
        <v>0.0</v>
      </c>
      <c r="K1645" s="1">
        <v>2006.0</v>
      </c>
      <c r="L1645" s="1">
        <v>7.2</v>
      </c>
      <c r="M1645" s="2">
        <f t="shared" si="1"/>
        <v>42643187</v>
      </c>
    </row>
    <row r="1646" ht="14.25" customHeight="1">
      <c r="A1646" s="1" t="s">
        <v>4147</v>
      </c>
      <c r="B1646" s="1">
        <v>121.0</v>
      </c>
      <c r="C1646" s="1">
        <v>4.6875468E7</v>
      </c>
      <c r="D1646" s="1" t="s">
        <v>744</v>
      </c>
      <c r="E1646" s="1" t="s">
        <v>6133</v>
      </c>
      <c r="F1646" s="1" t="s">
        <v>6134</v>
      </c>
      <c r="G1646" s="1" t="s">
        <v>6135</v>
      </c>
      <c r="H1646" s="1" t="s">
        <v>18</v>
      </c>
      <c r="I1646" s="1" t="s">
        <v>19</v>
      </c>
      <c r="J1646" s="1">
        <v>3.0E7</v>
      </c>
      <c r="K1646" s="1">
        <v>2015.0</v>
      </c>
      <c r="L1646" s="1">
        <v>7.6</v>
      </c>
      <c r="M1646" s="2">
        <f t="shared" si="1"/>
        <v>16875468</v>
      </c>
    </row>
    <row r="1647" ht="14.25" customHeight="1">
      <c r="A1647" s="1" t="s">
        <v>2161</v>
      </c>
      <c r="B1647" s="1">
        <v>124.0</v>
      </c>
      <c r="C1647" s="1">
        <v>5.2418902E7</v>
      </c>
      <c r="D1647" s="1" t="s">
        <v>2677</v>
      </c>
      <c r="E1647" s="1" t="s">
        <v>6136</v>
      </c>
      <c r="F1647" s="1" t="s">
        <v>6137</v>
      </c>
      <c r="G1647" s="1" t="s">
        <v>6138</v>
      </c>
      <c r="H1647" s="1" t="s">
        <v>18</v>
      </c>
      <c r="I1647" s="1" t="s">
        <v>19</v>
      </c>
      <c r="J1647" s="1">
        <v>3.0E7</v>
      </c>
      <c r="K1647" s="1">
        <v>2015.0</v>
      </c>
      <c r="L1647" s="1">
        <v>7.5</v>
      </c>
      <c r="M1647" s="2">
        <f t="shared" si="1"/>
        <v>22418902</v>
      </c>
    </row>
    <row r="1648" ht="14.25" customHeight="1">
      <c r="A1648" s="1" t="s">
        <v>45</v>
      </c>
      <c r="B1648" s="1">
        <v>99.0</v>
      </c>
      <c r="C1648" s="1">
        <v>4.205734E7</v>
      </c>
      <c r="D1648" s="1" t="s">
        <v>3995</v>
      </c>
      <c r="E1648" s="1" t="s">
        <v>6139</v>
      </c>
      <c r="F1648" s="1" t="s">
        <v>6140</v>
      </c>
      <c r="G1648" s="1" t="s">
        <v>6141</v>
      </c>
      <c r="H1648" s="1" t="s">
        <v>18</v>
      </c>
      <c r="I1648" s="1" t="s">
        <v>19</v>
      </c>
      <c r="J1648" s="1">
        <v>3.0E7</v>
      </c>
      <c r="K1648" s="1">
        <v>2009.0</v>
      </c>
      <c r="L1648" s="1">
        <v>6.6</v>
      </c>
      <c r="M1648" s="2">
        <f t="shared" si="1"/>
        <v>12057340</v>
      </c>
    </row>
    <row r="1649" ht="14.25" customHeight="1">
      <c r="A1649" s="1" t="s">
        <v>6142</v>
      </c>
      <c r="B1649" s="1">
        <v>112.0</v>
      </c>
      <c r="C1649" s="1">
        <v>4.2478175E7</v>
      </c>
      <c r="D1649" s="1" t="s">
        <v>442</v>
      </c>
      <c r="E1649" s="1" t="s">
        <v>6143</v>
      </c>
      <c r="F1649" s="1" t="s">
        <v>6144</v>
      </c>
      <c r="G1649" s="1" t="s">
        <v>6145</v>
      </c>
      <c r="H1649" s="1" t="s">
        <v>18</v>
      </c>
      <c r="I1649" s="1" t="s">
        <v>19</v>
      </c>
      <c r="J1649" s="1">
        <v>2.5E7</v>
      </c>
      <c r="K1649" s="1">
        <v>2015.0</v>
      </c>
      <c r="L1649" s="1">
        <v>7.2</v>
      </c>
      <c r="M1649" s="2">
        <f t="shared" si="1"/>
        <v>17478175</v>
      </c>
    </row>
    <row r="1650" ht="14.25" customHeight="1">
      <c r="A1650" s="1" t="s">
        <v>6146</v>
      </c>
      <c r="B1650" s="1">
        <v>111.0</v>
      </c>
      <c r="C1650" s="1">
        <v>4.140747E7</v>
      </c>
      <c r="D1650" s="1" t="s">
        <v>2782</v>
      </c>
      <c r="E1650" s="1" t="s">
        <v>6147</v>
      </c>
      <c r="F1650" s="1" t="s">
        <v>6148</v>
      </c>
      <c r="G1650" s="1" t="s">
        <v>6149</v>
      </c>
      <c r="H1650" s="1" t="s">
        <v>18</v>
      </c>
      <c r="I1650" s="1" t="s">
        <v>19</v>
      </c>
      <c r="J1650" s="1">
        <v>3.0E7</v>
      </c>
      <c r="K1650" s="1">
        <v>2003.0</v>
      </c>
      <c r="L1650" s="1">
        <v>7.6</v>
      </c>
      <c r="M1650" s="2">
        <f t="shared" si="1"/>
        <v>11407470</v>
      </c>
    </row>
    <row r="1651" ht="14.25" customHeight="1">
      <c r="A1651" s="1" t="s">
        <v>706</v>
      </c>
      <c r="B1651" s="1">
        <v>107.0</v>
      </c>
      <c r="C1651" s="1">
        <v>4.238552E7</v>
      </c>
      <c r="D1651" s="1" t="s">
        <v>5726</v>
      </c>
      <c r="E1651" s="1" t="s">
        <v>6150</v>
      </c>
      <c r="F1651" s="1" t="s">
        <v>6151</v>
      </c>
      <c r="G1651" s="1" t="s">
        <v>6152</v>
      </c>
      <c r="H1651" s="1" t="s">
        <v>18</v>
      </c>
      <c r="I1651" s="1" t="s">
        <v>19</v>
      </c>
      <c r="J1651" s="1">
        <v>3.0E7</v>
      </c>
      <c r="K1651" s="1">
        <v>2010.0</v>
      </c>
      <c r="L1651" s="1">
        <v>6.2</v>
      </c>
      <c r="M1651" s="2">
        <f t="shared" si="1"/>
        <v>12385520</v>
      </c>
    </row>
    <row r="1652" ht="14.25" customHeight="1">
      <c r="A1652" s="1" t="s">
        <v>3888</v>
      </c>
      <c r="B1652" s="1">
        <v>104.0</v>
      </c>
      <c r="C1652" s="1">
        <v>4.011842E7</v>
      </c>
      <c r="D1652" s="1" t="s">
        <v>3512</v>
      </c>
      <c r="E1652" s="1" t="s">
        <v>6153</v>
      </c>
      <c r="F1652" s="1" t="s">
        <v>6154</v>
      </c>
      <c r="G1652" s="1" t="s">
        <v>6155</v>
      </c>
      <c r="H1652" s="1" t="s">
        <v>18</v>
      </c>
      <c r="I1652" s="1" t="s">
        <v>19</v>
      </c>
      <c r="J1652" s="1">
        <v>3.0E7</v>
      </c>
      <c r="K1652" s="1">
        <v>2002.0</v>
      </c>
      <c r="L1652" s="1">
        <v>5.6</v>
      </c>
      <c r="M1652" s="2">
        <f t="shared" si="1"/>
        <v>10118420</v>
      </c>
    </row>
    <row r="1653" ht="14.25" customHeight="1">
      <c r="A1653" s="1" t="s">
        <v>72</v>
      </c>
      <c r="B1653" s="1">
        <v>113.0</v>
      </c>
      <c r="C1653" s="1">
        <v>4.0137776E7</v>
      </c>
      <c r="D1653" s="1" t="s">
        <v>1721</v>
      </c>
      <c r="E1653" s="1" t="s">
        <v>6156</v>
      </c>
      <c r="F1653" s="1" t="s">
        <v>6157</v>
      </c>
      <c r="G1653" s="1" t="s">
        <v>6158</v>
      </c>
      <c r="H1653" s="1" t="s">
        <v>18</v>
      </c>
      <c r="I1653" s="1" t="s">
        <v>19</v>
      </c>
      <c r="J1653" s="1">
        <v>3.8E7</v>
      </c>
      <c r="K1653" s="1">
        <v>2006.0</v>
      </c>
      <c r="L1653" s="1">
        <v>7.6</v>
      </c>
      <c r="M1653" s="2">
        <f t="shared" si="1"/>
        <v>2137776</v>
      </c>
    </row>
    <row r="1654" ht="14.25" customHeight="1">
      <c r="A1654" s="1" t="s">
        <v>2489</v>
      </c>
      <c r="B1654" s="1">
        <v>113.0</v>
      </c>
      <c r="C1654" s="1">
        <v>3.9568996E7</v>
      </c>
      <c r="D1654" s="1" t="s">
        <v>4647</v>
      </c>
      <c r="E1654" s="1" t="s">
        <v>6159</v>
      </c>
      <c r="F1654" s="1" t="s">
        <v>6160</v>
      </c>
      <c r="G1654" s="1" t="s">
        <v>6161</v>
      </c>
      <c r="H1654" s="1" t="s">
        <v>18</v>
      </c>
      <c r="I1654" s="1" t="s">
        <v>19</v>
      </c>
      <c r="J1654" s="1">
        <v>3.2E7</v>
      </c>
      <c r="K1654" s="1">
        <v>2007.0</v>
      </c>
      <c r="L1654" s="1">
        <v>6.6</v>
      </c>
      <c r="M1654" s="2">
        <f t="shared" si="1"/>
        <v>7568996</v>
      </c>
    </row>
    <row r="1655" ht="14.25" customHeight="1">
      <c r="A1655" s="1" t="s">
        <v>6162</v>
      </c>
      <c r="B1655" s="1">
        <v>95.0</v>
      </c>
      <c r="C1655" s="1">
        <v>4.2043633E7</v>
      </c>
      <c r="D1655" s="1" t="s">
        <v>1852</v>
      </c>
      <c r="E1655" s="1" t="s">
        <v>6163</v>
      </c>
      <c r="F1655" s="1" t="s">
        <v>6164</v>
      </c>
      <c r="G1655" s="1" t="s">
        <v>6165</v>
      </c>
      <c r="H1655" s="1" t="s">
        <v>18</v>
      </c>
      <c r="I1655" s="1" t="s">
        <v>19</v>
      </c>
      <c r="J1655" s="1">
        <v>3.0E7</v>
      </c>
      <c r="K1655" s="1">
        <v>2012.0</v>
      </c>
      <c r="L1655" s="1">
        <v>7.0</v>
      </c>
      <c r="M1655" s="2">
        <f t="shared" si="1"/>
        <v>12043633</v>
      </c>
    </row>
    <row r="1656" ht="14.25" customHeight="1">
      <c r="A1656" s="1" t="s">
        <v>6166</v>
      </c>
      <c r="B1656" s="1">
        <v>86.0</v>
      </c>
      <c r="C1656" s="1">
        <v>3.8232624E7</v>
      </c>
      <c r="D1656" s="1" t="s">
        <v>1138</v>
      </c>
      <c r="E1656" s="1" t="s">
        <v>6167</v>
      </c>
      <c r="F1656" s="1" t="s">
        <v>6168</v>
      </c>
      <c r="G1656" s="1" t="s">
        <v>6169</v>
      </c>
      <c r="H1656" s="1" t="s">
        <v>18</v>
      </c>
      <c r="I1656" s="1" t="s">
        <v>19</v>
      </c>
      <c r="J1656" s="1">
        <v>3.0E7</v>
      </c>
      <c r="K1656" s="1">
        <v>2008.0</v>
      </c>
      <c r="L1656" s="1">
        <v>2.7</v>
      </c>
      <c r="M1656" s="2">
        <f t="shared" si="1"/>
        <v>8232624</v>
      </c>
    </row>
    <row r="1657" ht="14.25" customHeight="1">
      <c r="A1657" s="1" t="s">
        <v>1681</v>
      </c>
      <c r="B1657" s="1">
        <v>126.0</v>
      </c>
      <c r="C1657" s="1">
        <v>3.8413606E7</v>
      </c>
      <c r="D1657" s="1" t="s">
        <v>263</v>
      </c>
      <c r="E1657" s="1" t="s">
        <v>6170</v>
      </c>
      <c r="F1657" s="1" t="s">
        <v>6171</v>
      </c>
      <c r="G1657" s="1" t="s">
        <v>6172</v>
      </c>
      <c r="H1657" s="1" t="s">
        <v>18</v>
      </c>
      <c r="I1657" s="1" t="s">
        <v>19</v>
      </c>
      <c r="J1657" s="1">
        <v>3.0E7</v>
      </c>
      <c r="K1657" s="1">
        <v>1988.0</v>
      </c>
      <c r="L1657" s="1">
        <v>7.6</v>
      </c>
      <c r="M1657" s="2">
        <f t="shared" si="1"/>
        <v>8413606</v>
      </c>
    </row>
    <row r="1658" ht="14.25" customHeight="1">
      <c r="A1658" s="1" t="s">
        <v>6173</v>
      </c>
      <c r="B1658" s="1">
        <v>101.0</v>
      </c>
      <c r="C1658" s="1">
        <v>3.8122105E7</v>
      </c>
      <c r="D1658" s="1" t="s">
        <v>947</v>
      </c>
      <c r="E1658" s="1" t="s">
        <v>6174</v>
      </c>
      <c r="F1658" s="1" t="s">
        <v>6175</v>
      </c>
      <c r="G1658" s="1" t="s">
        <v>6176</v>
      </c>
      <c r="H1658" s="1" t="s">
        <v>18</v>
      </c>
      <c r="I1658" s="1" t="s">
        <v>19</v>
      </c>
      <c r="J1658" s="1">
        <v>2.7E7</v>
      </c>
      <c r="K1658" s="1">
        <v>1987.0</v>
      </c>
      <c r="L1658" s="1">
        <v>6.6</v>
      </c>
      <c r="M1658" s="2">
        <f t="shared" si="1"/>
        <v>11122105</v>
      </c>
    </row>
    <row r="1659" ht="14.25" customHeight="1">
      <c r="A1659" s="1" t="s">
        <v>1342</v>
      </c>
      <c r="B1659" s="1">
        <v>102.0</v>
      </c>
      <c r="C1659" s="1">
        <v>3.8747385E7</v>
      </c>
      <c r="D1659" s="1" t="s">
        <v>6177</v>
      </c>
      <c r="E1659" s="1" t="s">
        <v>6178</v>
      </c>
      <c r="F1659" s="1" t="s">
        <v>6179</v>
      </c>
      <c r="G1659" s="1" t="s">
        <v>6180</v>
      </c>
      <c r="H1659" s="1" t="s">
        <v>18</v>
      </c>
      <c r="I1659" s="1" t="s">
        <v>19</v>
      </c>
      <c r="J1659" s="1">
        <v>2.5E7</v>
      </c>
      <c r="K1659" s="1">
        <v>1986.0</v>
      </c>
      <c r="L1659" s="1">
        <v>6.9</v>
      </c>
      <c r="M1659" s="2">
        <f t="shared" si="1"/>
        <v>13747385</v>
      </c>
    </row>
    <row r="1660" ht="14.25" customHeight="1">
      <c r="A1660" s="1" t="s">
        <v>617</v>
      </c>
      <c r="B1660" s="1">
        <v>111.0</v>
      </c>
      <c r="C1660" s="1">
        <v>4.0247512E7</v>
      </c>
      <c r="D1660" s="1" t="s">
        <v>605</v>
      </c>
      <c r="E1660" s="1" t="s">
        <v>6181</v>
      </c>
      <c r="F1660" s="1" t="s">
        <v>6182</v>
      </c>
      <c r="G1660" s="1" t="s">
        <v>6183</v>
      </c>
      <c r="H1660" s="1" t="s">
        <v>18</v>
      </c>
      <c r="I1660" s="1" t="s">
        <v>19</v>
      </c>
      <c r="J1660" s="1">
        <v>3.0E7</v>
      </c>
      <c r="K1660" s="1">
        <v>2011.0</v>
      </c>
      <c r="L1660" s="1">
        <v>6.8</v>
      </c>
      <c r="M1660" s="2">
        <f t="shared" si="1"/>
        <v>10247512</v>
      </c>
    </row>
    <row r="1661" ht="14.25" customHeight="1">
      <c r="A1661" s="1">
        <v>0.0</v>
      </c>
      <c r="B1661" s="1">
        <v>60.0</v>
      </c>
      <c r="C1661" s="1">
        <v>0.0</v>
      </c>
      <c r="D1661" s="1" t="s">
        <v>5911</v>
      </c>
      <c r="E1661" s="1" t="s">
        <v>6184</v>
      </c>
      <c r="F1661" s="1" t="s">
        <v>6185</v>
      </c>
      <c r="G1661" s="1" t="s">
        <v>6186</v>
      </c>
      <c r="H1661" s="1" t="s">
        <v>18</v>
      </c>
      <c r="I1661" s="1" t="s">
        <v>19</v>
      </c>
      <c r="J1661" s="1">
        <v>0.0</v>
      </c>
      <c r="K1661" s="1">
        <v>0.0</v>
      </c>
      <c r="L1661" s="1">
        <v>7.5</v>
      </c>
      <c r="M1661" s="2">
        <f t="shared" si="1"/>
        <v>0</v>
      </c>
    </row>
    <row r="1662" ht="14.25" customHeight="1">
      <c r="A1662" s="1" t="s">
        <v>6187</v>
      </c>
      <c r="B1662" s="1">
        <v>95.0</v>
      </c>
      <c r="C1662" s="1">
        <v>3.5927406E7</v>
      </c>
      <c r="D1662" s="1" t="s">
        <v>164</v>
      </c>
      <c r="E1662" s="1" t="s">
        <v>6188</v>
      </c>
      <c r="F1662" s="1" t="s">
        <v>6189</v>
      </c>
      <c r="G1662" s="1" t="s">
        <v>6190</v>
      </c>
      <c r="H1662" s="1" t="s">
        <v>18</v>
      </c>
      <c r="I1662" s="1" t="s">
        <v>19</v>
      </c>
      <c r="J1662" s="1">
        <v>3.0E7</v>
      </c>
      <c r="K1662" s="1">
        <v>1997.0</v>
      </c>
      <c r="L1662" s="1">
        <v>3.7</v>
      </c>
      <c r="M1662" s="2">
        <f t="shared" si="1"/>
        <v>5927406</v>
      </c>
    </row>
    <row r="1663" ht="14.25" customHeight="1">
      <c r="A1663" s="1" t="s">
        <v>6191</v>
      </c>
      <c r="B1663" s="1">
        <v>98.0</v>
      </c>
      <c r="C1663" s="1">
        <v>3.5565975E7</v>
      </c>
      <c r="D1663" s="1" t="s">
        <v>956</v>
      </c>
      <c r="E1663" s="1" t="s">
        <v>6192</v>
      </c>
      <c r="F1663" s="1" t="s">
        <v>6193</v>
      </c>
      <c r="G1663" s="1" t="s">
        <v>6194</v>
      </c>
      <c r="H1663" s="1" t="s">
        <v>18</v>
      </c>
      <c r="I1663" s="1" t="s">
        <v>19</v>
      </c>
      <c r="J1663" s="1">
        <v>3.0E7</v>
      </c>
      <c r="K1663" s="1">
        <v>2011.0</v>
      </c>
      <c r="L1663" s="1">
        <v>6.1</v>
      </c>
      <c r="M1663" s="2">
        <f t="shared" si="1"/>
        <v>5565975</v>
      </c>
    </row>
    <row r="1664" ht="14.25" customHeight="1">
      <c r="A1664" s="1" t="s">
        <v>6195</v>
      </c>
      <c r="B1664" s="1">
        <v>100.0</v>
      </c>
      <c r="C1664" s="1">
        <v>3.5266619E7</v>
      </c>
      <c r="D1664" s="1" t="s">
        <v>3618</v>
      </c>
      <c r="E1664" s="1" t="s">
        <v>6196</v>
      </c>
      <c r="F1664" s="1" t="s">
        <v>6197</v>
      </c>
      <c r="G1664" s="1" t="s">
        <v>6198</v>
      </c>
      <c r="H1664" s="1" t="s">
        <v>18</v>
      </c>
      <c r="I1664" s="1" t="s">
        <v>19</v>
      </c>
      <c r="J1664" s="1">
        <v>3.0E7</v>
      </c>
      <c r="K1664" s="1">
        <v>2013.0</v>
      </c>
      <c r="L1664" s="1">
        <v>5.9</v>
      </c>
      <c r="M1664" s="2">
        <f t="shared" si="1"/>
        <v>5266619</v>
      </c>
    </row>
    <row r="1665" ht="14.25" customHeight="1">
      <c r="A1665" s="1" t="s">
        <v>6199</v>
      </c>
      <c r="B1665" s="1">
        <v>118.0</v>
      </c>
      <c r="C1665" s="1">
        <v>3.4703228E7</v>
      </c>
      <c r="D1665" s="1" t="s">
        <v>4491</v>
      </c>
      <c r="E1665" s="1" t="s">
        <v>6200</v>
      </c>
      <c r="F1665" s="1" t="s">
        <v>6201</v>
      </c>
      <c r="G1665" s="1" t="s">
        <v>6202</v>
      </c>
      <c r="H1665" s="1" t="s">
        <v>18</v>
      </c>
      <c r="I1665" s="1" t="s">
        <v>19</v>
      </c>
      <c r="J1665" s="1">
        <v>3.0E7</v>
      </c>
      <c r="K1665" s="1">
        <v>2006.0</v>
      </c>
      <c r="L1665" s="1">
        <v>6.7</v>
      </c>
      <c r="M1665" s="2">
        <f t="shared" si="1"/>
        <v>4703228</v>
      </c>
    </row>
    <row r="1666" ht="14.25" customHeight="1">
      <c r="A1666" s="1">
        <v>0.0</v>
      </c>
      <c r="B1666" s="1">
        <v>28.0</v>
      </c>
      <c r="C1666" s="1">
        <v>0.0</v>
      </c>
      <c r="D1666" s="1" t="s">
        <v>1747</v>
      </c>
      <c r="E1666" s="1" t="s">
        <v>6203</v>
      </c>
      <c r="F1666" s="1" t="s">
        <v>6204</v>
      </c>
      <c r="G1666" s="1" t="s">
        <v>6205</v>
      </c>
      <c r="H1666" s="1" t="s">
        <v>18</v>
      </c>
      <c r="I1666" s="1" t="s">
        <v>19</v>
      </c>
      <c r="J1666" s="1">
        <v>0.0</v>
      </c>
      <c r="K1666" s="1">
        <v>0.0</v>
      </c>
      <c r="L1666" s="1">
        <v>8.5</v>
      </c>
      <c r="M1666" s="2">
        <f t="shared" si="1"/>
        <v>0</v>
      </c>
    </row>
    <row r="1667" ht="14.25" customHeight="1">
      <c r="A1667" s="1" t="s">
        <v>6206</v>
      </c>
      <c r="B1667" s="1">
        <v>125.0</v>
      </c>
      <c r="C1667" s="1">
        <v>3.8432823E7</v>
      </c>
      <c r="D1667" s="1" t="s">
        <v>6207</v>
      </c>
      <c r="E1667" s="1" t="s">
        <v>6208</v>
      </c>
      <c r="F1667" s="1" t="s">
        <v>6209</v>
      </c>
      <c r="G1667" s="1" t="s">
        <v>6210</v>
      </c>
      <c r="H1667" s="1" t="s">
        <v>18</v>
      </c>
      <c r="I1667" s="1" t="s">
        <v>19</v>
      </c>
      <c r="J1667" s="1">
        <v>3.0E7</v>
      </c>
      <c r="K1667" s="1">
        <v>2006.0</v>
      </c>
      <c r="L1667" s="1">
        <v>6.9</v>
      </c>
      <c r="M1667" s="2">
        <f t="shared" si="1"/>
        <v>8432823</v>
      </c>
    </row>
    <row r="1668" ht="14.25" customHeight="1">
      <c r="A1668" s="1" t="s">
        <v>3271</v>
      </c>
      <c r="B1668" s="1">
        <v>94.0</v>
      </c>
      <c r="C1668" s="1">
        <v>3.2095318E7</v>
      </c>
      <c r="D1668" s="1" t="s">
        <v>664</v>
      </c>
      <c r="E1668" s="1" t="s">
        <v>6211</v>
      </c>
      <c r="F1668" s="1" t="s">
        <v>6212</v>
      </c>
      <c r="G1668" s="1" t="s">
        <v>6213</v>
      </c>
      <c r="H1668" s="1" t="s">
        <v>18</v>
      </c>
      <c r="I1668" s="1" t="s">
        <v>19</v>
      </c>
      <c r="J1668" s="1">
        <v>4.5E7</v>
      </c>
      <c r="K1668" s="1">
        <v>2001.0</v>
      </c>
      <c r="L1668" s="1">
        <v>5.5</v>
      </c>
      <c r="M1668" s="2">
        <f t="shared" si="1"/>
        <v>-12904682</v>
      </c>
    </row>
    <row r="1669" ht="14.25" customHeight="1">
      <c r="A1669" s="1" t="s">
        <v>6214</v>
      </c>
      <c r="B1669" s="1">
        <v>79.0</v>
      </c>
      <c r="C1669" s="1">
        <v>3.1743332E7</v>
      </c>
      <c r="D1669" s="1" t="s">
        <v>6215</v>
      </c>
      <c r="E1669" s="1" t="s">
        <v>6216</v>
      </c>
      <c r="F1669" s="1" t="s">
        <v>6217</v>
      </c>
      <c r="G1669" s="1" t="s">
        <v>6218</v>
      </c>
      <c r="H1669" s="1" t="s">
        <v>18</v>
      </c>
      <c r="I1669" s="1" t="s">
        <v>19</v>
      </c>
      <c r="J1669" s="1">
        <v>3.0E7</v>
      </c>
      <c r="K1669" s="1">
        <v>2009.0</v>
      </c>
      <c r="L1669" s="1">
        <v>7.1</v>
      </c>
      <c r="M1669" s="2">
        <f t="shared" si="1"/>
        <v>1743332</v>
      </c>
    </row>
    <row r="1670" ht="14.25" customHeight="1">
      <c r="A1670" s="1" t="s">
        <v>1037</v>
      </c>
      <c r="B1670" s="1">
        <v>106.0</v>
      </c>
      <c r="C1670" s="1">
        <v>3.215441E7</v>
      </c>
      <c r="D1670" s="1" t="s">
        <v>1465</v>
      </c>
      <c r="E1670" s="1" t="s">
        <v>6219</v>
      </c>
      <c r="F1670" s="1" t="s">
        <v>6220</v>
      </c>
      <c r="G1670" s="1" t="s">
        <v>6221</v>
      </c>
      <c r="H1670" s="1" t="s">
        <v>18</v>
      </c>
      <c r="I1670" s="1" t="s">
        <v>19</v>
      </c>
      <c r="J1670" s="1">
        <v>3.0E7</v>
      </c>
      <c r="K1670" s="1">
        <v>2013.0</v>
      </c>
      <c r="L1670" s="1">
        <v>7.1</v>
      </c>
      <c r="M1670" s="2">
        <f t="shared" si="1"/>
        <v>2154410</v>
      </c>
    </row>
    <row r="1671" ht="14.25" customHeight="1">
      <c r="A1671" s="1" t="s">
        <v>6222</v>
      </c>
      <c r="B1671" s="1">
        <v>111.0</v>
      </c>
      <c r="C1671" s="1">
        <v>2.8165882E7</v>
      </c>
      <c r="D1671" s="1" t="s">
        <v>1891</v>
      </c>
      <c r="E1671" s="1" t="s">
        <v>6223</v>
      </c>
      <c r="F1671" s="1" t="s">
        <v>6224</v>
      </c>
      <c r="G1671" s="1" t="s">
        <v>6225</v>
      </c>
      <c r="H1671" s="1" t="s">
        <v>18</v>
      </c>
      <c r="I1671" s="1" t="s">
        <v>19</v>
      </c>
      <c r="J1671" s="1">
        <v>0.0</v>
      </c>
      <c r="K1671" s="1">
        <v>2004.0</v>
      </c>
      <c r="L1671" s="1">
        <v>5.9</v>
      </c>
      <c r="M1671" s="2">
        <f t="shared" si="1"/>
        <v>28165882</v>
      </c>
    </row>
    <row r="1672" ht="14.25" customHeight="1">
      <c r="A1672" s="1" t="s">
        <v>6226</v>
      </c>
      <c r="B1672" s="1">
        <v>63.0</v>
      </c>
      <c r="C1672" s="1">
        <v>2.6687172E7</v>
      </c>
      <c r="D1672" s="1" t="s">
        <v>861</v>
      </c>
      <c r="E1672" s="1" t="s">
        <v>6227</v>
      </c>
      <c r="F1672" s="1" t="s">
        <v>6228</v>
      </c>
      <c r="G1672" s="1" t="s">
        <v>6229</v>
      </c>
      <c r="H1672" s="1" t="s">
        <v>18</v>
      </c>
      <c r="I1672" s="1" t="s">
        <v>19</v>
      </c>
      <c r="J1672" s="1">
        <v>3.0E7</v>
      </c>
      <c r="K1672" s="1">
        <v>2011.0</v>
      </c>
      <c r="L1672" s="1">
        <v>7.3</v>
      </c>
      <c r="M1672" s="2">
        <f t="shared" si="1"/>
        <v>-3312828</v>
      </c>
    </row>
    <row r="1673" ht="14.25" customHeight="1">
      <c r="A1673" s="1" t="s">
        <v>6230</v>
      </c>
      <c r="B1673" s="1">
        <v>85.0</v>
      </c>
      <c r="C1673" s="1">
        <v>2.6096584E7</v>
      </c>
      <c r="D1673" s="1" t="s">
        <v>1138</v>
      </c>
      <c r="E1673" s="1" t="s">
        <v>6231</v>
      </c>
      <c r="F1673" s="1" t="s">
        <v>6232</v>
      </c>
      <c r="G1673" s="1" t="s">
        <v>6233</v>
      </c>
      <c r="H1673" s="1" t="s">
        <v>18</v>
      </c>
      <c r="I1673" s="1" t="s">
        <v>19</v>
      </c>
      <c r="J1673" s="1">
        <v>1.9E7</v>
      </c>
      <c r="K1673" s="1">
        <v>2003.0</v>
      </c>
      <c r="L1673" s="1">
        <v>3.4</v>
      </c>
      <c r="M1673" s="2">
        <f t="shared" si="1"/>
        <v>7096584</v>
      </c>
    </row>
    <row r="1674" ht="14.25" customHeight="1">
      <c r="A1674" s="1" t="s">
        <v>4046</v>
      </c>
      <c r="B1674" s="1">
        <v>108.0</v>
      </c>
      <c r="C1674" s="1">
        <v>2.6525834E7</v>
      </c>
      <c r="D1674" s="1" t="s">
        <v>956</v>
      </c>
      <c r="E1674" s="1" t="s">
        <v>6234</v>
      </c>
      <c r="F1674" s="1" t="s">
        <v>6235</v>
      </c>
      <c r="G1674" s="1" t="s">
        <v>6236</v>
      </c>
      <c r="H1674" s="1" t="s">
        <v>18</v>
      </c>
      <c r="I1674" s="1" t="s">
        <v>19</v>
      </c>
      <c r="J1674" s="1">
        <v>3.0E7</v>
      </c>
      <c r="K1674" s="1">
        <v>1998.0</v>
      </c>
      <c r="L1674" s="1">
        <v>6.8</v>
      </c>
      <c r="M1674" s="2">
        <f t="shared" si="1"/>
        <v>-3474166</v>
      </c>
    </row>
    <row r="1675" ht="14.25" customHeight="1">
      <c r="A1675" s="1" t="s">
        <v>6237</v>
      </c>
      <c r="B1675" s="1">
        <v>139.0</v>
      </c>
      <c r="C1675" s="1">
        <v>3.051394E7</v>
      </c>
      <c r="D1675" s="1" t="s">
        <v>3054</v>
      </c>
      <c r="E1675" s="1" t="s">
        <v>6238</v>
      </c>
      <c r="F1675" s="1" t="s">
        <v>6239</v>
      </c>
      <c r="G1675" s="1" t="s">
        <v>6240</v>
      </c>
      <c r="H1675" s="1" t="s">
        <v>18</v>
      </c>
      <c r="I1675" s="1" t="s">
        <v>19</v>
      </c>
      <c r="J1675" s="1">
        <v>3.0E7</v>
      </c>
      <c r="K1675" s="1">
        <v>2014.0</v>
      </c>
      <c r="L1675" s="1">
        <v>6.9</v>
      </c>
      <c r="M1675" s="2">
        <f t="shared" si="1"/>
        <v>513940</v>
      </c>
    </row>
    <row r="1676" ht="14.25" customHeight="1">
      <c r="A1676" s="1" t="s">
        <v>3790</v>
      </c>
      <c r="B1676" s="1">
        <v>127.0</v>
      </c>
      <c r="C1676" s="1">
        <v>2.320944E7</v>
      </c>
      <c r="D1676" s="1" t="s">
        <v>2394</v>
      </c>
      <c r="E1676" s="1" t="s">
        <v>6241</v>
      </c>
      <c r="F1676" s="1" t="s">
        <v>6242</v>
      </c>
      <c r="G1676" s="1" t="s">
        <v>6243</v>
      </c>
      <c r="H1676" s="1" t="s">
        <v>18</v>
      </c>
      <c r="I1676" s="1" t="s">
        <v>19</v>
      </c>
      <c r="J1676" s="1">
        <v>3.0E7</v>
      </c>
      <c r="K1676" s="1">
        <v>1998.0</v>
      </c>
      <c r="L1676" s="1">
        <v>7.0</v>
      </c>
      <c r="M1676" s="2">
        <f t="shared" si="1"/>
        <v>-6790560</v>
      </c>
    </row>
    <row r="1677" ht="14.25" customHeight="1">
      <c r="A1677" s="1" t="s">
        <v>6244</v>
      </c>
      <c r="B1677" s="1">
        <v>106.0</v>
      </c>
      <c r="C1677" s="1">
        <v>2.4048E7</v>
      </c>
      <c r="D1677" s="1" t="s">
        <v>947</v>
      </c>
      <c r="E1677" s="1" t="s">
        <v>6245</v>
      </c>
      <c r="F1677" s="1" t="s">
        <v>6246</v>
      </c>
      <c r="G1677" s="1" t="s">
        <v>6247</v>
      </c>
      <c r="H1677" s="1" t="s">
        <v>18</v>
      </c>
      <c r="I1677" s="1" t="s">
        <v>19</v>
      </c>
      <c r="J1677" s="1">
        <v>3.0E7</v>
      </c>
      <c r="K1677" s="1">
        <v>1995.0</v>
      </c>
      <c r="L1677" s="1">
        <v>5.5</v>
      </c>
      <c r="M1677" s="2">
        <f t="shared" si="1"/>
        <v>-5952000</v>
      </c>
    </row>
    <row r="1678" ht="14.25" customHeight="1">
      <c r="A1678" s="1" t="s">
        <v>1877</v>
      </c>
      <c r="B1678" s="1">
        <v>95.0</v>
      </c>
      <c r="C1678" s="1">
        <v>2.2526144E7</v>
      </c>
      <c r="D1678" s="1" t="s">
        <v>1709</v>
      </c>
      <c r="E1678" s="1" t="s">
        <v>6248</v>
      </c>
      <c r="F1678" s="1" t="s">
        <v>6249</v>
      </c>
      <c r="G1678" s="1" t="s">
        <v>6250</v>
      </c>
      <c r="H1678" s="1" t="s">
        <v>18</v>
      </c>
      <c r="I1678" s="1" t="s">
        <v>19</v>
      </c>
      <c r="J1678" s="1">
        <v>3.0E7</v>
      </c>
      <c r="K1678" s="1">
        <v>2006.0</v>
      </c>
      <c r="L1678" s="1">
        <v>5.1</v>
      </c>
      <c r="M1678" s="2">
        <f t="shared" si="1"/>
        <v>-7473856</v>
      </c>
    </row>
    <row r="1679" ht="14.25" customHeight="1">
      <c r="A1679" s="1" t="s">
        <v>1865</v>
      </c>
      <c r="B1679" s="1">
        <v>118.0</v>
      </c>
      <c r="C1679" s="1">
        <v>3.0523568E7</v>
      </c>
      <c r="D1679" s="1" t="s">
        <v>2109</v>
      </c>
      <c r="E1679" s="1" t="s">
        <v>6251</v>
      </c>
      <c r="F1679" s="1" t="s">
        <v>6252</v>
      </c>
      <c r="G1679" s="1" t="s">
        <v>6253</v>
      </c>
      <c r="H1679" s="1" t="s">
        <v>18</v>
      </c>
      <c r="I1679" s="1" t="s">
        <v>19</v>
      </c>
      <c r="J1679" s="1">
        <v>3.0E7</v>
      </c>
      <c r="K1679" s="1">
        <v>2014.0</v>
      </c>
      <c r="L1679" s="1">
        <v>6.2</v>
      </c>
      <c r="M1679" s="2">
        <f t="shared" si="1"/>
        <v>523568</v>
      </c>
    </row>
    <row r="1680" ht="14.25" customHeight="1">
      <c r="A1680" s="1" t="s">
        <v>6254</v>
      </c>
      <c r="B1680" s="1">
        <v>108.0</v>
      </c>
      <c r="C1680" s="1">
        <v>2.3070045E7</v>
      </c>
      <c r="D1680" s="1" t="s">
        <v>1248</v>
      </c>
      <c r="E1680" s="1" t="s">
        <v>6255</v>
      </c>
      <c r="F1680" s="1" t="s">
        <v>6256</v>
      </c>
      <c r="G1680" s="1" t="s">
        <v>6257</v>
      </c>
      <c r="H1680" s="1" t="s">
        <v>18</v>
      </c>
      <c r="I1680" s="1" t="s">
        <v>19</v>
      </c>
      <c r="J1680" s="1">
        <v>3.0E7</v>
      </c>
      <c r="K1680" s="1">
        <v>2011.0</v>
      </c>
      <c r="L1680" s="1">
        <v>5.9</v>
      </c>
      <c r="M1680" s="2">
        <f t="shared" si="1"/>
        <v>-6929955</v>
      </c>
    </row>
    <row r="1681" ht="14.25" customHeight="1">
      <c r="A1681" s="1" t="s">
        <v>6258</v>
      </c>
      <c r="B1681" s="1">
        <v>105.0</v>
      </c>
      <c r="C1681" s="1">
        <v>2.0422207E7</v>
      </c>
      <c r="D1681" s="1" t="s">
        <v>956</v>
      </c>
      <c r="E1681" s="1" t="s">
        <v>6259</v>
      </c>
      <c r="F1681" s="1" t="s">
        <v>6260</v>
      </c>
      <c r="G1681" s="1" t="s">
        <v>6261</v>
      </c>
      <c r="H1681" s="1" t="s">
        <v>18</v>
      </c>
      <c r="I1681" s="1" t="s">
        <v>19</v>
      </c>
      <c r="J1681" s="1">
        <v>3.5E7</v>
      </c>
      <c r="K1681" s="1">
        <v>2004.0</v>
      </c>
      <c r="L1681" s="1">
        <v>5.2</v>
      </c>
      <c r="M1681" s="2">
        <f t="shared" si="1"/>
        <v>-14577793</v>
      </c>
    </row>
    <row r="1682" ht="14.25" customHeight="1">
      <c r="A1682" s="1" t="s">
        <v>4657</v>
      </c>
      <c r="B1682" s="1">
        <v>131.0</v>
      </c>
      <c r="C1682" s="1">
        <v>2.864477E7</v>
      </c>
      <c r="D1682" s="1" t="s">
        <v>1146</v>
      </c>
      <c r="E1682" s="1" t="s">
        <v>6262</v>
      </c>
      <c r="F1682" s="1" t="s">
        <v>6263</v>
      </c>
      <c r="G1682" s="1" t="s">
        <v>6264</v>
      </c>
      <c r="H1682" s="1" t="s">
        <v>18</v>
      </c>
      <c r="I1682" s="1" t="s">
        <v>19</v>
      </c>
      <c r="J1682" s="1">
        <v>3.0E7</v>
      </c>
      <c r="K1682" s="1">
        <v>2012.0</v>
      </c>
      <c r="L1682" s="1">
        <v>6.2</v>
      </c>
      <c r="M1682" s="2">
        <f t="shared" si="1"/>
        <v>-1355230</v>
      </c>
    </row>
    <row r="1683" ht="14.25" customHeight="1">
      <c r="A1683" s="1" t="s">
        <v>6265</v>
      </c>
      <c r="B1683" s="1">
        <v>104.0</v>
      </c>
      <c r="C1683" s="1">
        <v>2.1800302E7</v>
      </c>
      <c r="D1683" s="1" t="s">
        <v>3188</v>
      </c>
      <c r="E1683" s="1" t="s">
        <v>6266</v>
      </c>
      <c r="F1683" s="1" t="s">
        <v>6267</v>
      </c>
      <c r="G1683" s="1" t="s">
        <v>6268</v>
      </c>
      <c r="H1683" s="1" t="s">
        <v>18</v>
      </c>
      <c r="I1683" s="1" t="s">
        <v>19</v>
      </c>
      <c r="J1683" s="1">
        <v>3.0E7</v>
      </c>
      <c r="K1683" s="1">
        <v>2004.0</v>
      </c>
      <c r="L1683" s="1">
        <v>5.5</v>
      </c>
      <c r="M1683" s="2">
        <f t="shared" si="1"/>
        <v>-8199698</v>
      </c>
    </row>
    <row r="1684" ht="14.25" customHeight="1">
      <c r="A1684" s="1" t="s">
        <v>6269</v>
      </c>
      <c r="B1684" s="1">
        <v>133.0</v>
      </c>
      <c r="C1684" s="1">
        <v>2.1129348E7</v>
      </c>
      <c r="D1684" s="1" t="s">
        <v>3791</v>
      </c>
      <c r="E1684" s="1" t="s">
        <v>6270</v>
      </c>
      <c r="F1684" s="1" t="s">
        <v>6271</v>
      </c>
      <c r="G1684" s="1" t="s">
        <v>6272</v>
      </c>
      <c r="H1684" s="1" t="s">
        <v>18</v>
      </c>
      <c r="I1684" s="1" t="s">
        <v>19</v>
      </c>
      <c r="J1684" s="1">
        <v>3.5E7</v>
      </c>
      <c r="K1684" s="1">
        <v>2010.0</v>
      </c>
      <c r="L1684" s="1">
        <v>7.4</v>
      </c>
      <c r="M1684" s="2">
        <f t="shared" si="1"/>
        <v>-13870652</v>
      </c>
    </row>
    <row r="1685" ht="14.25" customHeight="1">
      <c r="A1685" s="1" t="s">
        <v>6273</v>
      </c>
      <c r="B1685" s="1">
        <v>94.0</v>
      </c>
      <c r="C1685" s="1">
        <v>1.8500966E7</v>
      </c>
      <c r="D1685" s="1" t="s">
        <v>1524</v>
      </c>
      <c r="E1685" s="1" t="s">
        <v>6274</v>
      </c>
      <c r="F1685" s="1" t="s">
        <v>6275</v>
      </c>
      <c r="G1685" s="1" t="s">
        <v>6276</v>
      </c>
      <c r="H1685" s="1" t="s">
        <v>18</v>
      </c>
      <c r="I1685" s="1" t="s">
        <v>19</v>
      </c>
      <c r="J1685" s="1">
        <v>3.0E7</v>
      </c>
      <c r="K1685" s="1">
        <v>2006.0</v>
      </c>
      <c r="L1685" s="1">
        <v>4.4</v>
      </c>
      <c r="M1685" s="2">
        <f t="shared" si="1"/>
        <v>-11499034</v>
      </c>
    </row>
    <row r="1686" ht="14.25" customHeight="1">
      <c r="A1686" s="1" t="s">
        <v>6277</v>
      </c>
      <c r="B1686" s="1">
        <v>109.0</v>
      </c>
      <c r="C1686" s="1">
        <v>1.9976073E7</v>
      </c>
      <c r="D1686" s="1" t="s">
        <v>289</v>
      </c>
      <c r="E1686" s="1" t="s">
        <v>6278</v>
      </c>
      <c r="F1686" s="1" t="s">
        <v>6279</v>
      </c>
      <c r="G1686" s="1" t="s">
        <v>6280</v>
      </c>
      <c r="H1686" s="1" t="s">
        <v>18</v>
      </c>
      <c r="I1686" s="1" t="s">
        <v>19</v>
      </c>
      <c r="J1686" s="1">
        <v>2.0E7</v>
      </c>
      <c r="K1686" s="1">
        <v>2005.0</v>
      </c>
      <c r="L1686" s="1">
        <v>6.3</v>
      </c>
      <c r="M1686" s="2">
        <f t="shared" si="1"/>
        <v>-23927</v>
      </c>
    </row>
    <row r="1687" ht="14.25" customHeight="1">
      <c r="A1687" s="1" t="s">
        <v>2161</v>
      </c>
      <c r="B1687" s="1">
        <v>96.0</v>
      </c>
      <c r="C1687" s="1">
        <v>1.8967571E7</v>
      </c>
      <c r="D1687" s="1" t="s">
        <v>209</v>
      </c>
      <c r="E1687" s="1" t="s">
        <v>6281</v>
      </c>
      <c r="F1687" s="1" t="s">
        <v>6282</v>
      </c>
      <c r="G1687" s="1" t="s">
        <v>6283</v>
      </c>
      <c r="H1687" s="1" t="s">
        <v>18</v>
      </c>
      <c r="I1687" s="1" t="s">
        <v>19</v>
      </c>
      <c r="J1687" s="1">
        <v>3.0E7</v>
      </c>
      <c r="K1687" s="1">
        <v>1998.0</v>
      </c>
      <c r="L1687" s="1">
        <v>6.1</v>
      </c>
      <c r="M1687" s="2">
        <f t="shared" si="1"/>
        <v>-11032429</v>
      </c>
    </row>
    <row r="1688" ht="14.25" customHeight="1">
      <c r="A1688" s="1" t="s">
        <v>6284</v>
      </c>
      <c r="B1688" s="1">
        <v>105.0</v>
      </c>
      <c r="C1688" s="1">
        <v>1.71E7</v>
      </c>
      <c r="D1688" s="1" t="s">
        <v>6285</v>
      </c>
      <c r="E1688" s="1" t="s">
        <v>6286</v>
      </c>
      <c r="F1688" s="1" t="s">
        <v>6287</v>
      </c>
      <c r="G1688" s="1" t="s">
        <v>6288</v>
      </c>
      <c r="H1688" s="1" t="s">
        <v>18</v>
      </c>
      <c r="I1688" s="1" t="s">
        <v>19</v>
      </c>
      <c r="J1688" s="1">
        <v>2.5E7</v>
      </c>
      <c r="K1688" s="1">
        <v>1996.0</v>
      </c>
      <c r="L1688" s="1">
        <v>5.3</v>
      </c>
      <c r="M1688" s="2">
        <f t="shared" si="1"/>
        <v>-7900000</v>
      </c>
    </row>
    <row r="1689" ht="14.25" customHeight="1">
      <c r="A1689" s="1" t="s">
        <v>6289</v>
      </c>
      <c r="B1689" s="1">
        <v>99.0</v>
      </c>
      <c r="C1689" s="1">
        <v>1.7266505E7</v>
      </c>
      <c r="D1689" s="1" t="s">
        <v>6290</v>
      </c>
      <c r="E1689" s="1" t="s">
        <v>6291</v>
      </c>
      <c r="F1689" s="1" t="s">
        <v>6292</v>
      </c>
      <c r="G1689" s="1" t="s">
        <v>6293</v>
      </c>
      <c r="H1689" s="1" t="s">
        <v>18</v>
      </c>
      <c r="I1689" s="1" t="s">
        <v>19</v>
      </c>
      <c r="J1689" s="1">
        <v>3.0E7</v>
      </c>
      <c r="K1689" s="1">
        <v>2002.0</v>
      </c>
      <c r="L1689" s="1">
        <v>5.4</v>
      </c>
      <c r="M1689" s="2">
        <f t="shared" si="1"/>
        <v>-12733495</v>
      </c>
    </row>
    <row r="1690" ht="14.25" customHeight="1">
      <c r="A1690" s="1" t="s">
        <v>668</v>
      </c>
      <c r="B1690" s="1">
        <v>112.0</v>
      </c>
      <c r="C1690" s="1">
        <v>3.2357532E7</v>
      </c>
      <c r="D1690" s="1" t="s">
        <v>956</v>
      </c>
      <c r="E1690" s="1" t="s">
        <v>6294</v>
      </c>
      <c r="F1690" s="1" t="s">
        <v>6295</v>
      </c>
      <c r="G1690" s="1" t="s">
        <v>6296</v>
      </c>
      <c r="H1690" s="1" t="s">
        <v>18</v>
      </c>
      <c r="I1690" s="1" t="s">
        <v>19</v>
      </c>
      <c r="J1690" s="1">
        <v>3.0E7</v>
      </c>
      <c r="K1690" s="1">
        <v>2010.0</v>
      </c>
      <c r="L1690" s="1">
        <v>6.7</v>
      </c>
      <c r="M1690" s="2">
        <f t="shared" si="1"/>
        <v>2357532</v>
      </c>
    </row>
    <row r="1691" ht="14.25" customHeight="1">
      <c r="A1691" s="1" t="s">
        <v>2935</v>
      </c>
      <c r="B1691" s="1">
        <v>108.0</v>
      </c>
      <c r="C1691" s="1">
        <v>1.6930884E7</v>
      </c>
      <c r="D1691" s="1" t="s">
        <v>1478</v>
      </c>
      <c r="E1691" s="1" t="s">
        <v>6297</v>
      </c>
      <c r="F1691" s="1" t="s">
        <v>6298</v>
      </c>
      <c r="G1691" s="1" t="s">
        <v>6299</v>
      </c>
      <c r="H1691" s="1" t="s">
        <v>18</v>
      </c>
      <c r="I1691" s="1" t="s">
        <v>19</v>
      </c>
      <c r="J1691" s="1">
        <v>3.0E7</v>
      </c>
      <c r="K1691" s="1">
        <v>2007.0</v>
      </c>
      <c r="L1691" s="1">
        <v>5.9</v>
      </c>
      <c r="M1691" s="2">
        <f t="shared" si="1"/>
        <v>-13069116</v>
      </c>
    </row>
    <row r="1692" ht="14.25" customHeight="1">
      <c r="A1692" s="1" t="s">
        <v>6300</v>
      </c>
      <c r="B1692" s="1">
        <v>126.0</v>
      </c>
      <c r="C1692" s="1">
        <v>1.8324242E7</v>
      </c>
      <c r="D1692" s="1" t="s">
        <v>2394</v>
      </c>
      <c r="E1692" s="1" t="s">
        <v>6301</v>
      </c>
      <c r="F1692" s="1" t="s">
        <v>6302</v>
      </c>
      <c r="G1692" s="1" t="s">
        <v>6303</v>
      </c>
      <c r="H1692" s="1" t="s">
        <v>18</v>
      </c>
      <c r="I1692" s="1" t="s">
        <v>19</v>
      </c>
      <c r="J1692" s="1">
        <v>3.5E7</v>
      </c>
      <c r="K1692" s="1">
        <v>2005.0</v>
      </c>
      <c r="L1692" s="1">
        <v>7.3</v>
      </c>
      <c r="M1692" s="2">
        <f t="shared" si="1"/>
        <v>-16675758</v>
      </c>
    </row>
    <row r="1693" ht="14.25" customHeight="1">
      <c r="A1693" s="1" t="s">
        <v>3754</v>
      </c>
      <c r="B1693" s="1">
        <v>98.0</v>
      </c>
      <c r="C1693" s="1">
        <v>1.6323969E7</v>
      </c>
      <c r="D1693" s="1" t="s">
        <v>4319</v>
      </c>
      <c r="E1693" s="1" t="s">
        <v>6304</v>
      </c>
      <c r="F1693" s="1" t="s">
        <v>6305</v>
      </c>
      <c r="G1693" s="1" t="s">
        <v>6306</v>
      </c>
      <c r="H1693" s="1" t="s">
        <v>18</v>
      </c>
      <c r="I1693" s="1" t="s">
        <v>19</v>
      </c>
      <c r="J1693" s="1">
        <v>4.0E7</v>
      </c>
      <c r="K1693" s="1">
        <v>2004.0</v>
      </c>
      <c r="L1693" s="1">
        <v>5.5</v>
      </c>
      <c r="M1693" s="2">
        <f t="shared" si="1"/>
        <v>-23676031</v>
      </c>
    </row>
    <row r="1694" ht="14.25" customHeight="1">
      <c r="A1694" s="1" t="s">
        <v>6307</v>
      </c>
      <c r="B1694" s="1">
        <v>104.0</v>
      </c>
      <c r="C1694" s="1">
        <v>1.6999046E7</v>
      </c>
      <c r="D1694" s="1" t="s">
        <v>507</v>
      </c>
      <c r="E1694" s="1" t="s">
        <v>6308</v>
      </c>
      <c r="F1694" s="1" t="s">
        <v>6309</v>
      </c>
      <c r="G1694" s="1" t="s">
        <v>6310</v>
      </c>
      <c r="H1694" s="1" t="s">
        <v>18</v>
      </c>
      <c r="I1694" s="1" t="s">
        <v>168</v>
      </c>
      <c r="J1694" s="1">
        <v>2.6E7</v>
      </c>
      <c r="K1694" s="1">
        <v>2009.0</v>
      </c>
      <c r="L1694" s="1">
        <v>5.8</v>
      </c>
      <c r="M1694" s="2">
        <f t="shared" si="1"/>
        <v>-9000954</v>
      </c>
    </row>
    <row r="1695" ht="14.25" customHeight="1">
      <c r="A1695" s="1" t="s">
        <v>6311</v>
      </c>
      <c r="B1695" s="1">
        <v>110.0</v>
      </c>
      <c r="C1695" s="1">
        <v>1.6295774E7</v>
      </c>
      <c r="D1695" s="1" t="s">
        <v>3157</v>
      </c>
      <c r="E1695" s="1" t="s">
        <v>6312</v>
      </c>
      <c r="F1695" s="1" t="s">
        <v>6313</v>
      </c>
      <c r="G1695" s="1" t="s">
        <v>6314</v>
      </c>
      <c r="H1695" s="1" t="s">
        <v>18</v>
      </c>
      <c r="I1695" s="1" t="s">
        <v>19</v>
      </c>
      <c r="J1695" s="1">
        <v>3.5E7</v>
      </c>
      <c r="K1695" s="1">
        <v>1986.0</v>
      </c>
      <c r="L1695" s="1">
        <v>4.6</v>
      </c>
      <c r="M1695" s="2">
        <f t="shared" si="1"/>
        <v>-18704226</v>
      </c>
    </row>
    <row r="1696" ht="14.25" customHeight="1">
      <c r="A1696" s="1" t="s">
        <v>6315</v>
      </c>
      <c r="B1696" s="1">
        <v>130.0</v>
      </c>
      <c r="C1696" s="1">
        <v>1.5709385E7</v>
      </c>
      <c r="D1696" s="1" t="s">
        <v>1465</v>
      </c>
      <c r="E1696" s="1" t="s">
        <v>6316</v>
      </c>
      <c r="F1696" s="1" t="s">
        <v>6317</v>
      </c>
      <c r="G1696" s="1" t="s">
        <v>6318</v>
      </c>
      <c r="H1696" s="1" t="s">
        <v>18</v>
      </c>
      <c r="I1696" s="1" t="s">
        <v>19</v>
      </c>
      <c r="J1696" s="1">
        <v>3.0E7</v>
      </c>
      <c r="K1696" s="1">
        <v>2008.0</v>
      </c>
      <c r="L1696" s="1">
        <v>6.7</v>
      </c>
      <c r="M1696" s="2">
        <f t="shared" si="1"/>
        <v>-14290615</v>
      </c>
    </row>
    <row r="1697" ht="14.25" customHeight="1">
      <c r="A1697" s="1" t="s">
        <v>6319</v>
      </c>
      <c r="B1697" s="1">
        <v>93.0</v>
      </c>
      <c r="C1697" s="1">
        <v>1.4888028E7</v>
      </c>
      <c r="D1697" s="1" t="s">
        <v>6320</v>
      </c>
      <c r="E1697" s="1" t="s">
        <v>6321</v>
      </c>
      <c r="F1697" s="1" t="s">
        <v>6322</v>
      </c>
      <c r="G1697" s="1" t="s">
        <v>6323</v>
      </c>
      <c r="H1697" s="1" t="s">
        <v>18</v>
      </c>
      <c r="I1697" s="1" t="s">
        <v>19</v>
      </c>
      <c r="J1697" s="1">
        <v>3.0E7</v>
      </c>
      <c r="K1697" s="1">
        <v>2005.0</v>
      </c>
      <c r="L1697" s="1">
        <v>5.1</v>
      </c>
      <c r="M1697" s="2">
        <f t="shared" si="1"/>
        <v>-15111972</v>
      </c>
    </row>
    <row r="1698" ht="14.25" customHeight="1">
      <c r="A1698" s="1" t="s">
        <v>2749</v>
      </c>
      <c r="B1698" s="1">
        <v>96.0</v>
      </c>
      <c r="C1698" s="1">
        <v>1.4208384E7</v>
      </c>
      <c r="D1698" s="1" t="s">
        <v>1146</v>
      </c>
      <c r="E1698" s="1" t="s">
        <v>6324</v>
      </c>
      <c r="F1698" s="1" t="s">
        <v>6325</v>
      </c>
      <c r="G1698" s="1" t="s">
        <v>6326</v>
      </c>
      <c r="H1698" s="1" t="s">
        <v>18</v>
      </c>
      <c r="I1698" s="1" t="s">
        <v>19</v>
      </c>
      <c r="J1698" s="1">
        <v>3.0E7</v>
      </c>
      <c r="K1698" s="1">
        <v>2003.0</v>
      </c>
      <c r="L1698" s="1">
        <v>5.6</v>
      </c>
      <c r="M1698" s="2">
        <f t="shared" si="1"/>
        <v>-15791616</v>
      </c>
    </row>
    <row r="1699" ht="14.25" customHeight="1">
      <c r="A1699" s="1" t="s">
        <v>4378</v>
      </c>
      <c r="B1699" s="1">
        <v>114.0</v>
      </c>
      <c r="C1699" s="1">
        <v>1.2831121E7</v>
      </c>
      <c r="D1699" s="1" t="s">
        <v>2295</v>
      </c>
      <c r="E1699" s="1" t="s">
        <v>6327</v>
      </c>
      <c r="F1699" s="1" t="s">
        <v>6328</v>
      </c>
      <c r="G1699" s="1" t="s">
        <v>6329</v>
      </c>
      <c r="H1699" s="1" t="s">
        <v>18</v>
      </c>
      <c r="I1699" s="1" t="s">
        <v>19</v>
      </c>
      <c r="J1699" s="1">
        <v>3.0E7</v>
      </c>
      <c r="K1699" s="1">
        <v>2004.0</v>
      </c>
      <c r="L1699" s="1">
        <v>7.0</v>
      </c>
      <c r="M1699" s="2">
        <f t="shared" si="1"/>
        <v>-17168879</v>
      </c>
    </row>
    <row r="1700" ht="14.25" customHeight="1">
      <c r="A1700" s="1" t="s">
        <v>2525</v>
      </c>
      <c r="B1700" s="1">
        <v>106.0</v>
      </c>
      <c r="C1700" s="1">
        <v>1.8298649E7</v>
      </c>
      <c r="D1700" s="1" t="s">
        <v>5533</v>
      </c>
      <c r="E1700" s="1" t="s">
        <v>6330</v>
      </c>
      <c r="F1700" s="1" t="s">
        <v>6331</v>
      </c>
      <c r="G1700" s="1" t="s">
        <v>6332</v>
      </c>
      <c r="H1700" s="1" t="s">
        <v>18</v>
      </c>
      <c r="I1700" s="1" t="s">
        <v>19</v>
      </c>
      <c r="J1700" s="1">
        <v>3.0E7</v>
      </c>
      <c r="K1700" s="1">
        <v>2011.0</v>
      </c>
      <c r="L1700" s="1">
        <v>6.4</v>
      </c>
      <c r="M1700" s="2">
        <f t="shared" si="1"/>
        <v>-11701351</v>
      </c>
    </row>
    <row r="1701" ht="14.25" customHeight="1">
      <c r="A1701" s="1" t="s">
        <v>3537</v>
      </c>
      <c r="B1701" s="1">
        <v>150.0</v>
      </c>
      <c r="C1701" s="1">
        <v>1.2712093E7</v>
      </c>
      <c r="D1701" s="1" t="s">
        <v>4427</v>
      </c>
      <c r="E1701" s="1" t="s">
        <v>6333</v>
      </c>
      <c r="F1701" s="1" t="s">
        <v>6334</v>
      </c>
      <c r="G1701" s="1" t="s">
        <v>6335</v>
      </c>
      <c r="H1701" s="1" t="s">
        <v>18</v>
      </c>
      <c r="I1701" s="1" t="s">
        <v>19</v>
      </c>
      <c r="J1701" s="1">
        <v>3.0E7</v>
      </c>
      <c r="K1701" s="1">
        <v>2005.0</v>
      </c>
      <c r="L1701" s="1">
        <v>6.7</v>
      </c>
      <c r="M1701" s="2">
        <f t="shared" si="1"/>
        <v>-17287907</v>
      </c>
    </row>
    <row r="1702" ht="14.25" customHeight="1">
      <c r="A1702" s="1" t="s">
        <v>6336</v>
      </c>
      <c r="B1702" s="1">
        <v>100.0</v>
      </c>
      <c r="C1702" s="1">
        <v>1.1576087E7</v>
      </c>
      <c r="D1702" s="1" t="s">
        <v>41</v>
      </c>
      <c r="E1702" s="1" t="s">
        <v>6337</v>
      </c>
      <c r="F1702" s="1" t="s">
        <v>6338</v>
      </c>
      <c r="G1702" s="1" t="s">
        <v>6339</v>
      </c>
      <c r="H1702" s="1" t="s">
        <v>18</v>
      </c>
      <c r="I1702" s="1" t="s">
        <v>19</v>
      </c>
      <c r="J1702" s="1">
        <v>3.0E7</v>
      </c>
      <c r="K1702" s="1">
        <v>1999.0</v>
      </c>
      <c r="L1702" s="1">
        <v>4.1</v>
      </c>
      <c r="M1702" s="2">
        <f t="shared" si="1"/>
        <v>-18423913</v>
      </c>
    </row>
    <row r="1703" ht="14.25" customHeight="1">
      <c r="A1703" s="1" t="s">
        <v>3617</v>
      </c>
      <c r="B1703" s="1">
        <v>100.0</v>
      </c>
      <c r="C1703" s="1">
        <v>1.19E7</v>
      </c>
      <c r="D1703" s="1" t="s">
        <v>1375</v>
      </c>
      <c r="E1703" s="1" t="s">
        <v>6340</v>
      </c>
      <c r="F1703" s="1" t="s">
        <v>6341</v>
      </c>
      <c r="G1703" s="1" t="s">
        <v>6342</v>
      </c>
      <c r="H1703" s="1" t="s">
        <v>18</v>
      </c>
      <c r="I1703" s="1" t="s">
        <v>19</v>
      </c>
      <c r="J1703" s="1">
        <v>3.0E7</v>
      </c>
      <c r="K1703" s="1">
        <v>1999.0</v>
      </c>
      <c r="L1703" s="1">
        <v>5.5</v>
      </c>
      <c r="M1703" s="2">
        <f t="shared" si="1"/>
        <v>-18100000</v>
      </c>
    </row>
    <row r="1704" ht="14.25" customHeight="1">
      <c r="A1704" s="1" t="s">
        <v>3958</v>
      </c>
      <c r="B1704" s="1">
        <v>100.0</v>
      </c>
      <c r="C1704" s="1">
        <v>9353573.0</v>
      </c>
      <c r="D1704" s="1" t="s">
        <v>164</v>
      </c>
      <c r="E1704" s="1" t="s">
        <v>6343</v>
      </c>
      <c r="F1704" s="1" t="s">
        <v>6344</v>
      </c>
      <c r="G1704" s="1" t="s">
        <v>6345</v>
      </c>
      <c r="H1704" s="1" t="s">
        <v>18</v>
      </c>
      <c r="I1704" s="1" t="s">
        <v>19</v>
      </c>
      <c r="J1704" s="1">
        <v>4.5E7</v>
      </c>
      <c r="K1704" s="1">
        <v>2009.0</v>
      </c>
      <c r="L1704" s="1">
        <v>2.7</v>
      </c>
      <c r="M1704" s="2">
        <f t="shared" si="1"/>
        <v>-35646427</v>
      </c>
    </row>
    <row r="1705" ht="14.25" customHeight="1">
      <c r="A1705" s="1" t="s">
        <v>6346</v>
      </c>
      <c r="B1705" s="1">
        <v>107.0</v>
      </c>
      <c r="C1705" s="1">
        <v>1.202667E7</v>
      </c>
      <c r="D1705" s="1" t="s">
        <v>209</v>
      </c>
      <c r="E1705" s="1" t="s">
        <v>6347</v>
      </c>
      <c r="F1705" s="1" t="s">
        <v>6348</v>
      </c>
      <c r="G1705" s="1" t="s">
        <v>6349</v>
      </c>
      <c r="H1705" s="1" t="s">
        <v>18</v>
      </c>
      <c r="I1705" s="1" t="s">
        <v>19</v>
      </c>
      <c r="J1705" s="1">
        <v>4.5E7</v>
      </c>
      <c r="K1705" s="1">
        <v>2013.0</v>
      </c>
      <c r="L1705" s="1">
        <v>6.4</v>
      </c>
      <c r="M1705" s="2">
        <f t="shared" si="1"/>
        <v>-32973330</v>
      </c>
    </row>
    <row r="1706" ht="14.25" customHeight="1">
      <c r="A1706" s="1" t="s">
        <v>6350</v>
      </c>
      <c r="B1706" s="1">
        <v>102.0</v>
      </c>
      <c r="C1706" s="1">
        <v>1.4334645E7</v>
      </c>
      <c r="D1706" s="1" t="s">
        <v>2218</v>
      </c>
      <c r="E1706" s="1" t="s">
        <v>6351</v>
      </c>
      <c r="F1706" s="1" t="s">
        <v>6352</v>
      </c>
      <c r="G1706" s="1" t="s">
        <v>6353</v>
      </c>
      <c r="H1706" s="1" t="s">
        <v>18</v>
      </c>
      <c r="I1706" s="1" t="s">
        <v>19</v>
      </c>
      <c r="J1706" s="1">
        <v>2.5E7</v>
      </c>
      <c r="K1706" s="1">
        <v>2004.0</v>
      </c>
      <c r="L1706" s="1">
        <v>4.8</v>
      </c>
      <c r="M1706" s="2">
        <f t="shared" si="1"/>
        <v>-10665355</v>
      </c>
    </row>
    <row r="1707" ht="14.25" customHeight="1">
      <c r="A1707" s="1" t="s">
        <v>6354</v>
      </c>
      <c r="B1707" s="1">
        <v>101.0</v>
      </c>
      <c r="C1707" s="1">
        <v>1.2189514E7</v>
      </c>
      <c r="D1707" s="1" t="s">
        <v>1146</v>
      </c>
      <c r="E1707" s="1" t="s">
        <v>6355</v>
      </c>
      <c r="F1707" s="1" t="s">
        <v>6356</v>
      </c>
      <c r="G1707" s="1" t="s">
        <v>6357</v>
      </c>
      <c r="H1707" s="1" t="s">
        <v>18</v>
      </c>
      <c r="I1707" s="1" t="s">
        <v>19</v>
      </c>
      <c r="J1707" s="1">
        <v>2.3E7</v>
      </c>
      <c r="K1707" s="1">
        <v>2004.0</v>
      </c>
      <c r="L1707" s="1">
        <v>6.1</v>
      </c>
      <c r="M1707" s="2">
        <f t="shared" si="1"/>
        <v>-10810486</v>
      </c>
    </row>
    <row r="1708" ht="14.25" customHeight="1">
      <c r="A1708" s="1" t="s">
        <v>6358</v>
      </c>
      <c r="B1708" s="1">
        <v>86.0</v>
      </c>
      <c r="C1708" s="1">
        <v>1.0134754E7</v>
      </c>
      <c r="D1708" s="1" t="s">
        <v>2065</v>
      </c>
      <c r="E1708" s="1" t="s">
        <v>6359</v>
      </c>
      <c r="F1708" s="1" t="s">
        <v>6360</v>
      </c>
      <c r="G1708" s="1" t="s">
        <v>6361</v>
      </c>
      <c r="H1708" s="1" t="s">
        <v>18</v>
      </c>
      <c r="I1708" s="1" t="s">
        <v>19</v>
      </c>
      <c r="J1708" s="1">
        <v>3.0E7</v>
      </c>
      <c r="K1708" s="1">
        <v>2011.0</v>
      </c>
      <c r="L1708" s="1">
        <v>4.8</v>
      </c>
      <c r="M1708" s="2">
        <f t="shared" si="1"/>
        <v>-19865246</v>
      </c>
    </row>
    <row r="1709" ht="14.25" customHeight="1">
      <c r="A1709" s="1" t="s">
        <v>5573</v>
      </c>
      <c r="B1709" s="1">
        <v>108.0</v>
      </c>
      <c r="C1709" s="1">
        <v>8535575.0</v>
      </c>
      <c r="D1709" s="1" t="s">
        <v>2394</v>
      </c>
      <c r="E1709" s="1" t="s">
        <v>6362</v>
      </c>
      <c r="F1709" s="1" t="s">
        <v>6363</v>
      </c>
      <c r="G1709" s="1" t="s">
        <v>6364</v>
      </c>
      <c r="H1709" s="1" t="s">
        <v>18</v>
      </c>
      <c r="I1709" s="1" t="s">
        <v>19</v>
      </c>
      <c r="J1709" s="1">
        <v>3.0E7</v>
      </c>
      <c r="K1709" s="1">
        <v>2005.0</v>
      </c>
      <c r="L1709" s="1">
        <v>7.0</v>
      </c>
      <c r="M1709" s="2">
        <f t="shared" si="1"/>
        <v>-21464425</v>
      </c>
    </row>
    <row r="1710" ht="14.25" customHeight="1">
      <c r="A1710" s="1" t="s">
        <v>1942</v>
      </c>
      <c r="B1710" s="1">
        <v>123.0</v>
      </c>
      <c r="C1710" s="1">
        <v>7689458.0</v>
      </c>
      <c r="D1710" s="1" t="s">
        <v>6365</v>
      </c>
      <c r="E1710" s="1" t="s">
        <v>6366</v>
      </c>
      <c r="F1710" s="1" t="s">
        <v>6367</v>
      </c>
      <c r="G1710" s="1" t="s">
        <v>6368</v>
      </c>
      <c r="H1710" s="1" t="s">
        <v>18</v>
      </c>
      <c r="I1710" s="1" t="s">
        <v>30</v>
      </c>
      <c r="J1710" s="1">
        <v>4.0E7</v>
      </c>
      <c r="K1710" s="1">
        <v>2009.0</v>
      </c>
      <c r="L1710" s="1">
        <v>6.8</v>
      </c>
      <c r="M1710" s="2">
        <f t="shared" si="1"/>
        <v>-32310542</v>
      </c>
    </row>
    <row r="1711" ht="14.25" customHeight="1">
      <c r="A1711" s="1" t="s">
        <v>6369</v>
      </c>
      <c r="B1711" s="1">
        <v>134.0</v>
      </c>
      <c r="C1711" s="1">
        <v>7501404.0</v>
      </c>
      <c r="D1711" s="1" t="s">
        <v>1747</v>
      </c>
      <c r="E1711" s="1" t="s">
        <v>6370</v>
      </c>
      <c r="F1711" s="1" t="s">
        <v>6371</v>
      </c>
      <c r="G1711" s="1" t="s">
        <v>6372</v>
      </c>
      <c r="H1711" s="1" t="s">
        <v>18</v>
      </c>
      <c r="I1711" s="1" t="s">
        <v>168</v>
      </c>
      <c r="J1711" s="1">
        <v>0.0</v>
      </c>
      <c r="K1711" s="1">
        <v>2010.0</v>
      </c>
      <c r="L1711" s="1">
        <v>7.3</v>
      </c>
      <c r="M1711" s="2">
        <f t="shared" si="1"/>
        <v>7501404</v>
      </c>
    </row>
    <row r="1712" ht="14.25" customHeight="1">
      <c r="A1712" s="1">
        <v>0.0</v>
      </c>
      <c r="B1712" s="1">
        <v>511.0</v>
      </c>
      <c r="C1712" s="1">
        <v>0.0</v>
      </c>
      <c r="D1712" s="1" t="s">
        <v>1465</v>
      </c>
      <c r="E1712" s="1" t="s">
        <v>6373</v>
      </c>
      <c r="F1712" s="1" t="s">
        <v>6374</v>
      </c>
      <c r="G1712" s="1" t="s">
        <v>6375</v>
      </c>
      <c r="H1712" s="1" t="s">
        <v>6376</v>
      </c>
      <c r="I1712" s="1" t="s">
        <v>6377</v>
      </c>
      <c r="J1712" s="1">
        <v>0.0</v>
      </c>
      <c r="K1712" s="1">
        <v>0.0</v>
      </c>
      <c r="L1712" s="1">
        <v>8.2</v>
      </c>
      <c r="M1712" s="2">
        <f t="shared" si="1"/>
        <v>0</v>
      </c>
    </row>
    <row r="1713" ht="14.25" customHeight="1">
      <c r="A1713" s="1" t="s">
        <v>4102</v>
      </c>
      <c r="B1713" s="1">
        <v>88.0</v>
      </c>
      <c r="C1713" s="1">
        <v>1.9316646E7</v>
      </c>
      <c r="D1713" s="1" t="s">
        <v>1038</v>
      </c>
      <c r="E1713" s="1" t="s">
        <v>6378</v>
      </c>
      <c r="F1713" s="1" t="s">
        <v>6379</v>
      </c>
      <c r="G1713" s="1" t="s">
        <v>6380</v>
      </c>
      <c r="H1713" s="1" t="s">
        <v>18</v>
      </c>
      <c r="I1713" s="1" t="s">
        <v>19</v>
      </c>
      <c r="J1713" s="1">
        <v>3.0E7</v>
      </c>
      <c r="K1713" s="1">
        <v>2013.0</v>
      </c>
      <c r="L1713" s="1">
        <v>5.6</v>
      </c>
      <c r="M1713" s="2">
        <f t="shared" si="1"/>
        <v>-10683354</v>
      </c>
    </row>
    <row r="1714" ht="14.25" customHeight="1">
      <c r="A1714" s="1" t="s">
        <v>4242</v>
      </c>
      <c r="B1714" s="1">
        <v>109.0</v>
      </c>
      <c r="C1714" s="1">
        <v>1.0965209E7</v>
      </c>
      <c r="D1714" s="1" t="s">
        <v>289</v>
      </c>
      <c r="E1714" s="1" t="s">
        <v>6381</v>
      </c>
      <c r="F1714" s="1" t="s">
        <v>6382</v>
      </c>
      <c r="G1714" s="1" t="s">
        <v>6383</v>
      </c>
      <c r="H1714" s="1" t="s">
        <v>18</v>
      </c>
      <c r="I1714" s="1" t="s">
        <v>19</v>
      </c>
      <c r="J1714" s="1">
        <v>3.0E7</v>
      </c>
      <c r="K1714" s="1">
        <v>2001.0</v>
      </c>
      <c r="L1714" s="1">
        <v>6.1</v>
      </c>
      <c r="M1714" s="2">
        <f t="shared" si="1"/>
        <v>-19034791</v>
      </c>
    </row>
    <row r="1715" ht="14.25" customHeight="1">
      <c r="A1715" s="1" t="s">
        <v>668</v>
      </c>
      <c r="B1715" s="1">
        <v>122.0</v>
      </c>
      <c r="C1715" s="1">
        <v>2.683E7</v>
      </c>
      <c r="D1715" s="1" t="s">
        <v>1347</v>
      </c>
      <c r="E1715" s="1" t="s">
        <v>6384</v>
      </c>
      <c r="F1715" s="1" t="s">
        <v>6385</v>
      </c>
      <c r="G1715" s="1" t="s">
        <v>6386</v>
      </c>
      <c r="H1715" s="1" t="s">
        <v>18</v>
      </c>
      <c r="I1715" s="1" t="s">
        <v>19</v>
      </c>
      <c r="J1715" s="1">
        <v>1.8E7</v>
      </c>
      <c r="K1715" s="1">
        <v>1989.0</v>
      </c>
      <c r="L1715" s="1">
        <v>7.9</v>
      </c>
      <c r="M1715" s="2">
        <f t="shared" si="1"/>
        <v>8830000</v>
      </c>
    </row>
    <row r="1716" ht="14.25" customHeight="1">
      <c r="A1716" s="1" t="s">
        <v>6387</v>
      </c>
      <c r="B1716" s="1">
        <v>251.0</v>
      </c>
      <c r="C1716" s="1">
        <v>5300000.0</v>
      </c>
      <c r="D1716" s="1" t="s">
        <v>1327</v>
      </c>
      <c r="E1716" s="1" t="s">
        <v>6388</v>
      </c>
      <c r="F1716" s="1" t="s">
        <v>6389</v>
      </c>
      <c r="G1716" s="1" t="s">
        <v>6390</v>
      </c>
      <c r="H1716" s="1" t="s">
        <v>18</v>
      </c>
      <c r="I1716" s="1" t="s">
        <v>5158</v>
      </c>
      <c r="J1716" s="1">
        <v>3.0E7</v>
      </c>
      <c r="K1716" s="1">
        <v>1984.0</v>
      </c>
      <c r="L1716" s="1">
        <v>8.4</v>
      </c>
      <c r="M1716" s="2">
        <f t="shared" si="1"/>
        <v>-24700000</v>
      </c>
    </row>
    <row r="1717" ht="14.25" customHeight="1">
      <c r="A1717" s="1" t="s">
        <v>6391</v>
      </c>
      <c r="B1717" s="1">
        <v>118.0</v>
      </c>
      <c r="C1717" s="1">
        <v>1.0880926E7</v>
      </c>
      <c r="D1717" s="1" t="s">
        <v>289</v>
      </c>
      <c r="E1717" s="1" t="s">
        <v>6392</v>
      </c>
      <c r="F1717" s="1" t="s">
        <v>6393</v>
      </c>
      <c r="G1717" s="1" t="s">
        <v>6394</v>
      </c>
      <c r="H1717" s="1" t="s">
        <v>18</v>
      </c>
      <c r="I1717" s="1" t="s">
        <v>19</v>
      </c>
      <c r="J1717" s="1">
        <v>3.0E7</v>
      </c>
      <c r="K1717" s="1">
        <v>2013.0</v>
      </c>
      <c r="L1717" s="1">
        <v>6.5</v>
      </c>
      <c r="M1717" s="2">
        <f t="shared" si="1"/>
        <v>-19119074</v>
      </c>
    </row>
    <row r="1718" ht="14.25" customHeight="1">
      <c r="A1718" s="1" t="s">
        <v>6395</v>
      </c>
      <c r="B1718" s="1">
        <v>131.0</v>
      </c>
      <c r="C1718" s="1">
        <v>3752725.0</v>
      </c>
      <c r="D1718" s="1" t="s">
        <v>131</v>
      </c>
      <c r="E1718" s="1" t="s">
        <v>6396</v>
      </c>
      <c r="F1718" s="1" t="s">
        <v>6397</v>
      </c>
      <c r="G1718" s="1" t="s">
        <v>6398</v>
      </c>
      <c r="H1718" s="1" t="s">
        <v>18</v>
      </c>
      <c r="I1718" s="1" t="s">
        <v>19</v>
      </c>
      <c r="J1718" s="1">
        <v>1.8E7</v>
      </c>
      <c r="K1718" s="1">
        <v>2004.0</v>
      </c>
      <c r="L1718" s="1">
        <v>7.1</v>
      </c>
      <c r="M1718" s="2">
        <f t="shared" si="1"/>
        <v>-14247275</v>
      </c>
    </row>
    <row r="1719" ht="14.25" customHeight="1">
      <c r="A1719" s="1" t="s">
        <v>3617</v>
      </c>
      <c r="B1719" s="1">
        <v>109.0</v>
      </c>
      <c r="C1719" s="1">
        <v>3517797.0</v>
      </c>
      <c r="D1719" s="1" t="s">
        <v>4194</v>
      </c>
      <c r="E1719" s="1" t="s">
        <v>6399</v>
      </c>
      <c r="F1719" s="1" t="s">
        <v>6400</v>
      </c>
      <c r="G1719" s="1" t="s">
        <v>6401</v>
      </c>
      <c r="H1719" s="1" t="s">
        <v>18</v>
      </c>
      <c r="I1719" s="1" t="s">
        <v>994</v>
      </c>
      <c r="J1719" s="1">
        <v>2.5E7</v>
      </c>
      <c r="K1719" s="1">
        <v>2002.0</v>
      </c>
      <c r="L1719" s="1">
        <v>6.6</v>
      </c>
      <c r="M1719" s="2">
        <f t="shared" si="1"/>
        <v>-21482203</v>
      </c>
    </row>
    <row r="1720" ht="14.25" customHeight="1">
      <c r="A1720" s="1" t="s">
        <v>6402</v>
      </c>
      <c r="B1720" s="1">
        <v>80.0</v>
      </c>
      <c r="C1720" s="1">
        <v>3101301.0</v>
      </c>
      <c r="D1720" s="1" t="s">
        <v>6403</v>
      </c>
      <c r="E1720" s="1" t="s">
        <v>6404</v>
      </c>
      <c r="F1720" s="1" t="s">
        <v>6405</v>
      </c>
      <c r="G1720" s="1" t="s">
        <v>6406</v>
      </c>
      <c r="H1720" s="1" t="s">
        <v>18</v>
      </c>
      <c r="I1720" s="1" t="s">
        <v>19</v>
      </c>
      <c r="J1720" s="1">
        <v>0.0</v>
      </c>
      <c r="K1720" s="1">
        <v>2005.0</v>
      </c>
      <c r="L1720" s="1">
        <v>4.0</v>
      </c>
      <c r="M1720" s="2">
        <f t="shared" si="1"/>
        <v>3101301</v>
      </c>
    </row>
    <row r="1721" ht="14.25" customHeight="1">
      <c r="A1721" s="1" t="s">
        <v>6039</v>
      </c>
      <c r="B1721" s="1">
        <v>88.0</v>
      </c>
      <c r="C1721" s="1">
        <v>2975649.0</v>
      </c>
      <c r="D1721" s="1" t="s">
        <v>4588</v>
      </c>
      <c r="E1721" s="1" t="s">
        <v>6407</v>
      </c>
      <c r="F1721" s="1" t="s">
        <v>6408</v>
      </c>
      <c r="G1721" s="1" t="s">
        <v>6409</v>
      </c>
      <c r="H1721" s="1" t="s">
        <v>18</v>
      </c>
      <c r="I1721" s="1" t="s">
        <v>30</v>
      </c>
      <c r="J1721" s="1">
        <v>3.0E7</v>
      </c>
      <c r="K1721" s="1">
        <v>2006.0</v>
      </c>
      <c r="L1721" s="1">
        <v>7.0</v>
      </c>
      <c r="M1721" s="2">
        <f t="shared" si="1"/>
        <v>-27024351</v>
      </c>
    </row>
    <row r="1722" ht="14.25" customHeight="1">
      <c r="A1722" s="1" t="s">
        <v>6410</v>
      </c>
      <c r="B1722" s="1">
        <v>103.0</v>
      </c>
      <c r="C1722" s="1">
        <v>668171.0</v>
      </c>
      <c r="D1722" s="1" t="s">
        <v>5022</v>
      </c>
      <c r="E1722" s="1" t="s">
        <v>6411</v>
      </c>
      <c r="F1722" s="1" t="s">
        <v>6412</v>
      </c>
      <c r="G1722" s="1" t="s">
        <v>6413</v>
      </c>
      <c r="H1722" s="1" t="s">
        <v>1336</v>
      </c>
      <c r="I1722" s="1" t="s">
        <v>584</v>
      </c>
      <c r="J1722" s="1">
        <v>6.0E7</v>
      </c>
      <c r="K1722" s="1">
        <v>2005.0</v>
      </c>
      <c r="L1722" s="1">
        <v>5.6</v>
      </c>
      <c r="M1722" s="2">
        <f t="shared" si="1"/>
        <v>-59331829</v>
      </c>
    </row>
    <row r="1723" ht="14.25" customHeight="1">
      <c r="A1723" s="1" t="s">
        <v>6414</v>
      </c>
      <c r="B1723" s="1">
        <v>87.0</v>
      </c>
      <c r="C1723" s="1">
        <v>480314.0</v>
      </c>
      <c r="D1723" s="1" t="s">
        <v>73</v>
      </c>
      <c r="E1723" s="1" t="s">
        <v>6415</v>
      </c>
      <c r="F1723" s="1" t="s">
        <v>6416</v>
      </c>
      <c r="G1723" s="1" t="s">
        <v>6417</v>
      </c>
      <c r="H1723" s="1" t="s">
        <v>18</v>
      </c>
      <c r="I1723" s="1" t="s">
        <v>19</v>
      </c>
      <c r="J1723" s="1">
        <v>2.1E7</v>
      </c>
      <c r="K1723" s="1">
        <v>2006.0</v>
      </c>
      <c r="L1723" s="1">
        <v>4.8</v>
      </c>
      <c r="M1723" s="2">
        <f t="shared" si="1"/>
        <v>-20519686</v>
      </c>
    </row>
    <row r="1724" ht="14.25" customHeight="1">
      <c r="A1724" s="1" t="s">
        <v>6418</v>
      </c>
      <c r="B1724" s="1">
        <v>160.0</v>
      </c>
      <c r="C1724" s="1">
        <v>3904982.0</v>
      </c>
      <c r="D1724" s="1" t="s">
        <v>6419</v>
      </c>
      <c r="E1724" s="1" t="s">
        <v>6420</v>
      </c>
      <c r="F1724" s="1" t="s">
        <v>6421</v>
      </c>
      <c r="G1724" s="1" t="s">
        <v>6422</v>
      </c>
      <c r="H1724" s="1" t="s">
        <v>18</v>
      </c>
      <c r="I1724" s="1" t="s">
        <v>19</v>
      </c>
      <c r="J1724" s="1">
        <v>3.0E7</v>
      </c>
      <c r="K1724" s="1">
        <v>2007.0</v>
      </c>
      <c r="L1724" s="1">
        <v>7.5</v>
      </c>
      <c r="M1724" s="2">
        <f t="shared" si="1"/>
        <v>-26095018</v>
      </c>
    </row>
    <row r="1725" ht="14.25" customHeight="1">
      <c r="A1725" s="1" t="s">
        <v>6423</v>
      </c>
      <c r="B1725" s="1">
        <v>121.0</v>
      </c>
      <c r="C1725" s="1">
        <v>127437.0</v>
      </c>
      <c r="D1725" s="1" t="s">
        <v>727</v>
      </c>
      <c r="E1725" s="1" t="s">
        <v>6424</v>
      </c>
      <c r="F1725" s="1" t="s">
        <v>6425</v>
      </c>
      <c r="G1725" s="1" t="s">
        <v>6426</v>
      </c>
      <c r="H1725" s="1" t="s">
        <v>1336</v>
      </c>
      <c r="I1725" s="1" t="s">
        <v>584</v>
      </c>
      <c r="J1725" s="1">
        <v>1.8E7</v>
      </c>
      <c r="K1725" s="1">
        <v>2011.0</v>
      </c>
      <c r="L1725" s="1">
        <v>6.0</v>
      </c>
      <c r="M1725" s="2">
        <f t="shared" si="1"/>
        <v>-17872563</v>
      </c>
    </row>
    <row r="1726" ht="14.25" customHeight="1">
      <c r="A1726" s="1" t="s">
        <v>6427</v>
      </c>
      <c r="B1726" s="1">
        <v>91.0</v>
      </c>
      <c r="C1726" s="1">
        <v>0.0</v>
      </c>
      <c r="D1726" s="1" t="s">
        <v>2130</v>
      </c>
      <c r="E1726" s="1" t="s">
        <v>6428</v>
      </c>
      <c r="F1726" s="1" t="s">
        <v>6429</v>
      </c>
      <c r="G1726" s="1" t="s">
        <v>6430</v>
      </c>
      <c r="H1726" s="1" t="s">
        <v>993</v>
      </c>
      <c r="I1726" s="1" t="s">
        <v>994</v>
      </c>
      <c r="J1726" s="1">
        <v>0.0</v>
      </c>
      <c r="K1726" s="1">
        <v>2009.0</v>
      </c>
      <c r="L1726" s="1">
        <v>7.2</v>
      </c>
      <c r="M1726" s="2">
        <f t="shared" si="1"/>
        <v>0</v>
      </c>
    </row>
    <row r="1727" ht="14.25" customHeight="1">
      <c r="A1727" s="1" t="s">
        <v>1218</v>
      </c>
      <c r="B1727" s="1">
        <v>92.0</v>
      </c>
      <c r="C1727" s="1">
        <v>0.0</v>
      </c>
      <c r="D1727" s="1" t="s">
        <v>289</v>
      </c>
      <c r="E1727" s="1" t="s">
        <v>6431</v>
      </c>
      <c r="F1727" s="1" t="s">
        <v>6432</v>
      </c>
      <c r="G1727" s="1" t="s">
        <v>6433</v>
      </c>
      <c r="H1727" s="1" t="s">
        <v>18</v>
      </c>
      <c r="I1727" s="1" t="s">
        <v>19</v>
      </c>
      <c r="J1727" s="1">
        <v>3.0E7</v>
      </c>
      <c r="K1727" s="1">
        <v>2015.0</v>
      </c>
      <c r="L1727" s="1">
        <v>5.6</v>
      </c>
      <c r="M1727" s="2">
        <f t="shared" si="1"/>
        <v>-30000000</v>
      </c>
    </row>
    <row r="1728" ht="14.25" customHeight="1">
      <c r="A1728" s="1" t="s">
        <v>72</v>
      </c>
      <c r="B1728" s="1">
        <v>129.0</v>
      </c>
      <c r="C1728" s="1">
        <v>537580.0</v>
      </c>
      <c r="D1728" s="1" t="s">
        <v>6434</v>
      </c>
      <c r="E1728" s="1" t="s">
        <v>6435</v>
      </c>
      <c r="F1728" s="1" t="s">
        <v>6436</v>
      </c>
      <c r="G1728" s="1" t="s">
        <v>6437</v>
      </c>
      <c r="H1728" s="1" t="s">
        <v>18</v>
      </c>
      <c r="I1728" s="1" t="s">
        <v>19</v>
      </c>
      <c r="J1728" s="1">
        <v>3.0E7</v>
      </c>
      <c r="K1728" s="1">
        <v>2011.0</v>
      </c>
      <c r="L1728" s="1">
        <v>6.8</v>
      </c>
      <c r="M1728" s="2">
        <f t="shared" si="1"/>
        <v>-29462420</v>
      </c>
    </row>
    <row r="1729" ht="14.25" customHeight="1">
      <c r="A1729" s="1" t="s">
        <v>6438</v>
      </c>
      <c r="B1729" s="1">
        <v>93.0</v>
      </c>
      <c r="C1729" s="1">
        <v>0.0</v>
      </c>
      <c r="D1729" s="1" t="s">
        <v>2065</v>
      </c>
      <c r="E1729" s="1" t="s">
        <v>6439</v>
      </c>
      <c r="F1729" s="1" t="s">
        <v>6440</v>
      </c>
      <c r="G1729" s="1" t="s">
        <v>6441</v>
      </c>
      <c r="H1729" s="1" t="s">
        <v>6442</v>
      </c>
      <c r="I1729" s="1" t="s">
        <v>496</v>
      </c>
      <c r="J1729" s="1">
        <v>0.0</v>
      </c>
      <c r="K1729" s="1">
        <v>2010.0</v>
      </c>
      <c r="L1729" s="1">
        <v>4.9</v>
      </c>
      <c r="M1729" s="2">
        <f t="shared" si="1"/>
        <v>0</v>
      </c>
    </row>
    <row r="1730" ht="14.25" customHeight="1">
      <c r="A1730" s="1" t="s">
        <v>5630</v>
      </c>
      <c r="B1730" s="1">
        <v>118.0</v>
      </c>
      <c r="C1730" s="1">
        <v>0.0</v>
      </c>
      <c r="D1730" s="1" t="s">
        <v>4298</v>
      </c>
      <c r="E1730" s="1" t="s">
        <v>6443</v>
      </c>
      <c r="F1730" s="1" t="s">
        <v>6444</v>
      </c>
      <c r="G1730" s="1" t="s">
        <v>6445</v>
      </c>
      <c r="H1730" s="1" t="s">
        <v>18</v>
      </c>
      <c r="I1730" s="1" t="s">
        <v>496</v>
      </c>
      <c r="J1730" s="1">
        <v>3.0E7</v>
      </c>
      <c r="K1730" s="1">
        <v>2007.0</v>
      </c>
      <c r="L1730" s="1">
        <v>7.1</v>
      </c>
      <c r="M1730" s="2">
        <f t="shared" si="1"/>
        <v>-30000000</v>
      </c>
    </row>
    <row r="1731" ht="14.25" customHeight="1">
      <c r="A1731" s="1" t="s">
        <v>6446</v>
      </c>
      <c r="B1731" s="1">
        <v>110.0</v>
      </c>
      <c r="C1731" s="1">
        <v>0.0</v>
      </c>
      <c r="D1731" s="1" t="s">
        <v>1587</v>
      </c>
      <c r="E1731" s="1" t="s">
        <v>6447</v>
      </c>
      <c r="F1731" s="1" t="s">
        <v>6448</v>
      </c>
      <c r="G1731" s="1" t="s">
        <v>6449</v>
      </c>
      <c r="H1731" s="1" t="s">
        <v>18</v>
      </c>
      <c r="I1731" s="1" t="s">
        <v>994</v>
      </c>
      <c r="J1731" s="1">
        <v>2.4E7</v>
      </c>
      <c r="K1731" s="1">
        <v>2014.0</v>
      </c>
      <c r="L1731" s="1">
        <v>2.0</v>
      </c>
      <c r="M1731" s="2">
        <f t="shared" si="1"/>
        <v>-24000000</v>
      </c>
    </row>
    <row r="1732" ht="14.25" customHeight="1">
      <c r="A1732" s="1" t="s">
        <v>6450</v>
      </c>
      <c r="B1732" s="1">
        <v>103.0</v>
      </c>
      <c r="C1732" s="1">
        <v>0.0</v>
      </c>
      <c r="D1732" s="1" t="s">
        <v>4588</v>
      </c>
      <c r="E1732" s="1" t="s">
        <v>6451</v>
      </c>
      <c r="F1732" s="1" t="s">
        <v>6452</v>
      </c>
      <c r="G1732" s="1" t="s">
        <v>6453</v>
      </c>
      <c r="H1732" s="1" t="s">
        <v>18</v>
      </c>
      <c r="I1732" s="1" t="s">
        <v>6454</v>
      </c>
      <c r="J1732" s="1">
        <v>3.0E7</v>
      </c>
      <c r="K1732" s="1">
        <v>2014.0</v>
      </c>
      <c r="L1732" s="1">
        <v>5.7</v>
      </c>
      <c r="M1732" s="2">
        <f t="shared" si="1"/>
        <v>-30000000</v>
      </c>
    </row>
    <row r="1733" ht="14.25" customHeight="1">
      <c r="A1733" s="1" t="s">
        <v>6455</v>
      </c>
      <c r="B1733" s="1">
        <v>85.0</v>
      </c>
      <c r="C1733" s="1">
        <v>0.0</v>
      </c>
      <c r="D1733" s="1" t="s">
        <v>6456</v>
      </c>
      <c r="E1733" s="1" t="s">
        <v>6457</v>
      </c>
      <c r="F1733" s="1" t="s">
        <v>6458</v>
      </c>
      <c r="G1733" s="1" t="s">
        <v>6459</v>
      </c>
      <c r="H1733" s="1" t="s">
        <v>4067</v>
      </c>
      <c r="I1733" s="1" t="s">
        <v>5221</v>
      </c>
      <c r="J1733" s="1">
        <v>3.0E7</v>
      </c>
      <c r="K1733" s="1">
        <v>2015.0</v>
      </c>
      <c r="L1733" s="1">
        <v>4.1</v>
      </c>
      <c r="M1733" s="2">
        <f t="shared" si="1"/>
        <v>-30000000</v>
      </c>
    </row>
    <row r="1734" ht="14.25" customHeight="1">
      <c r="A1734" s="1" t="s">
        <v>6460</v>
      </c>
      <c r="B1734" s="1">
        <v>110.0</v>
      </c>
      <c r="C1734" s="1">
        <v>0.0</v>
      </c>
      <c r="D1734" s="1" t="s">
        <v>1478</v>
      </c>
      <c r="E1734" s="1" t="s">
        <v>6461</v>
      </c>
      <c r="F1734" s="1" t="s">
        <v>6462</v>
      </c>
      <c r="G1734" s="1" t="s">
        <v>6463</v>
      </c>
      <c r="H1734" s="1" t="s">
        <v>18</v>
      </c>
      <c r="I1734" s="1" t="s">
        <v>5158</v>
      </c>
      <c r="J1734" s="1">
        <v>3.0E7</v>
      </c>
      <c r="K1734" s="1">
        <v>2002.0</v>
      </c>
      <c r="L1734" s="1">
        <v>6.7</v>
      </c>
      <c r="M1734" s="2">
        <f t="shared" si="1"/>
        <v>-30000000</v>
      </c>
    </row>
    <row r="1735" ht="14.25" customHeight="1">
      <c r="A1735" s="1" t="s">
        <v>6464</v>
      </c>
      <c r="B1735" s="1">
        <v>89.0</v>
      </c>
      <c r="C1735" s="1">
        <v>0.0</v>
      </c>
      <c r="D1735" s="1" t="s">
        <v>6465</v>
      </c>
      <c r="E1735" s="1" t="s">
        <v>6466</v>
      </c>
      <c r="F1735" s="1" t="s">
        <v>6467</v>
      </c>
      <c r="G1735" s="1" t="s">
        <v>6468</v>
      </c>
      <c r="H1735" s="1" t="s">
        <v>18</v>
      </c>
      <c r="I1735" s="1" t="s">
        <v>19</v>
      </c>
      <c r="J1735" s="1">
        <v>1.9E7</v>
      </c>
      <c r="K1735" s="1">
        <v>2016.0</v>
      </c>
      <c r="L1735" s="1">
        <v>7.5</v>
      </c>
      <c r="M1735" s="2">
        <f t="shared" si="1"/>
        <v>-19000000</v>
      </c>
    </row>
    <row r="1736" ht="14.25" customHeight="1">
      <c r="A1736" s="1" t="s">
        <v>6469</v>
      </c>
      <c r="B1736" s="1">
        <v>115.0</v>
      </c>
      <c r="C1736" s="1">
        <v>1.8343638E8</v>
      </c>
      <c r="D1736" s="1" t="s">
        <v>4658</v>
      </c>
      <c r="E1736" s="1" t="s">
        <v>6470</v>
      </c>
      <c r="F1736" s="1" t="s">
        <v>6471</v>
      </c>
      <c r="G1736" s="1" t="s">
        <v>6472</v>
      </c>
      <c r="H1736" s="1" t="s">
        <v>18</v>
      </c>
      <c r="I1736" s="1" t="s">
        <v>19</v>
      </c>
      <c r="J1736" s="1">
        <v>2.9E7</v>
      </c>
      <c r="K1736" s="1">
        <v>2015.0</v>
      </c>
      <c r="L1736" s="1">
        <v>6.5</v>
      </c>
      <c r="M1736" s="2">
        <f t="shared" si="1"/>
        <v>154436380</v>
      </c>
    </row>
    <row r="1737" ht="14.25" customHeight="1">
      <c r="A1737" s="1" t="s">
        <v>960</v>
      </c>
      <c r="B1737" s="1">
        <v>153.0</v>
      </c>
      <c r="C1737" s="1">
        <v>1.19518352E8</v>
      </c>
      <c r="D1737" s="1" t="s">
        <v>6473</v>
      </c>
      <c r="E1737" s="1" t="s">
        <v>6474</v>
      </c>
      <c r="F1737" s="1" t="s">
        <v>6475</v>
      </c>
      <c r="G1737" s="1" t="s">
        <v>6476</v>
      </c>
      <c r="H1737" s="1" t="s">
        <v>18</v>
      </c>
      <c r="I1737" s="1" t="s">
        <v>19</v>
      </c>
      <c r="J1737" s="1">
        <v>2.8E7</v>
      </c>
      <c r="K1737" s="1">
        <v>2005.0</v>
      </c>
      <c r="L1737" s="1">
        <v>7.9</v>
      </c>
      <c r="M1737" s="2">
        <f t="shared" si="1"/>
        <v>91518352</v>
      </c>
    </row>
    <row r="1738" ht="14.25" customHeight="1">
      <c r="A1738" s="1">
        <v>0.0</v>
      </c>
      <c r="B1738" s="1">
        <v>42.0</v>
      </c>
      <c r="C1738" s="1">
        <v>0.0</v>
      </c>
      <c r="D1738" s="1" t="s">
        <v>6477</v>
      </c>
      <c r="E1738" s="1" t="s">
        <v>6478</v>
      </c>
      <c r="F1738" s="1" t="s">
        <v>6479</v>
      </c>
      <c r="G1738" s="1" t="s">
        <v>6480</v>
      </c>
      <c r="H1738" s="1" t="s">
        <v>18</v>
      </c>
      <c r="I1738" s="1" t="s">
        <v>19</v>
      </c>
      <c r="J1738" s="1">
        <v>0.0</v>
      </c>
      <c r="K1738" s="1">
        <v>0.0</v>
      </c>
      <c r="L1738" s="1">
        <v>7.6</v>
      </c>
      <c r="M1738" s="2">
        <f t="shared" si="1"/>
        <v>0</v>
      </c>
    </row>
    <row r="1739" ht="14.25" customHeight="1">
      <c r="A1739" s="1" t="s">
        <v>6481</v>
      </c>
      <c r="B1739" s="1">
        <v>128.0</v>
      </c>
      <c r="C1739" s="1">
        <v>3.7036404E7</v>
      </c>
      <c r="D1739" s="1" t="s">
        <v>956</v>
      </c>
      <c r="E1739" s="1" t="s">
        <v>6482</v>
      </c>
      <c r="F1739" s="1" t="s">
        <v>6483</v>
      </c>
      <c r="G1739" s="1" t="s">
        <v>6484</v>
      </c>
      <c r="H1739" s="1" t="s">
        <v>18</v>
      </c>
      <c r="I1739" s="1" t="s">
        <v>19</v>
      </c>
      <c r="J1739" s="1">
        <v>3.0E7</v>
      </c>
      <c r="K1739" s="1">
        <v>2000.0</v>
      </c>
      <c r="L1739" s="1">
        <v>6.4</v>
      </c>
      <c r="M1739" s="2">
        <f t="shared" si="1"/>
        <v>7036404</v>
      </c>
    </row>
    <row r="1740" ht="14.25" customHeight="1">
      <c r="A1740" s="1" t="s">
        <v>3668</v>
      </c>
      <c r="B1740" s="1">
        <v>89.0</v>
      </c>
      <c r="C1740" s="1">
        <v>2.2359293E7</v>
      </c>
      <c r="D1740" s="1" t="s">
        <v>511</v>
      </c>
      <c r="E1740" s="1" t="s">
        <v>6485</v>
      </c>
      <c r="F1740" s="1" t="s">
        <v>6486</v>
      </c>
      <c r="G1740" s="1" t="s">
        <v>6487</v>
      </c>
      <c r="H1740" s="1" t="s">
        <v>18</v>
      </c>
      <c r="I1740" s="1" t="s">
        <v>30</v>
      </c>
      <c r="J1740" s="1">
        <v>2.9E7</v>
      </c>
      <c r="K1740" s="1">
        <v>1997.0</v>
      </c>
      <c r="L1740" s="1">
        <v>5.8</v>
      </c>
      <c r="M1740" s="2">
        <f t="shared" si="1"/>
        <v>-6640707</v>
      </c>
    </row>
    <row r="1741" ht="14.25" customHeight="1">
      <c r="A1741" s="1" t="s">
        <v>553</v>
      </c>
      <c r="B1741" s="1">
        <v>122.0</v>
      </c>
      <c r="C1741" s="1">
        <v>1.8593156E7</v>
      </c>
      <c r="D1741" s="1" t="s">
        <v>2394</v>
      </c>
      <c r="E1741" s="1" t="s">
        <v>6488</v>
      </c>
      <c r="F1741" s="1" t="s">
        <v>6489</v>
      </c>
      <c r="G1741" s="1" t="s">
        <v>6490</v>
      </c>
      <c r="H1741" s="1" t="s">
        <v>18</v>
      </c>
      <c r="I1741" s="1" t="s">
        <v>19</v>
      </c>
      <c r="J1741" s="1">
        <v>3.5E7</v>
      </c>
      <c r="K1741" s="1">
        <v>2008.0</v>
      </c>
      <c r="L1741" s="1">
        <v>7.7</v>
      </c>
      <c r="M1741" s="2">
        <f t="shared" si="1"/>
        <v>-16406844</v>
      </c>
    </row>
    <row r="1742" ht="14.25" customHeight="1">
      <c r="A1742" s="1" t="s">
        <v>2387</v>
      </c>
      <c r="B1742" s="1">
        <v>113.0</v>
      </c>
      <c r="C1742" s="1">
        <v>0.0</v>
      </c>
      <c r="D1742" s="1" t="s">
        <v>6491</v>
      </c>
      <c r="E1742" s="1" t="s">
        <v>6492</v>
      </c>
      <c r="F1742" s="1" t="s">
        <v>6493</v>
      </c>
      <c r="G1742" s="1" t="s">
        <v>6494</v>
      </c>
      <c r="H1742" s="1" t="s">
        <v>18</v>
      </c>
      <c r="I1742" s="1" t="s">
        <v>19</v>
      </c>
      <c r="J1742" s="1">
        <v>2.9E7</v>
      </c>
      <c r="K1742" s="1">
        <v>2002.0</v>
      </c>
      <c r="L1742" s="1">
        <v>7.1</v>
      </c>
      <c r="M1742" s="2">
        <f t="shared" si="1"/>
        <v>-29000000</v>
      </c>
    </row>
    <row r="1743" ht="14.25" customHeight="1">
      <c r="A1743" s="1" t="s">
        <v>4419</v>
      </c>
      <c r="B1743" s="1">
        <v>99.0</v>
      </c>
      <c r="C1743" s="1">
        <v>1.6930185E7</v>
      </c>
      <c r="D1743" s="1" t="s">
        <v>1146</v>
      </c>
      <c r="E1743" s="1" t="s">
        <v>6495</v>
      </c>
      <c r="F1743" s="1" t="s">
        <v>6496</v>
      </c>
      <c r="G1743" s="1" t="s">
        <v>6497</v>
      </c>
      <c r="H1743" s="1" t="s">
        <v>18</v>
      </c>
      <c r="I1743" s="1" t="s">
        <v>496</v>
      </c>
      <c r="J1743" s="1">
        <v>2.9E7</v>
      </c>
      <c r="K1743" s="1">
        <v>2002.0</v>
      </c>
      <c r="L1743" s="1">
        <v>5.3</v>
      </c>
      <c r="M1743" s="2">
        <f t="shared" si="1"/>
        <v>-12069815</v>
      </c>
    </row>
    <row r="1744" ht="14.25" customHeight="1">
      <c r="A1744" s="1" t="s">
        <v>6498</v>
      </c>
      <c r="B1744" s="1">
        <v>99.0</v>
      </c>
      <c r="C1744" s="1">
        <v>6.3034755E7</v>
      </c>
      <c r="D1744" s="1" t="s">
        <v>1138</v>
      </c>
      <c r="E1744" s="1" t="s">
        <v>6499</v>
      </c>
      <c r="F1744" s="1" t="s">
        <v>6500</v>
      </c>
      <c r="G1744" s="1" t="s">
        <v>6501</v>
      </c>
      <c r="H1744" s="1" t="s">
        <v>18</v>
      </c>
      <c r="I1744" s="1" t="s">
        <v>19</v>
      </c>
      <c r="J1744" s="1">
        <v>2.9E7</v>
      </c>
      <c r="K1744" s="1">
        <v>2016.0</v>
      </c>
      <c r="L1744" s="1">
        <v>5.3</v>
      </c>
      <c r="M1744" s="2">
        <f t="shared" si="1"/>
        <v>34034755</v>
      </c>
    </row>
    <row r="1745" ht="14.25" customHeight="1">
      <c r="A1745" s="1" t="s">
        <v>6502</v>
      </c>
      <c r="B1745" s="1">
        <v>147.0</v>
      </c>
      <c r="C1745" s="1">
        <v>5899797.0</v>
      </c>
      <c r="D1745" s="1" t="s">
        <v>4298</v>
      </c>
      <c r="E1745" s="1" t="s">
        <v>6503</v>
      </c>
      <c r="F1745" s="1" t="s">
        <v>6504</v>
      </c>
      <c r="G1745" s="1" t="s">
        <v>6505</v>
      </c>
      <c r="H1745" s="1" t="s">
        <v>18</v>
      </c>
      <c r="I1745" s="1" t="s">
        <v>30</v>
      </c>
      <c r="J1745" s="1">
        <v>2.9E7</v>
      </c>
      <c r="K1745" s="1">
        <v>1987.0</v>
      </c>
      <c r="L1745" s="1">
        <v>7.5</v>
      </c>
      <c r="M1745" s="2">
        <f t="shared" si="1"/>
        <v>-23100203</v>
      </c>
    </row>
    <row r="1746" ht="14.25" customHeight="1">
      <c r="A1746" s="1" t="s">
        <v>2568</v>
      </c>
      <c r="B1746" s="1">
        <v>112.0</v>
      </c>
      <c r="C1746" s="1">
        <v>4554569.0</v>
      </c>
      <c r="D1746" s="1" t="s">
        <v>1747</v>
      </c>
      <c r="E1746" s="1" t="s">
        <v>6506</v>
      </c>
      <c r="F1746" s="1" t="s">
        <v>6507</v>
      </c>
      <c r="G1746" s="1" t="s">
        <v>6508</v>
      </c>
      <c r="H1746" s="1" t="s">
        <v>18</v>
      </c>
      <c r="I1746" s="1" t="s">
        <v>19</v>
      </c>
      <c r="J1746" s="1">
        <v>2.8E7</v>
      </c>
      <c r="K1746" s="1">
        <v>1999.0</v>
      </c>
      <c r="L1746" s="1">
        <v>6.9</v>
      </c>
      <c r="M1746" s="2">
        <f t="shared" si="1"/>
        <v>-23445431</v>
      </c>
    </row>
    <row r="1747" ht="14.25" customHeight="1">
      <c r="A1747" s="1" t="s">
        <v>6509</v>
      </c>
      <c r="B1747" s="1">
        <v>88.0</v>
      </c>
      <c r="C1747" s="1">
        <v>1.701619E7</v>
      </c>
      <c r="D1747" s="1" t="s">
        <v>5915</v>
      </c>
      <c r="E1747" s="1" t="s">
        <v>6510</v>
      </c>
      <c r="F1747" s="1" t="s">
        <v>6511</v>
      </c>
      <c r="G1747" s="1" t="s">
        <v>6512</v>
      </c>
      <c r="H1747" s="1" t="s">
        <v>18</v>
      </c>
      <c r="I1747" s="1" t="s">
        <v>6513</v>
      </c>
      <c r="J1747" s="1">
        <v>1.2E7</v>
      </c>
      <c r="K1747" s="1">
        <v>2004.0</v>
      </c>
      <c r="L1747" s="1">
        <v>4.9</v>
      </c>
      <c r="M1747" s="2">
        <f t="shared" si="1"/>
        <v>5016190</v>
      </c>
    </row>
    <row r="1748" ht="14.25" customHeight="1">
      <c r="A1748" s="1" t="s">
        <v>6514</v>
      </c>
      <c r="B1748" s="1">
        <v>94.0</v>
      </c>
      <c r="C1748" s="1">
        <v>6301131.0</v>
      </c>
      <c r="D1748" s="1" t="s">
        <v>1520</v>
      </c>
      <c r="E1748" s="1" t="s">
        <v>6515</v>
      </c>
      <c r="F1748" s="1" t="s">
        <v>6516</v>
      </c>
      <c r="G1748" s="1" t="s">
        <v>6517</v>
      </c>
      <c r="H1748" s="1" t="s">
        <v>18</v>
      </c>
      <c r="I1748" s="1" t="s">
        <v>19</v>
      </c>
      <c r="J1748" s="1">
        <v>2.9E7</v>
      </c>
      <c r="K1748" s="1">
        <v>2005.0</v>
      </c>
      <c r="L1748" s="1">
        <v>7.1</v>
      </c>
      <c r="M1748" s="2">
        <f t="shared" si="1"/>
        <v>-22698869</v>
      </c>
    </row>
    <row r="1749" ht="14.25" customHeight="1">
      <c r="A1749" s="1" t="s">
        <v>1129</v>
      </c>
      <c r="B1749" s="1">
        <v>90.0</v>
      </c>
      <c r="C1749" s="1">
        <v>2.17350219E8</v>
      </c>
      <c r="D1749" s="1" t="s">
        <v>51</v>
      </c>
      <c r="E1749" s="1" t="s">
        <v>6518</v>
      </c>
      <c r="F1749" s="1" t="s">
        <v>6519</v>
      </c>
      <c r="G1749" s="1" t="s">
        <v>6520</v>
      </c>
      <c r="H1749" s="1" t="s">
        <v>18</v>
      </c>
      <c r="I1749" s="1" t="s">
        <v>19</v>
      </c>
      <c r="J1749" s="1">
        <v>2.8E7</v>
      </c>
      <c r="K1749" s="1">
        <v>1992.0</v>
      </c>
      <c r="L1749" s="1">
        <v>8.0</v>
      </c>
      <c r="M1749" s="2">
        <f t="shared" si="1"/>
        <v>189350219</v>
      </c>
    </row>
    <row r="1750" ht="14.25" customHeight="1">
      <c r="A1750" s="1" t="s">
        <v>2153</v>
      </c>
      <c r="B1750" s="1">
        <v>167.0</v>
      </c>
      <c r="C1750" s="1">
        <v>1.6102927E8</v>
      </c>
      <c r="D1750" s="1" t="s">
        <v>6521</v>
      </c>
      <c r="E1750" s="1" t="s">
        <v>6522</v>
      </c>
      <c r="F1750" s="1" t="s">
        <v>6523</v>
      </c>
      <c r="G1750" s="1" t="s">
        <v>6524</v>
      </c>
      <c r="H1750" s="1" t="s">
        <v>18</v>
      </c>
      <c r="I1750" s="1" t="s">
        <v>19</v>
      </c>
      <c r="J1750" s="1">
        <v>2.8E7</v>
      </c>
      <c r="K1750" s="1">
        <v>2015.0</v>
      </c>
      <c r="L1750" s="1">
        <v>7.9</v>
      </c>
      <c r="M1750" s="2">
        <f t="shared" si="1"/>
        <v>133029270</v>
      </c>
    </row>
    <row r="1751" ht="14.25" customHeight="1">
      <c r="A1751" s="1" t="s">
        <v>243</v>
      </c>
      <c r="B1751" s="1">
        <v>118.0</v>
      </c>
      <c r="C1751" s="1">
        <v>1.79870271E8</v>
      </c>
      <c r="D1751" s="1" t="s">
        <v>73</v>
      </c>
      <c r="E1751" s="1" t="s">
        <v>6525</v>
      </c>
      <c r="F1751" s="1" t="s">
        <v>6526</v>
      </c>
      <c r="G1751" s="1" t="s">
        <v>6527</v>
      </c>
      <c r="H1751" s="1" t="s">
        <v>18</v>
      </c>
      <c r="I1751" s="1" t="s">
        <v>19</v>
      </c>
      <c r="J1751" s="1">
        <v>2.8E7</v>
      </c>
      <c r="K1751" s="1">
        <v>1984.0</v>
      </c>
      <c r="L1751" s="1">
        <v>7.6</v>
      </c>
      <c r="M1751" s="2">
        <f t="shared" si="1"/>
        <v>151870271</v>
      </c>
    </row>
    <row r="1752" ht="14.25" customHeight="1">
      <c r="A1752" s="1" t="s">
        <v>6528</v>
      </c>
      <c r="B1752" s="1">
        <v>83.0</v>
      </c>
      <c r="C1752" s="1">
        <v>1.00491683E8</v>
      </c>
      <c r="D1752" s="1" t="s">
        <v>6529</v>
      </c>
      <c r="E1752" s="1" t="s">
        <v>6530</v>
      </c>
      <c r="F1752" s="1" t="s">
        <v>6531</v>
      </c>
      <c r="G1752" s="1" t="s">
        <v>6532</v>
      </c>
      <c r="H1752" s="1" t="s">
        <v>18</v>
      </c>
      <c r="I1752" s="1" t="s">
        <v>19</v>
      </c>
      <c r="J1752" s="1">
        <v>2.4E7</v>
      </c>
      <c r="K1752" s="1">
        <v>1998.0</v>
      </c>
      <c r="L1752" s="1">
        <v>5.9</v>
      </c>
      <c r="M1752" s="2">
        <f t="shared" si="1"/>
        <v>76491683</v>
      </c>
    </row>
    <row r="1753" ht="14.25" customHeight="1">
      <c r="A1753" s="1" t="s">
        <v>632</v>
      </c>
      <c r="B1753" s="1">
        <v>104.0</v>
      </c>
      <c r="C1753" s="1">
        <v>7.4058698E7</v>
      </c>
      <c r="D1753" s="1" t="s">
        <v>1465</v>
      </c>
      <c r="E1753" s="1" t="s">
        <v>6533</v>
      </c>
      <c r="F1753" s="1" t="s">
        <v>6534</v>
      </c>
      <c r="G1753" s="1" t="s">
        <v>6535</v>
      </c>
      <c r="H1753" s="1" t="s">
        <v>18</v>
      </c>
      <c r="I1753" s="1" t="s">
        <v>19</v>
      </c>
      <c r="J1753" s="1">
        <v>6.0E7</v>
      </c>
      <c r="K1753" s="1">
        <v>2001.0</v>
      </c>
      <c r="L1753" s="1">
        <v>6.3</v>
      </c>
      <c r="M1753" s="2">
        <f t="shared" si="1"/>
        <v>14058698</v>
      </c>
    </row>
    <row r="1754" ht="14.25" customHeight="1">
      <c r="A1754" s="1" t="s">
        <v>4073</v>
      </c>
      <c r="B1754" s="1">
        <v>110.0</v>
      </c>
      <c r="C1754" s="1">
        <v>0.0</v>
      </c>
      <c r="D1754" s="1" t="s">
        <v>6536</v>
      </c>
      <c r="E1754" s="1" t="s">
        <v>6537</v>
      </c>
      <c r="F1754" s="1" t="s">
        <v>6538</v>
      </c>
      <c r="G1754" s="1" t="s">
        <v>6539</v>
      </c>
      <c r="H1754" s="1" t="s">
        <v>18</v>
      </c>
      <c r="I1754" s="1" t="s">
        <v>30</v>
      </c>
      <c r="J1754" s="1">
        <v>2.9E7</v>
      </c>
      <c r="K1754" s="1">
        <v>2016.0</v>
      </c>
      <c r="L1754" s="1">
        <v>7.1</v>
      </c>
      <c r="M1754" s="2">
        <f t="shared" si="1"/>
        <v>-29000000</v>
      </c>
    </row>
    <row r="1755" ht="14.25" customHeight="1">
      <c r="A1755" s="1" t="s">
        <v>3502</v>
      </c>
      <c r="B1755" s="1">
        <v>102.0</v>
      </c>
      <c r="C1755" s="1">
        <v>5.5845943E7</v>
      </c>
      <c r="D1755" s="1" t="s">
        <v>209</v>
      </c>
      <c r="E1755" s="1" t="s">
        <v>6540</v>
      </c>
      <c r="F1755" s="1" t="s">
        <v>6541</v>
      </c>
      <c r="G1755" s="1" t="s">
        <v>6542</v>
      </c>
      <c r="H1755" s="1" t="s">
        <v>18</v>
      </c>
      <c r="I1755" s="1" t="s">
        <v>19</v>
      </c>
      <c r="J1755" s="1">
        <v>2.9E7</v>
      </c>
      <c r="K1755" s="1">
        <v>2003.0</v>
      </c>
      <c r="L1755" s="1">
        <v>6.4</v>
      </c>
      <c r="M1755" s="2">
        <f t="shared" si="1"/>
        <v>26845943</v>
      </c>
    </row>
    <row r="1756" ht="14.25" customHeight="1">
      <c r="A1756" s="1" t="s">
        <v>883</v>
      </c>
      <c r="B1756" s="1">
        <v>131.0</v>
      </c>
      <c r="C1756" s="1">
        <v>8.1350242E7</v>
      </c>
      <c r="D1756" s="1" t="s">
        <v>32</v>
      </c>
      <c r="E1756" s="1" t="s">
        <v>6543</v>
      </c>
      <c r="F1756" s="1" t="s">
        <v>6544</v>
      </c>
      <c r="G1756" s="1" t="s">
        <v>6545</v>
      </c>
      <c r="H1756" s="1" t="s">
        <v>18</v>
      </c>
      <c r="I1756" s="1" t="s">
        <v>19</v>
      </c>
      <c r="J1756" s="1">
        <v>2.8E7</v>
      </c>
      <c r="K1756" s="1">
        <v>1988.0</v>
      </c>
      <c r="L1756" s="1">
        <v>8.2</v>
      </c>
      <c r="M1756" s="2">
        <f t="shared" si="1"/>
        <v>53350242</v>
      </c>
    </row>
    <row r="1757" ht="14.25" customHeight="1">
      <c r="A1757" s="1" t="s">
        <v>5764</v>
      </c>
      <c r="B1757" s="1">
        <v>101.0</v>
      </c>
      <c r="C1757" s="1">
        <v>6.72663E7</v>
      </c>
      <c r="D1757" s="1" t="s">
        <v>1138</v>
      </c>
      <c r="E1757" s="1" t="s">
        <v>6546</v>
      </c>
      <c r="F1757" s="1" t="s">
        <v>6547</v>
      </c>
      <c r="G1757" s="1" t="s">
        <v>6548</v>
      </c>
      <c r="H1757" s="1" t="s">
        <v>18</v>
      </c>
      <c r="I1757" s="1" t="s">
        <v>496</v>
      </c>
      <c r="J1757" s="1">
        <v>2.8E7</v>
      </c>
      <c r="K1757" s="1">
        <v>2008.0</v>
      </c>
      <c r="L1757" s="1">
        <v>6.9</v>
      </c>
      <c r="M1757" s="2">
        <f t="shared" si="1"/>
        <v>39266300</v>
      </c>
    </row>
    <row r="1758" ht="14.25" customHeight="1">
      <c r="A1758" s="1" t="s">
        <v>1194</v>
      </c>
      <c r="B1758" s="1">
        <v>130.0</v>
      </c>
      <c r="C1758" s="1">
        <v>7.0235322E7</v>
      </c>
      <c r="D1758" s="1" t="s">
        <v>2138</v>
      </c>
      <c r="E1758" s="1" t="s">
        <v>6549</v>
      </c>
      <c r="F1758" s="1" t="s">
        <v>6550</v>
      </c>
      <c r="G1758" s="1" t="s">
        <v>6551</v>
      </c>
      <c r="H1758" s="1" t="s">
        <v>18</v>
      </c>
      <c r="I1758" s="1" t="s">
        <v>19</v>
      </c>
      <c r="J1758" s="1">
        <v>2.8E7</v>
      </c>
      <c r="K1758" s="1">
        <v>2015.0</v>
      </c>
      <c r="L1758" s="1">
        <v>7.8</v>
      </c>
      <c r="M1758" s="2">
        <f t="shared" si="1"/>
        <v>42235322</v>
      </c>
    </row>
    <row r="1759" ht="14.25" customHeight="1">
      <c r="A1759" s="1" t="s">
        <v>702</v>
      </c>
      <c r="B1759" s="1">
        <v>120.0</v>
      </c>
      <c r="C1759" s="1">
        <v>7443007.0</v>
      </c>
      <c r="D1759" s="1" t="s">
        <v>3971</v>
      </c>
      <c r="E1759" s="1" t="s">
        <v>6552</v>
      </c>
      <c r="F1759" s="1" t="s">
        <v>6553</v>
      </c>
      <c r="G1759" s="1" t="s">
        <v>6554</v>
      </c>
      <c r="H1759" s="1" t="s">
        <v>18</v>
      </c>
      <c r="I1759" s="1" t="s">
        <v>19</v>
      </c>
      <c r="J1759" s="1">
        <v>3.0E7</v>
      </c>
      <c r="K1759" s="1">
        <v>2009.0</v>
      </c>
      <c r="L1759" s="1">
        <v>6.7</v>
      </c>
      <c r="M1759" s="2">
        <f t="shared" si="1"/>
        <v>-22556993</v>
      </c>
    </row>
    <row r="1760" ht="14.25" customHeight="1">
      <c r="A1760" s="1" t="s">
        <v>6315</v>
      </c>
      <c r="B1760" s="1">
        <v>135.0</v>
      </c>
      <c r="C1760" s="1">
        <v>6.4371181E7</v>
      </c>
      <c r="D1760" s="1" t="s">
        <v>3001</v>
      </c>
      <c r="E1760" s="1" t="s">
        <v>6555</v>
      </c>
      <c r="F1760" s="1" t="s">
        <v>6556</v>
      </c>
      <c r="G1760" s="1" t="s">
        <v>6557</v>
      </c>
      <c r="H1760" s="1" t="s">
        <v>18</v>
      </c>
      <c r="I1760" s="1" t="s">
        <v>19</v>
      </c>
      <c r="J1760" s="1">
        <v>2.8E7</v>
      </c>
      <c r="K1760" s="1">
        <v>2004.0</v>
      </c>
      <c r="L1760" s="1">
        <v>7.5</v>
      </c>
      <c r="M1760" s="2">
        <f t="shared" si="1"/>
        <v>36371181</v>
      </c>
    </row>
    <row r="1761" ht="14.25" customHeight="1">
      <c r="A1761" s="1" t="s">
        <v>64</v>
      </c>
      <c r="B1761" s="1">
        <v>110.0</v>
      </c>
      <c r="C1761" s="1">
        <v>5.8885635E7</v>
      </c>
      <c r="D1761" s="1" t="s">
        <v>3503</v>
      </c>
      <c r="E1761" s="1" t="s">
        <v>6558</v>
      </c>
      <c r="F1761" s="1" t="s">
        <v>6559</v>
      </c>
      <c r="G1761" s="1" t="s">
        <v>6560</v>
      </c>
      <c r="H1761" s="1" t="s">
        <v>18</v>
      </c>
      <c r="I1761" s="1" t="s">
        <v>19</v>
      </c>
      <c r="J1761" s="1">
        <v>2.6E7</v>
      </c>
      <c r="K1761" s="1">
        <v>2004.0</v>
      </c>
      <c r="L1761" s="1">
        <v>7.4</v>
      </c>
      <c r="M1761" s="2">
        <f t="shared" si="1"/>
        <v>32885635</v>
      </c>
    </row>
    <row r="1762" ht="14.25" customHeight="1">
      <c r="A1762" s="1" t="s">
        <v>1816</v>
      </c>
      <c r="B1762" s="1">
        <v>103.0</v>
      </c>
      <c r="C1762" s="1">
        <v>6.0400856E7</v>
      </c>
      <c r="D1762" s="1" t="s">
        <v>1146</v>
      </c>
      <c r="E1762" s="1" t="s">
        <v>6561</v>
      </c>
      <c r="F1762" s="1" t="s">
        <v>6562</v>
      </c>
      <c r="G1762" s="1" t="s">
        <v>6563</v>
      </c>
      <c r="H1762" s="1" t="s">
        <v>18</v>
      </c>
      <c r="I1762" s="1" t="s">
        <v>496</v>
      </c>
      <c r="J1762" s="1">
        <v>3.5E7</v>
      </c>
      <c r="K1762" s="1">
        <v>2001.0</v>
      </c>
      <c r="L1762" s="1">
        <v>5.2</v>
      </c>
      <c r="M1762" s="2">
        <f t="shared" si="1"/>
        <v>25400856</v>
      </c>
    </row>
    <row r="1763" ht="14.25" customHeight="1">
      <c r="A1763" s="1" t="s">
        <v>6564</v>
      </c>
      <c r="B1763" s="1">
        <v>115.0</v>
      </c>
      <c r="C1763" s="1">
        <v>0.0</v>
      </c>
      <c r="D1763" s="1" t="s">
        <v>6565</v>
      </c>
      <c r="E1763" s="1" t="s">
        <v>6566</v>
      </c>
      <c r="F1763" s="1" t="s">
        <v>6567</v>
      </c>
      <c r="G1763" s="1" t="s">
        <v>6568</v>
      </c>
      <c r="H1763" s="1" t="s">
        <v>433</v>
      </c>
      <c r="I1763" s="1" t="s">
        <v>434</v>
      </c>
      <c r="J1763" s="1">
        <v>3.0E7</v>
      </c>
      <c r="K1763" s="1">
        <v>2013.0</v>
      </c>
      <c r="L1763" s="1">
        <v>6.5</v>
      </c>
      <c r="M1763" s="2">
        <f t="shared" si="1"/>
        <v>-30000000</v>
      </c>
    </row>
    <row r="1764" ht="14.25" customHeight="1">
      <c r="A1764" s="1" t="s">
        <v>3866</v>
      </c>
      <c r="B1764" s="1">
        <v>110.0</v>
      </c>
      <c r="C1764" s="1">
        <v>5.2353636E7</v>
      </c>
      <c r="D1764" s="1" t="s">
        <v>1747</v>
      </c>
      <c r="E1764" s="1" t="s">
        <v>6569</v>
      </c>
      <c r="F1764" s="1" t="s">
        <v>6570</v>
      </c>
      <c r="G1764" s="1" t="s">
        <v>6571</v>
      </c>
      <c r="H1764" s="1" t="s">
        <v>18</v>
      </c>
      <c r="I1764" s="1" t="s">
        <v>19</v>
      </c>
      <c r="J1764" s="1">
        <v>2.1E7</v>
      </c>
      <c r="K1764" s="1">
        <v>2001.0</v>
      </c>
      <c r="L1764" s="1">
        <v>7.6</v>
      </c>
      <c r="M1764" s="2">
        <f t="shared" si="1"/>
        <v>31353636</v>
      </c>
    </row>
    <row r="1765" ht="14.25" customHeight="1">
      <c r="A1765" s="1" t="s">
        <v>960</v>
      </c>
      <c r="B1765" s="1">
        <v>91.0</v>
      </c>
      <c r="C1765" s="1">
        <v>5.1475962E7</v>
      </c>
      <c r="D1765" s="1" t="s">
        <v>554</v>
      </c>
      <c r="E1765" s="1" t="s">
        <v>6572</v>
      </c>
      <c r="F1765" s="1" t="s">
        <v>6573</v>
      </c>
      <c r="G1765" s="1" t="s">
        <v>6574</v>
      </c>
      <c r="H1765" s="1" t="s">
        <v>18</v>
      </c>
      <c r="I1765" s="1" t="s">
        <v>19</v>
      </c>
      <c r="J1765" s="1">
        <v>3.0E7</v>
      </c>
      <c r="K1765" s="1">
        <v>2003.0</v>
      </c>
      <c r="L1765" s="1">
        <v>7.3</v>
      </c>
      <c r="M1765" s="2">
        <f t="shared" si="1"/>
        <v>21475962</v>
      </c>
    </row>
    <row r="1766" ht="14.25" customHeight="1">
      <c r="A1766" s="1" t="s">
        <v>455</v>
      </c>
      <c r="B1766" s="1">
        <v>105.0</v>
      </c>
      <c r="C1766" s="1">
        <v>6.3910583E7</v>
      </c>
      <c r="D1766" s="1" t="s">
        <v>1146</v>
      </c>
      <c r="E1766" s="1" t="s">
        <v>6575</v>
      </c>
      <c r="F1766" s="1" t="s">
        <v>6576</v>
      </c>
      <c r="G1766" s="1" t="s">
        <v>6577</v>
      </c>
      <c r="H1766" s="1" t="s">
        <v>18</v>
      </c>
      <c r="I1766" s="1" t="s">
        <v>19</v>
      </c>
      <c r="J1766" s="1">
        <v>2.8E7</v>
      </c>
      <c r="K1766" s="1">
        <v>2013.0</v>
      </c>
      <c r="L1766" s="1">
        <v>6.6</v>
      </c>
      <c r="M1766" s="2">
        <f t="shared" si="1"/>
        <v>35910583</v>
      </c>
    </row>
    <row r="1767" ht="14.25" customHeight="1">
      <c r="A1767" s="1" t="s">
        <v>4449</v>
      </c>
      <c r="B1767" s="1">
        <v>127.0</v>
      </c>
      <c r="C1767" s="1">
        <v>6.23E7</v>
      </c>
      <c r="D1767" s="1" t="s">
        <v>26</v>
      </c>
      <c r="E1767" s="1" t="s">
        <v>6578</v>
      </c>
      <c r="F1767" s="1" t="s">
        <v>6579</v>
      </c>
      <c r="G1767" s="1" t="s">
        <v>6580</v>
      </c>
      <c r="H1767" s="1" t="s">
        <v>18</v>
      </c>
      <c r="I1767" s="1" t="s">
        <v>30</v>
      </c>
      <c r="J1767" s="1">
        <v>2.8E7</v>
      </c>
      <c r="K1767" s="1">
        <v>1981.0</v>
      </c>
      <c r="L1767" s="1">
        <v>6.8</v>
      </c>
      <c r="M1767" s="2">
        <f t="shared" si="1"/>
        <v>34300000</v>
      </c>
    </row>
    <row r="1768" ht="14.25" customHeight="1">
      <c r="A1768" s="1" t="s">
        <v>1145</v>
      </c>
      <c r="B1768" s="1">
        <v>82.0</v>
      </c>
      <c r="C1768" s="1">
        <v>4.9968653E7</v>
      </c>
      <c r="D1768" s="1" t="s">
        <v>1146</v>
      </c>
      <c r="E1768" s="1" t="s">
        <v>6581</v>
      </c>
      <c r="F1768" s="1" t="s">
        <v>6582</v>
      </c>
      <c r="G1768" s="1" t="s">
        <v>6583</v>
      </c>
      <c r="H1768" s="1" t="s">
        <v>18</v>
      </c>
      <c r="I1768" s="1" t="s">
        <v>19</v>
      </c>
      <c r="J1768" s="1">
        <v>2.8E7</v>
      </c>
      <c r="K1768" s="1">
        <v>2001.0</v>
      </c>
      <c r="L1768" s="1">
        <v>6.9</v>
      </c>
      <c r="M1768" s="2">
        <f t="shared" si="1"/>
        <v>21968653</v>
      </c>
    </row>
    <row r="1769" ht="14.25" customHeight="1">
      <c r="A1769" s="1" t="s">
        <v>1243</v>
      </c>
      <c r="B1769" s="1">
        <v>99.0</v>
      </c>
      <c r="C1769" s="1">
        <v>4.445E7</v>
      </c>
      <c r="D1769" s="1" t="s">
        <v>947</v>
      </c>
      <c r="E1769" s="1" t="s">
        <v>6584</v>
      </c>
      <c r="F1769" s="1" t="s">
        <v>6585</v>
      </c>
      <c r="G1769" s="1" t="s">
        <v>6586</v>
      </c>
      <c r="H1769" s="1" t="s">
        <v>18</v>
      </c>
      <c r="I1769" s="1" t="s">
        <v>168</v>
      </c>
      <c r="J1769" s="1">
        <v>2.7E7</v>
      </c>
      <c r="K1769" s="1">
        <v>1994.0</v>
      </c>
      <c r="L1769" s="1">
        <v>5.8</v>
      </c>
      <c r="M1769" s="2">
        <f t="shared" si="1"/>
        <v>17450000</v>
      </c>
    </row>
    <row r="1770" ht="14.25" customHeight="1">
      <c r="A1770" s="1" t="s">
        <v>1456</v>
      </c>
      <c r="B1770" s="1">
        <v>90.0</v>
      </c>
      <c r="C1770" s="1">
        <v>4.5162741E7</v>
      </c>
      <c r="D1770" s="1" t="s">
        <v>1138</v>
      </c>
      <c r="E1770" s="1" t="s">
        <v>6587</v>
      </c>
      <c r="F1770" s="1" t="s">
        <v>6588</v>
      </c>
      <c r="G1770" s="1" t="s">
        <v>6589</v>
      </c>
      <c r="H1770" s="1" t="s">
        <v>18</v>
      </c>
      <c r="I1770" s="1" t="s">
        <v>496</v>
      </c>
      <c r="J1770" s="1">
        <v>2.8E7</v>
      </c>
      <c r="K1770" s="1">
        <v>2001.0</v>
      </c>
      <c r="L1770" s="1">
        <v>6.6</v>
      </c>
      <c r="M1770" s="2">
        <f t="shared" si="1"/>
        <v>17162741</v>
      </c>
    </row>
    <row r="1771" ht="14.25" customHeight="1">
      <c r="A1771" s="1" t="s">
        <v>5573</v>
      </c>
      <c r="B1771" s="1">
        <v>115.0</v>
      </c>
      <c r="C1771" s="1">
        <v>7.134693E7</v>
      </c>
      <c r="D1771" s="1" t="s">
        <v>6590</v>
      </c>
      <c r="E1771" s="1" t="s">
        <v>6591</v>
      </c>
      <c r="F1771" s="1" t="s">
        <v>6592</v>
      </c>
      <c r="G1771" s="1" t="s">
        <v>6593</v>
      </c>
      <c r="H1771" s="1" t="s">
        <v>18</v>
      </c>
      <c r="I1771" s="1" t="s">
        <v>19</v>
      </c>
      <c r="J1771" s="1">
        <v>2.8E7</v>
      </c>
      <c r="K1771" s="1">
        <v>2013.0</v>
      </c>
      <c r="L1771" s="1">
        <v>6.7</v>
      </c>
      <c r="M1771" s="2">
        <f t="shared" si="1"/>
        <v>43346930</v>
      </c>
    </row>
    <row r="1772" ht="14.25" customHeight="1">
      <c r="A1772" s="1" t="s">
        <v>2883</v>
      </c>
      <c r="B1772" s="1">
        <v>96.0</v>
      </c>
      <c r="C1772" s="1">
        <v>3.9514713E7</v>
      </c>
      <c r="D1772" s="1" t="s">
        <v>327</v>
      </c>
      <c r="E1772" s="1" t="s">
        <v>6594</v>
      </c>
      <c r="F1772" s="1" t="s">
        <v>6595</v>
      </c>
      <c r="G1772" s="1" t="s">
        <v>6596</v>
      </c>
      <c r="H1772" s="1" t="s">
        <v>18</v>
      </c>
      <c r="I1772" s="1" t="s">
        <v>19</v>
      </c>
      <c r="J1772" s="1">
        <v>2.8E7</v>
      </c>
      <c r="K1772" s="1">
        <v>1993.0</v>
      </c>
      <c r="L1772" s="1">
        <v>6.7</v>
      </c>
      <c r="M1772" s="2">
        <f t="shared" si="1"/>
        <v>11514713</v>
      </c>
    </row>
    <row r="1773" ht="14.25" customHeight="1">
      <c r="A1773" s="1" t="s">
        <v>5249</v>
      </c>
      <c r="B1773" s="1">
        <v>104.0</v>
      </c>
      <c r="C1773" s="1">
        <v>4.3097652E7</v>
      </c>
      <c r="D1773" s="1" t="s">
        <v>956</v>
      </c>
      <c r="E1773" s="1" t="s">
        <v>6597</v>
      </c>
      <c r="F1773" s="1" t="s">
        <v>6598</v>
      </c>
      <c r="G1773" s="1" t="s">
        <v>6599</v>
      </c>
      <c r="H1773" s="1" t="s">
        <v>18</v>
      </c>
      <c r="I1773" s="1" t="s">
        <v>19</v>
      </c>
      <c r="J1773" s="1">
        <v>2.8E7</v>
      </c>
      <c r="K1773" s="1">
        <v>2007.0</v>
      </c>
      <c r="L1773" s="1">
        <v>6.3</v>
      </c>
      <c r="M1773" s="2">
        <f t="shared" si="1"/>
        <v>15097652</v>
      </c>
    </row>
    <row r="1774" ht="14.25" customHeight="1">
      <c r="A1774" s="1" t="s">
        <v>446</v>
      </c>
      <c r="B1774" s="1">
        <v>117.0</v>
      </c>
      <c r="C1774" s="1">
        <v>4.8043505E7</v>
      </c>
      <c r="D1774" s="1" t="s">
        <v>1474</v>
      </c>
      <c r="E1774" s="1" t="s">
        <v>6600</v>
      </c>
      <c r="F1774" s="1" t="s">
        <v>6601</v>
      </c>
      <c r="G1774" s="1" t="s">
        <v>6602</v>
      </c>
      <c r="H1774" s="1" t="s">
        <v>18</v>
      </c>
      <c r="I1774" s="1" t="s">
        <v>30</v>
      </c>
      <c r="J1774" s="1">
        <v>3.0E7</v>
      </c>
      <c r="K1774" s="1">
        <v>2010.0</v>
      </c>
      <c r="L1774" s="1">
        <v>7.7</v>
      </c>
      <c r="M1774" s="2">
        <f t="shared" si="1"/>
        <v>18043505</v>
      </c>
    </row>
    <row r="1775" ht="14.25" customHeight="1">
      <c r="A1775" s="1" t="s">
        <v>2992</v>
      </c>
      <c r="B1775" s="1">
        <v>83.0</v>
      </c>
      <c r="C1775" s="1">
        <v>3.7053924E7</v>
      </c>
      <c r="D1775" s="1" t="s">
        <v>1195</v>
      </c>
      <c r="E1775" s="1" t="s">
        <v>6603</v>
      </c>
      <c r="F1775" s="1" t="s">
        <v>6604</v>
      </c>
      <c r="G1775" s="1" t="s">
        <v>6605</v>
      </c>
      <c r="H1775" s="1" t="s">
        <v>18</v>
      </c>
      <c r="I1775" s="1" t="s">
        <v>496</v>
      </c>
      <c r="J1775" s="1">
        <v>2.8E7</v>
      </c>
      <c r="K1775" s="1">
        <v>2011.0</v>
      </c>
      <c r="L1775" s="1">
        <v>6.1</v>
      </c>
      <c r="M1775" s="2">
        <f t="shared" si="1"/>
        <v>9053924</v>
      </c>
    </row>
    <row r="1776" ht="14.25" customHeight="1">
      <c r="A1776" s="1" t="s">
        <v>3951</v>
      </c>
      <c r="B1776" s="1">
        <v>99.0</v>
      </c>
      <c r="C1776" s="1">
        <v>3.3000377E7</v>
      </c>
      <c r="D1776" s="1" t="s">
        <v>6606</v>
      </c>
      <c r="E1776" s="1" t="s">
        <v>6607</v>
      </c>
      <c r="F1776" s="1" t="s">
        <v>6608</v>
      </c>
      <c r="G1776" s="1" t="s">
        <v>6609</v>
      </c>
      <c r="H1776" s="1" t="s">
        <v>18</v>
      </c>
      <c r="I1776" s="1" t="s">
        <v>19</v>
      </c>
      <c r="J1776" s="1">
        <v>2.8E7</v>
      </c>
      <c r="K1776" s="1">
        <v>2000.0</v>
      </c>
      <c r="L1776" s="1">
        <v>4.9</v>
      </c>
      <c r="M1776" s="2">
        <f t="shared" si="1"/>
        <v>5000377</v>
      </c>
    </row>
    <row r="1777" ht="14.25" customHeight="1">
      <c r="A1777" s="1" t="s">
        <v>6610</v>
      </c>
      <c r="B1777" s="1">
        <v>81.0</v>
      </c>
      <c r="C1777" s="1">
        <v>6.6950483E7</v>
      </c>
      <c r="D1777" s="1" t="s">
        <v>2130</v>
      </c>
      <c r="E1777" s="1" t="s">
        <v>6611</v>
      </c>
      <c r="F1777" s="1" t="s">
        <v>6612</v>
      </c>
      <c r="G1777" s="1" t="s">
        <v>6613</v>
      </c>
      <c r="H1777" s="1" t="s">
        <v>18</v>
      </c>
      <c r="I1777" s="1" t="s">
        <v>19</v>
      </c>
      <c r="J1777" s="1">
        <v>2.8E7</v>
      </c>
      <c r="K1777" s="1">
        <v>2014.0</v>
      </c>
      <c r="L1777" s="1">
        <v>6.2</v>
      </c>
      <c r="M1777" s="2">
        <f t="shared" si="1"/>
        <v>38950483</v>
      </c>
    </row>
    <row r="1778" ht="14.25" customHeight="1">
      <c r="A1778" s="1" t="s">
        <v>617</v>
      </c>
      <c r="B1778" s="1">
        <v>135.0</v>
      </c>
      <c r="C1778" s="1">
        <v>3.8372662E7</v>
      </c>
      <c r="D1778" s="1" t="s">
        <v>131</v>
      </c>
      <c r="E1778" s="1" t="s">
        <v>6614</v>
      </c>
      <c r="F1778" s="1" t="s">
        <v>6615</v>
      </c>
      <c r="G1778" s="1" t="s">
        <v>6616</v>
      </c>
      <c r="H1778" s="1" t="s">
        <v>18</v>
      </c>
      <c r="I1778" s="1" t="s">
        <v>994</v>
      </c>
      <c r="J1778" s="1">
        <v>2.8E7</v>
      </c>
      <c r="K1778" s="1">
        <v>2005.0</v>
      </c>
      <c r="L1778" s="1">
        <v>7.8</v>
      </c>
      <c r="M1778" s="2">
        <f t="shared" si="1"/>
        <v>10372662</v>
      </c>
    </row>
    <row r="1779" ht="14.25" customHeight="1">
      <c r="A1779" s="1" t="s">
        <v>114</v>
      </c>
      <c r="B1779" s="1">
        <v>117.0</v>
      </c>
      <c r="C1779" s="1">
        <v>2.7E7</v>
      </c>
      <c r="D1779" s="1" t="s">
        <v>2056</v>
      </c>
      <c r="E1779" s="1" t="s">
        <v>6617</v>
      </c>
      <c r="F1779" s="1" t="s">
        <v>6618</v>
      </c>
      <c r="G1779" s="1" t="s">
        <v>6619</v>
      </c>
      <c r="H1779" s="1" t="s">
        <v>18</v>
      </c>
      <c r="I1779" s="1" t="s">
        <v>19</v>
      </c>
      <c r="J1779" s="1">
        <v>2.8E7</v>
      </c>
      <c r="K1779" s="1">
        <v>1982.0</v>
      </c>
      <c r="L1779" s="1">
        <v>8.2</v>
      </c>
      <c r="M1779" s="2">
        <f t="shared" si="1"/>
        <v>-1000000</v>
      </c>
    </row>
    <row r="1780" ht="14.25" customHeight="1">
      <c r="A1780" s="1" t="s">
        <v>2473</v>
      </c>
      <c r="B1780" s="1">
        <v>139.0</v>
      </c>
      <c r="C1780" s="1">
        <v>3.16E7</v>
      </c>
      <c r="D1780" s="1" t="s">
        <v>6620</v>
      </c>
      <c r="E1780" s="1" t="s">
        <v>6621</v>
      </c>
      <c r="F1780" s="1" t="s">
        <v>6622</v>
      </c>
      <c r="G1780" s="1" t="s">
        <v>6623</v>
      </c>
      <c r="H1780" s="1" t="s">
        <v>18</v>
      </c>
      <c r="I1780" s="1" t="s">
        <v>19</v>
      </c>
      <c r="J1780" s="1">
        <v>2.8E7</v>
      </c>
      <c r="K1780" s="1">
        <v>1995.0</v>
      </c>
      <c r="L1780" s="1">
        <v>6.9</v>
      </c>
      <c r="M1780" s="2">
        <f t="shared" si="1"/>
        <v>3600000</v>
      </c>
    </row>
    <row r="1781" ht="14.25" customHeight="1">
      <c r="A1781" s="1" t="s">
        <v>204</v>
      </c>
      <c r="B1781" s="1">
        <v>123.0</v>
      </c>
      <c r="C1781" s="1">
        <v>3.0688364E7</v>
      </c>
      <c r="D1781" s="1" t="s">
        <v>605</v>
      </c>
      <c r="E1781" s="1" t="s">
        <v>6624</v>
      </c>
      <c r="F1781" s="1" t="s">
        <v>6625</v>
      </c>
      <c r="G1781" s="1" t="s">
        <v>6626</v>
      </c>
      <c r="H1781" s="1" t="s">
        <v>18</v>
      </c>
      <c r="I1781" s="1" t="s">
        <v>19</v>
      </c>
      <c r="J1781" s="1">
        <v>2.8E7</v>
      </c>
      <c r="K1781" s="1">
        <v>2014.0</v>
      </c>
      <c r="L1781" s="1">
        <v>6.2</v>
      </c>
      <c r="M1781" s="2">
        <f t="shared" si="1"/>
        <v>2688364</v>
      </c>
    </row>
    <row r="1782" ht="14.25" customHeight="1">
      <c r="A1782" s="1" t="s">
        <v>6627</v>
      </c>
      <c r="B1782" s="1">
        <v>117.0</v>
      </c>
      <c r="C1782" s="1">
        <v>2.8563179E7</v>
      </c>
      <c r="D1782" s="1" t="s">
        <v>1465</v>
      </c>
      <c r="E1782" s="1" t="s">
        <v>6628</v>
      </c>
      <c r="F1782" s="1" t="s">
        <v>6629</v>
      </c>
      <c r="G1782" s="1" t="s">
        <v>6630</v>
      </c>
      <c r="H1782" s="1" t="s">
        <v>18</v>
      </c>
      <c r="I1782" s="1" t="s">
        <v>19</v>
      </c>
      <c r="J1782" s="1">
        <v>2.1E7</v>
      </c>
      <c r="K1782" s="1">
        <v>2007.0</v>
      </c>
      <c r="L1782" s="1">
        <v>6.9</v>
      </c>
      <c r="M1782" s="2">
        <f t="shared" si="1"/>
        <v>7563179</v>
      </c>
    </row>
    <row r="1783" ht="14.25" customHeight="1">
      <c r="A1783" s="1" t="s">
        <v>6631</v>
      </c>
      <c r="B1783" s="1">
        <v>97.0</v>
      </c>
      <c r="C1783" s="1">
        <v>1.6779636E7</v>
      </c>
      <c r="D1783" s="1" t="s">
        <v>3121</v>
      </c>
      <c r="E1783" s="1" t="s">
        <v>6632</v>
      </c>
      <c r="F1783" s="1" t="s">
        <v>6633</v>
      </c>
      <c r="G1783" s="1" t="s">
        <v>6634</v>
      </c>
      <c r="H1783" s="1" t="s">
        <v>18</v>
      </c>
      <c r="I1783" s="1" t="s">
        <v>19</v>
      </c>
      <c r="J1783" s="1">
        <v>2.8E7</v>
      </c>
      <c r="K1783" s="1">
        <v>2000.0</v>
      </c>
      <c r="L1783" s="1">
        <v>4.8</v>
      </c>
      <c r="M1783" s="2">
        <f t="shared" si="1"/>
        <v>-11220364</v>
      </c>
    </row>
    <row r="1784" ht="14.25" customHeight="1">
      <c r="A1784" s="1" t="s">
        <v>2006</v>
      </c>
      <c r="B1784" s="1">
        <v>81.0</v>
      </c>
      <c r="C1784" s="1">
        <v>1.0762178E7</v>
      </c>
      <c r="D1784" s="1" t="s">
        <v>37</v>
      </c>
      <c r="E1784" s="1" t="s">
        <v>6635</v>
      </c>
      <c r="F1784" s="1" t="s">
        <v>6636</v>
      </c>
      <c r="G1784" s="1" t="s">
        <v>6637</v>
      </c>
      <c r="H1784" s="1" t="s">
        <v>18</v>
      </c>
      <c r="I1784" s="1" t="s">
        <v>994</v>
      </c>
      <c r="J1784" s="1">
        <v>1.6E8</v>
      </c>
      <c r="K1784" s="1">
        <v>2001.0</v>
      </c>
      <c r="L1784" s="1">
        <v>8.0</v>
      </c>
      <c r="M1784" s="2">
        <f t="shared" si="1"/>
        <v>-149237822</v>
      </c>
    </row>
    <row r="1785" ht="14.25" customHeight="1">
      <c r="A1785" s="1" t="s">
        <v>3013</v>
      </c>
      <c r="B1785" s="1">
        <v>103.0</v>
      </c>
      <c r="C1785" s="1">
        <v>1.7324744E7</v>
      </c>
      <c r="D1785" s="1" t="s">
        <v>2561</v>
      </c>
      <c r="E1785" s="1" t="s">
        <v>6638</v>
      </c>
      <c r="F1785" s="1" t="s">
        <v>6639</v>
      </c>
      <c r="G1785" s="1" t="s">
        <v>6640</v>
      </c>
      <c r="H1785" s="1" t="s">
        <v>18</v>
      </c>
      <c r="I1785" s="1" t="s">
        <v>19</v>
      </c>
      <c r="J1785" s="1">
        <v>2.8E7</v>
      </c>
      <c r="K1785" s="1">
        <v>2006.0</v>
      </c>
      <c r="L1785" s="1">
        <v>5.3</v>
      </c>
      <c r="M1785" s="2">
        <f t="shared" si="1"/>
        <v>-10675256</v>
      </c>
    </row>
    <row r="1786" ht="14.25" customHeight="1">
      <c r="A1786" s="1" t="s">
        <v>1351</v>
      </c>
      <c r="B1786" s="1">
        <v>119.0</v>
      </c>
      <c r="C1786" s="1">
        <v>8888143.0</v>
      </c>
      <c r="D1786" s="1" t="s">
        <v>4555</v>
      </c>
      <c r="E1786" s="1" t="s">
        <v>6641</v>
      </c>
      <c r="F1786" s="1" t="s">
        <v>6642</v>
      </c>
      <c r="G1786" s="1" t="s">
        <v>6643</v>
      </c>
      <c r="H1786" s="1" t="s">
        <v>18</v>
      </c>
      <c r="I1786" s="1" t="s">
        <v>168</v>
      </c>
      <c r="J1786" s="1">
        <v>2.8E7</v>
      </c>
      <c r="K1786" s="1">
        <v>1999.0</v>
      </c>
      <c r="L1786" s="1">
        <v>6.7</v>
      </c>
      <c r="M1786" s="2">
        <f t="shared" si="1"/>
        <v>-19111857</v>
      </c>
    </row>
    <row r="1787" ht="14.25" customHeight="1">
      <c r="A1787" s="1" t="s">
        <v>2913</v>
      </c>
      <c r="B1787" s="1">
        <v>94.0</v>
      </c>
      <c r="C1787" s="1">
        <v>2.4268828E7</v>
      </c>
      <c r="D1787" s="1" t="s">
        <v>6644</v>
      </c>
      <c r="E1787" s="1" t="s">
        <v>6645</v>
      </c>
      <c r="F1787" s="1" t="s">
        <v>6646</v>
      </c>
      <c r="G1787" s="1" t="s">
        <v>6647</v>
      </c>
      <c r="H1787" s="1" t="s">
        <v>18</v>
      </c>
      <c r="I1787" s="1" t="s">
        <v>19</v>
      </c>
      <c r="J1787" s="1">
        <v>2.8E7</v>
      </c>
      <c r="K1787" s="1">
        <v>2010.0</v>
      </c>
      <c r="L1787" s="1">
        <v>5.4</v>
      </c>
      <c r="M1787" s="2">
        <f t="shared" si="1"/>
        <v>-3731172</v>
      </c>
    </row>
    <row r="1788" ht="14.25" customHeight="1">
      <c r="A1788" s="1" t="s">
        <v>5434</v>
      </c>
      <c r="B1788" s="1">
        <v>89.0</v>
      </c>
      <c r="C1788" s="1">
        <v>8119205.0</v>
      </c>
      <c r="D1788" s="1" t="s">
        <v>327</v>
      </c>
      <c r="E1788" s="1" t="s">
        <v>6648</v>
      </c>
      <c r="F1788" s="1" t="s">
        <v>6649</v>
      </c>
      <c r="G1788" s="1" t="s">
        <v>6650</v>
      </c>
      <c r="H1788" s="1" t="s">
        <v>18</v>
      </c>
      <c r="I1788" s="1" t="s">
        <v>19</v>
      </c>
      <c r="J1788" s="1">
        <v>2.8E7</v>
      </c>
      <c r="K1788" s="1">
        <v>1997.0</v>
      </c>
      <c r="L1788" s="1">
        <v>5.4</v>
      </c>
      <c r="M1788" s="2">
        <f t="shared" si="1"/>
        <v>-19880795</v>
      </c>
    </row>
    <row r="1789" ht="14.25" customHeight="1">
      <c r="A1789" s="1" t="s">
        <v>3857</v>
      </c>
      <c r="B1789" s="1">
        <v>98.0</v>
      </c>
      <c r="C1789" s="1">
        <v>8434601.0</v>
      </c>
      <c r="D1789" s="1" t="s">
        <v>2967</v>
      </c>
      <c r="E1789" s="1" t="s">
        <v>6651</v>
      </c>
      <c r="F1789" s="1" t="s">
        <v>6652</v>
      </c>
      <c r="G1789" s="1" t="s">
        <v>6653</v>
      </c>
      <c r="H1789" s="1" t="s">
        <v>18</v>
      </c>
      <c r="I1789" s="1" t="s">
        <v>19</v>
      </c>
      <c r="J1789" s="1">
        <v>2.8E7</v>
      </c>
      <c r="K1789" s="1">
        <v>2001.0</v>
      </c>
      <c r="L1789" s="1">
        <v>4.9</v>
      </c>
      <c r="M1789" s="2">
        <f t="shared" si="1"/>
        <v>-19565399</v>
      </c>
    </row>
    <row r="1790" ht="14.25" customHeight="1">
      <c r="A1790" s="1" t="s">
        <v>3895</v>
      </c>
      <c r="B1790" s="1">
        <v>107.0</v>
      </c>
      <c r="C1790" s="1">
        <v>6998324.0</v>
      </c>
      <c r="D1790" s="1" t="s">
        <v>1747</v>
      </c>
      <c r="E1790" s="1" t="s">
        <v>6654</v>
      </c>
      <c r="F1790" s="1" t="s">
        <v>6655</v>
      </c>
      <c r="G1790" s="1" t="s">
        <v>6656</v>
      </c>
      <c r="H1790" s="1" t="s">
        <v>18</v>
      </c>
      <c r="I1790" s="1" t="s">
        <v>19</v>
      </c>
      <c r="J1790" s="1">
        <v>2.8E7</v>
      </c>
      <c r="K1790" s="1">
        <v>2015.0</v>
      </c>
      <c r="L1790" s="1">
        <v>6.1</v>
      </c>
      <c r="M1790" s="2">
        <f t="shared" si="1"/>
        <v>-21001676</v>
      </c>
    </row>
    <row r="1791" ht="14.25" customHeight="1">
      <c r="A1791" s="1" t="s">
        <v>4399</v>
      </c>
      <c r="B1791" s="1">
        <v>108.0</v>
      </c>
      <c r="C1791" s="1">
        <v>1.0907291E7</v>
      </c>
      <c r="D1791" s="1" t="s">
        <v>6657</v>
      </c>
      <c r="E1791" s="1" t="s">
        <v>6658</v>
      </c>
      <c r="F1791" s="1" t="s">
        <v>6659</v>
      </c>
      <c r="G1791" s="1" t="s">
        <v>6660</v>
      </c>
      <c r="H1791" s="1" t="s">
        <v>18</v>
      </c>
      <c r="I1791" s="1" t="s">
        <v>19</v>
      </c>
      <c r="J1791" s="1">
        <v>2.8E7</v>
      </c>
      <c r="K1791" s="1">
        <v>2016.0</v>
      </c>
      <c r="L1791" s="1">
        <v>5.8</v>
      </c>
      <c r="M1791" s="2">
        <f t="shared" si="1"/>
        <v>-17092709</v>
      </c>
    </row>
    <row r="1792" ht="14.25" customHeight="1">
      <c r="A1792" s="1" t="s">
        <v>307</v>
      </c>
      <c r="B1792" s="1">
        <v>134.0</v>
      </c>
      <c r="C1792" s="1">
        <v>5532301.0</v>
      </c>
      <c r="D1792" s="1" t="s">
        <v>2271</v>
      </c>
      <c r="E1792" s="1" t="s">
        <v>6661</v>
      </c>
      <c r="F1792" s="1" t="s">
        <v>6662</v>
      </c>
      <c r="G1792" s="1" t="s">
        <v>6663</v>
      </c>
      <c r="H1792" s="1" t="s">
        <v>18</v>
      </c>
      <c r="I1792" s="1" t="s">
        <v>19</v>
      </c>
      <c r="J1792" s="1">
        <v>2.8E7</v>
      </c>
      <c r="K1792" s="1">
        <v>1997.0</v>
      </c>
      <c r="L1792" s="1">
        <v>7.0</v>
      </c>
      <c r="M1792" s="2">
        <f t="shared" si="1"/>
        <v>-22467699</v>
      </c>
    </row>
    <row r="1793" ht="14.25" customHeight="1">
      <c r="A1793" s="1" t="s">
        <v>6664</v>
      </c>
      <c r="B1793" s="1">
        <v>110.0</v>
      </c>
      <c r="C1793" s="1">
        <v>2775593.0</v>
      </c>
      <c r="D1793" s="1" t="s">
        <v>956</v>
      </c>
      <c r="E1793" s="1" t="s">
        <v>6665</v>
      </c>
      <c r="F1793" s="1" t="s">
        <v>6666</v>
      </c>
      <c r="G1793" s="1" t="s">
        <v>6667</v>
      </c>
      <c r="H1793" s="1" t="s">
        <v>18</v>
      </c>
      <c r="I1793" s="1" t="s">
        <v>30</v>
      </c>
      <c r="J1793" s="1">
        <v>2.7E7</v>
      </c>
      <c r="K1793" s="1">
        <v>2008.0</v>
      </c>
      <c r="L1793" s="1">
        <v>6.5</v>
      </c>
      <c r="M1793" s="2">
        <f t="shared" si="1"/>
        <v>-24224407</v>
      </c>
    </row>
    <row r="1794" ht="14.25" customHeight="1">
      <c r="A1794" s="1" t="s">
        <v>6668</v>
      </c>
      <c r="B1794" s="1">
        <v>103.0</v>
      </c>
      <c r="C1794" s="1">
        <v>2.8751715E7</v>
      </c>
      <c r="D1794" s="1" t="s">
        <v>1195</v>
      </c>
      <c r="E1794" s="1" t="s">
        <v>6669</v>
      </c>
      <c r="F1794" s="1" t="s">
        <v>6670</v>
      </c>
      <c r="G1794" s="1" t="s">
        <v>6671</v>
      </c>
      <c r="H1794" s="1" t="s">
        <v>18</v>
      </c>
      <c r="I1794" s="1" t="s">
        <v>19</v>
      </c>
      <c r="J1794" s="1">
        <v>2.8E7</v>
      </c>
      <c r="K1794" s="1">
        <v>2013.0</v>
      </c>
      <c r="L1794" s="1">
        <v>6.6</v>
      </c>
      <c r="M1794" s="2">
        <f t="shared" si="1"/>
        <v>751715</v>
      </c>
    </row>
    <row r="1795" ht="14.25" customHeight="1">
      <c r="A1795" s="1" t="s">
        <v>6672</v>
      </c>
      <c r="B1795" s="1">
        <v>145.0</v>
      </c>
      <c r="C1795" s="1">
        <v>0.0</v>
      </c>
      <c r="D1795" s="1" t="s">
        <v>6673</v>
      </c>
      <c r="E1795" s="1" t="s">
        <v>6674</v>
      </c>
      <c r="F1795" s="1" t="s">
        <v>6675</v>
      </c>
      <c r="G1795" s="1" t="s">
        <v>6676</v>
      </c>
      <c r="H1795" s="1" t="s">
        <v>1932</v>
      </c>
      <c r="I1795" s="1" t="s">
        <v>2513</v>
      </c>
      <c r="J1795" s="1">
        <v>2.4E7</v>
      </c>
      <c r="K1795" s="1">
        <v>2006.0</v>
      </c>
      <c r="L1795" s="1">
        <v>6.1</v>
      </c>
      <c r="M1795" s="2">
        <f t="shared" si="1"/>
        <v>-24000000</v>
      </c>
    </row>
    <row r="1796" ht="14.25" customHeight="1">
      <c r="A1796" s="1" t="s">
        <v>6677</v>
      </c>
      <c r="B1796" s="1">
        <v>100.0</v>
      </c>
      <c r="C1796" s="1">
        <v>2.0285518E7</v>
      </c>
      <c r="D1796" s="1" t="s">
        <v>289</v>
      </c>
      <c r="E1796" s="1" t="s">
        <v>6678</v>
      </c>
      <c r="F1796" s="1" t="s">
        <v>6679</v>
      </c>
      <c r="G1796" s="1" t="s">
        <v>6680</v>
      </c>
      <c r="H1796" s="1" t="s">
        <v>18</v>
      </c>
      <c r="I1796" s="1" t="s">
        <v>994</v>
      </c>
      <c r="J1796" s="1">
        <v>2.8E7</v>
      </c>
      <c r="K1796" s="1">
        <v>2014.0</v>
      </c>
      <c r="L1796" s="1">
        <v>5.7</v>
      </c>
      <c r="M1796" s="2">
        <f t="shared" si="1"/>
        <v>-7714482</v>
      </c>
    </row>
    <row r="1797" ht="14.25" customHeight="1">
      <c r="A1797" s="1" t="s">
        <v>4449</v>
      </c>
      <c r="B1797" s="1">
        <v>131.0</v>
      </c>
      <c r="C1797" s="1">
        <v>6.79E7</v>
      </c>
      <c r="D1797" s="1" t="s">
        <v>26</v>
      </c>
      <c r="E1797" s="1" t="s">
        <v>6681</v>
      </c>
      <c r="F1797" s="1" t="s">
        <v>6682</v>
      </c>
      <c r="G1797" s="1" t="s">
        <v>6683</v>
      </c>
      <c r="H1797" s="1" t="s">
        <v>18</v>
      </c>
      <c r="I1797" s="1" t="s">
        <v>30</v>
      </c>
      <c r="J1797" s="1">
        <v>2.75E7</v>
      </c>
      <c r="K1797" s="1">
        <v>1983.0</v>
      </c>
      <c r="L1797" s="1">
        <v>6.6</v>
      </c>
      <c r="M1797" s="2">
        <f t="shared" si="1"/>
        <v>40400000</v>
      </c>
    </row>
    <row r="1798" ht="14.25" customHeight="1">
      <c r="A1798" s="1" t="s">
        <v>2255</v>
      </c>
      <c r="B1798" s="1">
        <v>133.0</v>
      </c>
      <c r="C1798" s="1">
        <v>1.48734225E8</v>
      </c>
      <c r="D1798" s="1" t="s">
        <v>1146</v>
      </c>
      <c r="E1798" s="1" t="s">
        <v>6684</v>
      </c>
      <c r="F1798" s="1" t="s">
        <v>6685</v>
      </c>
      <c r="G1798" s="1" t="s">
        <v>6686</v>
      </c>
      <c r="H1798" s="1" t="s">
        <v>18</v>
      </c>
      <c r="I1798" s="1" t="s">
        <v>19</v>
      </c>
      <c r="J1798" s="1">
        <v>3.0E7</v>
      </c>
      <c r="K1798" s="1">
        <v>2007.0</v>
      </c>
      <c r="L1798" s="1">
        <v>7.0</v>
      </c>
      <c r="M1798" s="2">
        <f t="shared" si="1"/>
        <v>118734225</v>
      </c>
    </row>
    <row r="1799" ht="14.25" customHeight="1">
      <c r="A1799" s="1" t="s">
        <v>4643</v>
      </c>
      <c r="B1799" s="1">
        <v>109.0</v>
      </c>
      <c r="C1799" s="1">
        <v>4.9185998E7</v>
      </c>
      <c r="D1799" s="1" t="s">
        <v>2394</v>
      </c>
      <c r="E1799" s="1" t="s">
        <v>6687</v>
      </c>
      <c r="F1799" s="1" t="s">
        <v>6688</v>
      </c>
      <c r="G1799" s="1" t="s">
        <v>6689</v>
      </c>
      <c r="H1799" s="1" t="s">
        <v>18</v>
      </c>
      <c r="I1799" s="1" t="s">
        <v>19</v>
      </c>
      <c r="J1799" s="1">
        <v>3.0E7</v>
      </c>
      <c r="K1799" s="1">
        <v>2009.0</v>
      </c>
      <c r="L1799" s="1">
        <v>7.4</v>
      </c>
      <c r="M1799" s="2">
        <f t="shared" si="1"/>
        <v>19185998</v>
      </c>
    </row>
    <row r="1800" ht="14.25" customHeight="1">
      <c r="A1800" s="1" t="s">
        <v>4941</v>
      </c>
      <c r="B1800" s="1">
        <v>114.0</v>
      </c>
      <c r="C1800" s="1">
        <v>4.2168445E7</v>
      </c>
      <c r="D1800" s="1" t="s">
        <v>956</v>
      </c>
      <c r="E1800" s="1" t="s">
        <v>6690</v>
      </c>
      <c r="F1800" s="1" t="s">
        <v>6691</v>
      </c>
      <c r="G1800" s="1" t="s">
        <v>6692</v>
      </c>
      <c r="H1800" s="1" t="s">
        <v>18</v>
      </c>
      <c r="I1800" s="1" t="s">
        <v>19</v>
      </c>
      <c r="J1800" s="1">
        <v>3.5E7</v>
      </c>
      <c r="K1800" s="1">
        <v>2008.0</v>
      </c>
      <c r="L1800" s="1">
        <v>5.3</v>
      </c>
      <c r="M1800" s="2">
        <f t="shared" si="1"/>
        <v>7168445</v>
      </c>
    </row>
    <row r="1801" ht="14.25" customHeight="1">
      <c r="A1801" s="1" t="s">
        <v>6693</v>
      </c>
      <c r="B1801" s="1">
        <v>164.0</v>
      </c>
      <c r="C1801" s="1">
        <v>2.64E7</v>
      </c>
      <c r="D1801" s="1" t="s">
        <v>1489</v>
      </c>
      <c r="E1801" s="1" t="s">
        <v>6694</v>
      </c>
      <c r="F1801" s="1" t="s">
        <v>6695</v>
      </c>
      <c r="G1801" s="1" t="s">
        <v>6696</v>
      </c>
      <c r="H1801" s="1" t="s">
        <v>18</v>
      </c>
      <c r="I1801" s="1" t="s">
        <v>30</v>
      </c>
      <c r="J1801" s="1">
        <v>1.6E7</v>
      </c>
      <c r="K1801" s="1">
        <v>1984.0</v>
      </c>
      <c r="L1801" s="1">
        <v>7.4</v>
      </c>
      <c r="M1801" s="2">
        <f t="shared" si="1"/>
        <v>10400000</v>
      </c>
    </row>
    <row r="1802" ht="14.25" customHeight="1">
      <c r="A1802" s="1" t="s">
        <v>6697</v>
      </c>
      <c r="B1802" s="1">
        <v>92.0</v>
      </c>
      <c r="C1802" s="1">
        <v>1.750867E7</v>
      </c>
      <c r="D1802" s="1" t="s">
        <v>3791</v>
      </c>
      <c r="E1802" s="1" t="s">
        <v>6698</v>
      </c>
      <c r="F1802" s="1" t="s">
        <v>6699</v>
      </c>
      <c r="G1802" s="1" t="s">
        <v>6700</v>
      </c>
      <c r="H1802" s="1" t="s">
        <v>18</v>
      </c>
      <c r="I1802" s="1" t="s">
        <v>30</v>
      </c>
      <c r="J1802" s="1">
        <v>1.5E7</v>
      </c>
      <c r="K1802" s="1">
        <v>2006.0</v>
      </c>
      <c r="L1802" s="1">
        <v>7.4</v>
      </c>
      <c r="M1802" s="2">
        <f t="shared" si="1"/>
        <v>2508670</v>
      </c>
    </row>
    <row r="1803" ht="14.25" customHeight="1">
      <c r="A1803" s="1" t="s">
        <v>531</v>
      </c>
      <c r="B1803" s="1">
        <v>122.0</v>
      </c>
      <c r="C1803" s="1">
        <v>9664316.0</v>
      </c>
      <c r="D1803" s="1" t="s">
        <v>2888</v>
      </c>
      <c r="E1803" s="1" t="s">
        <v>6701</v>
      </c>
      <c r="F1803" s="1" t="s">
        <v>6702</v>
      </c>
      <c r="G1803" s="1" t="s">
        <v>6703</v>
      </c>
      <c r="H1803" s="1" t="s">
        <v>18</v>
      </c>
      <c r="I1803" s="1" t="s">
        <v>19</v>
      </c>
      <c r="J1803" s="1">
        <v>2.75E7</v>
      </c>
      <c r="K1803" s="1">
        <v>2007.0</v>
      </c>
      <c r="L1803" s="1">
        <v>6.8</v>
      </c>
      <c r="M1803" s="2">
        <f t="shared" si="1"/>
        <v>-17835684</v>
      </c>
    </row>
    <row r="1804" ht="14.25" customHeight="1">
      <c r="A1804" s="1">
        <v>0.0</v>
      </c>
      <c r="B1804" s="1">
        <v>42.0</v>
      </c>
      <c r="C1804" s="1">
        <v>0.0</v>
      </c>
      <c r="D1804" s="1" t="s">
        <v>6704</v>
      </c>
      <c r="E1804" s="1" t="s">
        <v>6705</v>
      </c>
      <c r="F1804" s="1" t="s">
        <v>6706</v>
      </c>
      <c r="G1804" s="1" t="s">
        <v>6707</v>
      </c>
      <c r="H1804" s="1" t="s">
        <v>18</v>
      </c>
      <c r="I1804" s="1" t="s">
        <v>19</v>
      </c>
      <c r="J1804" s="1">
        <v>0.0</v>
      </c>
      <c r="K1804" s="1">
        <v>0.0</v>
      </c>
      <c r="L1804" s="1">
        <v>7.9</v>
      </c>
      <c r="M1804" s="2">
        <f t="shared" si="1"/>
        <v>0</v>
      </c>
    </row>
    <row r="1805" ht="14.25" customHeight="1">
      <c r="A1805" s="1" t="s">
        <v>6708</v>
      </c>
      <c r="B1805" s="1">
        <v>110.0</v>
      </c>
      <c r="C1805" s="1">
        <v>7.4888996E7</v>
      </c>
      <c r="D1805" s="1" t="s">
        <v>140</v>
      </c>
      <c r="E1805" s="1" t="s">
        <v>6709</v>
      </c>
      <c r="F1805" s="1" t="s">
        <v>6710</v>
      </c>
      <c r="G1805" s="1" t="s">
        <v>6711</v>
      </c>
      <c r="H1805" s="1" t="s">
        <v>18</v>
      </c>
      <c r="I1805" s="1" t="s">
        <v>19</v>
      </c>
      <c r="J1805" s="1">
        <v>3.0E7</v>
      </c>
      <c r="K1805" s="1">
        <v>1991.0</v>
      </c>
      <c r="L1805" s="1">
        <v>7.2</v>
      </c>
      <c r="M1805" s="2">
        <f t="shared" si="1"/>
        <v>44888996</v>
      </c>
    </row>
    <row r="1806" ht="14.25" customHeight="1">
      <c r="A1806" s="1" t="s">
        <v>6712</v>
      </c>
      <c r="B1806" s="1">
        <v>116.0</v>
      </c>
      <c r="C1806" s="1">
        <v>6.9586544E7</v>
      </c>
      <c r="D1806" s="1" t="s">
        <v>2394</v>
      </c>
      <c r="E1806" s="1" t="s">
        <v>6713</v>
      </c>
      <c r="F1806" s="1" t="s">
        <v>6714</v>
      </c>
      <c r="G1806" s="1" t="s">
        <v>6715</v>
      </c>
      <c r="H1806" s="1" t="s">
        <v>18</v>
      </c>
      <c r="I1806" s="1" t="s">
        <v>19</v>
      </c>
      <c r="J1806" s="1">
        <v>2.7E7</v>
      </c>
      <c r="K1806" s="1">
        <v>2002.0</v>
      </c>
      <c r="L1806" s="1">
        <v>6.0</v>
      </c>
      <c r="M1806" s="2">
        <f t="shared" si="1"/>
        <v>42586544</v>
      </c>
    </row>
    <row r="1807" ht="14.25" customHeight="1">
      <c r="A1807" s="1" t="s">
        <v>303</v>
      </c>
      <c r="B1807" s="1">
        <v>106.0</v>
      </c>
      <c r="C1807" s="1">
        <v>3.62645141E8</v>
      </c>
      <c r="D1807" s="1" t="s">
        <v>347</v>
      </c>
      <c r="E1807" s="1" t="s">
        <v>348</v>
      </c>
      <c r="F1807" s="1" t="s">
        <v>349</v>
      </c>
      <c r="G1807" s="1" t="s">
        <v>350</v>
      </c>
      <c r="H1807" s="1" t="s">
        <v>18</v>
      </c>
      <c r="I1807" s="1" t="s">
        <v>30</v>
      </c>
      <c r="J1807" s="1">
        <v>1.75E8</v>
      </c>
      <c r="K1807" s="1">
        <v>2016.0</v>
      </c>
      <c r="L1807" s="1">
        <v>7.8</v>
      </c>
      <c r="M1807" s="2">
        <f t="shared" si="1"/>
        <v>187645141</v>
      </c>
    </row>
    <row r="1808" ht="14.25" customHeight="1">
      <c r="A1808" s="1" t="s">
        <v>3710</v>
      </c>
      <c r="B1808" s="1">
        <v>115.0</v>
      </c>
      <c r="C1808" s="1">
        <v>6.049156E7</v>
      </c>
      <c r="D1808" s="1" t="s">
        <v>1478</v>
      </c>
      <c r="E1808" s="1" t="s">
        <v>6716</v>
      </c>
      <c r="F1808" s="1" t="s">
        <v>6717</v>
      </c>
      <c r="G1808" s="1" t="s">
        <v>6718</v>
      </c>
      <c r="H1808" s="1" t="s">
        <v>18</v>
      </c>
      <c r="I1808" s="1" t="s">
        <v>19</v>
      </c>
      <c r="J1808" s="1">
        <v>2.7E7</v>
      </c>
      <c r="K1808" s="1">
        <v>1997.0</v>
      </c>
      <c r="L1808" s="1">
        <v>6.6</v>
      </c>
      <c r="M1808" s="2">
        <f t="shared" si="1"/>
        <v>33491560</v>
      </c>
    </row>
    <row r="1809" ht="14.25" customHeight="1">
      <c r="A1809" s="1" t="s">
        <v>3769</v>
      </c>
      <c r="B1809" s="1">
        <v>148.0</v>
      </c>
      <c r="C1809" s="1">
        <v>5.42E7</v>
      </c>
      <c r="D1809" s="1" t="s">
        <v>6719</v>
      </c>
      <c r="E1809" s="1" t="s">
        <v>6720</v>
      </c>
      <c r="F1809" s="1" t="s">
        <v>6721</v>
      </c>
      <c r="G1809" s="1" t="s">
        <v>6722</v>
      </c>
      <c r="H1809" s="1" t="s">
        <v>18</v>
      </c>
      <c r="I1809" s="1" t="s">
        <v>19</v>
      </c>
      <c r="J1809" s="1">
        <v>2.7E7</v>
      </c>
      <c r="K1809" s="1">
        <v>1980.0</v>
      </c>
      <c r="L1809" s="1">
        <v>7.9</v>
      </c>
      <c r="M1809" s="2">
        <f t="shared" si="1"/>
        <v>27200000</v>
      </c>
    </row>
    <row r="1810" ht="14.25" customHeight="1">
      <c r="A1810" s="1" t="s">
        <v>6723</v>
      </c>
      <c r="B1810" s="1">
        <v>119.0</v>
      </c>
      <c r="C1810" s="1">
        <v>4.4087387E7</v>
      </c>
      <c r="D1810" s="1" t="s">
        <v>6724</v>
      </c>
      <c r="E1810" s="1" t="s">
        <v>6725</v>
      </c>
      <c r="F1810" s="1" t="s">
        <v>6726</v>
      </c>
      <c r="G1810" s="1" t="s">
        <v>6727</v>
      </c>
      <c r="H1810" s="1" t="s">
        <v>18</v>
      </c>
      <c r="I1810" s="1" t="s">
        <v>19</v>
      </c>
      <c r="J1810" s="1">
        <v>0.0</v>
      </c>
      <c r="K1810" s="1">
        <v>2008.0</v>
      </c>
      <c r="L1810" s="1">
        <v>6.2</v>
      </c>
      <c r="M1810" s="2">
        <f t="shared" si="1"/>
        <v>44087387</v>
      </c>
    </row>
    <row r="1811" ht="14.25" customHeight="1">
      <c r="A1811" s="1" t="s">
        <v>6728</v>
      </c>
      <c r="B1811" s="1">
        <v>118.0</v>
      </c>
      <c r="C1811" s="1">
        <v>3.0920167E7</v>
      </c>
      <c r="D1811" s="1" t="s">
        <v>4658</v>
      </c>
      <c r="E1811" s="1" t="s">
        <v>6729</v>
      </c>
      <c r="F1811" s="1" t="s">
        <v>6730</v>
      </c>
      <c r="G1811" s="1" t="s">
        <v>6731</v>
      </c>
      <c r="H1811" s="1" t="s">
        <v>18</v>
      </c>
      <c r="I1811" s="1" t="s">
        <v>19</v>
      </c>
      <c r="J1811" s="1">
        <v>2.5E7</v>
      </c>
      <c r="K1811" s="1">
        <v>2012.0</v>
      </c>
      <c r="L1811" s="1">
        <v>5.7</v>
      </c>
      <c r="M1811" s="2">
        <f t="shared" si="1"/>
        <v>5920167</v>
      </c>
    </row>
    <row r="1812" ht="14.25" customHeight="1">
      <c r="A1812" s="1" t="s">
        <v>122</v>
      </c>
      <c r="B1812" s="1">
        <v>101.0</v>
      </c>
      <c r="C1812" s="1">
        <v>4.0566655E7</v>
      </c>
      <c r="D1812" s="1" t="s">
        <v>956</v>
      </c>
      <c r="E1812" s="1" t="s">
        <v>6732</v>
      </c>
      <c r="F1812" s="1" t="s">
        <v>6733</v>
      </c>
      <c r="G1812" s="1" t="s">
        <v>6734</v>
      </c>
      <c r="H1812" s="1" t="s">
        <v>18</v>
      </c>
      <c r="I1812" s="1" t="s">
        <v>30</v>
      </c>
      <c r="J1812" s="1">
        <v>3.0E7</v>
      </c>
      <c r="K1812" s="1">
        <v>2002.0</v>
      </c>
      <c r="L1812" s="1">
        <v>7.1</v>
      </c>
      <c r="M1812" s="2">
        <f t="shared" si="1"/>
        <v>10566655</v>
      </c>
    </row>
    <row r="1813" ht="14.25" customHeight="1">
      <c r="A1813" s="1" t="s">
        <v>5140</v>
      </c>
      <c r="B1813" s="1">
        <v>82.0</v>
      </c>
      <c r="C1813" s="1">
        <v>3.1768374E7</v>
      </c>
      <c r="D1813" s="1" t="s">
        <v>6290</v>
      </c>
      <c r="E1813" s="1" t="s">
        <v>6735</v>
      </c>
      <c r="F1813" s="1" t="s">
        <v>6736</v>
      </c>
      <c r="G1813" s="1" t="s">
        <v>6737</v>
      </c>
      <c r="H1813" s="1" t="s">
        <v>18</v>
      </c>
      <c r="I1813" s="1" t="s">
        <v>19</v>
      </c>
      <c r="J1813" s="1">
        <v>2.7E7</v>
      </c>
      <c r="K1813" s="1">
        <v>1999.0</v>
      </c>
      <c r="L1813" s="1">
        <v>5.6</v>
      </c>
      <c r="M1813" s="2">
        <f t="shared" si="1"/>
        <v>4768374</v>
      </c>
    </row>
    <row r="1814" ht="14.25" customHeight="1">
      <c r="A1814" s="1" t="s">
        <v>4378</v>
      </c>
      <c r="B1814" s="1">
        <v>110.0</v>
      </c>
      <c r="C1814" s="1">
        <v>2.2494487E7</v>
      </c>
      <c r="D1814" s="1" t="s">
        <v>1478</v>
      </c>
      <c r="E1814" s="1" t="s">
        <v>6738</v>
      </c>
      <c r="F1814" s="1" t="s">
        <v>6739</v>
      </c>
      <c r="G1814" s="1" t="s">
        <v>6740</v>
      </c>
      <c r="H1814" s="1" t="s">
        <v>18</v>
      </c>
      <c r="I1814" s="1" t="s">
        <v>496</v>
      </c>
      <c r="J1814" s="1">
        <v>2.7E7</v>
      </c>
      <c r="K1814" s="1">
        <v>2006.0</v>
      </c>
      <c r="L1814" s="1">
        <v>7.8</v>
      </c>
      <c r="M1814" s="2">
        <f t="shared" si="1"/>
        <v>-4505513</v>
      </c>
    </row>
    <row r="1815" ht="14.25" customHeight="1">
      <c r="A1815" s="1" t="s">
        <v>6741</v>
      </c>
      <c r="B1815" s="1">
        <v>193.0</v>
      </c>
      <c r="C1815" s="1">
        <v>2.15E7</v>
      </c>
      <c r="D1815" s="1" t="s">
        <v>1489</v>
      </c>
      <c r="E1815" s="1" t="s">
        <v>6742</v>
      </c>
      <c r="F1815" s="1" t="s">
        <v>6743</v>
      </c>
      <c r="G1815" s="1" t="s">
        <v>6744</v>
      </c>
      <c r="H1815" s="1" t="s">
        <v>18</v>
      </c>
      <c r="I1815" s="1" t="s">
        <v>19</v>
      </c>
      <c r="J1815" s="1">
        <v>2.7E7</v>
      </c>
      <c r="K1815" s="1">
        <v>1983.0</v>
      </c>
      <c r="L1815" s="1">
        <v>7.9</v>
      </c>
      <c r="M1815" s="2">
        <f t="shared" si="1"/>
        <v>-5500000</v>
      </c>
    </row>
    <row r="1816" ht="14.25" customHeight="1">
      <c r="A1816" s="1" t="s">
        <v>267</v>
      </c>
      <c r="B1816" s="1">
        <v>130.0</v>
      </c>
      <c r="C1816" s="1">
        <v>4463292.0</v>
      </c>
      <c r="D1816" s="1" t="s">
        <v>1962</v>
      </c>
      <c r="E1816" s="1" t="s">
        <v>6745</v>
      </c>
      <c r="F1816" s="1" t="s">
        <v>6746</v>
      </c>
      <c r="G1816" s="1" t="s">
        <v>6747</v>
      </c>
      <c r="H1816" s="1" t="s">
        <v>18</v>
      </c>
      <c r="I1816" s="1" t="s">
        <v>30</v>
      </c>
      <c r="J1816" s="1">
        <v>3.0E7</v>
      </c>
      <c r="K1816" s="1">
        <v>2011.0</v>
      </c>
      <c r="L1816" s="1">
        <v>6.9</v>
      </c>
      <c r="M1816" s="2">
        <f t="shared" si="1"/>
        <v>-25536708</v>
      </c>
    </row>
    <row r="1817" ht="14.25" customHeight="1">
      <c r="A1817" s="1" t="s">
        <v>459</v>
      </c>
      <c r="B1817" s="1">
        <v>94.0</v>
      </c>
      <c r="C1817" s="1">
        <v>0.0</v>
      </c>
      <c r="D1817" s="1" t="s">
        <v>347</v>
      </c>
      <c r="E1817" s="1" t="s">
        <v>6748</v>
      </c>
      <c r="F1817" s="1" t="s">
        <v>6749</v>
      </c>
      <c r="G1817" s="1" t="s">
        <v>6750</v>
      </c>
      <c r="H1817" s="1" t="s">
        <v>18</v>
      </c>
      <c r="I1817" s="1" t="s">
        <v>6751</v>
      </c>
      <c r="J1817" s="1">
        <v>2.7E7</v>
      </c>
      <c r="K1817" s="1">
        <v>1984.0</v>
      </c>
      <c r="L1817" s="1">
        <v>7.4</v>
      </c>
      <c r="M1817" s="2">
        <f t="shared" si="1"/>
        <v>-27000000</v>
      </c>
    </row>
    <row r="1818" ht="14.25" customHeight="1">
      <c r="A1818" s="1" t="s">
        <v>687</v>
      </c>
      <c r="B1818" s="1">
        <v>111.0</v>
      </c>
      <c r="C1818" s="1">
        <v>1.4337579E7</v>
      </c>
      <c r="D1818" s="1" t="s">
        <v>6752</v>
      </c>
      <c r="E1818" s="1" t="s">
        <v>6753</v>
      </c>
      <c r="F1818" s="1" t="s">
        <v>6754</v>
      </c>
      <c r="G1818" s="1" t="s">
        <v>6755</v>
      </c>
      <c r="H1818" s="1" t="s">
        <v>18</v>
      </c>
      <c r="I1818" s="1" t="s">
        <v>231</v>
      </c>
      <c r="J1818" s="1">
        <v>2.7E7</v>
      </c>
      <c r="K1818" s="1">
        <v>1998.0</v>
      </c>
      <c r="L1818" s="1">
        <v>7.7</v>
      </c>
      <c r="M1818" s="2">
        <f t="shared" si="1"/>
        <v>-12662421</v>
      </c>
    </row>
    <row r="1819" ht="14.25" customHeight="1">
      <c r="A1819" s="1" t="s">
        <v>6756</v>
      </c>
      <c r="B1819" s="1">
        <v>110.0</v>
      </c>
      <c r="C1819" s="1">
        <v>1.3823741E7</v>
      </c>
      <c r="D1819" s="1" t="s">
        <v>4427</v>
      </c>
      <c r="E1819" s="1" t="s">
        <v>6757</v>
      </c>
      <c r="F1819" s="1" t="s">
        <v>6758</v>
      </c>
      <c r="G1819" s="1" t="s">
        <v>6759</v>
      </c>
      <c r="H1819" s="1" t="s">
        <v>18</v>
      </c>
      <c r="I1819" s="1" t="s">
        <v>30</v>
      </c>
      <c r="J1819" s="1">
        <v>1.35E7</v>
      </c>
      <c r="K1819" s="1">
        <v>2008.0</v>
      </c>
      <c r="L1819" s="1">
        <v>6.9</v>
      </c>
      <c r="M1819" s="2">
        <f t="shared" si="1"/>
        <v>323741</v>
      </c>
    </row>
    <row r="1820" ht="14.25" customHeight="1">
      <c r="A1820" s="1">
        <v>0.0</v>
      </c>
      <c r="B1820" s="1">
        <v>30.0</v>
      </c>
      <c r="C1820" s="1">
        <v>0.0</v>
      </c>
      <c r="D1820" s="1" t="s">
        <v>2130</v>
      </c>
      <c r="E1820" s="1" t="s">
        <v>6760</v>
      </c>
      <c r="F1820" s="1" t="s">
        <v>6761</v>
      </c>
      <c r="G1820" s="1" t="s">
        <v>6762</v>
      </c>
      <c r="H1820" s="1" t="s">
        <v>18</v>
      </c>
      <c r="I1820" s="1" t="s">
        <v>19</v>
      </c>
      <c r="J1820" s="1">
        <v>0.0</v>
      </c>
      <c r="K1820" s="1">
        <v>0.0</v>
      </c>
      <c r="L1820" s="1">
        <v>8.7</v>
      </c>
      <c r="M1820" s="2">
        <f t="shared" si="1"/>
        <v>0</v>
      </c>
    </row>
    <row r="1821" ht="14.25" customHeight="1">
      <c r="A1821" s="1" t="s">
        <v>6763</v>
      </c>
      <c r="B1821" s="1">
        <v>109.0</v>
      </c>
      <c r="C1821" s="1">
        <v>0.0</v>
      </c>
      <c r="D1821" s="1" t="s">
        <v>6764</v>
      </c>
      <c r="E1821" s="1" t="s">
        <v>6765</v>
      </c>
      <c r="F1821" s="1" t="s">
        <v>6766</v>
      </c>
      <c r="G1821" s="1" t="s">
        <v>6767</v>
      </c>
      <c r="H1821" s="1" t="s">
        <v>18</v>
      </c>
      <c r="I1821" s="1" t="s">
        <v>30</v>
      </c>
      <c r="J1821" s="1">
        <v>2.5E7</v>
      </c>
      <c r="K1821" s="1">
        <v>1985.0</v>
      </c>
      <c r="L1821" s="1">
        <v>6.7</v>
      </c>
      <c r="M1821" s="2">
        <f t="shared" si="1"/>
        <v>-25000000</v>
      </c>
    </row>
    <row r="1822" ht="14.25" customHeight="1">
      <c r="A1822" s="1" t="s">
        <v>6768</v>
      </c>
      <c r="B1822" s="1">
        <v>123.0</v>
      </c>
      <c r="C1822" s="1">
        <v>1.0297897E7</v>
      </c>
      <c r="D1822" s="1" t="s">
        <v>6769</v>
      </c>
      <c r="E1822" s="1" t="s">
        <v>6770</v>
      </c>
      <c r="F1822" s="1" t="s">
        <v>6771</v>
      </c>
      <c r="G1822" s="1" t="s">
        <v>6772</v>
      </c>
      <c r="H1822" s="1" t="s">
        <v>18</v>
      </c>
      <c r="I1822" s="1" t="s">
        <v>19</v>
      </c>
      <c r="J1822" s="1">
        <v>2.7E7</v>
      </c>
      <c r="K1822" s="1">
        <v>1998.0</v>
      </c>
      <c r="L1822" s="1">
        <v>6.0</v>
      </c>
      <c r="M1822" s="2">
        <f t="shared" si="1"/>
        <v>-16702103</v>
      </c>
    </row>
    <row r="1823" ht="14.25" customHeight="1">
      <c r="A1823" s="1" t="s">
        <v>4953</v>
      </c>
      <c r="B1823" s="1">
        <v>109.0</v>
      </c>
      <c r="C1823" s="1">
        <v>1.3248477E7</v>
      </c>
      <c r="D1823" s="1" t="s">
        <v>2109</v>
      </c>
      <c r="E1823" s="1" t="s">
        <v>6773</v>
      </c>
      <c r="F1823" s="1" t="s">
        <v>6774</v>
      </c>
      <c r="G1823" s="1" t="s">
        <v>6775</v>
      </c>
      <c r="H1823" s="1" t="s">
        <v>18</v>
      </c>
      <c r="I1823" s="1" t="s">
        <v>19</v>
      </c>
      <c r="J1823" s="1">
        <v>2.7E7</v>
      </c>
      <c r="K1823" s="1">
        <v>2009.0</v>
      </c>
      <c r="L1823" s="1">
        <v>6.2</v>
      </c>
      <c r="M1823" s="2">
        <f t="shared" si="1"/>
        <v>-13751523</v>
      </c>
    </row>
    <row r="1824" ht="14.25" customHeight="1">
      <c r="A1824" s="1" t="s">
        <v>6776</v>
      </c>
      <c r="B1824" s="1">
        <v>99.0</v>
      </c>
      <c r="C1824" s="1">
        <v>8712564.0</v>
      </c>
      <c r="D1824" s="1" t="s">
        <v>1478</v>
      </c>
      <c r="E1824" s="1" t="s">
        <v>6777</v>
      </c>
      <c r="F1824" s="1" t="s">
        <v>6778</v>
      </c>
      <c r="G1824" s="1" t="s">
        <v>6779</v>
      </c>
      <c r="H1824" s="1" t="s">
        <v>18</v>
      </c>
      <c r="I1824" s="1" t="s">
        <v>19</v>
      </c>
      <c r="J1824" s="1">
        <v>2.7E7</v>
      </c>
      <c r="K1824" s="1">
        <v>2004.0</v>
      </c>
      <c r="L1824" s="1">
        <v>5.9</v>
      </c>
      <c r="M1824" s="2">
        <f t="shared" si="1"/>
        <v>-18287436</v>
      </c>
    </row>
    <row r="1825" ht="14.25" customHeight="1">
      <c r="A1825" s="1" t="s">
        <v>6780</v>
      </c>
      <c r="B1825" s="1">
        <v>106.0</v>
      </c>
      <c r="C1825" s="1">
        <v>7486906.0</v>
      </c>
      <c r="D1825" s="1" t="s">
        <v>2782</v>
      </c>
      <c r="E1825" s="1" t="s">
        <v>6781</v>
      </c>
      <c r="F1825" s="1" t="s">
        <v>6782</v>
      </c>
      <c r="G1825" s="1" t="s">
        <v>6783</v>
      </c>
      <c r="H1825" s="1" t="s">
        <v>18</v>
      </c>
      <c r="I1825" s="1" t="s">
        <v>19</v>
      </c>
      <c r="J1825" s="1">
        <v>2.7E7</v>
      </c>
      <c r="K1825" s="1">
        <v>2007.0</v>
      </c>
      <c r="L1825" s="1">
        <v>6.8</v>
      </c>
      <c r="M1825" s="2">
        <f t="shared" si="1"/>
        <v>-19513094</v>
      </c>
    </row>
    <row r="1826" ht="14.25" customHeight="1">
      <c r="A1826" s="1" t="s">
        <v>3502</v>
      </c>
      <c r="B1826" s="1">
        <v>89.0</v>
      </c>
      <c r="C1826" s="1">
        <v>3.8536376E7</v>
      </c>
      <c r="D1826" s="1" t="s">
        <v>2114</v>
      </c>
      <c r="E1826" s="1" t="s">
        <v>6784</v>
      </c>
      <c r="F1826" s="1" t="s">
        <v>6785</v>
      </c>
      <c r="G1826" s="1" t="s">
        <v>6786</v>
      </c>
      <c r="H1826" s="1" t="s">
        <v>18</v>
      </c>
      <c r="I1826" s="1" t="s">
        <v>19</v>
      </c>
      <c r="J1826" s="1">
        <v>2.7E7</v>
      </c>
      <c r="K1826" s="1">
        <v>2011.0</v>
      </c>
      <c r="L1826" s="1">
        <v>3.6</v>
      </c>
      <c r="M1826" s="2">
        <f t="shared" si="1"/>
        <v>11536376</v>
      </c>
    </row>
    <row r="1827" ht="14.25" customHeight="1">
      <c r="A1827" s="1" t="s">
        <v>6787</v>
      </c>
      <c r="B1827" s="1">
        <v>98.0</v>
      </c>
      <c r="C1827" s="1">
        <v>4.1008532E7</v>
      </c>
      <c r="D1827" s="1" t="s">
        <v>1465</v>
      </c>
      <c r="E1827" s="1" t="s">
        <v>6788</v>
      </c>
      <c r="F1827" s="1" t="s">
        <v>6789</v>
      </c>
      <c r="G1827" s="1" t="s">
        <v>6790</v>
      </c>
      <c r="H1827" s="1" t="s">
        <v>18</v>
      </c>
      <c r="I1827" s="1" t="s">
        <v>19</v>
      </c>
      <c r="J1827" s="1">
        <v>2.7E7</v>
      </c>
      <c r="K1827" s="1">
        <v>2016.0</v>
      </c>
      <c r="L1827" s="1">
        <v>6.7</v>
      </c>
      <c r="M1827" s="2">
        <f t="shared" si="1"/>
        <v>14008532</v>
      </c>
    </row>
    <row r="1828" ht="14.25" customHeight="1">
      <c r="A1828" s="1" t="s">
        <v>5614</v>
      </c>
      <c r="B1828" s="1">
        <v>93.0</v>
      </c>
      <c r="C1828" s="1">
        <v>5204007.0</v>
      </c>
      <c r="D1828" s="1" t="s">
        <v>263</v>
      </c>
      <c r="E1828" s="1" t="s">
        <v>6791</v>
      </c>
      <c r="F1828" s="1" t="s">
        <v>6792</v>
      </c>
      <c r="G1828" s="1" t="s">
        <v>6793</v>
      </c>
      <c r="H1828" s="1" t="s">
        <v>18</v>
      </c>
      <c r="I1828" s="1" t="s">
        <v>30</v>
      </c>
      <c r="J1828" s="1">
        <v>2.8E7</v>
      </c>
      <c r="K1828" s="1">
        <v>2001.0</v>
      </c>
      <c r="L1828" s="1">
        <v>6.3</v>
      </c>
      <c r="M1828" s="2">
        <f t="shared" si="1"/>
        <v>-22795993</v>
      </c>
    </row>
    <row r="1829" ht="14.25" customHeight="1">
      <c r="A1829" s="1" t="s">
        <v>892</v>
      </c>
      <c r="B1829" s="1">
        <v>112.0</v>
      </c>
      <c r="C1829" s="1">
        <v>4485485.0</v>
      </c>
      <c r="D1829" s="1" t="s">
        <v>6794</v>
      </c>
      <c r="E1829" s="1" t="s">
        <v>6795</v>
      </c>
      <c r="F1829" s="1" t="s">
        <v>6796</v>
      </c>
      <c r="G1829" s="1" t="s">
        <v>6797</v>
      </c>
      <c r="H1829" s="1" t="s">
        <v>18</v>
      </c>
      <c r="I1829" s="1" t="s">
        <v>19</v>
      </c>
      <c r="J1829" s="1">
        <v>1.5E7</v>
      </c>
      <c r="K1829" s="1">
        <v>1999.0</v>
      </c>
      <c r="L1829" s="1">
        <v>6.4</v>
      </c>
      <c r="M1829" s="2">
        <f t="shared" si="1"/>
        <v>-10514515</v>
      </c>
    </row>
    <row r="1830" ht="14.25" customHeight="1">
      <c r="A1830" s="1" t="s">
        <v>1424</v>
      </c>
      <c r="B1830" s="1">
        <v>101.0</v>
      </c>
      <c r="C1830" s="1">
        <v>4476235.0</v>
      </c>
      <c r="D1830" s="1" t="s">
        <v>3446</v>
      </c>
      <c r="E1830" s="1" t="s">
        <v>6798</v>
      </c>
      <c r="F1830" s="1" t="s">
        <v>6799</v>
      </c>
      <c r="G1830" s="1" t="s">
        <v>6800</v>
      </c>
      <c r="H1830" s="1" t="s">
        <v>18</v>
      </c>
      <c r="I1830" s="1" t="s">
        <v>19</v>
      </c>
      <c r="J1830" s="1">
        <v>2.7E7</v>
      </c>
      <c r="K1830" s="1">
        <v>2004.0</v>
      </c>
      <c r="L1830" s="1">
        <v>6.4</v>
      </c>
      <c r="M1830" s="2">
        <f t="shared" si="1"/>
        <v>-22523765</v>
      </c>
    </row>
    <row r="1831" ht="14.25" customHeight="1">
      <c r="A1831" s="1" t="s">
        <v>2181</v>
      </c>
      <c r="B1831" s="1">
        <v>104.0</v>
      </c>
      <c r="C1831" s="1">
        <v>1089365.0</v>
      </c>
      <c r="D1831" s="1" t="s">
        <v>1747</v>
      </c>
      <c r="E1831" s="1" t="s">
        <v>6801</v>
      </c>
      <c r="F1831" s="1" t="s">
        <v>6802</v>
      </c>
      <c r="G1831" s="1" t="s">
        <v>6803</v>
      </c>
      <c r="H1831" s="1" t="s">
        <v>18</v>
      </c>
      <c r="I1831" s="1" t="s">
        <v>19</v>
      </c>
      <c r="J1831" s="1">
        <v>2.5E7</v>
      </c>
      <c r="K1831" s="1">
        <v>2008.0</v>
      </c>
      <c r="L1831" s="1">
        <v>5.7</v>
      </c>
      <c r="M1831" s="2">
        <f t="shared" si="1"/>
        <v>-23910635</v>
      </c>
    </row>
    <row r="1832" ht="14.25" customHeight="1">
      <c r="A1832" s="1" t="s">
        <v>5091</v>
      </c>
      <c r="B1832" s="1">
        <v>120.0</v>
      </c>
      <c r="C1832" s="1">
        <v>763044.0</v>
      </c>
      <c r="D1832" s="1" t="s">
        <v>2888</v>
      </c>
      <c r="E1832" s="1" t="s">
        <v>6804</v>
      </c>
      <c r="F1832" s="1" t="s">
        <v>6805</v>
      </c>
      <c r="G1832" s="1" t="s">
        <v>6806</v>
      </c>
      <c r="H1832" s="1" t="s">
        <v>18</v>
      </c>
      <c r="I1832" s="1" t="s">
        <v>168</v>
      </c>
      <c r="J1832" s="1">
        <v>2.3E7</v>
      </c>
      <c r="K1832" s="1">
        <v>2003.0</v>
      </c>
      <c r="L1832" s="1">
        <v>6.2</v>
      </c>
      <c r="M1832" s="2">
        <f t="shared" si="1"/>
        <v>-22236956</v>
      </c>
    </row>
    <row r="1833" ht="14.25" customHeight="1">
      <c r="A1833" s="1" t="s">
        <v>558</v>
      </c>
      <c r="B1833" s="1">
        <v>135.0</v>
      </c>
      <c r="C1833" s="1">
        <v>0.0</v>
      </c>
      <c r="D1833" s="1" t="s">
        <v>1982</v>
      </c>
      <c r="E1833" s="1" t="s">
        <v>6807</v>
      </c>
      <c r="F1833" s="1" t="s">
        <v>6808</v>
      </c>
      <c r="G1833" s="1" t="s">
        <v>6809</v>
      </c>
      <c r="H1833" s="1" t="s">
        <v>18</v>
      </c>
      <c r="I1833" s="1" t="s">
        <v>994</v>
      </c>
      <c r="J1833" s="1">
        <v>2.7E7</v>
      </c>
      <c r="K1833" s="1">
        <v>2006.0</v>
      </c>
      <c r="L1833" s="1">
        <v>6.6</v>
      </c>
      <c r="M1833" s="2">
        <f t="shared" si="1"/>
        <v>-27000000</v>
      </c>
    </row>
    <row r="1834" ht="14.25" customHeight="1">
      <c r="A1834" s="1" t="s">
        <v>2266</v>
      </c>
      <c r="B1834" s="1">
        <v>91.0</v>
      </c>
      <c r="C1834" s="1">
        <v>2.0819129E7</v>
      </c>
      <c r="D1834" s="1" t="s">
        <v>1195</v>
      </c>
      <c r="E1834" s="1" t="s">
        <v>6810</v>
      </c>
      <c r="F1834" s="1" t="s">
        <v>6811</v>
      </c>
      <c r="G1834" s="1" t="s">
        <v>6812</v>
      </c>
      <c r="H1834" s="1" t="s">
        <v>18</v>
      </c>
      <c r="I1834" s="1" t="s">
        <v>19</v>
      </c>
      <c r="J1834" s="1">
        <v>2.6E7</v>
      </c>
      <c r="K1834" s="1">
        <v>2009.0</v>
      </c>
      <c r="L1834" s="1">
        <v>5.2</v>
      </c>
      <c r="M1834" s="2">
        <f t="shared" si="1"/>
        <v>-5180871</v>
      </c>
    </row>
    <row r="1835" ht="14.25" customHeight="1">
      <c r="A1835" s="1" t="s">
        <v>1407</v>
      </c>
      <c r="B1835" s="1">
        <v>97.0</v>
      </c>
      <c r="C1835" s="1">
        <v>1.10222438E8</v>
      </c>
      <c r="D1835" s="1" t="s">
        <v>6813</v>
      </c>
      <c r="E1835" s="1" t="s">
        <v>6814</v>
      </c>
      <c r="F1835" s="1" t="s">
        <v>6815</v>
      </c>
      <c r="G1835" s="1" t="s">
        <v>6816</v>
      </c>
      <c r="H1835" s="1" t="s">
        <v>18</v>
      </c>
      <c r="I1835" s="1" t="s">
        <v>19</v>
      </c>
      <c r="J1835" s="1">
        <v>2.6E7</v>
      </c>
      <c r="K1835" s="1">
        <v>2003.0</v>
      </c>
      <c r="L1835" s="1">
        <v>6.1</v>
      </c>
      <c r="M1835" s="2">
        <f t="shared" si="1"/>
        <v>84222438</v>
      </c>
    </row>
    <row r="1836" ht="14.25" customHeight="1">
      <c r="A1836" s="1" t="s">
        <v>2255</v>
      </c>
      <c r="B1836" s="1">
        <v>133.0</v>
      </c>
      <c r="C1836" s="1">
        <v>1.09243478E8</v>
      </c>
      <c r="D1836" s="1" t="s">
        <v>1146</v>
      </c>
      <c r="E1836" s="1" t="s">
        <v>6817</v>
      </c>
      <c r="F1836" s="1" t="s">
        <v>6818</v>
      </c>
      <c r="G1836" s="1" t="s">
        <v>6819</v>
      </c>
      <c r="H1836" s="1" t="s">
        <v>18</v>
      </c>
      <c r="I1836" s="1" t="s">
        <v>19</v>
      </c>
      <c r="J1836" s="1">
        <v>2.6E7</v>
      </c>
      <c r="K1836" s="1">
        <v>2005.0</v>
      </c>
      <c r="L1836" s="1">
        <v>7.1</v>
      </c>
      <c r="M1836" s="2">
        <f t="shared" si="1"/>
        <v>83243478</v>
      </c>
    </row>
    <row r="1837" ht="14.25" customHeight="1">
      <c r="A1837" s="1" t="s">
        <v>3230</v>
      </c>
      <c r="B1837" s="1">
        <v>123.0</v>
      </c>
      <c r="C1837" s="1">
        <v>1.00241322E8</v>
      </c>
      <c r="D1837" s="1" t="s">
        <v>956</v>
      </c>
      <c r="E1837" s="1" t="s">
        <v>6820</v>
      </c>
      <c r="F1837" s="1" t="s">
        <v>6821</v>
      </c>
      <c r="G1837" s="1" t="s">
        <v>6822</v>
      </c>
      <c r="H1837" s="1" t="s">
        <v>18</v>
      </c>
      <c r="I1837" s="1" t="s">
        <v>19</v>
      </c>
      <c r="J1837" s="1">
        <v>2.5E7</v>
      </c>
      <c r="K1837" s="1">
        <v>1998.0</v>
      </c>
      <c r="L1837" s="1">
        <v>7.2</v>
      </c>
      <c r="M1837" s="2">
        <f t="shared" si="1"/>
        <v>75241322</v>
      </c>
    </row>
    <row r="1838" ht="14.25" customHeight="1">
      <c r="A1838" s="1" t="s">
        <v>6823</v>
      </c>
      <c r="B1838" s="1">
        <v>114.0</v>
      </c>
      <c r="C1838" s="1">
        <v>2.5977365E7</v>
      </c>
      <c r="D1838" s="1" t="s">
        <v>1478</v>
      </c>
      <c r="E1838" s="1" t="s">
        <v>6824</v>
      </c>
      <c r="F1838" s="1" t="s">
        <v>6825</v>
      </c>
      <c r="G1838" s="1" t="s">
        <v>6826</v>
      </c>
      <c r="H1838" s="1" t="s">
        <v>18</v>
      </c>
      <c r="I1838" s="1" t="s">
        <v>19</v>
      </c>
      <c r="J1838" s="1">
        <v>2.8E7</v>
      </c>
      <c r="K1838" s="1">
        <v>2014.0</v>
      </c>
      <c r="L1838" s="1">
        <v>6.5</v>
      </c>
      <c r="M1838" s="2">
        <f t="shared" si="1"/>
        <v>-2022635</v>
      </c>
    </row>
    <row r="1839" ht="14.25" customHeight="1">
      <c r="A1839" s="1" t="s">
        <v>1877</v>
      </c>
      <c r="B1839" s="1">
        <v>111.0</v>
      </c>
      <c r="C1839" s="1">
        <v>9.1457688E7</v>
      </c>
      <c r="D1839" s="1" t="s">
        <v>1195</v>
      </c>
      <c r="E1839" s="1" t="s">
        <v>6827</v>
      </c>
      <c r="F1839" s="1" t="s">
        <v>6828</v>
      </c>
      <c r="G1839" s="1" t="s">
        <v>6829</v>
      </c>
      <c r="H1839" s="1" t="s">
        <v>18</v>
      </c>
      <c r="I1839" s="1" t="s">
        <v>19</v>
      </c>
      <c r="J1839" s="1">
        <v>2.6E7</v>
      </c>
      <c r="K1839" s="1">
        <v>1990.0</v>
      </c>
      <c r="L1839" s="1">
        <v>6.0</v>
      </c>
      <c r="M1839" s="2">
        <f t="shared" si="1"/>
        <v>65457688</v>
      </c>
    </row>
    <row r="1840" ht="14.25" customHeight="1">
      <c r="A1840" s="1" t="s">
        <v>3895</v>
      </c>
      <c r="B1840" s="1">
        <v>117.0</v>
      </c>
      <c r="C1840" s="1">
        <v>8.734138E7</v>
      </c>
      <c r="D1840" s="1" t="s">
        <v>1195</v>
      </c>
      <c r="E1840" s="1" t="s">
        <v>6830</v>
      </c>
      <c r="F1840" s="1" t="s">
        <v>6831</v>
      </c>
      <c r="G1840" s="1" t="s">
        <v>6832</v>
      </c>
      <c r="H1840" s="1" t="s">
        <v>18</v>
      </c>
      <c r="I1840" s="1" t="s">
        <v>19</v>
      </c>
      <c r="J1840" s="1">
        <v>2.7E7</v>
      </c>
      <c r="K1840" s="1">
        <v>2008.0</v>
      </c>
      <c r="L1840" s="1">
        <v>7.0</v>
      </c>
      <c r="M1840" s="2">
        <f t="shared" si="1"/>
        <v>60341380</v>
      </c>
    </row>
    <row r="1841" ht="14.25" customHeight="1">
      <c r="A1841" s="1" t="s">
        <v>2191</v>
      </c>
      <c r="B1841" s="1">
        <v>121.0</v>
      </c>
      <c r="C1841" s="1">
        <v>6.5703412E7</v>
      </c>
      <c r="D1841" s="1" t="s">
        <v>956</v>
      </c>
      <c r="E1841" s="1" t="s">
        <v>6833</v>
      </c>
      <c r="F1841" s="1" t="s">
        <v>6834</v>
      </c>
      <c r="G1841" s="1" t="s">
        <v>6835</v>
      </c>
      <c r="H1841" s="1" t="s">
        <v>18</v>
      </c>
      <c r="I1841" s="1" t="s">
        <v>19</v>
      </c>
      <c r="J1841" s="1">
        <v>2.6E7</v>
      </c>
      <c r="K1841" s="1">
        <v>1998.0</v>
      </c>
      <c r="L1841" s="1">
        <v>7.0</v>
      </c>
      <c r="M1841" s="2">
        <f t="shared" si="1"/>
        <v>39703412</v>
      </c>
    </row>
    <row r="1842" ht="14.25" customHeight="1">
      <c r="A1842" s="1" t="s">
        <v>1989</v>
      </c>
      <c r="B1842" s="1">
        <v>139.0</v>
      </c>
      <c r="C1842" s="1">
        <v>5.832868E7</v>
      </c>
      <c r="D1842" s="1" t="s">
        <v>2863</v>
      </c>
      <c r="E1842" s="1" t="s">
        <v>6836</v>
      </c>
      <c r="F1842" s="1" t="s">
        <v>6837</v>
      </c>
      <c r="G1842" s="1" t="s">
        <v>6838</v>
      </c>
      <c r="H1842" s="1" t="s">
        <v>18</v>
      </c>
      <c r="I1842" s="1" t="s">
        <v>19</v>
      </c>
      <c r="J1842" s="1">
        <v>2.2E7</v>
      </c>
      <c r="K1842" s="1">
        <v>2003.0</v>
      </c>
      <c r="L1842" s="1">
        <v>7.5</v>
      </c>
      <c r="M1842" s="2">
        <f t="shared" si="1"/>
        <v>36328680</v>
      </c>
    </row>
    <row r="1843" ht="14.25" customHeight="1">
      <c r="A1843" s="1" t="s">
        <v>892</v>
      </c>
      <c r="B1843" s="1">
        <v>115.0</v>
      </c>
      <c r="C1843" s="1">
        <v>6.149E7</v>
      </c>
      <c r="D1843" s="1" t="s">
        <v>2218</v>
      </c>
      <c r="E1843" s="1" t="s">
        <v>6839</v>
      </c>
      <c r="F1843" s="1" t="s">
        <v>6840</v>
      </c>
      <c r="G1843" s="1" t="s">
        <v>6841</v>
      </c>
      <c r="H1843" s="1" t="s">
        <v>18</v>
      </c>
      <c r="I1843" s="1" t="s">
        <v>19</v>
      </c>
      <c r="J1843" s="1">
        <v>2.6E7</v>
      </c>
      <c r="K1843" s="1">
        <v>1990.0</v>
      </c>
      <c r="L1843" s="1">
        <v>6.6</v>
      </c>
      <c r="M1843" s="2">
        <f t="shared" si="1"/>
        <v>35490000</v>
      </c>
    </row>
    <row r="1844" ht="14.25" customHeight="1">
      <c r="A1844" s="1">
        <v>0.0</v>
      </c>
      <c r="B1844" s="1">
        <v>22.0</v>
      </c>
      <c r="C1844" s="1">
        <v>0.0</v>
      </c>
      <c r="D1844" s="1" t="s">
        <v>1138</v>
      </c>
      <c r="E1844" s="1" t="s">
        <v>6842</v>
      </c>
      <c r="F1844" s="1" t="s">
        <v>6843</v>
      </c>
      <c r="G1844" s="1" t="s">
        <v>6844</v>
      </c>
      <c r="H1844" s="1" t="s">
        <v>18</v>
      </c>
      <c r="I1844" s="1" t="s">
        <v>19</v>
      </c>
      <c r="J1844" s="1">
        <v>0.0</v>
      </c>
      <c r="K1844" s="1">
        <v>0.0</v>
      </c>
      <c r="L1844" s="1">
        <v>8.8</v>
      </c>
      <c r="M1844" s="2">
        <f t="shared" si="1"/>
        <v>0</v>
      </c>
    </row>
    <row r="1845" ht="14.25" customHeight="1">
      <c r="A1845" s="1" t="s">
        <v>6502</v>
      </c>
      <c r="B1845" s="1">
        <v>175.0</v>
      </c>
      <c r="C1845" s="1">
        <v>5.08E7</v>
      </c>
      <c r="D1845" s="1" t="s">
        <v>1347</v>
      </c>
      <c r="E1845" s="1" t="s">
        <v>6845</v>
      </c>
      <c r="F1845" s="1" t="s">
        <v>6846</v>
      </c>
      <c r="G1845" s="1" t="s">
        <v>6847</v>
      </c>
      <c r="H1845" s="1" t="s">
        <v>18</v>
      </c>
      <c r="I1845" s="1" t="s">
        <v>19</v>
      </c>
      <c r="J1845" s="1">
        <v>2.6E7</v>
      </c>
      <c r="K1845" s="1">
        <v>1977.0</v>
      </c>
      <c r="L1845" s="1">
        <v>7.4</v>
      </c>
      <c r="M1845" s="2">
        <f t="shared" si="1"/>
        <v>24800000</v>
      </c>
    </row>
    <row r="1846" ht="14.25" customHeight="1">
      <c r="A1846" s="1" t="s">
        <v>4572</v>
      </c>
      <c r="B1846" s="1">
        <v>85.0</v>
      </c>
      <c r="C1846" s="1">
        <v>5.7859105E7</v>
      </c>
      <c r="D1846" s="1" t="s">
        <v>554</v>
      </c>
      <c r="E1846" s="1" t="s">
        <v>6848</v>
      </c>
      <c r="F1846" s="1" t="s">
        <v>6849</v>
      </c>
      <c r="G1846" s="1" t="s">
        <v>6850</v>
      </c>
      <c r="H1846" s="1" t="s">
        <v>18</v>
      </c>
      <c r="I1846" s="1" t="s">
        <v>19</v>
      </c>
      <c r="J1846" s="1">
        <v>2.6E7</v>
      </c>
      <c r="K1846" s="1">
        <v>2005.0</v>
      </c>
      <c r="L1846" s="1">
        <v>6.5</v>
      </c>
      <c r="M1846" s="2">
        <f t="shared" si="1"/>
        <v>31859105</v>
      </c>
    </row>
    <row r="1847" ht="14.25" customHeight="1">
      <c r="A1847" s="1" t="s">
        <v>4238</v>
      </c>
      <c r="B1847" s="1">
        <v>90.0</v>
      </c>
      <c r="C1847" s="1">
        <v>4.6455802E7</v>
      </c>
      <c r="D1847" s="1" t="s">
        <v>3995</v>
      </c>
      <c r="E1847" s="1" t="s">
        <v>6851</v>
      </c>
      <c r="F1847" s="1" t="s">
        <v>6852</v>
      </c>
      <c r="G1847" s="1" t="s">
        <v>6853</v>
      </c>
      <c r="H1847" s="1" t="s">
        <v>18</v>
      </c>
      <c r="I1847" s="1" t="s">
        <v>19</v>
      </c>
      <c r="J1847" s="1">
        <v>2.6E7</v>
      </c>
      <c r="K1847" s="1">
        <v>2003.0</v>
      </c>
      <c r="L1847" s="1">
        <v>6.2</v>
      </c>
      <c r="M1847" s="2">
        <f t="shared" si="1"/>
        <v>20455802</v>
      </c>
    </row>
    <row r="1848" ht="14.25" customHeight="1">
      <c r="A1848" s="1" t="s">
        <v>3028</v>
      </c>
      <c r="B1848" s="1">
        <v>107.0</v>
      </c>
      <c r="C1848" s="1">
        <v>4.5506619E7</v>
      </c>
      <c r="D1848" s="1" t="s">
        <v>6854</v>
      </c>
      <c r="E1848" s="1" t="s">
        <v>6855</v>
      </c>
      <c r="F1848" s="1" t="s">
        <v>6856</v>
      </c>
      <c r="G1848" s="1" t="s">
        <v>6857</v>
      </c>
      <c r="H1848" s="1" t="s">
        <v>18</v>
      </c>
      <c r="I1848" s="1" t="s">
        <v>30</v>
      </c>
      <c r="J1848" s="1">
        <v>2.6E7</v>
      </c>
      <c r="K1848" s="1">
        <v>2000.0</v>
      </c>
      <c r="L1848" s="1">
        <v>7.8</v>
      </c>
      <c r="M1848" s="2">
        <f t="shared" si="1"/>
        <v>19506619</v>
      </c>
    </row>
    <row r="1849" ht="14.25" customHeight="1">
      <c r="A1849" s="1" t="s">
        <v>3072</v>
      </c>
      <c r="B1849" s="1">
        <v>100.0</v>
      </c>
      <c r="C1849" s="1">
        <v>4.016808E7</v>
      </c>
      <c r="D1849" s="1" t="s">
        <v>2429</v>
      </c>
      <c r="E1849" s="1" t="s">
        <v>6858</v>
      </c>
      <c r="F1849" s="1" t="s">
        <v>6859</v>
      </c>
      <c r="G1849" s="1" t="s">
        <v>6860</v>
      </c>
      <c r="H1849" s="1" t="s">
        <v>18</v>
      </c>
      <c r="I1849" s="1" t="s">
        <v>19</v>
      </c>
      <c r="J1849" s="1">
        <v>2.6E7</v>
      </c>
      <c r="K1849" s="1">
        <v>2010.0</v>
      </c>
      <c r="L1849" s="1">
        <v>5.2</v>
      </c>
      <c r="M1849" s="2">
        <f t="shared" si="1"/>
        <v>14168080</v>
      </c>
    </row>
    <row r="1850" ht="14.25" customHeight="1">
      <c r="A1850" s="1" t="s">
        <v>174</v>
      </c>
      <c r="B1850" s="1">
        <v>129.0</v>
      </c>
      <c r="C1850" s="1">
        <v>4.9874933E7</v>
      </c>
      <c r="D1850" s="1" t="s">
        <v>6794</v>
      </c>
      <c r="E1850" s="1" t="s">
        <v>6861</v>
      </c>
      <c r="F1850" s="1" t="s">
        <v>6862</v>
      </c>
      <c r="G1850" s="1" t="s">
        <v>6863</v>
      </c>
      <c r="H1850" s="1" t="s">
        <v>18</v>
      </c>
      <c r="I1850" s="1" t="s">
        <v>19</v>
      </c>
      <c r="J1850" s="1">
        <v>2.6E7</v>
      </c>
      <c r="K1850" s="1">
        <v>2013.0</v>
      </c>
      <c r="L1850" s="1">
        <v>6.5</v>
      </c>
      <c r="M1850" s="2">
        <f t="shared" si="1"/>
        <v>23874933</v>
      </c>
    </row>
    <row r="1851" ht="14.25" customHeight="1">
      <c r="A1851" s="1" t="s">
        <v>1190</v>
      </c>
      <c r="B1851" s="1">
        <v>109.0</v>
      </c>
      <c r="C1851" s="1">
        <v>4.5489752E7</v>
      </c>
      <c r="D1851" s="1" t="s">
        <v>956</v>
      </c>
      <c r="E1851" s="1" t="s">
        <v>6864</v>
      </c>
      <c r="F1851" s="1" t="s">
        <v>6865</v>
      </c>
      <c r="G1851" s="1" t="s">
        <v>6866</v>
      </c>
      <c r="H1851" s="1" t="s">
        <v>18</v>
      </c>
      <c r="I1851" s="1" t="s">
        <v>19</v>
      </c>
      <c r="J1851" s="1">
        <v>2.6E7</v>
      </c>
      <c r="K1851" s="1">
        <v>2004.0</v>
      </c>
      <c r="L1851" s="1">
        <v>6.5</v>
      </c>
      <c r="M1851" s="2">
        <f t="shared" si="1"/>
        <v>19489752</v>
      </c>
    </row>
    <row r="1852" ht="14.25" customHeight="1">
      <c r="A1852" s="1" t="s">
        <v>2369</v>
      </c>
      <c r="B1852" s="1">
        <v>94.0</v>
      </c>
      <c r="C1852" s="1">
        <v>3.6985501E7</v>
      </c>
      <c r="D1852" s="1" t="s">
        <v>6867</v>
      </c>
      <c r="E1852" s="1" t="s">
        <v>6868</v>
      </c>
      <c r="F1852" s="1" t="s">
        <v>6869</v>
      </c>
      <c r="G1852" s="1" t="s">
        <v>6870</v>
      </c>
      <c r="H1852" s="1" t="s">
        <v>18</v>
      </c>
      <c r="I1852" s="1" t="s">
        <v>19</v>
      </c>
      <c r="J1852" s="1">
        <v>2.6E7</v>
      </c>
      <c r="K1852" s="1">
        <v>2002.0</v>
      </c>
      <c r="L1852" s="1">
        <v>5.2</v>
      </c>
      <c r="M1852" s="2">
        <f t="shared" si="1"/>
        <v>10985501</v>
      </c>
    </row>
    <row r="1853" ht="14.25" customHeight="1">
      <c r="A1853" s="1" t="s">
        <v>2568</v>
      </c>
      <c r="B1853" s="1">
        <v>133.0</v>
      </c>
      <c r="C1853" s="1">
        <v>3.32E7</v>
      </c>
      <c r="D1853" s="1" t="s">
        <v>6871</v>
      </c>
      <c r="E1853" s="1" t="s">
        <v>6872</v>
      </c>
      <c r="F1853" s="1" t="s">
        <v>6873</v>
      </c>
      <c r="G1853" s="1" t="s">
        <v>6874</v>
      </c>
      <c r="H1853" s="1" t="s">
        <v>18</v>
      </c>
      <c r="I1853" s="1" t="s">
        <v>19</v>
      </c>
      <c r="J1853" s="1">
        <v>2.6E7</v>
      </c>
      <c r="K1853" s="1">
        <v>1985.0</v>
      </c>
      <c r="L1853" s="1">
        <v>7.2</v>
      </c>
      <c r="M1853" s="2">
        <f t="shared" si="1"/>
        <v>7200000</v>
      </c>
    </row>
    <row r="1854" ht="14.25" customHeight="1">
      <c r="A1854" s="1" t="s">
        <v>3900</v>
      </c>
      <c r="B1854" s="1">
        <v>105.0</v>
      </c>
      <c r="C1854" s="1">
        <v>2.8501651E7</v>
      </c>
      <c r="D1854" s="1" t="s">
        <v>2888</v>
      </c>
      <c r="E1854" s="1" t="s">
        <v>6875</v>
      </c>
      <c r="F1854" s="1" t="s">
        <v>6876</v>
      </c>
      <c r="G1854" s="1" t="s">
        <v>6877</v>
      </c>
      <c r="H1854" s="1" t="s">
        <v>18</v>
      </c>
      <c r="I1854" s="1" t="s">
        <v>19</v>
      </c>
      <c r="J1854" s="1">
        <v>2.6E7</v>
      </c>
      <c r="K1854" s="1">
        <v>2009.0</v>
      </c>
      <c r="L1854" s="1">
        <v>7.1</v>
      </c>
      <c r="M1854" s="2">
        <f t="shared" si="1"/>
        <v>2501651</v>
      </c>
    </row>
    <row r="1855" ht="14.25" customHeight="1">
      <c r="A1855" s="1" t="s">
        <v>6878</v>
      </c>
      <c r="B1855" s="1">
        <v>100.0</v>
      </c>
      <c r="C1855" s="1">
        <v>2.3222861E7</v>
      </c>
      <c r="D1855" s="1" t="s">
        <v>6879</v>
      </c>
      <c r="E1855" s="1" t="s">
        <v>6880</v>
      </c>
      <c r="F1855" s="1" t="s">
        <v>6881</v>
      </c>
      <c r="G1855" s="1" t="s">
        <v>6882</v>
      </c>
      <c r="H1855" s="1" t="s">
        <v>18</v>
      </c>
      <c r="I1855" s="1" t="s">
        <v>19</v>
      </c>
      <c r="J1855" s="1">
        <v>2.6E7</v>
      </c>
      <c r="K1855" s="1">
        <v>2004.0</v>
      </c>
      <c r="L1855" s="1">
        <v>4.5</v>
      </c>
      <c r="M1855" s="2">
        <f t="shared" si="1"/>
        <v>-2777139</v>
      </c>
    </row>
    <row r="1856" ht="14.25" customHeight="1">
      <c r="A1856" s="1" t="s">
        <v>2313</v>
      </c>
      <c r="B1856" s="1">
        <v>113.0</v>
      </c>
      <c r="C1856" s="1">
        <v>5.4540525E7</v>
      </c>
      <c r="D1856" s="1" t="s">
        <v>1146</v>
      </c>
      <c r="E1856" s="1" t="s">
        <v>6883</v>
      </c>
      <c r="F1856" s="1" t="s">
        <v>6884</v>
      </c>
      <c r="G1856" s="1" t="s">
        <v>6885</v>
      </c>
      <c r="H1856" s="1" t="s">
        <v>18</v>
      </c>
      <c r="I1856" s="1" t="s">
        <v>19</v>
      </c>
      <c r="J1856" s="1">
        <v>5.6E7</v>
      </c>
      <c r="K1856" s="1">
        <v>2011.0</v>
      </c>
      <c r="L1856" s="1">
        <v>5.7</v>
      </c>
      <c r="M1856" s="2">
        <f t="shared" si="1"/>
        <v>-1459475</v>
      </c>
    </row>
    <row r="1857" ht="14.25" customHeight="1">
      <c r="A1857" s="1" t="s">
        <v>6886</v>
      </c>
      <c r="B1857" s="1">
        <v>118.0</v>
      </c>
      <c r="C1857" s="1">
        <v>1.6252765E7</v>
      </c>
      <c r="D1857" s="1" t="s">
        <v>2295</v>
      </c>
      <c r="E1857" s="1" t="s">
        <v>6887</v>
      </c>
      <c r="F1857" s="1" t="s">
        <v>6888</v>
      </c>
      <c r="G1857" s="1" t="s">
        <v>6889</v>
      </c>
      <c r="H1857" s="1" t="s">
        <v>18</v>
      </c>
      <c r="I1857" s="1" t="s">
        <v>994</v>
      </c>
      <c r="J1857" s="1">
        <v>4.2E7</v>
      </c>
      <c r="K1857" s="1">
        <v>2001.0</v>
      </c>
      <c r="L1857" s="1">
        <v>6.0</v>
      </c>
      <c r="M1857" s="2">
        <f t="shared" si="1"/>
        <v>-25747235</v>
      </c>
    </row>
    <row r="1858" ht="14.25" customHeight="1">
      <c r="A1858" s="1" t="s">
        <v>3692</v>
      </c>
      <c r="B1858" s="1">
        <v>110.0</v>
      </c>
      <c r="C1858" s="1">
        <v>1.6005978E7</v>
      </c>
      <c r="D1858" s="1" t="s">
        <v>1529</v>
      </c>
      <c r="E1858" s="1" t="s">
        <v>6890</v>
      </c>
      <c r="F1858" s="1" t="s">
        <v>6891</v>
      </c>
      <c r="G1858" s="1" t="s">
        <v>6892</v>
      </c>
      <c r="H1858" s="1" t="s">
        <v>18</v>
      </c>
      <c r="I1858" s="1" t="s">
        <v>19</v>
      </c>
      <c r="J1858" s="1">
        <v>2.6E7</v>
      </c>
      <c r="K1858" s="1">
        <v>2012.0</v>
      </c>
      <c r="L1858" s="1">
        <v>6.4</v>
      </c>
      <c r="M1858" s="2">
        <f t="shared" si="1"/>
        <v>-9994022</v>
      </c>
    </row>
    <row r="1859" ht="14.25" customHeight="1">
      <c r="A1859" s="1" t="s">
        <v>3013</v>
      </c>
      <c r="B1859" s="1">
        <v>110.0</v>
      </c>
      <c r="C1859" s="1">
        <v>1.4469428E7</v>
      </c>
      <c r="D1859" s="1" t="s">
        <v>1146</v>
      </c>
      <c r="E1859" s="1" t="s">
        <v>6893</v>
      </c>
      <c r="F1859" s="1" t="s">
        <v>6894</v>
      </c>
      <c r="G1859" s="1" t="s">
        <v>6895</v>
      </c>
      <c r="H1859" s="1" t="s">
        <v>18</v>
      </c>
      <c r="I1859" s="1" t="s">
        <v>19</v>
      </c>
      <c r="J1859" s="1">
        <v>2.6E7</v>
      </c>
      <c r="K1859" s="1">
        <v>2004.0</v>
      </c>
      <c r="L1859" s="1">
        <v>5.2</v>
      </c>
      <c r="M1859" s="2">
        <f t="shared" si="1"/>
        <v>-11530572</v>
      </c>
    </row>
    <row r="1860" ht="14.25" customHeight="1">
      <c r="A1860" s="1" t="s">
        <v>6896</v>
      </c>
      <c r="B1860" s="1">
        <v>99.0</v>
      </c>
      <c r="C1860" s="1">
        <v>1.3829734E7</v>
      </c>
      <c r="D1860" s="1" t="s">
        <v>6897</v>
      </c>
      <c r="E1860" s="1" t="s">
        <v>6898</v>
      </c>
      <c r="F1860" s="1" t="s">
        <v>6899</v>
      </c>
      <c r="G1860" s="1" t="s">
        <v>6900</v>
      </c>
      <c r="H1860" s="1" t="s">
        <v>18</v>
      </c>
      <c r="I1860" s="1" t="s">
        <v>168</v>
      </c>
      <c r="J1860" s="1">
        <v>2.6E7</v>
      </c>
      <c r="K1860" s="1">
        <v>1994.0</v>
      </c>
      <c r="L1860" s="1">
        <v>4.3</v>
      </c>
      <c r="M1860" s="2">
        <f t="shared" si="1"/>
        <v>-12170266</v>
      </c>
    </row>
    <row r="1861" ht="14.25" customHeight="1">
      <c r="A1861" s="1" t="s">
        <v>6901</v>
      </c>
      <c r="B1861" s="1">
        <v>101.0</v>
      </c>
      <c r="C1861" s="1">
        <v>1075288.0</v>
      </c>
      <c r="D1861" s="1" t="s">
        <v>1465</v>
      </c>
      <c r="E1861" s="1" t="s">
        <v>6902</v>
      </c>
      <c r="F1861" s="1" t="s">
        <v>6903</v>
      </c>
      <c r="G1861" s="1" t="s">
        <v>6904</v>
      </c>
      <c r="H1861" s="1" t="s">
        <v>18</v>
      </c>
      <c r="I1861" s="1" t="s">
        <v>19</v>
      </c>
      <c r="J1861" s="1">
        <v>2.2E7</v>
      </c>
      <c r="K1861" s="1">
        <v>1996.0</v>
      </c>
      <c r="L1861" s="1">
        <v>6.1</v>
      </c>
      <c r="M1861" s="2">
        <f t="shared" si="1"/>
        <v>-20924712</v>
      </c>
    </row>
    <row r="1862" ht="14.25" customHeight="1">
      <c r="A1862" s="1" t="s">
        <v>6905</v>
      </c>
      <c r="B1862" s="1">
        <v>100.0</v>
      </c>
      <c r="C1862" s="1">
        <v>0.0</v>
      </c>
      <c r="D1862" s="1" t="s">
        <v>5406</v>
      </c>
      <c r="E1862" s="1" t="s">
        <v>6906</v>
      </c>
      <c r="F1862" s="1" t="s">
        <v>6907</v>
      </c>
      <c r="G1862" s="1" t="s">
        <v>6908</v>
      </c>
      <c r="H1862" s="1" t="s">
        <v>18</v>
      </c>
      <c r="I1862" s="1" t="s">
        <v>19</v>
      </c>
      <c r="J1862" s="1">
        <v>2.6E7</v>
      </c>
      <c r="K1862" s="1">
        <v>1997.0</v>
      </c>
      <c r="L1862" s="1">
        <v>6.3</v>
      </c>
      <c r="M1862" s="2">
        <f t="shared" si="1"/>
        <v>-26000000</v>
      </c>
    </row>
    <row r="1863" ht="14.25" customHeight="1">
      <c r="A1863" s="1" t="s">
        <v>6072</v>
      </c>
      <c r="B1863" s="1">
        <v>103.0</v>
      </c>
      <c r="C1863" s="1">
        <v>7496522.0</v>
      </c>
      <c r="D1863" s="1" t="s">
        <v>6909</v>
      </c>
      <c r="E1863" s="1" t="s">
        <v>6910</v>
      </c>
      <c r="F1863" s="1" t="s">
        <v>6911</v>
      </c>
      <c r="G1863" s="1" t="s">
        <v>6912</v>
      </c>
      <c r="H1863" s="1" t="s">
        <v>18</v>
      </c>
      <c r="I1863" s="1" t="s">
        <v>19</v>
      </c>
      <c r="J1863" s="1">
        <v>2.6E7</v>
      </c>
      <c r="K1863" s="1">
        <v>2001.0</v>
      </c>
      <c r="L1863" s="1">
        <v>6.8</v>
      </c>
      <c r="M1863" s="2">
        <f t="shared" si="1"/>
        <v>-18503478</v>
      </c>
    </row>
    <row r="1864" ht="14.25" customHeight="1">
      <c r="A1864" s="1" t="s">
        <v>2957</v>
      </c>
      <c r="B1864" s="1">
        <v>100.0</v>
      </c>
      <c r="C1864" s="1">
        <v>0.0</v>
      </c>
      <c r="D1864" s="1" t="s">
        <v>1146</v>
      </c>
      <c r="E1864" s="1" t="s">
        <v>6913</v>
      </c>
      <c r="F1864" s="1" t="s">
        <v>6914</v>
      </c>
      <c r="G1864" s="1" t="s">
        <v>6915</v>
      </c>
      <c r="H1864" s="1" t="s">
        <v>18</v>
      </c>
      <c r="I1864" s="1" t="s">
        <v>19</v>
      </c>
      <c r="J1864" s="1">
        <v>2.6E7</v>
      </c>
      <c r="K1864" s="1">
        <v>2015.0</v>
      </c>
      <c r="L1864" s="1">
        <v>4.0</v>
      </c>
      <c r="M1864" s="2">
        <f t="shared" si="1"/>
        <v>-26000000</v>
      </c>
    </row>
    <row r="1865" ht="14.25" customHeight="1">
      <c r="A1865" s="1" t="s">
        <v>6916</v>
      </c>
      <c r="B1865" s="1">
        <v>95.0</v>
      </c>
      <c r="C1865" s="1">
        <v>2.0047715E7</v>
      </c>
      <c r="D1865" s="1" t="s">
        <v>6917</v>
      </c>
      <c r="E1865" s="1" t="s">
        <v>6918</v>
      </c>
      <c r="F1865" s="1" t="s">
        <v>6919</v>
      </c>
      <c r="G1865" s="1" t="s">
        <v>6920</v>
      </c>
      <c r="H1865" s="1" t="s">
        <v>18</v>
      </c>
      <c r="I1865" s="1" t="s">
        <v>19</v>
      </c>
      <c r="J1865" s="1">
        <v>2.553E7</v>
      </c>
      <c r="K1865" s="1">
        <v>1996.0</v>
      </c>
      <c r="L1865" s="1">
        <v>5.2</v>
      </c>
      <c r="M1865" s="2">
        <f t="shared" si="1"/>
        <v>-5482285</v>
      </c>
    </row>
    <row r="1866" ht="14.25" customHeight="1">
      <c r="A1866" s="1" t="s">
        <v>1694</v>
      </c>
      <c r="B1866" s="1">
        <v>117.0</v>
      </c>
      <c r="C1866" s="1">
        <v>1.227681E7</v>
      </c>
      <c r="D1866" s="1" t="s">
        <v>1119</v>
      </c>
      <c r="E1866" s="1" t="s">
        <v>6921</v>
      </c>
      <c r="F1866" s="1" t="s">
        <v>6922</v>
      </c>
      <c r="G1866" s="1" t="s">
        <v>6923</v>
      </c>
      <c r="H1866" s="1" t="s">
        <v>18</v>
      </c>
      <c r="I1866" s="1" t="s">
        <v>19</v>
      </c>
      <c r="J1866" s="1">
        <v>2.6E7</v>
      </c>
      <c r="K1866" s="1">
        <v>2015.0</v>
      </c>
      <c r="L1866" s="1">
        <v>6.5</v>
      </c>
      <c r="M1866" s="2">
        <f t="shared" si="1"/>
        <v>-13723190</v>
      </c>
    </row>
    <row r="1867" ht="14.25" customHeight="1">
      <c r="A1867" s="1" t="s">
        <v>6924</v>
      </c>
      <c r="B1867" s="1">
        <v>129.0</v>
      </c>
      <c r="C1867" s="1">
        <v>3.3565375E7</v>
      </c>
      <c r="D1867" s="1" t="s">
        <v>2295</v>
      </c>
      <c r="E1867" s="1" t="s">
        <v>6925</v>
      </c>
      <c r="F1867" s="1" t="s">
        <v>6926</v>
      </c>
      <c r="G1867" s="1" t="s">
        <v>6927</v>
      </c>
      <c r="H1867" s="1" t="s">
        <v>18</v>
      </c>
      <c r="I1867" s="1" t="s">
        <v>30</v>
      </c>
      <c r="J1867" s="1">
        <v>1.5E7</v>
      </c>
      <c r="K1867" s="1">
        <v>2005.0</v>
      </c>
      <c r="L1867" s="1">
        <v>7.5</v>
      </c>
      <c r="M1867" s="2">
        <f t="shared" si="1"/>
        <v>18565375</v>
      </c>
    </row>
    <row r="1868" ht="14.25" customHeight="1">
      <c r="A1868" s="1" t="s">
        <v>2270</v>
      </c>
      <c r="B1868" s="1">
        <v>120.0</v>
      </c>
      <c r="C1868" s="1">
        <v>499263.0</v>
      </c>
      <c r="D1868" s="1" t="s">
        <v>2394</v>
      </c>
      <c r="E1868" s="1" t="s">
        <v>6928</v>
      </c>
      <c r="F1868" s="1" t="s">
        <v>6929</v>
      </c>
      <c r="G1868" s="1" t="s">
        <v>6930</v>
      </c>
      <c r="H1868" s="1" t="s">
        <v>6931</v>
      </c>
      <c r="I1868" s="1" t="s">
        <v>19</v>
      </c>
      <c r="J1868" s="1">
        <v>3.0E7</v>
      </c>
      <c r="K1868" s="1">
        <v>2004.0</v>
      </c>
      <c r="L1868" s="1">
        <v>7.1</v>
      </c>
      <c r="M1868" s="2">
        <f t="shared" si="1"/>
        <v>-29500737</v>
      </c>
    </row>
    <row r="1869" ht="14.25" customHeight="1">
      <c r="A1869" s="1" t="s">
        <v>839</v>
      </c>
      <c r="B1869" s="1">
        <v>125.0</v>
      </c>
      <c r="C1869" s="1">
        <v>2.192E8</v>
      </c>
      <c r="D1869" s="1" t="s">
        <v>6724</v>
      </c>
      <c r="E1869" s="1" t="s">
        <v>6932</v>
      </c>
      <c r="F1869" s="1" t="s">
        <v>6933</v>
      </c>
      <c r="G1869" s="1" t="s">
        <v>6934</v>
      </c>
      <c r="H1869" s="1" t="s">
        <v>18</v>
      </c>
      <c r="I1869" s="1" t="s">
        <v>19</v>
      </c>
      <c r="J1869" s="1">
        <v>2.5E7</v>
      </c>
      <c r="K1869" s="1">
        <v>1993.0</v>
      </c>
      <c r="L1869" s="1">
        <v>6.9</v>
      </c>
      <c r="M1869" s="2">
        <f t="shared" si="1"/>
        <v>194200000</v>
      </c>
    </row>
    <row r="1870" ht="14.25" customHeight="1">
      <c r="A1870" s="1" t="s">
        <v>2181</v>
      </c>
      <c r="B1870" s="1">
        <v>133.0</v>
      </c>
      <c r="C1870" s="1">
        <v>1.72825435E8</v>
      </c>
      <c r="D1870" s="1" t="s">
        <v>2394</v>
      </c>
      <c r="E1870" s="1" t="s">
        <v>6935</v>
      </c>
      <c r="F1870" s="1" t="s">
        <v>6936</v>
      </c>
      <c r="G1870" s="1" t="s">
        <v>6937</v>
      </c>
      <c r="H1870" s="1" t="s">
        <v>18</v>
      </c>
      <c r="I1870" s="1" t="s">
        <v>19</v>
      </c>
      <c r="J1870" s="1">
        <v>2.5E7</v>
      </c>
      <c r="K1870" s="1">
        <v>1988.0</v>
      </c>
      <c r="L1870" s="1">
        <v>8.0</v>
      </c>
      <c r="M1870" s="2">
        <f t="shared" si="1"/>
        <v>147825435</v>
      </c>
    </row>
    <row r="1871" ht="14.25" customHeight="1">
      <c r="A1871" s="1" t="s">
        <v>2608</v>
      </c>
      <c r="B1871" s="1">
        <v>116.0</v>
      </c>
      <c r="C1871" s="1">
        <v>1.48085755E8</v>
      </c>
      <c r="D1871" s="1" t="s">
        <v>2394</v>
      </c>
      <c r="E1871" s="1" t="s">
        <v>6938</v>
      </c>
      <c r="F1871" s="1" t="s">
        <v>6939</v>
      </c>
      <c r="G1871" s="1" t="s">
        <v>6940</v>
      </c>
      <c r="H1871" s="1" t="s">
        <v>18</v>
      </c>
      <c r="I1871" s="1" t="s">
        <v>19</v>
      </c>
      <c r="J1871" s="1">
        <v>3.3E7</v>
      </c>
      <c r="K1871" s="1">
        <v>2008.0</v>
      </c>
      <c r="L1871" s="1">
        <v>8.2</v>
      </c>
      <c r="M1871" s="2">
        <f t="shared" si="1"/>
        <v>115085755</v>
      </c>
    </row>
    <row r="1872" ht="14.25" customHeight="1">
      <c r="A1872" s="1" t="s">
        <v>491</v>
      </c>
      <c r="B1872" s="1">
        <v>129.0</v>
      </c>
      <c r="C1872" s="1">
        <v>2.55175E7</v>
      </c>
      <c r="D1872" s="1" t="s">
        <v>4298</v>
      </c>
      <c r="E1872" s="1" t="s">
        <v>6941</v>
      </c>
      <c r="F1872" s="1" t="s">
        <v>6942</v>
      </c>
      <c r="G1872" s="1" t="s">
        <v>6943</v>
      </c>
      <c r="H1872" s="1" t="s">
        <v>18</v>
      </c>
      <c r="I1872" s="1" t="s">
        <v>19</v>
      </c>
      <c r="J1872" s="1">
        <v>2.51E7</v>
      </c>
      <c r="K1872" s="1">
        <v>2008.0</v>
      </c>
      <c r="L1872" s="1">
        <v>6.4</v>
      </c>
      <c r="M1872" s="2">
        <f t="shared" si="1"/>
        <v>417500</v>
      </c>
    </row>
    <row r="1873" ht="14.25" customHeight="1">
      <c r="A1873" s="1" t="s">
        <v>3552</v>
      </c>
      <c r="B1873" s="1">
        <v>93.0</v>
      </c>
      <c r="C1873" s="1">
        <v>1.45000989E8</v>
      </c>
      <c r="D1873" s="1" t="s">
        <v>32</v>
      </c>
      <c r="E1873" s="1" t="s">
        <v>6944</v>
      </c>
      <c r="F1873" s="1" t="s">
        <v>6945</v>
      </c>
      <c r="G1873" s="1" t="s">
        <v>6946</v>
      </c>
      <c r="H1873" s="1" t="s">
        <v>18</v>
      </c>
      <c r="I1873" s="1" t="s">
        <v>994</v>
      </c>
      <c r="J1873" s="1">
        <v>2.5E7</v>
      </c>
      <c r="K1873" s="1">
        <v>2008.0</v>
      </c>
      <c r="L1873" s="1">
        <v>7.9</v>
      </c>
      <c r="M1873" s="2">
        <f t="shared" si="1"/>
        <v>120000989</v>
      </c>
    </row>
    <row r="1874" ht="14.25" customHeight="1">
      <c r="A1874" s="1" t="s">
        <v>6947</v>
      </c>
      <c r="B1874" s="1">
        <v>118.0</v>
      </c>
      <c r="C1874" s="1">
        <v>2.6761283E7</v>
      </c>
      <c r="D1874" s="1" t="s">
        <v>131</v>
      </c>
      <c r="E1874" s="1" t="s">
        <v>6948</v>
      </c>
      <c r="F1874" s="1" t="s">
        <v>6949</v>
      </c>
      <c r="G1874" s="1" t="s">
        <v>6950</v>
      </c>
      <c r="H1874" s="1" t="s">
        <v>18</v>
      </c>
      <c r="I1874" s="1" t="s">
        <v>19</v>
      </c>
      <c r="J1874" s="1">
        <v>2.6E7</v>
      </c>
      <c r="K1874" s="1">
        <v>2014.0</v>
      </c>
      <c r="L1874" s="1">
        <v>6.7</v>
      </c>
      <c r="M1874" s="2">
        <f t="shared" si="1"/>
        <v>761283</v>
      </c>
    </row>
    <row r="1875" ht="14.25" customHeight="1">
      <c r="A1875" s="1" t="s">
        <v>1562</v>
      </c>
      <c r="B1875" s="1">
        <v>129.0</v>
      </c>
      <c r="C1875" s="1">
        <v>1.2194572E8</v>
      </c>
      <c r="D1875" s="1" t="s">
        <v>6951</v>
      </c>
      <c r="E1875" s="1" t="s">
        <v>6952</v>
      </c>
      <c r="F1875" s="1" t="s">
        <v>6953</v>
      </c>
      <c r="G1875" s="1" t="s">
        <v>6954</v>
      </c>
      <c r="H1875" s="1" t="s">
        <v>18</v>
      </c>
      <c r="I1875" s="1" t="s">
        <v>19</v>
      </c>
      <c r="J1875" s="1">
        <v>2.5E7</v>
      </c>
      <c r="K1875" s="1">
        <v>1992.0</v>
      </c>
      <c r="L1875" s="1">
        <v>6.1</v>
      </c>
      <c r="M1875" s="2">
        <f t="shared" si="1"/>
        <v>96945720</v>
      </c>
    </row>
    <row r="1876" ht="14.25" customHeight="1">
      <c r="A1876" s="1" t="s">
        <v>243</v>
      </c>
      <c r="B1876" s="1">
        <v>185.0</v>
      </c>
      <c r="C1876" s="1">
        <v>9.6067179E7</v>
      </c>
      <c r="D1876" s="1" t="s">
        <v>4298</v>
      </c>
      <c r="E1876" s="1" t="s">
        <v>6955</v>
      </c>
      <c r="F1876" s="1" t="s">
        <v>6956</v>
      </c>
      <c r="G1876" s="1" t="s">
        <v>6957</v>
      </c>
      <c r="H1876" s="1" t="s">
        <v>18</v>
      </c>
      <c r="I1876" s="1" t="s">
        <v>19</v>
      </c>
      <c r="J1876" s="1">
        <v>2.2E7</v>
      </c>
      <c r="K1876" s="1">
        <v>1993.0</v>
      </c>
      <c r="L1876" s="1">
        <v>8.9</v>
      </c>
      <c r="M1876" s="2">
        <f t="shared" si="1"/>
        <v>74067179</v>
      </c>
    </row>
    <row r="1877" ht="14.25" customHeight="1">
      <c r="A1877" s="1" t="s">
        <v>6237</v>
      </c>
      <c r="B1877" s="1">
        <v>146.0</v>
      </c>
      <c r="C1877" s="1">
        <v>1.69705587E8</v>
      </c>
      <c r="D1877" s="1" t="s">
        <v>2394</v>
      </c>
      <c r="E1877" s="1" t="s">
        <v>6958</v>
      </c>
      <c r="F1877" s="1" t="s">
        <v>6959</v>
      </c>
      <c r="G1877" s="1" t="s">
        <v>6960</v>
      </c>
      <c r="H1877" s="1" t="s">
        <v>18</v>
      </c>
      <c r="I1877" s="1" t="s">
        <v>19</v>
      </c>
      <c r="J1877" s="1">
        <v>2.5E7</v>
      </c>
      <c r="K1877" s="1">
        <v>2011.0</v>
      </c>
      <c r="L1877" s="1">
        <v>8.1</v>
      </c>
      <c r="M1877" s="2">
        <f t="shared" si="1"/>
        <v>144705587</v>
      </c>
    </row>
    <row r="1878" ht="14.25" customHeight="1">
      <c r="A1878" s="1" t="s">
        <v>731</v>
      </c>
      <c r="B1878" s="1">
        <v>128.0</v>
      </c>
      <c r="C1878" s="1">
        <v>3254172.0</v>
      </c>
      <c r="D1878" s="1" t="s">
        <v>2521</v>
      </c>
      <c r="E1878" s="1" t="s">
        <v>6961</v>
      </c>
      <c r="F1878" s="1" t="s">
        <v>6962</v>
      </c>
      <c r="G1878" s="1" t="s">
        <v>6963</v>
      </c>
      <c r="H1878" s="1" t="s">
        <v>18</v>
      </c>
      <c r="I1878" s="1" t="s">
        <v>19</v>
      </c>
      <c r="J1878" s="1">
        <v>2.8E7</v>
      </c>
      <c r="K1878" s="1">
        <v>2013.0</v>
      </c>
      <c r="L1878" s="1">
        <v>6.2</v>
      </c>
      <c r="M1878" s="2">
        <f t="shared" si="1"/>
        <v>-24745828</v>
      </c>
    </row>
    <row r="1879" ht="14.25" customHeight="1">
      <c r="A1879" s="1" t="s">
        <v>1070</v>
      </c>
      <c r="B1879" s="1">
        <v>93.0</v>
      </c>
      <c r="C1879" s="1">
        <v>8.4185387E7</v>
      </c>
      <c r="D1879" s="1" t="s">
        <v>6964</v>
      </c>
      <c r="E1879" s="1" t="s">
        <v>6965</v>
      </c>
      <c r="F1879" s="1" t="s">
        <v>6966</v>
      </c>
      <c r="G1879" s="1" t="s">
        <v>6967</v>
      </c>
      <c r="H1879" s="1" t="s">
        <v>18</v>
      </c>
      <c r="I1879" s="1" t="s">
        <v>19</v>
      </c>
      <c r="J1879" s="1">
        <v>8.0E7</v>
      </c>
      <c r="K1879" s="1">
        <v>2004.0</v>
      </c>
      <c r="L1879" s="1">
        <v>4.9</v>
      </c>
      <c r="M1879" s="2">
        <f t="shared" si="1"/>
        <v>4185387</v>
      </c>
    </row>
    <row r="1880" ht="14.25" customHeight="1">
      <c r="A1880" s="1" t="s">
        <v>6968</v>
      </c>
      <c r="B1880" s="1">
        <v>107.0</v>
      </c>
      <c r="C1880" s="1">
        <v>0.0</v>
      </c>
      <c r="D1880" s="1" t="s">
        <v>6969</v>
      </c>
      <c r="E1880" s="1" t="s">
        <v>6970</v>
      </c>
      <c r="F1880" s="1" t="s">
        <v>6971</v>
      </c>
      <c r="G1880" s="1" t="s">
        <v>6972</v>
      </c>
      <c r="H1880" s="1" t="s">
        <v>4067</v>
      </c>
      <c r="I1880" s="1" t="s">
        <v>5221</v>
      </c>
      <c r="J1880" s="1">
        <v>2.6E7</v>
      </c>
      <c r="K1880" s="1">
        <v>2014.0</v>
      </c>
      <c r="L1880" s="1">
        <v>5.4</v>
      </c>
      <c r="M1880" s="2">
        <f t="shared" si="1"/>
        <v>-26000000</v>
      </c>
    </row>
    <row r="1881" ht="14.25" customHeight="1">
      <c r="A1881" s="1" t="s">
        <v>5614</v>
      </c>
      <c r="B1881" s="1">
        <v>97.0</v>
      </c>
      <c r="C1881" s="1">
        <v>8.2163317E7</v>
      </c>
      <c r="D1881" s="1" t="s">
        <v>3503</v>
      </c>
      <c r="E1881" s="1" t="s">
        <v>6973</v>
      </c>
      <c r="F1881" s="1" t="s">
        <v>6974</v>
      </c>
      <c r="G1881" s="1" t="s">
        <v>6975</v>
      </c>
      <c r="H1881" s="1" t="s">
        <v>18</v>
      </c>
      <c r="I1881" s="1" t="s">
        <v>19</v>
      </c>
      <c r="J1881" s="1">
        <v>3.0E7</v>
      </c>
      <c r="K1881" s="1">
        <v>2003.0</v>
      </c>
      <c r="L1881" s="1">
        <v>5.8</v>
      </c>
      <c r="M1881" s="2">
        <f t="shared" si="1"/>
        <v>52163317</v>
      </c>
    </row>
    <row r="1882" ht="14.25" customHeight="1">
      <c r="A1882" s="1" t="s">
        <v>6976</v>
      </c>
      <c r="B1882" s="1">
        <v>101.0</v>
      </c>
      <c r="C1882" s="1">
        <v>0.0</v>
      </c>
      <c r="D1882" s="1" t="s">
        <v>2394</v>
      </c>
      <c r="E1882" s="1" t="s">
        <v>6977</v>
      </c>
      <c r="F1882" s="1">
        <v>0.0</v>
      </c>
      <c r="G1882" s="1" t="s">
        <v>6978</v>
      </c>
      <c r="H1882" s="1" t="s">
        <v>18</v>
      </c>
      <c r="I1882" s="1" t="s">
        <v>30</v>
      </c>
      <c r="J1882" s="1">
        <v>0.0</v>
      </c>
      <c r="K1882" s="1">
        <v>2014.0</v>
      </c>
      <c r="L1882" s="1">
        <v>4.7</v>
      </c>
      <c r="M1882" s="2">
        <f t="shared" si="1"/>
        <v>0</v>
      </c>
    </row>
    <row r="1883" ht="14.25" customHeight="1">
      <c r="A1883" s="1" t="s">
        <v>4246</v>
      </c>
      <c r="B1883" s="1">
        <v>82.0</v>
      </c>
      <c r="C1883" s="1">
        <v>8.0920948E7</v>
      </c>
      <c r="D1883" s="1" t="s">
        <v>299</v>
      </c>
      <c r="E1883" s="1" t="s">
        <v>6979</v>
      </c>
      <c r="F1883" s="1" t="s">
        <v>6980</v>
      </c>
      <c r="G1883" s="1" t="s">
        <v>6981</v>
      </c>
      <c r="H1883" s="1" t="s">
        <v>18</v>
      </c>
      <c r="I1883" s="1" t="s">
        <v>19</v>
      </c>
      <c r="J1883" s="1">
        <v>3.0E7</v>
      </c>
      <c r="K1883" s="1">
        <v>2001.0</v>
      </c>
      <c r="L1883" s="1">
        <v>6.0</v>
      </c>
      <c r="M1883" s="2">
        <f t="shared" si="1"/>
        <v>50920948</v>
      </c>
    </row>
    <row r="1884" ht="14.25" customHeight="1">
      <c r="A1884" s="1" t="s">
        <v>364</v>
      </c>
      <c r="B1884" s="1">
        <v>85.0</v>
      </c>
      <c r="C1884" s="1">
        <v>8.0034302E7</v>
      </c>
      <c r="D1884" s="1" t="s">
        <v>2421</v>
      </c>
      <c r="E1884" s="1" t="s">
        <v>6982</v>
      </c>
      <c r="F1884" s="1" t="s">
        <v>6983</v>
      </c>
      <c r="G1884" s="1" t="s">
        <v>6984</v>
      </c>
      <c r="H1884" s="1" t="s">
        <v>18</v>
      </c>
      <c r="I1884" s="1" t="s">
        <v>19</v>
      </c>
      <c r="J1884" s="1">
        <v>2.5E7</v>
      </c>
      <c r="K1884" s="1">
        <v>2008.0</v>
      </c>
      <c r="L1884" s="1">
        <v>7.0</v>
      </c>
      <c r="M1884" s="2">
        <f t="shared" si="1"/>
        <v>55034302</v>
      </c>
    </row>
    <row r="1885" ht="14.25" customHeight="1">
      <c r="A1885" s="1" t="s">
        <v>6985</v>
      </c>
      <c r="B1885" s="1">
        <v>88.0</v>
      </c>
      <c r="C1885" s="1">
        <v>7.8656813E7</v>
      </c>
      <c r="D1885" s="1" t="s">
        <v>2114</v>
      </c>
      <c r="E1885" s="1" t="s">
        <v>6986</v>
      </c>
      <c r="F1885" s="1" t="s">
        <v>6987</v>
      </c>
      <c r="G1885" s="1" t="s">
        <v>6988</v>
      </c>
      <c r="H1885" s="1" t="s">
        <v>18</v>
      </c>
      <c r="I1885" s="1" t="s">
        <v>19</v>
      </c>
      <c r="J1885" s="1">
        <v>2.5E7</v>
      </c>
      <c r="K1885" s="1">
        <v>1991.0</v>
      </c>
      <c r="L1885" s="1">
        <v>6.0</v>
      </c>
      <c r="M1885" s="2">
        <f t="shared" si="1"/>
        <v>53656813</v>
      </c>
    </row>
    <row r="1886" ht="14.25" customHeight="1">
      <c r="A1886" s="1" t="s">
        <v>1551</v>
      </c>
      <c r="B1886" s="1">
        <v>119.0</v>
      </c>
      <c r="C1886" s="1">
        <v>7.6270454E7</v>
      </c>
      <c r="D1886" s="1" t="s">
        <v>1465</v>
      </c>
      <c r="E1886" s="1" t="s">
        <v>6989</v>
      </c>
      <c r="F1886" s="1" t="s">
        <v>6990</v>
      </c>
      <c r="G1886" s="1" t="s">
        <v>6991</v>
      </c>
      <c r="H1886" s="1" t="s">
        <v>18</v>
      </c>
      <c r="I1886" s="1" t="s">
        <v>19</v>
      </c>
      <c r="J1886" s="1">
        <v>2.5E7</v>
      </c>
      <c r="K1886" s="1">
        <v>1987.0</v>
      </c>
      <c r="L1886" s="1">
        <v>7.9</v>
      </c>
      <c r="M1886" s="2">
        <f t="shared" si="1"/>
        <v>51270454</v>
      </c>
    </row>
    <row r="1887" ht="14.25" customHeight="1">
      <c r="A1887" s="1" t="s">
        <v>5177</v>
      </c>
      <c r="B1887" s="1">
        <v>122.0</v>
      </c>
      <c r="C1887" s="1">
        <v>7.4273505E7</v>
      </c>
      <c r="D1887" s="1" t="s">
        <v>1465</v>
      </c>
      <c r="E1887" s="1" t="s">
        <v>6992</v>
      </c>
      <c r="F1887" s="1" t="s">
        <v>6993</v>
      </c>
      <c r="G1887" s="1" t="s">
        <v>6994</v>
      </c>
      <c r="H1887" s="1" t="s">
        <v>18</v>
      </c>
      <c r="I1887" s="1" t="s">
        <v>19</v>
      </c>
      <c r="J1887" s="1">
        <v>2.5E7</v>
      </c>
      <c r="K1887" s="1">
        <v>2007.0</v>
      </c>
      <c r="L1887" s="1">
        <v>8.1</v>
      </c>
      <c r="M1887" s="2">
        <f t="shared" si="1"/>
        <v>49273505</v>
      </c>
    </row>
    <row r="1888" ht="14.25" customHeight="1">
      <c r="A1888" s="1" t="s">
        <v>910</v>
      </c>
      <c r="B1888" s="1">
        <v>99.0</v>
      </c>
      <c r="C1888" s="1">
        <v>1.3414153E8</v>
      </c>
      <c r="D1888" s="1" t="s">
        <v>4121</v>
      </c>
      <c r="E1888" s="1" t="s">
        <v>6995</v>
      </c>
      <c r="F1888" s="1" t="s">
        <v>6996</v>
      </c>
      <c r="G1888" s="1" t="s">
        <v>6997</v>
      </c>
      <c r="H1888" s="1" t="s">
        <v>18</v>
      </c>
      <c r="I1888" s="1" t="s">
        <v>19</v>
      </c>
      <c r="J1888" s="1">
        <v>2.5E7</v>
      </c>
      <c r="K1888" s="1">
        <v>2014.0</v>
      </c>
      <c r="L1888" s="1">
        <v>6.2</v>
      </c>
      <c r="M1888" s="2">
        <f t="shared" si="1"/>
        <v>109141530</v>
      </c>
    </row>
    <row r="1889" ht="14.25" customHeight="1">
      <c r="A1889" s="1" t="s">
        <v>6998</v>
      </c>
      <c r="B1889" s="1">
        <v>97.0</v>
      </c>
      <c r="C1889" s="1">
        <v>7.1500556E7</v>
      </c>
      <c r="D1889" s="1" t="s">
        <v>956</v>
      </c>
      <c r="E1889" s="1" t="s">
        <v>6999</v>
      </c>
      <c r="F1889" s="1" t="s">
        <v>7000</v>
      </c>
      <c r="G1889" s="1" t="s">
        <v>7001</v>
      </c>
      <c r="H1889" s="1" t="s">
        <v>18</v>
      </c>
      <c r="I1889" s="1" t="s">
        <v>30</v>
      </c>
      <c r="J1889" s="1">
        <v>2.6E7</v>
      </c>
      <c r="K1889" s="1">
        <v>2001.0</v>
      </c>
      <c r="L1889" s="1">
        <v>6.7</v>
      </c>
      <c r="M1889" s="2">
        <f t="shared" si="1"/>
        <v>45500556</v>
      </c>
    </row>
    <row r="1890" ht="14.25" customHeight="1">
      <c r="A1890" s="1" t="s">
        <v>5573</v>
      </c>
      <c r="B1890" s="1">
        <v>121.0</v>
      </c>
      <c r="C1890" s="1">
        <v>7.130976E7</v>
      </c>
      <c r="D1890" s="1" t="s">
        <v>131</v>
      </c>
      <c r="E1890" s="1" t="s">
        <v>7002</v>
      </c>
      <c r="F1890" s="1" t="s">
        <v>7003</v>
      </c>
      <c r="G1890" s="1" t="s">
        <v>7004</v>
      </c>
      <c r="H1890" s="1" t="s">
        <v>18</v>
      </c>
      <c r="I1890" s="1" t="s">
        <v>30</v>
      </c>
      <c r="J1890" s="1">
        <v>2.5E7</v>
      </c>
      <c r="K1890" s="1">
        <v>2000.0</v>
      </c>
      <c r="L1890" s="1">
        <v>7.3</v>
      </c>
      <c r="M1890" s="2">
        <f t="shared" si="1"/>
        <v>46309760</v>
      </c>
    </row>
    <row r="1891" ht="14.25" customHeight="1">
      <c r="A1891" s="1" t="s">
        <v>7005</v>
      </c>
      <c r="B1891" s="1">
        <v>95.0</v>
      </c>
      <c r="C1891" s="1">
        <v>8.9808372E7</v>
      </c>
      <c r="D1891" s="1" t="s">
        <v>1138</v>
      </c>
      <c r="E1891" s="1" t="s">
        <v>7006</v>
      </c>
      <c r="F1891" s="1" t="s">
        <v>7007</v>
      </c>
      <c r="G1891" s="1" t="s">
        <v>7008</v>
      </c>
      <c r="H1891" s="1" t="s">
        <v>18</v>
      </c>
      <c r="I1891" s="1" t="s">
        <v>19</v>
      </c>
      <c r="J1891" s="1">
        <v>4.5E7</v>
      </c>
      <c r="K1891" s="1">
        <v>2003.0</v>
      </c>
      <c r="L1891" s="1">
        <v>4.6</v>
      </c>
      <c r="M1891" s="2">
        <f t="shared" si="1"/>
        <v>44808372</v>
      </c>
    </row>
    <row r="1892" ht="14.25" customHeight="1">
      <c r="A1892" s="1" t="s">
        <v>3687</v>
      </c>
      <c r="B1892" s="1">
        <v>105.0</v>
      </c>
      <c r="C1892" s="1">
        <v>7.7264926E7</v>
      </c>
      <c r="D1892" s="1" t="s">
        <v>2130</v>
      </c>
      <c r="E1892" s="1" t="s">
        <v>7009</v>
      </c>
      <c r="F1892" s="1" t="s">
        <v>7010</v>
      </c>
      <c r="G1892" s="1" t="s">
        <v>7011</v>
      </c>
      <c r="H1892" s="1" t="s">
        <v>18</v>
      </c>
      <c r="I1892" s="1" t="s">
        <v>19</v>
      </c>
      <c r="J1892" s="1">
        <v>2.5E7</v>
      </c>
      <c r="K1892" s="1">
        <v>2012.0</v>
      </c>
      <c r="L1892" s="1">
        <v>6.1</v>
      </c>
      <c r="M1892" s="2">
        <f t="shared" si="1"/>
        <v>52264926</v>
      </c>
    </row>
    <row r="1893" ht="14.25" customHeight="1">
      <c r="A1893" s="1" t="s">
        <v>1877</v>
      </c>
      <c r="B1893" s="1">
        <v>108.0</v>
      </c>
      <c r="C1893" s="1">
        <v>7.0625986E7</v>
      </c>
      <c r="D1893" s="1" t="s">
        <v>1146</v>
      </c>
      <c r="E1893" s="1" t="s">
        <v>7012</v>
      </c>
      <c r="F1893" s="1" t="s">
        <v>7013</v>
      </c>
      <c r="G1893" s="1" t="s">
        <v>7014</v>
      </c>
      <c r="H1893" s="1" t="s">
        <v>18</v>
      </c>
      <c r="I1893" s="1" t="s">
        <v>19</v>
      </c>
      <c r="J1893" s="1">
        <v>2.5E7</v>
      </c>
      <c r="K1893" s="1">
        <v>2011.0</v>
      </c>
      <c r="L1893" s="1">
        <v>6.2</v>
      </c>
      <c r="M1893" s="2">
        <f t="shared" si="1"/>
        <v>45625986</v>
      </c>
    </row>
    <row r="1894" ht="14.25" customHeight="1">
      <c r="A1894" s="1" t="s">
        <v>4330</v>
      </c>
      <c r="B1894" s="1">
        <v>134.0</v>
      </c>
      <c r="C1894" s="1">
        <v>5.6505065E7</v>
      </c>
      <c r="D1894" s="1" t="s">
        <v>7015</v>
      </c>
      <c r="E1894" s="1" t="s">
        <v>7016</v>
      </c>
      <c r="F1894" s="1" t="s">
        <v>7017</v>
      </c>
      <c r="G1894" s="1" t="s">
        <v>7018</v>
      </c>
      <c r="H1894" s="1" t="s">
        <v>18</v>
      </c>
      <c r="I1894" s="1" t="s">
        <v>19</v>
      </c>
      <c r="J1894" s="1">
        <v>2.5E7</v>
      </c>
      <c r="K1894" s="1">
        <v>1993.0</v>
      </c>
      <c r="L1894" s="1">
        <v>7.8</v>
      </c>
      <c r="M1894" s="2">
        <f t="shared" si="1"/>
        <v>31505065</v>
      </c>
    </row>
    <row r="1895" ht="14.25" customHeight="1">
      <c r="A1895" s="1" t="s">
        <v>2420</v>
      </c>
      <c r="B1895" s="1">
        <v>115.0</v>
      </c>
      <c r="C1895" s="1">
        <v>5.5973336E7</v>
      </c>
      <c r="D1895" s="1" t="s">
        <v>209</v>
      </c>
      <c r="E1895" s="1" t="s">
        <v>7019</v>
      </c>
      <c r="F1895" s="1" t="s">
        <v>7020</v>
      </c>
      <c r="G1895" s="1" t="s">
        <v>7021</v>
      </c>
      <c r="H1895" s="1" t="s">
        <v>18</v>
      </c>
      <c r="I1895" s="1" t="s">
        <v>19</v>
      </c>
      <c r="J1895" s="1">
        <v>2.5E7</v>
      </c>
      <c r="K1895" s="1">
        <v>2000.0</v>
      </c>
      <c r="L1895" s="1">
        <v>6.1</v>
      </c>
      <c r="M1895" s="2">
        <f t="shared" si="1"/>
        <v>30973336</v>
      </c>
    </row>
    <row r="1896" ht="14.25" customHeight="1">
      <c r="A1896" s="1" t="s">
        <v>698</v>
      </c>
      <c r="B1896" s="1">
        <v>107.0</v>
      </c>
      <c r="C1896" s="1">
        <v>0.0</v>
      </c>
      <c r="D1896" s="1" t="s">
        <v>7022</v>
      </c>
      <c r="E1896" s="1" t="s">
        <v>7023</v>
      </c>
      <c r="F1896" s="1" t="s">
        <v>7024</v>
      </c>
      <c r="G1896" s="1" t="s">
        <v>7025</v>
      </c>
      <c r="H1896" s="1" t="s">
        <v>18</v>
      </c>
      <c r="I1896" s="1" t="s">
        <v>30</v>
      </c>
      <c r="J1896" s="1">
        <v>2800000.0</v>
      </c>
      <c r="K1896" s="1">
        <v>1976.0</v>
      </c>
      <c r="L1896" s="1">
        <v>7.6</v>
      </c>
      <c r="M1896" s="2">
        <f t="shared" si="1"/>
        <v>-2800000</v>
      </c>
    </row>
    <row r="1897" ht="14.25" customHeight="1">
      <c r="A1897" s="1" t="s">
        <v>3958</v>
      </c>
      <c r="B1897" s="1">
        <v>86.0</v>
      </c>
      <c r="C1897" s="1">
        <v>5.4098051E7</v>
      </c>
      <c r="D1897" s="1" t="s">
        <v>4647</v>
      </c>
      <c r="E1897" s="1" t="s">
        <v>7026</v>
      </c>
      <c r="F1897" s="1" t="s">
        <v>7027</v>
      </c>
      <c r="G1897" s="1" t="s">
        <v>7028</v>
      </c>
      <c r="H1897" s="1" t="s">
        <v>18</v>
      </c>
      <c r="I1897" s="1" t="s">
        <v>496</v>
      </c>
      <c r="J1897" s="1">
        <v>2.5E7</v>
      </c>
      <c r="K1897" s="1">
        <v>2006.0</v>
      </c>
      <c r="L1897" s="1">
        <v>5.8</v>
      </c>
      <c r="M1897" s="2">
        <f t="shared" si="1"/>
        <v>29098051</v>
      </c>
    </row>
    <row r="1898" ht="14.25" customHeight="1">
      <c r="A1898" s="1" t="s">
        <v>5249</v>
      </c>
      <c r="B1898" s="1">
        <v>101.0</v>
      </c>
      <c r="C1898" s="1">
        <v>6.0443237E7</v>
      </c>
      <c r="D1898" s="1" t="s">
        <v>131</v>
      </c>
      <c r="E1898" s="1" t="s">
        <v>7029</v>
      </c>
      <c r="F1898" s="1" t="s">
        <v>7030</v>
      </c>
      <c r="G1898" s="1" t="s">
        <v>7031</v>
      </c>
      <c r="H1898" s="1" t="s">
        <v>18</v>
      </c>
      <c r="I1898" s="1" t="s">
        <v>19</v>
      </c>
      <c r="J1898" s="1">
        <v>2.5E7</v>
      </c>
      <c r="K1898" s="1">
        <v>2012.0</v>
      </c>
      <c r="L1898" s="1">
        <v>6.5</v>
      </c>
      <c r="M1898" s="2">
        <f t="shared" si="1"/>
        <v>35443237</v>
      </c>
    </row>
    <row r="1899" ht="14.25" customHeight="1">
      <c r="A1899" s="1" t="s">
        <v>7032</v>
      </c>
      <c r="B1899" s="1">
        <v>96.0</v>
      </c>
      <c r="C1899" s="1">
        <v>8.2234139E7</v>
      </c>
      <c r="D1899" s="1" t="s">
        <v>347</v>
      </c>
      <c r="E1899" s="1" t="s">
        <v>7033</v>
      </c>
      <c r="F1899" s="1" t="s">
        <v>7034</v>
      </c>
      <c r="G1899" s="1" t="s">
        <v>7035</v>
      </c>
      <c r="H1899" s="1" t="s">
        <v>18</v>
      </c>
      <c r="I1899" s="1" t="s">
        <v>19</v>
      </c>
      <c r="J1899" s="1">
        <v>1.7E7</v>
      </c>
      <c r="K1899" s="1">
        <v>2007.0</v>
      </c>
      <c r="L1899" s="1">
        <v>7.2</v>
      </c>
      <c r="M1899" s="2">
        <f t="shared" si="1"/>
        <v>65234139</v>
      </c>
    </row>
    <row r="1900" ht="14.25" customHeight="1">
      <c r="A1900" s="1" t="s">
        <v>72</v>
      </c>
      <c r="B1900" s="1">
        <v>101.0</v>
      </c>
      <c r="C1900" s="1">
        <v>5.1676606E7</v>
      </c>
      <c r="D1900" s="1" t="s">
        <v>7036</v>
      </c>
      <c r="E1900" s="1" t="s">
        <v>7037</v>
      </c>
      <c r="F1900" s="1" t="s">
        <v>7038</v>
      </c>
      <c r="G1900" s="1" t="s">
        <v>7039</v>
      </c>
      <c r="H1900" s="1" t="s">
        <v>18</v>
      </c>
      <c r="I1900" s="1" t="s">
        <v>19</v>
      </c>
      <c r="J1900" s="1">
        <v>2.5E7</v>
      </c>
      <c r="K1900" s="1">
        <v>2004.0</v>
      </c>
      <c r="L1900" s="1">
        <v>7.8</v>
      </c>
      <c r="M1900" s="2">
        <f t="shared" si="1"/>
        <v>26676606</v>
      </c>
    </row>
    <row r="1901" ht="14.25" customHeight="1">
      <c r="A1901" s="1" t="s">
        <v>7040</v>
      </c>
      <c r="B1901" s="1">
        <v>100.0</v>
      </c>
      <c r="C1901" s="1">
        <v>5.252833E7</v>
      </c>
      <c r="D1901" s="1" t="s">
        <v>1747</v>
      </c>
      <c r="E1901" s="1" t="s">
        <v>7041</v>
      </c>
      <c r="F1901" s="1" t="s">
        <v>7042</v>
      </c>
      <c r="G1901" s="1" t="s">
        <v>7043</v>
      </c>
      <c r="H1901" s="1" t="s">
        <v>18</v>
      </c>
      <c r="I1901" s="1" t="s">
        <v>19</v>
      </c>
      <c r="J1901" s="1">
        <v>2.5E7</v>
      </c>
      <c r="K1901" s="1">
        <v>2013.0</v>
      </c>
      <c r="L1901" s="1">
        <v>4.7</v>
      </c>
      <c r="M1901" s="2">
        <f t="shared" si="1"/>
        <v>27528330</v>
      </c>
    </row>
    <row r="1902" ht="14.25" customHeight="1">
      <c r="A1902" s="1" t="s">
        <v>7044</v>
      </c>
      <c r="B1902" s="1">
        <v>117.0</v>
      </c>
      <c r="C1902" s="1">
        <v>5.1533608E7</v>
      </c>
      <c r="D1902" s="1" t="s">
        <v>460</v>
      </c>
      <c r="E1902" s="1" t="s">
        <v>7045</v>
      </c>
      <c r="F1902" s="1" t="s">
        <v>7046</v>
      </c>
      <c r="G1902" s="1" t="s">
        <v>7047</v>
      </c>
      <c r="H1902" s="1" t="s">
        <v>18</v>
      </c>
      <c r="I1902" s="1" t="s">
        <v>19</v>
      </c>
      <c r="J1902" s="1">
        <v>2.5E7</v>
      </c>
      <c r="K1902" s="1">
        <v>2011.0</v>
      </c>
      <c r="L1902" s="1">
        <v>6.8</v>
      </c>
      <c r="M1902" s="2">
        <f t="shared" si="1"/>
        <v>26533608</v>
      </c>
    </row>
    <row r="1903" ht="14.25" customHeight="1">
      <c r="A1903" s="1" t="s">
        <v>7048</v>
      </c>
      <c r="B1903" s="1">
        <v>101.0</v>
      </c>
      <c r="C1903" s="1">
        <v>5.1097664E7</v>
      </c>
      <c r="D1903" s="1" t="s">
        <v>4442</v>
      </c>
      <c r="E1903" s="1" t="s">
        <v>7049</v>
      </c>
      <c r="F1903" s="1" t="s">
        <v>7050</v>
      </c>
      <c r="G1903" s="1" t="s">
        <v>7051</v>
      </c>
      <c r="H1903" s="1" t="s">
        <v>18</v>
      </c>
      <c r="I1903" s="1" t="s">
        <v>19</v>
      </c>
      <c r="J1903" s="1">
        <v>3.0E7</v>
      </c>
      <c r="K1903" s="1">
        <v>2005.0</v>
      </c>
      <c r="L1903" s="1">
        <v>5.9</v>
      </c>
      <c r="M1903" s="2">
        <f t="shared" si="1"/>
        <v>21097664</v>
      </c>
    </row>
    <row r="1904" ht="14.25" customHeight="1">
      <c r="A1904" s="1" t="s">
        <v>1194</v>
      </c>
      <c r="B1904" s="1">
        <v>98.0</v>
      </c>
      <c r="C1904" s="1">
        <v>8.4136909E7</v>
      </c>
      <c r="D1904" s="1" t="s">
        <v>1138</v>
      </c>
      <c r="E1904" s="1" t="s">
        <v>7052</v>
      </c>
      <c r="F1904" s="1" t="s">
        <v>7053</v>
      </c>
      <c r="G1904" s="1" t="s">
        <v>7054</v>
      </c>
      <c r="H1904" s="1" t="s">
        <v>18</v>
      </c>
      <c r="I1904" s="1" t="s">
        <v>19</v>
      </c>
      <c r="J1904" s="1">
        <v>2.6E7</v>
      </c>
      <c r="K1904" s="1">
        <v>2004.0</v>
      </c>
      <c r="L1904" s="1">
        <v>7.2</v>
      </c>
      <c r="M1904" s="2">
        <f t="shared" si="1"/>
        <v>58136909</v>
      </c>
    </row>
    <row r="1905" ht="14.25" customHeight="1">
      <c r="A1905" s="1" t="s">
        <v>307</v>
      </c>
      <c r="B1905" s="1">
        <v>146.0</v>
      </c>
      <c r="C1905" s="1">
        <v>4.6836394E7</v>
      </c>
      <c r="D1905" s="1" t="s">
        <v>1178</v>
      </c>
      <c r="E1905" s="1" t="s">
        <v>7055</v>
      </c>
      <c r="F1905" s="1" t="s">
        <v>7056</v>
      </c>
      <c r="G1905" s="1" t="s">
        <v>7057</v>
      </c>
      <c r="H1905" s="1" t="s">
        <v>18</v>
      </c>
      <c r="I1905" s="1" t="s">
        <v>19</v>
      </c>
      <c r="J1905" s="1">
        <v>2.5E7</v>
      </c>
      <c r="K1905" s="1">
        <v>1990.0</v>
      </c>
      <c r="L1905" s="1">
        <v>8.7</v>
      </c>
      <c r="M1905" s="2">
        <f t="shared" si="1"/>
        <v>21836394</v>
      </c>
    </row>
    <row r="1906" ht="14.25" customHeight="1">
      <c r="A1906" s="1" t="s">
        <v>3111</v>
      </c>
      <c r="B1906" s="1">
        <v>102.0</v>
      </c>
      <c r="C1906" s="1">
        <v>4.7285499E7</v>
      </c>
      <c r="D1906" s="1" t="s">
        <v>7058</v>
      </c>
      <c r="E1906" s="1" t="s">
        <v>7059</v>
      </c>
      <c r="F1906" s="1" t="s">
        <v>7060</v>
      </c>
      <c r="G1906" s="1" t="s">
        <v>7061</v>
      </c>
      <c r="H1906" s="1" t="s">
        <v>18</v>
      </c>
      <c r="I1906" s="1" t="s">
        <v>19</v>
      </c>
      <c r="J1906" s="1">
        <v>2.6E7</v>
      </c>
      <c r="K1906" s="1">
        <v>2003.0</v>
      </c>
      <c r="L1906" s="1">
        <v>5.0</v>
      </c>
      <c r="M1906" s="2">
        <f t="shared" si="1"/>
        <v>21285499</v>
      </c>
    </row>
    <row r="1907" ht="14.25" customHeight="1">
      <c r="A1907" s="1" t="s">
        <v>5173</v>
      </c>
      <c r="B1907" s="1">
        <v>97.0</v>
      </c>
      <c r="C1907" s="1">
        <v>4.71244E7</v>
      </c>
      <c r="D1907" s="1" t="s">
        <v>327</v>
      </c>
      <c r="E1907" s="1" t="s">
        <v>7062</v>
      </c>
      <c r="F1907" s="1" t="s">
        <v>7063</v>
      </c>
      <c r="G1907" s="1" t="s">
        <v>7064</v>
      </c>
      <c r="H1907" s="1" t="s">
        <v>18</v>
      </c>
      <c r="I1907" s="1" t="s">
        <v>19</v>
      </c>
      <c r="J1907" s="1">
        <v>2.5E7</v>
      </c>
      <c r="K1907" s="1">
        <v>2005.0</v>
      </c>
      <c r="L1907" s="1">
        <v>6.6</v>
      </c>
      <c r="M1907" s="2">
        <f t="shared" si="1"/>
        <v>22124400</v>
      </c>
    </row>
    <row r="1908" ht="14.25" customHeight="1">
      <c r="A1908" s="1" t="s">
        <v>1551</v>
      </c>
      <c r="B1908" s="1">
        <v>142.0</v>
      </c>
      <c r="C1908" s="1">
        <v>4.47E7</v>
      </c>
      <c r="D1908" s="1" t="s">
        <v>1327</v>
      </c>
      <c r="E1908" s="1" t="s">
        <v>7065</v>
      </c>
      <c r="F1908" s="1" t="s">
        <v>7066</v>
      </c>
      <c r="G1908" s="1" t="s">
        <v>7067</v>
      </c>
      <c r="H1908" s="1" t="s">
        <v>18</v>
      </c>
      <c r="I1908" s="1" t="s">
        <v>19</v>
      </c>
      <c r="J1908" s="1">
        <v>2.5E7</v>
      </c>
      <c r="K1908" s="1">
        <v>1983.0</v>
      </c>
      <c r="L1908" s="1">
        <v>8.3</v>
      </c>
      <c r="M1908" s="2">
        <f t="shared" si="1"/>
        <v>19700000</v>
      </c>
    </row>
    <row r="1909" ht="14.25" customHeight="1">
      <c r="A1909" s="1" t="s">
        <v>3563</v>
      </c>
      <c r="B1909" s="1">
        <v>98.0</v>
      </c>
      <c r="C1909" s="1">
        <v>4.4455658E7</v>
      </c>
      <c r="D1909" s="1" t="s">
        <v>926</v>
      </c>
      <c r="E1909" s="1" t="s">
        <v>7068</v>
      </c>
      <c r="F1909" s="1" t="s">
        <v>7069</v>
      </c>
      <c r="G1909" s="1" t="s">
        <v>7070</v>
      </c>
      <c r="H1909" s="1" t="s">
        <v>18</v>
      </c>
      <c r="I1909" s="1" t="s">
        <v>19</v>
      </c>
      <c r="J1909" s="1">
        <v>2.5E7</v>
      </c>
      <c r="K1909" s="1">
        <v>1997.0</v>
      </c>
      <c r="L1909" s="1">
        <v>6.7</v>
      </c>
      <c r="M1909" s="2">
        <f t="shared" si="1"/>
        <v>19455658</v>
      </c>
    </row>
    <row r="1910" ht="14.25" customHeight="1">
      <c r="A1910" s="1" t="s">
        <v>7071</v>
      </c>
      <c r="B1910" s="1">
        <v>219.0</v>
      </c>
      <c r="C1910" s="1">
        <v>4.398423E7</v>
      </c>
      <c r="D1910" s="1" t="s">
        <v>4298</v>
      </c>
      <c r="E1910" s="1" t="s">
        <v>7072</v>
      </c>
      <c r="F1910" s="1" t="s">
        <v>7073</v>
      </c>
      <c r="G1910" s="1" t="s">
        <v>7074</v>
      </c>
      <c r="H1910" s="1" t="s">
        <v>18</v>
      </c>
      <c r="I1910" s="1" t="s">
        <v>584</v>
      </c>
      <c r="J1910" s="1">
        <v>2.3E7</v>
      </c>
      <c r="K1910" s="1">
        <v>1987.0</v>
      </c>
      <c r="L1910" s="1">
        <v>7.8</v>
      </c>
      <c r="M1910" s="2">
        <f t="shared" si="1"/>
        <v>20984230</v>
      </c>
    </row>
    <row r="1911" ht="14.25" customHeight="1">
      <c r="A1911" s="1" t="s">
        <v>2711</v>
      </c>
      <c r="B1911" s="1">
        <v>109.0</v>
      </c>
      <c r="C1911" s="1">
        <v>6.6489425E7</v>
      </c>
      <c r="D1911" s="1" t="s">
        <v>289</v>
      </c>
      <c r="E1911" s="1" t="s">
        <v>7075</v>
      </c>
      <c r="F1911" s="1" t="s">
        <v>7076</v>
      </c>
      <c r="G1911" s="1" t="s">
        <v>7077</v>
      </c>
      <c r="H1911" s="1" t="s">
        <v>18</v>
      </c>
      <c r="I1911" s="1" t="s">
        <v>19</v>
      </c>
      <c r="J1911" s="1">
        <v>2.5E7</v>
      </c>
      <c r="K1911" s="1">
        <v>2012.0</v>
      </c>
      <c r="L1911" s="1">
        <v>6.5</v>
      </c>
      <c r="M1911" s="2">
        <f t="shared" si="1"/>
        <v>41489425</v>
      </c>
    </row>
    <row r="1912" ht="14.25" customHeight="1">
      <c r="A1912" s="1" t="s">
        <v>163</v>
      </c>
      <c r="B1912" s="1">
        <v>97.0</v>
      </c>
      <c r="C1912" s="1">
        <v>4.1067398E7</v>
      </c>
      <c r="D1912" s="1" t="s">
        <v>263</v>
      </c>
      <c r="E1912" s="1" t="s">
        <v>7078</v>
      </c>
      <c r="F1912" s="1" t="s">
        <v>7079</v>
      </c>
      <c r="G1912" s="1" t="s">
        <v>7080</v>
      </c>
      <c r="H1912" s="1" t="s">
        <v>18</v>
      </c>
      <c r="I1912" s="1" t="s">
        <v>19</v>
      </c>
      <c r="J1912" s="1">
        <v>2.5E7</v>
      </c>
      <c r="K1912" s="1">
        <v>1997.0</v>
      </c>
      <c r="L1912" s="1">
        <v>6.1</v>
      </c>
      <c r="M1912" s="2">
        <f t="shared" si="1"/>
        <v>16067398</v>
      </c>
    </row>
    <row r="1913" ht="14.25" customHeight="1">
      <c r="A1913" s="1" t="s">
        <v>5149</v>
      </c>
      <c r="B1913" s="1">
        <v>158.0</v>
      </c>
      <c r="C1913" s="1">
        <v>4.0218903E7</v>
      </c>
      <c r="D1913" s="1" t="s">
        <v>2394</v>
      </c>
      <c r="E1913" s="1" t="s">
        <v>7081</v>
      </c>
      <c r="F1913" s="1" t="s">
        <v>7082</v>
      </c>
      <c r="G1913" s="1" t="s">
        <v>7083</v>
      </c>
      <c r="H1913" s="1" t="s">
        <v>18</v>
      </c>
      <c r="I1913" s="1" t="s">
        <v>19</v>
      </c>
      <c r="J1913" s="1">
        <v>2.5E7</v>
      </c>
      <c r="K1913" s="1">
        <v>2007.0</v>
      </c>
      <c r="L1913" s="1">
        <v>8.1</v>
      </c>
      <c r="M1913" s="2">
        <f t="shared" si="1"/>
        <v>15218903</v>
      </c>
    </row>
    <row r="1914" ht="14.25" customHeight="1">
      <c r="A1914" s="1" t="s">
        <v>7084</v>
      </c>
      <c r="B1914" s="1">
        <v>85.0</v>
      </c>
      <c r="C1914" s="1">
        <v>3.9880476E7</v>
      </c>
      <c r="D1914" s="1" t="s">
        <v>170</v>
      </c>
      <c r="E1914" s="1" t="s">
        <v>7085</v>
      </c>
      <c r="F1914" s="1" t="s">
        <v>7086</v>
      </c>
      <c r="G1914" s="1" t="s">
        <v>7087</v>
      </c>
      <c r="H1914" s="1" t="s">
        <v>18</v>
      </c>
      <c r="I1914" s="1" t="s">
        <v>19</v>
      </c>
      <c r="J1914" s="1">
        <v>2.5E7</v>
      </c>
      <c r="K1914" s="1">
        <v>2002.0</v>
      </c>
      <c r="L1914" s="1">
        <v>5.2</v>
      </c>
      <c r="M1914" s="2">
        <f t="shared" si="1"/>
        <v>14880476</v>
      </c>
    </row>
    <row r="1915" ht="14.25" customHeight="1">
      <c r="A1915" s="1" t="s">
        <v>7088</v>
      </c>
      <c r="B1915" s="1">
        <v>80.0</v>
      </c>
      <c r="C1915" s="1">
        <v>3.939975E7</v>
      </c>
      <c r="D1915" s="1" t="s">
        <v>539</v>
      </c>
      <c r="E1915" s="1" t="s">
        <v>7089</v>
      </c>
      <c r="F1915" s="1" t="s">
        <v>7090</v>
      </c>
      <c r="G1915" s="1" t="s">
        <v>7091</v>
      </c>
      <c r="H1915" s="1" t="s">
        <v>18</v>
      </c>
      <c r="I1915" s="1" t="s">
        <v>19</v>
      </c>
      <c r="J1915" s="1">
        <v>2.5E7</v>
      </c>
      <c r="K1915" s="1">
        <v>2003.0</v>
      </c>
      <c r="L1915" s="1">
        <v>5.6</v>
      </c>
      <c r="M1915" s="2">
        <f t="shared" si="1"/>
        <v>14399750</v>
      </c>
    </row>
    <row r="1916" ht="14.25" customHeight="1">
      <c r="A1916" s="1" t="s">
        <v>4941</v>
      </c>
      <c r="B1916" s="1">
        <v>86.0</v>
      </c>
      <c r="C1916" s="1">
        <v>3.8230435E7</v>
      </c>
      <c r="D1916" s="1" t="s">
        <v>1474</v>
      </c>
      <c r="E1916" s="1" t="s">
        <v>7092</v>
      </c>
      <c r="F1916" s="1" t="s">
        <v>7093</v>
      </c>
      <c r="G1916" s="1" t="s">
        <v>7094</v>
      </c>
      <c r="H1916" s="1" t="s">
        <v>18</v>
      </c>
      <c r="I1916" s="1" t="s">
        <v>19</v>
      </c>
      <c r="J1916" s="1">
        <v>2.5E7</v>
      </c>
      <c r="K1916" s="1">
        <v>2002.0</v>
      </c>
      <c r="L1916" s="1">
        <v>5.8</v>
      </c>
      <c r="M1916" s="2">
        <f t="shared" si="1"/>
        <v>13230435</v>
      </c>
    </row>
    <row r="1917" ht="14.25" customHeight="1">
      <c r="A1917" s="1" t="s">
        <v>4565</v>
      </c>
      <c r="B1917" s="1">
        <v>119.0</v>
      </c>
      <c r="C1917" s="1">
        <v>3.9008741E7</v>
      </c>
      <c r="D1917" s="1" t="s">
        <v>6724</v>
      </c>
      <c r="E1917" s="1" t="s">
        <v>7095</v>
      </c>
      <c r="F1917" s="1" t="s">
        <v>7096</v>
      </c>
      <c r="G1917" s="1" t="s">
        <v>7097</v>
      </c>
      <c r="H1917" s="1" t="s">
        <v>18</v>
      </c>
      <c r="I1917" s="1" t="s">
        <v>19</v>
      </c>
      <c r="J1917" s="1">
        <v>2.5E7</v>
      </c>
      <c r="K1917" s="1">
        <v>2005.0</v>
      </c>
      <c r="L1917" s="1">
        <v>6.6</v>
      </c>
      <c r="M1917" s="2">
        <f t="shared" si="1"/>
        <v>14008741</v>
      </c>
    </row>
    <row r="1918" ht="14.25" customHeight="1">
      <c r="A1918" s="1" t="s">
        <v>7098</v>
      </c>
      <c r="B1918" s="1">
        <v>98.0</v>
      </c>
      <c r="C1918" s="1">
        <v>3.6833473E7</v>
      </c>
      <c r="D1918" s="1" t="s">
        <v>289</v>
      </c>
      <c r="E1918" s="1" t="s">
        <v>7099</v>
      </c>
      <c r="F1918" s="1" t="s">
        <v>7100</v>
      </c>
      <c r="G1918" s="1" t="s">
        <v>7101</v>
      </c>
      <c r="H1918" s="1" t="s">
        <v>18</v>
      </c>
      <c r="I1918" s="1" t="s">
        <v>994</v>
      </c>
      <c r="J1918" s="1">
        <v>2.5E7</v>
      </c>
      <c r="K1918" s="1">
        <v>2001.0</v>
      </c>
      <c r="L1918" s="1">
        <v>6.6</v>
      </c>
      <c r="M1918" s="2">
        <f t="shared" si="1"/>
        <v>11833473</v>
      </c>
    </row>
    <row r="1919" ht="14.25" customHeight="1">
      <c r="A1919" s="1" t="s">
        <v>7102</v>
      </c>
      <c r="B1919" s="1">
        <v>97.0</v>
      </c>
      <c r="C1919" s="1">
        <v>4.8237389E7</v>
      </c>
      <c r="D1919" s="1" t="s">
        <v>1146</v>
      </c>
      <c r="E1919" s="1" t="s">
        <v>7103</v>
      </c>
      <c r="F1919" s="1" t="s">
        <v>7104</v>
      </c>
      <c r="G1919" s="1" t="s">
        <v>7105</v>
      </c>
      <c r="H1919" s="1" t="s">
        <v>18</v>
      </c>
      <c r="I1919" s="1" t="s">
        <v>19</v>
      </c>
      <c r="J1919" s="1">
        <v>2.5E7</v>
      </c>
      <c r="K1919" s="1">
        <v>2008.0</v>
      </c>
      <c r="L1919" s="1">
        <v>5.5</v>
      </c>
      <c r="M1919" s="2">
        <f t="shared" si="1"/>
        <v>23237389</v>
      </c>
    </row>
    <row r="1920" ht="14.25" customHeight="1">
      <c r="A1920" s="1" t="s">
        <v>7106</v>
      </c>
      <c r="B1920" s="1">
        <v>105.0</v>
      </c>
      <c r="C1920" s="1">
        <v>3.6310118E7</v>
      </c>
      <c r="D1920" s="1" t="s">
        <v>1138</v>
      </c>
      <c r="E1920" s="1" t="s">
        <v>7107</v>
      </c>
      <c r="F1920" s="1" t="s">
        <v>7108</v>
      </c>
      <c r="G1920" s="1" t="s">
        <v>7109</v>
      </c>
      <c r="H1920" s="1" t="s">
        <v>18</v>
      </c>
      <c r="I1920" s="1" t="s">
        <v>19</v>
      </c>
      <c r="J1920" s="1">
        <v>0.0</v>
      </c>
      <c r="K1920" s="1">
        <v>2005.0</v>
      </c>
      <c r="L1920" s="1">
        <v>5.5</v>
      </c>
      <c r="M1920" s="2">
        <f t="shared" si="1"/>
        <v>36310118</v>
      </c>
    </row>
    <row r="1921" ht="14.25" customHeight="1">
      <c r="A1921" s="1" t="s">
        <v>2525</v>
      </c>
      <c r="B1921" s="1">
        <v>124.0</v>
      </c>
      <c r="C1921" s="1">
        <v>3.6447959E7</v>
      </c>
      <c r="D1921" s="1" t="s">
        <v>1111</v>
      </c>
      <c r="E1921" s="1" t="s">
        <v>7110</v>
      </c>
      <c r="F1921" s="1" t="s">
        <v>7111</v>
      </c>
      <c r="G1921" s="1" t="s">
        <v>7112</v>
      </c>
      <c r="H1921" s="1" t="s">
        <v>18</v>
      </c>
      <c r="I1921" s="1" t="s">
        <v>19</v>
      </c>
      <c r="J1921" s="1">
        <v>2.5E7</v>
      </c>
      <c r="K1921" s="1">
        <v>2014.0</v>
      </c>
      <c r="L1921" s="1">
        <v>7.0</v>
      </c>
      <c r="M1921" s="2">
        <f t="shared" si="1"/>
        <v>11447959</v>
      </c>
    </row>
    <row r="1922" ht="14.25" customHeight="1">
      <c r="A1922" s="1" t="s">
        <v>798</v>
      </c>
      <c r="B1922" s="1">
        <v>97.0</v>
      </c>
      <c r="C1922" s="1">
        <v>4.5089048E7</v>
      </c>
      <c r="D1922" s="1" t="s">
        <v>3962</v>
      </c>
      <c r="E1922" s="1" t="s">
        <v>7113</v>
      </c>
      <c r="F1922" s="1" t="s">
        <v>7114</v>
      </c>
      <c r="G1922" s="1" t="s">
        <v>7115</v>
      </c>
      <c r="H1922" s="1" t="s">
        <v>18</v>
      </c>
      <c r="I1922" s="1" t="s">
        <v>5985</v>
      </c>
      <c r="J1922" s="1">
        <v>2.5E7</v>
      </c>
      <c r="K1922" s="1">
        <v>2014.0</v>
      </c>
      <c r="L1922" s="1">
        <v>6.5</v>
      </c>
      <c r="M1922" s="2">
        <f t="shared" si="1"/>
        <v>20089048</v>
      </c>
    </row>
    <row r="1923" ht="14.25" customHeight="1">
      <c r="A1923" s="1" t="s">
        <v>4914</v>
      </c>
      <c r="B1923" s="1">
        <v>105.0</v>
      </c>
      <c r="C1923" s="1">
        <v>3.5990505E7</v>
      </c>
      <c r="D1923" s="1" t="s">
        <v>6724</v>
      </c>
      <c r="E1923" s="1" t="s">
        <v>7116</v>
      </c>
      <c r="F1923" s="1" t="s">
        <v>7117</v>
      </c>
      <c r="G1923" s="1" t="s">
        <v>7118</v>
      </c>
      <c r="H1923" s="1" t="s">
        <v>18</v>
      </c>
      <c r="I1923" s="1" t="s">
        <v>19</v>
      </c>
      <c r="J1923" s="1">
        <v>2.0E7</v>
      </c>
      <c r="K1923" s="1">
        <v>2003.0</v>
      </c>
      <c r="L1923" s="1">
        <v>5.8</v>
      </c>
      <c r="M1923" s="2">
        <f t="shared" si="1"/>
        <v>15990505</v>
      </c>
    </row>
    <row r="1924" ht="14.25" customHeight="1">
      <c r="A1924" s="1" t="s">
        <v>7119</v>
      </c>
      <c r="B1924" s="1">
        <v>104.0</v>
      </c>
      <c r="C1924" s="1">
        <v>3.5143332E7</v>
      </c>
      <c r="D1924" s="1" t="s">
        <v>4647</v>
      </c>
      <c r="E1924" s="1" t="s">
        <v>7120</v>
      </c>
      <c r="F1924" s="1" t="s">
        <v>7121</v>
      </c>
      <c r="G1924" s="1" t="s">
        <v>7122</v>
      </c>
      <c r="H1924" s="1" t="s">
        <v>18</v>
      </c>
      <c r="I1924" s="1" t="s">
        <v>19</v>
      </c>
      <c r="J1924" s="1">
        <v>1.7E7</v>
      </c>
      <c r="K1924" s="1">
        <v>2003.0</v>
      </c>
      <c r="L1924" s="1">
        <v>5.6</v>
      </c>
      <c r="M1924" s="2">
        <f t="shared" si="1"/>
        <v>18143332</v>
      </c>
    </row>
    <row r="1925" ht="14.25" customHeight="1">
      <c r="A1925" s="1" t="s">
        <v>7123</v>
      </c>
      <c r="B1925" s="1">
        <v>101.0</v>
      </c>
      <c r="C1925" s="1">
        <v>3.5000629E7</v>
      </c>
      <c r="D1925" s="1" t="s">
        <v>1146</v>
      </c>
      <c r="E1925" s="1" t="s">
        <v>7124</v>
      </c>
      <c r="F1925" s="1" t="s">
        <v>7125</v>
      </c>
      <c r="G1925" s="1" t="s">
        <v>7126</v>
      </c>
      <c r="H1925" s="1" t="s">
        <v>18</v>
      </c>
      <c r="I1925" s="1" t="s">
        <v>19</v>
      </c>
      <c r="J1925" s="1">
        <v>2.5E7</v>
      </c>
      <c r="K1925" s="1">
        <v>2007.0</v>
      </c>
      <c r="L1925" s="1">
        <v>5.6</v>
      </c>
      <c r="M1925" s="2">
        <f t="shared" si="1"/>
        <v>10000629</v>
      </c>
    </row>
    <row r="1926" ht="14.25" customHeight="1">
      <c r="A1926" s="1" t="s">
        <v>2420</v>
      </c>
      <c r="B1926" s="1">
        <v>101.0</v>
      </c>
      <c r="C1926" s="1">
        <v>3.4604054E7</v>
      </c>
      <c r="D1926" s="1" t="s">
        <v>289</v>
      </c>
      <c r="E1926" s="1" t="s">
        <v>7127</v>
      </c>
      <c r="F1926" s="1" t="s">
        <v>7128</v>
      </c>
      <c r="G1926" s="1" t="s">
        <v>7129</v>
      </c>
      <c r="H1926" s="1" t="s">
        <v>18</v>
      </c>
      <c r="I1926" s="1" t="s">
        <v>19</v>
      </c>
      <c r="J1926" s="1">
        <v>3.0E7</v>
      </c>
      <c r="K1926" s="1">
        <v>2003.0</v>
      </c>
      <c r="L1926" s="1">
        <v>5.8</v>
      </c>
      <c r="M1926" s="2">
        <f t="shared" si="1"/>
        <v>4604054</v>
      </c>
    </row>
    <row r="1927" ht="14.25" customHeight="1">
      <c r="A1927" s="1" t="s">
        <v>4806</v>
      </c>
      <c r="B1927" s="1">
        <v>114.0</v>
      </c>
      <c r="C1927" s="1">
        <v>4.159783E7</v>
      </c>
      <c r="D1927" s="1" t="s">
        <v>131</v>
      </c>
      <c r="E1927" s="1" t="s">
        <v>7130</v>
      </c>
      <c r="F1927" s="1" t="s">
        <v>7131</v>
      </c>
      <c r="G1927" s="1" t="s">
        <v>7132</v>
      </c>
      <c r="H1927" s="1" t="s">
        <v>18</v>
      </c>
      <c r="I1927" s="1" t="s">
        <v>19</v>
      </c>
      <c r="J1927" s="1">
        <v>2.5E7</v>
      </c>
      <c r="K1927" s="1">
        <v>2002.0</v>
      </c>
      <c r="L1927" s="1">
        <v>7.6</v>
      </c>
      <c r="M1927" s="2">
        <f t="shared" si="1"/>
        <v>16597830</v>
      </c>
    </row>
    <row r="1928" ht="14.25" customHeight="1">
      <c r="A1928" s="1" t="s">
        <v>3687</v>
      </c>
      <c r="B1928" s="1">
        <v>105.0</v>
      </c>
      <c r="C1928" s="1">
        <v>3.368763E7</v>
      </c>
      <c r="D1928" s="1" t="s">
        <v>1146</v>
      </c>
      <c r="E1928" s="1" t="s">
        <v>7133</v>
      </c>
      <c r="F1928" s="1" t="s">
        <v>7134</v>
      </c>
      <c r="G1928" s="1" t="s">
        <v>7135</v>
      </c>
      <c r="H1928" s="1" t="s">
        <v>18</v>
      </c>
      <c r="I1928" s="1" t="s">
        <v>19</v>
      </c>
      <c r="J1928" s="1">
        <v>2.0E7</v>
      </c>
      <c r="K1928" s="1">
        <v>2006.0</v>
      </c>
      <c r="L1928" s="1">
        <v>6.4</v>
      </c>
      <c r="M1928" s="2">
        <f t="shared" si="1"/>
        <v>13687630</v>
      </c>
    </row>
    <row r="1929" ht="14.25" customHeight="1">
      <c r="A1929" s="1" t="s">
        <v>7136</v>
      </c>
      <c r="B1929" s="1">
        <v>90.0</v>
      </c>
      <c r="C1929" s="1">
        <v>3.255321E7</v>
      </c>
      <c r="D1929" s="1" t="s">
        <v>2130</v>
      </c>
      <c r="E1929" s="1" t="s">
        <v>7137</v>
      </c>
      <c r="F1929" s="1" t="s">
        <v>7138</v>
      </c>
      <c r="G1929" s="1" t="s">
        <v>7139</v>
      </c>
      <c r="H1929" s="1" t="s">
        <v>18</v>
      </c>
      <c r="I1929" s="1" t="s">
        <v>30</v>
      </c>
      <c r="J1929" s="1">
        <v>2.5E7</v>
      </c>
      <c r="K1929" s="1">
        <v>2007.0</v>
      </c>
      <c r="L1929" s="1">
        <v>6.3</v>
      </c>
      <c r="M1929" s="2">
        <f t="shared" si="1"/>
        <v>7553210</v>
      </c>
    </row>
    <row r="1930" ht="14.25" customHeight="1">
      <c r="A1930" s="1" t="s">
        <v>7140</v>
      </c>
      <c r="B1930" s="1">
        <v>97.0</v>
      </c>
      <c r="C1930" s="1">
        <v>3.1526393E7</v>
      </c>
      <c r="D1930" s="1" t="s">
        <v>4177</v>
      </c>
      <c r="E1930" s="1" t="s">
        <v>7141</v>
      </c>
      <c r="F1930" s="1" t="s">
        <v>7142</v>
      </c>
      <c r="G1930" s="1" t="s">
        <v>7143</v>
      </c>
      <c r="H1930" s="1" t="s">
        <v>18</v>
      </c>
      <c r="I1930" s="1" t="s">
        <v>19</v>
      </c>
      <c r="J1930" s="1">
        <v>2.5E7</v>
      </c>
      <c r="K1930" s="1">
        <v>2004.0</v>
      </c>
      <c r="L1930" s="1">
        <v>4.6</v>
      </c>
      <c r="M1930" s="2">
        <f t="shared" si="1"/>
        <v>6526393</v>
      </c>
    </row>
    <row r="1931" ht="14.25" customHeight="1">
      <c r="A1931" s="1" t="s">
        <v>7144</v>
      </c>
      <c r="B1931" s="1">
        <v>144.0</v>
      </c>
      <c r="C1931" s="1">
        <v>41229.0</v>
      </c>
      <c r="D1931" s="1" t="s">
        <v>1465</v>
      </c>
      <c r="E1931" s="1" t="s">
        <v>7145</v>
      </c>
      <c r="F1931" s="1" t="s">
        <v>7146</v>
      </c>
      <c r="G1931" s="1" t="s">
        <v>7147</v>
      </c>
      <c r="H1931" s="1" t="s">
        <v>18</v>
      </c>
      <c r="I1931" s="1" t="s">
        <v>994</v>
      </c>
      <c r="J1931" s="1">
        <v>2.55E7</v>
      </c>
      <c r="K1931" s="1">
        <v>2013.0</v>
      </c>
      <c r="L1931" s="1">
        <v>6.5</v>
      </c>
      <c r="M1931" s="2">
        <f t="shared" si="1"/>
        <v>-25458771</v>
      </c>
    </row>
    <row r="1932" ht="14.25" customHeight="1">
      <c r="A1932" s="1" t="s">
        <v>7148</v>
      </c>
      <c r="B1932" s="1">
        <v>114.0</v>
      </c>
      <c r="C1932" s="1">
        <v>3.1655091E7</v>
      </c>
      <c r="D1932" s="1" t="s">
        <v>4491</v>
      </c>
      <c r="E1932" s="1" t="s">
        <v>7149</v>
      </c>
      <c r="F1932" s="1" t="s">
        <v>7150</v>
      </c>
      <c r="G1932" s="1" t="s">
        <v>7151</v>
      </c>
      <c r="H1932" s="1" t="s">
        <v>18</v>
      </c>
      <c r="I1932" s="1" t="s">
        <v>19</v>
      </c>
      <c r="J1932" s="1">
        <v>3.0E7</v>
      </c>
      <c r="K1932" s="1">
        <v>2007.0</v>
      </c>
      <c r="L1932" s="1">
        <v>7.5</v>
      </c>
      <c r="M1932" s="2">
        <f t="shared" si="1"/>
        <v>1655091</v>
      </c>
    </row>
    <row r="1933" ht="14.25" customHeight="1">
      <c r="A1933" s="1" t="s">
        <v>3404</v>
      </c>
      <c r="B1933" s="1">
        <v>124.0</v>
      </c>
      <c r="C1933" s="1">
        <v>3.001299E7</v>
      </c>
      <c r="D1933" s="1" t="s">
        <v>4298</v>
      </c>
      <c r="E1933" s="1" t="s">
        <v>7152</v>
      </c>
      <c r="F1933" s="1" t="s">
        <v>7153</v>
      </c>
      <c r="G1933" s="1" t="s">
        <v>7154</v>
      </c>
      <c r="H1933" s="1" t="s">
        <v>18</v>
      </c>
      <c r="I1933" s="1" t="s">
        <v>30</v>
      </c>
      <c r="J1933" s="1">
        <v>2.5E7</v>
      </c>
      <c r="K1933" s="1">
        <v>1998.0</v>
      </c>
      <c r="L1933" s="1">
        <v>7.5</v>
      </c>
      <c r="M1933" s="2">
        <f t="shared" si="1"/>
        <v>5012990</v>
      </c>
    </row>
    <row r="1934" ht="14.25" customHeight="1">
      <c r="A1934" s="1" t="s">
        <v>5614</v>
      </c>
      <c r="B1934" s="1">
        <v>89.0</v>
      </c>
      <c r="C1934" s="1">
        <v>3.236896E7</v>
      </c>
      <c r="D1934" s="1" t="s">
        <v>7155</v>
      </c>
      <c r="E1934" s="1" t="s">
        <v>7156</v>
      </c>
      <c r="F1934" s="1" t="s">
        <v>7157</v>
      </c>
      <c r="G1934" s="1" t="s">
        <v>7158</v>
      </c>
      <c r="H1934" s="1" t="s">
        <v>18</v>
      </c>
      <c r="I1934" s="1" t="s">
        <v>168</v>
      </c>
      <c r="J1934" s="1">
        <v>2.5E7</v>
      </c>
      <c r="K1934" s="1">
        <v>1998.0</v>
      </c>
      <c r="L1934" s="1">
        <v>5.3</v>
      </c>
      <c r="M1934" s="2">
        <f t="shared" si="1"/>
        <v>7368960</v>
      </c>
    </row>
    <row r="1935" ht="14.25" customHeight="1">
      <c r="A1935" s="1" t="s">
        <v>7159</v>
      </c>
      <c r="B1935" s="1">
        <v>160.0</v>
      </c>
      <c r="C1935" s="1">
        <v>1.45E7</v>
      </c>
      <c r="D1935" s="1" t="s">
        <v>669</v>
      </c>
      <c r="E1935" s="1" t="s">
        <v>7160</v>
      </c>
      <c r="F1935" s="1" t="s">
        <v>7161</v>
      </c>
      <c r="G1935" s="1" t="s">
        <v>7162</v>
      </c>
      <c r="H1935" s="1" t="s">
        <v>18</v>
      </c>
      <c r="I1935" s="1" t="s">
        <v>434</v>
      </c>
      <c r="J1935" s="1">
        <v>2.5E7</v>
      </c>
      <c r="K1935" s="1">
        <v>1970.0</v>
      </c>
      <c r="L1935" s="1">
        <v>7.5</v>
      </c>
      <c r="M1935" s="2">
        <f t="shared" si="1"/>
        <v>-10500000</v>
      </c>
    </row>
    <row r="1936" ht="14.25" customHeight="1">
      <c r="A1936" s="1" t="s">
        <v>7163</v>
      </c>
      <c r="B1936" s="1">
        <v>93.0</v>
      </c>
      <c r="C1936" s="1">
        <v>2.9247405E7</v>
      </c>
      <c r="D1936" s="1" t="s">
        <v>7164</v>
      </c>
      <c r="E1936" s="1" t="s">
        <v>7165</v>
      </c>
      <c r="F1936" s="1" t="s">
        <v>7166</v>
      </c>
      <c r="G1936" s="1" t="s">
        <v>7167</v>
      </c>
      <c r="H1936" s="1" t="s">
        <v>18</v>
      </c>
      <c r="I1936" s="1" t="s">
        <v>30</v>
      </c>
      <c r="J1936" s="1">
        <v>2.5E7</v>
      </c>
      <c r="K1936" s="1">
        <v>1997.0</v>
      </c>
      <c r="L1936" s="1">
        <v>3.3</v>
      </c>
      <c r="M1936" s="2">
        <f t="shared" si="1"/>
        <v>4247405</v>
      </c>
    </row>
    <row r="1937" ht="14.25" customHeight="1">
      <c r="A1937" s="1" t="s">
        <v>3895</v>
      </c>
      <c r="B1937" s="1">
        <v>87.0</v>
      </c>
      <c r="C1937" s="1">
        <v>3.0538669E7</v>
      </c>
      <c r="D1937" s="1" t="s">
        <v>1138</v>
      </c>
      <c r="E1937" s="1" t="s">
        <v>7168</v>
      </c>
      <c r="F1937" s="1" t="s">
        <v>7169</v>
      </c>
      <c r="G1937" s="1" t="s">
        <v>7170</v>
      </c>
      <c r="H1937" s="1" t="s">
        <v>18</v>
      </c>
      <c r="I1937" s="1" t="s">
        <v>19</v>
      </c>
      <c r="J1937" s="1">
        <v>0.0</v>
      </c>
      <c r="K1937" s="1">
        <v>2011.0</v>
      </c>
      <c r="L1937" s="1">
        <v>5.7</v>
      </c>
      <c r="M1937" s="2">
        <f t="shared" si="1"/>
        <v>30538669</v>
      </c>
    </row>
    <row r="1938" ht="14.25" customHeight="1">
      <c r="A1938" s="1" t="s">
        <v>7171</v>
      </c>
      <c r="B1938" s="1">
        <v>88.0</v>
      </c>
      <c r="C1938" s="1">
        <v>2.5615792E7</v>
      </c>
      <c r="D1938" s="1" t="s">
        <v>7172</v>
      </c>
      <c r="E1938" s="1" t="s">
        <v>7173</v>
      </c>
      <c r="F1938" s="1" t="s">
        <v>7174</v>
      </c>
      <c r="G1938" s="1" t="s">
        <v>7175</v>
      </c>
      <c r="H1938" s="1" t="s">
        <v>18</v>
      </c>
      <c r="I1938" s="1" t="s">
        <v>19</v>
      </c>
      <c r="J1938" s="1">
        <v>2.5E7</v>
      </c>
      <c r="K1938" s="1">
        <v>2009.0</v>
      </c>
      <c r="L1938" s="1">
        <v>3.5</v>
      </c>
      <c r="M1938" s="2">
        <f t="shared" si="1"/>
        <v>615792</v>
      </c>
    </row>
    <row r="1939" ht="14.25" customHeight="1">
      <c r="A1939" s="1" t="s">
        <v>2283</v>
      </c>
      <c r="B1939" s="1">
        <v>142.0</v>
      </c>
      <c r="C1939" s="1">
        <v>2.8341469E7</v>
      </c>
      <c r="D1939" s="1" t="s">
        <v>1327</v>
      </c>
      <c r="E1939" s="1" t="s">
        <v>7176</v>
      </c>
      <c r="F1939" s="1" t="s">
        <v>7177</v>
      </c>
      <c r="G1939" s="1" t="s">
        <v>7178</v>
      </c>
      <c r="H1939" s="1" t="s">
        <v>18</v>
      </c>
      <c r="I1939" s="1" t="s">
        <v>19</v>
      </c>
      <c r="J1939" s="1">
        <v>2.5E7</v>
      </c>
      <c r="K1939" s="1">
        <v>1994.0</v>
      </c>
      <c r="L1939" s="1">
        <v>9.3</v>
      </c>
      <c r="M1939" s="2">
        <f t="shared" si="1"/>
        <v>3341469</v>
      </c>
    </row>
    <row r="1940" ht="14.25" customHeight="1">
      <c r="A1940" s="1" t="s">
        <v>4290</v>
      </c>
      <c r="B1940" s="1">
        <v>92.0</v>
      </c>
      <c r="C1940" s="1">
        <v>2.5590119E7</v>
      </c>
      <c r="D1940" s="1" t="s">
        <v>7179</v>
      </c>
      <c r="E1940" s="1" t="s">
        <v>7180</v>
      </c>
      <c r="F1940" s="1" t="s">
        <v>7181</v>
      </c>
      <c r="G1940" s="1" t="s">
        <v>7182</v>
      </c>
      <c r="H1940" s="1" t="s">
        <v>18</v>
      </c>
      <c r="I1940" s="1" t="s">
        <v>231</v>
      </c>
      <c r="J1940" s="1">
        <v>2.115E7</v>
      </c>
      <c r="K1940" s="1">
        <v>2001.0</v>
      </c>
      <c r="L1940" s="1">
        <v>4.8</v>
      </c>
      <c r="M1940" s="2">
        <f t="shared" si="1"/>
        <v>4440119</v>
      </c>
    </row>
    <row r="1941" ht="14.25" customHeight="1">
      <c r="A1941" s="1" t="s">
        <v>2457</v>
      </c>
      <c r="B1941" s="1">
        <v>117.0</v>
      </c>
      <c r="C1941" s="1">
        <v>2.4944213E7</v>
      </c>
      <c r="D1941" s="1" t="s">
        <v>2767</v>
      </c>
      <c r="E1941" s="1" t="s">
        <v>7183</v>
      </c>
      <c r="F1941" s="1" t="s">
        <v>7184</v>
      </c>
      <c r="G1941" s="1" t="s">
        <v>7185</v>
      </c>
      <c r="H1941" s="1" t="s">
        <v>18</v>
      </c>
      <c r="I1941" s="1" t="s">
        <v>19</v>
      </c>
      <c r="J1941" s="1">
        <v>2.7E7</v>
      </c>
      <c r="K1941" s="1">
        <v>1996.0</v>
      </c>
      <c r="L1941" s="1">
        <v>6.9</v>
      </c>
      <c r="M1941" s="2">
        <f t="shared" si="1"/>
        <v>-2055787</v>
      </c>
    </row>
    <row r="1942" ht="14.25" customHeight="1">
      <c r="A1942" s="1" t="s">
        <v>1403</v>
      </c>
      <c r="B1942" s="1">
        <v>111.0</v>
      </c>
      <c r="C1942" s="1">
        <v>3.3631221E7</v>
      </c>
      <c r="D1942" s="1" t="s">
        <v>1465</v>
      </c>
      <c r="E1942" s="1" t="s">
        <v>7186</v>
      </c>
      <c r="F1942" s="1" t="s">
        <v>7187</v>
      </c>
      <c r="G1942" s="1" t="s">
        <v>7188</v>
      </c>
      <c r="H1942" s="1" t="s">
        <v>18</v>
      </c>
      <c r="I1942" s="1" t="s">
        <v>19</v>
      </c>
      <c r="J1942" s="1">
        <v>2.5E7</v>
      </c>
      <c r="K1942" s="1">
        <v>2014.0</v>
      </c>
      <c r="L1942" s="1">
        <v>6.0</v>
      </c>
      <c r="M1942" s="2">
        <f t="shared" si="1"/>
        <v>8631221</v>
      </c>
    </row>
    <row r="1943" ht="14.25" customHeight="1">
      <c r="A1943" s="1" t="s">
        <v>7189</v>
      </c>
      <c r="B1943" s="1">
        <v>121.0</v>
      </c>
      <c r="C1943" s="1">
        <v>3.77384E7</v>
      </c>
      <c r="D1943" s="1" t="s">
        <v>2394</v>
      </c>
      <c r="E1943" s="1" t="s">
        <v>7190</v>
      </c>
      <c r="F1943" s="1" t="s">
        <v>7191</v>
      </c>
      <c r="G1943" s="1" t="s">
        <v>7192</v>
      </c>
      <c r="H1943" s="1" t="s">
        <v>18</v>
      </c>
      <c r="I1943" s="1" t="s">
        <v>19</v>
      </c>
      <c r="J1943" s="1">
        <v>2.5E7</v>
      </c>
      <c r="K1943" s="1">
        <v>2013.0</v>
      </c>
      <c r="L1943" s="1">
        <v>7.3</v>
      </c>
      <c r="M1943" s="2">
        <f t="shared" si="1"/>
        <v>12738400</v>
      </c>
    </row>
    <row r="1944" ht="14.25" customHeight="1">
      <c r="A1944" s="1" t="s">
        <v>7193</v>
      </c>
      <c r="B1944" s="1">
        <v>98.0</v>
      </c>
      <c r="C1944" s="1">
        <v>2.4381334E7</v>
      </c>
      <c r="D1944" s="1" t="s">
        <v>5435</v>
      </c>
      <c r="E1944" s="1" t="s">
        <v>7194</v>
      </c>
      <c r="F1944" s="1" t="s">
        <v>7195</v>
      </c>
      <c r="G1944" s="1" t="s">
        <v>7196</v>
      </c>
      <c r="H1944" s="1" t="s">
        <v>18</v>
      </c>
      <c r="I1944" s="1" t="s">
        <v>19</v>
      </c>
      <c r="J1944" s="1">
        <v>0.0</v>
      </c>
      <c r="K1944" s="1">
        <v>2005.0</v>
      </c>
      <c r="L1944" s="1">
        <v>6.0</v>
      </c>
      <c r="M1944" s="2">
        <f t="shared" si="1"/>
        <v>24381334</v>
      </c>
    </row>
    <row r="1945" ht="14.25" customHeight="1">
      <c r="A1945" s="1" t="s">
        <v>7197</v>
      </c>
      <c r="B1945" s="1">
        <v>107.0</v>
      </c>
      <c r="C1945" s="1">
        <v>2.1835784E7</v>
      </c>
      <c r="D1945" s="1" t="s">
        <v>956</v>
      </c>
      <c r="E1945" s="1" t="s">
        <v>7198</v>
      </c>
      <c r="F1945" s="1" t="s">
        <v>7199</v>
      </c>
      <c r="G1945" s="1" t="s">
        <v>7200</v>
      </c>
      <c r="H1945" s="1" t="s">
        <v>18</v>
      </c>
      <c r="I1945" s="1" t="s">
        <v>19</v>
      </c>
      <c r="J1945" s="1">
        <v>3.0E7</v>
      </c>
      <c r="K1945" s="1">
        <v>2005.0</v>
      </c>
      <c r="L1945" s="1">
        <v>6.6</v>
      </c>
      <c r="M1945" s="2">
        <f t="shared" si="1"/>
        <v>-8164216</v>
      </c>
    </row>
    <row r="1946" ht="14.25" customHeight="1">
      <c r="A1946" s="1" t="s">
        <v>7201</v>
      </c>
      <c r="B1946" s="1">
        <v>106.0</v>
      </c>
      <c r="C1946" s="1">
        <v>1.5785632E7</v>
      </c>
      <c r="D1946" s="1" t="s">
        <v>7202</v>
      </c>
      <c r="E1946" s="1" t="s">
        <v>7203</v>
      </c>
      <c r="F1946" s="1" t="s">
        <v>7204</v>
      </c>
      <c r="G1946" s="1" t="s">
        <v>7205</v>
      </c>
      <c r="H1946" s="1" t="s">
        <v>18</v>
      </c>
      <c r="I1946" s="1" t="s">
        <v>30</v>
      </c>
      <c r="J1946" s="1">
        <v>2.3E7</v>
      </c>
      <c r="K1946" s="1">
        <v>2016.0</v>
      </c>
      <c r="L1946" s="1">
        <v>7.5</v>
      </c>
      <c r="M1946" s="2">
        <f t="shared" si="1"/>
        <v>-7214368</v>
      </c>
    </row>
    <row r="1947" ht="14.25" customHeight="1">
      <c r="A1947" s="1" t="s">
        <v>3639</v>
      </c>
      <c r="B1947" s="1">
        <v>136.0</v>
      </c>
      <c r="C1947" s="1">
        <v>2.1554585E7</v>
      </c>
      <c r="D1947" s="1" t="s">
        <v>2677</v>
      </c>
      <c r="E1947" s="1" t="s">
        <v>7206</v>
      </c>
      <c r="F1947" s="1" t="s">
        <v>7207</v>
      </c>
      <c r="G1947" s="1" t="s">
        <v>7208</v>
      </c>
      <c r="H1947" s="1" t="s">
        <v>18</v>
      </c>
      <c r="I1947" s="1" t="s">
        <v>19</v>
      </c>
      <c r="J1947" s="1">
        <v>2.5E7</v>
      </c>
      <c r="K1947" s="1">
        <v>1998.0</v>
      </c>
      <c r="L1947" s="1">
        <v>6.9</v>
      </c>
      <c r="M1947" s="2">
        <f t="shared" si="1"/>
        <v>-3445415</v>
      </c>
    </row>
    <row r="1948" ht="14.25" customHeight="1">
      <c r="A1948" s="1" t="s">
        <v>7209</v>
      </c>
      <c r="B1948" s="1">
        <v>97.0</v>
      </c>
      <c r="C1948" s="1">
        <v>2.22E7</v>
      </c>
      <c r="D1948" s="1" t="s">
        <v>956</v>
      </c>
      <c r="E1948" s="1" t="s">
        <v>7210</v>
      </c>
      <c r="F1948" s="1" t="s">
        <v>7211</v>
      </c>
      <c r="G1948" s="1" t="s">
        <v>7212</v>
      </c>
      <c r="H1948" s="1" t="s">
        <v>18</v>
      </c>
      <c r="I1948" s="1" t="s">
        <v>19</v>
      </c>
      <c r="J1948" s="1">
        <v>2.5E7</v>
      </c>
      <c r="K1948" s="1">
        <v>1994.0</v>
      </c>
      <c r="L1948" s="1">
        <v>6.8</v>
      </c>
      <c r="M1948" s="2">
        <f t="shared" si="1"/>
        <v>-2800000</v>
      </c>
    </row>
    <row r="1949" ht="14.25" customHeight="1">
      <c r="A1949" s="1">
        <v>0.0</v>
      </c>
      <c r="B1949" s="1">
        <v>7.0</v>
      </c>
      <c r="C1949" s="1">
        <v>0.0</v>
      </c>
      <c r="D1949" s="1" t="s">
        <v>2065</v>
      </c>
      <c r="E1949" s="1" t="s">
        <v>7213</v>
      </c>
      <c r="F1949" s="1" t="s">
        <v>7214</v>
      </c>
      <c r="G1949" s="1" t="s">
        <v>7215</v>
      </c>
      <c r="H1949" s="1" t="s">
        <v>18</v>
      </c>
      <c r="I1949" s="1" t="s">
        <v>30</v>
      </c>
      <c r="J1949" s="1">
        <v>0.0</v>
      </c>
      <c r="K1949" s="1">
        <v>0.0</v>
      </c>
      <c r="L1949" s="1">
        <v>8.3</v>
      </c>
      <c r="M1949" s="2">
        <f t="shared" si="1"/>
        <v>0</v>
      </c>
    </row>
    <row r="1950" ht="14.25" customHeight="1">
      <c r="A1950" s="1" t="s">
        <v>5573</v>
      </c>
      <c r="B1950" s="1">
        <v>108.0</v>
      </c>
      <c r="C1950" s="1">
        <v>8.0014842E7</v>
      </c>
      <c r="D1950" s="1" t="s">
        <v>4040</v>
      </c>
      <c r="E1950" s="1" t="s">
        <v>7216</v>
      </c>
      <c r="F1950" s="1" t="s">
        <v>7217</v>
      </c>
      <c r="G1950" s="1" t="s">
        <v>7218</v>
      </c>
      <c r="H1950" s="1" t="s">
        <v>18</v>
      </c>
      <c r="I1950" s="1" t="s">
        <v>19</v>
      </c>
      <c r="J1950" s="1">
        <v>2.5E7</v>
      </c>
      <c r="K1950" s="1">
        <v>2010.0</v>
      </c>
      <c r="L1950" s="1">
        <v>6.3</v>
      </c>
      <c r="M1950" s="2">
        <f t="shared" si="1"/>
        <v>55014842</v>
      </c>
    </row>
    <row r="1951" ht="14.25" customHeight="1">
      <c r="A1951" s="1" t="s">
        <v>7219</v>
      </c>
      <c r="B1951" s="1">
        <v>97.0</v>
      </c>
      <c r="C1951" s="1">
        <v>2.3527955E7</v>
      </c>
      <c r="D1951" s="1" t="s">
        <v>744</v>
      </c>
      <c r="E1951" s="1" t="s">
        <v>7220</v>
      </c>
      <c r="F1951" s="1" t="s">
        <v>7221</v>
      </c>
      <c r="G1951" s="1" t="s">
        <v>7222</v>
      </c>
      <c r="H1951" s="1" t="s">
        <v>18</v>
      </c>
      <c r="I1951" s="1" t="s">
        <v>19</v>
      </c>
      <c r="J1951" s="1">
        <v>2.5E7</v>
      </c>
      <c r="K1951" s="1">
        <v>2010.0</v>
      </c>
      <c r="L1951" s="1">
        <v>6.4</v>
      </c>
      <c r="M1951" s="2">
        <f t="shared" si="1"/>
        <v>-1472045</v>
      </c>
    </row>
    <row r="1952" ht="14.25" customHeight="1">
      <c r="A1952" s="1" t="s">
        <v>7223</v>
      </c>
      <c r="B1952" s="1">
        <v>99.0</v>
      </c>
      <c r="C1952" s="1">
        <v>2.404249E7</v>
      </c>
      <c r="D1952" s="1" t="s">
        <v>7224</v>
      </c>
      <c r="E1952" s="1" t="s">
        <v>7225</v>
      </c>
      <c r="F1952" s="1" t="s">
        <v>7226</v>
      </c>
      <c r="G1952" s="1" t="s">
        <v>7227</v>
      </c>
      <c r="H1952" s="1" t="s">
        <v>18</v>
      </c>
      <c r="I1952" s="1" t="s">
        <v>19</v>
      </c>
      <c r="J1952" s="1">
        <v>2.5E7</v>
      </c>
      <c r="K1952" s="1">
        <v>2010.0</v>
      </c>
      <c r="L1952" s="1">
        <v>5.6</v>
      </c>
      <c r="M1952" s="2">
        <f t="shared" si="1"/>
        <v>-957510</v>
      </c>
    </row>
    <row r="1953" ht="14.25" customHeight="1">
      <c r="A1953" s="1" t="s">
        <v>7228</v>
      </c>
      <c r="B1953" s="1">
        <v>103.0</v>
      </c>
      <c r="C1953" s="1">
        <v>2.2466994E7</v>
      </c>
      <c r="D1953" s="1" t="s">
        <v>209</v>
      </c>
      <c r="E1953" s="1" t="s">
        <v>7229</v>
      </c>
      <c r="F1953" s="1" t="s">
        <v>7230</v>
      </c>
      <c r="G1953" s="1" t="s">
        <v>7231</v>
      </c>
      <c r="H1953" s="1" t="s">
        <v>18</v>
      </c>
      <c r="I1953" s="1" t="s">
        <v>19</v>
      </c>
      <c r="J1953" s="1">
        <v>2.5E7</v>
      </c>
      <c r="K1953" s="1">
        <v>2007.0</v>
      </c>
      <c r="L1953" s="1">
        <v>6.3</v>
      </c>
      <c r="M1953" s="2">
        <f t="shared" si="1"/>
        <v>-2533006</v>
      </c>
    </row>
    <row r="1954" ht="14.25" customHeight="1">
      <c r="A1954" s="1" t="s">
        <v>5149</v>
      </c>
      <c r="B1954" s="1">
        <v>95.0</v>
      </c>
      <c r="C1954" s="1">
        <v>1.7791031E7</v>
      </c>
      <c r="D1954" s="1" t="s">
        <v>7232</v>
      </c>
      <c r="E1954" s="1" t="s">
        <v>7233</v>
      </c>
      <c r="F1954" s="1" t="s">
        <v>7234</v>
      </c>
      <c r="G1954" s="1" t="s">
        <v>7235</v>
      </c>
      <c r="H1954" s="1" t="s">
        <v>18</v>
      </c>
      <c r="I1954" s="1" t="s">
        <v>19</v>
      </c>
      <c r="J1954" s="1">
        <v>2.5E7</v>
      </c>
      <c r="K1954" s="1">
        <v>2002.0</v>
      </c>
      <c r="L1954" s="1">
        <v>7.3</v>
      </c>
      <c r="M1954" s="2">
        <f t="shared" si="1"/>
        <v>-7208969</v>
      </c>
    </row>
    <row r="1955" ht="14.25" customHeight="1">
      <c r="A1955" s="1" t="s">
        <v>7236</v>
      </c>
      <c r="B1955" s="1">
        <v>93.0</v>
      </c>
      <c r="C1955" s="1">
        <v>1.7718223E7</v>
      </c>
      <c r="D1955" s="1" t="s">
        <v>1138</v>
      </c>
      <c r="E1955" s="1" t="s">
        <v>7237</v>
      </c>
      <c r="F1955" s="1" t="s">
        <v>7238</v>
      </c>
      <c r="G1955" s="1" t="s">
        <v>7239</v>
      </c>
      <c r="H1955" s="1" t="s">
        <v>18</v>
      </c>
      <c r="I1955" s="1" t="s">
        <v>19</v>
      </c>
      <c r="J1955" s="1">
        <v>2.5E7</v>
      </c>
      <c r="K1955" s="1">
        <v>2004.0</v>
      </c>
      <c r="L1955" s="1">
        <v>6.6</v>
      </c>
      <c r="M1955" s="2">
        <f t="shared" si="1"/>
        <v>-7281777</v>
      </c>
    </row>
    <row r="1956" ht="14.25" customHeight="1">
      <c r="A1956" s="1" t="s">
        <v>7240</v>
      </c>
      <c r="B1956" s="1">
        <v>98.0</v>
      </c>
      <c r="C1956" s="1">
        <v>1.5361537E7</v>
      </c>
      <c r="D1956" s="1" t="s">
        <v>209</v>
      </c>
      <c r="E1956" s="1" t="s">
        <v>7241</v>
      </c>
      <c r="F1956" s="1" t="s">
        <v>7242</v>
      </c>
      <c r="G1956" s="1" t="s">
        <v>7243</v>
      </c>
      <c r="H1956" s="1" t="s">
        <v>18</v>
      </c>
      <c r="I1956" s="1" t="s">
        <v>496</v>
      </c>
      <c r="J1956" s="1">
        <v>1.3E7</v>
      </c>
      <c r="K1956" s="1">
        <v>2002.0</v>
      </c>
      <c r="L1956" s="1">
        <v>4.6</v>
      </c>
      <c r="M1956" s="2">
        <f t="shared" si="1"/>
        <v>2361537</v>
      </c>
    </row>
    <row r="1957" ht="14.25" customHeight="1">
      <c r="A1957" s="1" t="s">
        <v>636</v>
      </c>
      <c r="B1957" s="1">
        <v>90.0</v>
      </c>
      <c r="C1957" s="1">
        <v>1.6647384E7</v>
      </c>
      <c r="D1957" s="1" t="s">
        <v>7244</v>
      </c>
      <c r="E1957" s="1" t="s">
        <v>7245</v>
      </c>
      <c r="F1957" s="1" t="s">
        <v>7246</v>
      </c>
      <c r="G1957" s="1" t="s">
        <v>7247</v>
      </c>
      <c r="H1957" s="1" t="s">
        <v>18</v>
      </c>
      <c r="I1957" s="1" t="s">
        <v>19</v>
      </c>
      <c r="J1957" s="1">
        <v>2.6E7</v>
      </c>
      <c r="K1957" s="1">
        <v>2006.0</v>
      </c>
      <c r="L1957" s="1">
        <v>5.1</v>
      </c>
      <c r="M1957" s="2">
        <f t="shared" si="1"/>
        <v>-9352616</v>
      </c>
    </row>
    <row r="1958" ht="14.25" customHeight="1">
      <c r="A1958" s="1" t="s">
        <v>7248</v>
      </c>
      <c r="B1958" s="1">
        <v>107.0</v>
      </c>
      <c r="C1958" s="1">
        <v>1.6118077E7</v>
      </c>
      <c r="D1958" s="1" t="s">
        <v>2394</v>
      </c>
      <c r="E1958" s="1" t="s">
        <v>7249</v>
      </c>
      <c r="F1958" s="1" t="s">
        <v>7250</v>
      </c>
      <c r="G1958" s="1" t="s">
        <v>7251</v>
      </c>
      <c r="H1958" s="1" t="s">
        <v>18</v>
      </c>
      <c r="I1958" s="1" t="s">
        <v>19</v>
      </c>
      <c r="J1958" s="1">
        <v>2.5E7</v>
      </c>
      <c r="K1958" s="1">
        <v>1988.0</v>
      </c>
      <c r="L1958" s="1">
        <v>5.6</v>
      </c>
      <c r="M1958" s="2">
        <f t="shared" si="1"/>
        <v>-8881923</v>
      </c>
    </row>
    <row r="1959" ht="14.25" customHeight="1">
      <c r="A1959" s="1" t="s">
        <v>7252</v>
      </c>
      <c r="B1959" s="1">
        <v>90.0</v>
      </c>
      <c r="C1959" s="1">
        <v>1.5091542E7</v>
      </c>
      <c r="D1959" s="1" t="s">
        <v>7253</v>
      </c>
      <c r="E1959" s="1" t="s">
        <v>7254</v>
      </c>
      <c r="F1959" s="1" t="s">
        <v>7255</v>
      </c>
      <c r="G1959" s="1" t="s">
        <v>7256</v>
      </c>
      <c r="H1959" s="1" t="s">
        <v>7257</v>
      </c>
      <c r="I1959" s="1" t="s">
        <v>30</v>
      </c>
      <c r="J1959" s="1">
        <v>2.5E7</v>
      </c>
      <c r="K1959" s="1">
        <v>1996.0</v>
      </c>
      <c r="L1959" s="1">
        <v>5.3</v>
      </c>
      <c r="M1959" s="2">
        <f t="shared" si="1"/>
        <v>-9908458</v>
      </c>
    </row>
    <row r="1960" ht="14.25" customHeight="1">
      <c r="A1960" s="1" t="s">
        <v>7258</v>
      </c>
      <c r="B1960" s="1">
        <v>120.0</v>
      </c>
      <c r="C1960" s="1">
        <v>1.5331289E7</v>
      </c>
      <c r="D1960" s="1" t="s">
        <v>1587</v>
      </c>
      <c r="E1960" s="1" t="s">
        <v>7259</v>
      </c>
      <c r="F1960" s="1" t="s">
        <v>7260</v>
      </c>
      <c r="G1960" s="1" t="s">
        <v>7261</v>
      </c>
      <c r="H1960" s="1" t="s">
        <v>18</v>
      </c>
      <c r="I1960" s="1" t="s">
        <v>19</v>
      </c>
      <c r="J1960" s="1">
        <v>0.0</v>
      </c>
      <c r="K1960" s="1">
        <v>2005.0</v>
      </c>
      <c r="L1960" s="1">
        <v>7.5</v>
      </c>
      <c r="M1960" s="2">
        <f t="shared" si="1"/>
        <v>15331289</v>
      </c>
    </row>
    <row r="1961" ht="14.25" customHeight="1">
      <c r="A1961" s="1" t="s">
        <v>7262</v>
      </c>
      <c r="B1961" s="1">
        <v>115.0</v>
      </c>
      <c r="C1961" s="1">
        <v>1.5045676E7</v>
      </c>
      <c r="D1961" s="1" t="s">
        <v>2351</v>
      </c>
      <c r="E1961" s="1" t="s">
        <v>7263</v>
      </c>
      <c r="F1961" s="1" t="s">
        <v>7264</v>
      </c>
      <c r="G1961" s="1" t="s">
        <v>7265</v>
      </c>
      <c r="H1961" s="1" t="s">
        <v>18</v>
      </c>
      <c r="I1961" s="1" t="s">
        <v>19</v>
      </c>
      <c r="J1961" s="1">
        <v>1.6E7</v>
      </c>
      <c r="K1961" s="1">
        <v>2009.0</v>
      </c>
      <c r="L1961" s="1">
        <v>5.6</v>
      </c>
      <c r="M1961" s="2">
        <f t="shared" si="1"/>
        <v>-954324</v>
      </c>
    </row>
    <row r="1962" ht="14.25" customHeight="1">
      <c r="A1962" s="1" t="s">
        <v>7266</v>
      </c>
      <c r="B1962" s="1">
        <v>93.0</v>
      </c>
      <c r="C1962" s="1">
        <v>1.7427926E7</v>
      </c>
      <c r="D1962" s="1" t="s">
        <v>4647</v>
      </c>
      <c r="E1962" s="1" t="s">
        <v>7267</v>
      </c>
      <c r="F1962" s="1" t="s">
        <v>7268</v>
      </c>
      <c r="G1962" s="1" t="s">
        <v>7269</v>
      </c>
      <c r="H1962" s="1" t="s">
        <v>18</v>
      </c>
      <c r="I1962" s="1" t="s">
        <v>19</v>
      </c>
      <c r="J1962" s="1">
        <v>8000000.0</v>
      </c>
      <c r="K1962" s="1">
        <v>2008.0</v>
      </c>
      <c r="L1962" s="1">
        <v>5.9</v>
      </c>
      <c r="M1962" s="2">
        <f t="shared" si="1"/>
        <v>9427926</v>
      </c>
    </row>
    <row r="1963" ht="14.25" customHeight="1">
      <c r="A1963" s="1" t="s">
        <v>7270</v>
      </c>
      <c r="B1963" s="1">
        <v>99.0</v>
      </c>
      <c r="C1963" s="1">
        <v>1.4983572E7</v>
      </c>
      <c r="D1963" s="1" t="s">
        <v>956</v>
      </c>
      <c r="E1963" s="1" t="s">
        <v>7271</v>
      </c>
      <c r="F1963" s="1" t="s">
        <v>7272</v>
      </c>
      <c r="G1963" s="1" t="s">
        <v>7273</v>
      </c>
      <c r="H1963" s="1" t="s">
        <v>18</v>
      </c>
      <c r="I1963" s="1" t="s">
        <v>19</v>
      </c>
      <c r="J1963" s="1">
        <v>2.5E7</v>
      </c>
      <c r="K1963" s="1">
        <v>2000.0</v>
      </c>
      <c r="L1963" s="1">
        <v>4.7</v>
      </c>
      <c r="M1963" s="2">
        <f t="shared" si="1"/>
        <v>-10016428</v>
      </c>
    </row>
    <row r="1964" ht="14.25" customHeight="1">
      <c r="A1964" s="1" t="s">
        <v>4572</v>
      </c>
      <c r="B1964" s="1">
        <v>107.0</v>
      </c>
      <c r="C1964" s="1">
        <v>1.463749E7</v>
      </c>
      <c r="D1964" s="1" t="s">
        <v>2109</v>
      </c>
      <c r="E1964" s="1" t="s">
        <v>7274</v>
      </c>
      <c r="F1964" s="1" t="s">
        <v>7275</v>
      </c>
      <c r="G1964" s="1" t="s">
        <v>7276</v>
      </c>
      <c r="H1964" s="1" t="s">
        <v>18</v>
      </c>
      <c r="I1964" s="1" t="s">
        <v>19</v>
      </c>
      <c r="J1964" s="1">
        <v>2.5E7</v>
      </c>
      <c r="K1964" s="1">
        <v>2010.0</v>
      </c>
      <c r="L1964" s="1">
        <v>4.8</v>
      </c>
      <c r="M1964" s="2">
        <f t="shared" si="1"/>
        <v>-10362510</v>
      </c>
    </row>
    <row r="1965" ht="14.25" customHeight="1">
      <c r="A1965" s="1" t="s">
        <v>5423</v>
      </c>
      <c r="B1965" s="1">
        <v>110.0</v>
      </c>
      <c r="C1965" s="1">
        <v>1.4589444E7</v>
      </c>
      <c r="D1965" s="1" t="s">
        <v>956</v>
      </c>
      <c r="E1965" s="1" t="s">
        <v>7277</v>
      </c>
      <c r="F1965" s="1" t="s">
        <v>7278</v>
      </c>
      <c r="G1965" s="1" t="s">
        <v>7279</v>
      </c>
      <c r="H1965" s="1" t="s">
        <v>18</v>
      </c>
      <c r="I1965" s="1" t="s">
        <v>19</v>
      </c>
      <c r="J1965" s="1">
        <v>2.5E7</v>
      </c>
      <c r="K1965" s="1">
        <v>2004.0</v>
      </c>
      <c r="L1965" s="1">
        <v>6.8</v>
      </c>
      <c r="M1965" s="2">
        <f t="shared" si="1"/>
        <v>-10410556</v>
      </c>
    </row>
    <row r="1966" ht="14.25" customHeight="1">
      <c r="A1966" s="1" t="s">
        <v>7280</v>
      </c>
      <c r="B1966" s="1">
        <v>101.0</v>
      </c>
      <c r="C1966" s="1">
        <v>1.4095303E7</v>
      </c>
      <c r="D1966" s="1" t="s">
        <v>1870</v>
      </c>
      <c r="E1966" s="1" t="s">
        <v>7281</v>
      </c>
      <c r="F1966" s="1" t="s">
        <v>7282</v>
      </c>
      <c r="G1966" s="1" t="s">
        <v>7283</v>
      </c>
      <c r="H1966" s="1" t="s">
        <v>18</v>
      </c>
      <c r="I1966" s="1" t="s">
        <v>19</v>
      </c>
      <c r="J1966" s="1">
        <v>2.5E7</v>
      </c>
      <c r="K1966" s="1">
        <v>1996.0</v>
      </c>
      <c r="L1966" s="1">
        <v>5.4</v>
      </c>
      <c r="M1966" s="2">
        <f t="shared" si="1"/>
        <v>-10904697</v>
      </c>
    </row>
    <row r="1967" ht="14.25" customHeight="1">
      <c r="A1967" s="1" t="s">
        <v>7284</v>
      </c>
      <c r="B1967" s="1">
        <v>85.0</v>
      </c>
      <c r="C1967" s="1">
        <v>1.3973532E7</v>
      </c>
      <c r="D1967" s="1" t="s">
        <v>664</v>
      </c>
      <c r="E1967" s="1" t="s">
        <v>7285</v>
      </c>
      <c r="F1967" s="1" t="s">
        <v>7286</v>
      </c>
      <c r="G1967" s="1" t="s">
        <v>7287</v>
      </c>
      <c r="H1967" s="1" t="s">
        <v>18</v>
      </c>
      <c r="I1967" s="1" t="s">
        <v>19</v>
      </c>
      <c r="J1967" s="1">
        <v>2.5E7</v>
      </c>
      <c r="K1967" s="1">
        <v>2002.0</v>
      </c>
      <c r="L1967" s="1">
        <v>5.1</v>
      </c>
      <c r="M1967" s="2">
        <f t="shared" si="1"/>
        <v>-11026468</v>
      </c>
    </row>
    <row r="1968" ht="14.25" customHeight="1">
      <c r="A1968" s="1" t="s">
        <v>3643</v>
      </c>
      <c r="B1968" s="1">
        <v>132.0</v>
      </c>
      <c r="C1968" s="1">
        <v>1865774.0</v>
      </c>
      <c r="D1968" s="1" t="s">
        <v>7288</v>
      </c>
      <c r="E1968" s="1" t="s">
        <v>7289</v>
      </c>
      <c r="F1968" s="1" t="s">
        <v>7290</v>
      </c>
      <c r="G1968" s="1" t="s">
        <v>7291</v>
      </c>
      <c r="H1968" s="1" t="s">
        <v>18</v>
      </c>
      <c r="I1968" s="1" t="s">
        <v>30</v>
      </c>
      <c r="J1968" s="1">
        <v>3.0E7</v>
      </c>
      <c r="K1968" s="1">
        <v>2015.0</v>
      </c>
      <c r="L1968" s="1">
        <v>7.0</v>
      </c>
      <c r="M1968" s="2">
        <f t="shared" si="1"/>
        <v>-28134226</v>
      </c>
    </row>
    <row r="1969" ht="14.25" customHeight="1">
      <c r="A1969" s="1" t="s">
        <v>3368</v>
      </c>
      <c r="B1969" s="1">
        <v>88.0</v>
      </c>
      <c r="C1969" s="1">
        <v>1.3920741E7</v>
      </c>
      <c r="D1969" s="1" t="s">
        <v>1138</v>
      </c>
      <c r="E1969" s="1" t="s">
        <v>7292</v>
      </c>
      <c r="F1969" s="1" t="s">
        <v>7293</v>
      </c>
      <c r="G1969" s="1" t="s">
        <v>7294</v>
      </c>
      <c r="H1969" s="1" t="s">
        <v>18</v>
      </c>
      <c r="I1969" s="1" t="s">
        <v>19</v>
      </c>
      <c r="J1969" s="1">
        <v>0.0</v>
      </c>
      <c r="K1969" s="1">
        <v>2007.0</v>
      </c>
      <c r="L1969" s="1">
        <v>6.7</v>
      </c>
      <c r="M1969" s="2">
        <f t="shared" si="1"/>
        <v>13920741</v>
      </c>
    </row>
    <row r="1970" ht="14.25" customHeight="1">
      <c r="A1970" s="1" t="s">
        <v>4238</v>
      </c>
      <c r="B1970" s="1">
        <v>90.0</v>
      </c>
      <c r="C1970" s="1">
        <v>1.8860403E7</v>
      </c>
      <c r="D1970" s="1" t="s">
        <v>3995</v>
      </c>
      <c r="E1970" s="1" t="s">
        <v>7295</v>
      </c>
      <c r="F1970" s="1" t="s">
        <v>7296</v>
      </c>
      <c r="G1970" s="1" t="s">
        <v>7297</v>
      </c>
      <c r="H1970" s="1" t="s">
        <v>18</v>
      </c>
      <c r="I1970" s="1" t="s">
        <v>19</v>
      </c>
      <c r="J1970" s="1">
        <v>2.5E7</v>
      </c>
      <c r="K1970" s="1">
        <v>2011.0</v>
      </c>
      <c r="L1970" s="1">
        <v>4.0</v>
      </c>
      <c r="M1970" s="2">
        <f t="shared" si="1"/>
        <v>-6139597</v>
      </c>
    </row>
    <row r="1971" ht="14.25" customHeight="1">
      <c r="A1971" s="1" t="s">
        <v>3351</v>
      </c>
      <c r="B1971" s="1">
        <v>145.0</v>
      </c>
      <c r="C1971" s="1">
        <v>1.303866E7</v>
      </c>
      <c r="D1971" s="1" t="s">
        <v>2394</v>
      </c>
      <c r="E1971" s="1" t="s">
        <v>7298</v>
      </c>
      <c r="F1971" s="1" t="s">
        <v>7299</v>
      </c>
      <c r="G1971" s="1" t="s">
        <v>7300</v>
      </c>
      <c r="H1971" s="1" t="s">
        <v>18</v>
      </c>
      <c r="I1971" s="1" t="s">
        <v>19</v>
      </c>
      <c r="J1971" s="1">
        <v>2.5E7</v>
      </c>
      <c r="K1971" s="1">
        <v>1999.0</v>
      </c>
      <c r="L1971" s="1">
        <v>7.3</v>
      </c>
      <c r="M1971" s="2">
        <f t="shared" si="1"/>
        <v>-11961340</v>
      </c>
    </row>
    <row r="1972" ht="14.25" customHeight="1">
      <c r="A1972" s="1" t="s">
        <v>1877</v>
      </c>
      <c r="B1972" s="1">
        <v>110.0</v>
      </c>
      <c r="C1972" s="1">
        <v>2.8831145E7</v>
      </c>
      <c r="D1972" s="1" t="s">
        <v>2677</v>
      </c>
      <c r="E1972" s="1" t="s">
        <v>7301</v>
      </c>
      <c r="F1972" s="1" t="s">
        <v>7302</v>
      </c>
      <c r="G1972" s="1" t="s">
        <v>7303</v>
      </c>
      <c r="H1972" s="1" t="s">
        <v>18</v>
      </c>
      <c r="I1972" s="1" t="s">
        <v>19</v>
      </c>
      <c r="J1972" s="1">
        <v>2.5E7</v>
      </c>
      <c r="K1972" s="1">
        <v>2014.0</v>
      </c>
      <c r="L1972" s="1">
        <v>6.8</v>
      </c>
      <c r="M1972" s="2">
        <f t="shared" si="1"/>
        <v>3831145</v>
      </c>
    </row>
    <row r="1973" ht="14.25" customHeight="1">
      <c r="A1973" s="1" t="s">
        <v>5405</v>
      </c>
      <c r="B1973" s="1">
        <v>101.0</v>
      </c>
      <c r="C1973" s="1">
        <v>0.0</v>
      </c>
      <c r="D1973" s="1" t="s">
        <v>1524</v>
      </c>
      <c r="E1973" s="1" t="s">
        <v>7304</v>
      </c>
      <c r="F1973" s="1" t="s">
        <v>7305</v>
      </c>
      <c r="G1973" s="1" t="s">
        <v>7306</v>
      </c>
      <c r="H1973" s="1" t="s">
        <v>18</v>
      </c>
      <c r="I1973" s="1" t="s">
        <v>30</v>
      </c>
      <c r="J1973" s="1">
        <v>2.5E7</v>
      </c>
      <c r="K1973" s="1">
        <v>1985.0</v>
      </c>
      <c r="L1973" s="1">
        <v>6.1</v>
      </c>
      <c r="M1973" s="2">
        <f t="shared" si="1"/>
        <v>-25000000</v>
      </c>
    </row>
    <row r="1974" ht="14.25" customHeight="1">
      <c r="A1974" s="1">
        <v>0.0</v>
      </c>
      <c r="B1974" s="1">
        <v>30.0</v>
      </c>
      <c r="C1974" s="1">
        <v>0.0</v>
      </c>
      <c r="D1974" s="1" t="s">
        <v>7307</v>
      </c>
      <c r="E1974" s="1" t="s">
        <v>7308</v>
      </c>
      <c r="F1974" s="1" t="s">
        <v>7309</v>
      </c>
      <c r="G1974" s="1" t="s">
        <v>7310</v>
      </c>
      <c r="H1974" s="1" t="s">
        <v>18</v>
      </c>
      <c r="I1974" s="1" t="s">
        <v>19</v>
      </c>
      <c r="J1974" s="1">
        <v>0.0</v>
      </c>
      <c r="K1974" s="1">
        <v>0.0</v>
      </c>
      <c r="L1974" s="1">
        <v>7.2</v>
      </c>
      <c r="M1974" s="2">
        <f t="shared" si="1"/>
        <v>0</v>
      </c>
    </row>
    <row r="1975" ht="14.25" customHeight="1">
      <c r="A1975" s="1" t="s">
        <v>2862</v>
      </c>
      <c r="B1975" s="1">
        <v>122.0</v>
      </c>
      <c r="C1975" s="1">
        <v>1.1538204E7</v>
      </c>
      <c r="D1975" s="1" t="s">
        <v>7311</v>
      </c>
      <c r="E1975" s="1" t="s">
        <v>7312</v>
      </c>
      <c r="F1975" s="1" t="s">
        <v>7313</v>
      </c>
      <c r="G1975" s="1" t="s">
        <v>7314</v>
      </c>
      <c r="H1975" s="1" t="s">
        <v>18</v>
      </c>
      <c r="I1975" s="1" t="s">
        <v>19</v>
      </c>
      <c r="J1975" s="1">
        <v>2.5E7</v>
      </c>
      <c r="K1975" s="1">
        <v>2010.0</v>
      </c>
      <c r="L1975" s="1">
        <v>7.0</v>
      </c>
      <c r="M1975" s="2">
        <f t="shared" si="1"/>
        <v>-13461796</v>
      </c>
    </row>
    <row r="1976" ht="14.25" customHeight="1">
      <c r="A1976" s="1" t="s">
        <v>4453</v>
      </c>
      <c r="B1976" s="1">
        <v>107.0</v>
      </c>
      <c r="C1976" s="1">
        <v>1.1008432E7</v>
      </c>
      <c r="D1976" s="1" t="s">
        <v>1111</v>
      </c>
      <c r="E1976" s="1" t="s">
        <v>7315</v>
      </c>
      <c r="F1976" s="1" t="s">
        <v>7316</v>
      </c>
      <c r="G1976" s="1" t="s">
        <v>7317</v>
      </c>
      <c r="H1976" s="1" t="s">
        <v>18</v>
      </c>
      <c r="I1976" s="1" t="s">
        <v>19</v>
      </c>
      <c r="J1976" s="1">
        <v>2.5E7</v>
      </c>
      <c r="K1976" s="1">
        <v>2005.0</v>
      </c>
      <c r="L1976" s="1">
        <v>7.1</v>
      </c>
      <c r="M1976" s="2">
        <f t="shared" si="1"/>
        <v>-13991568</v>
      </c>
    </row>
    <row r="1977" ht="14.25" customHeight="1">
      <c r="A1977" s="1" t="s">
        <v>7318</v>
      </c>
      <c r="B1977" s="1">
        <v>127.0</v>
      </c>
      <c r="C1977" s="1">
        <v>1.2188642E7</v>
      </c>
      <c r="D1977" s="1" t="s">
        <v>4298</v>
      </c>
      <c r="E1977" s="1" t="s">
        <v>7319</v>
      </c>
      <c r="F1977" s="1" t="s">
        <v>7320</v>
      </c>
      <c r="G1977" s="1" t="s">
        <v>7321</v>
      </c>
      <c r="H1977" s="1" t="s">
        <v>18</v>
      </c>
      <c r="I1977" s="1" t="s">
        <v>7322</v>
      </c>
      <c r="J1977" s="1">
        <v>2.6E7</v>
      </c>
      <c r="K1977" s="1">
        <v>2015.0</v>
      </c>
      <c r="L1977" s="1">
        <v>6.9</v>
      </c>
      <c r="M1977" s="2">
        <f t="shared" si="1"/>
        <v>-13811358</v>
      </c>
    </row>
    <row r="1978" ht="14.25" customHeight="1">
      <c r="A1978" s="1" t="s">
        <v>3857</v>
      </c>
      <c r="B1978" s="1">
        <v>99.0</v>
      </c>
      <c r="C1978" s="1">
        <v>1.11E7</v>
      </c>
      <c r="D1978" s="1" t="s">
        <v>1667</v>
      </c>
      <c r="E1978" s="1" t="s">
        <v>7323</v>
      </c>
      <c r="F1978" s="1" t="s">
        <v>7324</v>
      </c>
      <c r="G1978" s="1" t="s">
        <v>7325</v>
      </c>
      <c r="H1978" s="1" t="s">
        <v>18</v>
      </c>
      <c r="I1978" s="1" t="s">
        <v>19</v>
      </c>
      <c r="J1978" s="1">
        <v>2.5E7</v>
      </c>
      <c r="K1978" s="1">
        <v>1986.0</v>
      </c>
      <c r="L1978" s="1">
        <v>7.3</v>
      </c>
      <c r="M1978" s="2">
        <f t="shared" si="1"/>
        <v>-13900000</v>
      </c>
    </row>
    <row r="1979" ht="14.25" customHeight="1">
      <c r="A1979" s="1" t="s">
        <v>7326</v>
      </c>
      <c r="B1979" s="1">
        <v>104.0</v>
      </c>
      <c r="C1979" s="1">
        <v>0.0</v>
      </c>
      <c r="D1979" s="1" t="s">
        <v>1146</v>
      </c>
      <c r="E1979" s="1" t="s">
        <v>7327</v>
      </c>
      <c r="F1979" s="1" t="s">
        <v>7328</v>
      </c>
      <c r="G1979" s="1" t="s">
        <v>7329</v>
      </c>
      <c r="H1979" s="1" t="s">
        <v>993</v>
      </c>
      <c r="I1979" s="1" t="s">
        <v>994</v>
      </c>
      <c r="J1979" s="1">
        <v>1.7E7</v>
      </c>
      <c r="K1979" s="1">
        <v>2012.0</v>
      </c>
      <c r="L1979" s="1">
        <v>6.3</v>
      </c>
      <c r="M1979" s="2">
        <f t="shared" si="1"/>
        <v>-17000000</v>
      </c>
    </row>
    <row r="1980" ht="14.25" customHeight="1">
      <c r="A1980" s="1" t="s">
        <v>6315</v>
      </c>
      <c r="B1980" s="1">
        <v>140.0</v>
      </c>
      <c r="C1980" s="1">
        <v>1.3651662E7</v>
      </c>
      <c r="D1980" s="1" t="s">
        <v>2677</v>
      </c>
      <c r="E1980" s="1" t="s">
        <v>7330</v>
      </c>
      <c r="F1980" s="1" t="s">
        <v>7331</v>
      </c>
      <c r="G1980" s="1" t="s">
        <v>7332</v>
      </c>
      <c r="H1980" s="1" t="s">
        <v>18</v>
      </c>
      <c r="I1980" s="1" t="s">
        <v>19</v>
      </c>
      <c r="J1980" s="1">
        <v>2.5E7</v>
      </c>
      <c r="K1980" s="1">
        <v>2011.0</v>
      </c>
      <c r="L1980" s="1">
        <v>8.2</v>
      </c>
      <c r="M1980" s="2">
        <f t="shared" si="1"/>
        <v>-11348338</v>
      </c>
    </row>
    <row r="1981" ht="14.25" customHeight="1">
      <c r="A1981" s="1" t="s">
        <v>3617</v>
      </c>
      <c r="B1981" s="1">
        <v>133.0</v>
      </c>
      <c r="C1981" s="1">
        <v>1.1030963E7</v>
      </c>
      <c r="D1981" s="1" t="s">
        <v>7333</v>
      </c>
      <c r="E1981" s="1" t="s">
        <v>7334</v>
      </c>
      <c r="F1981" s="1" t="s">
        <v>7335</v>
      </c>
      <c r="G1981" s="1" t="s">
        <v>7336</v>
      </c>
      <c r="H1981" s="1" t="s">
        <v>18</v>
      </c>
      <c r="I1981" s="1" t="s">
        <v>30</v>
      </c>
      <c r="J1981" s="1">
        <v>2.8E7</v>
      </c>
      <c r="K1981" s="1">
        <v>1996.0</v>
      </c>
      <c r="L1981" s="1">
        <v>7.1</v>
      </c>
      <c r="M1981" s="2">
        <f t="shared" si="1"/>
        <v>-16969037</v>
      </c>
    </row>
    <row r="1982" ht="14.25" customHeight="1">
      <c r="A1982" s="1" t="s">
        <v>3412</v>
      </c>
      <c r="B1982" s="1">
        <v>271.0</v>
      </c>
      <c r="C1982" s="1">
        <v>1.076996E7</v>
      </c>
      <c r="D1982" s="1" t="s">
        <v>1347</v>
      </c>
      <c r="E1982" s="1" t="s">
        <v>7337</v>
      </c>
      <c r="F1982" s="1" t="s">
        <v>7338</v>
      </c>
      <c r="G1982" s="1" t="s">
        <v>7339</v>
      </c>
      <c r="H1982" s="1" t="s">
        <v>18</v>
      </c>
      <c r="I1982" s="1" t="s">
        <v>19</v>
      </c>
      <c r="J1982" s="1">
        <v>2.5E7</v>
      </c>
      <c r="K1982" s="1">
        <v>1993.0</v>
      </c>
      <c r="L1982" s="1">
        <v>7.7</v>
      </c>
      <c r="M1982" s="2">
        <f t="shared" si="1"/>
        <v>-14230040</v>
      </c>
    </row>
    <row r="1983" ht="14.25" customHeight="1">
      <c r="A1983" s="1" t="s">
        <v>6195</v>
      </c>
      <c r="B1983" s="1">
        <v>112.0</v>
      </c>
      <c r="C1983" s="1">
        <v>1.091175E7</v>
      </c>
      <c r="D1983" s="1" t="s">
        <v>2383</v>
      </c>
      <c r="E1983" s="1" t="s">
        <v>7340</v>
      </c>
      <c r="F1983" s="1" t="s">
        <v>7341</v>
      </c>
      <c r="G1983" s="1" t="s">
        <v>7342</v>
      </c>
      <c r="H1983" s="1" t="s">
        <v>18</v>
      </c>
      <c r="I1983" s="1" t="s">
        <v>19</v>
      </c>
      <c r="J1983" s="1">
        <v>2.5E7</v>
      </c>
      <c r="K1983" s="1">
        <v>2008.0</v>
      </c>
      <c r="L1983" s="1">
        <v>6.5</v>
      </c>
      <c r="M1983" s="2">
        <f t="shared" si="1"/>
        <v>-14088250</v>
      </c>
    </row>
    <row r="1984" ht="14.25" customHeight="1">
      <c r="A1984" s="1" t="s">
        <v>3725</v>
      </c>
      <c r="B1984" s="1">
        <v>99.0</v>
      </c>
      <c r="C1984" s="1">
        <v>1.0719367E7</v>
      </c>
      <c r="D1984" s="1" t="s">
        <v>7343</v>
      </c>
      <c r="E1984" s="1" t="s">
        <v>7344</v>
      </c>
      <c r="F1984" s="1" t="s">
        <v>7345</v>
      </c>
      <c r="G1984" s="1" t="s">
        <v>7346</v>
      </c>
      <c r="H1984" s="1" t="s">
        <v>18</v>
      </c>
      <c r="I1984" s="1" t="s">
        <v>19</v>
      </c>
      <c r="J1984" s="1">
        <v>2.5E7</v>
      </c>
      <c r="K1984" s="1">
        <v>2002.0</v>
      </c>
      <c r="L1984" s="1">
        <v>4.9</v>
      </c>
      <c r="M1984" s="2">
        <f t="shared" si="1"/>
        <v>-14280633</v>
      </c>
    </row>
    <row r="1985" ht="14.25" customHeight="1">
      <c r="A1985" s="1" t="s">
        <v>7347</v>
      </c>
      <c r="B1985" s="1">
        <v>100.0</v>
      </c>
      <c r="C1985" s="1">
        <v>1.0114315E7</v>
      </c>
      <c r="D1985" s="1" t="s">
        <v>1319</v>
      </c>
      <c r="E1985" s="1" t="s">
        <v>7348</v>
      </c>
      <c r="F1985" s="1" t="s">
        <v>7349</v>
      </c>
      <c r="G1985" s="1" t="s">
        <v>7350</v>
      </c>
      <c r="H1985" s="1" t="s">
        <v>18</v>
      </c>
      <c r="I1985" s="1" t="s">
        <v>19</v>
      </c>
      <c r="J1985" s="1">
        <v>2.5E7</v>
      </c>
      <c r="K1985" s="1">
        <v>1999.0</v>
      </c>
      <c r="L1985" s="1">
        <v>6.4</v>
      </c>
      <c r="M1985" s="2">
        <f t="shared" si="1"/>
        <v>-14885685</v>
      </c>
    </row>
    <row r="1986" ht="14.25" customHeight="1">
      <c r="A1986" s="1" t="s">
        <v>7351</v>
      </c>
      <c r="B1986" s="1">
        <v>92.0</v>
      </c>
      <c r="C1986" s="1">
        <v>4.9122319E7</v>
      </c>
      <c r="D1986" s="1" t="s">
        <v>3995</v>
      </c>
      <c r="E1986" s="1" t="s">
        <v>7352</v>
      </c>
      <c r="F1986" s="1" t="s">
        <v>7353</v>
      </c>
      <c r="G1986" s="1" t="s">
        <v>7354</v>
      </c>
      <c r="H1986" s="1" t="s">
        <v>18</v>
      </c>
      <c r="I1986" s="1" t="s">
        <v>19</v>
      </c>
      <c r="J1986" s="1">
        <v>1.4E7</v>
      </c>
      <c r="K1986" s="1">
        <v>2012.0</v>
      </c>
      <c r="L1986" s="1">
        <v>5.9</v>
      </c>
      <c r="M1986" s="2">
        <f t="shared" si="1"/>
        <v>35122319</v>
      </c>
    </row>
    <row r="1987" ht="14.25" customHeight="1">
      <c r="A1987" s="1" t="s">
        <v>7355</v>
      </c>
      <c r="B1987" s="1">
        <v>105.0</v>
      </c>
      <c r="C1987" s="1">
        <v>1.007E7</v>
      </c>
      <c r="D1987" s="1" t="s">
        <v>956</v>
      </c>
      <c r="E1987" s="1" t="s">
        <v>7356</v>
      </c>
      <c r="F1987" s="1" t="s">
        <v>7357</v>
      </c>
      <c r="G1987" s="1" t="s">
        <v>7358</v>
      </c>
      <c r="H1987" s="1" t="s">
        <v>18</v>
      </c>
      <c r="I1987" s="1" t="s">
        <v>19</v>
      </c>
      <c r="J1987" s="1">
        <v>2.5E7</v>
      </c>
      <c r="K1987" s="1">
        <v>1996.0</v>
      </c>
      <c r="L1987" s="1">
        <v>6.2</v>
      </c>
      <c r="M1987" s="2">
        <f t="shared" si="1"/>
        <v>-14930000</v>
      </c>
    </row>
    <row r="1988" ht="14.25" customHeight="1">
      <c r="A1988" s="1" t="s">
        <v>3098</v>
      </c>
      <c r="B1988" s="1">
        <v>110.0</v>
      </c>
      <c r="C1988" s="1">
        <v>1.0324441E7</v>
      </c>
      <c r="D1988" s="1" t="s">
        <v>605</v>
      </c>
      <c r="E1988" s="1" t="s">
        <v>7359</v>
      </c>
      <c r="F1988" s="1" t="s">
        <v>7360</v>
      </c>
      <c r="G1988" s="1" t="s">
        <v>7361</v>
      </c>
      <c r="H1988" s="1" t="s">
        <v>18</v>
      </c>
      <c r="I1988" s="1" t="s">
        <v>19</v>
      </c>
      <c r="J1988" s="1">
        <v>2.5E7</v>
      </c>
      <c r="K1988" s="1">
        <v>2011.0</v>
      </c>
      <c r="L1988" s="1">
        <v>5.8</v>
      </c>
      <c r="M1988" s="2">
        <f t="shared" si="1"/>
        <v>-14675559</v>
      </c>
    </row>
    <row r="1989" ht="14.25" customHeight="1">
      <c r="A1989" s="1" t="s">
        <v>5573</v>
      </c>
      <c r="B1989" s="1">
        <v>116.0</v>
      </c>
      <c r="C1989" s="1">
        <v>7156933.0</v>
      </c>
      <c r="D1989" s="1" t="s">
        <v>1747</v>
      </c>
      <c r="E1989" s="1" t="s">
        <v>7362</v>
      </c>
      <c r="F1989" s="1" t="s">
        <v>7363</v>
      </c>
      <c r="G1989" s="1" t="s">
        <v>7364</v>
      </c>
      <c r="H1989" s="1" t="s">
        <v>18</v>
      </c>
      <c r="I1989" s="1" t="s">
        <v>19</v>
      </c>
      <c r="J1989" s="1">
        <v>2.5E7</v>
      </c>
      <c r="K1989" s="1">
        <v>2006.0</v>
      </c>
      <c r="L1989" s="1">
        <v>6.7</v>
      </c>
      <c r="M1989" s="2">
        <f t="shared" si="1"/>
        <v>-17843067</v>
      </c>
    </row>
    <row r="1990" ht="14.25" customHeight="1">
      <c r="A1990" s="1" t="s">
        <v>7365</v>
      </c>
      <c r="B1990" s="1">
        <v>88.0</v>
      </c>
      <c r="C1990" s="1">
        <v>9286314.0</v>
      </c>
      <c r="D1990" s="1" t="s">
        <v>289</v>
      </c>
      <c r="E1990" s="1" t="s">
        <v>7366</v>
      </c>
      <c r="F1990" s="1" t="s">
        <v>7367</v>
      </c>
      <c r="G1990" s="1" t="s">
        <v>7368</v>
      </c>
      <c r="H1990" s="1" t="s">
        <v>18</v>
      </c>
      <c r="I1990" s="1" t="s">
        <v>19</v>
      </c>
      <c r="J1990" s="1">
        <v>1.7E7</v>
      </c>
      <c r="K1990" s="1">
        <v>1991.0</v>
      </c>
      <c r="L1990" s="1">
        <v>5.9</v>
      </c>
      <c r="M1990" s="2">
        <f t="shared" si="1"/>
        <v>-7713686</v>
      </c>
    </row>
    <row r="1991" ht="14.25" customHeight="1">
      <c r="A1991" s="1" t="s">
        <v>7369</v>
      </c>
      <c r="B1991" s="1">
        <v>111.0</v>
      </c>
      <c r="C1991" s="1">
        <v>56692.0</v>
      </c>
      <c r="D1991" s="1" t="s">
        <v>5125</v>
      </c>
      <c r="E1991" s="1" t="s">
        <v>7370</v>
      </c>
      <c r="F1991" s="1" t="s">
        <v>7371</v>
      </c>
      <c r="G1991" s="1" t="s">
        <v>7372</v>
      </c>
      <c r="H1991" s="1" t="s">
        <v>18</v>
      </c>
      <c r="I1991" s="1" t="s">
        <v>19</v>
      </c>
      <c r="J1991" s="1">
        <v>2.5E7</v>
      </c>
      <c r="K1991" s="1">
        <v>2009.0</v>
      </c>
      <c r="L1991" s="1">
        <v>7.3</v>
      </c>
      <c r="M1991" s="2">
        <f t="shared" si="1"/>
        <v>-24943308</v>
      </c>
    </row>
    <row r="1992" ht="14.25" customHeight="1">
      <c r="A1992" s="1" t="s">
        <v>7373</v>
      </c>
      <c r="B1992" s="1">
        <v>117.0</v>
      </c>
      <c r="C1992" s="1">
        <v>0.0</v>
      </c>
      <c r="D1992" s="1" t="s">
        <v>105</v>
      </c>
      <c r="E1992" s="1" t="s">
        <v>7374</v>
      </c>
      <c r="F1992" s="1" t="s">
        <v>7375</v>
      </c>
      <c r="G1992" s="1" t="s">
        <v>7376</v>
      </c>
      <c r="H1992" s="1" t="s">
        <v>18</v>
      </c>
      <c r="I1992" s="1" t="s">
        <v>30</v>
      </c>
      <c r="J1992" s="1">
        <v>2.5E7</v>
      </c>
      <c r="K1992" s="1">
        <v>1984.0</v>
      </c>
      <c r="L1992" s="1">
        <v>4.8</v>
      </c>
      <c r="M1992" s="2">
        <f t="shared" si="1"/>
        <v>-25000000</v>
      </c>
    </row>
    <row r="1993" ht="14.25" customHeight="1">
      <c r="A1993" s="1" t="s">
        <v>7377</v>
      </c>
      <c r="B1993" s="1">
        <v>95.0</v>
      </c>
      <c r="C1993" s="1">
        <v>5654777.0</v>
      </c>
      <c r="D1993" s="1" t="s">
        <v>2500</v>
      </c>
      <c r="E1993" s="1" t="s">
        <v>7378</v>
      </c>
      <c r="F1993" s="1" t="s">
        <v>7379</v>
      </c>
      <c r="G1993" s="1" t="s">
        <v>7380</v>
      </c>
      <c r="H1993" s="1" t="s">
        <v>18</v>
      </c>
      <c r="I1993" s="1" t="s">
        <v>19</v>
      </c>
      <c r="J1993" s="1">
        <v>2.5E7</v>
      </c>
      <c r="K1993" s="1">
        <v>2005.0</v>
      </c>
      <c r="L1993" s="1">
        <v>4.1</v>
      </c>
      <c r="M1993" s="2">
        <f t="shared" si="1"/>
        <v>-19345223</v>
      </c>
    </row>
    <row r="1994" ht="14.25" customHeight="1">
      <c r="A1994" s="1" t="s">
        <v>5937</v>
      </c>
      <c r="B1994" s="1">
        <v>95.0</v>
      </c>
      <c r="C1994" s="1">
        <v>5516708.0</v>
      </c>
      <c r="D1994" s="1" t="s">
        <v>1146</v>
      </c>
      <c r="E1994" s="1" t="s">
        <v>7381</v>
      </c>
      <c r="F1994" s="1" t="s">
        <v>7382</v>
      </c>
      <c r="G1994" s="1" t="s">
        <v>7383</v>
      </c>
      <c r="H1994" s="1" t="s">
        <v>18</v>
      </c>
      <c r="I1994" s="1" t="s">
        <v>19</v>
      </c>
      <c r="J1994" s="1">
        <v>2.5E7</v>
      </c>
      <c r="K1994" s="1">
        <v>2001.0</v>
      </c>
      <c r="L1994" s="1">
        <v>4.9</v>
      </c>
      <c r="M1994" s="2">
        <f t="shared" si="1"/>
        <v>-19483292</v>
      </c>
    </row>
    <row r="1995" ht="14.25" customHeight="1">
      <c r="A1995" s="1" t="s">
        <v>1010</v>
      </c>
      <c r="B1995" s="1">
        <v>127.0</v>
      </c>
      <c r="C1995" s="1">
        <v>5128124.0</v>
      </c>
      <c r="D1995" s="1" t="s">
        <v>1111</v>
      </c>
      <c r="E1995" s="1" t="s">
        <v>7384</v>
      </c>
      <c r="F1995" s="1" t="s">
        <v>7385</v>
      </c>
      <c r="G1995" s="1" t="s">
        <v>7386</v>
      </c>
      <c r="H1995" s="1" t="s">
        <v>18</v>
      </c>
      <c r="I1995" s="1" t="s">
        <v>109</v>
      </c>
      <c r="J1995" s="1">
        <v>2.5E7</v>
      </c>
      <c r="K1995" s="1">
        <v>2005.0</v>
      </c>
      <c r="L1995" s="1">
        <v>7.9</v>
      </c>
      <c r="M1995" s="2">
        <f t="shared" si="1"/>
        <v>-19871876</v>
      </c>
    </row>
    <row r="1996" ht="14.25" customHeight="1">
      <c r="A1996" s="1" t="s">
        <v>4238</v>
      </c>
      <c r="B1996" s="1">
        <v>105.0</v>
      </c>
      <c r="C1996" s="1">
        <v>3.4014398E7</v>
      </c>
      <c r="D1996" s="1" t="s">
        <v>5730</v>
      </c>
      <c r="E1996" s="1" t="s">
        <v>5731</v>
      </c>
      <c r="F1996" s="1" t="s">
        <v>5732</v>
      </c>
      <c r="G1996" s="1" t="s">
        <v>5733</v>
      </c>
      <c r="H1996" s="1" t="s">
        <v>18</v>
      </c>
      <c r="I1996" s="1" t="s">
        <v>496</v>
      </c>
      <c r="J1996" s="1">
        <v>3.3E7</v>
      </c>
      <c r="K1996" s="1">
        <v>2006.0</v>
      </c>
      <c r="L1996" s="1">
        <v>5.6</v>
      </c>
      <c r="M1996" s="2">
        <f t="shared" si="1"/>
        <v>1014398</v>
      </c>
    </row>
    <row r="1997" ht="14.25" customHeight="1">
      <c r="A1997" s="1" t="s">
        <v>7387</v>
      </c>
      <c r="B1997" s="1">
        <v>104.0</v>
      </c>
      <c r="C1997" s="1">
        <v>4064333.0</v>
      </c>
      <c r="D1997" s="1" t="s">
        <v>1306</v>
      </c>
      <c r="E1997" s="1" t="s">
        <v>7388</v>
      </c>
      <c r="F1997" s="1" t="s">
        <v>7389</v>
      </c>
      <c r="G1997" s="1" t="s">
        <v>7390</v>
      </c>
      <c r="H1997" s="1" t="s">
        <v>18</v>
      </c>
      <c r="I1997" s="1" t="s">
        <v>19</v>
      </c>
      <c r="J1997" s="1">
        <v>2.5E7</v>
      </c>
      <c r="K1997" s="1">
        <v>1995.0</v>
      </c>
      <c r="L1997" s="1">
        <v>5.2</v>
      </c>
      <c r="M1997" s="2">
        <f t="shared" si="1"/>
        <v>-20935667</v>
      </c>
    </row>
    <row r="1998" ht="14.25" customHeight="1">
      <c r="A1998" s="1" t="s">
        <v>7391</v>
      </c>
      <c r="B1998" s="1">
        <v>95.0</v>
      </c>
      <c r="C1998" s="1">
        <v>4006906.0</v>
      </c>
      <c r="D1998" s="1" t="s">
        <v>664</v>
      </c>
      <c r="E1998" s="1" t="s">
        <v>7392</v>
      </c>
      <c r="F1998" s="1" t="s">
        <v>7393</v>
      </c>
      <c r="G1998" s="1" t="s">
        <v>7394</v>
      </c>
      <c r="H1998" s="1" t="s">
        <v>18</v>
      </c>
      <c r="I1998" s="1" t="s">
        <v>19</v>
      </c>
      <c r="J1998" s="1">
        <v>1.5E7</v>
      </c>
      <c r="K1998" s="1">
        <v>2005.0</v>
      </c>
      <c r="L1998" s="1">
        <v>4.1</v>
      </c>
      <c r="M1998" s="2">
        <f t="shared" si="1"/>
        <v>-10993094</v>
      </c>
    </row>
    <row r="1999" ht="14.25" customHeight="1">
      <c r="A1999" s="1" t="s">
        <v>6924</v>
      </c>
      <c r="B1999" s="1">
        <v>121.0</v>
      </c>
      <c r="C1999" s="1">
        <v>3073392.0</v>
      </c>
      <c r="D1999" s="1" t="s">
        <v>1520</v>
      </c>
      <c r="E1999" s="1" t="s">
        <v>7395</v>
      </c>
      <c r="F1999" s="1" t="s">
        <v>7396</v>
      </c>
      <c r="G1999" s="1" t="s">
        <v>7397</v>
      </c>
      <c r="H1999" s="1" t="s">
        <v>18</v>
      </c>
      <c r="I1999" s="1" t="s">
        <v>168</v>
      </c>
      <c r="J1999" s="1">
        <v>2.5E7</v>
      </c>
      <c r="K1999" s="1">
        <v>2008.0</v>
      </c>
      <c r="L1999" s="1">
        <v>6.6</v>
      </c>
      <c r="M1999" s="2">
        <f t="shared" si="1"/>
        <v>-21926608</v>
      </c>
    </row>
    <row r="2000" ht="14.25" customHeight="1">
      <c r="A2000" s="1" t="s">
        <v>3140</v>
      </c>
      <c r="B2000" s="1">
        <v>92.0</v>
      </c>
      <c r="C2000" s="1">
        <v>1550000.0</v>
      </c>
      <c r="D2000" s="1" t="s">
        <v>7398</v>
      </c>
      <c r="E2000" s="1" t="s">
        <v>7399</v>
      </c>
      <c r="F2000" s="1" t="s">
        <v>7400</v>
      </c>
      <c r="G2000" s="1" t="s">
        <v>7401</v>
      </c>
      <c r="H2000" s="1" t="s">
        <v>18</v>
      </c>
      <c r="I2000" s="1" t="s">
        <v>19</v>
      </c>
      <c r="J2000" s="1">
        <v>2.5E7</v>
      </c>
      <c r="K2000" s="1">
        <v>2005.0</v>
      </c>
      <c r="L2000" s="1">
        <v>2.9</v>
      </c>
      <c r="M2000" s="2">
        <f t="shared" si="1"/>
        <v>-23450000</v>
      </c>
    </row>
    <row r="2001" ht="14.25" customHeight="1">
      <c r="A2001" s="1" t="s">
        <v>2696</v>
      </c>
      <c r="B2001" s="1">
        <v>80.0</v>
      </c>
      <c r="C2001" s="1">
        <v>0.0</v>
      </c>
      <c r="D2001" s="1" t="s">
        <v>1747</v>
      </c>
      <c r="E2001" s="1" t="s">
        <v>7402</v>
      </c>
      <c r="F2001" s="1" t="s">
        <v>7403</v>
      </c>
      <c r="G2001" s="1" t="s">
        <v>7404</v>
      </c>
      <c r="H2001" s="1" t="s">
        <v>18</v>
      </c>
      <c r="I2001" s="1" t="s">
        <v>994</v>
      </c>
      <c r="J2001" s="1">
        <v>2.5E7</v>
      </c>
      <c r="K2001" s="1">
        <v>2011.0</v>
      </c>
      <c r="L2001" s="1">
        <v>7.2</v>
      </c>
      <c r="M2001" s="2">
        <f t="shared" si="1"/>
        <v>-25000000</v>
      </c>
    </row>
    <row r="2002" ht="14.25" customHeight="1">
      <c r="A2002" s="1" t="s">
        <v>7405</v>
      </c>
      <c r="B2002" s="1">
        <v>107.0</v>
      </c>
      <c r="C2002" s="1">
        <v>871527.0</v>
      </c>
      <c r="D2002" s="1" t="s">
        <v>1478</v>
      </c>
      <c r="E2002" s="1" t="s">
        <v>7406</v>
      </c>
      <c r="F2002" s="1" t="s">
        <v>7407</v>
      </c>
      <c r="G2002" s="1" t="s">
        <v>7408</v>
      </c>
      <c r="H2002" s="1" t="s">
        <v>18</v>
      </c>
      <c r="I2002" s="1" t="s">
        <v>168</v>
      </c>
      <c r="J2002" s="1">
        <v>2.5E7</v>
      </c>
      <c r="K2002" s="1">
        <v>2005.0</v>
      </c>
      <c r="L2002" s="1">
        <v>6.5</v>
      </c>
      <c r="M2002" s="2">
        <f t="shared" si="1"/>
        <v>-24128473</v>
      </c>
    </row>
    <row r="2003" ht="14.25" customHeight="1">
      <c r="A2003" s="1" t="s">
        <v>87</v>
      </c>
      <c r="B2003" s="1">
        <v>91.0</v>
      </c>
      <c r="C2003" s="1">
        <v>1.2495865E7</v>
      </c>
      <c r="D2003" s="1" t="s">
        <v>851</v>
      </c>
      <c r="E2003" s="1" t="s">
        <v>7409</v>
      </c>
      <c r="F2003" s="1" t="s">
        <v>7410</v>
      </c>
      <c r="G2003" s="1" t="s">
        <v>7411</v>
      </c>
      <c r="H2003" s="1" t="s">
        <v>18</v>
      </c>
      <c r="I2003" s="1" t="s">
        <v>19</v>
      </c>
      <c r="J2003" s="1">
        <v>0.0</v>
      </c>
      <c r="K2003" s="1">
        <v>2012.0</v>
      </c>
      <c r="L2003" s="1">
        <v>6.8</v>
      </c>
      <c r="M2003" s="2">
        <f t="shared" si="1"/>
        <v>12495865</v>
      </c>
    </row>
    <row r="2004" ht="14.25" customHeight="1">
      <c r="A2004" s="1" t="s">
        <v>7412</v>
      </c>
      <c r="B2004" s="1">
        <v>117.0</v>
      </c>
      <c r="C2004" s="1">
        <v>777423.0</v>
      </c>
      <c r="D2004" s="1" t="s">
        <v>1111</v>
      </c>
      <c r="E2004" s="1" t="s">
        <v>7413</v>
      </c>
      <c r="F2004" s="1" t="s">
        <v>7414</v>
      </c>
      <c r="G2004" s="1" t="s">
        <v>7415</v>
      </c>
      <c r="H2004" s="1" t="s">
        <v>18</v>
      </c>
      <c r="I2004" s="1" t="s">
        <v>19</v>
      </c>
      <c r="J2004" s="1">
        <v>2.5E7</v>
      </c>
      <c r="K2004" s="1">
        <v>1998.0</v>
      </c>
      <c r="L2004" s="1">
        <v>7.2</v>
      </c>
      <c r="M2004" s="2">
        <f t="shared" si="1"/>
        <v>-24222577</v>
      </c>
    </row>
    <row r="2005" ht="14.25" customHeight="1">
      <c r="A2005" s="1" t="s">
        <v>6768</v>
      </c>
      <c r="B2005" s="1">
        <v>107.0</v>
      </c>
      <c r="C2005" s="1">
        <v>1186957.0</v>
      </c>
      <c r="D2005" s="1" t="s">
        <v>2394</v>
      </c>
      <c r="E2005" s="1" t="s">
        <v>7416</v>
      </c>
      <c r="F2005" s="1" t="s">
        <v>7417</v>
      </c>
      <c r="G2005" s="1" t="s">
        <v>7418</v>
      </c>
      <c r="H2005" s="1" t="s">
        <v>18</v>
      </c>
      <c r="I2005" s="1" t="s">
        <v>30</v>
      </c>
      <c r="J2005" s="1">
        <v>2.5E7</v>
      </c>
      <c r="K2005" s="1">
        <v>2008.0</v>
      </c>
      <c r="L2005" s="1">
        <v>6.8</v>
      </c>
      <c r="M2005" s="2">
        <f t="shared" si="1"/>
        <v>-23813043</v>
      </c>
    </row>
    <row r="2006" ht="14.25" customHeight="1">
      <c r="A2006" s="1" t="s">
        <v>7419</v>
      </c>
      <c r="B2006" s="1">
        <v>131.0</v>
      </c>
      <c r="C2006" s="1">
        <v>85433.0</v>
      </c>
      <c r="D2006" s="1" t="s">
        <v>7420</v>
      </c>
      <c r="E2006" s="1" t="s">
        <v>7421</v>
      </c>
      <c r="F2006" s="1" t="s">
        <v>7422</v>
      </c>
      <c r="G2006" s="1" t="s">
        <v>7423</v>
      </c>
      <c r="H2006" s="1" t="s">
        <v>18</v>
      </c>
      <c r="I2006" s="1" t="s">
        <v>5158</v>
      </c>
      <c r="J2006" s="1">
        <v>1.35E7</v>
      </c>
      <c r="K2006" s="1">
        <v>2013.0</v>
      </c>
      <c r="L2006" s="1">
        <v>7.8</v>
      </c>
      <c r="M2006" s="2">
        <f t="shared" si="1"/>
        <v>-13414567</v>
      </c>
    </row>
    <row r="2007" ht="14.25" customHeight="1">
      <c r="A2007" s="1" t="s">
        <v>7424</v>
      </c>
      <c r="B2007" s="1">
        <v>122.0</v>
      </c>
      <c r="C2007" s="1">
        <v>1697956.0</v>
      </c>
      <c r="D2007" s="1" t="s">
        <v>1327</v>
      </c>
      <c r="E2007" s="1" t="s">
        <v>7425</v>
      </c>
      <c r="F2007" s="1" t="s">
        <v>7426</v>
      </c>
      <c r="G2007" s="1" t="s">
        <v>7427</v>
      </c>
      <c r="H2007" s="1" t="s">
        <v>18</v>
      </c>
      <c r="I2007" s="1" t="s">
        <v>19</v>
      </c>
      <c r="J2007" s="1">
        <v>2.0E7</v>
      </c>
      <c r="K2007" s="1">
        <v>2009.0</v>
      </c>
      <c r="L2007" s="1">
        <v>6.7</v>
      </c>
      <c r="M2007" s="2">
        <f t="shared" si="1"/>
        <v>-18302044</v>
      </c>
    </row>
    <row r="2008" ht="14.25" customHeight="1">
      <c r="A2008" s="1" t="s">
        <v>7428</v>
      </c>
      <c r="B2008" s="1">
        <v>88.0</v>
      </c>
      <c r="C2008" s="1">
        <v>0.0</v>
      </c>
      <c r="D2008" s="1" t="s">
        <v>1970</v>
      </c>
      <c r="E2008" s="1" t="s">
        <v>7429</v>
      </c>
      <c r="F2008" s="1" t="s">
        <v>7430</v>
      </c>
      <c r="G2008" s="1" t="s">
        <v>7431</v>
      </c>
      <c r="H2008" s="1" t="s">
        <v>18</v>
      </c>
      <c r="I2008" s="1" t="s">
        <v>994</v>
      </c>
      <c r="J2008" s="1">
        <v>0.0</v>
      </c>
      <c r="K2008" s="1">
        <v>2010.0</v>
      </c>
      <c r="L2008" s="1">
        <v>6.1</v>
      </c>
      <c r="M2008" s="2">
        <f t="shared" si="1"/>
        <v>0</v>
      </c>
    </row>
    <row r="2009" ht="14.25" customHeight="1">
      <c r="A2009" s="1" t="s">
        <v>7144</v>
      </c>
      <c r="B2009" s="1">
        <v>134.0</v>
      </c>
      <c r="C2009" s="1">
        <v>183662.0</v>
      </c>
      <c r="D2009" s="1" t="s">
        <v>1747</v>
      </c>
      <c r="E2009" s="1" t="s">
        <v>7432</v>
      </c>
      <c r="F2009" s="1" t="s">
        <v>7433</v>
      </c>
      <c r="G2009" s="1" t="s">
        <v>7434</v>
      </c>
      <c r="H2009" s="1" t="s">
        <v>993</v>
      </c>
      <c r="I2009" s="1" t="s">
        <v>994</v>
      </c>
      <c r="J2009" s="1">
        <v>2.5E7</v>
      </c>
      <c r="K2009" s="1">
        <v>2010.0</v>
      </c>
      <c r="L2009" s="1">
        <v>7.1</v>
      </c>
      <c r="M2009" s="2">
        <f t="shared" si="1"/>
        <v>-24816338</v>
      </c>
    </row>
    <row r="2010" ht="14.25" customHeight="1">
      <c r="A2010" s="1" t="s">
        <v>2667</v>
      </c>
      <c r="B2010" s="1">
        <v>117.0</v>
      </c>
      <c r="C2010" s="1">
        <v>134904.0</v>
      </c>
      <c r="D2010" s="1" t="s">
        <v>3188</v>
      </c>
      <c r="E2010" s="1" t="s">
        <v>7435</v>
      </c>
      <c r="F2010" s="1" t="s">
        <v>7436</v>
      </c>
      <c r="G2010" s="1" t="s">
        <v>7437</v>
      </c>
      <c r="H2010" s="1" t="s">
        <v>18</v>
      </c>
      <c r="I2010" s="1" t="s">
        <v>19</v>
      </c>
      <c r="J2010" s="1">
        <v>2.5E7</v>
      </c>
      <c r="K2010" s="1">
        <v>2010.0</v>
      </c>
      <c r="L2010" s="1">
        <v>5.7</v>
      </c>
      <c r="M2010" s="2">
        <f t="shared" si="1"/>
        <v>-24865096</v>
      </c>
    </row>
    <row r="2011" ht="14.25" customHeight="1">
      <c r="A2011" s="1" t="s">
        <v>7438</v>
      </c>
      <c r="B2011" s="1">
        <v>80.0</v>
      </c>
      <c r="C2011" s="1">
        <v>0.0</v>
      </c>
      <c r="D2011" s="1" t="s">
        <v>2279</v>
      </c>
      <c r="E2011" s="1" t="s">
        <v>7439</v>
      </c>
      <c r="F2011" s="1" t="s">
        <v>7440</v>
      </c>
      <c r="G2011" s="1" t="s">
        <v>7441</v>
      </c>
      <c r="H2011" s="1" t="s">
        <v>18</v>
      </c>
      <c r="I2011" s="1" t="s">
        <v>994</v>
      </c>
      <c r="J2011" s="1">
        <v>2.5E7</v>
      </c>
      <c r="K2011" s="1">
        <v>2009.0</v>
      </c>
      <c r="L2011" s="1">
        <v>2.9</v>
      </c>
      <c r="M2011" s="2">
        <f t="shared" si="1"/>
        <v>-25000000</v>
      </c>
    </row>
    <row r="2012" ht="14.25" customHeight="1">
      <c r="A2012" s="1" t="s">
        <v>7442</v>
      </c>
      <c r="B2012" s="1">
        <v>85.0</v>
      </c>
      <c r="C2012" s="1">
        <v>0.0</v>
      </c>
      <c r="D2012" s="1" t="s">
        <v>294</v>
      </c>
      <c r="E2012" s="1" t="s">
        <v>7443</v>
      </c>
      <c r="F2012" s="1" t="s">
        <v>7444</v>
      </c>
      <c r="G2012" s="1" t="s">
        <v>7445</v>
      </c>
      <c r="H2012" s="1" t="s">
        <v>4067</v>
      </c>
      <c r="I2012" s="1" t="s">
        <v>5221</v>
      </c>
      <c r="J2012" s="1">
        <v>2.5E7</v>
      </c>
      <c r="K2012" s="1">
        <v>2010.0</v>
      </c>
      <c r="L2012" s="1">
        <v>5.2</v>
      </c>
      <c r="M2012" s="2">
        <f t="shared" si="1"/>
        <v>-25000000</v>
      </c>
    </row>
    <row r="2013" ht="14.25" customHeight="1">
      <c r="A2013" s="1" t="s">
        <v>114</v>
      </c>
      <c r="B2013" s="1">
        <v>138.0</v>
      </c>
      <c r="C2013" s="1">
        <v>1.696939E7</v>
      </c>
      <c r="D2013" s="1" t="s">
        <v>1465</v>
      </c>
      <c r="E2013" s="1" t="s">
        <v>7446</v>
      </c>
      <c r="F2013" s="1" t="s">
        <v>7447</v>
      </c>
      <c r="G2013" s="1" t="s">
        <v>7448</v>
      </c>
      <c r="H2013" s="1" t="s">
        <v>18</v>
      </c>
      <c r="I2013" s="1" t="s">
        <v>19</v>
      </c>
      <c r="J2013" s="1">
        <v>2.5E7</v>
      </c>
      <c r="K2013" s="1">
        <v>2013.0</v>
      </c>
      <c r="L2013" s="1">
        <v>5.3</v>
      </c>
      <c r="M2013" s="2">
        <f t="shared" si="1"/>
        <v>-8030610</v>
      </c>
    </row>
    <row r="2014" ht="14.25" customHeight="1">
      <c r="A2014" s="1" t="s">
        <v>7449</v>
      </c>
      <c r="B2014" s="1">
        <v>121.0</v>
      </c>
      <c r="C2014" s="1">
        <v>0.0</v>
      </c>
      <c r="D2014" s="1" t="s">
        <v>7450</v>
      </c>
      <c r="E2014" s="1" t="s">
        <v>7451</v>
      </c>
      <c r="F2014" s="1" t="s">
        <v>7452</v>
      </c>
      <c r="G2014" s="1" t="s">
        <v>7453</v>
      </c>
      <c r="H2014" s="1" t="s">
        <v>18</v>
      </c>
      <c r="I2014" s="1" t="s">
        <v>30</v>
      </c>
      <c r="J2014" s="1">
        <v>2.5E7</v>
      </c>
      <c r="K2014" s="1">
        <v>2011.0</v>
      </c>
      <c r="L2014" s="1">
        <v>6.2</v>
      </c>
      <c r="M2014" s="2">
        <f t="shared" si="1"/>
        <v>-25000000</v>
      </c>
    </row>
    <row r="2015" ht="14.25" customHeight="1">
      <c r="A2015" s="1" t="s">
        <v>7454</v>
      </c>
      <c r="B2015" s="1">
        <v>134.0</v>
      </c>
      <c r="C2015" s="1">
        <v>0.0</v>
      </c>
      <c r="D2015" s="1" t="s">
        <v>669</v>
      </c>
      <c r="E2015" s="1" t="s">
        <v>7455</v>
      </c>
      <c r="F2015" s="1" t="s">
        <v>7456</v>
      </c>
      <c r="G2015" s="1" t="s">
        <v>7457</v>
      </c>
      <c r="H2015" s="1" t="s">
        <v>18</v>
      </c>
      <c r="I2015" s="1" t="s">
        <v>5158</v>
      </c>
      <c r="J2015" s="1">
        <v>2.5E7</v>
      </c>
      <c r="K2015" s="1">
        <v>1970.0</v>
      </c>
      <c r="L2015" s="1">
        <v>7.3</v>
      </c>
      <c r="M2015" s="2">
        <f t="shared" si="1"/>
        <v>-25000000</v>
      </c>
    </row>
    <row r="2016" ht="14.25" customHeight="1">
      <c r="A2016" s="1" t="s">
        <v>7458</v>
      </c>
      <c r="B2016" s="1">
        <v>100.0</v>
      </c>
      <c r="C2016" s="1">
        <v>129115.0</v>
      </c>
      <c r="D2016" s="1" t="s">
        <v>503</v>
      </c>
      <c r="E2016" s="1" t="s">
        <v>7459</v>
      </c>
      <c r="F2016" s="1" t="s">
        <v>7460</v>
      </c>
      <c r="G2016" s="1" t="s">
        <v>7461</v>
      </c>
      <c r="H2016" s="1" t="s">
        <v>5278</v>
      </c>
      <c r="I2016" s="1" t="s">
        <v>584</v>
      </c>
      <c r="J2016" s="1">
        <v>2.5E7</v>
      </c>
      <c r="K2016" s="1">
        <v>2014.0</v>
      </c>
      <c r="L2016" s="1">
        <v>6.5</v>
      </c>
      <c r="M2016" s="2">
        <f t="shared" si="1"/>
        <v>-24870885</v>
      </c>
    </row>
    <row r="2017" ht="14.25" customHeight="1">
      <c r="A2017" s="1" t="s">
        <v>7462</v>
      </c>
      <c r="B2017" s="1">
        <v>100.0</v>
      </c>
      <c r="C2017" s="1">
        <v>0.0</v>
      </c>
      <c r="D2017" s="1" t="s">
        <v>32</v>
      </c>
      <c r="E2017" s="1" t="s">
        <v>7463</v>
      </c>
      <c r="F2017" s="1" t="s">
        <v>7464</v>
      </c>
      <c r="G2017" s="1" t="s">
        <v>7465</v>
      </c>
      <c r="H2017" s="1" t="s">
        <v>18</v>
      </c>
      <c r="I2017" s="1" t="s">
        <v>19</v>
      </c>
      <c r="J2017" s="1">
        <v>2.5E7</v>
      </c>
      <c r="K2017" s="1">
        <v>2014.0</v>
      </c>
      <c r="L2017" s="1">
        <v>4.1</v>
      </c>
      <c r="M2017" s="2">
        <f t="shared" si="1"/>
        <v>-25000000</v>
      </c>
    </row>
    <row r="2018" ht="14.25" customHeight="1">
      <c r="A2018" s="1" t="s">
        <v>4073</v>
      </c>
      <c r="B2018" s="1">
        <v>119.0</v>
      </c>
      <c r="C2018" s="1">
        <v>3.47E7</v>
      </c>
      <c r="D2018" s="1" t="s">
        <v>131</v>
      </c>
      <c r="E2018" s="1" t="s">
        <v>7466</v>
      </c>
      <c r="F2018" s="1" t="s">
        <v>7467</v>
      </c>
      <c r="G2018" s="1" t="s">
        <v>7468</v>
      </c>
      <c r="H2018" s="1" t="s">
        <v>18</v>
      </c>
      <c r="I2018" s="1" t="s">
        <v>19</v>
      </c>
      <c r="J2018" s="1">
        <v>1.4E7</v>
      </c>
      <c r="K2018" s="1">
        <v>1988.0</v>
      </c>
      <c r="L2018" s="1">
        <v>7.7</v>
      </c>
      <c r="M2018" s="2">
        <f t="shared" si="1"/>
        <v>20700000</v>
      </c>
    </row>
    <row r="2019" ht="14.25" customHeight="1">
      <c r="A2019" s="1" t="s">
        <v>3120</v>
      </c>
      <c r="B2019" s="1">
        <v>137.0</v>
      </c>
      <c r="C2019" s="1">
        <v>717753.0</v>
      </c>
      <c r="D2019" s="1" t="s">
        <v>5125</v>
      </c>
      <c r="E2019" s="1" t="s">
        <v>7469</v>
      </c>
      <c r="F2019" s="1" t="s">
        <v>7470</v>
      </c>
      <c r="G2019" s="1" t="s">
        <v>7471</v>
      </c>
      <c r="H2019" s="1" t="s">
        <v>18</v>
      </c>
      <c r="I2019" s="1" t="s">
        <v>994</v>
      </c>
      <c r="J2019" s="1">
        <v>2.5E7</v>
      </c>
      <c r="K2019" s="1">
        <v>2012.0</v>
      </c>
      <c r="L2019" s="1">
        <v>6.1</v>
      </c>
      <c r="M2019" s="2">
        <f t="shared" si="1"/>
        <v>-24282247</v>
      </c>
    </row>
    <row r="2020" ht="14.25" customHeight="1">
      <c r="A2020" s="1" t="s">
        <v>7472</v>
      </c>
      <c r="B2020" s="1">
        <v>119.0</v>
      </c>
      <c r="C2020" s="1">
        <v>1.09713132E8</v>
      </c>
      <c r="D2020" s="1" t="s">
        <v>1284</v>
      </c>
      <c r="E2020" s="1" t="s">
        <v>7473</v>
      </c>
      <c r="F2020" s="1" t="s">
        <v>7474</v>
      </c>
      <c r="G2020" s="1" t="s">
        <v>7475</v>
      </c>
      <c r="H2020" s="1" t="s">
        <v>18</v>
      </c>
      <c r="I2020" s="1" t="s">
        <v>19</v>
      </c>
      <c r="J2020" s="1">
        <v>2.5E7</v>
      </c>
      <c r="K2020" s="1">
        <v>1986.0</v>
      </c>
      <c r="L2020" s="1">
        <v>7.3</v>
      </c>
      <c r="M2020" s="2">
        <f t="shared" si="1"/>
        <v>84713132</v>
      </c>
    </row>
    <row r="2021" ht="14.25" customHeight="1">
      <c r="A2021" s="1" t="s">
        <v>1751</v>
      </c>
      <c r="B2021" s="1">
        <v>139.0</v>
      </c>
      <c r="C2021" s="1">
        <v>7.0269171E7</v>
      </c>
      <c r="D2021" s="1" t="s">
        <v>2677</v>
      </c>
      <c r="E2021" s="1" t="s">
        <v>7476</v>
      </c>
      <c r="F2021" s="1" t="s">
        <v>7477</v>
      </c>
      <c r="G2021" s="1" t="s">
        <v>7478</v>
      </c>
      <c r="H2021" s="1" t="s">
        <v>18</v>
      </c>
      <c r="I2021" s="1" t="s">
        <v>19</v>
      </c>
      <c r="J2021" s="1">
        <v>2.4E7</v>
      </c>
      <c r="K2021" s="1">
        <v>2006.0</v>
      </c>
      <c r="L2021" s="1">
        <v>7.2</v>
      </c>
      <c r="M2021" s="2">
        <f t="shared" si="1"/>
        <v>46269171</v>
      </c>
    </row>
    <row r="2022" ht="14.25" customHeight="1">
      <c r="A2022" s="1" t="s">
        <v>1292</v>
      </c>
      <c r="B2022" s="1">
        <v>114.0</v>
      </c>
      <c r="C2022" s="1">
        <v>2.8772222E7</v>
      </c>
      <c r="D2022" s="1" t="s">
        <v>1293</v>
      </c>
      <c r="E2022" s="1" t="s">
        <v>1294</v>
      </c>
      <c r="F2022" s="1" t="s">
        <v>1295</v>
      </c>
      <c r="G2022" s="1" t="s">
        <v>1296</v>
      </c>
      <c r="H2022" s="1" t="s">
        <v>18</v>
      </c>
      <c r="I2022" s="1" t="s">
        <v>19</v>
      </c>
      <c r="J2022" s="1">
        <v>1.05E8</v>
      </c>
      <c r="K2022" s="1">
        <v>2015.0</v>
      </c>
      <c r="L2022" s="1">
        <v>5.3</v>
      </c>
      <c r="M2022" s="2">
        <f t="shared" si="1"/>
        <v>-76227778</v>
      </c>
    </row>
    <row r="2023" ht="14.25" customHeight="1">
      <c r="A2023" s="1" t="s">
        <v>4572</v>
      </c>
      <c r="B2023" s="1">
        <v>120.0</v>
      </c>
      <c r="C2023" s="1">
        <v>1.01334374E8</v>
      </c>
      <c r="D2023" s="1" t="s">
        <v>3661</v>
      </c>
      <c r="E2023" s="1" t="s">
        <v>7479</v>
      </c>
      <c r="F2023" s="1" t="s">
        <v>7480</v>
      </c>
      <c r="G2023" s="1" t="s">
        <v>7481</v>
      </c>
      <c r="H2023" s="1" t="s">
        <v>18</v>
      </c>
      <c r="I2023" s="1" t="s">
        <v>19</v>
      </c>
      <c r="J2023" s="1">
        <v>2.4E7</v>
      </c>
      <c r="K2023" s="1">
        <v>1997.0</v>
      </c>
      <c r="L2023" s="1">
        <v>6.1</v>
      </c>
      <c r="M2023" s="2">
        <f t="shared" si="1"/>
        <v>77334374</v>
      </c>
    </row>
    <row r="2024" ht="14.25" customHeight="1">
      <c r="A2024" s="1" t="s">
        <v>6315</v>
      </c>
      <c r="B2024" s="1">
        <v>98.0</v>
      </c>
      <c r="C2024" s="1">
        <v>1512815.0</v>
      </c>
      <c r="D2024" s="1" t="s">
        <v>7482</v>
      </c>
      <c r="E2024" s="1" t="s">
        <v>7483</v>
      </c>
      <c r="F2024" s="1" t="s">
        <v>7484</v>
      </c>
      <c r="G2024" s="1" t="s">
        <v>7485</v>
      </c>
      <c r="H2024" s="1" t="s">
        <v>18</v>
      </c>
      <c r="I2024" s="1" t="s">
        <v>19</v>
      </c>
      <c r="J2024" s="1">
        <v>2.5E7</v>
      </c>
      <c r="K2024" s="1">
        <v>2016.0</v>
      </c>
      <c r="L2024" s="1">
        <v>5.8</v>
      </c>
      <c r="M2024" s="2">
        <f t="shared" si="1"/>
        <v>-23487185</v>
      </c>
    </row>
    <row r="2025" ht="14.25" customHeight="1">
      <c r="A2025" s="1" t="s">
        <v>910</v>
      </c>
      <c r="B2025" s="1">
        <v>106.0</v>
      </c>
      <c r="C2025" s="1">
        <v>6.5182182E7</v>
      </c>
      <c r="D2025" s="1" t="s">
        <v>1146</v>
      </c>
      <c r="E2025" s="1" t="s">
        <v>7486</v>
      </c>
      <c r="F2025" s="1" t="s">
        <v>7487</v>
      </c>
      <c r="G2025" s="1" t="s">
        <v>7488</v>
      </c>
      <c r="H2025" s="1" t="s">
        <v>18</v>
      </c>
      <c r="I2025" s="1" t="s">
        <v>19</v>
      </c>
      <c r="J2025" s="1">
        <v>2.4E7</v>
      </c>
      <c r="K2025" s="1">
        <v>2014.0</v>
      </c>
      <c r="L2025" s="1">
        <v>5.7</v>
      </c>
      <c r="M2025" s="2">
        <f t="shared" si="1"/>
        <v>41182182</v>
      </c>
    </row>
    <row r="2026" ht="14.25" customHeight="1">
      <c r="A2026" s="1" t="s">
        <v>5066</v>
      </c>
      <c r="B2026" s="1">
        <v>98.0</v>
      </c>
      <c r="C2026" s="1">
        <v>5.7262492E7</v>
      </c>
      <c r="D2026" s="1" t="s">
        <v>664</v>
      </c>
      <c r="E2026" s="1" t="s">
        <v>7489</v>
      </c>
      <c r="F2026" s="1" t="s">
        <v>7490</v>
      </c>
      <c r="G2026" s="1" t="s">
        <v>7491</v>
      </c>
      <c r="H2026" s="1" t="s">
        <v>18</v>
      </c>
      <c r="I2026" s="1" t="s">
        <v>19</v>
      </c>
      <c r="J2026" s="1">
        <v>2.4E7</v>
      </c>
      <c r="K2026" s="1">
        <v>2000.0</v>
      </c>
      <c r="L2026" s="1">
        <v>6.7</v>
      </c>
      <c r="M2026" s="2">
        <f t="shared" si="1"/>
        <v>33262492</v>
      </c>
    </row>
    <row r="2027" ht="14.25" customHeight="1">
      <c r="A2027" s="1" t="s">
        <v>7492</v>
      </c>
      <c r="B2027" s="1">
        <v>107.0</v>
      </c>
      <c r="C2027" s="1">
        <v>8.0E7</v>
      </c>
      <c r="D2027" s="1" t="s">
        <v>5726</v>
      </c>
      <c r="E2027" s="1" t="s">
        <v>7493</v>
      </c>
      <c r="F2027" s="1" t="s">
        <v>7494</v>
      </c>
      <c r="G2027" s="1" t="s">
        <v>7495</v>
      </c>
      <c r="H2027" s="1" t="s">
        <v>18</v>
      </c>
      <c r="I2027" s="1" t="s">
        <v>19</v>
      </c>
      <c r="J2027" s="1">
        <v>8200000.0</v>
      </c>
      <c r="K2027" s="1">
        <v>1984.0</v>
      </c>
      <c r="L2027" s="1">
        <v>6.5</v>
      </c>
      <c r="M2027" s="2">
        <f t="shared" si="1"/>
        <v>71800000</v>
      </c>
    </row>
    <row r="2028" ht="14.25" customHeight="1">
      <c r="A2028" s="1" t="s">
        <v>1761</v>
      </c>
      <c r="B2028" s="1">
        <v>88.0</v>
      </c>
      <c r="C2028" s="1">
        <v>7.4608545E7</v>
      </c>
      <c r="D2028" s="1" t="s">
        <v>1138</v>
      </c>
      <c r="E2028" s="1" t="s">
        <v>7496</v>
      </c>
      <c r="F2028" s="1" t="s">
        <v>7497</v>
      </c>
      <c r="G2028" s="1" t="s">
        <v>7498</v>
      </c>
      <c r="H2028" s="1" t="s">
        <v>18</v>
      </c>
      <c r="I2028" s="1" t="s">
        <v>19</v>
      </c>
      <c r="J2028" s="1">
        <v>2.4E7</v>
      </c>
      <c r="K2028" s="1">
        <v>2003.0</v>
      </c>
      <c r="L2028" s="1">
        <v>7.2</v>
      </c>
      <c r="M2028" s="2">
        <f t="shared" si="1"/>
        <v>50608545</v>
      </c>
    </row>
    <row r="2029" ht="14.25" customHeight="1">
      <c r="A2029" s="1" t="s">
        <v>1942</v>
      </c>
      <c r="B2029" s="1">
        <v>137.0</v>
      </c>
      <c r="C2029" s="1">
        <v>4.1895491E7</v>
      </c>
      <c r="D2029" s="1" t="s">
        <v>5778</v>
      </c>
      <c r="E2029" s="1" t="s">
        <v>7499</v>
      </c>
      <c r="F2029" s="1" t="s">
        <v>7500</v>
      </c>
      <c r="G2029" s="1" t="s">
        <v>7501</v>
      </c>
      <c r="H2029" s="1" t="s">
        <v>18</v>
      </c>
      <c r="I2029" s="1" t="s">
        <v>19</v>
      </c>
      <c r="J2029" s="1">
        <v>2.4E7</v>
      </c>
      <c r="K2029" s="1">
        <v>1991.0</v>
      </c>
      <c r="L2029" s="1">
        <v>7.6</v>
      </c>
      <c r="M2029" s="2">
        <f t="shared" si="1"/>
        <v>17895491</v>
      </c>
    </row>
    <row r="2030" ht="14.25" customHeight="1">
      <c r="A2030" s="1" t="s">
        <v>5742</v>
      </c>
      <c r="B2030" s="1">
        <v>100.0</v>
      </c>
      <c r="C2030" s="1">
        <v>3.9989008E7</v>
      </c>
      <c r="D2030" s="1" t="s">
        <v>3661</v>
      </c>
      <c r="E2030" s="1" t="s">
        <v>7502</v>
      </c>
      <c r="F2030" s="1" t="s">
        <v>7503</v>
      </c>
      <c r="G2030" s="1" t="s">
        <v>7504</v>
      </c>
      <c r="H2030" s="1" t="s">
        <v>18</v>
      </c>
      <c r="I2030" s="1" t="s">
        <v>19</v>
      </c>
      <c r="J2030" s="1">
        <v>2.4E7</v>
      </c>
      <c r="K2030" s="1">
        <v>1998.0</v>
      </c>
      <c r="L2030" s="1">
        <v>4.6</v>
      </c>
      <c r="M2030" s="2">
        <f t="shared" si="1"/>
        <v>15989008</v>
      </c>
    </row>
    <row r="2031" ht="14.25" customHeight="1">
      <c r="A2031" s="1" t="s">
        <v>7505</v>
      </c>
      <c r="B2031" s="1">
        <v>115.0</v>
      </c>
      <c r="C2031" s="1">
        <v>3.2662299E7</v>
      </c>
      <c r="D2031" s="1" t="s">
        <v>956</v>
      </c>
      <c r="E2031" s="1" t="s">
        <v>7506</v>
      </c>
      <c r="F2031" s="1" t="s">
        <v>7507</v>
      </c>
      <c r="G2031" s="1" t="s">
        <v>7508</v>
      </c>
      <c r="H2031" s="1" t="s">
        <v>18</v>
      </c>
      <c r="I2031" s="1" t="s">
        <v>19</v>
      </c>
      <c r="J2031" s="1">
        <v>2.4E7</v>
      </c>
      <c r="K2031" s="1">
        <v>2000.0</v>
      </c>
      <c r="L2031" s="1">
        <v>6.9</v>
      </c>
      <c r="M2031" s="2">
        <f t="shared" si="1"/>
        <v>8662299</v>
      </c>
    </row>
    <row r="2032" ht="14.25" customHeight="1">
      <c r="A2032" s="1" t="s">
        <v>5192</v>
      </c>
      <c r="B2032" s="1">
        <v>101.0</v>
      </c>
      <c r="C2032" s="1">
        <v>3.1452765E7</v>
      </c>
      <c r="D2032" s="1" t="s">
        <v>1146</v>
      </c>
      <c r="E2032" s="1" t="s">
        <v>7509</v>
      </c>
      <c r="F2032" s="1" t="s">
        <v>7510</v>
      </c>
      <c r="G2032" s="1" t="s">
        <v>7511</v>
      </c>
      <c r="H2032" s="1" t="s">
        <v>18</v>
      </c>
      <c r="I2032" s="1" t="s">
        <v>19</v>
      </c>
      <c r="J2032" s="1">
        <v>2.4E7</v>
      </c>
      <c r="K2032" s="1">
        <v>2008.0</v>
      </c>
      <c r="L2032" s="1">
        <v>6.6</v>
      </c>
      <c r="M2032" s="2">
        <f t="shared" si="1"/>
        <v>7452765</v>
      </c>
    </row>
    <row r="2033" ht="14.25" customHeight="1">
      <c r="A2033" s="1" t="s">
        <v>7512</v>
      </c>
      <c r="B2033" s="1">
        <v>110.0</v>
      </c>
      <c r="C2033" s="1">
        <v>2.516727E7</v>
      </c>
      <c r="D2033" s="1" t="s">
        <v>6794</v>
      </c>
      <c r="E2033" s="1" t="s">
        <v>7513</v>
      </c>
      <c r="F2033" s="1" t="s">
        <v>7514</v>
      </c>
      <c r="G2033" s="1" t="s">
        <v>7515</v>
      </c>
      <c r="H2033" s="1" t="s">
        <v>18</v>
      </c>
      <c r="I2033" s="1" t="s">
        <v>496</v>
      </c>
      <c r="J2033" s="1">
        <v>2.4E7</v>
      </c>
      <c r="K2033" s="1">
        <v>2000.0</v>
      </c>
      <c r="L2033" s="1">
        <v>6.3</v>
      </c>
      <c r="M2033" s="2">
        <f t="shared" si="1"/>
        <v>1167270</v>
      </c>
    </row>
    <row r="2034" ht="14.25" customHeight="1">
      <c r="A2034" s="1" t="s">
        <v>7516</v>
      </c>
      <c r="B2034" s="1">
        <v>94.0</v>
      </c>
      <c r="C2034" s="1">
        <v>3.2416109E7</v>
      </c>
      <c r="D2034" s="1" t="s">
        <v>4484</v>
      </c>
      <c r="E2034" s="1" t="s">
        <v>7517</v>
      </c>
      <c r="F2034" s="1" t="s">
        <v>7518</v>
      </c>
      <c r="G2034" s="1" t="s">
        <v>7519</v>
      </c>
      <c r="H2034" s="1" t="s">
        <v>18</v>
      </c>
      <c r="I2034" s="1" t="s">
        <v>19</v>
      </c>
      <c r="J2034" s="1">
        <v>2.5E7</v>
      </c>
      <c r="K2034" s="1">
        <v>2009.0</v>
      </c>
      <c r="L2034" s="1">
        <v>6.2</v>
      </c>
      <c r="M2034" s="2">
        <f t="shared" si="1"/>
        <v>7416109</v>
      </c>
    </row>
    <row r="2035" ht="14.25" customHeight="1">
      <c r="A2035" s="1" t="s">
        <v>7520</v>
      </c>
      <c r="B2035" s="1">
        <v>88.0</v>
      </c>
      <c r="C2035" s="1">
        <v>20218.0</v>
      </c>
      <c r="D2035" s="1" t="s">
        <v>263</v>
      </c>
      <c r="E2035" s="1" t="s">
        <v>7521</v>
      </c>
      <c r="F2035" s="1" t="s">
        <v>7522</v>
      </c>
      <c r="G2035" s="1" t="s">
        <v>7523</v>
      </c>
      <c r="H2035" s="1" t="s">
        <v>18</v>
      </c>
      <c r="I2035" s="1" t="s">
        <v>19</v>
      </c>
      <c r="J2035" s="1">
        <v>2.4E7</v>
      </c>
      <c r="K2035" s="1">
        <v>2001.0</v>
      </c>
      <c r="L2035" s="1">
        <v>5.3</v>
      </c>
      <c r="M2035" s="2">
        <f t="shared" si="1"/>
        <v>-23979782</v>
      </c>
    </row>
    <row r="2036" ht="14.25" customHeight="1">
      <c r="A2036" s="1" t="s">
        <v>960</v>
      </c>
      <c r="B2036" s="1">
        <v>127.0</v>
      </c>
      <c r="C2036" s="1">
        <v>2.887119E7</v>
      </c>
      <c r="D2036" s="1" t="s">
        <v>1049</v>
      </c>
      <c r="E2036" s="1" t="s">
        <v>7524</v>
      </c>
      <c r="F2036" s="1" t="s">
        <v>7525</v>
      </c>
      <c r="G2036" s="1" t="s">
        <v>7526</v>
      </c>
      <c r="H2036" s="1" t="s">
        <v>18</v>
      </c>
      <c r="I2036" s="1" t="s">
        <v>19</v>
      </c>
      <c r="J2036" s="1">
        <v>2.4E7</v>
      </c>
      <c r="K2036" s="1">
        <v>1999.0</v>
      </c>
      <c r="L2036" s="1">
        <v>7.3</v>
      </c>
      <c r="M2036" s="2">
        <f t="shared" si="1"/>
        <v>4871190</v>
      </c>
    </row>
    <row r="2037" ht="14.25" customHeight="1">
      <c r="A2037" s="1" t="s">
        <v>2165</v>
      </c>
      <c r="B2037" s="1">
        <v>95.0</v>
      </c>
      <c r="C2037" s="1">
        <v>1.6964743E7</v>
      </c>
      <c r="D2037" s="1" t="s">
        <v>1146</v>
      </c>
      <c r="E2037" s="1" t="s">
        <v>7527</v>
      </c>
      <c r="F2037" s="1" t="s">
        <v>7528</v>
      </c>
      <c r="G2037" s="1" t="s">
        <v>7529</v>
      </c>
      <c r="H2037" s="1" t="s">
        <v>18</v>
      </c>
      <c r="I2037" s="1" t="s">
        <v>19</v>
      </c>
      <c r="J2037" s="1">
        <v>2.4E7</v>
      </c>
      <c r="K2037" s="1">
        <v>2004.0</v>
      </c>
      <c r="L2037" s="1">
        <v>5.6</v>
      </c>
      <c r="M2037" s="2">
        <f t="shared" si="1"/>
        <v>-7035257</v>
      </c>
    </row>
    <row r="2038" ht="14.25" customHeight="1">
      <c r="A2038" s="1" t="s">
        <v>2771</v>
      </c>
      <c r="B2038" s="1">
        <v>87.0</v>
      </c>
      <c r="C2038" s="1">
        <v>1.6290976E7</v>
      </c>
      <c r="D2038" s="1" t="s">
        <v>7530</v>
      </c>
      <c r="E2038" s="1" t="s">
        <v>7531</v>
      </c>
      <c r="F2038" s="1" t="s">
        <v>7532</v>
      </c>
      <c r="G2038" s="1" t="s">
        <v>7533</v>
      </c>
      <c r="H2038" s="1" t="s">
        <v>18</v>
      </c>
      <c r="I2038" s="1" t="s">
        <v>19</v>
      </c>
      <c r="J2038" s="1">
        <v>2.4E7</v>
      </c>
      <c r="K2038" s="1">
        <v>1999.0</v>
      </c>
      <c r="L2038" s="1">
        <v>6.2</v>
      </c>
      <c r="M2038" s="2">
        <f t="shared" si="1"/>
        <v>-7709024</v>
      </c>
    </row>
    <row r="2039" ht="14.25" customHeight="1">
      <c r="A2039" s="1" t="s">
        <v>7534</v>
      </c>
      <c r="B2039" s="1">
        <v>118.0</v>
      </c>
      <c r="C2039" s="1">
        <v>1.3E7</v>
      </c>
      <c r="D2039" s="1" t="s">
        <v>7535</v>
      </c>
      <c r="E2039" s="1" t="s">
        <v>7536</v>
      </c>
      <c r="F2039" s="1" t="s">
        <v>7537</v>
      </c>
      <c r="G2039" s="1" t="s">
        <v>7538</v>
      </c>
      <c r="H2039" s="1" t="s">
        <v>18</v>
      </c>
      <c r="I2039" s="1" t="s">
        <v>19</v>
      </c>
      <c r="J2039" s="1">
        <v>2.4E7</v>
      </c>
      <c r="K2039" s="1">
        <v>1978.0</v>
      </c>
      <c r="L2039" s="1">
        <v>5.2</v>
      </c>
      <c r="M2039" s="2">
        <f t="shared" si="1"/>
        <v>-11000000</v>
      </c>
    </row>
    <row r="2040" ht="14.25" customHeight="1">
      <c r="A2040" s="1" t="s">
        <v>2906</v>
      </c>
      <c r="B2040" s="1">
        <v>107.0</v>
      </c>
      <c r="C2040" s="1">
        <v>1.237241E7</v>
      </c>
      <c r="D2040" s="1" t="s">
        <v>2767</v>
      </c>
      <c r="E2040" s="1" t="s">
        <v>7539</v>
      </c>
      <c r="F2040" s="1" t="s">
        <v>7540</v>
      </c>
      <c r="G2040" s="1" t="s">
        <v>7541</v>
      </c>
      <c r="H2040" s="1" t="s">
        <v>18</v>
      </c>
      <c r="I2040" s="1" t="s">
        <v>19</v>
      </c>
      <c r="J2040" s="1">
        <v>2.4E7</v>
      </c>
      <c r="K2040" s="1">
        <v>2000.0</v>
      </c>
      <c r="L2040" s="1">
        <v>5.3</v>
      </c>
      <c r="M2040" s="2">
        <f t="shared" si="1"/>
        <v>-11627590</v>
      </c>
    </row>
    <row r="2041" ht="14.25" customHeight="1">
      <c r="A2041" s="1" t="s">
        <v>2209</v>
      </c>
      <c r="B2041" s="1">
        <v>124.0</v>
      </c>
      <c r="C2041" s="1">
        <v>8427204.0</v>
      </c>
      <c r="D2041" s="1" t="s">
        <v>4555</v>
      </c>
      <c r="E2041" s="1" t="s">
        <v>7542</v>
      </c>
      <c r="F2041" s="1" t="s">
        <v>7543</v>
      </c>
      <c r="G2041" s="1" t="s">
        <v>7544</v>
      </c>
      <c r="H2041" s="1" t="s">
        <v>18</v>
      </c>
      <c r="I2041" s="1" t="s">
        <v>19</v>
      </c>
      <c r="J2041" s="1">
        <v>2.4E7</v>
      </c>
      <c r="K2041" s="1">
        <v>1999.0</v>
      </c>
      <c r="L2041" s="1">
        <v>5.4</v>
      </c>
      <c r="M2041" s="2">
        <f t="shared" si="1"/>
        <v>-15572796</v>
      </c>
    </row>
    <row r="2042" ht="14.25" customHeight="1">
      <c r="A2042" s="1" t="s">
        <v>7545</v>
      </c>
      <c r="B2042" s="1">
        <v>89.0</v>
      </c>
      <c r="C2042" s="1">
        <v>9639242.0</v>
      </c>
      <c r="D2042" s="1" t="s">
        <v>1146</v>
      </c>
      <c r="E2042" s="1" t="s">
        <v>7546</v>
      </c>
      <c r="F2042" s="1" t="s">
        <v>7547</v>
      </c>
      <c r="G2042" s="1" t="s">
        <v>7548</v>
      </c>
      <c r="H2042" s="1" t="s">
        <v>18</v>
      </c>
      <c r="I2042" s="1" t="s">
        <v>19</v>
      </c>
      <c r="J2042" s="1">
        <v>2.4E7</v>
      </c>
      <c r="K2042" s="1">
        <v>2011.0</v>
      </c>
      <c r="L2042" s="1">
        <v>4.9</v>
      </c>
      <c r="M2042" s="2">
        <f t="shared" si="1"/>
        <v>-14360758</v>
      </c>
    </row>
    <row r="2043" ht="14.25" customHeight="1">
      <c r="A2043" s="1" t="s">
        <v>5458</v>
      </c>
      <c r="B2043" s="1">
        <v>88.0</v>
      </c>
      <c r="C2043" s="1">
        <v>2.5003072E7</v>
      </c>
      <c r="D2043" s="1" t="s">
        <v>5533</v>
      </c>
      <c r="E2043" s="1" t="s">
        <v>7549</v>
      </c>
      <c r="F2043" s="1" t="s">
        <v>7550</v>
      </c>
      <c r="G2043" s="1" t="s">
        <v>7551</v>
      </c>
      <c r="H2043" s="1" t="s">
        <v>18</v>
      </c>
      <c r="I2043" s="1" t="s">
        <v>19</v>
      </c>
      <c r="J2043" s="1">
        <v>2.4E7</v>
      </c>
      <c r="K2043" s="1">
        <v>2010.0</v>
      </c>
      <c r="L2043" s="1">
        <v>5.5</v>
      </c>
      <c r="M2043" s="2">
        <f t="shared" si="1"/>
        <v>1003072</v>
      </c>
    </row>
    <row r="2044" ht="14.25" customHeight="1">
      <c r="A2044" s="1" t="s">
        <v>7552</v>
      </c>
      <c r="B2044" s="1">
        <v>118.0</v>
      </c>
      <c r="C2044" s="1">
        <v>6144806.0</v>
      </c>
      <c r="D2044" s="1" t="s">
        <v>4724</v>
      </c>
      <c r="E2044" s="1" t="s">
        <v>7553</v>
      </c>
      <c r="F2044" s="1" t="s">
        <v>7554</v>
      </c>
      <c r="G2044" s="1" t="s">
        <v>7555</v>
      </c>
      <c r="H2044" s="1" t="s">
        <v>18</v>
      </c>
      <c r="I2044" s="1" t="s">
        <v>19</v>
      </c>
      <c r="J2044" s="1">
        <v>2.3E7</v>
      </c>
      <c r="K2044" s="1">
        <v>2004.0</v>
      </c>
      <c r="L2044" s="1">
        <v>6.7</v>
      </c>
      <c r="M2044" s="2">
        <f t="shared" si="1"/>
        <v>-16855194</v>
      </c>
    </row>
    <row r="2045" ht="14.25" customHeight="1">
      <c r="A2045" s="1" t="s">
        <v>6402</v>
      </c>
      <c r="B2045" s="1">
        <v>93.0</v>
      </c>
      <c r="C2045" s="1">
        <v>4308981.0</v>
      </c>
      <c r="D2045" s="1" t="s">
        <v>2130</v>
      </c>
      <c r="E2045" s="1" t="s">
        <v>7556</v>
      </c>
      <c r="F2045" s="1" t="s">
        <v>7557</v>
      </c>
      <c r="G2045" s="1" t="s">
        <v>7558</v>
      </c>
      <c r="H2045" s="1" t="s">
        <v>18</v>
      </c>
      <c r="I2045" s="1" t="s">
        <v>19</v>
      </c>
      <c r="J2045" s="1">
        <v>2.4E7</v>
      </c>
      <c r="K2045" s="1">
        <v>1998.0</v>
      </c>
      <c r="L2045" s="1">
        <v>3.9</v>
      </c>
      <c r="M2045" s="2">
        <f t="shared" si="1"/>
        <v>-19691019</v>
      </c>
    </row>
    <row r="2046" ht="14.25" customHeight="1">
      <c r="A2046" s="1" t="s">
        <v>7559</v>
      </c>
      <c r="B2046" s="1">
        <v>80.0</v>
      </c>
      <c r="C2046" s="1">
        <v>669276.0</v>
      </c>
      <c r="D2046" s="1" t="s">
        <v>7560</v>
      </c>
      <c r="E2046" s="1" t="s">
        <v>7561</v>
      </c>
      <c r="F2046" s="1" t="s">
        <v>7562</v>
      </c>
      <c r="G2046" s="1" t="s">
        <v>7563</v>
      </c>
      <c r="H2046" s="1" t="s">
        <v>18</v>
      </c>
      <c r="I2046" s="1" t="s">
        <v>30</v>
      </c>
      <c r="J2046" s="1">
        <v>2.8E7</v>
      </c>
      <c r="K2046" s="1">
        <v>1993.0</v>
      </c>
      <c r="L2046" s="1">
        <v>7.2</v>
      </c>
      <c r="M2046" s="2">
        <f t="shared" si="1"/>
        <v>-27330724</v>
      </c>
    </row>
    <row r="2047" ht="14.25" customHeight="1">
      <c r="A2047" s="1" t="s">
        <v>7564</v>
      </c>
      <c r="B2047" s="1">
        <v>120.0</v>
      </c>
      <c r="C2047" s="1">
        <v>42880.0</v>
      </c>
      <c r="D2047" s="1" t="s">
        <v>131</v>
      </c>
      <c r="E2047" s="1" t="s">
        <v>7565</v>
      </c>
      <c r="F2047" s="1" t="s">
        <v>7566</v>
      </c>
      <c r="G2047" s="1" t="s">
        <v>7567</v>
      </c>
      <c r="H2047" s="1" t="s">
        <v>18</v>
      </c>
      <c r="I2047" s="1" t="s">
        <v>30</v>
      </c>
      <c r="J2047" s="1">
        <v>2.4E7</v>
      </c>
      <c r="K2047" s="1">
        <v>2004.0</v>
      </c>
      <c r="L2047" s="1">
        <v>5.1</v>
      </c>
      <c r="M2047" s="2">
        <f t="shared" si="1"/>
        <v>-23957120</v>
      </c>
    </row>
    <row r="2048" ht="14.25" customHeight="1">
      <c r="A2048" s="1" t="s">
        <v>5688</v>
      </c>
      <c r="B2048" s="1">
        <v>98.0</v>
      </c>
      <c r="C2048" s="1">
        <v>2.3225911E7</v>
      </c>
      <c r="D2048" s="1" t="s">
        <v>289</v>
      </c>
      <c r="E2048" s="1" t="s">
        <v>7568</v>
      </c>
      <c r="F2048" s="1" t="s">
        <v>7569</v>
      </c>
      <c r="G2048" s="1" t="s">
        <v>7570</v>
      </c>
      <c r="H2048" s="1" t="s">
        <v>18</v>
      </c>
      <c r="I2048" s="1" t="s">
        <v>19</v>
      </c>
      <c r="J2048" s="1">
        <v>2.4E7</v>
      </c>
      <c r="K2048" s="1">
        <v>2010.0</v>
      </c>
      <c r="L2048" s="1">
        <v>6.5</v>
      </c>
      <c r="M2048" s="2">
        <f t="shared" si="1"/>
        <v>-774089</v>
      </c>
    </row>
    <row r="2049" ht="14.25" customHeight="1">
      <c r="A2049" s="1" t="s">
        <v>5684</v>
      </c>
      <c r="B2049" s="1">
        <v>119.0</v>
      </c>
      <c r="C2049" s="1">
        <v>4710455.0</v>
      </c>
      <c r="D2049" s="1" t="s">
        <v>401</v>
      </c>
      <c r="E2049" s="1" t="s">
        <v>7571</v>
      </c>
      <c r="F2049" s="1" t="s">
        <v>7572</v>
      </c>
      <c r="G2049" s="1" t="s">
        <v>7573</v>
      </c>
      <c r="H2049" s="1" t="s">
        <v>433</v>
      </c>
      <c r="I2049" s="1" t="s">
        <v>434</v>
      </c>
      <c r="J2049" s="1">
        <v>2.4E7</v>
      </c>
      <c r="K2049" s="1">
        <v>2004.0</v>
      </c>
      <c r="L2049" s="1">
        <v>8.2</v>
      </c>
      <c r="M2049" s="2">
        <f t="shared" si="1"/>
        <v>-19289545</v>
      </c>
    </row>
    <row r="2050" ht="14.25" customHeight="1">
      <c r="A2050" s="1" t="s">
        <v>2992</v>
      </c>
      <c r="B2050" s="1">
        <v>88.0</v>
      </c>
      <c r="C2050" s="1">
        <v>7.5590286E7</v>
      </c>
      <c r="D2050" s="1" t="s">
        <v>7574</v>
      </c>
      <c r="E2050" s="1" t="s">
        <v>7575</v>
      </c>
      <c r="F2050" s="1" t="s">
        <v>7576</v>
      </c>
      <c r="G2050" s="1" t="s">
        <v>7577</v>
      </c>
      <c r="H2050" s="1" t="s">
        <v>18</v>
      </c>
      <c r="I2050" s="1" t="s">
        <v>19</v>
      </c>
      <c r="J2050" s="1">
        <v>2.36E7</v>
      </c>
      <c r="K2050" s="1">
        <v>2009.0</v>
      </c>
      <c r="L2050" s="1">
        <v>7.7</v>
      </c>
      <c r="M2050" s="2">
        <f t="shared" si="1"/>
        <v>51990286</v>
      </c>
    </row>
    <row r="2051" ht="14.25" customHeight="1">
      <c r="A2051" s="1" t="s">
        <v>104</v>
      </c>
      <c r="B2051" s="1">
        <v>201.0</v>
      </c>
      <c r="C2051" s="1">
        <v>2.1805126E8</v>
      </c>
      <c r="D2051" s="1" t="s">
        <v>127</v>
      </c>
      <c r="E2051" s="1" t="s">
        <v>128</v>
      </c>
      <c r="F2051" s="1" t="s">
        <v>129</v>
      </c>
      <c r="G2051" s="1" t="s">
        <v>130</v>
      </c>
      <c r="H2051" s="1" t="s">
        <v>18</v>
      </c>
      <c r="I2051" s="1" t="s">
        <v>109</v>
      </c>
      <c r="J2051" s="1">
        <v>2.07E8</v>
      </c>
      <c r="K2051" s="1">
        <v>2005.0</v>
      </c>
      <c r="L2051" s="1">
        <v>7.2</v>
      </c>
      <c r="M2051" s="2">
        <f t="shared" si="1"/>
        <v>11051260</v>
      </c>
    </row>
    <row r="2052" ht="14.25" customHeight="1">
      <c r="A2052" s="1" t="s">
        <v>1105</v>
      </c>
      <c r="B2052" s="1">
        <v>90.0</v>
      </c>
      <c r="C2052" s="1">
        <v>1.61487252E8</v>
      </c>
      <c r="D2052" s="1" t="s">
        <v>2767</v>
      </c>
      <c r="E2052" s="1" t="s">
        <v>7578</v>
      </c>
      <c r="F2052" s="1" t="s">
        <v>7579</v>
      </c>
      <c r="G2052" s="1" t="s">
        <v>7580</v>
      </c>
      <c r="H2052" s="1" t="s">
        <v>18</v>
      </c>
      <c r="I2052" s="1" t="s">
        <v>19</v>
      </c>
      <c r="J2052" s="1">
        <v>2.0E7</v>
      </c>
      <c r="K2052" s="1">
        <v>1998.0</v>
      </c>
      <c r="L2052" s="1">
        <v>6.1</v>
      </c>
      <c r="M2052" s="2">
        <f t="shared" si="1"/>
        <v>141487252</v>
      </c>
    </row>
    <row r="2053" ht="14.25" customHeight="1">
      <c r="A2053" s="1" t="s">
        <v>5225</v>
      </c>
      <c r="B2053" s="1">
        <v>127.0</v>
      </c>
      <c r="C2053" s="1">
        <v>2.90158751E8</v>
      </c>
      <c r="D2053" s="1" t="s">
        <v>14</v>
      </c>
      <c r="E2053" s="1" t="s">
        <v>7581</v>
      </c>
      <c r="F2053" s="1" t="s">
        <v>7582</v>
      </c>
      <c r="G2053" s="1" t="s">
        <v>7583</v>
      </c>
      <c r="H2053" s="1" t="s">
        <v>18</v>
      </c>
      <c r="I2053" s="1" t="s">
        <v>19</v>
      </c>
      <c r="J2053" s="1">
        <v>1.8E7</v>
      </c>
      <c r="K2053" s="1">
        <v>1980.0</v>
      </c>
      <c r="L2053" s="1">
        <v>8.8</v>
      </c>
      <c r="M2053" s="2">
        <f t="shared" si="1"/>
        <v>272158751</v>
      </c>
    </row>
    <row r="2054" ht="14.25" customHeight="1">
      <c r="A2054" s="1" t="s">
        <v>174</v>
      </c>
      <c r="B2054" s="1">
        <v>119.0</v>
      </c>
      <c r="C2054" s="1">
        <v>6.5807024E7</v>
      </c>
      <c r="D2054" s="1" t="s">
        <v>2500</v>
      </c>
      <c r="E2054" s="1" t="s">
        <v>7584</v>
      </c>
      <c r="F2054" s="1" t="s">
        <v>7585</v>
      </c>
      <c r="G2054" s="1" t="s">
        <v>7586</v>
      </c>
      <c r="H2054" s="1" t="s">
        <v>18</v>
      </c>
      <c r="I2054" s="1" t="s">
        <v>19</v>
      </c>
      <c r="J2054" s="1">
        <v>1.9E7</v>
      </c>
      <c r="K2054" s="1">
        <v>1995.0</v>
      </c>
      <c r="L2054" s="1">
        <v>6.8</v>
      </c>
      <c r="M2054" s="2">
        <f t="shared" si="1"/>
        <v>46807024</v>
      </c>
    </row>
    <row r="2055" ht="14.25" customHeight="1">
      <c r="A2055" s="1" t="s">
        <v>4117</v>
      </c>
      <c r="B2055" s="1">
        <v>85.0</v>
      </c>
      <c r="C2055" s="1">
        <v>8.6930411E7</v>
      </c>
      <c r="D2055" s="1" t="s">
        <v>664</v>
      </c>
      <c r="E2055" s="1" t="s">
        <v>7587</v>
      </c>
      <c r="F2055" s="1" t="s">
        <v>7588</v>
      </c>
      <c r="G2055" s="1" t="s">
        <v>7589</v>
      </c>
      <c r="H2055" s="1" t="s">
        <v>18</v>
      </c>
      <c r="I2055" s="1" t="s">
        <v>19</v>
      </c>
      <c r="J2055" s="1">
        <v>2.3E7</v>
      </c>
      <c r="K2055" s="1">
        <v>1991.0</v>
      </c>
      <c r="L2055" s="1">
        <v>6.8</v>
      </c>
      <c r="M2055" s="2">
        <f t="shared" si="1"/>
        <v>63930411</v>
      </c>
    </row>
    <row r="2056" ht="14.25" customHeight="1">
      <c r="A2056" s="1" t="s">
        <v>3958</v>
      </c>
      <c r="B2056" s="1">
        <v>98.0</v>
      </c>
      <c r="C2056" s="1">
        <v>5.3302314E7</v>
      </c>
      <c r="D2056" s="1" t="s">
        <v>3995</v>
      </c>
      <c r="E2056" s="1" t="s">
        <v>7590</v>
      </c>
      <c r="F2056" s="1" t="s">
        <v>7591</v>
      </c>
      <c r="G2056" s="1" t="s">
        <v>7592</v>
      </c>
      <c r="H2056" s="1" t="s">
        <v>18</v>
      </c>
      <c r="I2056" s="1" t="s">
        <v>19</v>
      </c>
      <c r="J2056" s="1">
        <v>2.3E7</v>
      </c>
      <c r="K2056" s="1">
        <v>2000.0</v>
      </c>
      <c r="L2056" s="1">
        <v>6.7</v>
      </c>
      <c r="M2056" s="2">
        <f t="shared" si="1"/>
        <v>30302314</v>
      </c>
    </row>
    <row r="2057" ht="14.25" customHeight="1">
      <c r="A2057" s="1" t="s">
        <v>2387</v>
      </c>
      <c r="B2057" s="1">
        <v>101.0</v>
      </c>
      <c r="C2057" s="1">
        <v>4.0962534E7</v>
      </c>
      <c r="D2057" s="1" t="s">
        <v>2394</v>
      </c>
      <c r="E2057" s="1" t="s">
        <v>7593</v>
      </c>
      <c r="F2057" s="1" t="s">
        <v>7594</v>
      </c>
      <c r="G2057" s="1" t="s">
        <v>7595</v>
      </c>
      <c r="H2057" s="1" t="s">
        <v>18</v>
      </c>
      <c r="I2057" s="1" t="s">
        <v>19</v>
      </c>
      <c r="J2057" s="1">
        <v>1.25E7</v>
      </c>
      <c r="K2057" s="1">
        <v>2011.0</v>
      </c>
      <c r="L2057" s="1">
        <v>7.1</v>
      </c>
      <c r="M2057" s="2">
        <f t="shared" si="1"/>
        <v>28462534</v>
      </c>
    </row>
    <row r="2058" ht="14.25" customHeight="1">
      <c r="A2058" s="1" t="s">
        <v>942</v>
      </c>
      <c r="B2058" s="1">
        <v>112.0</v>
      </c>
      <c r="C2058" s="1">
        <v>3.9235088E7</v>
      </c>
      <c r="D2058" s="1" t="s">
        <v>7596</v>
      </c>
      <c r="E2058" s="1" t="s">
        <v>7597</v>
      </c>
      <c r="F2058" s="1" t="s">
        <v>7598</v>
      </c>
      <c r="G2058" s="1" t="s">
        <v>7599</v>
      </c>
      <c r="H2058" s="1" t="s">
        <v>18</v>
      </c>
      <c r="I2058" s="1" t="s">
        <v>19</v>
      </c>
      <c r="J2058" s="1">
        <v>2.3E7</v>
      </c>
      <c r="K2058" s="1">
        <v>2000.0</v>
      </c>
      <c r="L2058" s="1">
        <v>7.1</v>
      </c>
      <c r="M2058" s="2">
        <f t="shared" si="1"/>
        <v>16235088</v>
      </c>
    </row>
    <row r="2059" ht="14.25" customHeight="1">
      <c r="A2059" s="1" t="s">
        <v>7600</v>
      </c>
      <c r="B2059" s="1">
        <v>97.0</v>
      </c>
      <c r="C2059" s="1">
        <v>2.7338033E7</v>
      </c>
      <c r="D2059" s="1" t="s">
        <v>1146</v>
      </c>
      <c r="E2059" s="1" t="s">
        <v>7601</v>
      </c>
      <c r="F2059" s="1" t="s">
        <v>7602</v>
      </c>
      <c r="G2059" s="1" t="s">
        <v>7603</v>
      </c>
      <c r="H2059" s="1" t="s">
        <v>18</v>
      </c>
      <c r="I2059" s="1" t="s">
        <v>19</v>
      </c>
      <c r="J2059" s="1">
        <v>2.3E7</v>
      </c>
      <c r="K2059" s="1">
        <v>2001.0</v>
      </c>
      <c r="L2059" s="1">
        <v>6.1</v>
      </c>
      <c r="M2059" s="2">
        <f t="shared" si="1"/>
        <v>4338033</v>
      </c>
    </row>
    <row r="2060" ht="14.25" customHeight="1">
      <c r="A2060" s="1" t="s">
        <v>1230</v>
      </c>
      <c r="B2060" s="1">
        <v>126.0</v>
      </c>
      <c r="C2060" s="1">
        <v>2.5556065E7</v>
      </c>
      <c r="D2060" s="1" t="s">
        <v>3962</v>
      </c>
      <c r="E2060" s="1" t="s">
        <v>7604</v>
      </c>
      <c r="F2060" s="1" t="s">
        <v>7605</v>
      </c>
      <c r="G2060" s="1" t="s">
        <v>7606</v>
      </c>
      <c r="H2060" s="1" t="s">
        <v>18</v>
      </c>
      <c r="I2060" s="1" t="s">
        <v>19</v>
      </c>
      <c r="J2060" s="1">
        <v>2.3E7</v>
      </c>
      <c r="K2060" s="1">
        <v>2013.0</v>
      </c>
      <c r="L2060" s="1">
        <v>8.0</v>
      </c>
      <c r="M2060" s="2">
        <f t="shared" si="1"/>
        <v>2556065</v>
      </c>
    </row>
    <row r="2061" ht="14.25" customHeight="1">
      <c r="A2061" s="1" t="s">
        <v>7201</v>
      </c>
      <c r="B2061" s="1">
        <v>106.0</v>
      </c>
      <c r="C2061" s="1">
        <v>1.5785632E7</v>
      </c>
      <c r="D2061" s="1" t="s">
        <v>7202</v>
      </c>
      <c r="E2061" s="1" t="s">
        <v>7203</v>
      </c>
      <c r="F2061" s="1" t="s">
        <v>7204</v>
      </c>
      <c r="G2061" s="1" t="s">
        <v>7205</v>
      </c>
      <c r="H2061" s="1" t="s">
        <v>18</v>
      </c>
      <c r="I2061" s="1" t="s">
        <v>30</v>
      </c>
      <c r="J2061" s="1">
        <v>2.3E7</v>
      </c>
      <c r="K2061" s="1">
        <v>2016.0</v>
      </c>
      <c r="L2061" s="1">
        <v>7.5</v>
      </c>
      <c r="M2061" s="2">
        <f t="shared" si="1"/>
        <v>-7214368</v>
      </c>
    </row>
    <row r="2062" ht="14.25" customHeight="1">
      <c r="A2062" s="1" t="s">
        <v>3151</v>
      </c>
      <c r="B2062" s="1">
        <v>97.0</v>
      </c>
      <c r="C2062" s="1">
        <v>2.1973182E7</v>
      </c>
      <c r="D2062" s="1" t="s">
        <v>554</v>
      </c>
      <c r="E2062" s="1" t="s">
        <v>7607</v>
      </c>
      <c r="F2062" s="1" t="s">
        <v>7608</v>
      </c>
      <c r="G2062" s="1" t="s">
        <v>7609</v>
      </c>
      <c r="H2062" s="1" t="s">
        <v>18</v>
      </c>
      <c r="I2062" s="1" t="s">
        <v>19</v>
      </c>
      <c r="J2062" s="1">
        <v>2.3E7</v>
      </c>
      <c r="K2062" s="1">
        <v>2001.0</v>
      </c>
      <c r="L2062" s="1">
        <v>6.6</v>
      </c>
      <c r="M2062" s="2">
        <f t="shared" si="1"/>
        <v>-1026818</v>
      </c>
    </row>
    <row r="2063" ht="14.25" customHeight="1">
      <c r="A2063" s="1" t="s">
        <v>7610</v>
      </c>
      <c r="B2063" s="1">
        <v>100.0</v>
      </c>
      <c r="C2063" s="1">
        <v>4756.0</v>
      </c>
      <c r="D2063" s="1" t="s">
        <v>123</v>
      </c>
      <c r="E2063" s="1" t="s">
        <v>7611</v>
      </c>
      <c r="F2063" s="1" t="s">
        <v>7612</v>
      </c>
      <c r="G2063" s="1" t="s">
        <v>7613</v>
      </c>
      <c r="H2063" s="1" t="s">
        <v>18</v>
      </c>
      <c r="I2063" s="1" t="s">
        <v>30</v>
      </c>
      <c r="J2063" s="1">
        <v>2.5E7</v>
      </c>
      <c r="K2063" s="1">
        <v>2013.0</v>
      </c>
      <c r="L2063" s="1">
        <v>5.4</v>
      </c>
      <c r="M2063" s="2">
        <f t="shared" si="1"/>
        <v>-24995244</v>
      </c>
    </row>
    <row r="2064" ht="14.25" customHeight="1">
      <c r="A2064" s="1" t="s">
        <v>3292</v>
      </c>
      <c r="B2064" s="1">
        <v>114.0</v>
      </c>
      <c r="C2064" s="1">
        <v>1.8653615E7</v>
      </c>
      <c r="D2064" s="1" t="s">
        <v>1747</v>
      </c>
      <c r="E2064" s="1" t="s">
        <v>7614</v>
      </c>
      <c r="F2064" s="1" t="s">
        <v>7615</v>
      </c>
      <c r="G2064" s="1" t="s">
        <v>7616</v>
      </c>
      <c r="H2064" s="1" t="s">
        <v>18</v>
      </c>
      <c r="I2064" s="1" t="s">
        <v>19</v>
      </c>
      <c r="J2064" s="1">
        <v>2.3E7</v>
      </c>
      <c r="K2064" s="1">
        <v>1999.0</v>
      </c>
      <c r="L2064" s="1">
        <v>6.1</v>
      </c>
      <c r="M2064" s="2">
        <f t="shared" si="1"/>
        <v>-4346385</v>
      </c>
    </row>
    <row r="2065" ht="14.25" customHeight="1">
      <c r="A2065" s="1" t="s">
        <v>6354</v>
      </c>
      <c r="B2065" s="1">
        <v>101.0</v>
      </c>
      <c r="C2065" s="1">
        <v>1.2189514E7</v>
      </c>
      <c r="D2065" s="1" t="s">
        <v>1146</v>
      </c>
      <c r="E2065" s="1" t="s">
        <v>6355</v>
      </c>
      <c r="F2065" s="1" t="s">
        <v>6356</v>
      </c>
      <c r="G2065" s="1" t="s">
        <v>6357</v>
      </c>
      <c r="H2065" s="1" t="s">
        <v>18</v>
      </c>
      <c r="I2065" s="1" t="s">
        <v>19</v>
      </c>
      <c r="J2065" s="1">
        <v>2.3E7</v>
      </c>
      <c r="K2065" s="1">
        <v>2004.0</v>
      </c>
      <c r="L2065" s="1">
        <v>6.1</v>
      </c>
      <c r="M2065" s="2">
        <f t="shared" si="1"/>
        <v>-10810486</v>
      </c>
    </row>
    <row r="2066" ht="14.25" customHeight="1">
      <c r="A2066" s="1" t="s">
        <v>7617</v>
      </c>
      <c r="B2066" s="1">
        <v>88.0</v>
      </c>
      <c r="C2066" s="1">
        <v>1.3019253E7</v>
      </c>
      <c r="D2066" s="1" t="s">
        <v>664</v>
      </c>
      <c r="E2066" s="1" t="s">
        <v>7618</v>
      </c>
      <c r="F2066" s="1" t="s">
        <v>7619</v>
      </c>
      <c r="G2066" s="1" t="s">
        <v>7620</v>
      </c>
      <c r="H2066" s="1" t="s">
        <v>18</v>
      </c>
      <c r="I2066" s="1" t="s">
        <v>19</v>
      </c>
      <c r="J2066" s="1">
        <v>2.3E7</v>
      </c>
      <c r="K2066" s="1">
        <v>2000.0</v>
      </c>
      <c r="L2066" s="1">
        <v>5.6</v>
      </c>
      <c r="M2066" s="2">
        <f t="shared" si="1"/>
        <v>-9980747</v>
      </c>
    </row>
    <row r="2067" ht="14.25" customHeight="1">
      <c r="A2067" s="1" t="s">
        <v>1037</v>
      </c>
      <c r="B2067" s="1">
        <v>93.0</v>
      </c>
      <c r="C2067" s="1">
        <v>1.8934858E7</v>
      </c>
      <c r="D2067" s="1" t="s">
        <v>32</v>
      </c>
      <c r="E2067" s="1" t="s">
        <v>7621</v>
      </c>
      <c r="F2067" s="1" t="s">
        <v>7622</v>
      </c>
      <c r="G2067" s="1" t="s">
        <v>7623</v>
      </c>
      <c r="H2067" s="1" t="s">
        <v>18</v>
      </c>
      <c r="I2067" s="1" t="s">
        <v>5846</v>
      </c>
      <c r="J2067" s="1">
        <v>2.3E7</v>
      </c>
      <c r="K2067" s="1">
        <v>2011.0</v>
      </c>
      <c r="L2067" s="1">
        <v>5.8</v>
      </c>
      <c r="M2067" s="2">
        <f t="shared" si="1"/>
        <v>-4065142</v>
      </c>
    </row>
    <row r="2068" ht="14.25" customHeight="1">
      <c r="A2068" s="1" t="s">
        <v>7624</v>
      </c>
      <c r="B2068" s="1">
        <v>92.0</v>
      </c>
      <c r="C2068" s="1">
        <v>2.0763013E7</v>
      </c>
      <c r="D2068" s="1" t="s">
        <v>6320</v>
      </c>
      <c r="E2068" s="1" t="s">
        <v>7625</v>
      </c>
      <c r="F2068" s="1" t="s">
        <v>7626</v>
      </c>
      <c r="G2068" s="1" t="s">
        <v>7627</v>
      </c>
      <c r="H2068" s="1" t="s">
        <v>18</v>
      </c>
      <c r="I2068" s="1" t="s">
        <v>19</v>
      </c>
      <c r="J2068" s="1">
        <v>2.3E7</v>
      </c>
      <c r="K2068" s="1">
        <v>1987.0</v>
      </c>
      <c r="L2068" s="1">
        <v>2.8</v>
      </c>
      <c r="M2068" s="2">
        <f t="shared" si="1"/>
        <v>-2236987</v>
      </c>
    </row>
    <row r="2069" ht="14.25" customHeight="1">
      <c r="A2069" s="1" t="s">
        <v>7628</v>
      </c>
      <c r="B2069" s="1">
        <v>98.0</v>
      </c>
      <c r="C2069" s="1">
        <v>1.2782508E7</v>
      </c>
      <c r="D2069" s="1" t="s">
        <v>2394</v>
      </c>
      <c r="E2069" s="1" t="s">
        <v>7629</v>
      </c>
      <c r="F2069" s="1" t="s">
        <v>7630</v>
      </c>
      <c r="G2069" s="1" t="s">
        <v>7631</v>
      </c>
      <c r="H2069" s="1" t="s">
        <v>18</v>
      </c>
      <c r="I2069" s="1" t="s">
        <v>19</v>
      </c>
      <c r="J2069" s="1">
        <v>2.3E7</v>
      </c>
      <c r="K2069" s="1">
        <v>1996.0</v>
      </c>
      <c r="L2069" s="1">
        <v>6.7</v>
      </c>
      <c r="M2069" s="2">
        <f t="shared" si="1"/>
        <v>-10217492</v>
      </c>
    </row>
    <row r="2070" ht="14.25" customHeight="1">
      <c r="A2070" s="1" t="s">
        <v>7632</v>
      </c>
      <c r="B2070" s="1">
        <v>94.0</v>
      </c>
      <c r="C2070" s="1">
        <v>1.1508423E7</v>
      </c>
      <c r="D2070" s="1" t="s">
        <v>7633</v>
      </c>
      <c r="E2070" s="1" t="s">
        <v>7634</v>
      </c>
      <c r="F2070" s="1" t="s">
        <v>7635</v>
      </c>
      <c r="G2070" s="1" t="s">
        <v>7636</v>
      </c>
      <c r="H2070" s="1" t="s">
        <v>18</v>
      </c>
      <c r="I2070" s="1" t="s">
        <v>19</v>
      </c>
      <c r="J2070" s="1">
        <v>2.3E7</v>
      </c>
      <c r="K2070" s="1">
        <v>2008.0</v>
      </c>
      <c r="L2070" s="1">
        <v>5.1</v>
      </c>
      <c r="M2070" s="2">
        <f t="shared" si="1"/>
        <v>-11491577</v>
      </c>
    </row>
    <row r="2071" ht="14.25" customHeight="1">
      <c r="A2071" s="1" t="s">
        <v>3617</v>
      </c>
      <c r="B2071" s="1">
        <v>102.0</v>
      </c>
      <c r="C2071" s="1">
        <v>1.0660147E7</v>
      </c>
      <c r="D2071" s="1" t="s">
        <v>131</v>
      </c>
      <c r="E2071" s="1" t="s">
        <v>7637</v>
      </c>
      <c r="F2071" s="1" t="s">
        <v>7638</v>
      </c>
      <c r="G2071" s="1" t="s">
        <v>7639</v>
      </c>
      <c r="H2071" s="1" t="s">
        <v>18</v>
      </c>
      <c r="I2071" s="1" t="s">
        <v>30</v>
      </c>
      <c r="J2071" s="1">
        <v>2.3E7</v>
      </c>
      <c r="K2071" s="1">
        <v>1999.0</v>
      </c>
      <c r="L2071" s="1">
        <v>7.2</v>
      </c>
      <c r="M2071" s="2">
        <f t="shared" si="1"/>
        <v>-12339853</v>
      </c>
    </row>
    <row r="2072" ht="14.25" customHeight="1">
      <c r="A2072" s="1" t="s">
        <v>4290</v>
      </c>
      <c r="B2072" s="1">
        <v>98.0</v>
      </c>
      <c r="C2072" s="1">
        <v>7434726.0</v>
      </c>
      <c r="D2072" s="1" t="s">
        <v>7640</v>
      </c>
      <c r="E2072" s="1" t="s">
        <v>7641</v>
      </c>
      <c r="F2072" s="1" t="s">
        <v>7642</v>
      </c>
      <c r="G2072" s="1" t="s">
        <v>7643</v>
      </c>
      <c r="H2072" s="1" t="s">
        <v>18</v>
      </c>
      <c r="I2072" s="1" t="s">
        <v>19</v>
      </c>
      <c r="J2072" s="1">
        <v>2.3E7</v>
      </c>
      <c r="K2072" s="1">
        <v>1991.0</v>
      </c>
      <c r="L2072" s="1">
        <v>6.0</v>
      </c>
      <c r="M2072" s="2">
        <f t="shared" si="1"/>
        <v>-15565274</v>
      </c>
    </row>
    <row r="2073" ht="14.25" customHeight="1">
      <c r="A2073" s="1" t="s">
        <v>6269</v>
      </c>
      <c r="B2073" s="1">
        <v>121.0</v>
      </c>
      <c r="C2073" s="1">
        <v>6777589.0</v>
      </c>
      <c r="D2073" s="1" t="s">
        <v>1478</v>
      </c>
      <c r="E2073" s="1" t="s">
        <v>7644</v>
      </c>
      <c r="F2073" s="1" t="s">
        <v>7645</v>
      </c>
      <c r="G2073" s="1" t="s">
        <v>7646</v>
      </c>
      <c r="H2073" s="1" t="s">
        <v>18</v>
      </c>
      <c r="I2073" s="1" t="s">
        <v>19</v>
      </c>
      <c r="J2073" s="1">
        <v>0.0</v>
      </c>
      <c r="K2073" s="1">
        <v>2007.0</v>
      </c>
      <c r="L2073" s="1">
        <v>7.2</v>
      </c>
      <c r="M2073" s="2">
        <f t="shared" si="1"/>
        <v>6777589</v>
      </c>
    </row>
    <row r="2074" ht="14.25" customHeight="1">
      <c r="A2074" s="1" t="s">
        <v>7647</v>
      </c>
      <c r="B2074" s="1">
        <v>111.0</v>
      </c>
      <c r="C2074" s="1">
        <v>6109075.0</v>
      </c>
      <c r="D2074" s="1" t="s">
        <v>1049</v>
      </c>
      <c r="E2074" s="1" t="s">
        <v>7648</v>
      </c>
      <c r="F2074" s="1" t="s">
        <v>7649</v>
      </c>
      <c r="G2074" s="1" t="s">
        <v>7650</v>
      </c>
      <c r="H2074" s="1" t="s">
        <v>993</v>
      </c>
      <c r="I2074" s="1" t="s">
        <v>994</v>
      </c>
      <c r="J2074" s="1">
        <v>1.943E7</v>
      </c>
      <c r="K2074" s="1">
        <v>2009.0</v>
      </c>
      <c r="L2074" s="1">
        <v>6.7</v>
      </c>
      <c r="M2074" s="2">
        <f t="shared" si="1"/>
        <v>-13320925</v>
      </c>
    </row>
    <row r="2075" ht="14.25" customHeight="1">
      <c r="A2075" s="1" t="s">
        <v>7651</v>
      </c>
      <c r="B2075" s="1">
        <v>90.0</v>
      </c>
      <c r="C2075" s="1">
        <v>0.0</v>
      </c>
      <c r="D2075" s="1" t="s">
        <v>1205</v>
      </c>
      <c r="E2075" s="1" t="s">
        <v>7652</v>
      </c>
      <c r="F2075" s="1">
        <v>0.0</v>
      </c>
      <c r="G2075" s="1" t="s">
        <v>7653</v>
      </c>
      <c r="H2075" s="1" t="s">
        <v>18</v>
      </c>
      <c r="I2075" s="1" t="s">
        <v>168</v>
      </c>
      <c r="J2075" s="1">
        <v>1.1E7</v>
      </c>
      <c r="K2075" s="1">
        <v>2015.0</v>
      </c>
      <c r="L2075" s="1">
        <v>6.3</v>
      </c>
      <c r="M2075" s="2">
        <f t="shared" si="1"/>
        <v>-11000000</v>
      </c>
    </row>
    <row r="2076" ht="14.25" customHeight="1">
      <c r="A2076" s="1" t="s">
        <v>4073</v>
      </c>
      <c r="B2076" s="1">
        <v>100.0</v>
      </c>
      <c r="C2076" s="1">
        <v>2708188.0</v>
      </c>
      <c r="D2076" s="1" t="s">
        <v>956</v>
      </c>
      <c r="E2076" s="1" t="s">
        <v>7654</v>
      </c>
      <c r="F2076" s="1" t="s">
        <v>7655</v>
      </c>
      <c r="G2076" s="1" t="s">
        <v>7656</v>
      </c>
      <c r="H2076" s="1" t="s">
        <v>18</v>
      </c>
      <c r="I2076" s="1" t="s">
        <v>30</v>
      </c>
      <c r="J2076" s="1">
        <v>2.3E7</v>
      </c>
      <c r="K2076" s="1">
        <v>2009.0</v>
      </c>
      <c r="L2076" s="1">
        <v>6.2</v>
      </c>
      <c r="M2076" s="2">
        <f t="shared" si="1"/>
        <v>-20291812</v>
      </c>
    </row>
    <row r="2077" ht="14.25" customHeight="1">
      <c r="A2077" s="1">
        <v>0.0</v>
      </c>
      <c r="B2077" s="1">
        <v>50.0</v>
      </c>
      <c r="C2077" s="1">
        <v>0.0</v>
      </c>
      <c r="D2077" s="1" t="s">
        <v>289</v>
      </c>
      <c r="E2077" s="1" t="s">
        <v>7657</v>
      </c>
      <c r="F2077" s="1" t="s">
        <v>7658</v>
      </c>
      <c r="G2077" s="1" t="s">
        <v>7659</v>
      </c>
      <c r="H2077" s="1" t="s">
        <v>18</v>
      </c>
      <c r="I2077" s="1" t="s">
        <v>19</v>
      </c>
      <c r="J2077" s="1">
        <v>0.0</v>
      </c>
      <c r="K2077" s="1">
        <v>0.0</v>
      </c>
      <c r="L2077" s="1">
        <v>6.8</v>
      </c>
      <c r="M2077" s="2">
        <f t="shared" si="1"/>
        <v>0</v>
      </c>
    </row>
    <row r="2078" ht="14.25" customHeight="1">
      <c r="A2078" s="1" t="s">
        <v>7660</v>
      </c>
      <c r="B2078" s="1">
        <v>141.0</v>
      </c>
      <c r="C2078" s="1">
        <v>1.6123851E7</v>
      </c>
      <c r="D2078" s="1" t="s">
        <v>2394</v>
      </c>
      <c r="E2078" s="1" t="s">
        <v>7661</v>
      </c>
      <c r="F2078" s="1" t="s">
        <v>7662</v>
      </c>
      <c r="G2078" s="1" t="s">
        <v>7663</v>
      </c>
      <c r="H2078" s="1" t="s">
        <v>18</v>
      </c>
      <c r="I2078" s="1" t="s">
        <v>19</v>
      </c>
      <c r="J2078" s="1">
        <v>2.3E7</v>
      </c>
      <c r="K2078" s="1">
        <v>2004.0</v>
      </c>
      <c r="L2078" s="1">
        <v>6.2</v>
      </c>
      <c r="M2078" s="2">
        <f t="shared" si="1"/>
        <v>-6876149</v>
      </c>
    </row>
    <row r="2079" ht="14.25" customHeight="1">
      <c r="A2079" s="1" t="s">
        <v>7458</v>
      </c>
      <c r="B2079" s="1">
        <v>139.0</v>
      </c>
      <c r="C2079" s="1">
        <v>0.0</v>
      </c>
      <c r="D2079" s="1" t="s">
        <v>7664</v>
      </c>
      <c r="E2079" s="1" t="s">
        <v>7665</v>
      </c>
      <c r="F2079" s="1" t="s">
        <v>7666</v>
      </c>
      <c r="G2079" s="1" t="s">
        <v>7667</v>
      </c>
      <c r="H2079" s="1" t="s">
        <v>1336</v>
      </c>
      <c r="I2079" s="1" t="s">
        <v>584</v>
      </c>
      <c r="J2079" s="1">
        <v>2.3E7</v>
      </c>
      <c r="K2079" s="1">
        <v>2009.0</v>
      </c>
      <c r="L2079" s="1">
        <v>6.9</v>
      </c>
      <c r="M2079" s="2">
        <f t="shared" si="1"/>
        <v>-23000000</v>
      </c>
    </row>
    <row r="2080" ht="14.25" customHeight="1">
      <c r="A2080" s="1" t="s">
        <v>2477</v>
      </c>
      <c r="B2080" s="1">
        <v>114.0</v>
      </c>
      <c r="C2080" s="1">
        <v>7.1975611E7</v>
      </c>
      <c r="D2080" s="1" t="s">
        <v>5406</v>
      </c>
      <c r="E2080" s="1" t="s">
        <v>7668</v>
      </c>
      <c r="F2080" s="1" t="s">
        <v>7669</v>
      </c>
      <c r="G2080" s="1" t="s">
        <v>7670</v>
      </c>
      <c r="H2080" s="1" t="s">
        <v>18</v>
      </c>
      <c r="I2080" s="1" t="s">
        <v>19</v>
      </c>
      <c r="J2080" s="1">
        <v>2.5E7</v>
      </c>
      <c r="K2080" s="1">
        <v>2007.0</v>
      </c>
      <c r="L2080" s="1">
        <v>6.8</v>
      </c>
      <c r="M2080" s="2">
        <f t="shared" si="1"/>
        <v>46975611</v>
      </c>
    </row>
    <row r="2081" ht="14.25" customHeight="1">
      <c r="A2081" s="1" t="s">
        <v>7671</v>
      </c>
      <c r="B2081" s="1">
        <v>96.0</v>
      </c>
      <c r="C2081" s="1">
        <v>3.8119483E7</v>
      </c>
      <c r="D2081" s="1" t="s">
        <v>1284</v>
      </c>
      <c r="E2081" s="1" t="s">
        <v>7672</v>
      </c>
      <c r="F2081" s="1" t="s">
        <v>7673</v>
      </c>
      <c r="G2081" s="1" t="s">
        <v>7674</v>
      </c>
      <c r="H2081" s="1" t="s">
        <v>18</v>
      </c>
      <c r="I2081" s="1" t="s">
        <v>19</v>
      </c>
      <c r="J2081" s="1">
        <v>2.27E7</v>
      </c>
      <c r="K2081" s="1">
        <v>1987.0</v>
      </c>
      <c r="L2081" s="1">
        <v>7.1</v>
      </c>
      <c r="M2081" s="2">
        <f t="shared" si="1"/>
        <v>15419483</v>
      </c>
    </row>
    <row r="2082" ht="14.25" customHeight="1">
      <c r="A2082" s="1" t="s">
        <v>7675</v>
      </c>
      <c r="B2082" s="1">
        <v>111.0</v>
      </c>
      <c r="C2082" s="1">
        <v>4190530.0</v>
      </c>
      <c r="D2082" s="1" t="s">
        <v>2383</v>
      </c>
      <c r="E2082" s="1" t="s">
        <v>7676</v>
      </c>
      <c r="F2082" s="1" t="s">
        <v>7677</v>
      </c>
      <c r="G2082" s="1" t="s">
        <v>7678</v>
      </c>
      <c r="H2082" s="1" t="s">
        <v>18</v>
      </c>
      <c r="I2082" s="1" t="s">
        <v>231</v>
      </c>
      <c r="J2082" s="1">
        <v>2.25E7</v>
      </c>
      <c r="K2082" s="1">
        <v>2014.0</v>
      </c>
      <c r="L2082" s="1">
        <v>7.1</v>
      </c>
      <c r="M2082" s="2">
        <f t="shared" si="1"/>
        <v>-18309470</v>
      </c>
    </row>
    <row r="2083" ht="14.25" customHeight="1">
      <c r="A2083" s="1" t="s">
        <v>2186</v>
      </c>
      <c r="B2083" s="1">
        <v>127.0</v>
      </c>
      <c r="C2083" s="1">
        <v>2.17631306E8</v>
      </c>
      <c r="D2083" s="1" t="s">
        <v>7679</v>
      </c>
      <c r="E2083" s="1" t="s">
        <v>7680</v>
      </c>
      <c r="F2083" s="1" t="s">
        <v>7681</v>
      </c>
      <c r="G2083" s="1" t="s">
        <v>7682</v>
      </c>
      <c r="H2083" s="1" t="s">
        <v>18</v>
      </c>
      <c r="I2083" s="1" t="s">
        <v>19</v>
      </c>
      <c r="J2083" s="1">
        <v>2.2E7</v>
      </c>
      <c r="K2083" s="1">
        <v>1990.0</v>
      </c>
      <c r="L2083" s="1">
        <v>7.0</v>
      </c>
      <c r="M2083" s="2">
        <f t="shared" si="1"/>
        <v>195631306</v>
      </c>
    </row>
    <row r="2084" ht="14.25" customHeight="1">
      <c r="A2084" s="1" t="s">
        <v>2457</v>
      </c>
      <c r="B2084" s="1">
        <v>107.0</v>
      </c>
      <c r="C2084" s="1">
        <v>1.76483808E8</v>
      </c>
      <c r="D2084" s="1" t="s">
        <v>1146</v>
      </c>
      <c r="E2084" s="1" t="s">
        <v>7683</v>
      </c>
      <c r="F2084" s="1" t="s">
        <v>7684</v>
      </c>
      <c r="G2084" s="1" t="s">
        <v>7685</v>
      </c>
      <c r="H2084" s="1" t="s">
        <v>18</v>
      </c>
      <c r="I2084" s="1" t="s">
        <v>19</v>
      </c>
      <c r="J2084" s="1">
        <v>2.3E7</v>
      </c>
      <c r="K2084" s="1">
        <v>1998.0</v>
      </c>
      <c r="L2084" s="1">
        <v>7.1</v>
      </c>
      <c r="M2084" s="2">
        <f t="shared" si="1"/>
        <v>153483808</v>
      </c>
    </row>
    <row r="2085" ht="14.25" customHeight="1">
      <c r="A2085" s="1" t="s">
        <v>2985</v>
      </c>
      <c r="B2085" s="1">
        <v>97.0</v>
      </c>
      <c r="C2085" s="1">
        <v>1.44833357E8</v>
      </c>
      <c r="D2085" s="1" t="s">
        <v>3421</v>
      </c>
      <c r="E2085" s="1" t="s">
        <v>7686</v>
      </c>
      <c r="F2085" s="1" t="s">
        <v>7687</v>
      </c>
      <c r="G2085" s="1" t="s">
        <v>7688</v>
      </c>
      <c r="H2085" s="1" t="s">
        <v>18</v>
      </c>
      <c r="I2085" s="1" t="s">
        <v>19</v>
      </c>
      <c r="J2085" s="1">
        <v>2.2E7</v>
      </c>
      <c r="K2085" s="1">
        <v>1994.0</v>
      </c>
      <c r="L2085" s="1">
        <v>6.4</v>
      </c>
      <c r="M2085" s="2">
        <f t="shared" si="1"/>
        <v>122833357</v>
      </c>
    </row>
    <row r="2086" ht="14.25" customHeight="1">
      <c r="A2086" s="1" t="s">
        <v>1415</v>
      </c>
      <c r="B2086" s="1">
        <v>127.0</v>
      </c>
      <c r="C2086" s="1">
        <v>7.5597042E7</v>
      </c>
      <c r="D2086" s="1" t="s">
        <v>5829</v>
      </c>
      <c r="E2086" s="1" t="s">
        <v>7689</v>
      </c>
      <c r="F2086" s="1" t="s">
        <v>7690</v>
      </c>
      <c r="G2086" s="1" t="s">
        <v>7691</v>
      </c>
      <c r="H2086" s="1" t="s">
        <v>18</v>
      </c>
      <c r="I2086" s="1" t="s">
        <v>19</v>
      </c>
      <c r="J2086" s="1">
        <v>2.0E7</v>
      </c>
      <c r="K2086" s="1">
        <v>2002.0</v>
      </c>
      <c r="L2086" s="1">
        <v>7.0</v>
      </c>
      <c r="M2086" s="2">
        <f t="shared" si="1"/>
        <v>55597042</v>
      </c>
    </row>
    <row r="2087" ht="14.25" customHeight="1">
      <c r="A2087" s="1" t="s">
        <v>3687</v>
      </c>
      <c r="B2087" s="1">
        <v>110.0</v>
      </c>
      <c r="C2087" s="1">
        <v>9.0636983E7</v>
      </c>
      <c r="D2087" s="1" t="s">
        <v>5783</v>
      </c>
      <c r="E2087" s="1" t="s">
        <v>7692</v>
      </c>
      <c r="F2087" s="1" t="s">
        <v>7693</v>
      </c>
      <c r="G2087" s="1" t="s">
        <v>7694</v>
      </c>
      <c r="H2087" s="1" t="s">
        <v>18</v>
      </c>
      <c r="I2087" s="1" t="s">
        <v>19</v>
      </c>
      <c r="J2087" s="1">
        <v>2.2E7</v>
      </c>
      <c r="K2087" s="1">
        <v>2007.0</v>
      </c>
      <c r="L2087" s="1">
        <v>6.2</v>
      </c>
      <c r="M2087" s="2">
        <f t="shared" si="1"/>
        <v>68636983</v>
      </c>
    </row>
    <row r="2088" ht="14.25" customHeight="1">
      <c r="A2088" s="1" t="s">
        <v>2608</v>
      </c>
      <c r="B2088" s="1">
        <v>135.0</v>
      </c>
      <c r="C2088" s="1">
        <v>7.0960517E7</v>
      </c>
      <c r="D2088" s="1" t="s">
        <v>131</v>
      </c>
      <c r="E2088" s="1" t="s">
        <v>7695</v>
      </c>
      <c r="F2088" s="1" t="s">
        <v>7696</v>
      </c>
      <c r="G2088" s="1" t="s">
        <v>7697</v>
      </c>
      <c r="H2088" s="1" t="s">
        <v>18</v>
      </c>
      <c r="I2088" s="1" t="s">
        <v>19</v>
      </c>
      <c r="J2088" s="1">
        <v>3.5E7</v>
      </c>
      <c r="K2088" s="1">
        <v>1995.0</v>
      </c>
      <c r="L2088" s="1">
        <v>7.5</v>
      </c>
      <c r="M2088" s="2">
        <f t="shared" si="1"/>
        <v>35960517</v>
      </c>
    </row>
    <row r="2089" ht="14.25" customHeight="1">
      <c r="A2089" s="1" t="s">
        <v>5423</v>
      </c>
      <c r="B2089" s="1">
        <v>84.0</v>
      </c>
      <c r="C2089" s="1">
        <v>5.5762229E7</v>
      </c>
      <c r="D2089" s="1" t="s">
        <v>3947</v>
      </c>
      <c r="E2089" s="1" t="s">
        <v>7698</v>
      </c>
      <c r="F2089" s="1" t="s">
        <v>7699</v>
      </c>
      <c r="G2089" s="1" t="s">
        <v>7700</v>
      </c>
      <c r="H2089" s="1" t="s">
        <v>18</v>
      </c>
      <c r="I2089" s="1" t="s">
        <v>19</v>
      </c>
      <c r="J2089" s="1">
        <v>2.2E7</v>
      </c>
      <c r="K2089" s="1">
        <v>2001.0</v>
      </c>
      <c r="L2089" s="1">
        <v>4.8</v>
      </c>
      <c r="M2089" s="2">
        <f t="shared" si="1"/>
        <v>33762229</v>
      </c>
    </row>
    <row r="2090" ht="14.25" customHeight="1">
      <c r="A2090" s="1" t="s">
        <v>6502</v>
      </c>
      <c r="B2090" s="1">
        <v>240.0</v>
      </c>
      <c r="C2090" s="1">
        <v>0.0</v>
      </c>
      <c r="D2090" s="1" t="s">
        <v>4298</v>
      </c>
      <c r="E2090" s="1" t="s">
        <v>7701</v>
      </c>
      <c r="F2090" s="1" t="s">
        <v>7702</v>
      </c>
      <c r="G2090" s="1" t="s">
        <v>7703</v>
      </c>
      <c r="H2090" s="1" t="s">
        <v>18</v>
      </c>
      <c r="I2090" s="1" t="s">
        <v>30</v>
      </c>
      <c r="J2090" s="1">
        <v>2.2E7</v>
      </c>
      <c r="K2090" s="1">
        <v>1982.0</v>
      </c>
      <c r="L2090" s="1">
        <v>8.1</v>
      </c>
      <c r="M2090" s="2">
        <f t="shared" si="1"/>
        <v>-22000000</v>
      </c>
    </row>
    <row r="2091" ht="14.25" customHeight="1">
      <c r="A2091" s="1" t="s">
        <v>5573</v>
      </c>
      <c r="B2091" s="1">
        <v>122.0</v>
      </c>
      <c r="C2091" s="1">
        <v>5.4235441E7</v>
      </c>
      <c r="D2091" s="1" t="s">
        <v>1747</v>
      </c>
      <c r="E2091" s="1" t="s">
        <v>7704</v>
      </c>
      <c r="F2091" s="1" t="s">
        <v>7705</v>
      </c>
      <c r="G2091" s="1" t="s">
        <v>7706</v>
      </c>
      <c r="H2091" s="1" t="s">
        <v>18</v>
      </c>
      <c r="I2091" s="1" t="s">
        <v>19</v>
      </c>
      <c r="J2091" s="1">
        <v>2.2E7</v>
      </c>
      <c r="K2091" s="1">
        <v>2014.0</v>
      </c>
      <c r="L2091" s="1">
        <v>7.3</v>
      </c>
      <c r="M2091" s="2">
        <f t="shared" si="1"/>
        <v>32235441</v>
      </c>
    </row>
    <row r="2092" ht="14.25" customHeight="1">
      <c r="A2092" s="1" t="s">
        <v>4866</v>
      </c>
      <c r="B2092" s="1">
        <v>114.0</v>
      </c>
      <c r="C2092" s="1">
        <v>5.0728E7</v>
      </c>
      <c r="D2092" s="1" t="s">
        <v>744</v>
      </c>
      <c r="E2092" s="1" t="s">
        <v>7707</v>
      </c>
      <c r="F2092" s="1" t="s">
        <v>7708</v>
      </c>
      <c r="G2092" s="1" t="s">
        <v>7709</v>
      </c>
      <c r="H2092" s="1" t="s">
        <v>18</v>
      </c>
      <c r="I2092" s="1" t="s">
        <v>19</v>
      </c>
      <c r="J2092" s="1">
        <v>2.2E7</v>
      </c>
      <c r="K2092" s="1">
        <v>1995.0</v>
      </c>
      <c r="L2092" s="1">
        <v>5.8</v>
      </c>
      <c r="M2092" s="2">
        <f t="shared" si="1"/>
        <v>28728000</v>
      </c>
    </row>
    <row r="2093" ht="14.25" customHeight="1">
      <c r="A2093" s="1" t="s">
        <v>7710</v>
      </c>
      <c r="B2093" s="1">
        <v>132.0</v>
      </c>
      <c r="C2093" s="1">
        <v>4.0270895E7</v>
      </c>
      <c r="D2093" s="1" t="s">
        <v>2394</v>
      </c>
      <c r="E2093" s="1" t="s">
        <v>7711</v>
      </c>
      <c r="F2093" s="1" t="s">
        <v>7712</v>
      </c>
      <c r="G2093" s="1" t="s">
        <v>7713</v>
      </c>
      <c r="H2093" s="1" t="s">
        <v>18</v>
      </c>
      <c r="I2093" s="1" t="s">
        <v>19</v>
      </c>
      <c r="J2093" s="1">
        <v>2.2E7</v>
      </c>
      <c r="K2093" s="1">
        <v>2001.0</v>
      </c>
      <c r="L2093" s="1">
        <v>7.6</v>
      </c>
      <c r="M2093" s="2">
        <f t="shared" si="1"/>
        <v>18270895</v>
      </c>
    </row>
    <row r="2094" ht="14.25" customHeight="1">
      <c r="A2094" s="1" t="s">
        <v>7714</v>
      </c>
      <c r="B2094" s="1">
        <v>170.0</v>
      </c>
      <c r="C2094" s="1">
        <v>5.9696176E7</v>
      </c>
      <c r="D2094" s="1" t="s">
        <v>4298</v>
      </c>
      <c r="E2094" s="1" t="s">
        <v>7715</v>
      </c>
      <c r="F2094" s="1" t="s">
        <v>7716</v>
      </c>
      <c r="G2094" s="1" t="s">
        <v>7717</v>
      </c>
      <c r="H2094" s="1" t="s">
        <v>18</v>
      </c>
      <c r="I2094" s="1" t="s">
        <v>19</v>
      </c>
      <c r="J2094" s="1">
        <v>2.2E7</v>
      </c>
      <c r="K2094" s="1">
        <v>2014.0</v>
      </c>
      <c r="L2094" s="1">
        <v>5.6</v>
      </c>
      <c r="M2094" s="2">
        <f t="shared" si="1"/>
        <v>37696176</v>
      </c>
    </row>
    <row r="2095" ht="14.25" customHeight="1">
      <c r="A2095" s="1" t="s">
        <v>1098</v>
      </c>
      <c r="B2095" s="1">
        <v>133.0</v>
      </c>
      <c r="C2095" s="1">
        <v>5.1483949E7</v>
      </c>
      <c r="D2095" s="1" t="s">
        <v>919</v>
      </c>
      <c r="E2095" s="1" t="s">
        <v>7718</v>
      </c>
      <c r="F2095" s="1" t="s">
        <v>7719</v>
      </c>
      <c r="G2095" s="1" t="s">
        <v>7720</v>
      </c>
      <c r="H2095" s="1" t="s">
        <v>18</v>
      </c>
      <c r="I2095" s="1" t="s">
        <v>30</v>
      </c>
      <c r="J2095" s="1">
        <v>2.2E7</v>
      </c>
      <c r="K2095" s="1">
        <v>2003.0</v>
      </c>
      <c r="L2095" s="1">
        <v>7.0</v>
      </c>
      <c r="M2095" s="2">
        <f t="shared" si="1"/>
        <v>29483949</v>
      </c>
    </row>
    <row r="2096" ht="14.25" customHeight="1">
      <c r="A2096" s="1" t="s">
        <v>2477</v>
      </c>
      <c r="B2096" s="1">
        <v>112.0</v>
      </c>
      <c r="C2096" s="1">
        <v>3.6020063E7</v>
      </c>
      <c r="D2096" s="1" t="s">
        <v>2888</v>
      </c>
      <c r="E2096" s="1" t="s">
        <v>7721</v>
      </c>
      <c r="F2096" s="1" t="s">
        <v>7722</v>
      </c>
      <c r="G2096" s="1" t="s">
        <v>7723</v>
      </c>
      <c r="H2096" s="1" t="s">
        <v>18</v>
      </c>
      <c r="I2096" s="1" t="s">
        <v>19</v>
      </c>
      <c r="J2096" s="1">
        <v>2.2E7</v>
      </c>
      <c r="K2096" s="1">
        <v>2005.0</v>
      </c>
      <c r="L2096" s="1">
        <v>6.6</v>
      </c>
      <c r="M2096" s="2">
        <f t="shared" si="1"/>
        <v>14020063</v>
      </c>
    </row>
    <row r="2097" ht="14.25" customHeight="1">
      <c r="A2097" s="1" t="s">
        <v>1037</v>
      </c>
      <c r="B2097" s="1">
        <v>108.0</v>
      </c>
      <c r="C2097" s="1">
        <v>3.3313582E7</v>
      </c>
      <c r="D2097" s="1" t="s">
        <v>3819</v>
      </c>
      <c r="E2097" s="1" t="s">
        <v>7724</v>
      </c>
      <c r="F2097" s="1" t="s">
        <v>7725</v>
      </c>
      <c r="G2097" s="1" t="s">
        <v>7726</v>
      </c>
      <c r="H2097" s="1" t="s">
        <v>18</v>
      </c>
      <c r="I2097" s="1" t="s">
        <v>19</v>
      </c>
      <c r="J2097" s="1">
        <v>2.1E7</v>
      </c>
      <c r="K2097" s="1">
        <v>2009.0</v>
      </c>
      <c r="L2097" s="1">
        <v>6.5</v>
      </c>
      <c r="M2097" s="2">
        <f t="shared" si="1"/>
        <v>12313582</v>
      </c>
    </row>
    <row r="2098" ht="14.25" customHeight="1">
      <c r="A2098" s="1" t="s">
        <v>6502</v>
      </c>
      <c r="B2098" s="1">
        <v>115.0</v>
      </c>
      <c r="C2098" s="1">
        <v>2.5842E7</v>
      </c>
      <c r="D2098" s="1" t="s">
        <v>4588</v>
      </c>
      <c r="E2098" s="1" t="s">
        <v>7727</v>
      </c>
      <c r="F2098" s="1" t="s">
        <v>7728</v>
      </c>
      <c r="G2098" s="1" t="s">
        <v>7729</v>
      </c>
      <c r="H2098" s="1" t="s">
        <v>18</v>
      </c>
      <c r="I2098" s="1" t="s">
        <v>30</v>
      </c>
      <c r="J2098" s="1">
        <v>2.2E7</v>
      </c>
      <c r="K2098" s="1">
        <v>1993.0</v>
      </c>
      <c r="L2098" s="1">
        <v>7.4</v>
      </c>
      <c r="M2098" s="2">
        <f t="shared" si="1"/>
        <v>3842000</v>
      </c>
    </row>
    <row r="2099" ht="14.25" customHeight="1">
      <c r="A2099" s="1" t="s">
        <v>7730</v>
      </c>
      <c r="B2099" s="1">
        <v>83.0</v>
      </c>
      <c r="C2099" s="1">
        <v>2.2264487E7</v>
      </c>
      <c r="D2099" s="1" t="s">
        <v>1138</v>
      </c>
      <c r="E2099" s="1" t="s">
        <v>7731</v>
      </c>
      <c r="F2099" s="1" t="s">
        <v>7732</v>
      </c>
      <c r="G2099" s="1" t="s">
        <v>7733</v>
      </c>
      <c r="H2099" s="1" t="s">
        <v>18</v>
      </c>
      <c r="I2099" s="1" t="s">
        <v>19</v>
      </c>
      <c r="J2099" s="1">
        <v>2.2E7</v>
      </c>
      <c r="K2099" s="1">
        <v>2005.0</v>
      </c>
      <c r="L2099" s="1">
        <v>4.6</v>
      </c>
      <c r="M2099" s="2">
        <f t="shared" si="1"/>
        <v>264487</v>
      </c>
    </row>
    <row r="2100" ht="14.25" customHeight="1">
      <c r="A2100" s="1" t="s">
        <v>5666</v>
      </c>
      <c r="B2100" s="1">
        <v>105.0</v>
      </c>
      <c r="C2100" s="1">
        <v>3.0659817E7</v>
      </c>
      <c r="D2100" s="1" t="s">
        <v>1747</v>
      </c>
      <c r="E2100" s="1" t="s">
        <v>7734</v>
      </c>
      <c r="F2100" s="1" t="s">
        <v>7735</v>
      </c>
      <c r="G2100" s="1" t="s">
        <v>7736</v>
      </c>
      <c r="H2100" s="1" t="s">
        <v>18</v>
      </c>
      <c r="I2100" s="1" t="s">
        <v>19</v>
      </c>
      <c r="J2100" s="1">
        <v>2.6E7</v>
      </c>
      <c r="K2100" s="1">
        <v>2013.0</v>
      </c>
      <c r="L2100" s="1">
        <v>6.4</v>
      </c>
      <c r="M2100" s="2">
        <f t="shared" si="1"/>
        <v>4659817</v>
      </c>
    </row>
    <row r="2101" ht="14.25" customHeight="1">
      <c r="A2101" s="1" t="s">
        <v>4378</v>
      </c>
      <c r="B2101" s="1">
        <v>110.0</v>
      </c>
      <c r="C2101" s="1">
        <v>5773519.0</v>
      </c>
      <c r="D2101" s="1" t="s">
        <v>2218</v>
      </c>
      <c r="E2101" s="1" t="s">
        <v>4379</v>
      </c>
      <c r="F2101" s="1" t="s">
        <v>4380</v>
      </c>
      <c r="G2101" s="1" t="s">
        <v>4381</v>
      </c>
      <c r="H2101" s="1" t="s">
        <v>18</v>
      </c>
      <c r="I2101" s="1" t="s">
        <v>19</v>
      </c>
      <c r="J2101" s="1">
        <v>4.0E7</v>
      </c>
      <c r="K2101" s="1">
        <v>2015.0</v>
      </c>
      <c r="L2101" s="1">
        <v>6.0</v>
      </c>
      <c r="M2101" s="2">
        <f t="shared" si="1"/>
        <v>-34226481</v>
      </c>
    </row>
    <row r="2102" ht="14.25" customHeight="1">
      <c r="A2102" s="1" t="s">
        <v>5494</v>
      </c>
      <c r="B2102" s="1">
        <v>108.0</v>
      </c>
      <c r="C2102" s="1">
        <v>3108216.0</v>
      </c>
      <c r="D2102" s="1" t="s">
        <v>7737</v>
      </c>
      <c r="E2102" s="1" t="s">
        <v>7738</v>
      </c>
      <c r="F2102" s="1" t="s">
        <v>7739</v>
      </c>
      <c r="G2102" s="1" t="s">
        <v>7740</v>
      </c>
      <c r="H2102" s="1" t="s">
        <v>18</v>
      </c>
      <c r="I2102" s="1" t="s">
        <v>30</v>
      </c>
      <c r="J2102" s="1">
        <v>0.0</v>
      </c>
      <c r="K2102" s="1">
        <v>2016.0</v>
      </c>
      <c r="L2102" s="1">
        <v>6.4</v>
      </c>
      <c r="M2102" s="2">
        <f t="shared" si="1"/>
        <v>3108216</v>
      </c>
    </row>
    <row r="2103" ht="14.25" customHeight="1">
      <c r="A2103" s="1" t="s">
        <v>1505</v>
      </c>
      <c r="B2103" s="1">
        <v>96.0</v>
      </c>
      <c r="C2103" s="1">
        <v>1.9351569E7</v>
      </c>
      <c r="D2103" s="1" t="s">
        <v>3029</v>
      </c>
      <c r="E2103" s="1" t="s">
        <v>7741</v>
      </c>
      <c r="F2103" s="1" t="s">
        <v>7742</v>
      </c>
      <c r="G2103" s="1" t="s">
        <v>7743</v>
      </c>
      <c r="H2103" s="1" t="s">
        <v>18</v>
      </c>
      <c r="I2103" s="1" t="s">
        <v>19</v>
      </c>
      <c r="J2103" s="1">
        <v>2.2E7</v>
      </c>
      <c r="K2103" s="1">
        <v>2001.0</v>
      </c>
      <c r="L2103" s="1">
        <v>5.9</v>
      </c>
      <c r="M2103" s="2">
        <f t="shared" si="1"/>
        <v>-2648431</v>
      </c>
    </row>
    <row r="2104" ht="14.25" customHeight="1">
      <c r="A2104" s="1" t="s">
        <v>613</v>
      </c>
      <c r="B2104" s="1">
        <v>94.0</v>
      </c>
      <c r="C2104" s="1">
        <v>4.9002815E7</v>
      </c>
      <c r="D2104" s="1" t="s">
        <v>2130</v>
      </c>
      <c r="E2104" s="1" t="s">
        <v>7744</v>
      </c>
      <c r="F2104" s="1" t="s">
        <v>7745</v>
      </c>
      <c r="G2104" s="1" t="s">
        <v>7746</v>
      </c>
      <c r="H2104" s="1" t="s">
        <v>18</v>
      </c>
      <c r="I2104" s="1" t="s">
        <v>19</v>
      </c>
      <c r="J2104" s="1">
        <v>2.2E7</v>
      </c>
      <c r="K2104" s="1">
        <v>2012.0</v>
      </c>
      <c r="L2104" s="1">
        <v>6.4</v>
      </c>
      <c r="M2104" s="2">
        <f t="shared" si="1"/>
        <v>27002815</v>
      </c>
    </row>
    <row r="2105" ht="14.25" customHeight="1">
      <c r="A2105" s="1" t="s">
        <v>3639</v>
      </c>
      <c r="B2105" s="1">
        <v>142.0</v>
      </c>
      <c r="C2105" s="1">
        <v>1.9283782E7</v>
      </c>
      <c r="D2105" s="1" t="s">
        <v>3791</v>
      </c>
      <c r="E2105" s="1" t="s">
        <v>7747</v>
      </c>
      <c r="F2105" s="1" t="s">
        <v>7748</v>
      </c>
      <c r="G2105" s="1" t="s">
        <v>7749</v>
      </c>
      <c r="H2105" s="1" t="s">
        <v>18</v>
      </c>
      <c r="I2105" s="1" t="s">
        <v>19</v>
      </c>
      <c r="J2105" s="1">
        <v>2.2E7</v>
      </c>
      <c r="K2105" s="1">
        <v>1999.0</v>
      </c>
      <c r="L2105" s="1">
        <v>6.6</v>
      </c>
      <c r="M2105" s="2">
        <f t="shared" si="1"/>
        <v>-2716218</v>
      </c>
    </row>
    <row r="2106" ht="14.25" customHeight="1">
      <c r="A2106" s="1" t="s">
        <v>5192</v>
      </c>
      <c r="B2106" s="1">
        <v>104.0</v>
      </c>
      <c r="C2106" s="1">
        <v>3.0059386E7</v>
      </c>
      <c r="D2106" s="1" t="s">
        <v>1138</v>
      </c>
      <c r="E2106" s="1" t="s">
        <v>7750</v>
      </c>
      <c r="F2106" s="1" t="s">
        <v>7751</v>
      </c>
      <c r="G2106" s="1" t="s">
        <v>7752</v>
      </c>
      <c r="H2106" s="1" t="s">
        <v>18</v>
      </c>
      <c r="I2106" s="1" t="s">
        <v>19</v>
      </c>
      <c r="J2106" s="1">
        <v>2.2E7</v>
      </c>
      <c r="K2106" s="1">
        <v>2001.0</v>
      </c>
      <c r="L2106" s="1">
        <v>6.9</v>
      </c>
      <c r="M2106" s="2">
        <f t="shared" si="1"/>
        <v>8059386</v>
      </c>
    </row>
    <row r="2107" ht="14.25" customHeight="1">
      <c r="A2107" s="1" t="s">
        <v>174</v>
      </c>
      <c r="B2107" s="1">
        <v>136.0</v>
      </c>
      <c r="C2107" s="1">
        <v>3.5799026E7</v>
      </c>
      <c r="D2107" s="1" t="s">
        <v>1141</v>
      </c>
      <c r="E2107" s="1" t="s">
        <v>1142</v>
      </c>
      <c r="F2107" s="1" t="s">
        <v>1143</v>
      </c>
      <c r="G2107" s="1" t="s">
        <v>1144</v>
      </c>
      <c r="H2107" s="1" t="s">
        <v>18</v>
      </c>
      <c r="I2107" s="1" t="s">
        <v>19</v>
      </c>
      <c r="J2107" s="1">
        <v>1.26E8</v>
      </c>
      <c r="K2107" s="1">
        <v>2005.0</v>
      </c>
      <c r="L2107" s="1">
        <v>6.9</v>
      </c>
      <c r="M2107" s="2">
        <f t="shared" si="1"/>
        <v>-90200974</v>
      </c>
    </row>
    <row r="2108" ht="14.25" customHeight="1">
      <c r="A2108" s="1" t="s">
        <v>7753</v>
      </c>
      <c r="B2108" s="1">
        <v>106.0</v>
      </c>
      <c r="C2108" s="1">
        <v>1.7951431E7</v>
      </c>
      <c r="D2108" s="1" t="s">
        <v>1478</v>
      </c>
      <c r="E2108" s="1" t="s">
        <v>7754</v>
      </c>
      <c r="F2108" s="1" t="s">
        <v>7755</v>
      </c>
      <c r="G2108" s="1" t="s">
        <v>7756</v>
      </c>
      <c r="H2108" s="1" t="s">
        <v>18</v>
      </c>
      <c r="I2108" s="1" t="s">
        <v>19</v>
      </c>
      <c r="J2108" s="1">
        <v>3.0E7</v>
      </c>
      <c r="K2108" s="1">
        <v>2001.0</v>
      </c>
      <c r="L2108" s="1">
        <v>5.8</v>
      </c>
      <c r="M2108" s="2">
        <f t="shared" si="1"/>
        <v>-12048569</v>
      </c>
    </row>
    <row r="2109" ht="14.25" customHeight="1">
      <c r="A2109" s="1" t="s">
        <v>5177</v>
      </c>
      <c r="B2109" s="1">
        <v>106.0</v>
      </c>
      <c r="C2109" s="1">
        <v>2.9997095E7</v>
      </c>
      <c r="D2109" s="1" t="s">
        <v>7757</v>
      </c>
      <c r="E2109" s="1" t="s">
        <v>7758</v>
      </c>
      <c r="F2109" s="1" t="s">
        <v>7759</v>
      </c>
      <c r="G2109" s="1" t="s">
        <v>7760</v>
      </c>
      <c r="H2109" s="1" t="s">
        <v>18</v>
      </c>
      <c r="I2109" s="1" t="s">
        <v>30</v>
      </c>
      <c r="J2109" s="1">
        <v>2.2E7</v>
      </c>
      <c r="K2109" s="1">
        <v>2016.0</v>
      </c>
      <c r="L2109" s="1">
        <v>6.4</v>
      </c>
      <c r="M2109" s="2">
        <f t="shared" si="1"/>
        <v>7997095</v>
      </c>
    </row>
    <row r="2110" ht="14.25" customHeight="1">
      <c r="A2110" s="1" t="s">
        <v>7761</v>
      </c>
      <c r="B2110" s="1">
        <v>98.0</v>
      </c>
      <c r="C2110" s="1">
        <v>1.425283E7</v>
      </c>
      <c r="D2110" s="1" t="s">
        <v>4658</v>
      </c>
      <c r="E2110" s="1" t="s">
        <v>7762</v>
      </c>
      <c r="F2110" s="1" t="s">
        <v>7763</v>
      </c>
      <c r="G2110" s="1" t="s">
        <v>7764</v>
      </c>
      <c r="H2110" s="1" t="s">
        <v>18</v>
      </c>
      <c r="I2110" s="1" t="s">
        <v>168</v>
      </c>
      <c r="J2110" s="1">
        <v>2.2E7</v>
      </c>
      <c r="K2110" s="1">
        <v>2001.0</v>
      </c>
      <c r="L2110" s="1">
        <v>5.3</v>
      </c>
      <c r="M2110" s="2">
        <f t="shared" si="1"/>
        <v>-7747170</v>
      </c>
    </row>
    <row r="2111" ht="14.25" customHeight="1">
      <c r="A2111" s="1" t="s">
        <v>3710</v>
      </c>
      <c r="B2111" s="1">
        <v>100.0</v>
      </c>
      <c r="C2111" s="1">
        <v>1.9783777E7</v>
      </c>
      <c r="D2111" s="1" t="s">
        <v>289</v>
      </c>
      <c r="E2111" s="1" t="s">
        <v>7765</v>
      </c>
      <c r="F2111" s="1" t="s">
        <v>7766</v>
      </c>
      <c r="G2111" s="1" t="s">
        <v>7767</v>
      </c>
      <c r="H2111" s="1" t="s">
        <v>18</v>
      </c>
      <c r="I2111" s="1" t="s">
        <v>19</v>
      </c>
      <c r="J2111" s="1">
        <v>2.2E7</v>
      </c>
      <c r="K2111" s="1">
        <v>2013.0</v>
      </c>
      <c r="L2111" s="1">
        <v>6.5</v>
      </c>
      <c r="M2111" s="2">
        <f t="shared" si="1"/>
        <v>-2216223</v>
      </c>
    </row>
    <row r="2112" ht="14.25" customHeight="1">
      <c r="A2112" s="1" t="s">
        <v>7768</v>
      </c>
      <c r="B2112" s="1">
        <v>95.0</v>
      </c>
      <c r="C2112" s="1">
        <v>1.3555988E7</v>
      </c>
      <c r="D2112" s="1" t="s">
        <v>511</v>
      </c>
      <c r="E2112" s="1" t="s">
        <v>7769</v>
      </c>
      <c r="F2112" s="1" t="s">
        <v>7770</v>
      </c>
      <c r="G2112" s="1" t="s">
        <v>7771</v>
      </c>
      <c r="H2112" s="1" t="s">
        <v>18</v>
      </c>
      <c r="I2112" s="1" t="s">
        <v>496</v>
      </c>
      <c r="J2112" s="1">
        <v>2.2E7</v>
      </c>
      <c r="K2112" s="1">
        <v>2000.0</v>
      </c>
      <c r="L2112" s="1">
        <v>5.7</v>
      </c>
      <c r="M2112" s="2">
        <f t="shared" si="1"/>
        <v>-8444012</v>
      </c>
    </row>
    <row r="2113" ht="14.25" customHeight="1">
      <c r="A2113" s="1" t="s">
        <v>2957</v>
      </c>
      <c r="B2113" s="1">
        <v>107.0</v>
      </c>
      <c r="C2113" s="1">
        <v>1.2784713E7</v>
      </c>
      <c r="D2113" s="1" t="s">
        <v>1138</v>
      </c>
      <c r="E2113" s="1" t="s">
        <v>7772</v>
      </c>
      <c r="F2113" s="1" t="s">
        <v>7773</v>
      </c>
      <c r="G2113" s="1" t="s">
        <v>7774</v>
      </c>
      <c r="H2113" s="1" t="s">
        <v>18</v>
      </c>
      <c r="I2113" s="1" t="s">
        <v>19</v>
      </c>
      <c r="J2113" s="1">
        <v>2.2E7</v>
      </c>
      <c r="K2113" s="1">
        <v>2004.0</v>
      </c>
      <c r="L2113" s="1">
        <v>6.7</v>
      </c>
      <c r="M2113" s="2">
        <f t="shared" si="1"/>
        <v>-9215287</v>
      </c>
    </row>
    <row r="2114" ht="14.25" customHeight="1">
      <c r="A2114" s="1" t="s">
        <v>7775</v>
      </c>
      <c r="B2114" s="1">
        <v>104.0</v>
      </c>
      <c r="C2114" s="1">
        <v>1.069621E7</v>
      </c>
      <c r="D2114" s="1" t="s">
        <v>947</v>
      </c>
      <c r="E2114" s="1" t="s">
        <v>7776</v>
      </c>
      <c r="F2114" s="1" t="s">
        <v>7777</v>
      </c>
      <c r="G2114" s="1" t="s">
        <v>7778</v>
      </c>
      <c r="H2114" s="1" t="s">
        <v>18</v>
      </c>
      <c r="I2114" s="1" t="s">
        <v>19</v>
      </c>
      <c r="J2114" s="1">
        <v>2.35E7</v>
      </c>
      <c r="K2114" s="1">
        <v>1993.0</v>
      </c>
      <c r="L2114" s="1">
        <v>3.9</v>
      </c>
      <c r="M2114" s="2">
        <f t="shared" si="1"/>
        <v>-12803790</v>
      </c>
    </row>
    <row r="2115" ht="14.25" customHeight="1">
      <c r="A2115" s="1" t="s">
        <v>7779</v>
      </c>
      <c r="B2115" s="1">
        <v>104.0</v>
      </c>
      <c r="C2115" s="1">
        <v>5974653.0</v>
      </c>
      <c r="D2115" s="1" t="s">
        <v>164</v>
      </c>
      <c r="E2115" s="1" t="s">
        <v>7780</v>
      </c>
      <c r="F2115" s="1" t="s">
        <v>7781</v>
      </c>
      <c r="G2115" s="1" t="s">
        <v>7782</v>
      </c>
      <c r="H2115" s="1" t="s">
        <v>18</v>
      </c>
      <c r="I2115" s="1" t="s">
        <v>19</v>
      </c>
      <c r="J2115" s="1">
        <v>2.2E7</v>
      </c>
      <c r="K2115" s="1">
        <v>2001.0</v>
      </c>
      <c r="L2115" s="1">
        <v>4.1</v>
      </c>
      <c r="M2115" s="2">
        <f t="shared" si="1"/>
        <v>-16025347</v>
      </c>
    </row>
    <row r="2116" ht="14.25" customHeight="1">
      <c r="A2116" s="1" t="s">
        <v>7783</v>
      </c>
      <c r="B2116" s="1">
        <v>143.0</v>
      </c>
      <c r="C2116" s="1">
        <v>5000000.0</v>
      </c>
      <c r="D2116" s="1" t="s">
        <v>7784</v>
      </c>
      <c r="E2116" s="1" t="s">
        <v>7785</v>
      </c>
      <c r="F2116" s="1" t="s">
        <v>7786</v>
      </c>
      <c r="G2116" s="1" t="s">
        <v>7787</v>
      </c>
      <c r="H2116" s="1" t="s">
        <v>18</v>
      </c>
      <c r="I2116" s="1" t="s">
        <v>19</v>
      </c>
      <c r="J2116" s="1">
        <v>2.5E7</v>
      </c>
      <c r="K2116" s="1">
        <v>1970.0</v>
      </c>
      <c r="L2116" s="1">
        <v>6.2</v>
      </c>
      <c r="M2116" s="2">
        <f t="shared" si="1"/>
        <v>-20000000</v>
      </c>
    </row>
    <row r="2117" ht="14.25" customHeight="1">
      <c r="A2117" s="1" t="s">
        <v>5472</v>
      </c>
      <c r="B2117" s="1">
        <v>77.0</v>
      </c>
      <c r="C2117" s="1">
        <v>9694105.0</v>
      </c>
      <c r="D2117" s="1" t="s">
        <v>1891</v>
      </c>
      <c r="E2117" s="1" t="s">
        <v>7788</v>
      </c>
      <c r="F2117" s="1" t="s">
        <v>7789</v>
      </c>
      <c r="G2117" s="1" t="s">
        <v>7790</v>
      </c>
      <c r="H2117" s="1" t="s">
        <v>18</v>
      </c>
      <c r="I2117" s="1" t="s">
        <v>19</v>
      </c>
      <c r="J2117" s="1">
        <v>2.2E7</v>
      </c>
      <c r="K2117" s="1">
        <v>1999.0</v>
      </c>
      <c r="L2117" s="1">
        <v>3.8</v>
      </c>
      <c r="M2117" s="2">
        <f t="shared" si="1"/>
        <v>-12305895</v>
      </c>
    </row>
    <row r="2118" ht="14.25" customHeight="1">
      <c r="A2118" s="1" t="s">
        <v>6677</v>
      </c>
      <c r="B2118" s="1">
        <v>96.0</v>
      </c>
      <c r="C2118" s="1">
        <v>1.6027866E7</v>
      </c>
      <c r="D2118" s="1" t="s">
        <v>209</v>
      </c>
      <c r="E2118" s="1" t="s">
        <v>7791</v>
      </c>
      <c r="F2118" s="1" t="s">
        <v>7792</v>
      </c>
      <c r="G2118" s="1" t="s">
        <v>7793</v>
      </c>
      <c r="H2118" s="1" t="s">
        <v>18</v>
      </c>
      <c r="I2118" s="1" t="s">
        <v>994</v>
      </c>
      <c r="J2118" s="1">
        <v>2.5E7</v>
      </c>
      <c r="K2118" s="1">
        <v>2015.0</v>
      </c>
      <c r="L2118" s="1">
        <v>5.1</v>
      </c>
      <c r="M2118" s="2">
        <f t="shared" si="1"/>
        <v>-8972134</v>
      </c>
    </row>
    <row r="2119" ht="14.25" customHeight="1">
      <c r="A2119" s="1" t="s">
        <v>7794</v>
      </c>
      <c r="B2119" s="1">
        <v>114.0</v>
      </c>
      <c r="C2119" s="1">
        <v>4829497.0</v>
      </c>
      <c r="D2119" s="1" t="s">
        <v>131</v>
      </c>
      <c r="E2119" s="1" t="s">
        <v>7795</v>
      </c>
      <c r="F2119" s="1" t="s">
        <v>7796</v>
      </c>
      <c r="G2119" s="1" t="s">
        <v>7797</v>
      </c>
      <c r="H2119" s="1" t="s">
        <v>18</v>
      </c>
      <c r="I2119" s="1" t="s">
        <v>30</v>
      </c>
      <c r="J2119" s="1">
        <v>0.0</v>
      </c>
      <c r="K2119" s="1">
        <v>2004.0</v>
      </c>
      <c r="L2119" s="1">
        <v>6.4</v>
      </c>
      <c r="M2119" s="2">
        <f t="shared" si="1"/>
        <v>4829497</v>
      </c>
    </row>
    <row r="2120" ht="14.25" customHeight="1">
      <c r="A2120" s="1" t="s">
        <v>879</v>
      </c>
      <c r="B2120" s="1">
        <v>145.0</v>
      </c>
      <c r="C2120" s="1">
        <v>4398392.0</v>
      </c>
      <c r="D2120" s="1" t="s">
        <v>5563</v>
      </c>
      <c r="E2120" s="1" t="s">
        <v>7798</v>
      </c>
      <c r="F2120" s="1" t="s">
        <v>7799</v>
      </c>
      <c r="G2120" s="1" t="s">
        <v>7800</v>
      </c>
      <c r="H2120" s="1" t="s">
        <v>7801</v>
      </c>
      <c r="I2120" s="1" t="s">
        <v>7802</v>
      </c>
      <c r="J2120" s="1">
        <v>2.1E7</v>
      </c>
      <c r="K2120" s="1">
        <v>2006.0</v>
      </c>
      <c r="L2120" s="1">
        <v>7.8</v>
      </c>
      <c r="M2120" s="2">
        <f t="shared" si="1"/>
        <v>-16601608</v>
      </c>
    </row>
    <row r="2121" ht="14.25" customHeight="1">
      <c r="A2121" s="1" t="s">
        <v>7803</v>
      </c>
      <c r="B2121" s="1">
        <v>116.0</v>
      </c>
      <c r="C2121" s="1">
        <v>1050445.0</v>
      </c>
      <c r="D2121" s="1" t="s">
        <v>7804</v>
      </c>
      <c r="E2121" s="1" t="s">
        <v>7805</v>
      </c>
      <c r="F2121" s="1" t="s">
        <v>7806</v>
      </c>
      <c r="G2121" s="1" t="s">
        <v>7807</v>
      </c>
      <c r="H2121" s="1" t="s">
        <v>993</v>
      </c>
      <c r="I2121" s="1" t="s">
        <v>994</v>
      </c>
      <c r="J2121" s="1">
        <v>2.2E7</v>
      </c>
      <c r="K2121" s="1">
        <v>2005.0</v>
      </c>
      <c r="L2121" s="1">
        <v>7.8</v>
      </c>
      <c r="M2121" s="2">
        <f t="shared" si="1"/>
        <v>-20949555</v>
      </c>
    </row>
    <row r="2122" ht="14.25" customHeight="1">
      <c r="A2122" s="1" t="s">
        <v>7808</v>
      </c>
      <c r="B2122" s="1">
        <v>100.0</v>
      </c>
      <c r="C2122" s="1">
        <v>1.374655E7</v>
      </c>
      <c r="D2122" s="1" t="s">
        <v>961</v>
      </c>
      <c r="E2122" s="1" t="s">
        <v>7809</v>
      </c>
      <c r="F2122" s="1" t="s">
        <v>7810</v>
      </c>
      <c r="G2122" s="1" t="s">
        <v>7811</v>
      </c>
      <c r="H2122" s="1" t="s">
        <v>18</v>
      </c>
      <c r="I2122" s="1" t="s">
        <v>19</v>
      </c>
      <c r="J2122" s="1">
        <v>2000000.0</v>
      </c>
      <c r="K2122" s="1">
        <v>2012.0</v>
      </c>
      <c r="L2122" s="1">
        <v>6.1</v>
      </c>
      <c r="M2122" s="2">
        <f t="shared" si="1"/>
        <v>11746550</v>
      </c>
    </row>
    <row r="2123" ht="14.25" customHeight="1">
      <c r="A2123" s="1" t="s">
        <v>6712</v>
      </c>
      <c r="B2123" s="1">
        <v>104.0</v>
      </c>
      <c r="C2123" s="1">
        <v>2.0668843E7</v>
      </c>
      <c r="D2123" s="1" t="s">
        <v>4319</v>
      </c>
      <c r="E2123" s="1" t="s">
        <v>7812</v>
      </c>
      <c r="F2123" s="1" t="s">
        <v>7813</v>
      </c>
      <c r="G2123" s="1" t="s">
        <v>7814</v>
      </c>
      <c r="H2123" s="1" t="s">
        <v>18</v>
      </c>
      <c r="I2123" s="1" t="s">
        <v>19</v>
      </c>
      <c r="J2123" s="1">
        <v>2.2E7</v>
      </c>
      <c r="K2123" s="1">
        <v>2008.0</v>
      </c>
      <c r="L2123" s="1">
        <v>5.8</v>
      </c>
      <c r="M2123" s="2">
        <f t="shared" si="1"/>
        <v>-1331157</v>
      </c>
    </row>
    <row r="2124" ht="14.25" customHeight="1">
      <c r="A2124" s="1" t="s">
        <v>7815</v>
      </c>
      <c r="B2124" s="1">
        <v>92.0</v>
      </c>
      <c r="C2124" s="1">
        <v>2963012.0</v>
      </c>
      <c r="D2124" s="1" t="s">
        <v>1319</v>
      </c>
      <c r="E2124" s="1" t="s">
        <v>7816</v>
      </c>
      <c r="F2124" s="1" t="s">
        <v>7817</v>
      </c>
      <c r="G2124" s="1" t="s">
        <v>7818</v>
      </c>
      <c r="H2124" s="1" t="s">
        <v>18</v>
      </c>
      <c r="I2124" s="1" t="s">
        <v>30</v>
      </c>
      <c r="J2124" s="1">
        <v>2.2E7</v>
      </c>
      <c r="K2124" s="1">
        <v>2014.0</v>
      </c>
      <c r="L2124" s="1">
        <v>6.3</v>
      </c>
      <c r="M2124" s="2">
        <f t="shared" si="1"/>
        <v>-19036988</v>
      </c>
    </row>
    <row r="2125" ht="14.25" customHeight="1">
      <c r="A2125" s="1" t="s">
        <v>3372</v>
      </c>
      <c r="B2125" s="1">
        <v>92.0</v>
      </c>
      <c r="C2125" s="1">
        <v>0.0</v>
      </c>
      <c r="D2125" s="1" t="s">
        <v>1248</v>
      </c>
      <c r="E2125" s="1" t="s">
        <v>7819</v>
      </c>
      <c r="F2125" s="1" t="s">
        <v>7820</v>
      </c>
      <c r="G2125" s="1" t="s">
        <v>7821</v>
      </c>
      <c r="H2125" s="1" t="s">
        <v>18</v>
      </c>
      <c r="I2125" s="1" t="s">
        <v>19</v>
      </c>
      <c r="J2125" s="1">
        <v>1.2E7</v>
      </c>
      <c r="K2125" s="1">
        <v>1977.0</v>
      </c>
      <c r="L2125" s="1">
        <v>7.7</v>
      </c>
      <c r="M2125" s="2">
        <f t="shared" si="1"/>
        <v>-12000000</v>
      </c>
    </row>
    <row r="2126" ht="14.25" customHeight="1">
      <c r="A2126" s="1" t="s">
        <v>7822</v>
      </c>
      <c r="B2126" s="1">
        <v>105.0</v>
      </c>
      <c r="C2126" s="1">
        <v>1796024.0</v>
      </c>
      <c r="D2126" s="1" t="s">
        <v>2888</v>
      </c>
      <c r="E2126" s="1" t="s">
        <v>7823</v>
      </c>
      <c r="F2126" s="1" t="s">
        <v>7824</v>
      </c>
      <c r="G2126" s="1" t="s">
        <v>7825</v>
      </c>
      <c r="H2126" s="1" t="s">
        <v>18</v>
      </c>
      <c r="I2126" s="1" t="s">
        <v>19</v>
      </c>
      <c r="J2126" s="1">
        <v>2.2E7</v>
      </c>
      <c r="K2126" s="1">
        <v>2010.0</v>
      </c>
      <c r="L2126" s="1">
        <v>5.4</v>
      </c>
      <c r="M2126" s="2">
        <f t="shared" si="1"/>
        <v>-20203976</v>
      </c>
    </row>
    <row r="2127" ht="14.25" customHeight="1">
      <c r="A2127" s="1" t="s">
        <v>6427</v>
      </c>
      <c r="B2127" s="1">
        <v>120.0</v>
      </c>
      <c r="C2127" s="1">
        <v>634277.0</v>
      </c>
      <c r="D2127" s="1" t="s">
        <v>7826</v>
      </c>
      <c r="E2127" s="1" t="s">
        <v>7827</v>
      </c>
      <c r="F2127" s="1" t="s">
        <v>7828</v>
      </c>
      <c r="G2127" s="1" t="s">
        <v>7829</v>
      </c>
      <c r="H2127" s="1" t="s">
        <v>993</v>
      </c>
      <c r="I2127" s="1" t="s">
        <v>994</v>
      </c>
      <c r="J2127" s="1">
        <v>1.6E7</v>
      </c>
      <c r="K2127" s="1">
        <v>2007.0</v>
      </c>
      <c r="L2127" s="1">
        <v>7.3</v>
      </c>
      <c r="M2127" s="2">
        <f t="shared" si="1"/>
        <v>-15365723</v>
      </c>
    </row>
    <row r="2128" ht="14.25" customHeight="1">
      <c r="A2128" s="1" t="s">
        <v>3492</v>
      </c>
      <c r="B2128" s="1">
        <v>116.0</v>
      </c>
      <c r="C2128" s="1">
        <v>1.1326836E7</v>
      </c>
      <c r="D2128" s="1" t="s">
        <v>1465</v>
      </c>
      <c r="E2128" s="1" t="s">
        <v>7830</v>
      </c>
      <c r="F2128" s="1" t="s">
        <v>7831</v>
      </c>
      <c r="G2128" s="1" t="s">
        <v>7832</v>
      </c>
      <c r="H2128" s="1" t="s">
        <v>18</v>
      </c>
      <c r="I2128" s="1" t="s">
        <v>19</v>
      </c>
      <c r="J2128" s="1">
        <v>2.2E7</v>
      </c>
      <c r="K2128" s="1">
        <v>2013.0</v>
      </c>
      <c r="L2128" s="1">
        <v>6.8</v>
      </c>
      <c r="M2128" s="2">
        <f t="shared" si="1"/>
        <v>-10673164</v>
      </c>
    </row>
    <row r="2129" ht="14.25" customHeight="1">
      <c r="A2129" s="1" t="s">
        <v>888</v>
      </c>
      <c r="B2129" s="1">
        <v>119.0</v>
      </c>
      <c r="C2129" s="1">
        <v>4.9024969E7</v>
      </c>
      <c r="D2129" s="1" t="s">
        <v>1478</v>
      </c>
      <c r="E2129" s="1" t="s">
        <v>7833</v>
      </c>
      <c r="F2129" s="1" t="s">
        <v>7834</v>
      </c>
      <c r="G2129" s="1" t="s">
        <v>7835</v>
      </c>
      <c r="H2129" s="1" t="s">
        <v>18</v>
      </c>
      <c r="I2129" s="1" t="s">
        <v>19</v>
      </c>
      <c r="J2129" s="1">
        <v>2.5E7</v>
      </c>
      <c r="K2129" s="1">
        <v>2007.0</v>
      </c>
      <c r="L2129" s="1">
        <v>7.3</v>
      </c>
      <c r="M2129" s="2">
        <f t="shared" si="1"/>
        <v>24024969</v>
      </c>
    </row>
    <row r="2130" ht="14.25" customHeight="1">
      <c r="A2130" s="1" t="s">
        <v>1708</v>
      </c>
      <c r="B2130" s="1">
        <v>101.0</v>
      </c>
      <c r="C2130" s="1">
        <v>2.2294341E7</v>
      </c>
      <c r="D2130" s="1" t="s">
        <v>2997</v>
      </c>
      <c r="E2130" s="1" t="s">
        <v>7836</v>
      </c>
      <c r="F2130" s="1" t="s">
        <v>7837</v>
      </c>
      <c r="G2130" s="1" t="s">
        <v>7838</v>
      </c>
      <c r="H2130" s="1" t="s">
        <v>18</v>
      </c>
      <c r="I2130" s="1" t="s">
        <v>19</v>
      </c>
      <c r="J2130" s="1">
        <v>2.15E7</v>
      </c>
      <c r="K2130" s="1">
        <v>1996.0</v>
      </c>
      <c r="L2130" s="1">
        <v>6.5</v>
      </c>
      <c r="M2130" s="2">
        <f t="shared" si="1"/>
        <v>794341</v>
      </c>
    </row>
    <row r="2131" ht="14.25" customHeight="1">
      <c r="A2131" s="1" t="s">
        <v>4441</v>
      </c>
      <c r="B2131" s="1">
        <v>117.0</v>
      </c>
      <c r="C2131" s="1">
        <v>2.4362501E7</v>
      </c>
      <c r="D2131" s="1" t="s">
        <v>1465</v>
      </c>
      <c r="E2131" s="1" t="s">
        <v>7839</v>
      </c>
      <c r="F2131" s="1" t="s">
        <v>7840</v>
      </c>
      <c r="G2131" s="1" t="s">
        <v>7841</v>
      </c>
      <c r="H2131" s="1" t="s">
        <v>18</v>
      </c>
      <c r="I2131" s="1" t="s">
        <v>19</v>
      </c>
      <c r="J2131" s="1">
        <v>2.15E7</v>
      </c>
      <c r="K2131" s="1">
        <v>1999.0</v>
      </c>
      <c r="L2131" s="1">
        <v>7.2</v>
      </c>
      <c r="M2131" s="2">
        <f t="shared" si="1"/>
        <v>2862501</v>
      </c>
    </row>
    <row r="2132" ht="14.25" customHeight="1">
      <c r="A2132" s="1" t="s">
        <v>7842</v>
      </c>
      <c r="B2132" s="1">
        <v>106.0</v>
      </c>
      <c r="C2132" s="1">
        <v>0.0</v>
      </c>
      <c r="D2132" s="1" t="s">
        <v>7843</v>
      </c>
      <c r="E2132" s="1" t="s">
        <v>7844</v>
      </c>
      <c r="F2132" s="1" t="s">
        <v>7845</v>
      </c>
      <c r="G2132" s="1" t="s">
        <v>7846</v>
      </c>
      <c r="H2132" s="1" t="s">
        <v>1932</v>
      </c>
      <c r="I2132" s="1" t="s">
        <v>2513</v>
      </c>
      <c r="J2132" s="1">
        <v>2.2E7</v>
      </c>
      <c r="K2132" s="1">
        <v>2013.0</v>
      </c>
      <c r="L2132" s="1">
        <v>6.7</v>
      </c>
      <c r="M2132" s="2">
        <f t="shared" si="1"/>
        <v>-22000000</v>
      </c>
    </row>
    <row r="2133" ht="14.25" customHeight="1">
      <c r="A2133" s="1" t="s">
        <v>6072</v>
      </c>
      <c r="B2133" s="1">
        <v>112.0</v>
      </c>
      <c r="C2133" s="1">
        <v>1.6684352E7</v>
      </c>
      <c r="D2133" s="1" t="s">
        <v>1146</v>
      </c>
      <c r="E2133" s="1" t="s">
        <v>7847</v>
      </c>
      <c r="F2133" s="1" t="s">
        <v>7848</v>
      </c>
      <c r="G2133" s="1" t="s">
        <v>7849</v>
      </c>
      <c r="H2133" s="1" t="s">
        <v>18</v>
      </c>
      <c r="I2133" s="1" t="s">
        <v>19</v>
      </c>
      <c r="J2133" s="1">
        <v>1.7E7</v>
      </c>
      <c r="K2133" s="1">
        <v>2012.0</v>
      </c>
      <c r="L2133" s="1">
        <v>6.3</v>
      </c>
      <c r="M2133" s="2">
        <f t="shared" si="1"/>
        <v>-315648</v>
      </c>
    </row>
    <row r="2134" ht="14.25" customHeight="1">
      <c r="A2134" s="1" t="s">
        <v>2608</v>
      </c>
      <c r="B2134" s="1">
        <v>136.0</v>
      </c>
      <c r="C2134" s="1">
        <v>4.67E7</v>
      </c>
      <c r="D2134" s="1" t="s">
        <v>26</v>
      </c>
      <c r="E2134" s="1" t="s">
        <v>7850</v>
      </c>
      <c r="F2134" s="1" t="s">
        <v>7851</v>
      </c>
      <c r="G2134" s="1" t="s">
        <v>7852</v>
      </c>
      <c r="H2134" s="1" t="s">
        <v>18</v>
      </c>
      <c r="I2134" s="1" t="s">
        <v>19</v>
      </c>
      <c r="J2134" s="1">
        <v>2.1E7</v>
      </c>
      <c r="K2134" s="1">
        <v>1982.0</v>
      </c>
      <c r="L2134" s="1">
        <v>5.9</v>
      </c>
      <c r="M2134" s="2">
        <f t="shared" si="1"/>
        <v>25700000</v>
      </c>
    </row>
    <row r="2135" ht="14.25" customHeight="1">
      <c r="A2135" s="1" t="s">
        <v>7853</v>
      </c>
      <c r="B2135" s="1">
        <v>81.0</v>
      </c>
      <c r="C2135" s="1">
        <v>5.2008288E7</v>
      </c>
      <c r="D2135" s="1" t="s">
        <v>7854</v>
      </c>
      <c r="E2135" s="1" t="s">
        <v>7855</v>
      </c>
      <c r="F2135" s="1" t="s">
        <v>7856</v>
      </c>
      <c r="G2135" s="1" t="s">
        <v>7857</v>
      </c>
      <c r="H2135" s="1" t="s">
        <v>18</v>
      </c>
      <c r="I2135" s="1" t="s">
        <v>19</v>
      </c>
      <c r="J2135" s="1">
        <v>2.1E7</v>
      </c>
      <c r="K2135" s="1">
        <v>1999.0</v>
      </c>
      <c r="L2135" s="1">
        <v>7.8</v>
      </c>
      <c r="M2135" s="2">
        <f t="shared" si="1"/>
        <v>31008288</v>
      </c>
    </row>
    <row r="2136" ht="14.25" customHeight="1">
      <c r="A2136" s="1" t="s">
        <v>1342</v>
      </c>
      <c r="B2136" s="1">
        <v>87.0</v>
      </c>
      <c r="C2136" s="1">
        <v>8579684.0</v>
      </c>
      <c r="D2136" s="1" t="s">
        <v>1138</v>
      </c>
      <c r="E2136" s="1" t="s">
        <v>7858</v>
      </c>
      <c r="F2136" s="1" t="s">
        <v>7859</v>
      </c>
      <c r="G2136" s="1" t="s">
        <v>7860</v>
      </c>
      <c r="H2136" s="1" t="s">
        <v>18</v>
      </c>
      <c r="I2136" s="1" t="s">
        <v>19</v>
      </c>
      <c r="J2136" s="1">
        <v>9000000.0</v>
      </c>
      <c r="K2136" s="1">
        <v>2007.0</v>
      </c>
      <c r="L2136" s="1">
        <v>7.4</v>
      </c>
      <c r="M2136" s="2">
        <f t="shared" si="1"/>
        <v>-420316</v>
      </c>
    </row>
    <row r="2137" ht="14.25" customHeight="1">
      <c r="A2137" s="1" t="s">
        <v>7861</v>
      </c>
      <c r="B2137" s="1">
        <v>96.0</v>
      </c>
      <c r="C2137" s="1">
        <v>4.266E7</v>
      </c>
      <c r="D2137" s="1" t="s">
        <v>100</v>
      </c>
      <c r="E2137" s="1" t="s">
        <v>7862</v>
      </c>
      <c r="F2137" s="1" t="s">
        <v>7863</v>
      </c>
      <c r="G2137" s="1" t="s">
        <v>7864</v>
      </c>
      <c r="H2137" s="1" t="s">
        <v>18</v>
      </c>
      <c r="I2137" s="1" t="s">
        <v>19</v>
      </c>
      <c r="J2137" s="1">
        <v>1.7E7</v>
      </c>
      <c r="K2137" s="1">
        <v>1993.0</v>
      </c>
      <c r="L2137" s="1">
        <v>4.8</v>
      </c>
      <c r="M2137" s="2">
        <f t="shared" si="1"/>
        <v>25660000</v>
      </c>
    </row>
    <row r="2138" ht="14.25" customHeight="1">
      <c r="A2138" s="1" t="s">
        <v>2906</v>
      </c>
      <c r="B2138" s="1">
        <v>106.0</v>
      </c>
      <c r="C2138" s="1">
        <v>4.0219708E7</v>
      </c>
      <c r="D2138" s="1" t="s">
        <v>2677</v>
      </c>
      <c r="E2138" s="1" t="s">
        <v>7865</v>
      </c>
      <c r="F2138" s="1" t="s">
        <v>7866</v>
      </c>
      <c r="G2138" s="1" t="s">
        <v>7867</v>
      </c>
      <c r="H2138" s="1" t="s">
        <v>18</v>
      </c>
      <c r="I2138" s="1" t="s">
        <v>19</v>
      </c>
      <c r="J2138" s="1">
        <v>2.1E7</v>
      </c>
      <c r="K2138" s="1">
        <v>2001.0</v>
      </c>
      <c r="L2138" s="1">
        <v>6.3</v>
      </c>
      <c r="M2138" s="2">
        <f t="shared" si="1"/>
        <v>19219708</v>
      </c>
    </row>
    <row r="2139" ht="14.25" customHeight="1">
      <c r="A2139" s="1" t="s">
        <v>2957</v>
      </c>
      <c r="B2139" s="1">
        <v>122.0</v>
      </c>
      <c r="C2139" s="1">
        <v>1.3208891E8</v>
      </c>
      <c r="D2139" s="1" t="s">
        <v>956</v>
      </c>
      <c r="E2139" s="1" t="s">
        <v>7868</v>
      </c>
      <c r="F2139" s="1" t="s">
        <v>7869</v>
      </c>
      <c r="G2139" s="1" t="s">
        <v>7870</v>
      </c>
      <c r="H2139" s="1" t="s">
        <v>18</v>
      </c>
      <c r="I2139" s="1" t="s">
        <v>19</v>
      </c>
      <c r="J2139" s="1">
        <v>2.1E7</v>
      </c>
      <c r="K2139" s="1">
        <v>2012.0</v>
      </c>
      <c r="L2139" s="1">
        <v>7.8</v>
      </c>
      <c r="M2139" s="2">
        <f t="shared" si="1"/>
        <v>111088910</v>
      </c>
    </row>
    <row r="2140" ht="14.25" customHeight="1">
      <c r="A2140" s="1" t="s">
        <v>3932</v>
      </c>
      <c r="B2140" s="1">
        <v>123.0</v>
      </c>
      <c r="C2140" s="1">
        <v>3.6581633E7</v>
      </c>
      <c r="D2140" s="1" t="s">
        <v>1178</v>
      </c>
      <c r="E2140" s="1" t="s">
        <v>7871</v>
      </c>
      <c r="F2140" s="1" t="s">
        <v>7872</v>
      </c>
      <c r="G2140" s="1" t="s">
        <v>7873</v>
      </c>
      <c r="H2140" s="1" t="s">
        <v>18</v>
      </c>
      <c r="I2140" s="1" t="s">
        <v>496</v>
      </c>
      <c r="J2140" s="1">
        <v>2.1E7</v>
      </c>
      <c r="K2140" s="1">
        <v>2007.0</v>
      </c>
      <c r="L2140" s="1">
        <v>7.5</v>
      </c>
      <c r="M2140" s="2">
        <f t="shared" si="1"/>
        <v>15581633</v>
      </c>
    </row>
    <row r="2141" ht="14.25" customHeight="1">
      <c r="A2141" s="1" t="s">
        <v>7040</v>
      </c>
      <c r="B2141" s="1">
        <v>133.0</v>
      </c>
      <c r="C2141" s="1">
        <v>3.7721949E7</v>
      </c>
      <c r="D2141" s="1" t="s">
        <v>2394</v>
      </c>
      <c r="E2141" s="1" t="s">
        <v>7874</v>
      </c>
      <c r="F2141" s="1" t="s">
        <v>7875</v>
      </c>
      <c r="G2141" s="1" t="s">
        <v>7876</v>
      </c>
      <c r="H2141" s="1" t="s">
        <v>18</v>
      </c>
      <c r="I2141" s="1" t="s">
        <v>19</v>
      </c>
      <c r="J2141" s="1">
        <v>0.0</v>
      </c>
      <c r="K2141" s="1">
        <v>2010.0</v>
      </c>
      <c r="L2141" s="1">
        <v>6.0</v>
      </c>
      <c r="M2141" s="2">
        <f t="shared" si="1"/>
        <v>37721949</v>
      </c>
    </row>
    <row r="2142" ht="14.25" customHeight="1">
      <c r="A2142" s="1" t="s">
        <v>740</v>
      </c>
      <c r="B2142" s="1">
        <v>92.0</v>
      </c>
      <c r="C2142" s="1">
        <v>2.5296447E7</v>
      </c>
      <c r="D2142" s="1" t="s">
        <v>209</v>
      </c>
      <c r="E2142" s="1" t="s">
        <v>7877</v>
      </c>
      <c r="F2142" s="1" t="s">
        <v>7878</v>
      </c>
      <c r="G2142" s="1" t="s">
        <v>7879</v>
      </c>
      <c r="H2142" s="1" t="s">
        <v>18</v>
      </c>
      <c r="I2142" s="1" t="s">
        <v>994</v>
      </c>
      <c r="J2142" s="1">
        <v>2.1E7</v>
      </c>
      <c r="K2142" s="1">
        <v>2002.0</v>
      </c>
      <c r="L2142" s="1">
        <v>6.8</v>
      </c>
      <c r="M2142" s="2">
        <f t="shared" si="1"/>
        <v>4296447</v>
      </c>
    </row>
    <row r="2143" ht="14.25" customHeight="1">
      <c r="A2143" s="1" t="s">
        <v>6668</v>
      </c>
      <c r="B2143" s="1">
        <v>110.0</v>
      </c>
      <c r="C2143" s="1">
        <v>2.4848292E7</v>
      </c>
      <c r="D2143" s="1" t="s">
        <v>2287</v>
      </c>
      <c r="E2143" s="1" t="s">
        <v>7880</v>
      </c>
      <c r="F2143" s="1" t="s">
        <v>7881</v>
      </c>
      <c r="G2143" s="1" t="s">
        <v>7882</v>
      </c>
      <c r="H2143" s="1" t="s">
        <v>18</v>
      </c>
      <c r="I2143" s="1" t="s">
        <v>19</v>
      </c>
      <c r="J2143" s="1">
        <v>2.0E7</v>
      </c>
      <c r="K2143" s="1">
        <v>2008.0</v>
      </c>
      <c r="L2143" s="1">
        <v>6.6</v>
      </c>
      <c r="M2143" s="2">
        <f t="shared" si="1"/>
        <v>4848292</v>
      </c>
    </row>
    <row r="2144" ht="14.25" customHeight="1">
      <c r="A2144" s="1" t="s">
        <v>7883</v>
      </c>
      <c r="B2144" s="1">
        <v>104.0</v>
      </c>
      <c r="C2144" s="1">
        <v>1.7757087E7</v>
      </c>
      <c r="D2144" s="1" t="s">
        <v>3082</v>
      </c>
      <c r="E2144" s="1" t="s">
        <v>7884</v>
      </c>
      <c r="F2144" s="1" t="s">
        <v>7885</v>
      </c>
      <c r="G2144" s="1" t="s">
        <v>7886</v>
      </c>
      <c r="H2144" s="1" t="s">
        <v>18</v>
      </c>
      <c r="I2144" s="1" t="s">
        <v>19</v>
      </c>
      <c r="J2144" s="1">
        <v>2.1E7</v>
      </c>
      <c r="K2144" s="1">
        <v>1999.0</v>
      </c>
      <c r="L2144" s="1">
        <v>4.6</v>
      </c>
      <c r="M2144" s="2">
        <f t="shared" si="1"/>
        <v>-3242913</v>
      </c>
    </row>
    <row r="2145" ht="14.25" customHeight="1">
      <c r="A2145" s="1">
        <v>0.0</v>
      </c>
      <c r="B2145" s="1">
        <v>60.0</v>
      </c>
      <c r="C2145" s="1">
        <v>0.0</v>
      </c>
      <c r="D2145" s="1" t="s">
        <v>7887</v>
      </c>
      <c r="E2145" s="1" t="s">
        <v>7888</v>
      </c>
      <c r="F2145" s="1" t="s">
        <v>7889</v>
      </c>
      <c r="G2145" s="1" t="s">
        <v>7890</v>
      </c>
      <c r="H2145" s="1" t="s">
        <v>18</v>
      </c>
      <c r="I2145" s="1" t="s">
        <v>19</v>
      </c>
      <c r="J2145" s="1">
        <v>3000000.0</v>
      </c>
      <c r="K2145" s="1">
        <v>0.0</v>
      </c>
      <c r="L2145" s="1">
        <v>2.9</v>
      </c>
      <c r="M2145" s="2">
        <f t="shared" si="1"/>
        <v>-3000000</v>
      </c>
    </row>
    <row r="2146" ht="14.25" customHeight="1">
      <c r="A2146" s="1" t="s">
        <v>25</v>
      </c>
      <c r="B2146" s="1">
        <v>98.0</v>
      </c>
      <c r="C2146" s="1">
        <v>9430988.0</v>
      </c>
      <c r="D2146" s="1" t="s">
        <v>956</v>
      </c>
      <c r="E2146" s="1" t="s">
        <v>7891</v>
      </c>
      <c r="F2146" s="1" t="s">
        <v>7892</v>
      </c>
      <c r="G2146" s="1" t="s">
        <v>7893</v>
      </c>
      <c r="H2146" s="1" t="s">
        <v>18</v>
      </c>
      <c r="I2146" s="1" t="s">
        <v>19</v>
      </c>
      <c r="J2146" s="1">
        <v>1.7E7</v>
      </c>
      <c r="K2146" s="1">
        <v>2009.0</v>
      </c>
      <c r="L2146" s="1">
        <v>7.1</v>
      </c>
      <c r="M2146" s="2">
        <f t="shared" si="1"/>
        <v>-7569012</v>
      </c>
    </row>
    <row r="2147" ht="14.25" customHeight="1">
      <c r="A2147" s="1" t="s">
        <v>7894</v>
      </c>
      <c r="B2147" s="1">
        <v>120.0</v>
      </c>
      <c r="C2147" s="1">
        <v>1.628436E7</v>
      </c>
      <c r="D2147" s="1" t="s">
        <v>1747</v>
      </c>
      <c r="E2147" s="1" t="s">
        <v>7895</v>
      </c>
      <c r="F2147" s="1" t="s">
        <v>7896</v>
      </c>
      <c r="G2147" s="1" t="s">
        <v>7897</v>
      </c>
      <c r="H2147" s="1" t="s">
        <v>18</v>
      </c>
      <c r="I2147" s="1" t="s">
        <v>19</v>
      </c>
      <c r="J2147" s="1">
        <v>2.1E7</v>
      </c>
      <c r="K2147" s="1">
        <v>2008.0</v>
      </c>
      <c r="L2147" s="1">
        <v>6.1</v>
      </c>
      <c r="M2147" s="2">
        <f t="shared" si="1"/>
        <v>-4715640</v>
      </c>
    </row>
    <row r="2148" ht="14.25" customHeight="1">
      <c r="A2148" s="1" t="s">
        <v>1283</v>
      </c>
      <c r="B2148" s="1">
        <v>112.0</v>
      </c>
      <c r="C2148" s="1">
        <v>6830957.0</v>
      </c>
      <c r="D2148" s="1" t="s">
        <v>131</v>
      </c>
      <c r="E2148" s="1" t="s">
        <v>7898</v>
      </c>
      <c r="F2148" s="1" t="s">
        <v>7899</v>
      </c>
      <c r="G2148" s="1" t="s">
        <v>7900</v>
      </c>
      <c r="H2148" s="1" t="s">
        <v>18</v>
      </c>
      <c r="I2148" s="1" t="s">
        <v>19</v>
      </c>
      <c r="J2148" s="1">
        <v>2.1E7</v>
      </c>
      <c r="K2148" s="1">
        <v>2002.0</v>
      </c>
      <c r="L2148" s="1">
        <v>6.7</v>
      </c>
      <c r="M2148" s="2">
        <f t="shared" si="1"/>
        <v>-14169043</v>
      </c>
    </row>
    <row r="2149" ht="14.25" customHeight="1">
      <c r="A2149" s="1" t="s">
        <v>7901</v>
      </c>
      <c r="B2149" s="1">
        <v>127.0</v>
      </c>
      <c r="C2149" s="1">
        <v>2.4104113E7</v>
      </c>
      <c r="D2149" s="1" t="s">
        <v>1319</v>
      </c>
      <c r="E2149" s="1" t="s">
        <v>7902</v>
      </c>
      <c r="F2149" s="1" t="s">
        <v>7903</v>
      </c>
      <c r="G2149" s="1" t="s">
        <v>7904</v>
      </c>
      <c r="H2149" s="1" t="s">
        <v>18</v>
      </c>
      <c r="I2149" s="1" t="s">
        <v>994</v>
      </c>
      <c r="J2149" s="1">
        <v>2.0E7</v>
      </c>
      <c r="K2149" s="1">
        <v>2011.0</v>
      </c>
      <c r="L2149" s="1">
        <v>7.1</v>
      </c>
      <c r="M2149" s="2">
        <f t="shared" si="1"/>
        <v>4104113</v>
      </c>
    </row>
    <row r="2150" ht="14.25" customHeight="1">
      <c r="A2150" s="1" t="s">
        <v>7905</v>
      </c>
      <c r="B2150" s="1">
        <v>102.0</v>
      </c>
      <c r="C2150" s="1">
        <v>15593.0</v>
      </c>
      <c r="D2150" s="1" t="s">
        <v>956</v>
      </c>
      <c r="E2150" s="1" t="s">
        <v>7906</v>
      </c>
      <c r="F2150" s="1" t="s">
        <v>7907</v>
      </c>
      <c r="G2150" s="1" t="s">
        <v>7908</v>
      </c>
      <c r="H2150" s="1" t="s">
        <v>18</v>
      </c>
      <c r="I2150" s="1" t="s">
        <v>19</v>
      </c>
      <c r="J2150" s="1">
        <v>2.1E7</v>
      </c>
      <c r="K2150" s="1">
        <v>1999.0</v>
      </c>
      <c r="L2150" s="1">
        <v>5.8</v>
      </c>
      <c r="M2150" s="2">
        <f t="shared" si="1"/>
        <v>-20984407</v>
      </c>
    </row>
    <row r="2151" ht="14.25" customHeight="1">
      <c r="A2151" s="1" t="s">
        <v>6787</v>
      </c>
      <c r="B2151" s="1">
        <v>91.0</v>
      </c>
      <c r="C2151" s="1">
        <v>958319.0</v>
      </c>
      <c r="D2151" s="1" t="s">
        <v>2394</v>
      </c>
      <c r="E2151" s="1" t="s">
        <v>7909</v>
      </c>
      <c r="F2151" s="1" t="s">
        <v>7910</v>
      </c>
      <c r="G2151" s="1" t="s">
        <v>7911</v>
      </c>
      <c r="H2151" s="1" t="s">
        <v>18</v>
      </c>
      <c r="I2151" s="1" t="s">
        <v>19</v>
      </c>
      <c r="J2151" s="1">
        <v>2.1E7</v>
      </c>
      <c r="K2151" s="1">
        <v>2011.0</v>
      </c>
      <c r="L2151" s="1">
        <v>6.7</v>
      </c>
      <c r="M2151" s="2">
        <f t="shared" si="1"/>
        <v>-20041681</v>
      </c>
    </row>
    <row r="2152" ht="14.25" customHeight="1">
      <c r="A2152" s="1" t="s">
        <v>7912</v>
      </c>
      <c r="B2152" s="1">
        <v>114.0</v>
      </c>
      <c r="C2152" s="1">
        <v>6.97E7</v>
      </c>
      <c r="D2152" s="1" t="s">
        <v>4286</v>
      </c>
      <c r="E2152" s="1" t="s">
        <v>7913</v>
      </c>
      <c r="F2152" s="1" t="s">
        <v>7914</v>
      </c>
      <c r="G2152" s="1" t="s">
        <v>7915</v>
      </c>
      <c r="H2152" s="1" t="s">
        <v>18</v>
      </c>
      <c r="I2152" s="1" t="s">
        <v>19</v>
      </c>
      <c r="J2152" s="1">
        <v>3.5E7</v>
      </c>
      <c r="K2152" s="1">
        <v>1982.0</v>
      </c>
      <c r="L2152" s="1">
        <v>5.8</v>
      </c>
      <c r="M2152" s="2">
        <f t="shared" si="1"/>
        <v>34700000</v>
      </c>
    </row>
    <row r="2153" ht="14.25" customHeight="1">
      <c r="A2153" s="1" t="s">
        <v>3884</v>
      </c>
      <c r="B2153" s="1">
        <v>115.0</v>
      </c>
      <c r="C2153" s="1">
        <v>2840417.0</v>
      </c>
      <c r="D2153" s="1" t="s">
        <v>3082</v>
      </c>
      <c r="E2153" s="1" t="s">
        <v>7916</v>
      </c>
      <c r="F2153" s="1" t="s">
        <v>7917</v>
      </c>
      <c r="G2153" s="1" t="s">
        <v>7918</v>
      </c>
      <c r="H2153" s="1" t="s">
        <v>18</v>
      </c>
      <c r="I2153" s="1" t="s">
        <v>168</v>
      </c>
      <c r="J2153" s="1">
        <v>3.1E7</v>
      </c>
      <c r="K2153" s="1">
        <v>1999.0</v>
      </c>
      <c r="L2153" s="1">
        <v>6.8</v>
      </c>
      <c r="M2153" s="2">
        <f t="shared" si="1"/>
        <v>-28159583</v>
      </c>
    </row>
    <row r="2154" ht="14.25" customHeight="1">
      <c r="A2154" s="1" t="s">
        <v>243</v>
      </c>
      <c r="B2154" s="1">
        <v>115.0</v>
      </c>
      <c r="C2154" s="1">
        <v>2.42374454E8</v>
      </c>
      <c r="D2154" s="1" t="s">
        <v>73</v>
      </c>
      <c r="E2154" s="1" t="s">
        <v>7919</v>
      </c>
      <c r="F2154" s="1" t="s">
        <v>7920</v>
      </c>
      <c r="G2154" s="1" t="s">
        <v>7921</v>
      </c>
      <c r="H2154" s="1" t="s">
        <v>18</v>
      </c>
      <c r="I2154" s="1" t="s">
        <v>19</v>
      </c>
      <c r="J2154" s="1">
        <v>1.8E7</v>
      </c>
      <c r="K2154" s="1">
        <v>1981.0</v>
      </c>
      <c r="L2154" s="1">
        <v>8.5</v>
      </c>
      <c r="M2154" s="2">
        <f t="shared" si="1"/>
        <v>224374454</v>
      </c>
    </row>
    <row r="2155" ht="14.25" customHeight="1">
      <c r="A2155" s="1" t="s">
        <v>839</v>
      </c>
      <c r="B2155" s="1">
        <v>120.0</v>
      </c>
      <c r="C2155" s="1">
        <v>1.73585516E8</v>
      </c>
      <c r="D2155" s="1" t="s">
        <v>1632</v>
      </c>
      <c r="E2155" s="1" t="s">
        <v>7922</v>
      </c>
      <c r="F2155" s="1" t="s">
        <v>7923</v>
      </c>
      <c r="G2155" s="1" t="s">
        <v>7924</v>
      </c>
      <c r="H2155" s="1" t="s">
        <v>18</v>
      </c>
      <c r="I2155" s="1" t="s">
        <v>19</v>
      </c>
      <c r="J2155" s="1">
        <v>1.8E7</v>
      </c>
      <c r="K2155" s="1">
        <v>1992.0</v>
      </c>
      <c r="L2155" s="1">
        <v>6.6</v>
      </c>
      <c r="M2155" s="2">
        <f t="shared" si="1"/>
        <v>155585516</v>
      </c>
    </row>
    <row r="2156" ht="14.25" customHeight="1">
      <c r="A2156" s="1" t="s">
        <v>243</v>
      </c>
      <c r="B2156" s="1">
        <v>135.0</v>
      </c>
      <c r="C2156" s="1">
        <v>1.283E8</v>
      </c>
      <c r="D2156" s="1" t="s">
        <v>1264</v>
      </c>
      <c r="E2156" s="1" t="s">
        <v>7925</v>
      </c>
      <c r="F2156" s="1" t="s">
        <v>7926</v>
      </c>
      <c r="G2156" s="1" t="s">
        <v>7927</v>
      </c>
      <c r="H2156" s="1" t="s">
        <v>18</v>
      </c>
      <c r="I2156" s="1" t="s">
        <v>19</v>
      </c>
      <c r="J2156" s="1">
        <v>1.940087E7</v>
      </c>
      <c r="K2156" s="1">
        <v>1977.0</v>
      </c>
      <c r="L2156" s="1">
        <v>7.7</v>
      </c>
      <c r="M2156" s="2">
        <f t="shared" si="1"/>
        <v>108899130</v>
      </c>
    </row>
    <row r="2157" ht="14.25" customHeight="1">
      <c r="A2157" s="1" t="s">
        <v>7928</v>
      </c>
      <c r="B2157" s="1">
        <v>90.0</v>
      </c>
      <c r="C2157" s="1">
        <v>2.0259297E7</v>
      </c>
      <c r="D2157" s="1" t="s">
        <v>2218</v>
      </c>
      <c r="E2157" s="1" t="s">
        <v>7929</v>
      </c>
      <c r="F2157" s="1" t="s">
        <v>7930</v>
      </c>
      <c r="G2157" s="1" t="s">
        <v>7931</v>
      </c>
      <c r="H2157" s="1" t="s">
        <v>18</v>
      </c>
      <c r="I2157" s="1" t="s">
        <v>19</v>
      </c>
      <c r="J2157" s="1">
        <v>2.0E7</v>
      </c>
      <c r="K2157" s="1">
        <v>2006.0</v>
      </c>
      <c r="L2157" s="1">
        <v>4.7</v>
      </c>
      <c r="M2157" s="2">
        <f t="shared" si="1"/>
        <v>259297</v>
      </c>
    </row>
    <row r="2158" ht="14.25" customHeight="1">
      <c r="A2158" s="1" t="s">
        <v>1186</v>
      </c>
      <c r="B2158" s="1">
        <v>100.0</v>
      </c>
      <c r="C2158" s="1">
        <v>1.53665036E8</v>
      </c>
      <c r="D2158" s="1" t="s">
        <v>263</v>
      </c>
      <c r="E2158" s="1" t="s">
        <v>7932</v>
      </c>
      <c r="F2158" s="1" t="s">
        <v>7933</v>
      </c>
      <c r="G2158" s="1" t="s">
        <v>7934</v>
      </c>
      <c r="H2158" s="1" t="s">
        <v>18</v>
      </c>
      <c r="I2158" s="1" t="s">
        <v>19</v>
      </c>
      <c r="J2158" s="1">
        <v>2.8E7</v>
      </c>
      <c r="K2158" s="1">
        <v>1987.0</v>
      </c>
      <c r="L2158" s="1">
        <v>6.4</v>
      </c>
      <c r="M2158" s="2">
        <f t="shared" si="1"/>
        <v>125665036</v>
      </c>
    </row>
    <row r="2159" ht="14.25" customHeight="1">
      <c r="A2159" s="1" t="s">
        <v>1816</v>
      </c>
      <c r="B2159" s="1">
        <v>105.0</v>
      </c>
      <c r="C2159" s="1">
        <v>1.32541238E8</v>
      </c>
      <c r="D2159" s="1" t="s">
        <v>1138</v>
      </c>
      <c r="E2159" s="1" t="s">
        <v>7935</v>
      </c>
      <c r="F2159" s="1" t="s">
        <v>7936</v>
      </c>
      <c r="G2159" s="1" t="s">
        <v>7937</v>
      </c>
      <c r="H2159" s="1" t="s">
        <v>18</v>
      </c>
      <c r="I2159" s="1" t="s">
        <v>19</v>
      </c>
      <c r="J2159" s="1">
        <v>3.3E7</v>
      </c>
      <c r="K2159" s="1">
        <v>2003.0</v>
      </c>
      <c r="L2159" s="1">
        <v>5.5</v>
      </c>
      <c r="M2159" s="2">
        <f t="shared" si="1"/>
        <v>99541238</v>
      </c>
    </row>
    <row r="2160" ht="14.25" customHeight="1">
      <c r="A2160" s="1" t="s">
        <v>1900</v>
      </c>
      <c r="B2160" s="1">
        <v>138.0</v>
      </c>
      <c r="C2160" s="1">
        <v>1.30727E8</v>
      </c>
      <c r="D2160" s="1" t="s">
        <v>4825</v>
      </c>
      <c r="E2160" s="1" t="s">
        <v>7938</v>
      </c>
      <c r="F2160" s="1" t="s">
        <v>7939</v>
      </c>
      <c r="G2160" s="1" t="s">
        <v>7940</v>
      </c>
      <c r="H2160" s="1" t="s">
        <v>18</v>
      </c>
      <c r="I2160" s="1" t="s">
        <v>19</v>
      </c>
      <c r="J2160" s="1">
        <v>1.9E7</v>
      </c>
      <c r="K2160" s="1">
        <v>1991.0</v>
      </c>
      <c r="L2160" s="1">
        <v>8.6</v>
      </c>
      <c r="M2160" s="2">
        <f t="shared" si="1"/>
        <v>111727000</v>
      </c>
    </row>
    <row r="2161" ht="14.25" customHeight="1">
      <c r="A2161" s="1" t="s">
        <v>7941</v>
      </c>
      <c r="B2161" s="1">
        <v>94.0</v>
      </c>
      <c r="C2161" s="1">
        <v>1.2169735E8</v>
      </c>
      <c r="D2161" s="1" t="s">
        <v>4658</v>
      </c>
      <c r="E2161" s="1" t="s">
        <v>7942</v>
      </c>
      <c r="F2161" s="1" t="s">
        <v>7943</v>
      </c>
      <c r="G2161" s="1" t="s">
        <v>7944</v>
      </c>
      <c r="H2161" s="1" t="s">
        <v>18</v>
      </c>
      <c r="I2161" s="1" t="s">
        <v>19</v>
      </c>
      <c r="J2161" s="1">
        <v>2.0E7</v>
      </c>
      <c r="K2161" s="1">
        <v>1992.0</v>
      </c>
      <c r="L2161" s="1">
        <v>7.0</v>
      </c>
      <c r="M2161" s="2">
        <f t="shared" si="1"/>
        <v>101697350</v>
      </c>
    </row>
    <row r="2162" ht="14.25" customHeight="1">
      <c r="A2162" s="1" t="s">
        <v>7945</v>
      </c>
      <c r="B2162" s="1">
        <v>101.0</v>
      </c>
      <c r="C2162" s="1">
        <v>1.17224271E8</v>
      </c>
      <c r="D2162" s="1" t="s">
        <v>7946</v>
      </c>
      <c r="E2162" s="1" t="s">
        <v>7947</v>
      </c>
      <c r="F2162" s="1" t="s">
        <v>7948</v>
      </c>
      <c r="G2162" s="1" t="s">
        <v>7949</v>
      </c>
      <c r="H2162" s="1" t="s">
        <v>18</v>
      </c>
      <c r="I2162" s="1" t="s">
        <v>19</v>
      </c>
      <c r="J2162" s="1">
        <v>2.0E7</v>
      </c>
      <c r="K2162" s="1">
        <v>2010.0</v>
      </c>
      <c r="L2162" s="1">
        <v>7.1</v>
      </c>
      <c r="M2162" s="2">
        <f t="shared" si="1"/>
        <v>97224271</v>
      </c>
    </row>
    <row r="2163" ht="14.25" customHeight="1">
      <c r="A2163" s="1" t="s">
        <v>7950</v>
      </c>
      <c r="B2163" s="1">
        <v>131.0</v>
      </c>
      <c r="C2163" s="1">
        <v>1.02922376E8</v>
      </c>
      <c r="D2163" s="1" t="s">
        <v>6320</v>
      </c>
      <c r="E2163" s="1" t="s">
        <v>7951</v>
      </c>
      <c r="F2163" s="1" t="s">
        <v>7952</v>
      </c>
      <c r="G2163" s="1" t="s">
        <v>7953</v>
      </c>
      <c r="H2163" s="1" t="s">
        <v>18</v>
      </c>
      <c r="I2163" s="1" t="s">
        <v>19</v>
      </c>
      <c r="J2163" s="1">
        <v>2.0E7</v>
      </c>
      <c r="K2163" s="1">
        <v>1978.0</v>
      </c>
      <c r="L2163" s="1">
        <v>5.7</v>
      </c>
      <c r="M2163" s="2">
        <f t="shared" si="1"/>
        <v>82922376</v>
      </c>
    </row>
    <row r="2164" ht="14.25" customHeight="1">
      <c r="A2164" s="1" t="s">
        <v>1070</v>
      </c>
      <c r="B2164" s="1">
        <v>91.0</v>
      </c>
      <c r="C2164" s="1">
        <v>9.4497271E7</v>
      </c>
      <c r="D2164" s="1" t="s">
        <v>7954</v>
      </c>
      <c r="E2164" s="1" t="s">
        <v>7955</v>
      </c>
      <c r="F2164" s="1" t="s">
        <v>7956</v>
      </c>
      <c r="G2164" s="1" t="s">
        <v>7957</v>
      </c>
      <c r="H2164" s="1" t="s">
        <v>18</v>
      </c>
      <c r="I2164" s="1" t="s">
        <v>19</v>
      </c>
      <c r="J2164" s="1">
        <v>2.0E7</v>
      </c>
      <c r="K2164" s="1">
        <v>2008.0</v>
      </c>
      <c r="L2164" s="1">
        <v>3.7</v>
      </c>
      <c r="M2164" s="2">
        <f t="shared" si="1"/>
        <v>74497271</v>
      </c>
    </row>
    <row r="2165" ht="14.25" customHeight="1">
      <c r="A2165" s="1" t="s">
        <v>208</v>
      </c>
      <c r="B2165" s="1">
        <v>112.0</v>
      </c>
      <c r="C2165" s="1">
        <v>1.37387272E8</v>
      </c>
      <c r="D2165" s="1" t="s">
        <v>2109</v>
      </c>
      <c r="E2165" s="1" t="s">
        <v>7958</v>
      </c>
      <c r="F2165" s="1" t="s">
        <v>7959</v>
      </c>
      <c r="G2165" s="1" t="s">
        <v>7960</v>
      </c>
      <c r="H2165" s="1" t="s">
        <v>18</v>
      </c>
      <c r="I2165" s="1" t="s">
        <v>19</v>
      </c>
      <c r="J2165" s="1">
        <v>2.0E7</v>
      </c>
      <c r="K2165" s="1">
        <v>2013.0</v>
      </c>
      <c r="L2165" s="1">
        <v>7.5</v>
      </c>
      <c r="M2165" s="2">
        <f t="shared" si="1"/>
        <v>117387272</v>
      </c>
    </row>
    <row r="2166" ht="14.25" customHeight="1">
      <c r="A2166" s="1" t="s">
        <v>2913</v>
      </c>
      <c r="B2166" s="1">
        <v>95.0</v>
      </c>
      <c r="C2166" s="1">
        <v>8.2301521E7</v>
      </c>
      <c r="D2166" s="1" t="s">
        <v>7244</v>
      </c>
      <c r="E2166" s="1" t="s">
        <v>7961</v>
      </c>
      <c r="F2166" s="1" t="s">
        <v>7962</v>
      </c>
      <c r="G2166" s="1" t="s">
        <v>7963</v>
      </c>
      <c r="H2166" s="1" t="s">
        <v>18</v>
      </c>
      <c r="I2166" s="1" t="s">
        <v>19</v>
      </c>
      <c r="J2166" s="1">
        <v>3.2E7</v>
      </c>
      <c r="K2166" s="1">
        <v>2005.0</v>
      </c>
      <c r="L2166" s="1">
        <v>4.6</v>
      </c>
      <c r="M2166" s="2">
        <f t="shared" si="1"/>
        <v>50301521</v>
      </c>
    </row>
    <row r="2167" ht="14.25" customHeight="1">
      <c r="A2167" s="1" t="s">
        <v>6498</v>
      </c>
      <c r="B2167" s="1">
        <v>100.0</v>
      </c>
      <c r="C2167" s="1">
        <v>8.4518155E7</v>
      </c>
      <c r="D2167" s="1" t="s">
        <v>1138</v>
      </c>
      <c r="E2167" s="1" t="s">
        <v>7964</v>
      </c>
      <c r="F2167" s="1" t="s">
        <v>7965</v>
      </c>
      <c r="G2167" s="1" t="s">
        <v>7966</v>
      </c>
      <c r="H2167" s="1" t="s">
        <v>18</v>
      </c>
      <c r="I2167" s="1" t="s">
        <v>19</v>
      </c>
      <c r="J2167" s="1">
        <v>2.0E7</v>
      </c>
      <c r="K2167" s="1">
        <v>2014.0</v>
      </c>
      <c r="L2167" s="1">
        <v>4.9</v>
      </c>
      <c r="M2167" s="2">
        <f t="shared" si="1"/>
        <v>64518155</v>
      </c>
    </row>
    <row r="2168" ht="14.25" customHeight="1">
      <c r="A2168" s="1" t="s">
        <v>1834</v>
      </c>
      <c r="B2168" s="1">
        <v>105.0</v>
      </c>
      <c r="C2168" s="1">
        <v>8.0050171E7</v>
      </c>
      <c r="D2168" s="1" t="s">
        <v>1319</v>
      </c>
      <c r="E2168" s="1" t="s">
        <v>4988</v>
      </c>
      <c r="F2168" s="1" t="s">
        <v>4989</v>
      </c>
      <c r="G2168" s="1" t="s">
        <v>4990</v>
      </c>
      <c r="H2168" s="1" t="s">
        <v>18</v>
      </c>
      <c r="I2168" s="1" t="s">
        <v>19</v>
      </c>
      <c r="J2168" s="1">
        <v>2.0E7</v>
      </c>
      <c r="K2168" s="1">
        <v>2007.0</v>
      </c>
      <c r="L2168" s="1">
        <v>6.9</v>
      </c>
      <c r="M2168" s="2">
        <f t="shared" si="1"/>
        <v>60050171</v>
      </c>
    </row>
    <row r="2169" ht="14.25" customHeight="1">
      <c r="A2169" s="1" t="s">
        <v>6768</v>
      </c>
      <c r="B2169" s="1">
        <v>108.0</v>
      </c>
      <c r="C2169" s="1">
        <v>8.1257845E7</v>
      </c>
      <c r="D2169" s="1" t="s">
        <v>4658</v>
      </c>
      <c r="E2169" s="1" t="s">
        <v>7967</v>
      </c>
      <c r="F2169" s="1" t="s">
        <v>7968</v>
      </c>
      <c r="G2169" s="1" t="s">
        <v>7969</v>
      </c>
      <c r="H2169" s="1" t="s">
        <v>18</v>
      </c>
      <c r="I2169" s="1" t="s">
        <v>19</v>
      </c>
      <c r="J2169" s="1">
        <v>3.5E7</v>
      </c>
      <c r="K2169" s="1">
        <v>2003.0</v>
      </c>
      <c r="L2169" s="1">
        <v>7.1</v>
      </c>
      <c r="M2169" s="2">
        <f t="shared" si="1"/>
        <v>46257845</v>
      </c>
    </row>
    <row r="2170" ht="14.25" customHeight="1">
      <c r="A2170" s="1" t="s">
        <v>1611</v>
      </c>
      <c r="B2170" s="1">
        <v>101.0</v>
      </c>
      <c r="C2170" s="1">
        <v>7.0360285E7</v>
      </c>
      <c r="D2170" s="1" t="s">
        <v>164</v>
      </c>
      <c r="E2170" s="1" t="s">
        <v>7970</v>
      </c>
      <c r="F2170" s="1" t="s">
        <v>7971</v>
      </c>
      <c r="G2170" s="1" t="s">
        <v>7972</v>
      </c>
      <c r="H2170" s="1" t="s">
        <v>18</v>
      </c>
      <c r="I2170" s="1" t="s">
        <v>19</v>
      </c>
      <c r="J2170" s="1">
        <v>1.8E7</v>
      </c>
      <c r="K2170" s="1">
        <v>1995.0</v>
      </c>
      <c r="L2170" s="1">
        <v>5.8</v>
      </c>
      <c r="M2170" s="2">
        <f t="shared" si="1"/>
        <v>52360285</v>
      </c>
    </row>
    <row r="2171" ht="14.25" customHeight="1">
      <c r="A2171" s="1" t="s">
        <v>4378</v>
      </c>
      <c r="B2171" s="1">
        <v>114.0</v>
      </c>
      <c r="C2171" s="1">
        <v>1.2831121E7</v>
      </c>
      <c r="D2171" s="1" t="s">
        <v>2295</v>
      </c>
      <c r="E2171" s="1" t="s">
        <v>6327</v>
      </c>
      <c r="F2171" s="1" t="s">
        <v>6328</v>
      </c>
      <c r="G2171" s="1" t="s">
        <v>6329</v>
      </c>
      <c r="H2171" s="1" t="s">
        <v>18</v>
      </c>
      <c r="I2171" s="1" t="s">
        <v>19</v>
      </c>
      <c r="J2171" s="1">
        <v>3.0E7</v>
      </c>
      <c r="K2171" s="1">
        <v>2004.0</v>
      </c>
      <c r="L2171" s="1">
        <v>7.0</v>
      </c>
      <c r="M2171" s="2">
        <f t="shared" si="1"/>
        <v>-17168879</v>
      </c>
    </row>
    <row r="2172" ht="14.25" customHeight="1">
      <c r="A2172" s="1" t="s">
        <v>2741</v>
      </c>
      <c r="B2172" s="1">
        <v>109.0</v>
      </c>
      <c r="C2172" s="1">
        <v>6.9148997E7</v>
      </c>
      <c r="D2172" s="1" t="s">
        <v>664</v>
      </c>
      <c r="E2172" s="1" t="s">
        <v>7973</v>
      </c>
      <c r="F2172" s="1" t="s">
        <v>7974</v>
      </c>
      <c r="G2172" s="1" t="s">
        <v>7975</v>
      </c>
      <c r="H2172" s="1" t="s">
        <v>18</v>
      </c>
      <c r="I2172" s="1" t="s">
        <v>19</v>
      </c>
      <c r="J2172" s="1">
        <v>3.7E7</v>
      </c>
      <c r="K2172" s="1">
        <v>2004.0</v>
      </c>
      <c r="L2172" s="1">
        <v>5.4</v>
      </c>
      <c r="M2172" s="2">
        <f t="shared" si="1"/>
        <v>32148997</v>
      </c>
    </row>
    <row r="2173" ht="14.25" customHeight="1">
      <c r="A2173" s="1" t="s">
        <v>6023</v>
      </c>
      <c r="B2173" s="1">
        <v>115.0</v>
      </c>
      <c r="C2173" s="1">
        <v>8.2624961E7</v>
      </c>
      <c r="D2173" s="1" t="s">
        <v>1747</v>
      </c>
      <c r="E2173" s="1" t="s">
        <v>7976</v>
      </c>
      <c r="F2173" s="1" t="s">
        <v>7977</v>
      </c>
      <c r="G2173" s="1" t="s">
        <v>7978</v>
      </c>
      <c r="H2173" s="1" t="s">
        <v>18</v>
      </c>
      <c r="I2173" s="1" t="s">
        <v>19</v>
      </c>
      <c r="J2173" s="1">
        <v>2.0E7</v>
      </c>
      <c r="K2173" s="1">
        <v>2011.0</v>
      </c>
      <c r="L2173" s="1">
        <v>7.3</v>
      </c>
      <c r="M2173" s="2">
        <f t="shared" si="1"/>
        <v>62624961</v>
      </c>
    </row>
    <row r="2174" ht="14.25" customHeight="1">
      <c r="A2174" s="1" t="s">
        <v>1685</v>
      </c>
      <c r="B2174" s="1">
        <v>117.0</v>
      </c>
      <c r="C2174" s="1">
        <v>6.7325559E7</v>
      </c>
      <c r="D2174" s="1" t="s">
        <v>7979</v>
      </c>
      <c r="E2174" s="1" t="s">
        <v>7980</v>
      </c>
      <c r="F2174" s="1" t="s">
        <v>7981</v>
      </c>
      <c r="G2174" s="1" t="s">
        <v>7982</v>
      </c>
      <c r="H2174" s="1" t="s">
        <v>18</v>
      </c>
      <c r="I2174" s="1" t="s">
        <v>19</v>
      </c>
      <c r="J2174" s="1">
        <v>2.0E7</v>
      </c>
      <c r="K2174" s="1">
        <v>2003.0</v>
      </c>
      <c r="L2174" s="1">
        <v>7.1</v>
      </c>
      <c r="M2174" s="2">
        <f t="shared" si="1"/>
        <v>47325559</v>
      </c>
    </row>
    <row r="2175" ht="14.25" customHeight="1">
      <c r="A2175" s="1" t="s">
        <v>4471</v>
      </c>
      <c r="B2175" s="1">
        <v>107.0</v>
      </c>
      <c r="C2175" s="1">
        <v>6.2933793E7</v>
      </c>
      <c r="D2175" s="1" t="s">
        <v>7983</v>
      </c>
      <c r="E2175" s="1" t="s">
        <v>7984</v>
      </c>
      <c r="F2175" s="1" t="s">
        <v>7985</v>
      </c>
      <c r="G2175" s="1" t="s">
        <v>7986</v>
      </c>
      <c r="H2175" s="1" t="s">
        <v>18</v>
      </c>
      <c r="I2175" s="1" t="s">
        <v>19</v>
      </c>
      <c r="J2175" s="1">
        <v>2.0E7</v>
      </c>
      <c r="K2175" s="1">
        <v>2010.0</v>
      </c>
      <c r="L2175" s="1">
        <v>5.8</v>
      </c>
      <c r="M2175" s="2">
        <f t="shared" si="1"/>
        <v>42933793</v>
      </c>
    </row>
    <row r="2176" ht="14.25" customHeight="1">
      <c r="A2176" s="1" t="s">
        <v>7987</v>
      </c>
      <c r="B2176" s="1">
        <v>134.0</v>
      </c>
      <c r="C2176" s="1">
        <v>5.666787E7</v>
      </c>
      <c r="D2176" s="1" t="s">
        <v>4298</v>
      </c>
      <c r="E2176" s="1" t="s">
        <v>7988</v>
      </c>
      <c r="F2176" s="1" t="s">
        <v>7989</v>
      </c>
      <c r="G2176" s="1" t="s">
        <v>7990</v>
      </c>
      <c r="H2176" s="1" t="s">
        <v>18</v>
      </c>
      <c r="I2176" s="1" t="s">
        <v>19</v>
      </c>
      <c r="J2176" s="1">
        <v>2.0E7</v>
      </c>
      <c r="K2176" s="1">
        <v>2013.0</v>
      </c>
      <c r="L2176" s="1">
        <v>8.1</v>
      </c>
      <c r="M2176" s="2">
        <f t="shared" si="1"/>
        <v>36667870</v>
      </c>
    </row>
    <row r="2177" ht="14.25" customHeight="1">
      <c r="A2177" s="1" t="s">
        <v>6265</v>
      </c>
      <c r="B2177" s="1">
        <v>118.0</v>
      </c>
      <c r="C2177" s="1">
        <v>5.6398162E7</v>
      </c>
      <c r="D2177" s="1" t="s">
        <v>4181</v>
      </c>
      <c r="E2177" s="1" t="s">
        <v>7991</v>
      </c>
      <c r="F2177" s="1" t="s">
        <v>7992</v>
      </c>
      <c r="G2177" s="1" t="s">
        <v>7993</v>
      </c>
      <c r="H2177" s="1" t="s">
        <v>18</v>
      </c>
      <c r="I2177" s="1" t="s">
        <v>19</v>
      </c>
      <c r="J2177" s="1">
        <v>2.0E7</v>
      </c>
      <c r="K2177" s="1">
        <v>2002.0</v>
      </c>
      <c r="L2177" s="1">
        <v>5.7</v>
      </c>
      <c r="M2177" s="2">
        <f t="shared" si="1"/>
        <v>36398162</v>
      </c>
    </row>
    <row r="2178" ht="14.25" customHeight="1">
      <c r="A2178" s="1" t="s">
        <v>7040</v>
      </c>
      <c r="B2178" s="1">
        <v>121.0</v>
      </c>
      <c r="C2178" s="1">
        <v>6.0072596E7</v>
      </c>
      <c r="D2178" s="1" t="s">
        <v>956</v>
      </c>
      <c r="E2178" s="1" t="s">
        <v>7994</v>
      </c>
      <c r="F2178" s="1" t="s">
        <v>7995</v>
      </c>
      <c r="G2178" s="1" t="s">
        <v>7996</v>
      </c>
      <c r="H2178" s="1" t="s">
        <v>18</v>
      </c>
      <c r="I2178" s="1" t="s">
        <v>19</v>
      </c>
      <c r="J2178" s="1">
        <v>2.0E7</v>
      </c>
      <c r="K2178" s="1">
        <v>2010.0</v>
      </c>
      <c r="L2178" s="1">
        <v>4.4</v>
      </c>
      <c r="M2178" s="2">
        <f t="shared" si="1"/>
        <v>40072596</v>
      </c>
    </row>
    <row r="2179" ht="14.25" customHeight="1">
      <c r="A2179" s="1" t="s">
        <v>159</v>
      </c>
      <c r="B2179" s="1">
        <v>105.0</v>
      </c>
      <c r="C2179" s="1">
        <v>5.6362352E7</v>
      </c>
      <c r="D2179" s="1" t="s">
        <v>7997</v>
      </c>
      <c r="E2179" s="1" t="s">
        <v>7998</v>
      </c>
      <c r="F2179" s="1" t="s">
        <v>7999</v>
      </c>
      <c r="G2179" s="1" t="s">
        <v>8000</v>
      </c>
      <c r="H2179" s="1" t="s">
        <v>18</v>
      </c>
      <c r="I2179" s="1" t="s">
        <v>19</v>
      </c>
      <c r="J2179" s="1">
        <v>2.0E7</v>
      </c>
      <c r="K2179" s="1">
        <v>1990.0</v>
      </c>
      <c r="L2179" s="1">
        <v>7.9</v>
      </c>
      <c r="M2179" s="2">
        <f t="shared" si="1"/>
        <v>36362352</v>
      </c>
    </row>
    <row r="2180" ht="14.25" customHeight="1">
      <c r="A2180" s="1" t="s">
        <v>8001</v>
      </c>
      <c r="B2180" s="1">
        <v>110.0</v>
      </c>
      <c r="C2180" s="1">
        <v>5.6154094E7</v>
      </c>
      <c r="D2180" s="1" t="s">
        <v>131</v>
      </c>
      <c r="E2180" s="1" t="s">
        <v>8002</v>
      </c>
      <c r="F2180" s="1" t="s">
        <v>8003</v>
      </c>
      <c r="G2180" s="1" t="s">
        <v>8004</v>
      </c>
      <c r="H2180" s="1" t="s">
        <v>18</v>
      </c>
      <c r="I2180" s="1" t="s">
        <v>30</v>
      </c>
      <c r="J2180" s="1">
        <v>2.0E7</v>
      </c>
      <c r="K2180" s="1">
        <v>2016.0</v>
      </c>
      <c r="L2180" s="1">
        <v>7.6</v>
      </c>
      <c r="M2180" s="2">
        <f t="shared" si="1"/>
        <v>36154094</v>
      </c>
    </row>
    <row r="2181" ht="14.25" customHeight="1">
      <c r="A2181" s="1" t="s">
        <v>7040</v>
      </c>
      <c r="B2181" s="1">
        <v>114.0</v>
      </c>
      <c r="C2181" s="1">
        <v>6.5623128E7</v>
      </c>
      <c r="D2181" s="1" t="s">
        <v>6794</v>
      </c>
      <c r="E2181" s="1" t="s">
        <v>8005</v>
      </c>
      <c r="F2181" s="1" t="s">
        <v>8006</v>
      </c>
      <c r="G2181" s="1" t="s">
        <v>8007</v>
      </c>
      <c r="H2181" s="1" t="s">
        <v>18</v>
      </c>
      <c r="I2181" s="1" t="s">
        <v>19</v>
      </c>
      <c r="J2181" s="1">
        <v>2.0E7</v>
      </c>
      <c r="K2181" s="1">
        <v>2012.0</v>
      </c>
      <c r="L2181" s="1">
        <v>4.8</v>
      </c>
      <c r="M2181" s="2">
        <f t="shared" si="1"/>
        <v>45623128</v>
      </c>
    </row>
    <row r="2182" ht="14.25" customHeight="1">
      <c r="A2182" s="1" t="s">
        <v>3372</v>
      </c>
      <c r="B2182" s="1">
        <v>104.0</v>
      </c>
      <c r="C2182" s="1">
        <v>0.0</v>
      </c>
      <c r="D2182" s="1" t="s">
        <v>289</v>
      </c>
      <c r="E2182" s="1" t="s">
        <v>8008</v>
      </c>
      <c r="F2182" s="1" t="s">
        <v>8009</v>
      </c>
      <c r="G2182" s="1" t="s">
        <v>8010</v>
      </c>
      <c r="H2182" s="1" t="s">
        <v>18</v>
      </c>
      <c r="I2182" s="1" t="s">
        <v>19</v>
      </c>
      <c r="J2182" s="1">
        <v>1800000.0</v>
      </c>
      <c r="K2182" s="1">
        <v>1971.0</v>
      </c>
      <c r="L2182" s="1">
        <v>7.8</v>
      </c>
      <c r="M2182" s="2">
        <f t="shared" si="1"/>
        <v>-1800000</v>
      </c>
    </row>
    <row r="2183" ht="14.25" customHeight="1">
      <c r="A2183" s="1" t="s">
        <v>8011</v>
      </c>
      <c r="B2183" s="1">
        <v>100.0</v>
      </c>
      <c r="C2183" s="1">
        <v>5.5461307E7</v>
      </c>
      <c r="D2183" s="1" t="s">
        <v>1138</v>
      </c>
      <c r="E2183" s="1" t="s">
        <v>8012</v>
      </c>
      <c r="F2183" s="1" t="s">
        <v>8013</v>
      </c>
      <c r="G2183" s="1" t="s">
        <v>8014</v>
      </c>
      <c r="H2183" s="1" t="s">
        <v>18</v>
      </c>
      <c r="I2183" s="1" t="s">
        <v>19</v>
      </c>
      <c r="J2183" s="1">
        <v>2.0E7</v>
      </c>
      <c r="K2183" s="1">
        <v>2016.0</v>
      </c>
      <c r="L2183" s="1">
        <v>6.7</v>
      </c>
      <c r="M2183" s="2">
        <f t="shared" si="1"/>
        <v>35461307</v>
      </c>
    </row>
    <row r="2184" ht="14.25" customHeight="1">
      <c r="A2184" s="1" t="s">
        <v>8015</v>
      </c>
      <c r="B2184" s="1">
        <v>85.0</v>
      </c>
      <c r="C2184" s="1">
        <v>4.8546578E7</v>
      </c>
      <c r="D2184" s="1" t="s">
        <v>1146</v>
      </c>
      <c r="E2184" s="1" t="s">
        <v>8016</v>
      </c>
      <c r="F2184" s="1" t="s">
        <v>8017</v>
      </c>
      <c r="G2184" s="1" t="s">
        <v>8018</v>
      </c>
      <c r="H2184" s="1" t="s">
        <v>18</v>
      </c>
      <c r="I2184" s="1" t="s">
        <v>19</v>
      </c>
      <c r="J2184" s="1">
        <v>2.0E7</v>
      </c>
      <c r="K2184" s="1">
        <v>2006.0</v>
      </c>
      <c r="L2184" s="1">
        <v>2.7</v>
      </c>
      <c r="M2184" s="2">
        <f t="shared" si="1"/>
        <v>28546578</v>
      </c>
    </row>
    <row r="2185" ht="14.25" customHeight="1">
      <c r="A2185" s="1" t="s">
        <v>8019</v>
      </c>
      <c r="B2185" s="1">
        <v>72.0</v>
      </c>
      <c r="C2185" s="1">
        <v>4.8423368E7</v>
      </c>
      <c r="D2185" s="1" t="s">
        <v>401</v>
      </c>
      <c r="E2185" s="1" t="s">
        <v>8020</v>
      </c>
      <c r="F2185" s="1" t="s">
        <v>8021</v>
      </c>
      <c r="G2185" s="1" t="s">
        <v>8022</v>
      </c>
      <c r="H2185" s="1" t="s">
        <v>18</v>
      </c>
      <c r="I2185" s="1" t="s">
        <v>19</v>
      </c>
      <c r="J2185" s="1">
        <v>2.0E7</v>
      </c>
      <c r="K2185" s="1">
        <v>2002.0</v>
      </c>
      <c r="L2185" s="1">
        <v>5.8</v>
      </c>
      <c r="M2185" s="2">
        <f t="shared" si="1"/>
        <v>28423368</v>
      </c>
    </row>
    <row r="2186" ht="14.25" customHeight="1">
      <c r="A2186" s="1" t="s">
        <v>8023</v>
      </c>
      <c r="B2186" s="1">
        <v>128.0</v>
      </c>
      <c r="C2186" s="1">
        <v>5.2066E7</v>
      </c>
      <c r="D2186" s="1" t="s">
        <v>4298</v>
      </c>
      <c r="E2186" s="1" t="s">
        <v>8024</v>
      </c>
      <c r="F2186" s="1" t="s">
        <v>8025</v>
      </c>
      <c r="G2186" s="1" t="s">
        <v>8026</v>
      </c>
      <c r="H2186" s="1" t="s">
        <v>18</v>
      </c>
      <c r="I2186" s="1" t="s">
        <v>30</v>
      </c>
      <c r="J2186" s="1">
        <v>2.0E7</v>
      </c>
      <c r="K2186" s="1">
        <v>2014.0</v>
      </c>
      <c r="L2186" s="1">
        <v>7.5</v>
      </c>
      <c r="M2186" s="2">
        <f t="shared" si="1"/>
        <v>32066000</v>
      </c>
    </row>
    <row r="2187" ht="14.25" customHeight="1">
      <c r="A2187" s="1" t="s">
        <v>8027</v>
      </c>
      <c r="B2187" s="1">
        <v>72.0</v>
      </c>
      <c r="C2187" s="1">
        <v>4.7887943E7</v>
      </c>
      <c r="D2187" s="1" t="s">
        <v>8028</v>
      </c>
      <c r="E2187" s="1" t="s">
        <v>8029</v>
      </c>
      <c r="F2187" s="1" t="s">
        <v>8030</v>
      </c>
      <c r="G2187" s="1" t="s">
        <v>8031</v>
      </c>
      <c r="H2187" s="1" t="s">
        <v>18</v>
      </c>
      <c r="I2187" s="1" t="s">
        <v>19</v>
      </c>
      <c r="J2187" s="1">
        <v>2.0E7</v>
      </c>
      <c r="K2187" s="1">
        <v>2003.0</v>
      </c>
      <c r="L2187" s="1">
        <v>5.4</v>
      </c>
      <c r="M2187" s="2">
        <f t="shared" si="1"/>
        <v>27887943</v>
      </c>
    </row>
    <row r="2188" ht="14.25" customHeight="1">
      <c r="A2188" s="1" t="s">
        <v>4887</v>
      </c>
      <c r="B2188" s="1">
        <v>89.0</v>
      </c>
      <c r="C2188" s="1">
        <v>4.6363118E7</v>
      </c>
      <c r="D2188" s="1" t="s">
        <v>4442</v>
      </c>
      <c r="E2188" s="1" t="s">
        <v>8032</v>
      </c>
      <c r="F2188" s="1" t="s">
        <v>8033</v>
      </c>
      <c r="G2188" s="1" t="s">
        <v>8034</v>
      </c>
      <c r="H2188" s="1" t="s">
        <v>18</v>
      </c>
      <c r="I2188" s="1" t="s">
        <v>19</v>
      </c>
      <c r="J2188" s="1">
        <v>2.0E7</v>
      </c>
      <c r="K2188" s="1">
        <v>2005.0</v>
      </c>
      <c r="L2188" s="1">
        <v>4.1</v>
      </c>
      <c r="M2188" s="2">
        <f t="shared" si="1"/>
        <v>26363118</v>
      </c>
    </row>
    <row r="2189" ht="14.25" customHeight="1">
      <c r="A2189" s="1" t="s">
        <v>8035</v>
      </c>
      <c r="B2189" s="1">
        <v>96.0</v>
      </c>
      <c r="C2189" s="1">
        <v>4.7852604E7</v>
      </c>
      <c r="D2189" s="1" t="s">
        <v>1319</v>
      </c>
      <c r="E2189" s="1" t="s">
        <v>8036</v>
      </c>
      <c r="F2189" s="1" t="s">
        <v>8037</v>
      </c>
      <c r="G2189" s="1" t="s">
        <v>8038</v>
      </c>
      <c r="H2189" s="1" t="s">
        <v>18</v>
      </c>
      <c r="I2189" s="1" t="s">
        <v>19</v>
      </c>
      <c r="J2189" s="1">
        <v>2.0E7</v>
      </c>
      <c r="K2189" s="1">
        <v>2007.0</v>
      </c>
      <c r="L2189" s="1">
        <v>5.9</v>
      </c>
      <c r="M2189" s="2">
        <f t="shared" si="1"/>
        <v>27852604</v>
      </c>
    </row>
    <row r="2190" ht="14.25" customHeight="1">
      <c r="A2190" s="1" t="s">
        <v>8039</v>
      </c>
      <c r="B2190" s="1">
        <v>77.0</v>
      </c>
      <c r="C2190" s="1">
        <v>4.5542421E7</v>
      </c>
      <c r="D2190" s="1" t="s">
        <v>8040</v>
      </c>
      <c r="E2190" s="1" t="s">
        <v>8041</v>
      </c>
      <c r="F2190" s="1" t="s">
        <v>8042</v>
      </c>
      <c r="G2190" s="1" t="s">
        <v>8043</v>
      </c>
      <c r="H2190" s="1" t="s">
        <v>18</v>
      </c>
      <c r="I2190" s="1" t="s">
        <v>19</v>
      </c>
      <c r="J2190" s="1">
        <v>3.0E7</v>
      </c>
      <c r="K2190" s="1">
        <v>2000.0</v>
      </c>
      <c r="L2190" s="1">
        <v>6.3</v>
      </c>
      <c r="M2190" s="2">
        <f t="shared" si="1"/>
        <v>15542421</v>
      </c>
    </row>
    <row r="2191" ht="14.25" customHeight="1">
      <c r="A2191" s="1" t="s">
        <v>3683</v>
      </c>
      <c r="B2191" s="1">
        <v>123.0</v>
      </c>
      <c r="C2191" s="1">
        <v>4.157374E7</v>
      </c>
      <c r="D2191" s="1" t="s">
        <v>2109</v>
      </c>
      <c r="E2191" s="1" t="s">
        <v>8044</v>
      </c>
      <c r="F2191" s="1" t="s">
        <v>8045</v>
      </c>
      <c r="G2191" s="1" t="s">
        <v>8046</v>
      </c>
      <c r="H2191" s="1" t="s">
        <v>18</v>
      </c>
      <c r="I2191" s="1" t="s">
        <v>19</v>
      </c>
      <c r="J2191" s="1">
        <v>0.0</v>
      </c>
      <c r="K2191" s="1">
        <v>2009.0</v>
      </c>
      <c r="L2191" s="1">
        <v>7.0</v>
      </c>
      <c r="M2191" s="2">
        <f t="shared" si="1"/>
        <v>41573740</v>
      </c>
    </row>
    <row r="2192" ht="14.25" customHeight="1">
      <c r="A2192" s="1" t="s">
        <v>5746</v>
      </c>
      <c r="B2192" s="1">
        <v>111.0</v>
      </c>
      <c r="C2192" s="1">
        <v>4.2652003E7</v>
      </c>
      <c r="D2192" s="1" t="s">
        <v>6917</v>
      </c>
      <c r="E2192" s="1" t="s">
        <v>8047</v>
      </c>
      <c r="F2192" s="1" t="s">
        <v>8048</v>
      </c>
      <c r="G2192" s="1" t="s">
        <v>8049</v>
      </c>
      <c r="H2192" s="1" t="s">
        <v>18</v>
      </c>
      <c r="I2192" s="1" t="s">
        <v>19</v>
      </c>
      <c r="J2192" s="1">
        <v>2.0E7</v>
      </c>
      <c r="K2192" s="1">
        <v>2015.0</v>
      </c>
      <c r="L2192" s="1">
        <v>6.8</v>
      </c>
      <c r="M2192" s="2">
        <f t="shared" si="1"/>
        <v>22652003</v>
      </c>
    </row>
    <row r="2193" ht="14.25" customHeight="1">
      <c r="A2193" s="1">
        <v>0.0</v>
      </c>
      <c r="B2193" s="1">
        <v>30.0</v>
      </c>
      <c r="C2193" s="1">
        <v>0.0</v>
      </c>
      <c r="D2193" s="1" t="s">
        <v>1138</v>
      </c>
      <c r="E2193" s="1" t="s">
        <v>8050</v>
      </c>
      <c r="F2193" s="1" t="s">
        <v>8051</v>
      </c>
      <c r="G2193" s="1" t="s">
        <v>8052</v>
      </c>
      <c r="H2193" s="1" t="s">
        <v>18</v>
      </c>
      <c r="I2193" s="1" t="s">
        <v>19</v>
      </c>
      <c r="J2193" s="1">
        <v>0.0</v>
      </c>
      <c r="K2193" s="1">
        <v>0.0</v>
      </c>
      <c r="L2193" s="1">
        <v>3.5</v>
      </c>
      <c r="M2193" s="2">
        <f t="shared" si="1"/>
        <v>0</v>
      </c>
    </row>
    <row r="2194" ht="14.25" customHeight="1">
      <c r="A2194" s="1" t="s">
        <v>6166</v>
      </c>
      <c r="B2194" s="1">
        <v>93.0</v>
      </c>
      <c r="C2194" s="1">
        <v>3.9737645E7</v>
      </c>
      <c r="D2194" s="1" t="s">
        <v>2997</v>
      </c>
      <c r="E2194" s="1" t="s">
        <v>8053</v>
      </c>
      <c r="F2194" s="1" t="s">
        <v>8054</v>
      </c>
      <c r="G2194" s="1" t="s">
        <v>8055</v>
      </c>
      <c r="H2194" s="1" t="s">
        <v>18</v>
      </c>
      <c r="I2194" s="1" t="s">
        <v>19</v>
      </c>
      <c r="J2194" s="1">
        <v>2.0E7</v>
      </c>
      <c r="K2194" s="1">
        <v>2007.0</v>
      </c>
      <c r="L2194" s="1">
        <v>2.3</v>
      </c>
      <c r="M2194" s="2">
        <f t="shared" si="1"/>
        <v>19737645</v>
      </c>
    </row>
    <row r="2195" ht="14.25" customHeight="1">
      <c r="A2195" s="1" t="s">
        <v>1574</v>
      </c>
      <c r="B2195" s="1">
        <v>129.0</v>
      </c>
      <c r="C2195" s="1">
        <v>3.756744E7</v>
      </c>
      <c r="D2195" s="1" t="s">
        <v>105</v>
      </c>
      <c r="E2195" s="1" t="s">
        <v>1575</v>
      </c>
      <c r="F2195" s="1" t="s">
        <v>1576</v>
      </c>
      <c r="G2195" s="1" t="s">
        <v>1577</v>
      </c>
      <c r="H2195" s="1" t="s">
        <v>18</v>
      </c>
      <c r="I2195" s="1" t="s">
        <v>19</v>
      </c>
      <c r="J2195" s="1">
        <v>2.0E7</v>
      </c>
      <c r="K2195" s="1">
        <v>1982.0</v>
      </c>
      <c r="L2195" s="1">
        <v>6.9</v>
      </c>
      <c r="M2195" s="2">
        <f t="shared" si="1"/>
        <v>17567440</v>
      </c>
    </row>
    <row r="2196" ht="14.25" customHeight="1">
      <c r="A2196" s="1" t="s">
        <v>8056</v>
      </c>
      <c r="B2196" s="1">
        <v>128.0</v>
      </c>
      <c r="C2196" s="1">
        <v>4.498818E7</v>
      </c>
      <c r="D2196" s="1" t="s">
        <v>8057</v>
      </c>
      <c r="E2196" s="1" t="s">
        <v>8058</v>
      </c>
      <c r="F2196" s="1" t="s">
        <v>8059</v>
      </c>
      <c r="G2196" s="1" t="s">
        <v>8060</v>
      </c>
      <c r="H2196" s="1" t="s">
        <v>18</v>
      </c>
      <c r="I2196" s="1" t="s">
        <v>19</v>
      </c>
      <c r="J2196" s="1">
        <v>2.0E7</v>
      </c>
      <c r="K2196" s="1">
        <v>2015.0</v>
      </c>
      <c r="L2196" s="1">
        <v>8.1</v>
      </c>
      <c r="M2196" s="2">
        <f t="shared" si="1"/>
        <v>24988180</v>
      </c>
    </row>
    <row r="2197" ht="14.25" customHeight="1">
      <c r="A2197" s="1" t="s">
        <v>7512</v>
      </c>
      <c r="B2197" s="1">
        <v>110.0</v>
      </c>
      <c r="C2197" s="1">
        <v>3.9263506E7</v>
      </c>
      <c r="D2197" s="1" t="s">
        <v>1465</v>
      </c>
      <c r="E2197" s="1" t="s">
        <v>8061</v>
      </c>
      <c r="F2197" s="1" t="s">
        <v>8062</v>
      </c>
      <c r="G2197" s="1" t="s">
        <v>8063</v>
      </c>
      <c r="H2197" s="1" t="s">
        <v>18</v>
      </c>
      <c r="I2197" s="1" t="s">
        <v>19</v>
      </c>
      <c r="J2197" s="1">
        <v>2.2E7</v>
      </c>
      <c r="K2197" s="1">
        <v>2008.0</v>
      </c>
      <c r="L2197" s="1">
        <v>6.1</v>
      </c>
      <c r="M2197" s="2">
        <f t="shared" si="1"/>
        <v>17263506</v>
      </c>
    </row>
    <row r="2198" ht="14.25" customHeight="1">
      <c r="A2198" s="1" t="s">
        <v>8064</v>
      </c>
      <c r="B2198" s="1">
        <v>137.0</v>
      </c>
      <c r="C2198" s="1">
        <v>3.9143839E7</v>
      </c>
      <c r="D2198" s="1" t="s">
        <v>3995</v>
      </c>
      <c r="E2198" s="1" t="s">
        <v>8065</v>
      </c>
      <c r="F2198" s="1" t="s">
        <v>8066</v>
      </c>
      <c r="G2198" s="1" t="s">
        <v>8067</v>
      </c>
      <c r="H2198" s="1" t="s">
        <v>18</v>
      </c>
      <c r="I2198" s="1" t="s">
        <v>19</v>
      </c>
      <c r="J2198" s="1">
        <v>2.0E7</v>
      </c>
      <c r="K2198" s="1">
        <v>2006.0</v>
      </c>
      <c r="L2198" s="1">
        <v>5.0</v>
      </c>
      <c r="M2198" s="2">
        <f t="shared" si="1"/>
        <v>19143839</v>
      </c>
    </row>
    <row r="2199" ht="14.25" customHeight="1">
      <c r="A2199" s="1" t="s">
        <v>5325</v>
      </c>
      <c r="B2199" s="1">
        <v>124.0</v>
      </c>
      <c r="C2199" s="1">
        <v>3.767235E7</v>
      </c>
      <c r="D2199" s="1" t="s">
        <v>956</v>
      </c>
      <c r="E2199" s="1" t="s">
        <v>8068</v>
      </c>
      <c r="F2199" s="1" t="s">
        <v>8069</v>
      </c>
      <c r="G2199" s="1" t="s">
        <v>8070</v>
      </c>
      <c r="H2199" s="1" t="s">
        <v>18</v>
      </c>
      <c r="I2199" s="1" t="s">
        <v>19</v>
      </c>
      <c r="J2199" s="1">
        <v>2.0E7</v>
      </c>
      <c r="K2199" s="1">
        <v>1998.0</v>
      </c>
      <c r="L2199" s="1">
        <v>5.5</v>
      </c>
      <c r="M2199" s="2">
        <f t="shared" si="1"/>
        <v>17672350</v>
      </c>
    </row>
    <row r="2200" ht="14.25" customHeight="1">
      <c r="A2200" s="1" t="s">
        <v>3668</v>
      </c>
      <c r="B2200" s="1">
        <v>93.0</v>
      </c>
      <c r="C2200" s="1">
        <v>3.8037513E7</v>
      </c>
      <c r="D2200" s="1" t="s">
        <v>8071</v>
      </c>
      <c r="E2200" s="1" t="s">
        <v>8072</v>
      </c>
      <c r="F2200" s="1" t="s">
        <v>8073</v>
      </c>
      <c r="G2200" s="1" t="s">
        <v>8074</v>
      </c>
      <c r="H2200" s="1" t="s">
        <v>18</v>
      </c>
      <c r="I2200" s="1" t="s">
        <v>19</v>
      </c>
      <c r="J2200" s="1">
        <v>2.0E7</v>
      </c>
      <c r="K2200" s="1">
        <v>1991.0</v>
      </c>
      <c r="L2200" s="1">
        <v>6.2</v>
      </c>
      <c r="M2200" s="2">
        <f t="shared" si="1"/>
        <v>18037513</v>
      </c>
    </row>
    <row r="2201" ht="14.25" customHeight="1">
      <c r="A2201" s="1" t="s">
        <v>2181</v>
      </c>
      <c r="B2201" s="1">
        <v>115.0</v>
      </c>
      <c r="C2201" s="1">
        <v>3.744218E7</v>
      </c>
      <c r="D2201" s="1" t="s">
        <v>7232</v>
      </c>
      <c r="E2201" s="1" t="s">
        <v>8075</v>
      </c>
      <c r="F2201" s="1" t="s">
        <v>8076</v>
      </c>
      <c r="G2201" s="1" t="s">
        <v>8077</v>
      </c>
      <c r="H2201" s="1" t="s">
        <v>18</v>
      </c>
      <c r="I2201" s="1" t="s">
        <v>19</v>
      </c>
      <c r="J2201" s="1">
        <v>2.0E7</v>
      </c>
      <c r="K2201" s="1">
        <v>2006.0</v>
      </c>
      <c r="L2201" s="1">
        <v>6.2</v>
      </c>
      <c r="M2201" s="2">
        <f t="shared" si="1"/>
        <v>17442180</v>
      </c>
    </row>
    <row r="2202" ht="14.25" customHeight="1">
      <c r="A2202" s="1" t="s">
        <v>8078</v>
      </c>
      <c r="B2202" s="1">
        <v>98.0</v>
      </c>
      <c r="C2202" s="1">
        <v>0.0</v>
      </c>
      <c r="D2202" s="1" t="s">
        <v>413</v>
      </c>
      <c r="E2202" s="1" t="s">
        <v>8079</v>
      </c>
      <c r="F2202" s="1" t="s">
        <v>8080</v>
      </c>
      <c r="G2202" s="1" t="s">
        <v>8081</v>
      </c>
      <c r="H2202" s="1" t="s">
        <v>18</v>
      </c>
      <c r="I2202" s="1" t="s">
        <v>19</v>
      </c>
      <c r="J2202" s="1">
        <v>2.0E7</v>
      </c>
      <c r="K2202" s="1">
        <v>1979.0</v>
      </c>
      <c r="L2202" s="1">
        <v>5.9</v>
      </c>
      <c r="M2202" s="2">
        <f t="shared" si="1"/>
        <v>-20000000</v>
      </c>
    </row>
    <row r="2203" ht="14.25" customHeight="1">
      <c r="A2203" s="1" t="s">
        <v>8082</v>
      </c>
      <c r="B2203" s="1">
        <v>105.0</v>
      </c>
      <c r="C2203" s="1">
        <v>3.5596227E7</v>
      </c>
      <c r="D2203" s="1" t="s">
        <v>1465</v>
      </c>
      <c r="E2203" s="1" t="s">
        <v>8083</v>
      </c>
      <c r="F2203" s="1" t="s">
        <v>8084</v>
      </c>
      <c r="G2203" s="1" t="s">
        <v>8085</v>
      </c>
      <c r="H2203" s="1" t="s">
        <v>18</v>
      </c>
      <c r="I2203" s="1" t="s">
        <v>19</v>
      </c>
      <c r="J2203" s="1">
        <v>2.0E7</v>
      </c>
      <c r="K2203" s="1">
        <v>2010.0</v>
      </c>
      <c r="L2203" s="1">
        <v>6.3</v>
      </c>
      <c r="M2203" s="2">
        <f t="shared" si="1"/>
        <v>15596227</v>
      </c>
    </row>
    <row r="2204" ht="14.25" customHeight="1">
      <c r="A2204" s="1" t="s">
        <v>8086</v>
      </c>
      <c r="B2204" s="1">
        <v>127.0</v>
      </c>
      <c r="C2204" s="1">
        <v>3.5422828E7</v>
      </c>
      <c r="D2204" s="1" t="s">
        <v>3054</v>
      </c>
      <c r="E2204" s="1" t="s">
        <v>8087</v>
      </c>
      <c r="F2204" s="1" t="s">
        <v>8088</v>
      </c>
      <c r="G2204" s="1" t="s">
        <v>8089</v>
      </c>
      <c r="H2204" s="1" t="s">
        <v>18</v>
      </c>
      <c r="I2204" s="1" t="s">
        <v>19</v>
      </c>
      <c r="J2204" s="1">
        <v>2.0E7</v>
      </c>
      <c r="K2204" s="1">
        <v>1997.0</v>
      </c>
      <c r="L2204" s="1">
        <v>6.7</v>
      </c>
      <c r="M2204" s="2">
        <f t="shared" si="1"/>
        <v>15422828</v>
      </c>
    </row>
    <row r="2205" ht="14.25" customHeight="1">
      <c r="A2205" s="1" t="s">
        <v>6166</v>
      </c>
      <c r="B2205" s="1">
        <v>82.0</v>
      </c>
      <c r="C2205" s="1">
        <v>3.6658108E7</v>
      </c>
      <c r="D2205" s="1" t="s">
        <v>1138</v>
      </c>
      <c r="E2205" s="1" t="s">
        <v>8090</v>
      </c>
      <c r="F2205" s="1" t="s">
        <v>8091</v>
      </c>
      <c r="G2205" s="1" t="s">
        <v>8092</v>
      </c>
      <c r="H2205" s="1" t="s">
        <v>18</v>
      </c>
      <c r="I2205" s="1" t="s">
        <v>19</v>
      </c>
      <c r="J2205" s="1">
        <v>2.0E7</v>
      </c>
      <c r="K2205" s="1">
        <v>2010.0</v>
      </c>
      <c r="L2205" s="1">
        <v>3.5</v>
      </c>
      <c r="M2205" s="2">
        <f t="shared" si="1"/>
        <v>16658108</v>
      </c>
    </row>
    <row r="2206" ht="14.25" customHeight="1">
      <c r="A2206" s="1" t="s">
        <v>751</v>
      </c>
      <c r="B2206" s="1">
        <v>143.0</v>
      </c>
      <c r="C2206" s="1">
        <v>3.4300771E7</v>
      </c>
      <c r="D2206" s="1" t="s">
        <v>2394</v>
      </c>
      <c r="E2206" s="1" t="s">
        <v>8093</v>
      </c>
      <c r="F2206" s="1" t="s">
        <v>8094</v>
      </c>
      <c r="G2206" s="1" t="s">
        <v>8095</v>
      </c>
      <c r="H2206" s="1" t="s">
        <v>18</v>
      </c>
      <c r="I2206" s="1" t="s">
        <v>994</v>
      </c>
      <c r="J2206" s="1">
        <v>2.5E7</v>
      </c>
      <c r="K2206" s="1">
        <v>2006.0</v>
      </c>
      <c r="L2206" s="1">
        <v>7.5</v>
      </c>
      <c r="M2206" s="2">
        <f t="shared" si="1"/>
        <v>9300771</v>
      </c>
    </row>
    <row r="2207" ht="14.25" customHeight="1">
      <c r="A2207" s="1" t="s">
        <v>527</v>
      </c>
      <c r="B2207" s="1">
        <v>103.0</v>
      </c>
      <c r="C2207" s="1">
        <v>3.4290142E7</v>
      </c>
      <c r="D2207" s="1" t="s">
        <v>1747</v>
      </c>
      <c r="E2207" s="1" t="s">
        <v>8096</v>
      </c>
      <c r="F2207" s="1" t="s">
        <v>8097</v>
      </c>
      <c r="G2207" s="1" t="s">
        <v>8098</v>
      </c>
      <c r="H2207" s="1" t="s">
        <v>18</v>
      </c>
      <c r="I2207" s="1" t="s">
        <v>19</v>
      </c>
      <c r="J2207" s="1">
        <v>1.98E7</v>
      </c>
      <c r="K2207" s="1">
        <v>2014.0</v>
      </c>
      <c r="L2207" s="1">
        <v>6.6</v>
      </c>
      <c r="M2207" s="2">
        <f t="shared" si="1"/>
        <v>14490142</v>
      </c>
    </row>
    <row r="2208" ht="14.25" customHeight="1">
      <c r="A2208" s="1" t="s">
        <v>8099</v>
      </c>
      <c r="B2208" s="1">
        <v>104.0</v>
      </c>
      <c r="C2208" s="1">
        <v>3.3422556E7</v>
      </c>
      <c r="D2208" s="1" t="s">
        <v>5911</v>
      </c>
      <c r="E2208" s="1" t="s">
        <v>8100</v>
      </c>
      <c r="F2208" s="1" t="s">
        <v>8101</v>
      </c>
      <c r="G2208" s="1" t="s">
        <v>8102</v>
      </c>
      <c r="H2208" s="1" t="s">
        <v>18</v>
      </c>
      <c r="I2208" s="1" t="s">
        <v>19</v>
      </c>
      <c r="J2208" s="1">
        <v>2.0E7</v>
      </c>
      <c r="K2208" s="1">
        <v>2008.0</v>
      </c>
      <c r="L2208" s="1">
        <v>7.5</v>
      </c>
      <c r="M2208" s="2">
        <f t="shared" si="1"/>
        <v>13422556</v>
      </c>
    </row>
    <row r="2209" ht="14.25" customHeight="1">
      <c r="A2209" s="1" t="s">
        <v>7853</v>
      </c>
      <c r="B2209" s="1">
        <v>98.0</v>
      </c>
      <c r="C2209" s="1">
        <v>3.2774834E7</v>
      </c>
      <c r="D2209" s="1" t="s">
        <v>1474</v>
      </c>
      <c r="E2209" s="1" t="s">
        <v>8103</v>
      </c>
      <c r="F2209" s="1" t="s">
        <v>8104</v>
      </c>
      <c r="G2209" s="1" t="s">
        <v>8105</v>
      </c>
      <c r="H2209" s="1" t="s">
        <v>18</v>
      </c>
      <c r="I2209" s="1" t="s">
        <v>19</v>
      </c>
      <c r="J2209" s="1">
        <v>3.0E7</v>
      </c>
      <c r="K2209" s="1">
        <v>2004.0</v>
      </c>
      <c r="L2209" s="1">
        <v>7.2</v>
      </c>
      <c r="M2209" s="2">
        <f t="shared" si="1"/>
        <v>2774834</v>
      </c>
    </row>
    <row r="2210" ht="14.25" customHeight="1">
      <c r="A2210" s="1" t="s">
        <v>5800</v>
      </c>
      <c r="B2210" s="1">
        <v>92.0</v>
      </c>
      <c r="C2210" s="1">
        <v>3.4334256E7</v>
      </c>
      <c r="D2210" s="1" t="s">
        <v>3995</v>
      </c>
      <c r="E2210" s="1" t="s">
        <v>8106</v>
      </c>
      <c r="F2210" s="1" t="s">
        <v>8107</v>
      </c>
      <c r="G2210" s="1" t="s">
        <v>8108</v>
      </c>
      <c r="H2210" s="1" t="s">
        <v>18</v>
      </c>
      <c r="I2210" s="1" t="s">
        <v>19</v>
      </c>
      <c r="J2210" s="1">
        <v>1.1E7</v>
      </c>
      <c r="K2210" s="1">
        <v>2013.0</v>
      </c>
      <c r="L2210" s="1">
        <v>4.8</v>
      </c>
      <c r="M2210" s="2">
        <f t="shared" si="1"/>
        <v>23334256</v>
      </c>
    </row>
    <row r="2211" ht="14.25" customHeight="1">
      <c r="A2211" s="1" t="s">
        <v>1704</v>
      </c>
      <c r="B2211" s="1">
        <v>123.0</v>
      </c>
      <c r="C2211" s="1">
        <v>3.2051917E7</v>
      </c>
      <c r="D2211" s="1" t="s">
        <v>1478</v>
      </c>
      <c r="E2211" s="1" t="s">
        <v>8109</v>
      </c>
      <c r="F2211" s="1" t="s">
        <v>8110</v>
      </c>
      <c r="G2211" s="1" t="s">
        <v>8111</v>
      </c>
      <c r="H2211" s="1" t="s">
        <v>18</v>
      </c>
      <c r="I2211" s="1" t="s">
        <v>19</v>
      </c>
      <c r="J2211" s="1">
        <v>2.0E7</v>
      </c>
      <c r="K2211" s="1">
        <v>1995.0</v>
      </c>
      <c r="L2211" s="1">
        <v>6.6</v>
      </c>
      <c r="M2211" s="2">
        <f t="shared" si="1"/>
        <v>12051917</v>
      </c>
    </row>
    <row r="2212" ht="14.25" customHeight="1">
      <c r="A2212" s="1" t="s">
        <v>4941</v>
      </c>
      <c r="B2212" s="1">
        <v>88.0</v>
      </c>
      <c r="C2212" s="1">
        <v>3.2014289E7</v>
      </c>
      <c r="D2212" s="1" t="s">
        <v>1138</v>
      </c>
      <c r="E2212" s="1" t="s">
        <v>8112</v>
      </c>
      <c r="F2212" s="1" t="s">
        <v>8113</v>
      </c>
      <c r="G2212" s="1" t="s">
        <v>8114</v>
      </c>
      <c r="H2212" s="1" t="s">
        <v>18</v>
      </c>
      <c r="I2212" s="1" t="s">
        <v>19</v>
      </c>
      <c r="J2212" s="1">
        <v>2.0E7</v>
      </c>
      <c r="K2212" s="1">
        <v>2013.0</v>
      </c>
      <c r="L2212" s="1">
        <v>3.5</v>
      </c>
      <c r="M2212" s="2">
        <f t="shared" si="1"/>
        <v>12014289</v>
      </c>
    </row>
    <row r="2213" ht="14.25" customHeight="1">
      <c r="A2213" s="1" t="s">
        <v>8115</v>
      </c>
      <c r="B2213" s="1">
        <v>158.0</v>
      </c>
      <c r="C2213" s="1">
        <v>0.0</v>
      </c>
      <c r="D2213" s="1" t="s">
        <v>8116</v>
      </c>
      <c r="E2213" s="1" t="s">
        <v>8117</v>
      </c>
      <c r="F2213" s="1" t="s">
        <v>8118</v>
      </c>
      <c r="G2213" s="1" t="s">
        <v>8119</v>
      </c>
      <c r="H2213" s="1" t="s">
        <v>18</v>
      </c>
      <c r="I2213" s="1" t="s">
        <v>19</v>
      </c>
      <c r="J2213" s="1">
        <v>2.0E7</v>
      </c>
      <c r="K2213" s="1">
        <v>1969.0</v>
      </c>
      <c r="L2213" s="1">
        <v>6.7</v>
      </c>
      <c r="M2213" s="2">
        <f t="shared" si="1"/>
        <v>-20000000</v>
      </c>
    </row>
    <row r="2214" ht="14.25" customHeight="1">
      <c r="A2214" s="1" t="s">
        <v>4382</v>
      </c>
      <c r="B2214" s="1">
        <v>128.0</v>
      </c>
      <c r="C2214" s="1">
        <v>3.1838002E7</v>
      </c>
      <c r="D2214" s="1" t="s">
        <v>4298</v>
      </c>
      <c r="E2214" s="1" t="s">
        <v>8120</v>
      </c>
      <c r="F2214" s="1" t="s">
        <v>8121</v>
      </c>
      <c r="G2214" s="1" t="s">
        <v>8122</v>
      </c>
      <c r="H2214" s="1" t="s">
        <v>18</v>
      </c>
      <c r="I2214" s="1" t="s">
        <v>19</v>
      </c>
      <c r="J2214" s="1">
        <v>2.0E7</v>
      </c>
      <c r="K2214" s="1">
        <v>2008.0</v>
      </c>
      <c r="L2214" s="1">
        <v>7.6</v>
      </c>
      <c r="M2214" s="2">
        <f t="shared" si="1"/>
        <v>11838002</v>
      </c>
    </row>
    <row r="2215" ht="14.25" customHeight="1">
      <c r="A2215" s="1" t="s">
        <v>335</v>
      </c>
      <c r="B2215" s="1">
        <v>107.0</v>
      </c>
      <c r="C2215" s="1">
        <v>3.6874745E7</v>
      </c>
      <c r="D2215" s="1" t="s">
        <v>8123</v>
      </c>
      <c r="E2215" s="1" t="s">
        <v>8124</v>
      </c>
      <c r="F2215" s="1" t="s">
        <v>8125</v>
      </c>
      <c r="G2215" s="1" t="s">
        <v>8126</v>
      </c>
      <c r="H2215" s="1" t="s">
        <v>18</v>
      </c>
      <c r="I2215" s="1" t="s">
        <v>19</v>
      </c>
      <c r="J2215" s="1">
        <v>2.0E7</v>
      </c>
      <c r="K2215" s="1">
        <v>2016.0</v>
      </c>
      <c r="L2215" s="1">
        <v>6.3</v>
      </c>
      <c r="M2215" s="2">
        <f t="shared" si="1"/>
        <v>16874745</v>
      </c>
    </row>
    <row r="2216" ht="14.25" customHeight="1">
      <c r="A2216" s="1" t="s">
        <v>8127</v>
      </c>
      <c r="B2216" s="1">
        <v>91.0</v>
      </c>
      <c r="C2216" s="1">
        <v>3.0079316E7</v>
      </c>
      <c r="D2216" s="1" t="s">
        <v>4647</v>
      </c>
      <c r="E2216" s="1" t="s">
        <v>8128</v>
      </c>
      <c r="F2216" s="1" t="s">
        <v>8129</v>
      </c>
      <c r="G2216" s="1" t="s">
        <v>8130</v>
      </c>
      <c r="H2216" s="1" t="s">
        <v>18</v>
      </c>
      <c r="I2216" s="1" t="s">
        <v>19</v>
      </c>
      <c r="J2216" s="1">
        <v>3.5E7</v>
      </c>
      <c r="K2216" s="1">
        <v>2002.0</v>
      </c>
      <c r="L2216" s="1">
        <v>5.5</v>
      </c>
      <c r="M2216" s="2">
        <f t="shared" si="1"/>
        <v>-4920684</v>
      </c>
    </row>
    <row r="2217" ht="14.25" customHeight="1">
      <c r="A2217" s="1" t="s">
        <v>8131</v>
      </c>
      <c r="B2217" s="1">
        <v>90.0</v>
      </c>
      <c r="C2217" s="1">
        <v>3.5033759E7</v>
      </c>
      <c r="D2217" s="1" t="s">
        <v>2997</v>
      </c>
      <c r="E2217" s="1" t="s">
        <v>8132</v>
      </c>
      <c r="F2217" s="1" t="s">
        <v>8133</v>
      </c>
      <c r="G2217" s="1" t="s">
        <v>8134</v>
      </c>
      <c r="H2217" s="1" t="s">
        <v>18</v>
      </c>
      <c r="I2217" s="1" t="s">
        <v>19</v>
      </c>
      <c r="J2217" s="1">
        <v>1.9E7</v>
      </c>
      <c r="K2217" s="1">
        <v>2011.0</v>
      </c>
      <c r="L2217" s="1">
        <v>6.3</v>
      </c>
      <c r="M2217" s="2">
        <f t="shared" si="1"/>
        <v>16033759</v>
      </c>
    </row>
    <row r="2218" ht="14.25" customHeight="1">
      <c r="A2218" s="1" t="s">
        <v>8135</v>
      </c>
      <c r="B2218" s="1">
        <v>115.0</v>
      </c>
      <c r="C2218" s="1">
        <v>2.9753944E7</v>
      </c>
      <c r="D2218" s="1" t="s">
        <v>1478</v>
      </c>
      <c r="E2218" s="1" t="s">
        <v>8136</v>
      </c>
      <c r="F2218" s="1" t="s">
        <v>8137</v>
      </c>
      <c r="G2218" s="1" t="s">
        <v>8138</v>
      </c>
      <c r="H2218" s="1" t="s">
        <v>18</v>
      </c>
      <c r="I2218" s="1" t="s">
        <v>19</v>
      </c>
      <c r="J2218" s="1">
        <v>2.0E7</v>
      </c>
      <c r="K2218" s="1">
        <v>1998.0</v>
      </c>
      <c r="L2218" s="1">
        <v>6.5</v>
      </c>
      <c r="M2218" s="2">
        <f t="shared" si="1"/>
        <v>9753944</v>
      </c>
    </row>
    <row r="2219" ht="14.25" customHeight="1">
      <c r="A2219" s="1" t="s">
        <v>8139</v>
      </c>
      <c r="B2219" s="1">
        <v>101.0</v>
      </c>
      <c r="C2219" s="1">
        <v>2.9062561E7</v>
      </c>
      <c r="D2219" s="1" t="s">
        <v>1038</v>
      </c>
      <c r="E2219" s="1" t="s">
        <v>8140</v>
      </c>
      <c r="F2219" s="1" t="s">
        <v>8141</v>
      </c>
      <c r="G2219" s="1" t="s">
        <v>8142</v>
      </c>
      <c r="H2219" s="1" t="s">
        <v>18</v>
      </c>
      <c r="I2219" s="1" t="s">
        <v>19</v>
      </c>
      <c r="J2219" s="1">
        <v>0.0</v>
      </c>
      <c r="K2219" s="1">
        <v>2009.0</v>
      </c>
      <c r="L2219" s="1">
        <v>5.6</v>
      </c>
      <c r="M2219" s="2">
        <f t="shared" si="1"/>
        <v>29062561</v>
      </c>
    </row>
    <row r="2220" ht="14.25" customHeight="1">
      <c r="A2220" s="1" t="s">
        <v>3230</v>
      </c>
      <c r="B2220" s="1">
        <v>113.0</v>
      </c>
      <c r="C2220" s="1">
        <v>3.114657E7</v>
      </c>
      <c r="D2220" s="1" t="s">
        <v>2888</v>
      </c>
      <c r="E2220" s="1" t="s">
        <v>8143</v>
      </c>
      <c r="F2220" s="1" t="s">
        <v>8144</v>
      </c>
      <c r="G2220" s="1" t="s">
        <v>8145</v>
      </c>
      <c r="H2220" s="1" t="s">
        <v>18</v>
      </c>
      <c r="I2220" s="1" t="s">
        <v>19</v>
      </c>
      <c r="J2220" s="1">
        <v>2.0E7</v>
      </c>
      <c r="K2220" s="1">
        <v>2010.0</v>
      </c>
      <c r="L2220" s="1">
        <v>6.9</v>
      </c>
      <c r="M2220" s="2">
        <f t="shared" si="1"/>
        <v>11146570</v>
      </c>
    </row>
    <row r="2221" ht="14.25" customHeight="1">
      <c r="A2221" s="1" t="s">
        <v>4073</v>
      </c>
      <c r="B2221" s="1">
        <v>113.0</v>
      </c>
      <c r="C2221" s="1">
        <v>2.7277055E7</v>
      </c>
      <c r="D2221" s="1" t="s">
        <v>4181</v>
      </c>
      <c r="E2221" s="1" t="s">
        <v>8146</v>
      </c>
      <c r="F2221" s="1" t="s">
        <v>8147</v>
      </c>
      <c r="G2221" s="1" t="s">
        <v>8148</v>
      </c>
      <c r="H2221" s="1" t="s">
        <v>18</v>
      </c>
      <c r="I2221" s="1" t="s">
        <v>30</v>
      </c>
      <c r="J2221" s="1">
        <v>2.0E7</v>
      </c>
      <c r="K2221" s="1">
        <v>2000.0</v>
      </c>
      <c r="L2221" s="1">
        <v>7.6</v>
      </c>
      <c r="M2221" s="2">
        <f t="shared" si="1"/>
        <v>7277055</v>
      </c>
    </row>
    <row r="2222" ht="14.25" customHeight="1">
      <c r="A2222" s="1" t="s">
        <v>8149</v>
      </c>
      <c r="B2222" s="1">
        <v>87.0</v>
      </c>
      <c r="C2222" s="1">
        <v>2.6876529E7</v>
      </c>
      <c r="D2222" s="1" t="s">
        <v>3661</v>
      </c>
      <c r="E2222" s="1" t="s">
        <v>8150</v>
      </c>
      <c r="F2222" s="1" t="s">
        <v>8151</v>
      </c>
      <c r="G2222" s="1" t="s">
        <v>8152</v>
      </c>
      <c r="H2222" s="1" t="s">
        <v>18</v>
      </c>
      <c r="I2222" s="1" t="s">
        <v>434</v>
      </c>
      <c r="J2222" s="1">
        <v>2.7E7</v>
      </c>
      <c r="K2222" s="1">
        <v>2008.0</v>
      </c>
      <c r="L2222" s="1">
        <v>3.9</v>
      </c>
      <c r="M2222" s="2">
        <f t="shared" si="1"/>
        <v>-123471</v>
      </c>
    </row>
    <row r="2223" ht="14.25" customHeight="1">
      <c r="A2223" s="1" t="s">
        <v>7270</v>
      </c>
      <c r="B2223" s="1">
        <v>101.0</v>
      </c>
      <c r="C2223" s="1">
        <v>5.3146E7</v>
      </c>
      <c r="D2223" s="1" t="s">
        <v>1465</v>
      </c>
      <c r="E2223" s="1" t="s">
        <v>8153</v>
      </c>
      <c r="F2223" s="1" t="s">
        <v>8154</v>
      </c>
      <c r="G2223" s="1" t="s">
        <v>8155</v>
      </c>
      <c r="H2223" s="1" t="s">
        <v>18</v>
      </c>
      <c r="I2223" s="1" t="s">
        <v>19</v>
      </c>
      <c r="J2223" s="1">
        <v>2.0E7</v>
      </c>
      <c r="K2223" s="1">
        <v>1996.0</v>
      </c>
      <c r="L2223" s="1">
        <v>6.1</v>
      </c>
      <c r="M2223" s="2">
        <f t="shared" si="1"/>
        <v>33146000</v>
      </c>
    </row>
    <row r="2224" ht="14.25" customHeight="1">
      <c r="A2224" s="1" t="s">
        <v>1010</v>
      </c>
      <c r="B2224" s="1">
        <v>111.0</v>
      </c>
      <c r="C2224" s="1">
        <v>3.0028592E7</v>
      </c>
      <c r="D2224" s="1" t="s">
        <v>3791</v>
      </c>
      <c r="E2224" s="1" t="s">
        <v>8156</v>
      </c>
      <c r="F2224" s="1" t="s">
        <v>8157</v>
      </c>
      <c r="G2224" s="1" t="s">
        <v>8158</v>
      </c>
      <c r="H2224" s="1" t="s">
        <v>18</v>
      </c>
      <c r="I2224" s="1" t="s">
        <v>30</v>
      </c>
      <c r="J2224" s="1">
        <v>2.0E7</v>
      </c>
      <c r="K2224" s="1">
        <v>2008.0</v>
      </c>
      <c r="L2224" s="1">
        <v>7.3</v>
      </c>
      <c r="M2224" s="2">
        <f t="shared" si="1"/>
        <v>10028592</v>
      </c>
    </row>
    <row r="2225" ht="14.25" customHeight="1">
      <c r="A2225" s="1" t="s">
        <v>1056</v>
      </c>
      <c r="B2225" s="1">
        <v>108.0</v>
      </c>
      <c r="C2225" s="1">
        <v>3.4126138E7</v>
      </c>
      <c r="D2225" s="1" t="s">
        <v>5032</v>
      </c>
      <c r="E2225" s="1" t="s">
        <v>8159</v>
      </c>
      <c r="F2225" s="1" t="s">
        <v>8160</v>
      </c>
      <c r="G2225" s="1" t="s">
        <v>8161</v>
      </c>
      <c r="H2225" s="1" t="s">
        <v>18</v>
      </c>
      <c r="I2225" s="1" t="s">
        <v>19</v>
      </c>
      <c r="J2225" s="1">
        <v>2.0E7</v>
      </c>
      <c r="K2225" s="1">
        <v>2004.0</v>
      </c>
      <c r="L2225" s="1">
        <v>8.3</v>
      </c>
      <c r="M2225" s="2">
        <f t="shared" si="1"/>
        <v>14126138</v>
      </c>
    </row>
    <row r="2226" ht="14.25" customHeight="1">
      <c r="A2226" s="1" t="s">
        <v>3687</v>
      </c>
      <c r="B2226" s="1">
        <v>105.0</v>
      </c>
      <c r="C2226" s="1">
        <v>2.5677801E7</v>
      </c>
      <c r="D2226" s="1" t="s">
        <v>1891</v>
      </c>
      <c r="E2226" s="1" t="s">
        <v>8162</v>
      </c>
      <c r="F2226" s="1" t="s">
        <v>8163</v>
      </c>
      <c r="G2226" s="1" t="s">
        <v>8164</v>
      </c>
      <c r="H2226" s="1" t="s">
        <v>18</v>
      </c>
      <c r="I2226" s="1" t="s">
        <v>19</v>
      </c>
      <c r="J2226" s="1">
        <v>2.0E7</v>
      </c>
      <c r="K2226" s="1">
        <v>2010.0</v>
      </c>
      <c r="L2226" s="1">
        <v>5.8</v>
      </c>
      <c r="M2226" s="2">
        <f t="shared" si="1"/>
        <v>5677801</v>
      </c>
    </row>
    <row r="2227" ht="14.25" customHeight="1">
      <c r="A2227" s="1" t="s">
        <v>321</v>
      </c>
      <c r="B2227" s="1">
        <v>109.0</v>
      </c>
      <c r="C2227" s="1">
        <v>2.6415649E7</v>
      </c>
      <c r="D2227" s="1" t="s">
        <v>289</v>
      </c>
      <c r="E2227" s="1" t="s">
        <v>8165</v>
      </c>
      <c r="F2227" s="1" t="s">
        <v>8166</v>
      </c>
      <c r="G2227" s="1" t="s">
        <v>8167</v>
      </c>
      <c r="H2227" s="1" t="s">
        <v>18</v>
      </c>
      <c r="I2227" s="1" t="s">
        <v>19</v>
      </c>
      <c r="J2227" s="1">
        <v>2.0E7</v>
      </c>
      <c r="K2227" s="1">
        <v>2008.0</v>
      </c>
      <c r="L2227" s="1">
        <v>6.8</v>
      </c>
      <c r="M2227" s="2">
        <f t="shared" si="1"/>
        <v>6415649</v>
      </c>
    </row>
    <row r="2228" ht="14.25" customHeight="1">
      <c r="A2228" s="1" t="s">
        <v>1699</v>
      </c>
      <c r="B2228" s="1">
        <v>109.0</v>
      </c>
      <c r="C2228" s="1">
        <v>2.6003149E7</v>
      </c>
      <c r="D2228" s="1" t="s">
        <v>1306</v>
      </c>
      <c r="E2228" s="1" t="s">
        <v>8168</v>
      </c>
      <c r="F2228" s="1" t="s">
        <v>8169</v>
      </c>
      <c r="G2228" s="1" t="s">
        <v>8170</v>
      </c>
      <c r="H2228" s="1" t="s">
        <v>18</v>
      </c>
      <c r="I2228" s="1" t="s">
        <v>30</v>
      </c>
      <c r="J2228" s="1">
        <v>2.0E7</v>
      </c>
      <c r="K2228" s="1">
        <v>2013.0</v>
      </c>
      <c r="L2228" s="1">
        <v>7.0</v>
      </c>
      <c r="M2228" s="2">
        <f t="shared" si="1"/>
        <v>6003149</v>
      </c>
    </row>
    <row r="2229" ht="14.25" customHeight="1">
      <c r="A2229" s="1" t="s">
        <v>8171</v>
      </c>
      <c r="B2229" s="1">
        <v>99.0</v>
      </c>
      <c r="C2229" s="1">
        <v>2.5584685E7</v>
      </c>
      <c r="D2229" s="1" t="s">
        <v>8172</v>
      </c>
      <c r="E2229" s="1" t="s">
        <v>8173</v>
      </c>
      <c r="F2229" s="1" t="s">
        <v>8174</v>
      </c>
      <c r="G2229" s="1" t="s">
        <v>8175</v>
      </c>
      <c r="H2229" s="1" t="s">
        <v>18</v>
      </c>
      <c r="I2229" s="1" t="s">
        <v>19</v>
      </c>
      <c r="J2229" s="1">
        <v>2.0E7</v>
      </c>
      <c r="K2229" s="1">
        <v>2007.0</v>
      </c>
      <c r="L2229" s="1">
        <v>5.9</v>
      </c>
      <c r="M2229" s="2">
        <f t="shared" si="1"/>
        <v>5584685</v>
      </c>
    </row>
    <row r="2230" ht="14.25" customHeight="1">
      <c r="A2230" s="1" t="s">
        <v>8176</v>
      </c>
      <c r="B2230" s="1">
        <v>98.0</v>
      </c>
      <c r="C2230" s="1">
        <v>2.9975979E7</v>
      </c>
      <c r="D2230" s="1" t="s">
        <v>1524</v>
      </c>
      <c r="E2230" s="1" t="s">
        <v>8177</v>
      </c>
      <c r="F2230" s="1" t="s">
        <v>8178</v>
      </c>
      <c r="G2230" s="1" t="s">
        <v>8179</v>
      </c>
      <c r="H2230" s="1" t="s">
        <v>18</v>
      </c>
      <c r="I2230" s="1" t="s">
        <v>231</v>
      </c>
      <c r="J2230" s="1">
        <v>2.0E7</v>
      </c>
      <c r="K2230" s="1">
        <v>2009.0</v>
      </c>
      <c r="L2230" s="1">
        <v>6.5</v>
      </c>
      <c r="M2230" s="2">
        <f t="shared" si="1"/>
        <v>9975979</v>
      </c>
    </row>
    <row r="2231" ht="14.25" customHeight="1">
      <c r="A2231" s="1" t="s">
        <v>8180</v>
      </c>
      <c r="B2231" s="1">
        <v>104.0</v>
      </c>
      <c r="C2231" s="1">
        <v>3.1584722E7</v>
      </c>
      <c r="D2231" s="1" t="s">
        <v>1146</v>
      </c>
      <c r="E2231" s="1" t="s">
        <v>8181</v>
      </c>
      <c r="F2231" s="1" t="s">
        <v>8182</v>
      </c>
      <c r="G2231" s="1" t="s">
        <v>8183</v>
      </c>
      <c r="H2231" s="1" t="s">
        <v>18</v>
      </c>
      <c r="I2231" s="1" t="s">
        <v>19</v>
      </c>
      <c r="J2231" s="1">
        <v>2.0E7</v>
      </c>
      <c r="K2231" s="1">
        <v>2010.0</v>
      </c>
      <c r="L2231" s="1">
        <v>6.4</v>
      </c>
      <c r="M2231" s="2">
        <f t="shared" si="1"/>
        <v>11584722</v>
      </c>
    </row>
    <row r="2232" ht="14.25" customHeight="1">
      <c r="A2232" s="1" t="s">
        <v>8184</v>
      </c>
      <c r="B2232" s="1">
        <v>109.0</v>
      </c>
      <c r="C2232" s="1">
        <v>2.3179303E7</v>
      </c>
      <c r="D2232" s="1" t="s">
        <v>7244</v>
      </c>
      <c r="E2232" s="1" t="s">
        <v>8185</v>
      </c>
      <c r="F2232" s="1" t="s">
        <v>8186</v>
      </c>
      <c r="G2232" s="1" t="s">
        <v>8187</v>
      </c>
      <c r="H2232" s="1" t="s">
        <v>18</v>
      </c>
      <c r="I2232" s="1" t="s">
        <v>8188</v>
      </c>
      <c r="J2232" s="1">
        <v>2.0E7</v>
      </c>
      <c r="K2232" s="1">
        <v>2011.0</v>
      </c>
      <c r="L2232" s="1">
        <v>5.8</v>
      </c>
      <c r="M2232" s="2">
        <f t="shared" si="1"/>
        <v>3179303</v>
      </c>
    </row>
    <row r="2233" ht="14.25" customHeight="1">
      <c r="A2233" s="1" t="s">
        <v>8189</v>
      </c>
      <c r="B2233" s="1">
        <v>75.0</v>
      </c>
      <c r="C2233" s="1">
        <v>2.3078294E7</v>
      </c>
      <c r="D2233" s="1" t="s">
        <v>3995</v>
      </c>
      <c r="E2233" s="1" t="s">
        <v>8190</v>
      </c>
      <c r="F2233" s="1" t="s">
        <v>8191</v>
      </c>
      <c r="G2233" s="1" t="s">
        <v>8192</v>
      </c>
      <c r="H2233" s="1" t="s">
        <v>18</v>
      </c>
      <c r="I2233" s="1" t="s">
        <v>19</v>
      </c>
      <c r="J2233" s="1">
        <v>9000000.0</v>
      </c>
      <c r="K2233" s="1">
        <v>2006.0</v>
      </c>
      <c r="L2233" s="1">
        <v>5.1</v>
      </c>
      <c r="M2233" s="2">
        <f t="shared" si="1"/>
        <v>14078294</v>
      </c>
    </row>
    <row r="2234" ht="14.25" customHeight="1">
      <c r="A2234" s="1" t="s">
        <v>4290</v>
      </c>
      <c r="B2234" s="1">
        <v>119.0</v>
      </c>
      <c r="C2234" s="1">
        <v>2.1413105E7</v>
      </c>
      <c r="D2234" s="1" t="s">
        <v>8193</v>
      </c>
      <c r="E2234" s="1" t="s">
        <v>8194</v>
      </c>
      <c r="F2234" s="1" t="s">
        <v>8195</v>
      </c>
      <c r="G2234" s="1" t="s">
        <v>8196</v>
      </c>
      <c r="H2234" s="1" t="s">
        <v>18</v>
      </c>
      <c r="I2234" s="1" t="s">
        <v>231</v>
      </c>
      <c r="J2234" s="1">
        <v>2.0E7</v>
      </c>
      <c r="K2234" s="1">
        <v>1990.0</v>
      </c>
      <c r="L2234" s="1">
        <v>6.8</v>
      </c>
      <c r="M2234" s="2">
        <f t="shared" si="1"/>
        <v>1413105</v>
      </c>
    </row>
    <row r="2235" ht="14.25" customHeight="1">
      <c r="A2235" s="1" t="s">
        <v>8197</v>
      </c>
      <c r="B2235" s="1">
        <v>90.0</v>
      </c>
      <c r="C2235" s="1">
        <v>2.5077977E7</v>
      </c>
      <c r="D2235" s="1" t="s">
        <v>1364</v>
      </c>
      <c r="E2235" s="1" t="s">
        <v>8198</v>
      </c>
      <c r="F2235" s="1" t="s">
        <v>8199</v>
      </c>
      <c r="G2235" s="1" t="s">
        <v>8200</v>
      </c>
      <c r="H2235" s="1" t="s">
        <v>18</v>
      </c>
      <c r="I2235" s="1" t="s">
        <v>19</v>
      </c>
      <c r="J2235" s="1">
        <v>2.0E7</v>
      </c>
      <c r="K2235" s="1">
        <v>2010.0</v>
      </c>
      <c r="L2235" s="1">
        <v>5.3</v>
      </c>
      <c r="M2235" s="2">
        <f t="shared" si="1"/>
        <v>5077977</v>
      </c>
    </row>
    <row r="2236" ht="14.25" customHeight="1">
      <c r="A2236" s="1" t="s">
        <v>1424</v>
      </c>
      <c r="B2236" s="1">
        <v>97.0</v>
      </c>
      <c r="C2236" s="1">
        <v>2.3292105E7</v>
      </c>
      <c r="D2236" s="1" t="s">
        <v>6606</v>
      </c>
      <c r="E2236" s="1" t="s">
        <v>8201</v>
      </c>
      <c r="F2236" s="1" t="s">
        <v>8202</v>
      </c>
      <c r="G2236" s="1" t="s">
        <v>8203</v>
      </c>
      <c r="H2236" s="1" t="s">
        <v>18</v>
      </c>
      <c r="I2236" s="1" t="s">
        <v>19</v>
      </c>
      <c r="J2236" s="1">
        <v>2.0E7</v>
      </c>
      <c r="K2236" s="1">
        <v>2006.0</v>
      </c>
      <c r="L2236" s="1">
        <v>5.3</v>
      </c>
      <c r="M2236" s="2">
        <f t="shared" si="1"/>
        <v>3292105</v>
      </c>
    </row>
    <row r="2237" ht="14.25" customHeight="1">
      <c r="A2237" s="1" t="s">
        <v>8204</v>
      </c>
      <c r="B2237" s="1">
        <v>103.0</v>
      </c>
      <c r="C2237" s="1">
        <v>2.6870825E7</v>
      </c>
      <c r="D2237" s="1" t="s">
        <v>4555</v>
      </c>
      <c r="E2237" s="1" t="s">
        <v>8205</v>
      </c>
      <c r="F2237" s="1" t="s">
        <v>8206</v>
      </c>
      <c r="G2237" s="1" t="s">
        <v>8207</v>
      </c>
      <c r="H2237" s="1" t="s">
        <v>18</v>
      </c>
      <c r="I2237" s="1" t="s">
        <v>496</v>
      </c>
      <c r="J2237" s="1">
        <v>0.0</v>
      </c>
      <c r="K2237" s="1">
        <v>2006.0</v>
      </c>
      <c r="L2237" s="1">
        <v>6.4</v>
      </c>
      <c r="M2237" s="2">
        <f t="shared" si="1"/>
        <v>26870825</v>
      </c>
    </row>
    <row r="2238" ht="14.25" customHeight="1">
      <c r="A2238" s="1" t="s">
        <v>3502</v>
      </c>
      <c r="B2238" s="1">
        <v>89.0</v>
      </c>
      <c r="C2238" s="1">
        <v>2.0916309E7</v>
      </c>
      <c r="D2238" s="1" t="s">
        <v>327</v>
      </c>
      <c r="E2238" s="1" t="s">
        <v>8208</v>
      </c>
      <c r="F2238" s="1" t="s">
        <v>8209</v>
      </c>
      <c r="G2238" s="1" t="s">
        <v>8210</v>
      </c>
      <c r="H2238" s="1" t="s">
        <v>18</v>
      </c>
      <c r="I2238" s="1" t="s">
        <v>19</v>
      </c>
      <c r="J2238" s="1">
        <v>4.0E7</v>
      </c>
      <c r="K2238" s="1">
        <v>2009.0</v>
      </c>
      <c r="L2238" s="1">
        <v>4.9</v>
      </c>
      <c r="M2238" s="2">
        <f t="shared" si="1"/>
        <v>-19083691</v>
      </c>
    </row>
    <row r="2239" ht="14.25" customHeight="1">
      <c r="A2239" s="1" t="s">
        <v>4382</v>
      </c>
      <c r="B2239" s="1">
        <v>106.0</v>
      </c>
      <c r="C2239" s="1">
        <v>2.12E7</v>
      </c>
      <c r="D2239" s="1" t="s">
        <v>6794</v>
      </c>
      <c r="E2239" s="1" t="s">
        <v>8211</v>
      </c>
      <c r="F2239" s="1" t="s">
        <v>8212</v>
      </c>
      <c r="G2239" s="1" t="s">
        <v>8213</v>
      </c>
      <c r="H2239" s="1" t="s">
        <v>18</v>
      </c>
      <c r="I2239" s="1" t="s">
        <v>19</v>
      </c>
      <c r="J2239" s="1">
        <v>2.0E7</v>
      </c>
      <c r="K2239" s="1">
        <v>1995.0</v>
      </c>
      <c r="L2239" s="1">
        <v>6.8</v>
      </c>
      <c r="M2239" s="2">
        <f t="shared" si="1"/>
        <v>1200000</v>
      </c>
    </row>
    <row r="2240" ht="14.25" customHeight="1">
      <c r="A2240" s="1" t="s">
        <v>8214</v>
      </c>
      <c r="B2240" s="1">
        <v>96.0</v>
      </c>
      <c r="C2240" s="1">
        <v>2.8876924E7</v>
      </c>
      <c r="D2240" s="1" t="s">
        <v>8215</v>
      </c>
      <c r="E2240" s="1" t="s">
        <v>8216</v>
      </c>
      <c r="F2240" s="1" t="s">
        <v>8217</v>
      </c>
      <c r="G2240" s="1" t="s">
        <v>8218</v>
      </c>
      <c r="H2240" s="1" t="s">
        <v>18</v>
      </c>
      <c r="I2240" s="1" t="s">
        <v>19</v>
      </c>
      <c r="J2240" s="1">
        <v>2.0E7</v>
      </c>
      <c r="K2240" s="1">
        <v>2016.0</v>
      </c>
      <c r="L2240" s="1">
        <v>7.1</v>
      </c>
      <c r="M2240" s="2">
        <f t="shared" si="1"/>
        <v>8876924</v>
      </c>
    </row>
    <row r="2241" ht="14.25" customHeight="1">
      <c r="A2241" s="1" t="s">
        <v>8219</v>
      </c>
      <c r="B2241" s="1">
        <v>115.0</v>
      </c>
      <c r="C2241" s="1">
        <v>2.0207003E7</v>
      </c>
      <c r="D2241" s="1" t="s">
        <v>8220</v>
      </c>
      <c r="E2241" s="1" t="s">
        <v>8221</v>
      </c>
      <c r="F2241" s="1" t="s">
        <v>8222</v>
      </c>
      <c r="G2241" s="1" t="s">
        <v>8223</v>
      </c>
      <c r="H2241" s="1" t="s">
        <v>18</v>
      </c>
      <c r="I2241" s="1" t="s">
        <v>19</v>
      </c>
      <c r="J2241" s="1">
        <v>0.0</v>
      </c>
      <c r="K2241" s="1">
        <v>2008.0</v>
      </c>
      <c r="L2241" s="1">
        <v>6.8</v>
      </c>
      <c r="M2241" s="2">
        <f t="shared" si="1"/>
        <v>20207003</v>
      </c>
    </row>
    <row r="2242" ht="14.25" customHeight="1">
      <c r="A2242" s="1" t="s">
        <v>3857</v>
      </c>
      <c r="B2242" s="1">
        <v>104.0</v>
      </c>
      <c r="C2242" s="1">
        <v>2.0241395E7</v>
      </c>
      <c r="D2242" s="1" t="s">
        <v>3503</v>
      </c>
      <c r="E2242" s="1" t="s">
        <v>8224</v>
      </c>
      <c r="F2242" s="1" t="s">
        <v>8225</v>
      </c>
      <c r="G2242" s="1" t="s">
        <v>8226</v>
      </c>
      <c r="H2242" s="1" t="s">
        <v>18</v>
      </c>
      <c r="I2242" s="1" t="s">
        <v>19</v>
      </c>
      <c r="J2242" s="1">
        <v>2.0E7</v>
      </c>
      <c r="K2242" s="1">
        <v>1998.0</v>
      </c>
      <c r="L2242" s="1">
        <v>6.1</v>
      </c>
      <c r="M2242" s="2">
        <f t="shared" si="1"/>
        <v>241395</v>
      </c>
    </row>
    <row r="2243" ht="14.25" customHeight="1">
      <c r="A2243" s="1">
        <v>0.0</v>
      </c>
      <c r="B2243" s="1">
        <v>24.0</v>
      </c>
      <c r="C2243" s="1">
        <v>0.0</v>
      </c>
      <c r="D2243" s="1" t="s">
        <v>1268</v>
      </c>
      <c r="E2243" s="1" t="s">
        <v>8227</v>
      </c>
      <c r="F2243" s="1" t="s">
        <v>8228</v>
      </c>
      <c r="G2243" s="1" t="s">
        <v>8229</v>
      </c>
      <c r="H2243" s="1" t="s">
        <v>433</v>
      </c>
      <c r="I2243" s="1" t="s">
        <v>434</v>
      </c>
      <c r="J2243" s="1">
        <v>0.0</v>
      </c>
      <c r="K2243" s="1">
        <v>0.0</v>
      </c>
      <c r="L2243" s="1">
        <v>7.0</v>
      </c>
      <c r="M2243" s="2">
        <f t="shared" si="1"/>
        <v>0</v>
      </c>
    </row>
    <row r="2244" ht="14.25" customHeight="1">
      <c r="A2244" s="1" t="s">
        <v>8230</v>
      </c>
      <c r="B2244" s="1">
        <v>108.0</v>
      </c>
      <c r="C2244" s="1">
        <v>3.2E7</v>
      </c>
      <c r="D2244" s="1" t="s">
        <v>2109</v>
      </c>
      <c r="E2244" s="1" t="s">
        <v>8231</v>
      </c>
      <c r="F2244" s="1" t="s">
        <v>8232</v>
      </c>
      <c r="G2244" s="1" t="s">
        <v>8233</v>
      </c>
      <c r="H2244" s="1" t="s">
        <v>18</v>
      </c>
      <c r="I2244" s="1" t="s">
        <v>19</v>
      </c>
      <c r="J2244" s="1">
        <v>806947.0</v>
      </c>
      <c r="K2244" s="1">
        <v>1960.0</v>
      </c>
      <c r="L2244" s="1">
        <v>8.5</v>
      </c>
      <c r="M2244" s="2">
        <f t="shared" si="1"/>
        <v>31193053</v>
      </c>
    </row>
    <row r="2245" ht="14.25" customHeight="1">
      <c r="A2245" s="1" t="s">
        <v>3754</v>
      </c>
      <c r="B2245" s="1">
        <v>112.0</v>
      </c>
      <c r="C2245" s="1">
        <v>1.9151864E7</v>
      </c>
      <c r="D2245" s="1" t="s">
        <v>1146</v>
      </c>
      <c r="E2245" s="1" t="s">
        <v>8234</v>
      </c>
      <c r="F2245" s="1" t="s">
        <v>8235</v>
      </c>
      <c r="G2245" s="1" t="s">
        <v>8236</v>
      </c>
      <c r="H2245" s="1" t="s">
        <v>18</v>
      </c>
      <c r="I2245" s="1" t="s">
        <v>19</v>
      </c>
      <c r="J2245" s="1">
        <v>4.0E7</v>
      </c>
      <c r="K2245" s="1">
        <v>2008.0</v>
      </c>
      <c r="L2245" s="1">
        <v>5.9</v>
      </c>
      <c r="M2245" s="2">
        <f t="shared" si="1"/>
        <v>-20848136</v>
      </c>
    </row>
    <row r="2246" ht="14.25" customHeight="1">
      <c r="A2246" s="1" t="s">
        <v>8237</v>
      </c>
      <c r="B2246" s="1">
        <v>104.0</v>
      </c>
      <c r="C2246" s="1">
        <v>2.3393765E7</v>
      </c>
      <c r="D2246" s="1" t="s">
        <v>131</v>
      </c>
      <c r="E2246" s="1" t="s">
        <v>8238</v>
      </c>
      <c r="F2246" s="1" t="s">
        <v>8239</v>
      </c>
      <c r="G2246" s="1" t="s">
        <v>8240</v>
      </c>
      <c r="H2246" s="1" t="s">
        <v>18</v>
      </c>
      <c r="I2246" s="1" t="s">
        <v>19</v>
      </c>
      <c r="J2246" s="1">
        <v>2.0E7</v>
      </c>
      <c r="K2246" s="1">
        <v>2014.0</v>
      </c>
      <c r="L2246" s="1">
        <v>6.3</v>
      </c>
      <c r="M2246" s="2">
        <f t="shared" si="1"/>
        <v>3393765</v>
      </c>
    </row>
    <row r="2247" ht="14.25" customHeight="1">
      <c r="A2247" s="1" t="s">
        <v>2313</v>
      </c>
      <c r="B2247" s="1">
        <v>113.0</v>
      </c>
      <c r="C2247" s="1">
        <v>1.888288E7</v>
      </c>
      <c r="D2247" s="1" t="s">
        <v>1747</v>
      </c>
      <c r="E2247" s="1" t="s">
        <v>8241</v>
      </c>
      <c r="F2247" s="1" t="s">
        <v>8242</v>
      </c>
      <c r="G2247" s="1" t="s">
        <v>8243</v>
      </c>
      <c r="H2247" s="1" t="s">
        <v>18</v>
      </c>
      <c r="I2247" s="1" t="s">
        <v>19</v>
      </c>
      <c r="J2247" s="1">
        <v>2.0E7</v>
      </c>
      <c r="K2247" s="1">
        <v>2007.0</v>
      </c>
      <c r="L2247" s="1">
        <v>5.9</v>
      </c>
      <c r="M2247" s="2">
        <f t="shared" si="1"/>
        <v>-1117120</v>
      </c>
    </row>
    <row r="2248" ht="14.25" customHeight="1">
      <c r="A2248" s="1" t="s">
        <v>8244</v>
      </c>
      <c r="B2248" s="1">
        <v>98.0</v>
      </c>
      <c r="C2248" s="1">
        <v>8500000.0</v>
      </c>
      <c r="D2248" s="1" t="s">
        <v>1138</v>
      </c>
      <c r="E2248" s="1" t="s">
        <v>8245</v>
      </c>
      <c r="F2248" s="1" t="s">
        <v>8246</v>
      </c>
      <c r="G2248" s="1" t="s">
        <v>8247</v>
      </c>
      <c r="H2248" s="1" t="s">
        <v>18</v>
      </c>
      <c r="I2248" s="1" t="s">
        <v>19</v>
      </c>
      <c r="J2248" s="1">
        <v>2.0E7</v>
      </c>
      <c r="K2248" s="1">
        <v>1981.0</v>
      </c>
      <c r="L2248" s="1">
        <v>5.4</v>
      </c>
      <c r="M2248" s="2">
        <f t="shared" si="1"/>
        <v>-11500000</v>
      </c>
    </row>
    <row r="2249" ht="14.25" customHeight="1">
      <c r="A2249" s="1" t="s">
        <v>698</v>
      </c>
      <c r="B2249" s="1">
        <v>121.0</v>
      </c>
      <c r="C2249" s="1">
        <v>0.0</v>
      </c>
      <c r="D2249" s="1" t="s">
        <v>8248</v>
      </c>
      <c r="E2249" s="1" t="s">
        <v>8249</v>
      </c>
      <c r="F2249" s="1" t="s">
        <v>8250</v>
      </c>
      <c r="G2249" s="1" t="s">
        <v>8251</v>
      </c>
      <c r="H2249" s="1" t="s">
        <v>18</v>
      </c>
      <c r="I2249" s="1" t="s">
        <v>19</v>
      </c>
      <c r="J2249" s="1">
        <v>2.0E7</v>
      </c>
      <c r="K2249" s="1">
        <v>1985.0</v>
      </c>
      <c r="L2249" s="1">
        <v>7.0</v>
      </c>
      <c r="M2249" s="2">
        <f t="shared" si="1"/>
        <v>-20000000</v>
      </c>
    </row>
    <row r="2250" ht="14.25" customHeight="1">
      <c r="A2250" s="1" t="s">
        <v>918</v>
      </c>
      <c r="B2250" s="1">
        <v>114.0</v>
      </c>
      <c r="C2250" s="1">
        <v>1.8252684E7</v>
      </c>
      <c r="D2250" s="1" t="s">
        <v>2782</v>
      </c>
      <c r="E2250" s="1" t="s">
        <v>8252</v>
      </c>
      <c r="F2250" s="1" t="s">
        <v>8253</v>
      </c>
      <c r="G2250" s="1" t="s">
        <v>8254</v>
      </c>
      <c r="H2250" s="1" t="s">
        <v>18</v>
      </c>
      <c r="I2250" s="1" t="s">
        <v>19</v>
      </c>
      <c r="J2250" s="1">
        <v>3.0E7</v>
      </c>
      <c r="K2250" s="1">
        <v>1998.0</v>
      </c>
      <c r="L2250" s="1">
        <v>6.9</v>
      </c>
      <c r="M2250" s="2">
        <f t="shared" si="1"/>
        <v>-11747316</v>
      </c>
    </row>
    <row r="2251" ht="14.25" customHeight="1">
      <c r="A2251" s="1" t="s">
        <v>8255</v>
      </c>
      <c r="B2251" s="1">
        <v>124.0</v>
      </c>
      <c r="C2251" s="1">
        <v>1.9661987E7</v>
      </c>
      <c r="D2251" s="1" t="s">
        <v>2394</v>
      </c>
      <c r="E2251" s="1" t="s">
        <v>8256</v>
      </c>
      <c r="F2251" s="1" t="s">
        <v>8257</v>
      </c>
      <c r="G2251" s="1" t="s">
        <v>8258</v>
      </c>
      <c r="H2251" s="1" t="s">
        <v>18</v>
      </c>
      <c r="I2251" s="1" t="s">
        <v>19</v>
      </c>
      <c r="J2251" s="1">
        <v>2.0E7</v>
      </c>
      <c r="K2251" s="1">
        <v>2007.0</v>
      </c>
      <c r="L2251" s="1">
        <v>7.5</v>
      </c>
      <c r="M2251" s="2">
        <f t="shared" si="1"/>
        <v>-338013</v>
      </c>
    </row>
    <row r="2252" ht="14.25" customHeight="1">
      <c r="A2252" s="1" t="s">
        <v>4281</v>
      </c>
      <c r="B2252" s="1">
        <v>148.0</v>
      </c>
      <c r="C2252" s="1">
        <v>1.8352454E7</v>
      </c>
      <c r="D2252" s="1" t="s">
        <v>8259</v>
      </c>
      <c r="E2252" s="1" t="s">
        <v>8260</v>
      </c>
      <c r="F2252" s="1" t="s">
        <v>8261</v>
      </c>
      <c r="G2252" s="1" t="s">
        <v>8262</v>
      </c>
      <c r="H2252" s="1" t="s">
        <v>18</v>
      </c>
      <c r="I2252" s="1" t="s">
        <v>19</v>
      </c>
      <c r="J2252" s="1">
        <v>1.5E7</v>
      </c>
      <c r="K2252" s="1">
        <v>2007.0</v>
      </c>
      <c r="L2252" s="1">
        <v>8.2</v>
      </c>
      <c r="M2252" s="2">
        <f t="shared" si="1"/>
        <v>3352454</v>
      </c>
    </row>
    <row r="2253" ht="14.25" customHeight="1">
      <c r="A2253" s="1" t="s">
        <v>1761</v>
      </c>
      <c r="B2253" s="1">
        <v>108.0</v>
      </c>
      <c r="C2253" s="1">
        <v>1.7803796E7</v>
      </c>
      <c r="D2253" s="1" t="s">
        <v>1138</v>
      </c>
      <c r="E2253" s="1" t="s">
        <v>8263</v>
      </c>
      <c r="F2253" s="1" t="s">
        <v>8264</v>
      </c>
      <c r="G2253" s="1" t="s">
        <v>8265</v>
      </c>
      <c r="H2253" s="1" t="s">
        <v>18</v>
      </c>
      <c r="I2253" s="1" t="s">
        <v>19</v>
      </c>
      <c r="J2253" s="1">
        <v>2.0E7</v>
      </c>
      <c r="K2253" s="1">
        <v>2006.0</v>
      </c>
      <c r="L2253" s="1">
        <v>5.9</v>
      </c>
      <c r="M2253" s="2">
        <f t="shared" si="1"/>
        <v>-2196204</v>
      </c>
    </row>
    <row r="2254" ht="14.25" customHeight="1">
      <c r="A2254" s="1" t="s">
        <v>8266</v>
      </c>
      <c r="B2254" s="1">
        <v>95.0</v>
      </c>
      <c r="C2254" s="1">
        <v>1.7529157E7</v>
      </c>
      <c r="D2254" s="1" t="s">
        <v>8267</v>
      </c>
      <c r="E2254" s="1" t="s">
        <v>8268</v>
      </c>
      <c r="F2254" s="1" t="s">
        <v>8269</v>
      </c>
      <c r="G2254" s="1" t="s">
        <v>8270</v>
      </c>
      <c r="H2254" s="1" t="s">
        <v>18</v>
      </c>
      <c r="I2254" s="1" t="s">
        <v>994</v>
      </c>
      <c r="J2254" s="1">
        <v>2.0E7</v>
      </c>
      <c r="K2254" s="1">
        <v>2012.0</v>
      </c>
      <c r="L2254" s="1">
        <v>5.0</v>
      </c>
      <c r="M2254" s="2">
        <f t="shared" si="1"/>
        <v>-2470843</v>
      </c>
    </row>
    <row r="2255" ht="14.25" customHeight="1">
      <c r="A2255" s="1" t="s">
        <v>3502</v>
      </c>
      <c r="B2255" s="1">
        <v>108.0</v>
      </c>
      <c r="C2255" s="1">
        <v>2.575384E7</v>
      </c>
      <c r="D2255" s="1" t="s">
        <v>8271</v>
      </c>
      <c r="E2255" s="1" t="s">
        <v>8272</v>
      </c>
      <c r="F2255" s="1" t="s">
        <v>8273</v>
      </c>
      <c r="G2255" s="1" t="s">
        <v>8274</v>
      </c>
      <c r="H2255" s="1" t="s">
        <v>18</v>
      </c>
      <c r="I2255" s="1" t="s">
        <v>19</v>
      </c>
      <c r="J2255" s="1">
        <v>1.9E7</v>
      </c>
      <c r="K2255" s="1">
        <v>1996.0</v>
      </c>
      <c r="L2255" s="1">
        <v>7.3</v>
      </c>
      <c r="M2255" s="2">
        <f t="shared" si="1"/>
        <v>6753840</v>
      </c>
    </row>
    <row r="2256" ht="14.25" customHeight="1">
      <c r="A2256" s="1" t="s">
        <v>8275</v>
      </c>
      <c r="B2256" s="1">
        <v>68.0</v>
      </c>
      <c r="C2256" s="1">
        <v>1.8081626E7</v>
      </c>
      <c r="D2256" s="1" t="s">
        <v>8276</v>
      </c>
      <c r="E2256" s="1" t="s">
        <v>8277</v>
      </c>
      <c r="F2256" s="1" t="s">
        <v>8278</v>
      </c>
      <c r="G2256" s="1" t="s">
        <v>8279</v>
      </c>
      <c r="H2256" s="1" t="s">
        <v>18</v>
      </c>
      <c r="I2256" s="1" t="s">
        <v>19</v>
      </c>
      <c r="J2256" s="1">
        <v>2.0E7</v>
      </c>
      <c r="K2256" s="1">
        <v>2005.0</v>
      </c>
      <c r="L2256" s="1">
        <v>6.4</v>
      </c>
      <c r="M2256" s="2">
        <f t="shared" si="1"/>
        <v>-1918374</v>
      </c>
    </row>
    <row r="2257" ht="14.25" customHeight="1">
      <c r="A2257" s="1" t="s">
        <v>6787</v>
      </c>
      <c r="B2257" s="1">
        <v>103.0</v>
      </c>
      <c r="C2257" s="1">
        <v>1.751822E7</v>
      </c>
      <c r="D2257" s="1" t="s">
        <v>956</v>
      </c>
      <c r="E2257" s="1" t="s">
        <v>8280</v>
      </c>
      <c r="F2257" s="1" t="s">
        <v>8281</v>
      </c>
      <c r="G2257" s="1" t="s">
        <v>8282</v>
      </c>
      <c r="H2257" s="1" t="s">
        <v>18</v>
      </c>
      <c r="I2257" s="1" t="s">
        <v>19</v>
      </c>
      <c r="J2257" s="1">
        <v>2.0E7</v>
      </c>
      <c r="K2257" s="1">
        <v>1995.0</v>
      </c>
      <c r="L2257" s="1">
        <v>6.6</v>
      </c>
      <c r="M2257" s="2">
        <f t="shared" si="1"/>
        <v>-2481780</v>
      </c>
    </row>
    <row r="2258" ht="14.25" customHeight="1">
      <c r="A2258" s="1" t="s">
        <v>8283</v>
      </c>
      <c r="B2258" s="1">
        <v>99.0</v>
      </c>
      <c r="C2258" s="1">
        <v>1.7104669E7</v>
      </c>
      <c r="D2258" s="1" t="s">
        <v>8284</v>
      </c>
      <c r="E2258" s="1" t="s">
        <v>8285</v>
      </c>
      <c r="F2258" s="1" t="s">
        <v>8286</v>
      </c>
      <c r="G2258" s="1" t="s">
        <v>8287</v>
      </c>
      <c r="H2258" s="1" t="s">
        <v>5278</v>
      </c>
      <c r="I2258" s="1" t="s">
        <v>2726</v>
      </c>
      <c r="J2258" s="1">
        <v>2.0E7</v>
      </c>
      <c r="K2258" s="1">
        <v>2004.0</v>
      </c>
      <c r="L2258" s="1">
        <v>7.8</v>
      </c>
      <c r="M2258" s="2">
        <f t="shared" si="1"/>
        <v>-2895331</v>
      </c>
    </row>
    <row r="2259" ht="14.25" customHeight="1">
      <c r="A2259" s="1">
        <v>0.0</v>
      </c>
      <c r="B2259" s="1">
        <v>30.0</v>
      </c>
      <c r="C2259" s="1">
        <v>0.0</v>
      </c>
      <c r="D2259" s="1" t="s">
        <v>1138</v>
      </c>
      <c r="E2259" s="1" t="s">
        <v>8288</v>
      </c>
      <c r="F2259" s="1" t="s">
        <v>8289</v>
      </c>
      <c r="G2259" s="1" t="s">
        <v>8290</v>
      </c>
      <c r="H2259" s="1" t="s">
        <v>18</v>
      </c>
      <c r="I2259" s="1" t="s">
        <v>19</v>
      </c>
      <c r="J2259" s="1">
        <v>0.0</v>
      </c>
      <c r="K2259" s="1">
        <v>0.0</v>
      </c>
      <c r="L2259" s="1">
        <v>6.7</v>
      </c>
      <c r="M2259" s="2">
        <f t="shared" si="1"/>
        <v>0</v>
      </c>
    </row>
    <row r="2260" ht="14.25" customHeight="1">
      <c r="A2260" s="1" t="s">
        <v>8291</v>
      </c>
      <c r="B2260" s="1">
        <v>88.0</v>
      </c>
      <c r="C2260" s="1">
        <v>1.6988996E7</v>
      </c>
      <c r="D2260" s="1" t="s">
        <v>8292</v>
      </c>
      <c r="E2260" s="1" t="s">
        <v>8293</v>
      </c>
      <c r="F2260" s="1" t="s">
        <v>8294</v>
      </c>
      <c r="G2260" s="1" t="s">
        <v>8295</v>
      </c>
      <c r="H2260" s="1" t="s">
        <v>18</v>
      </c>
      <c r="I2260" s="1" t="s">
        <v>19</v>
      </c>
      <c r="J2260" s="1">
        <v>3.5E7</v>
      </c>
      <c r="K2260" s="1">
        <v>2002.0</v>
      </c>
      <c r="L2260" s="1">
        <v>4.0</v>
      </c>
      <c r="M2260" s="2">
        <f t="shared" si="1"/>
        <v>-18011004</v>
      </c>
    </row>
    <row r="2261" ht="14.25" customHeight="1">
      <c r="A2261" s="1" t="s">
        <v>72</v>
      </c>
      <c r="B2261" s="1">
        <v>128.0</v>
      </c>
      <c r="C2261" s="1">
        <v>1.5797907E7</v>
      </c>
      <c r="D2261" s="1" t="s">
        <v>2394</v>
      </c>
      <c r="E2261" s="1" t="s">
        <v>8296</v>
      </c>
      <c r="F2261" s="1" t="s">
        <v>8297</v>
      </c>
      <c r="G2261" s="1" t="s">
        <v>8298</v>
      </c>
      <c r="H2261" s="1" t="s">
        <v>8299</v>
      </c>
      <c r="I2261" s="1" t="s">
        <v>19</v>
      </c>
      <c r="J2261" s="1">
        <v>2.0E7</v>
      </c>
      <c r="K2261" s="1">
        <v>2007.0</v>
      </c>
      <c r="L2261" s="1">
        <v>7.6</v>
      </c>
      <c r="M2261" s="2">
        <f t="shared" si="1"/>
        <v>-4202093</v>
      </c>
    </row>
    <row r="2262" ht="14.25" customHeight="1">
      <c r="A2262" s="1" t="s">
        <v>751</v>
      </c>
      <c r="B2262" s="1">
        <v>124.0</v>
      </c>
      <c r="C2262" s="1">
        <v>1.6248701E7</v>
      </c>
      <c r="D2262" s="1" t="s">
        <v>2394</v>
      </c>
      <c r="E2262" s="1" t="s">
        <v>8300</v>
      </c>
      <c r="F2262" s="1" t="s">
        <v>8301</v>
      </c>
      <c r="G2262" s="1" t="s">
        <v>8302</v>
      </c>
      <c r="H2262" s="1" t="s">
        <v>18</v>
      </c>
      <c r="I2262" s="1" t="s">
        <v>19</v>
      </c>
      <c r="J2262" s="1">
        <v>2.0E7</v>
      </c>
      <c r="K2262" s="1">
        <v>2003.0</v>
      </c>
      <c r="L2262" s="1">
        <v>7.7</v>
      </c>
      <c r="M2262" s="2">
        <f t="shared" si="1"/>
        <v>-3751299</v>
      </c>
    </row>
    <row r="2263" ht="14.25" customHeight="1">
      <c r="A2263" s="1" t="s">
        <v>8303</v>
      </c>
      <c r="B2263" s="1">
        <v>84.0</v>
      </c>
      <c r="C2263" s="1">
        <v>1.5712072E7</v>
      </c>
      <c r="D2263" s="1" t="s">
        <v>289</v>
      </c>
      <c r="E2263" s="1" t="s">
        <v>8304</v>
      </c>
      <c r="F2263" s="1" t="s">
        <v>8305</v>
      </c>
      <c r="G2263" s="1" t="s">
        <v>8306</v>
      </c>
      <c r="H2263" s="1" t="s">
        <v>18</v>
      </c>
      <c r="I2263" s="1" t="s">
        <v>19</v>
      </c>
      <c r="J2263" s="1">
        <v>2.0E7</v>
      </c>
      <c r="K2263" s="1">
        <v>2004.0</v>
      </c>
      <c r="L2263" s="1">
        <v>5.8</v>
      </c>
      <c r="M2263" s="2">
        <f t="shared" si="1"/>
        <v>-4287928</v>
      </c>
    </row>
    <row r="2264" ht="14.25" customHeight="1">
      <c r="A2264" s="1" t="s">
        <v>4453</v>
      </c>
      <c r="B2264" s="1">
        <v>122.0</v>
      </c>
      <c r="C2264" s="1">
        <v>1.91449475E8</v>
      </c>
      <c r="D2264" s="1" t="s">
        <v>442</v>
      </c>
      <c r="E2264" s="1" t="s">
        <v>5205</v>
      </c>
      <c r="F2264" s="1" t="s">
        <v>5206</v>
      </c>
      <c r="G2264" s="1" t="s">
        <v>5207</v>
      </c>
      <c r="H2264" s="1" t="s">
        <v>18</v>
      </c>
      <c r="I2264" s="1" t="s">
        <v>19</v>
      </c>
      <c r="J2264" s="1">
        <v>3.7E7</v>
      </c>
      <c r="K2264" s="1">
        <v>2008.0</v>
      </c>
      <c r="L2264" s="1">
        <v>5.2</v>
      </c>
      <c r="M2264" s="2">
        <f t="shared" si="1"/>
        <v>154449475</v>
      </c>
    </row>
    <row r="2265" ht="14.25" customHeight="1">
      <c r="A2265" s="1" t="s">
        <v>8307</v>
      </c>
      <c r="B2265" s="1">
        <v>101.0</v>
      </c>
      <c r="C2265" s="1">
        <v>1.5408822E7</v>
      </c>
      <c r="D2265" s="1" t="s">
        <v>1146</v>
      </c>
      <c r="E2265" s="1" t="s">
        <v>8308</v>
      </c>
      <c r="F2265" s="1" t="s">
        <v>8309</v>
      </c>
      <c r="G2265" s="1" t="s">
        <v>8310</v>
      </c>
      <c r="H2265" s="1" t="s">
        <v>18</v>
      </c>
      <c r="I2265" s="1" t="s">
        <v>19</v>
      </c>
      <c r="J2265" s="1">
        <v>2.0E7</v>
      </c>
      <c r="K2265" s="1">
        <v>2003.0</v>
      </c>
      <c r="L2265" s="1">
        <v>5.6</v>
      </c>
      <c r="M2265" s="2">
        <f t="shared" si="1"/>
        <v>-4591178</v>
      </c>
    </row>
    <row r="2266" ht="14.25" customHeight="1">
      <c r="A2266" s="1" t="s">
        <v>8311</v>
      </c>
      <c r="B2266" s="1">
        <v>98.0</v>
      </c>
      <c r="C2266" s="1">
        <v>1.5464026E7</v>
      </c>
      <c r="D2266" s="1" t="s">
        <v>1146</v>
      </c>
      <c r="E2266" s="1" t="s">
        <v>8312</v>
      </c>
      <c r="F2266" s="1" t="s">
        <v>8313</v>
      </c>
      <c r="G2266" s="1" t="s">
        <v>8314</v>
      </c>
      <c r="H2266" s="1" t="s">
        <v>18</v>
      </c>
      <c r="I2266" s="1" t="s">
        <v>19</v>
      </c>
      <c r="J2266" s="1">
        <v>2.0E7</v>
      </c>
      <c r="K2266" s="1">
        <v>2000.0</v>
      </c>
      <c r="L2266" s="1">
        <v>5.3</v>
      </c>
      <c r="M2266" s="2">
        <f t="shared" si="1"/>
        <v>-4535974</v>
      </c>
    </row>
    <row r="2267" ht="14.25" customHeight="1">
      <c r="A2267" s="1" t="s">
        <v>8315</v>
      </c>
      <c r="B2267" s="1">
        <v>105.0</v>
      </c>
      <c r="C2267" s="1">
        <v>1.4359793E7</v>
      </c>
      <c r="D2267" s="1" t="s">
        <v>8316</v>
      </c>
      <c r="E2267" s="1" t="s">
        <v>8317</v>
      </c>
      <c r="F2267" s="1" t="s">
        <v>8318</v>
      </c>
      <c r="G2267" s="1" t="s">
        <v>8319</v>
      </c>
      <c r="H2267" s="1" t="s">
        <v>18</v>
      </c>
      <c r="I2267" s="1" t="s">
        <v>19</v>
      </c>
      <c r="J2267" s="1">
        <v>0.0</v>
      </c>
      <c r="K2267" s="1">
        <v>2009.0</v>
      </c>
      <c r="L2267" s="1">
        <v>7.4</v>
      </c>
      <c r="M2267" s="2">
        <f t="shared" si="1"/>
        <v>14359793</v>
      </c>
    </row>
    <row r="2268" ht="14.25" customHeight="1">
      <c r="A2268" s="1" t="s">
        <v>8320</v>
      </c>
      <c r="B2268" s="1">
        <v>225.0</v>
      </c>
      <c r="C2268" s="1">
        <v>8000000.0</v>
      </c>
      <c r="D2268" s="1" t="s">
        <v>4298</v>
      </c>
      <c r="E2268" s="1" t="s">
        <v>8321</v>
      </c>
      <c r="F2268" s="1" t="s">
        <v>8322</v>
      </c>
      <c r="G2268" s="1" t="s">
        <v>8323</v>
      </c>
      <c r="H2268" s="1" t="s">
        <v>18</v>
      </c>
      <c r="I2268" s="1" t="s">
        <v>19</v>
      </c>
      <c r="J2268" s="1">
        <v>2.0E7</v>
      </c>
      <c r="K2268" s="1">
        <v>1965.0</v>
      </c>
      <c r="L2268" s="1">
        <v>6.6</v>
      </c>
      <c r="M2268" s="2">
        <f t="shared" si="1"/>
        <v>-12000000</v>
      </c>
    </row>
    <row r="2269" ht="14.25" customHeight="1">
      <c r="A2269" s="1" t="s">
        <v>8324</v>
      </c>
      <c r="B2269" s="1">
        <v>111.0</v>
      </c>
      <c r="C2269" s="1">
        <v>0.0</v>
      </c>
      <c r="D2269" s="1" t="s">
        <v>1478</v>
      </c>
      <c r="E2269" s="1" t="s">
        <v>8325</v>
      </c>
      <c r="F2269" s="1" t="s">
        <v>8326</v>
      </c>
      <c r="G2269" s="1" t="s">
        <v>8327</v>
      </c>
      <c r="H2269" s="1" t="s">
        <v>18</v>
      </c>
      <c r="I2269" s="1" t="s">
        <v>19</v>
      </c>
      <c r="J2269" s="1">
        <v>1.95E7</v>
      </c>
      <c r="K2269" s="1">
        <v>2015.0</v>
      </c>
      <c r="L2269" s="1">
        <v>6.2</v>
      </c>
      <c r="M2269" s="2">
        <f t="shared" si="1"/>
        <v>-19500000</v>
      </c>
    </row>
    <row r="2270" ht="14.25" customHeight="1">
      <c r="A2270" s="1" t="s">
        <v>6166</v>
      </c>
      <c r="B2270" s="1">
        <v>88.0</v>
      </c>
      <c r="C2270" s="1">
        <v>1.4174654E7</v>
      </c>
      <c r="D2270" s="1" t="s">
        <v>1138</v>
      </c>
      <c r="E2270" s="1" t="s">
        <v>8328</v>
      </c>
      <c r="F2270" s="1" t="s">
        <v>8329</v>
      </c>
      <c r="G2270" s="1" t="s">
        <v>8330</v>
      </c>
      <c r="H2270" s="1" t="s">
        <v>18</v>
      </c>
      <c r="I2270" s="1" t="s">
        <v>19</v>
      </c>
      <c r="J2270" s="1">
        <v>2.5E7</v>
      </c>
      <c r="K2270" s="1">
        <v>2008.0</v>
      </c>
      <c r="L2270" s="1">
        <v>1.9</v>
      </c>
      <c r="M2270" s="2">
        <f t="shared" si="1"/>
        <v>-10825346</v>
      </c>
    </row>
    <row r="2271" ht="14.25" customHeight="1">
      <c r="A2271" s="1" t="s">
        <v>4699</v>
      </c>
      <c r="B2271" s="1">
        <v>88.0</v>
      </c>
      <c r="C2271" s="1">
        <v>1.5988876E7</v>
      </c>
      <c r="D2271" s="1" t="s">
        <v>209</v>
      </c>
      <c r="E2271" s="1" t="s">
        <v>8331</v>
      </c>
      <c r="F2271" s="1" t="s">
        <v>8332</v>
      </c>
      <c r="G2271" s="1" t="s">
        <v>8333</v>
      </c>
      <c r="H2271" s="1" t="s">
        <v>18</v>
      </c>
      <c r="I2271" s="1" t="s">
        <v>19</v>
      </c>
      <c r="J2271" s="1">
        <v>2.7E7</v>
      </c>
      <c r="K2271" s="1">
        <v>2009.0</v>
      </c>
      <c r="L2271" s="1">
        <v>5.7</v>
      </c>
      <c r="M2271" s="2">
        <f t="shared" si="1"/>
        <v>-11011124</v>
      </c>
    </row>
    <row r="2272" ht="14.25" customHeight="1">
      <c r="A2272" s="1" t="s">
        <v>1704</v>
      </c>
      <c r="B2272" s="1">
        <v>94.0</v>
      </c>
      <c r="C2272" s="1">
        <v>1.3801755E7</v>
      </c>
      <c r="D2272" s="1" t="s">
        <v>263</v>
      </c>
      <c r="E2272" s="1" t="s">
        <v>8334</v>
      </c>
      <c r="F2272" s="1" t="s">
        <v>8335</v>
      </c>
      <c r="G2272" s="1" t="s">
        <v>8336</v>
      </c>
      <c r="H2272" s="1" t="s">
        <v>18</v>
      </c>
      <c r="I2272" s="1" t="s">
        <v>19</v>
      </c>
      <c r="J2272" s="1">
        <v>2.0E7</v>
      </c>
      <c r="K2272" s="1">
        <v>1997.0</v>
      </c>
      <c r="L2272" s="1">
        <v>6.6</v>
      </c>
      <c r="M2272" s="2">
        <f t="shared" si="1"/>
        <v>-6198245</v>
      </c>
    </row>
    <row r="2273" ht="14.25" customHeight="1">
      <c r="A2273" s="1" t="s">
        <v>8337</v>
      </c>
      <c r="B2273" s="1">
        <v>117.0</v>
      </c>
      <c r="C2273" s="1">
        <v>1.3987482E7</v>
      </c>
      <c r="D2273" s="1" t="s">
        <v>1146</v>
      </c>
      <c r="E2273" s="1" t="s">
        <v>8338</v>
      </c>
      <c r="F2273" s="1" t="s">
        <v>8339</v>
      </c>
      <c r="G2273" s="1" t="s">
        <v>8340</v>
      </c>
      <c r="H2273" s="1" t="s">
        <v>18</v>
      </c>
      <c r="I2273" s="1" t="s">
        <v>19</v>
      </c>
      <c r="J2273" s="1">
        <v>2.0E7</v>
      </c>
      <c r="K2273" s="1">
        <v>2011.0</v>
      </c>
      <c r="L2273" s="1">
        <v>6.0</v>
      </c>
      <c r="M2273" s="2">
        <f t="shared" si="1"/>
        <v>-6012518</v>
      </c>
    </row>
    <row r="2274" ht="14.25" customHeight="1">
      <c r="A2274" s="1" t="s">
        <v>8341</v>
      </c>
      <c r="B2274" s="1">
        <v>95.0</v>
      </c>
      <c r="C2274" s="1">
        <v>1.429157E7</v>
      </c>
      <c r="D2274" s="1" t="s">
        <v>140</v>
      </c>
      <c r="E2274" s="1" t="s">
        <v>8342</v>
      </c>
      <c r="F2274" s="1" t="s">
        <v>8343</v>
      </c>
      <c r="G2274" s="1" t="s">
        <v>8344</v>
      </c>
      <c r="H2274" s="1" t="s">
        <v>18</v>
      </c>
      <c r="I2274" s="1" t="s">
        <v>994</v>
      </c>
      <c r="J2274" s="1">
        <v>2.0E7</v>
      </c>
      <c r="K2274" s="1">
        <v>2012.0</v>
      </c>
      <c r="L2274" s="1">
        <v>6.1</v>
      </c>
      <c r="M2274" s="2">
        <f t="shared" si="1"/>
        <v>-5708430</v>
      </c>
    </row>
    <row r="2275" ht="14.25" customHeight="1">
      <c r="A2275" s="1" t="s">
        <v>2181</v>
      </c>
      <c r="B2275" s="1">
        <v>99.0</v>
      </c>
      <c r="C2275" s="1">
        <v>1.2181484E7</v>
      </c>
      <c r="D2275" s="1" t="s">
        <v>1138</v>
      </c>
      <c r="E2275" s="1" t="s">
        <v>8345</v>
      </c>
      <c r="F2275" s="1" t="s">
        <v>8346</v>
      </c>
      <c r="G2275" s="1" t="s">
        <v>8347</v>
      </c>
      <c r="H2275" s="1" t="s">
        <v>18</v>
      </c>
      <c r="I2275" s="1" t="s">
        <v>19</v>
      </c>
      <c r="J2275" s="1">
        <v>4.0E7</v>
      </c>
      <c r="K2275" s="1">
        <v>2004.0</v>
      </c>
      <c r="L2275" s="1">
        <v>4.8</v>
      </c>
      <c r="M2275" s="2">
        <f t="shared" si="1"/>
        <v>-27818516</v>
      </c>
    </row>
    <row r="2276" ht="14.25" customHeight="1">
      <c r="A2276" s="1" t="s">
        <v>3226</v>
      </c>
      <c r="B2276" s="1">
        <v>96.0</v>
      </c>
      <c r="C2276" s="1">
        <v>1.3630226E7</v>
      </c>
      <c r="D2276" s="1" t="s">
        <v>947</v>
      </c>
      <c r="E2276" s="1" t="s">
        <v>8348</v>
      </c>
      <c r="F2276" s="1" t="s">
        <v>8349</v>
      </c>
      <c r="G2276" s="1" t="s">
        <v>8350</v>
      </c>
      <c r="H2276" s="1" t="s">
        <v>18</v>
      </c>
      <c r="I2276" s="1" t="s">
        <v>19</v>
      </c>
      <c r="J2276" s="1">
        <v>2.0E7</v>
      </c>
      <c r="K2276" s="1">
        <v>2009.0</v>
      </c>
      <c r="L2276" s="1">
        <v>6.2</v>
      </c>
      <c r="M2276" s="2">
        <f t="shared" si="1"/>
        <v>-6369774</v>
      </c>
    </row>
    <row r="2277" ht="14.25" customHeight="1">
      <c r="A2277" s="1" t="s">
        <v>6072</v>
      </c>
      <c r="B2277" s="1">
        <v>98.0</v>
      </c>
      <c r="C2277" s="1">
        <v>1.3383737E7</v>
      </c>
      <c r="D2277" s="1" t="s">
        <v>664</v>
      </c>
      <c r="E2277" s="1" t="s">
        <v>8351</v>
      </c>
      <c r="F2277" s="1" t="s">
        <v>8352</v>
      </c>
      <c r="G2277" s="1" t="s">
        <v>8353</v>
      </c>
      <c r="H2277" s="1" t="s">
        <v>18</v>
      </c>
      <c r="I2277" s="1" t="s">
        <v>19</v>
      </c>
      <c r="J2277" s="1">
        <v>2.0E7</v>
      </c>
      <c r="K2277" s="1">
        <v>1994.0</v>
      </c>
      <c r="L2277" s="1">
        <v>7.5</v>
      </c>
      <c r="M2277" s="2">
        <f t="shared" si="1"/>
        <v>-6616263</v>
      </c>
    </row>
    <row r="2278" ht="14.25" customHeight="1">
      <c r="A2278" s="1" t="s">
        <v>8354</v>
      </c>
      <c r="B2278" s="1">
        <v>123.0</v>
      </c>
      <c r="C2278" s="1">
        <v>1.3391174E7</v>
      </c>
      <c r="D2278" s="1" t="s">
        <v>4298</v>
      </c>
      <c r="E2278" s="1" t="s">
        <v>8355</v>
      </c>
      <c r="F2278" s="1" t="s">
        <v>8356</v>
      </c>
      <c r="G2278" s="1" t="s">
        <v>8357</v>
      </c>
      <c r="H2278" s="1" t="s">
        <v>18</v>
      </c>
      <c r="I2278" s="1" t="s">
        <v>19</v>
      </c>
      <c r="J2278" s="1">
        <v>2.0E7</v>
      </c>
      <c r="K2278" s="1">
        <v>2006.0</v>
      </c>
      <c r="L2278" s="1">
        <v>6.3</v>
      </c>
      <c r="M2278" s="2">
        <f t="shared" si="1"/>
        <v>-6608826</v>
      </c>
    </row>
    <row r="2279" ht="14.25" customHeight="1">
      <c r="A2279" s="1" t="s">
        <v>798</v>
      </c>
      <c r="B2279" s="1">
        <v>101.0</v>
      </c>
      <c r="C2279" s="1">
        <v>1.2987647E7</v>
      </c>
      <c r="D2279" s="1" t="s">
        <v>8358</v>
      </c>
      <c r="E2279" s="1" t="s">
        <v>8359</v>
      </c>
      <c r="F2279" s="1" t="s">
        <v>8360</v>
      </c>
      <c r="G2279" s="1" t="s">
        <v>8361</v>
      </c>
      <c r="H2279" s="1" t="s">
        <v>18</v>
      </c>
      <c r="I2279" s="1" t="s">
        <v>30</v>
      </c>
      <c r="J2279" s="1">
        <v>3.0E7</v>
      </c>
      <c r="K2279" s="1">
        <v>2002.0</v>
      </c>
      <c r="L2279" s="1">
        <v>7.1</v>
      </c>
      <c r="M2279" s="2">
        <f t="shared" si="1"/>
        <v>-17012353</v>
      </c>
    </row>
    <row r="2280" ht="14.25" customHeight="1">
      <c r="A2280" s="1" t="s">
        <v>20</v>
      </c>
      <c r="B2280" s="1">
        <v>102.0</v>
      </c>
      <c r="C2280" s="1">
        <v>1.2469811E7</v>
      </c>
      <c r="D2280" s="1" t="s">
        <v>1747</v>
      </c>
      <c r="E2280" s="1" t="s">
        <v>8362</v>
      </c>
      <c r="F2280" s="1" t="s">
        <v>8363</v>
      </c>
      <c r="G2280" s="1" t="s">
        <v>8364</v>
      </c>
      <c r="H2280" s="1" t="s">
        <v>18</v>
      </c>
      <c r="I2280" s="1" t="s">
        <v>19</v>
      </c>
      <c r="J2280" s="1">
        <v>2.2E7</v>
      </c>
      <c r="K2280" s="1">
        <v>2005.0</v>
      </c>
      <c r="L2280" s="1">
        <v>6.6</v>
      </c>
      <c r="M2280" s="2">
        <f t="shared" si="1"/>
        <v>-9530189</v>
      </c>
    </row>
    <row r="2281" ht="14.25" customHeight="1">
      <c r="A2281" s="1" t="s">
        <v>3102</v>
      </c>
      <c r="B2281" s="1">
        <v>94.0</v>
      </c>
      <c r="C2281" s="1">
        <v>1.2398628E7</v>
      </c>
      <c r="D2281" s="1" t="s">
        <v>8365</v>
      </c>
      <c r="E2281" s="1" t="s">
        <v>8366</v>
      </c>
      <c r="F2281" s="1" t="s">
        <v>8367</v>
      </c>
      <c r="G2281" s="1" t="s">
        <v>8368</v>
      </c>
      <c r="H2281" s="1" t="s">
        <v>18</v>
      </c>
      <c r="I2281" s="1" t="s">
        <v>19</v>
      </c>
      <c r="J2281" s="1">
        <v>2.0E7</v>
      </c>
      <c r="K2281" s="1">
        <v>2002.0</v>
      </c>
      <c r="L2281" s="1">
        <v>6.1</v>
      </c>
      <c r="M2281" s="2">
        <f t="shared" si="1"/>
        <v>-7601372</v>
      </c>
    </row>
    <row r="2282" ht="14.25" customHeight="1">
      <c r="A2282" s="1" t="s">
        <v>3135</v>
      </c>
      <c r="B2282" s="1">
        <v>102.0</v>
      </c>
      <c r="C2282" s="1">
        <v>1.321403E7</v>
      </c>
      <c r="D2282" s="1" t="s">
        <v>1721</v>
      </c>
      <c r="E2282" s="1" t="s">
        <v>8369</v>
      </c>
      <c r="F2282" s="1" t="s">
        <v>8370</v>
      </c>
      <c r="G2282" s="1" t="s">
        <v>8371</v>
      </c>
      <c r="H2282" s="1" t="s">
        <v>18</v>
      </c>
      <c r="I2282" s="1" t="s">
        <v>19</v>
      </c>
      <c r="J2282" s="1">
        <v>2.0E7</v>
      </c>
      <c r="K2282" s="1">
        <v>2008.0</v>
      </c>
      <c r="L2282" s="1">
        <v>6.7</v>
      </c>
      <c r="M2282" s="2">
        <f t="shared" si="1"/>
        <v>-6785970</v>
      </c>
    </row>
    <row r="2283" ht="14.25" customHeight="1">
      <c r="A2283" s="1" t="s">
        <v>1424</v>
      </c>
      <c r="B2283" s="1">
        <v>108.0</v>
      </c>
      <c r="C2283" s="1">
        <v>1.2232937E7</v>
      </c>
      <c r="D2283" s="1" t="s">
        <v>209</v>
      </c>
      <c r="E2283" s="1" t="s">
        <v>8372</v>
      </c>
      <c r="F2283" s="1" t="s">
        <v>8373</v>
      </c>
      <c r="G2283" s="1" t="s">
        <v>8374</v>
      </c>
      <c r="H2283" s="1" t="s">
        <v>18</v>
      </c>
      <c r="I2283" s="1" t="s">
        <v>19</v>
      </c>
      <c r="J2283" s="1">
        <v>2.2E7</v>
      </c>
      <c r="K2283" s="1">
        <v>2009.0</v>
      </c>
      <c r="L2283" s="1">
        <v>5.6</v>
      </c>
      <c r="M2283" s="2">
        <f t="shared" si="1"/>
        <v>-9767063</v>
      </c>
    </row>
    <row r="2284" ht="14.25" customHeight="1">
      <c r="A2284" s="1" t="s">
        <v>364</v>
      </c>
      <c r="B2284" s="1">
        <v>116.0</v>
      </c>
      <c r="C2284" s="1">
        <v>1.213442E7</v>
      </c>
      <c r="D2284" s="1" t="s">
        <v>4326</v>
      </c>
      <c r="E2284" s="1" t="s">
        <v>8375</v>
      </c>
      <c r="F2284" s="1" t="s">
        <v>8376</v>
      </c>
      <c r="G2284" s="1" t="s">
        <v>8377</v>
      </c>
      <c r="H2284" s="1" t="s">
        <v>18</v>
      </c>
      <c r="I2284" s="1" t="s">
        <v>30</v>
      </c>
      <c r="J2284" s="1">
        <v>2.0E7</v>
      </c>
      <c r="K2284" s="1">
        <v>2010.0</v>
      </c>
      <c r="L2284" s="1">
        <v>7.2</v>
      </c>
      <c r="M2284" s="2">
        <f t="shared" si="1"/>
        <v>-7865580</v>
      </c>
    </row>
    <row r="2285" ht="14.25" customHeight="1">
      <c r="A2285" s="1" t="s">
        <v>8378</v>
      </c>
      <c r="B2285" s="1">
        <v>93.0</v>
      </c>
      <c r="C2285" s="1">
        <v>1.1784E7</v>
      </c>
      <c r="D2285" s="1" t="s">
        <v>6644</v>
      </c>
      <c r="E2285" s="1" t="s">
        <v>8379</v>
      </c>
      <c r="F2285" s="1" t="s">
        <v>8380</v>
      </c>
      <c r="G2285" s="1" t="s">
        <v>8381</v>
      </c>
      <c r="H2285" s="1" t="s">
        <v>18</v>
      </c>
      <c r="I2285" s="1" t="s">
        <v>19</v>
      </c>
      <c r="J2285" s="1">
        <v>2.0E7</v>
      </c>
      <c r="K2285" s="1">
        <v>1994.0</v>
      </c>
      <c r="L2285" s="1">
        <v>4.3</v>
      </c>
      <c r="M2285" s="2">
        <f t="shared" si="1"/>
        <v>-8216000</v>
      </c>
    </row>
    <row r="2286" ht="14.25" customHeight="1">
      <c r="A2286" s="1" t="s">
        <v>1056</v>
      </c>
      <c r="B2286" s="1">
        <v>102.0</v>
      </c>
      <c r="C2286" s="1">
        <v>1.1169531E7</v>
      </c>
      <c r="D2286" s="1" t="s">
        <v>1138</v>
      </c>
      <c r="E2286" s="1" t="s">
        <v>8382</v>
      </c>
      <c r="F2286" s="1" t="s">
        <v>8383</v>
      </c>
      <c r="G2286" s="1" t="s">
        <v>8384</v>
      </c>
      <c r="H2286" s="1" t="s">
        <v>18</v>
      </c>
      <c r="I2286" s="1" t="s">
        <v>30</v>
      </c>
      <c r="J2286" s="1">
        <v>2.0E7</v>
      </c>
      <c r="K2286" s="1">
        <v>2008.0</v>
      </c>
      <c r="L2286" s="1">
        <v>6.4</v>
      </c>
      <c r="M2286" s="2">
        <f t="shared" si="1"/>
        <v>-8830469</v>
      </c>
    </row>
    <row r="2287" ht="14.25" customHeight="1">
      <c r="A2287" s="1" t="s">
        <v>4073</v>
      </c>
      <c r="B2287" s="1">
        <v>103.0</v>
      </c>
      <c r="C2287" s="1">
        <v>1.1034436E7</v>
      </c>
      <c r="D2287" s="1" t="s">
        <v>8385</v>
      </c>
      <c r="E2287" s="1" t="s">
        <v>8386</v>
      </c>
      <c r="F2287" s="1" t="s">
        <v>8387</v>
      </c>
      <c r="G2287" s="1" t="s">
        <v>8388</v>
      </c>
      <c r="H2287" s="1" t="s">
        <v>18</v>
      </c>
      <c r="I2287" s="1" t="s">
        <v>30</v>
      </c>
      <c r="J2287" s="1">
        <v>2.0E7</v>
      </c>
      <c r="K2287" s="1">
        <v>2005.0</v>
      </c>
      <c r="L2287" s="1">
        <v>7.1</v>
      </c>
      <c r="M2287" s="2">
        <f t="shared" si="1"/>
        <v>-8965564</v>
      </c>
    </row>
    <row r="2288" ht="14.25" customHeight="1">
      <c r="A2288" s="1" t="s">
        <v>7369</v>
      </c>
      <c r="B2288" s="1">
        <v>115.0</v>
      </c>
      <c r="C2288" s="1">
        <v>1.2626905E7</v>
      </c>
      <c r="D2288" s="1" t="s">
        <v>289</v>
      </c>
      <c r="E2288" s="1" t="s">
        <v>8389</v>
      </c>
      <c r="F2288" s="1" t="s">
        <v>8390</v>
      </c>
      <c r="G2288" s="1" t="s">
        <v>8391</v>
      </c>
      <c r="H2288" s="1" t="s">
        <v>18</v>
      </c>
      <c r="I2288" s="1" t="s">
        <v>19</v>
      </c>
      <c r="J2288" s="1">
        <v>2.0E7</v>
      </c>
      <c r="K2288" s="1">
        <v>2016.0</v>
      </c>
      <c r="L2288" s="1">
        <v>6.3</v>
      </c>
      <c r="M2288" s="2">
        <f t="shared" si="1"/>
        <v>-7373095</v>
      </c>
    </row>
    <row r="2289" ht="14.25" customHeight="1">
      <c r="A2289" s="1" t="s">
        <v>6072</v>
      </c>
      <c r="B2289" s="1">
        <v>96.0</v>
      </c>
      <c r="C2289" s="1">
        <v>1.0569071E7</v>
      </c>
      <c r="D2289" s="1" t="s">
        <v>1138</v>
      </c>
      <c r="E2289" s="1" t="s">
        <v>8392</v>
      </c>
      <c r="F2289" s="1" t="s">
        <v>8393</v>
      </c>
      <c r="G2289" s="1" t="s">
        <v>8394</v>
      </c>
      <c r="H2289" s="1" t="s">
        <v>18</v>
      </c>
      <c r="I2289" s="1" t="s">
        <v>19</v>
      </c>
      <c r="J2289" s="1">
        <v>2.0E7</v>
      </c>
      <c r="K2289" s="1">
        <v>1997.0</v>
      </c>
      <c r="L2289" s="1">
        <v>7.4</v>
      </c>
      <c r="M2289" s="2">
        <f t="shared" si="1"/>
        <v>-9430929</v>
      </c>
    </row>
    <row r="2290" ht="14.25" customHeight="1">
      <c r="A2290" s="1" t="s">
        <v>8395</v>
      </c>
      <c r="B2290" s="1">
        <v>98.0</v>
      </c>
      <c r="C2290" s="1">
        <v>1.0544143E7</v>
      </c>
      <c r="D2290" s="1" t="s">
        <v>1146</v>
      </c>
      <c r="E2290" s="1" t="s">
        <v>8396</v>
      </c>
      <c r="F2290" s="1" t="s">
        <v>8397</v>
      </c>
      <c r="G2290" s="1" t="s">
        <v>8398</v>
      </c>
      <c r="H2290" s="1" t="s">
        <v>18</v>
      </c>
      <c r="I2290" s="1" t="s">
        <v>231</v>
      </c>
      <c r="J2290" s="1">
        <v>2.0E7</v>
      </c>
      <c r="K2290" s="1">
        <v>1999.0</v>
      </c>
      <c r="L2290" s="1">
        <v>6.1</v>
      </c>
      <c r="M2290" s="2">
        <f t="shared" si="1"/>
        <v>-9455857</v>
      </c>
    </row>
    <row r="2291" ht="14.25" customHeight="1">
      <c r="A2291" s="1" t="s">
        <v>7189</v>
      </c>
      <c r="B2291" s="1">
        <v>101.0</v>
      </c>
      <c r="C2291" s="1">
        <v>1.3650738E7</v>
      </c>
      <c r="D2291" s="1" t="s">
        <v>1747</v>
      </c>
      <c r="E2291" s="1" t="s">
        <v>8399</v>
      </c>
      <c r="F2291" s="1" t="s">
        <v>8400</v>
      </c>
      <c r="G2291" s="1" t="s">
        <v>8401</v>
      </c>
      <c r="H2291" s="1" t="s">
        <v>18</v>
      </c>
      <c r="I2291" s="1" t="s">
        <v>19</v>
      </c>
      <c r="J2291" s="1">
        <v>2.0E7</v>
      </c>
      <c r="K2291" s="1">
        <v>2015.0</v>
      </c>
      <c r="L2291" s="1">
        <v>6.6</v>
      </c>
      <c r="M2291" s="2">
        <f t="shared" si="1"/>
        <v>-6349262</v>
      </c>
    </row>
    <row r="2292" ht="14.25" customHeight="1">
      <c r="A2292" s="1" t="s">
        <v>3617</v>
      </c>
      <c r="B2292" s="1">
        <v>106.0</v>
      </c>
      <c r="C2292" s="1">
        <v>1.0555348E7</v>
      </c>
      <c r="D2292" s="1" t="s">
        <v>664</v>
      </c>
      <c r="E2292" s="1" t="s">
        <v>8402</v>
      </c>
      <c r="F2292" s="1" t="s">
        <v>8403</v>
      </c>
      <c r="G2292" s="1" t="s">
        <v>8404</v>
      </c>
      <c r="H2292" s="1" t="s">
        <v>18</v>
      </c>
      <c r="I2292" s="1" t="s">
        <v>19</v>
      </c>
      <c r="J2292" s="1">
        <v>2.0E7</v>
      </c>
      <c r="K2292" s="1">
        <v>1989.0</v>
      </c>
      <c r="L2292" s="1">
        <v>6.0</v>
      </c>
      <c r="M2292" s="2">
        <f t="shared" si="1"/>
        <v>-9444652</v>
      </c>
    </row>
    <row r="2293" ht="14.25" customHeight="1">
      <c r="A2293" s="1" t="s">
        <v>6072</v>
      </c>
      <c r="B2293" s="1">
        <v>101.0</v>
      </c>
      <c r="C2293" s="1">
        <v>9714482.0</v>
      </c>
      <c r="D2293" s="1" t="s">
        <v>8405</v>
      </c>
      <c r="E2293" s="1" t="s">
        <v>8406</v>
      </c>
      <c r="F2293" s="1" t="s">
        <v>8407</v>
      </c>
      <c r="G2293" s="1" t="s">
        <v>8408</v>
      </c>
      <c r="H2293" s="1" t="s">
        <v>18</v>
      </c>
      <c r="I2293" s="1" t="s">
        <v>19</v>
      </c>
      <c r="J2293" s="1">
        <v>2.0E7</v>
      </c>
      <c r="K2293" s="1">
        <v>1996.0</v>
      </c>
      <c r="L2293" s="1">
        <v>6.8</v>
      </c>
      <c r="M2293" s="2">
        <f t="shared" si="1"/>
        <v>-10285518</v>
      </c>
    </row>
    <row r="2294" ht="14.25" customHeight="1">
      <c r="A2294" s="1" t="s">
        <v>1342</v>
      </c>
      <c r="B2294" s="1">
        <v>87.0</v>
      </c>
      <c r="C2294" s="1">
        <v>8579684.0</v>
      </c>
      <c r="D2294" s="1" t="s">
        <v>1138</v>
      </c>
      <c r="E2294" s="1" t="s">
        <v>7858</v>
      </c>
      <c r="F2294" s="1" t="s">
        <v>7859</v>
      </c>
      <c r="G2294" s="1" t="s">
        <v>7860</v>
      </c>
      <c r="H2294" s="1" t="s">
        <v>18</v>
      </c>
      <c r="I2294" s="1" t="s">
        <v>19</v>
      </c>
      <c r="J2294" s="1">
        <v>9000000.0</v>
      </c>
      <c r="K2294" s="1">
        <v>2007.0</v>
      </c>
      <c r="L2294" s="1">
        <v>7.4</v>
      </c>
      <c r="M2294" s="2">
        <f t="shared" si="1"/>
        <v>-420316</v>
      </c>
    </row>
    <row r="2295" ht="14.25" customHeight="1">
      <c r="A2295" s="1" t="s">
        <v>208</v>
      </c>
      <c r="B2295" s="1">
        <v>111.0</v>
      </c>
      <c r="C2295" s="1">
        <v>9525276.0</v>
      </c>
      <c r="D2295" s="1" t="s">
        <v>209</v>
      </c>
      <c r="E2295" s="1" t="s">
        <v>8409</v>
      </c>
      <c r="F2295" s="1" t="s">
        <v>8410</v>
      </c>
      <c r="G2295" s="1" t="s">
        <v>8411</v>
      </c>
      <c r="H2295" s="1" t="s">
        <v>18</v>
      </c>
      <c r="I2295" s="1" t="s">
        <v>19</v>
      </c>
      <c r="J2295" s="1">
        <v>2.0E7</v>
      </c>
      <c r="K2295" s="1">
        <v>2007.0</v>
      </c>
      <c r="L2295" s="1">
        <v>6.8</v>
      </c>
      <c r="M2295" s="2">
        <f t="shared" si="1"/>
        <v>-10474724</v>
      </c>
    </row>
    <row r="2296" ht="14.25" customHeight="1">
      <c r="A2296" s="1" t="s">
        <v>5173</v>
      </c>
      <c r="B2296" s="1">
        <v>99.0</v>
      </c>
      <c r="C2296" s="1">
        <v>8855646.0</v>
      </c>
      <c r="D2296" s="1" t="s">
        <v>5125</v>
      </c>
      <c r="E2296" s="1" t="s">
        <v>8412</v>
      </c>
      <c r="F2296" s="1" t="s">
        <v>8413</v>
      </c>
      <c r="G2296" s="1" t="s">
        <v>8414</v>
      </c>
      <c r="H2296" s="1" t="s">
        <v>18</v>
      </c>
      <c r="I2296" s="1" t="s">
        <v>19</v>
      </c>
      <c r="J2296" s="1">
        <v>2.1E7</v>
      </c>
      <c r="K2296" s="1">
        <v>2009.0</v>
      </c>
      <c r="L2296" s="1">
        <v>7.2</v>
      </c>
      <c r="M2296" s="2">
        <f t="shared" si="1"/>
        <v>-12144354</v>
      </c>
    </row>
    <row r="2297" ht="14.25" customHeight="1">
      <c r="A2297" s="1" t="s">
        <v>8415</v>
      </c>
      <c r="B2297" s="1">
        <v>88.0</v>
      </c>
      <c r="C2297" s="1">
        <v>9109322.0</v>
      </c>
      <c r="D2297" s="1" t="s">
        <v>1848</v>
      </c>
      <c r="E2297" s="1" t="s">
        <v>8416</v>
      </c>
      <c r="F2297" s="1" t="s">
        <v>8417</v>
      </c>
      <c r="G2297" s="1" t="s">
        <v>8418</v>
      </c>
      <c r="H2297" s="1" t="s">
        <v>18</v>
      </c>
      <c r="I2297" s="1" t="s">
        <v>496</v>
      </c>
      <c r="J2297" s="1">
        <v>2.0E7</v>
      </c>
      <c r="K2297" s="1">
        <v>2004.0</v>
      </c>
      <c r="L2297" s="1">
        <v>1.9</v>
      </c>
      <c r="M2297" s="2">
        <f t="shared" si="1"/>
        <v>-10890678</v>
      </c>
    </row>
    <row r="2298" ht="14.25" customHeight="1">
      <c r="A2298" s="1" t="s">
        <v>1847</v>
      </c>
      <c r="B2298" s="1">
        <v>83.0</v>
      </c>
      <c r="C2298" s="1">
        <v>8326035.0</v>
      </c>
      <c r="D2298" s="1" t="s">
        <v>1195</v>
      </c>
      <c r="E2298" s="1" t="s">
        <v>8419</v>
      </c>
      <c r="F2298" s="1" t="s">
        <v>8420</v>
      </c>
      <c r="G2298" s="1" t="s">
        <v>8421</v>
      </c>
      <c r="H2298" s="1" t="s">
        <v>18</v>
      </c>
      <c r="I2298" s="1" t="s">
        <v>496</v>
      </c>
      <c r="J2298" s="1">
        <v>3.3E7</v>
      </c>
      <c r="K2298" s="1">
        <v>2005.0</v>
      </c>
      <c r="L2298" s="1">
        <v>5.5</v>
      </c>
      <c r="M2298" s="2">
        <f t="shared" si="1"/>
        <v>-24673965</v>
      </c>
    </row>
    <row r="2299" ht="14.25" customHeight="1">
      <c r="A2299" s="1" t="s">
        <v>1847</v>
      </c>
      <c r="B2299" s="1">
        <v>91.0</v>
      </c>
      <c r="C2299" s="1">
        <v>8104069.0</v>
      </c>
      <c r="D2299" s="1" t="s">
        <v>1195</v>
      </c>
      <c r="E2299" s="1" t="s">
        <v>8422</v>
      </c>
      <c r="F2299" s="1" t="s">
        <v>8423</v>
      </c>
      <c r="G2299" s="1" t="s">
        <v>8424</v>
      </c>
      <c r="H2299" s="1" t="s">
        <v>18</v>
      </c>
      <c r="I2299" s="1" t="s">
        <v>19</v>
      </c>
      <c r="J2299" s="1">
        <v>2.0E7</v>
      </c>
      <c r="K2299" s="1">
        <v>2007.0</v>
      </c>
      <c r="L2299" s="1">
        <v>4.5</v>
      </c>
      <c r="M2299" s="2">
        <f t="shared" si="1"/>
        <v>-11895931</v>
      </c>
    </row>
    <row r="2300" ht="14.25" customHeight="1">
      <c r="A2300" s="1" t="s">
        <v>2581</v>
      </c>
      <c r="B2300" s="1">
        <v>108.0</v>
      </c>
      <c r="C2300" s="1">
        <v>8054280.0</v>
      </c>
      <c r="D2300" s="1" t="s">
        <v>2154</v>
      </c>
      <c r="E2300" s="1" t="s">
        <v>8425</v>
      </c>
      <c r="F2300" s="1" t="s">
        <v>8426</v>
      </c>
      <c r="G2300" s="1" t="s">
        <v>8427</v>
      </c>
      <c r="H2300" s="1" t="s">
        <v>18</v>
      </c>
      <c r="I2300" s="1" t="s">
        <v>19</v>
      </c>
      <c r="J2300" s="1">
        <v>2.0E7</v>
      </c>
      <c r="K2300" s="1">
        <v>2004.0</v>
      </c>
      <c r="L2300" s="1">
        <v>6.3</v>
      </c>
      <c r="M2300" s="2">
        <f t="shared" si="1"/>
        <v>-11945720</v>
      </c>
    </row>
    <row r="2301" ht="14.25" customHeight="1">
      <c r="A2301" s="1" t="s">
        <v>1689</v>
      </c>
      <c r="B2301" s="1">
        <v>154.0</v>
      </c>
      <c r="C2301" s="1">
        <v>0.0</v>
      </c>
      <c r="D2301" s="1" t="s">
        <v>8428</v>
      </c>
      <c r="E2301" s="1" t="s">
        <v>8429</v>
      </c>
      <c r="F2301" s="1" t="s">
        <v>8430</v>
      </c>
      <c r="G2301" s="1" t="s">
        <v>8431</v>
      </c>
      <c r="H2301" s="1" t="s">
        <v>18</v>
      </c>
      <c r="I2301" s="1" t="s">
        <v>19</v>
      </c>
      <c r="J2301" s="1">
        <v>2.0E7</v>
      </c>
      <c r="K2301" s="1">
        <v>1969.0</v>
      </c>
      <c r="L2301" s="1">
        <v>7.0</v>
      </c>
      <c r="M2301" s="2">
        <f t="shared" si="1"/>
        <v>-20000000</v>
      </c>
    </row>
    <row r="2302" ht="14.25" customHeight="1">
      <c r="A2302" s="1" t="s">
        <v>5149</v>
      </c>
      <c r="B2302" s="1">
        <v>148.0</v>
      </c>
      <c r="C2302" s="1">
        <v>8093318.0</v>
      </c>
      <c r="D2302" s="1" t="s">
        <v>8432</v>
      </c>
      <c r="E2302" s="1" t="s">
        <v>8433</v>
      </c>
      <c r="F2302" s="1" t="s">
        <v>8434</v>
      </c>
      <c r="G2302" s="1" t="s">
        <v>8435</v>
      </c>
      <c r="H2302" s="1" t="s">
        <v>18</v>
      </c>
      <c r="I2302" s="1" t="s">
        <v>19</v>
      </c>
      <c r="J2302" s="1">
        <v>2.0E7</v>
      </c>
      <c r="K2302" s="1">
        <v>2014.0</v>
      </c>
      <c r="L2302" s="1">
        <v>6.7</v>
      </c>
      <c r="M2302" s="2">
        <f t="shared" si="1"/>
        <v>-11906682</v>
      </c>
    </row>
    <row r="2303" ht="14.25" customHeight="1">
      <c r="A2303" s="1" t="s">
        <v>8436</v>
      </c>
      <c r="B2303" s="1">
        <v>77.0</v>
      </c>
      <c r="C2303" s="1">
        <v>7382993.0</v>
      </c>
      <c r="D2303" s="1" t="s">
        <v>170</v>
      </c>
      <c r="E2303" s="1" t="s">
        <v>8437</v>
      </c>
      <c r="F2303" s="1" t="s">
        <v>8438</v>
      </c>
      <c r="G2303" s="1" t="s">
        <v>8439</v>
      </c>
      <c r="H2303" s="1" t="s">
        <v>18</v>
      </c>
      <c r="I2303" s="1" t="s">
        <v>19</v>
      </c>
      <c r="J2303" s="1">
        <v>2.0E7</v>
      </c>
      <c r="K2303" s="1">
        <v>2006.0</v>
      </c>
      <c r="L2303" s="1">
        <v>2.8</v>
      </c>
      <c r="M2303" s="2">
        <f t="shared" si="1"/>
        <v>-12617007</v>
      </c>
    </row>
    <row r="2304" ht="14.25" customHeight="1">
      <c r="A2304" s="1" t="s">
        <v>8440</v>
      </c>
      <c r="B2304" s="1">
        <v>110.0</v>
      </c>
      <c r="C2304" s="1">
        <v>8888355.0</v>
      </c>
      <c r="D2304" s="1" t="s">
        <v>4491</v>
      </c>
      <c r="E2304" s="1" t="s">
        <v>8441</v>
      </c>
      <c r="F2304" s="1" t="s">
        <v>8442</v>
      </c>
      <c r="G2304" s="1" t="s">
        <v>8443</v>
      </c>
      <c r="H2304" s="1" t="s">
        <v>18</v>
      </c>
      <c r="I2304" s="1" t="s">
        <v>19</v>
      </c>
      <c r="J2304" s="1">
        <v>2.0E7</v>
      </c>
      <c r="K2304" s="1">
        <v>2013.0</v>
      </c>
      <c r="L2304" s="1">
        <v>5.0</v>
      </c>
      <c r="M2304" s="2">
        <f t="shared" si="1"/>
        <v>-11111645</v>
      </c>
    </row>
    <row r="2305" ht="14.25" customHeight="1">
      <c r="A2305" s="1">
        <v>0.0</v>
      </c>
      <c r="B2305" s="1">
        <v>42.0</v>
      </c>
      <c r="C2305" s="1">
        <v>0.0</v>
      </c>
      <c r="D2305" s="1" t="s">
        <v>1478</v>
      </c>
      <c r="E2305" s="1" t="s">
        <v>8444</v>
      </c>
      <c r="F2305" s="1">
        <v>0.0</v>
      </c>
      <c r="G2305" s="1" t="s">
        <v>8445</v>
      </c>
      <c r="H2305" s="1" t="s">
        <v>18</v>
      </c>
      <c r="I2305" s="1" t="s">
        <v>19</v>
      </c>
      <c r="J2305" s="1">
        <v>0.0</v>
      </c>
      <c r="K2305" s="1">
        <v>0.0</v>
      </c>
      <c r="L2305" s="1">
        <v>7.5</v>
      </c>
      <c r="M2305" s="2">
        <f t="shared" si="1"/>
        <v>0</v>
      </c>
    </row>
    <row r="2306" ht="14.25" customHeight="1">
      <c r="A2306" s="1" t="s">
        <v>4117</v>
      </c>
      <c r="B2306" s="1">
        <v>83.0</v>
      </c>
      <c r="C2306" s="1">
        <v>7001720.0</v>
      </c>
      <c r="D2306" s="1" t="s">
        <v>1938</v>
      </c>
      <c r="E2306" s="1" t="s">
        <v>8446</v>
      </c>
      <c r="F2306" s="1" t="s">
        <v>8447</v>
      </c>
      <c r="G2306" s="1" t="s">
        <v>8448</v>
      </c>
      <c r="H2306" s="1" t="s">
        <v>18</v>
      </c>
      <c r="I2306" s="1" t="s">
        <v>19</v>
      </c>
      <c r="J2306" s="1">
        <v>1.2E7</v>
      </c>
      <c r="K2306" s="1">
        <v>2008.0</v>
      </c>
      <c r="L2306" s="1">
        <v>4.3</v>
      </c>
      <c r="M2306" s="2">
        <f t="shared" si="1"/>
        <v>-4998280</v>
      </c>
    </row>
    <row r="2307" ht="14.25" customHeight="1">
      <c r="A2307" s="1" t="s">
        <v>3502</v>
      </c>
      <c r="B2307" s="1">
        <v>107.0</v>
      </c>
      <c r="C2307" s="1">
        <v>7268659.0</v>
      </c>
      <c r="D2307" s="1" t="s">
        <v>263</v>
      </c>
      <c r="E2307" s="1" t="s">
        <v>8449</v>
      </c>
      <c r="F2307" s="1" t="s">
        <v>8450</v>
      </c>
      <c r="G2307" s="1" t="s">
        <v>8451</v>
      </c>
      <c r="H2307" s="1" t="s">
        <v>18</v>
      </c>
      <c r="I2307" s="1" t="s">
        <v>5221</v>
      </c>
      <c r="J2307" s="1">
        <v>2.0E7</v>
      </c>
      <c r="K2307" s="1">
        <v>2013.0</v>
      </c>
      <c r="L2307" s="1">
        <v>5.6</v>
      </c>
      <c r="M2307" s="2">
        <f t="shared" si="1"/>
        <v>-12731341</v>
      </c>
    </row>
    <row r="2308" ht="14.25" customHeight="1">
      <c r="A2308" s="1" t="s">
        <v>8452</v>
      </c>
      <c r="B2308" s="1">
        <v>100.0</v>
      </c>
      <c r="C2308" s="1">
        <v>6852144.0</v>
      </c>
      <c r="D2308" s="1" t="s">
        <v>2218</v>
      </c>
      <c r="E2308" s="1" t="s">
        <v>8453</v>
      </c>
      <c r="F2308" s="1" t="s">
        <v>8454</v>
      </c>
      <c r="G2308" s="1" t="s">
        <v>8455</v>
      </c>
      <c r="H2308" s="1" t="s">
        <v>18</v>
      </c>
      <c r="I2308" s="1" t="s">
        <v>168</v>
      </c>
      <c r="J2308" s="1">
        <v>2.2E7</v>
      </c>
      <c r="K2308" s="1">
        <v>2003.0</v>
      </c>
      <c r="L2308" s="1">
        <v>6.2</v>
      </c>
      <c r="M2308" s="2">
        <f t="shared" si="1"/>
        <v>-15147856</v>
      </c>
    </row>
    <row r="2309" ht="14.25" customHeight="1">
      <c r="A2309" s="1" t="s">
        <v>7102</v>
      </c>
      <c r="B2309" s="1">
        <v>87.0</v>
      </c>
      <c r="C2309" s="1">
        <v>6563357.0</v>
      </c>
      <c r="D2309" s="1" t="s">
        <v>2997</v>
      </c>
      <c r="E2309" s="1" t="s">
        <v>8456</v>
      </c>
      <c r="F2309" s="1" t="s">
        <v>8457</v>
      </c>
      <c r="G2309" s="1" t="s">
        <v>8458</v>
      </c>
      <c r="H2309" s="1" t="s">
        <v>18</v>
      </c>
      <c r="I2309" s="1" t="s">
        <v>19</v>
      </c>
      <c r="J2309" s="1">
        <v>2.0E7</v>
      </c>
      <c r="K2309" s="1">
        <v>2008.0</v>
      </c>
      <c r="L2309" s="1">
        <v>5.3</v>
      </c>
      <c r="M2309" s="2">
        <f t="shared" si="1"/>
        <v>-13436643</v>
      </c>
    </row>
    <row r="2310" ht="14.25" customHeight="1">
      <c r="A2310" s="1" t="s">
        <v>8459</v>
      </c>
      <c r="B2310" s="1">
        <v>154.0</v>
      </c>
      <c r="C2310" s="1">
        <v>6201757.0</v>
      </c>
      <c r="D2310" s="1" t="s">
        <v>8460</v>
      </c>
      <c r="E2310" s="1" t="s">
        <v>8461</v>
      </c>
      <c r="F2310" s="1" t="s">
        <v>8462</v>
      </c>
      <c r="G2310" s="1" t="s">
        <v>8463</v>
      </c>
      <c r="H2310" s="1" t="s">
        <v>18</v>
      </c>
      <c r="I2310" s="1" t="s">
        <v>30</v>
      </c>
      <c r="J2310" s="1">
        <v>1.0E7</v>
      </c>
      <c r="K2310" s="1">
        <v>1999.0</v>
      </c>
      <c r="L2310" s="1">
        <v>7.4</v>
      </c>
      <c r="M2310" s="2">
        <f t="shared" si="1"/>
        <v>-3798243</v>
      </c>
    </row>
    <row r="2311" ht="14.25" customHeight="1">
      <c r="A2311" s="1" t="s">
        <v>8464</v>
      </c>
      <c r="B2311" s="1">
        <v>106.0</v>
      </c>
      <c r="C2311" s="1">
        <v>6420319.0</v>
      </c>
      <c r="D2311" s="1" t="s">
        <v>2383</v>
      </c>
      <c r="E2311" s="1" t="s">
        <v>8465</v>
      </c>
      <c r="F2311" s="1">
        <v>0.0</v>
      </c>
      <c r="G2311" s="1" t="s">
        <v>8466</v>
      </c>
      <c r="H2311" s="1" t="s">
        <v>18</v>
      </c>
      <c r="I2311" s="1" t="s">
        <v>2022</v>
      </c>
      <c r="J2311" s="1">
        <v>2.0E7</v>
      </c>
      <c r="K2311" s="1">
        <v>2015.0</v>
      </c>
      <c r="L2311" s="1">
        <v>7.4</v>
      </c>
      <c r="M2311" s="2">
        <f t="shared" si="1"/>
        <v>-13579681</v>
      </c>
    </row>
    <row r="2312" ht="14.25" customHeight="1">
      <c r="A2312" s="1" t="s">
        <v>3884</v>
      </c>
      <c r="B2312" s="1">
        <v>99.0</v>
      </c>
      <c r="C2312" s="1">
        <v>5702083.0</v>
      </c>
      <c r="D2312" s="1" t="s">
        <v>2521</v>
      </c>
      <c r="E2312" s="1" t="s">
        <v>8467</v>
      </c>
      <c r="F2312" s="1" t="s">
        <v>8468</v>
      </c>
      <c r="G2312" s="1" t="s">
        <v>8469</v>
      </c>
      <c r="H2312" s="1" t="s">
        <v>18</v>
      </c>
      <c r="I2312" s="1" t="s">
        <v>30</v>
      </c>
      <c r="J2312" s="1">
        <v>1.5E7</v>
      </c>
      <c r="K2312" s="1">
        <v>2011.0</v>
      </c>
      <c r="L2312" s="1">
        <v>6.5</v>
      </c>
      <c r="M2312" s="2">
        <f t="shared" si="1"/>
        <v>-9297917</v>
      </c>
    </row>
    <row r="2313" ht="14.25" customHeight="1">
      <c r="A2313" s="1" t="s">
        <v>6768</v>
      </c>
      <c r="B2313" s="1">
        <v>100.0</v>
      </c>
      <c r="C2313" s="1">
        <v>5480996.0</v>
      </c>
      <c r="D2313" s="1" t="s">
        <v>8470</v>
      </c>
      <c r="E2313" s="1" t="s">
        <v>8471</v>
      </c>
      <c r="F2313" s="1" t="s">
        <v>8472</v>
      </c>
      <c r="G2313" s="1" t="s">
        <v>8473</v>
      </c>
      <c r="H2313" s="1" t="s">
        <v>18</v>
      </c>
      <c r="I2313" s="1" t="s">
        <v>19</v>
      </c>
      <c r="J2313" s="1">
        <v>8700000.0</v>
      </c>
      <c r="K2313" s="1">
        <v>2006.0</v>
      </c>
      <c r="L2313" s="1">
        <v>7.1</v>
      </c>
      <c r="M2313" s="2">
        <f t="shared" si="1"/>
        <v>-3219004</v>
      </c>
    </row>
    <row r="2314" ht="14.25" customHeight="1">
      <c r="A2314" s="1" t="s">
        <v>480</v>
      </c>
      <c r="B2314" s="1">
        <v>116.0</v>
      </c>
      <c r="C2314" s="1">
        <v>6002756.0</v>
      </c>
      <c r="D2314" s="1" t="s">
        <v>1111</v>
      </c>
      <c r="E2314" s="1" t="s">
        <v>8474</v>
      </c>
      <c r="F2314" s="1" t="s">
        <v>8475</v>
      </c>
      <c r="G2314" s="1" t="s">
        <v>8476</v>
      </c>
      <c r="H2314" s="1" t="s">
        <v>18</v>
      </c>
      <c r="I2314" s="1" t="s">
        <v>19</v>
      </c>
      <c r="J2314" s="1">
        <v>2.0E7</v>
      </c>
      <c r="K2314" s="1">
        <v>2012.0</v>
      </c>
      <c r="L2314" s="1">
        <v>7.2</v>
      </c>
      <c r="M2314" s="2">
        <f t="shared" si="1"/>
        <v>-13997244</v>
      </c>
    </row>
    <row r="2315" ht="14.25" customHeight="1">
      <c r="A2315" s="1" t="s">
        <v>3140</v>
      </c>
      <c r="B2315" s="1">
        <v>94.0</v>
      </c>
      <c r="C2315" s="1">
        <v>5132655.0</v>
      </c>
      <c r="D2315" s="1" t="s">
        <v>7596</v>
      </c>
      <c r="E2315" s="1" t="s">
        <v>8477</v>
      </c>
      <c r="F2315" s="1" t="s">
        <v>8478</v>
      </c>
      <c r="G2315" s="1" t="s">
        <v>8479</v>
      </c>
      <c r="H2315" s="1" t="s">
        <v>18</v>
      </c>
      <c r="I2315" s="1" t="s">
        <v>168</v>
      </c>
      <c r="J2315" s="1">
        <v>2.0E7</v>
      </c>
      <c r="K2315" s="1">
        <v>2005.0</v>
      </c>
      <c r="L2315" s="1">
        <v>2.3</v>
      </c>
      <c r="M2315" s="2">
        <f t="shared" si="1"/>
        <v>-14867345</v>
      </c>
    </row>
    <row r="2316" ht="14.25" customHeight="1">
      <c r="A2316" s="1" t="s">
        <v>6728</v>
      </c>
      <c r="B2316" s="1">
        <v>111.0</v>
      </c>
      <c r="C2316" s="1">
        <v>5205343.0</v>
      </c>
      <c r="D2316" s="1" t="s">
        <v>6005</v>
      </c>
      <c r="E2316" s="1" t="s">
        <v>8480</v>
      </c>
      <c r="F2316" s="1" t="s">
        <v>8481</v>
      </c>
      <c r="G2316" s="1" t="s">
        <v>8482</v>
      </c>
      <c r="H2316" s="1" t="s">
        <v>18</v>
      </c>
      <c r="I2316" s="1" t="s">
        <v>19</v>
      </c>
      <c r="J2316" s="1">
        <v>2.0E7</v>
      </c>
      <c r="K2316" s="1">
        <v>2009.0</v>
      </c>
      <c r="L2316" s="1">
        <v>6.4</v>
      </c>
      <c r="M2316" s="2">
        <f t="shared" si="1"/>
        <v>-14794657</v>
      </c>
    </row>
    <row r="2317" ht="14.25" customHeight="1">
      <c r="A2317" s="1" t="s">
        <v>8483</v>
      </c>
      <c r="B2317" s="1">
        <v>100.0</v>
      </c>
      <c r="C2317" s="1">
        <v>5005883.0</v>
      </c>
      <c r="D2317" s="1" t="s">
        <v>2295</v>
      </c>
      <c r="E2317" s="1" t="s">
        <v>8484</v>
      </c>
      <c r="F2317" s="1" t="s">
        <v>8485</v>
      </c>
      <c r="G2317" s="1" t="s">
        <v>8486</v>
      </c>
      <c r="H2317" s="1" t="s">
        <v>18</v>
      </c>
      <c r="I2317" s="1" t="s">
        <v>19</v>
      </c>
      <c r="J2317" s="1">
        <v>2.0E7</v>
      </c>
      <c r="K2317" s="1">
        <v>2004.0</v>
      </c>
      <c r="L2317" s="1">
        <v>6.1</v>
      </c>
      <c r="M2317" s="2">
        <f t="shared" si="1"/>
        <v>-14994117</v>
      </c>
    </row>
    <row r="2318" ht="14.25" customHeight="1">
      <c r="A2318" s="1" t="s">
        <v>8487</v>
      </c>
      <c r="B2318" s="1">
        <v>125.0</v>
      </c>
      <c r="C2318" s="1">
        <v>5749134.0</v>
      </c>
      <c r="D2318" s="1" t="s">
        <v>289</v>
      </c>
      <c r="E2318" s="1" t="s">
        <v>8488</v>
      </c>
      <c r="F2318" s="1" t="s">
        <v>8489</v>
      </c>
      <c r="G2318" s="1" t="s">
        <v>8490</v>
      </c>
      <c r="H2318" s="1" t="s">
        <v>18</v>
      </c>
      <c r="I2318" s="1" t="s">
        <v>19</v>
      </c>
      <c r="J2318" s="1">
        <v>2.0E7</v>
      </c>
      <c r="K2318" s="1">
        <v>2014.0</v>
      </c>
      <c r="L2318" s="1">
        <v>7.0</v>
      </c>
      <c r="M2318" s="2">
        <f t="shared" si="1"/>
        <v>-14250866</v>
      </c>
    </row>
    <row r="2319" ht="14.25" customHeight="1">
      <c r="A2319" s="1" t="s">
        <v>8491</v>
      </c>
      <c r="B2319" s="1">
        <v>114.0</v>
      </c>
      <c r="C2319" s="1">
        <v>0.0</v>
      </c>
      <c r="D2319" s="1" t="s">
        <v>1332</v>
      </c>
      <c r="E2319" s="1" t="s">
        <v>8492</v>
      </c>
      <c r="F2319" s="1" t="s">
        <v>8493</v>
      </c>
      <c r="G2319" s="1" t="s">
        <v>8494</v>
      </c>
      <c r="H2319" s="1" t="s">
        <v>18</v>
      </c>
      <c r="I2319" s="1" t="s">
        <v>168</v>
      </c>
      <c r="J2319" s="1">
        <v>2.0E7</v>
      </c>
      <c r="K2319" s="1">
        <v>2008.0</v>
      </c>
      <c r="L2319" s="1">
        <v>6.5</v>
      </c>
      <c r="M2319" s="2">
        <f t="shared" si="1"/>
        <v>-20000000</v>
      </c>
    </row>
    <row r="2320" ht="14.25" customHeight="1">
      <c r="A2320" s="1" t="s">
        <v>8495</v>
      </c>
      <c r="B2320" s="1">
        <v>119.0</v>
      </c>
      <c r="C2320" s="1">
        <v>4234040.0</v>
      </c>
      <c r="D2320" s="1" t="s">
        <v>1049</v>
      </c>
      <c r="E2320" s="1" t="s">
        <v>8496</v>
      </c>
      <c r="F2320" s="1" t="s">
        <v>8497</v>
      </c>
      <c r="G2320" s="1" t="s">
        <v>8498</v>
      </c>
      <c r="H2320" s="1" t="s">
        <v>18</v>
      </c>
      <c r="I2320" s="1" t="s">
        <v>19</v>
      </c>
      <c r="J2320" s="1">
        <v>2.0E7</v>
      </c>
      <c r="K2320" s="1">
        <v>2008.0</v>
      </c>
      <c r="L2320" s="1">
        <v>7.0</v>
      </c>
      <c r="M2320" s="2">
        <f t="shared" si="1"/>
        <v>-15765960</v>
      </c>
    </row>
    <row r="2321" ht="14.25" customHeight="1">
      <c r="A2321" s="1" t="s">
        <v>8499</v>
      </c>
      <c r="B2321" s="1">
        <v>135.0</v>
      </c>
      <c r="C2321" s="1">
        <v>4001121.0</v>
      </c>
      <c r="D2321" s="1" t="s">
        <v>3054</v>
      </c>
      <c r="E2321" s="1" t="s">
        <v>8500</v>
      </c>
      <c r="F2321" s="1" t="s">
        <v>8501</v>
      </c>
      <c r="G2321" s="1" t="s">
        <v>8502</v>
      </c>
      <c r="H2321" s="1" t="s">
        <v>18</v>
      </c>
      <c r="I2321" s="1" t="s">
        <v>19</v>
      </c>
      <c r="J2321" s="1">
        <v>2.0E7</v>
      </c>
      <c r="K2321" s="1">
        <v>2007.0</v>
      </c>
      <c r="L2321" s="1">
        <v>7.0</v>
      </c>
      <c r="M2321" s="2">
        <f t="shared" si="1"/>
        <v>-15998879</v>
      </c>
    </row>
    <row r="2322" ht="14.25" customHeight="1">
      <c r="A2322" s="1" t="s">
        <v>8503</v>
      </c>
      <c r="B2322" s="1">
        <v>93.0</v>
      </c>
      <c r="C2322" s="1">
        <v>3749061.0</v>
      </c>
      <c r="D2322" s="1" t="s">
        <v>32</v>
      </c>
      <c r="E2322" s="1" t="s">
        <v>8504</v>
      </c>
      <c r="F2322" s="1" t="s">
        <v>8505</v>
      </c>
      <c r="G2322" s="1" t="s">
        <v>8506</v>
      </c>
      <c r="H2322" s="1" t="s">
        <v>18</v>
      </c>
      <c r="I2322" s="1" t="s">
        <v>19</v>
      </c>
      <c r="J2322" s="1">
        <v>2.0E7</v>
      </c>
      <c r="K2322" s="1">
        <v>2012.0</v>
      </c>
      <c r="L2322" s="1">
        <v>4.9</v>
      </c>
      <c r="M2322" s="2">
        <f t="shared" si="1"/>
        <v>-16250939</v>
      </c>
    </row>
    <row r="2323" ht="14.25" customHeight="1">
      <c r="A2323" s="1" t="s">
        <v>6032</v>
      </c>
      <c r="B2323" s="1">
        <v>114.0</v>
      </c>
      <c r="C2323" s="1">
        <v>3519627.0</v>
      </c>
      <c r="D2323" s="1" t="s">
        <v>8507</v>
      </c>
      <c r="E2323" s="1" t="s">
        <v>8508</v>
      </c>
      <c r="F2323" s="1" t="s">
        <v>8509</v>
      </c>
      <c r="G2323" s="1" t="s">
        <v>8510</v>
      </c>
      <c r="H2323" s="1" t="s">
        <v>18</v>
      </c>
      <c r="I2323" s="1" t="s">
        <v>19</v>
      </c>
      <c r="J2323" s="1">
        <v>2.0E7</v>
      </c>
      <c r="K2323" s="1">
        <v>2008.0</v>
      </c>
      <c r="L2323" s="1">
        <v>6.9</v>
      </c>
      <c r="M2323" s="2">
        <f t="shared" si="1"/>
        <v>-16480373</v>
      </c>
    </row>
    <row r="2324" ht="14.25" customHeight="1">
      <c r="A2324" s="1" t="s">
        <v>8511</v>
      </c>
      <c r="B2324" s="1">
        <v>124.0</v>
      </c>
      <c r="C2324" s="1">
        <v>3081925.0</v>
      </c>
      <c r="D2324" s="1" t="s">
        <v>956</v>
      </c>
      <c r="E2324" s="1" t="s">
        <v>8512</v>
      </c>
      <c r="F2324" s="1" t="s">
        <v>8513</v>
      </c>
      <c r="G2324" s="1" t="s">
        <v>8514</v>
      </c>
      <c r="H2324" s="1" t="s">
        <v>18</v>
      </c>
      <c r="I2324" s="1" t="s">
        <v>19</v>
      </c>
      <c r="J2324" s="1">
        <v>2.1E7</v>
      </c>
      <c r="K2324" s="1">
        <v>2008.0</v>
      </c>
      <c r="L2324" s="1">
        <v>7.5</v>
      </c>
      <c r="M2324" s="2">
        <f t="shared" si="1"/>
        <v>-17918075</v>
      </c>
    </row>
    <row r="2325" ht="14.25" customHeight="1">
      <c r="A2325" s="1" t="s">
        <v>5684</v>
      </c>
      <c r="B2325" s="1">
        <v>134.0</v>
      </c>
      <c r="C2325" s="1">
        <v>2298191.0</v>
      </c>
      <c r="D2325" s="1" t="s">
        <v>6456</v>
      </c>
      <c r="E2325" s="1" t="s">
        <v>8515</v>
      </c>
      <c r="F2325" s="1" t="s">
        <v>8516</v>
      </c>
      <c r="G2325" s="1" t="s">
        <v>8517</v>
      </c>
      <c r="H2325" s="1" t="s">
        <v>433</v>
      </c>
      <c r="I2325" s="1" t="s">
        <v>434</v>
      </c>
      <c r="J2325" s="1">
        <v>2.4E9</v>
      </c>
      <c r="K2325" s="1">
        <v>1997.0</v>
      </c>
      <c r="L2325" s="1">
        <v>8.4</v>
      </c>
      <c r="M2325" s="2">
        <f t="shared" si="1"/>
        <v>-2397701809</v>
      </c>
    </row>
    <row r="2326" ht="14.25" customHeight="1">
      <c r="A2326" s="1" t="s">
        <v>5643</v>
      </c>
      <c r="B2326" s="1">
        <v>114.0</v>
      </c>
      <c r="C2326" s="1">
        <v>2353728.0</v>
      </c>
      <c r="D2326" s="1" t="s">
        <v>8518</v>
      </c>
      <c r="E2326" s="1" t="s">
        <v>8519</v>
      </c>
      <c r="F2326" s="1" t="s">
        <v>8520</v>
      </c>
      <c r="G2326" s="1" t="s">
        <v>8521</v>
      </c>
      <c r="H2326" s="1" t="s">
        <v>993</v>
      </c>
      <c r="I2326" s="1" t="s">
        <v>994</v>
      </c>
      <c r="J2326" s="1">
        <v>2.0E7</v>
      </c>
      <c r="K2326" s="1">
        <v>2003.0</v>
      </c>
      <c r="L2326" s="1">
        <v>6.9</v>
      </c>
      <c r="M2326" s="2">
        <f t="shared" si="1"/>
        <v>-17646272</v>
      </c>
    </row>
    <row r="2327" ht="14.25" customHeight="1">
      <c r="A2327" s="1" t="s">
        <v>8522</v>
      </c>
      <c r="B2327" s="1">
        <v>124.0</v>
      </c>
      <c r="C2327" s="1">
        <v>2000000.0</v>
      </c>
      <c r="D2327" s="1" t="s">
        <v>8523</v>
      </c>
      <c r="E2327" s="1" t="s">
        <v>8524</v>
      </c>
      <c r="F2327" s="1" t="s">
        <v>8525</v>
      </c>
      <c r="G2327" s="1" t="s">
        <v>8526</v>
      </c>
      <c r="H2327" s="1" t="s">
        <v>18</v>
      </c>
      <c r="I2327" s="1" t="s">
        <v>19</v>
      </c>
      <c r="J2327" s="1">
        <v>2.0E7</v>
      </c>
      <c r="K2327" s="1">
        <v>1980.0</v>
      </c>
      <c r="L2327" s="1">
        <v>4.5</v>
      </c>
      <c r="M2327" s="2">
        <f t="shared" si="1"/>
        <v>-18000000</v>
      </c>
    </row>
    <row r="2328" ht="14.25" customHeight="1">
      <c r="A2328" s="1" t="s">
        <v>7369</v>
      </c>
      <c r="B2328" s="1">
        <v>104.0</v>
      </c>
      <c r="C2328" s="1">
        <v>1900725.0</v>
      </c>
      <c r="D2328" s="1" t="s">
        <v>8220</v>
      </c>
      <c r="E2328" s="1" t="s">
        <v>8527</v>
      </c>
      <c r="F2328" s="1" t="s">
        <v>8528</v>
      </c>
      <c r="G2328" s="1" t="s">
        <v>8529</v>
      </c>
      <c r="H2328" s="1" t="s">
        <v>18</v>
      </c>
      <c r="I2328" s="1" t="s">
        <v>231</v>
      </c>
      <c r="J2328" s="1">
        <v>2000000.0</v>
      </c>
      <c r="K2328" s="1">
        <v>2005.0</v>
      </c>
      <c r="L2328" s="1">
        <v>7.4</v>
      </c>
      <c r="M2328" s="2">
        <f t="shared" si="1"/>
        <v>-99275</v>
      </c>
    </row>
    <row r="2329" ht="14.25" customHeight="1">
      <c r="A2329" s="1" t="s">
        <v>8530</v>
      </c>
      <c r="B2329" s="1">
        <v>118.0</v>
      </c>
      <c r="C2329" s="1">
        <v>2246000.0</v>
      </c>
      <c r="D2329" s="1" t="s">
        <v>1111</v>
      </c>
      <c r="E2329" s="1" t="s">
        <v>8531</v>
      </c>
      <c r="F2329" s="1" t="s">
        <v>8532</v>
      </c>
      <c r="G2329" s="1" t="s">
        <v>8533</v>
      </c>
      <c r="H2329" s="1" t="s">
        <v>18</v>
      </c>
      <c r="I2329" s="1" t="s">
        <v>19</v>
      </c>
      <c r="J2329" s="1">
        <v>2.0E7</v>
      </c>
      <c r="K2329" s="1">
        <v>2015.0</v>
      </c>
      <c r="L2329" s="1">
        <v>7.0</v>
      </c>
      <c r="M2329" s="2">
        <f t="shared" si="1"/>
        <v>-17754000</v>
      </c>
    </row>
    <row r="2330" ht="14.25" customHeight="1">
      <c r="A2330" s="1" t="s">
        <v>7355</v>
      </c>
      <c r="B2330" s="1">
        <v>80.0</v>
      </c>
      <c r="C2330" s="1">
        <v>1646664.0</v>
      </c>
      <c r="D2330" s="1" t="s">
        <v>4658</v>
      </c>
      <c r="E2330" s="1" t="s">
        <v>8534</v>
      </c>
      <c r="F2330" s="1" t="s">
        <v>8535</v>
      </c>
      <c r="G2330" s="1" t="s">
        <v>8536</v>
      </c>
      <c r="H2330" s="1" t="s">
        <v>18</v>
      </c>
      <c r="I2330" s="1" t="s">
        <v>19</v>
      </c>
      <c r="J2330" s="1">
        <v>2.0E7</v>
      </c>
      <c r="K2330" s="1">
        <v>2003.0</v>
      </c>
      <c r="L2330" s="1">
        <v>2.8</v>
      </c>
      <c r="M2330" s="2">
        <f t="shared" si="1"/>
        <v>-18353336</v>
      </c>
    </row>
    <row r="2331" ht="14.25" customHeight="1">
      <c r="A2331" s="1" t="s">
        <v>6273</v>
      </c>
      <c r="B2331" s="1">
        <v>107.0</v>
      </c>
      <c r="C2331" s="1">
        <v>1190018.0</v>
      </c>
      <c r="D2331" s="1" t="s">
        <v>938</v>
      </c>
      <c r="E2331" s="1" t="s">
        <v>8537</v>
      </c>
      <c r="F2331" s="1" t="s">
        <v>8538</v>
      </c>
      <c r="G2331" s="1" t="s">
        <v>8539</v>
      </c>
      <c r="H2331" s="1" t="s">
        <v>18</v>
      </c>
      <c r="I2331" s="1" t="s">
        <v>19</v>
      </c>
      <c r="J2331" s="1">
        <v>2.0E7</v>
      </c>
      <c r="K2331" s="1">
        <v>2002.0</v>
      </c>
      <c r="L2331" s="1">
        <v>7.5</v>
      </c>
      <c r="M2331" s="2">
        <f t="shared" si="1"/>
        <v>-18809982</v>
      </c>
    </row>
    <row r="2332" ht="14.25" customHeight="1">
      <c r="A2332" s="1" t="s">
        <v>1030</v>
      </c>
      <c r="B2332" s="1">
        <v>125.0</v>
      </c>
      <c r="C2332" s="1">
        <v>1027749.0</v>
      </c>
      <c r="D2332" s="1" t="s">
        <v>2383</v>
      </c>
      <c r="E2332" s="1" t="s">
        <v>8540</v>
      </c>
      <c r="F2332" s="1" t="s">
        <v>8541</v>
      </c>
      <c r="G2332" s="1" t="s">
        <v>8542</v>
      </c>
      <c r="H2332" s="1" t="s">
        <v>18</v>
      </c>
      <c r="I2332" s="1" t="s">
        <v>231</v>
      </c>
      <c r="J2332" s="1">
        <v>4.0E7</v>
      </c>
      <c r="K2332" s="1">
        <v>2008.0</v>
      </c>
      <c r="L2332" s="1">
        <v>7.1</v>
      </c>
      <c r="M2332" s="2">
        <f t="shared" si="1"/>
        <v>-38972251</v>
      </c>
    </row>
    <row r="2333" ht="14.25" customHeight="1">
      <c r="A2333" s="1" t="s">
        <v>6627</v>
      </c>
      <c r="B2333" s="1">
        <v>115.0</v>
      </c>
      <c r="C2333" s="1">
        <v>882710.0</v>
      </c>
      <c r="D2333" s="1" t="s">
        <v>3791</v>
      </c>
      <c r="E2333" s="1" t="s">
        <v>8543</v>
      </c>
      <c r="F2333" s="1" t="s">
        <v>8544</v>
      </c>
      <c r="G2333" s="1" t="s">
        <v>8545</v>
      </c>
      <c r="H2333" s="1" t="s">
        <v>18</v>
      </c>
      <c r="I2333" s="1" t="s">
        <v>19</v>
      </c>
      <c r="J2333" s="1">
        <v>2.4E7</v>
      </c>
      <c r="K2333" s="1">
        <v>2000.0</v>
      </c>
      <c r="L2333" s="1">
        <v>6.4</v>
      </c>
      <c r="M2333" s="2">
        <f t="shared" si="1"/>
        <v>-23117290</v>
      </c>
    </row>
    <row r="2334" ht="14.25" customHeight="1">
      <c r="A2334" s="1" t="s">
        <v>8546</v>
      </c>
      <c r="B2334" s="1">
        <v>88.0</v>
      </c>
      <c r="C2334" s="1">
        <v>1064277.0</v>
      </c>
      <c r="D2334" s="1" t="s">
        <v>7253</v>
      </c>
      <c r="E2334" s="1" t="s">
        <v>8547</v>
      </c>
      <c r="F2334" s="1" t="s">
        <v>8548</v>
      </c>
      <c r="G2334" s="1" t="s">
        <v>8549</v>
      </c>
      <c r="H2334" s="1" t="s">
        <v>18</v>
      </c>
      <c r="I2334" s="1" t="s">
        <v>19</v>
      </c>
      <c r="J2334" s="1">
        <v>2.0E7</v>
      </c>
      <c r="K2334" s="1">
        <v>2012.0</v>
      </c>
      <c r="L2334" s="1">
        <v>6.7</v>
      </c>
      <c r="M2334" s="2">
        <f t="shared" si="1"/>
        <v>-18935723</v>
      </c>
    </row>
    <row r="2335" ht="14.25" customHeight="1">
      <c r="A2335" s="1" t="s">
        <v>2603</v>
      </c>
      <c r="B2335" s="1">
        <v>122.0</v>
      </c>
      <c r="C2335" s="1">
        <v>531009.0</v>
      </c>
      <c r="D2335" s="1" t="s">
        <v>131</v>
      </c>
      <c r="E2335" s="1" t="s">
        <v>8550</v>
      </c>
      <c r="F2335" s="1" t="s">
        <v>8551</v>
      </c>
      <c r="G2335" s="1" t="s">
        <v>8552</v>
      </c>
      <c r="H2335" s="1" t="s">
        <v>18</v>
      </c>
      <c r="I2335" s="1" t="s">
        <v>19</v>
      </c>
      <c r="J2335" s="1">
        <v>1.0E7</v>
      </c>
      <c r="K2335" s="1">
        <v>2015.0</v>
      </c>
      <c r="L2335" s="1">
        <v>5.3</v>
      </c>
      <c r="M2335" s="2">
        <f t="shared" si="1"/>
        <v>-9468991</v>
      </c>
    </row>
    <row r="2336" ht="14.25" customHeight="1">
      <c r="A2336" s="1" t="s">
        <v>8553</v>
      </c>
      <c r="B2336" s="1">
        <v>103.0</v>
      </c>
      <c r="C2336" s="1">
        <v>410388.0</v>
      </c>
      <c r="D2336" s="1" t="s">
        <v>8554</v>
      </c>
      <c r="E2336" s="1" t="s">
        <v>8555</v>
      </c>
      <c r="F2336" s="1" t="s">
        <v>8556</v>
      </c>
      <c r="G2336" s="1" t="s">
        <v>8557</v>
      </c>
      <c r="H2336" s="1" t="s">
        <v>433</v>
      </c>
      <c r="I2336" s="1" t="s">
        <v>434</v>
      </c>
      <c r="J2336" s="1">
        <v>2.127519898E9</v>
      </c>
      <c r="K2336" s="1">
        <v>2004.0</v>
      </c>
      <c r="L2336" s="1">
        <v>6.9</v>
      </c>
      <c r="M2336" s="2">
        <f t="shared" si="1"/>
        <v>-2127109510</v>
      </c>
    </row>
    <row r="2337" ht="14.25" customHeight="1">
      <c r="A2337" s="1" t="s">
        <v>8558</v>
      </c>
      <c r="B2337" s="1">
        <v>101.0</v>
      </c>
      <c r="C2337" s="1">
        <v>375474.0</v>
      </c>
      <c r="D2337" s="1" t="s">
        <v>1587</v>
      </c>
      <c r="E2337" s="1" t="s">
        <v>8559</v>
      </c>
      <c r="F2337" s="1" t="s">
        <v>8560</v>
      </c>
      <c r="G2337" s="1" t="s">
        <v>8561</v>
      </c>
      <c r="H2337" s="1" t="s">
        <v>18</v>
      </c>
      <c r="I2337" s="1" t="s">
        <v>19</v>
      </c>
      <c r="J2337" s="1">
        <v>2.0E7</v>
      </c>
      <c r="K2337" s="1">
        <v>2005.0</v>
      </c>
      <c r="L2337" s="1">
        <v>6.2</v>
      </c>
      <c r="M2337" s="2">
        <f t="shared" si="1"/>
        <v>-19624526</v>
      </c>
    </row>
    <row r="2338" ht="14.25" customHeight="1">
      <c r="A2338" s="1" t="s">
        <v>8562</v>
      </c>
      <c r="B2338" s="1">
        <v>101.0</v>
      </c>
      <c r="C2338" s="1">
        <v>578382.0</v>
      </c>
      <c r="D2338" s="1" t="s">
        <v>8563</v>
      </c>
      <c r="E2338" s="1" t="s">
        <v>8564</v>
      </c>
      <c r="F2338" s="1" t="s">
        <v>8565</v>
      </c>
      <c r="G2338" s="1" t="s">
        <v>8566</v>
      </c>
      <c r="H2338" s="1" t="s">
        <v>18</v>
      </c>
      <c r="I2338" s="1" t="s">
        <v>19</v>
      </c>
      <c r="J2338" s="1">
        <v>0.0</v>
      </c>
      <c r="K2338" s="1">
        <v>2010.0</v>
      </c>
      <c r="L2338" s="1">
        <v>6.3</v>
      </c>
      <c r="M2338" s="2">
        <f t="shared" si="1"/>
        <v>578382</v>
      </c>
    </row>
    <row r="2339" ht="14.25" customHeight="1">
      <c r="A2339" s="1" t="s">
        <v>335</v>
      </c>
      <c r="B2339" s="1">
        <v>107.0</v>
      </c>
      <c r="C2339" s="1">
        <v>305070.0</v>
      </c>
      <c r="D2339" s="1" t="s">
        <v>2014</v>
      </c>
      <c r="E2339" s="1" t="s">
        <v>8567</v>
      </c>
      <c r="F2339" s="1" t="s">
        <v>8568</v>
      </c>
      <c r="G2339" s="1" t="s">
        <v>8569</v>
      </c>
      <c r="H2339" s="1" t="s">
        <v>18</v>
      </c>
      <c r="I2339" s="1" t="s">
        <v>19</v>
      </c>
      <c r="J2339" s="1">
        <v>2.0E7</v>
      </c>
      <c r="K2339" s="1">
        <v>1994.0</v>
      </c>
      <c r="L2339" s="1">
        <v>6.4</v>
      </c>
      <c r="M2339" s="2">
        <f t="shared" si="1"/>
        <v>-19694930</v>
      </c>
    </row>
    <row r="2340" ht="14.25" customHeight="1">
      <c r="A2340" s="1" t="s">
        <v>8283</v>
      </c>
      <c r="B2340" s="1">
        <v>86.0</v>
      </c>
      <c r="C2340" s="1">
        <v>206678.0</v>
      </c>
      <c r="D2340" s="1" t="s">
        <v>1848</v>
      </c>
      <c r="E2340" s="1" t="s">
        <v>8570</v>
      </c>
      <c r="F2340" s="1" t="s">
        <v>8571</v>
      </c>
      <c r="G2340" s="1" t="s">
        <v>8572</v>
      </c>
      <c r="H2340" s="1" t="s">
        <v>5278</v>
      </c>
      <c r="I2340" s="1" t="s">
        <v>2726</v>
      </c>
      <c r="J2340" s="1">
        <v>0.0</v>
      </c>
      <c r="K2340" s="1">
        <v>2008.0</v>
      </c>
      <c r="L2340" s="1">
        <v>6.5</v>
      </c>
      <c r="M2340" s="2">
        <f t="shared" si="1"/>
        <v>206678</v>
      </c>
    </row>
    <row r="2341" ht="14.25" customHeight="1">
      <c r="A2341" s="1" t="s">
        <v>4964</v>
      </c>
      <c r="B2341" s="1">
        <v>118.0</v>
      </c>
      <c r="C2341" s="1">
        <v>146072.0</v>
      </c>
      <c r="D2341" s="1" t="s">
        <v>8573</v>
      </c>
      <c r="E2341" s="1" t="s">
        <v>8574</v>
      </c>
      <c r="F2341" s="1" t="s">
        <v>8575</v>
      </c>
      <c r="G2341" s="1" t="s">
        <v>8576</v>
      </c>
      <c r="H2341" s="1" t="s">
        <v>993</v>
      </c>
      <c r="I2341" s="1" t="s">
        <v>994</v>
      </c>
      <c r="J2341" s="1">
        <v>1.4E8</v>
      </c>
      <c r="K2341" s="1">
        <v>1998.0</v>
      </c>
      <c r="L2341" s="1">
        <v>6.0</v>
      </c>
      <c r="M2341" s="2">
        <f t="shared" si="1"/>
        <v>-139853928</v>
      </c>
    </row>
    <row r="2342" ht="14.25" customHeight="1">
      <c r="A2342" s="1" t="s">
        <v>5358</v>
      </c>
      <c r="B2342" s="1">
        <v>107.0</v>
      </c>
      <c r="C2342" s="1">
        <v>1183354.0</v>
      </c>
      <c r="D2342" s="1" t="s">
        <v>8577</v>
      </c>
      <c r="E2342" s="1" t="s">
        <v>8578</v>
      </c>
      <c r="F2342" s="1" t="s">
        <v>8579</v>
      </c>
      <c r="G2342" s="1" t="s">
        <v>8580</v>
      </c>
      <c r="H2342" s="1" t="s">
        <v>18</v>
      </c>
      <c r="I2342" s="1" t="s">
        <v>19</v>
      </c>
      <c r="J2342" s="1">
        <v>2.0E7</v>
      </c>
      <c r="K2342" s="1">
        <v>2010.0</v>
      </c>
      <c r="L2342" s="1">
        <v>5.1</v>
      </c>
      <c r="M2342" s="2">
        <f t="shared" si="1"/>
        <v>-18816646</v>
      </c>
    </row>
    <row r="2343" ht="14.25" customHeight="1">
      <c r="A2343" s="1" t="s">
        <v>8581</v>
      </c>
      <c r="B2343" s="1">
        <v>100.0</v>
      </c>
      <c r="C2343" s="1">
        <v>121972.0</v>
      </c>
      <c r="D2343" s="1" t="s">
        <v>2149</v>
      </c>
      <c r="E2343" s="1" t="s">
        <v>8582</v>
      </c>
      <c r="F2343" s="1" t="s">
        <v>8583</v>
      </c>
      <c r="G2343" s="1" t="s">
        <v>8584</v>
      </c>
      <c r="H2343" s="1" t="s">
        <v>18</v>
      </c>
      <c r="I2343" s="1" t="s">
        <v>19</v>
      </c>
      <c r="J2343" s="1">
        <v>2.2E7</v>
      </c>
      <c r="K2343" s="1">
        <v>2002.0</v>
      </c>
      <c r="L2343" s="1">
        <v>5.5</v>
      </c>
      <c r="M2343" s="2">
        <f t="shared" si="1"/>
        <v>-21878028</v>
      </c>
    </row>
    <row r="2344" ht="14.25" customHeight="1">
      <c r="A2344" s="1">
        <v>0.0</v>
      </c>
      <c r="B2344" s="1">
        <v>30.0</v>
      </c>
      <c r="C2344" s="1">
        <v>0.0</v>
      </c>
      <c r="D2344" s="1" t="s">
        <v>5201</v>
      </c>
      <c r="E2344" s="1" t="s">
        <v>8585</v>
      </c>
      <c r="F2344" s="1">
        <v>0.0</v>
      </c>
      <c r="G2344" s="1" t="s">
        <v>8586</v>
      </c>
      <c r="H2344" s="1" t="s">
        <v>18</v>
      </c>
      <c r="I2344" s="1" t="s">
        <v>30</v>
      </c>
      <c r="J2344" s="1">
        <v>0.0</v>
      </c>
      <c r="K2344" s="1">
        <v>0.0</v>
      </c>
      <c r="L2344" s="1">
        <v>7.2</v>
      </c>
      <c r="M2344" s="2">
        <f t="shared" si="1"/>
        <v>0</v>
      </c>
    </row>
    <row r="2345" ht="14.25" customHeight="1">
      <c r="A2345" s="1" t="s">
        <v>4254</v>
      </c>
      <c r="B2345" s="1">
        <v>110.0</v>
      </c>
      <c r="C2345" s="1">
        <v>263365.0</v>
      </c>
      <c r="D2345" s="1" t="s">
        <v>1721</v>
      </c>
      <c r="E2345" s="1" t="s">
        <v>8587</v>
      </c>
      <c r="F2345" s="1" t="s">
        <v>8588</v>
      </c>
      <c r="G2345" s="1" t="s">
        <v>8589</v>
      </c>
      <c r="H2345" s="1" t="s">
        <v>18</v>
      </c>
      <c r="I2345" s="1" t="s">
        <v>19</v>
      </c>
      <c r="J2345" s="1">
        <v>2.0E7</v>
      </c>
      <c r="K2345" s="1">
        <v>2010.0</v>
      </c>
      <c r="L2345" s="1">
        <v>5.4</v>
      </c>
      <c r="M2345" s="2">
        <f t="shared" si="1"/>
        <v>-19736635</v>
      </c>
    </row>
    <row r="2346" ht="14.25" customHeight="1">
      <c r="A2346" s="1" t="s">
        <v>2508</v>
      </c>
      <c r="B2346" s="1">
        <v>106.0</v>
      </c>
      <c r="C2346" s="1">
        <v>54734.0</v>
      </c>
      <c r="D2346" s="1" t="s">
        <v>1478</v>
      </c>
      <c r="E2346" s="1" t="s">
        <v>8590</v>
      </c>
      <c r="F2346" s="1" t="s">
        <v>8591</v>
      </c>
      <c r="G2346" s="1" t="s">
        <v>8592</v>
      </c>
      <c r="H2346" s="1" t="s">
        <v>18</v>
      </c>
      <c r="I2346" s="1" t="s">
        <v>2513</v>
      </c>
      <c r="J2346" s="1">
        <v>0.0</v>
      </c>
      <c r="K2346" s="1">
        <v>2015.0</v>
      </c>
      <c r="L2346" s="1">
        <v>5.7</v>
      </c>
      <c r="M2346" s="2">
        <f t="shared" si="1"/>
        <v>54734</v>
      </c>
    </row>
    <row r="2347" ht="14.25" customHeight="1">
      <c r="A2347" s="1" t="s">
        <v>8593</v>
      </c>
      <c r="B2347" s="1">
        <v>7.0</v>
      </c>
      <c r="C2347" s="1">
        <v>0.0</v>
      </c>
      <c r="D2347" s="1" t="s">
        <v>8594</v>
      </c>
      <c r="E2347" s="1" t="s">
        <v>8595</v>
      </c>
      <c r="F2347" s="1" t="s">
        <v>8596</v>
      </c>
      <c r="G2347" s="1" t="s">
        <v>8597</v>
      </c>
      <c r="H2347" s="1" t="s">
        <v>18</v>
      </c>
      <c r="I2347" s="1" t="s">
        <v>19</v>
      </c>
      <c r="J2347" s="1">
        <v>13000.0</v>
      </c>
      <c r="K2347" s="1">
        <v>2007.0</v>
      </c>
      <c r="L2347" s="1">
        <v>5.2</v>
      </c>
      <c r="M2347" s="2">
        <f t="shared" si="1"/>
        <v>-13000</v>
      </c>
    </row>
    <row r="2348" ht="14.25" customHeight="1">
      <c r="A2348" s="1" t="s">
        <v>2737</v>
      </c>
      <c r="B2348" s="1">
        <v>102.0</v>
      </c>
      <c r="C2348" s="1">
        <v>0.0</v>
      </c>
      <c r="D2348" s="1" t="s">
        <v>669</v>
      </c>
      <c r="E2348" s="1" t="s">
        <v>8598</v>
      </c>
      <c r="F2348" s="1" t="s">
        <v>8599</v>
      </c>
      <c r="G2348" s="1" t="s">
        <v>8600</v>
      </c>
      <c r="H2348" s="1" t="s">
        <v>1336</v>
      </c>
      <c r="I2348" s="1" t="s">
        <v>584</v>
      </c>
      <c r="J2348" s="1">
        <v>2.5E7</v>
      </c>
      <c r="K2348" s="1">
        <v>2008.0</v>
      </c>
      <c r="L2348" s="1">
        <v>6.2</v>
      </c>
      <c r="M2348" s="2">
        <f t="shared" si="1"/>
        <v>-25000000</v>
      </c>
    </row>
    <row r="2349" ht="14.25" customHeight="1">
      <c r="A2349" s="1" t="s">
        <v>8601</v>
      </c>
      <c r="B2349" s="1">
        <v>98.0</v>
      </c>
      <c r="C2349" s="1">
        <v>0.0</v>
      </c>
      <c r="D2349" s="1" t="s">
        <v>1465</v>
      </c>
      <c r="E2349" s="1" t="s">
        <v>8602</v>
      </c>
      <c r="F2349" s="1" t="s">
        <v>8603</v>
      </c>
      <c r="G2349" s="1" t="s">
        <v>8604</v>
      </c>
      <c r="H2349" s="1" t="s">
        <v>18</v>
      </c>
      <c r="I2349" s="1" t="s">
        <v>30</v>
      </c>
      <c r="J2349" s="1">
        <v>2.0E7</v>
      </c>
      <c r="K2349" s="1">
        <v>2007.0</v>
      </c>
      <c r="L2349" s="1">
        <v>6.7</v>
      </c>
      <c r="M2349" s="2">
        <f t="shared" si="1"/>
        <v>-20000000</v>
      </c>
    </row>
    <row r="2350" ht="14.25" customHeight="1">
      <c r="A2350" s="1" t="s">
        <v>8605</v>
      </c>
      <c r="B2350" s="1">
        <v>83.0</v>
      </c>
      <c r="C2350" s="1">
        <v>0.0</v>
      </c>
      <c r="D2350" s="1" t="s">
        <v>294</v>
      </c>
      <c r="E2350" s="1" t="s">
        <v>8606</v>
      </c>
      <c r="F2350" s="1" t="s">
        <v>8607</v>
      </c>
      <c r="G2350" s="1" t="s">
        <v>8608</v>
      </c>
      <c r="H2350" s="1" t="s">
        <v>18</v>
      </c>
      <c r="I2350" s="1" t="s">
        <v>5985</v>
      </c>
      <c r="J2350" s="1">
        <v>2.0E7</v>
      </c>
      <c r="K2350" s="1">
        <v>2012.0</v>
      </c>
      <c r="L2350" s="1">
        <v>5.8</v>
      </c>
      <c r="M2350" s="2">
        <f t="shared" si="1"/>
        <v>-20000000</v>
      </c>
    </row>
    <row r="2351" ht="14.25" customHeight="1">
      <c r="A2351" s="1" t="s">
        <v>8609</v>
      </c>
      <c r="B2351" s="1">
        <v>153.0</v>
      </c>
      <c r="C2351" s="1">
        <v>0.0</v>
      </c>
      <c r="D2351" s="1" t="s">
        <v>4298</v>
      </c>
      <c r="E2351" s="1" t="s">
        <v>8610</v>
      </c>
      <c r="F2351" s="1" t="s">
        <v>8611</v>
      </c>
      <c r="G2351" s="1" t="s">
        <v>8612</v>
      </c>
      <c r="H2351" s="1" t="s">
        <v>18</v>
      </c>
      <c r="I2351" s="1" t="s">
        <v>4045</v>
      </c>
      <c r="J2351" s="1">
        <v>0.0</v>
      </c>
      <c r="K2351" s="1">
        <v>2014.0</v>
      </c>
      <c r="L2351" s="1">
        <v>7.0</v>
      </c>
      <c r="M2351" s="2">
        <f t="shared" si="1"/>
        <v>0</v>
      </c>
    </row>
    <row r="2352" ht="14.25" customHeight="1">
      <c r="A2352" s="1" t="s">
        <v>8613</v>
      </c>
      <c r="B2352" s="1">
        <v>98.0</v>
      </c>
      <c r="C2352" s="1">
        <v>0.0</v>
      </c>
      <c r="D2352" s="1" t="s">
        <v>8614</v>
      </c>
      <c r="E2352" s="1" t="s">
        <v>8615</v>
      </c>
      <c r="F2352" s="1" t="s">
        <v>8616</v>
      </c>
      <c r="G2352" s="1" t="s">
        <v>8617</v>
      </c>
      <c r="H2352" s="1" t="s">
        <v>18</v>
      </c>
      <c r="I2352" s="1" t="s">
        <v>19</v>
      </c>
      <c r="J2352" s="1">
        <v>2.0E7</v>
      </c>
      <c r="K2352" s="1">
        <v>2014.0</v>
      </c>
      <c r="L2352" s="1">
        <v>4.8</v>
      </c>
      <c r="M2352" s="2">
        <f t="shared" si="1"/>
        <v>-20000000</v>
      </c>
    </row>
    <row r="2353" ht="14.25" customHeight="1">
      <c r="A2353" s="1" t="s">
        <v>8618</v>
      </c>
      <c r="B2353" s="1">
        <v>105.0</v>
      </c>
      <c r="C2353" s="1">
        <v>0.0</v>
      </c>
      <c r="D2353" s="1" t="s">
        <v>5185</v>
      </c>
      <c r="E2353" s="1" t="s">
        <v>8619</v>
      </c>
      <c r="F2353" s="1" t="s">
        <v>8620</v>
      </c>
      <c r="G2353" s="1" t="s">
        <v>8621</v>
      </c>
      <c r="H2353" s="1" t="s">
        <v>18</v>
      </c>
      <c r="I2353" s="1" t="s">
        <v>8622</v>
      </c>
      <c r="J2353" s="1">
        <v>2.0E7</v>
      </c>
      <c r="K2353" s="1">
        <v>2016.0</v>
      </c>
      <c r="L2353" s="1">
        <v>7.2</v>
      </c>
      <c r="M2353" s="2">
        <f t="shared" si="1"/>
        <v>-20000000</v>
      </c>
    </row>
    <row r="2354" ht="14.25" customHeight="1">
      <c r="A2354" s="1" t="s">
        <v>3692</v>
      </c>
      <c r="B2354" s="1">
        <v>96.0</v>
      </c>
      <c r="C2354" s="1">
        <v>0.0</v>
      </c>
      <c r="D2354" s="1" t="s">
        <v>209</v>
      </c>
      <c r="E2354" s="1" t="s">
        <v>8623</v>
      </c>
      <c r="F2354" s="1" t="s">
        <v>8624</v>
      </c>
      <c r="G2354" s="1" t="s">
        <v>8625</v>
      </c>
      <c r="H2354" s="1" t="s">
        <v>18</v>
      </c>
      <c r="I2354" s="1" t="s">
        <v>19</v>
      </c>
      <c r="J2354" s="1">
        <v>2.0E7</v>
      </c>
      <c r="K2354" s="1">
        <v>2015.0</v>
      </c>
      <c r="L2354" s="1">
        <v>5.6</v>
      </c>
      <c r="M2354" s="2">
        <f t="shared" si="1"/>
        <v>-20000000</v>
      </c>
    </row>
    <row r="2355" ht="14.25" customHeight="1">
      <c r="A2355" s="1" t="s">
        <v>8626</v>
      </c>
      <c r="B2355" s="1">
        <v>105.0</v>
      </c>
      <c r="C2355" s="1">
        <v>0.0</v>
      </c>
      <c r="D2355" s="1" t="s">
        <v>1478</v>
      </c>
      <c r="E2355" s="1" t="s">
        <v>8627</v>
      </c>
      <c r="F2355" s="1" t="s">
        <v>8628</v>
      </c>
      <c r="G2355" s="1" t="s">
        <v>8629</v>
      </c>
      <c r="H2355" s="1" t="s">
        <v>18</v>
      </c>
      <c r="I2355" s="1" t="s">
        <v>19</v>
      </c>
      <c r="J2355" s="1">
        <v>2.722E7</v>
      </c>
      <c r="K2355" s="1">
        <v>2013.0</v>
      </c>
      <c r="L2355" s="1">
        <v>6.4</v>
      </c>
      <c r="M2355" s="2">
        <f t="shared" si="1"/>
        <v>-27220000</v>
      </c>
    </row>
    <row r="2356" ht="14.25" customHeight="1">
      <c r="A2356" s="1" t="s">
        <v>7822</v>
      </c>
      <c r="B2356" s="1">
        <v>125.0</v>
      </c>
      <c r="C2356" s="1">
        <v>8047690.0</v>
      </c>
      <c r="D2356" s="1" t="s">
        <v>131</v>
      </c>
      <c r="E2356" s="1" t="s">
        <v>8630</v>
      </c>
      <c r="F2356" s="1" t="s">
        <v>8631</v>
      </c>
      <c r="G2356" s="1" t="s">
        <v>8632</v>
      </c>
      <c r="H2356" s="1" t="s">
        <v>1336</v>
      </c>
      <c r="I2356" s="1" t="s">
        <v>584</v>
      </c>
      <c r="J2356" s="1">
        <v>1.94E7</v>
      </c>
      <c r="K2356" s="1">
        <v>2006.0</v>
      </c>
      <c r="L2356" s="1">
        <v>7.5</v>
      </c>
      <c r="M2356" s="2">
        <f t="shared" si="1"/>
        <v>-11352310</v>
      </c>
    </row>
    <row r="2357" ht="14.25" customHeight="1">
      <c r="A2357" s="1" t="s">
        <v>7768</v>
      </c>
      <c r="B2357" s="1">
        <v>184.0</v>
      </c>
      <c r="C2357" s="1">
        <v>476270.0</v>
      </c>
      <c r="D2357" s="1" t="s">
        <v>6434</v>
      </c>
      <c r="E2357" s="1" t="s">
        <v>8633</v>
      </c>
      <c r="F2357" s="1" t="s">
        <v>8634</v>
      </c>
      <c r="G2357" s="1" t="s">
        <v>8635</v>
      </c>
      <c r="H2357" s="1" t="s">
        <v>6442</v>
      </c>
      <c r="I2357" s="1" t="s">
        <v>496</v>
      </c>
      <c r="J2357" s="1">
        <v>2.0E7</v>
      </c>
      <c r="K2357" s="1">
        <v>2008.0</v>
      </c>
      <c r="L2357" s="1">
        <v>7.4</v>
      </c>
      <c r="M2357" s="2">
        <f t="shared" si="1"/>
        <v>-19523730</v>
      </c>
    </row>
    <row r="2358" ht="14.25" customHeight="1">
      <c r="A2358" s="1" t="s">
        <v>1989</v>
      </c>
      <c r="B2358" s="1">
        <v>236.0</v>
      </c>
      <c r="C2358" s="1">
        <v>1.84208848E8</v>
      </c>
      <c r="D2358" s="1" t="s">
        <v>4371</v>
      </c>
      <c r="E2358" s="1" t="s">
        <v>8636</v>
      </c>
      <c r="F2358" s="1" t="s">
        <v>8637</v>
      </c>
      <c r="G2358" s="1" t="s">
        <v>8638</v>
      </c>
      <c r="H2358" s="1" t="s">
        <v>18</v>
      </c>
      <c r="I2358" s="1" t="s">
        <v>19</v>
      </c>
      <c r="J2358" s="1">
        <v>2.2E7</v>
      </c>
      <c r="K2358" s="1">
        <v>1990.0</v>
      </c>
      <c r="L2358" s="1">
        <v>8.0</v>
      </c>
      <c r="M2358" s="2">
        <f t="shared" si="1"/>
        <v>162208848</v>
      </c>
    </row>
    <row r="2359" ht="14.25" customHeight="1">
      <c r="A2359" s="1" t="s">
        <v>4772</v>
      </c>
      <c r="B2359" s="1">
        <v>97.0</v>
      </c>
      <c r="C2359" s="1">
        <v>1.00292856E8</v>
      </c>
      <c r="D2359" s="1" t="s">
        <v>1138</v>
      </c>
      <c r="E2359" s="1" t="s">
        <v>8639</v>
      </c>
      <c r="F2359" s="1" t="s">
        <v>8640</v>
      </c>
      <c r="G2359" s="1" t="s">
        <v>8641</v>
      </c>
      <c r="H2359" s="1" t="s">
        <v>18</v>
      </c>
      <c r="I2359" s="1" t="s">
        <v>19</v>
      </c>
      <c r="J2359" s="1">
        <v>2.0E7</v>
      </c>
      <c r="K2359" s="1">
        <v>2011.0</v>
      </c>
      <c r="L2359" s="1">
        <v>5.7</v>
      </c>
      <c r="M2359" s="2">
        <f t="shared" si="1"/>
        <v>80292856</v>
      </c>
    </row>
    <row r="2360" ht="14.25" customHeight="1">
      <c r="A2360" s="1" t="s">
        <v>3050</v>
      </c>
      <c r="B2360" s="1">
        <v>113.0</v>
      </c>
      <c r="C2360" s="1">
        <v>5.8571513E7</v>
      </c>
      <c r="D2360" s="1" t="s">
        <v>1478</v>
      </c>
      <c r="E2360" s="1" t="s">
        <v>8642</v>
      </c>
      <c r="F2360" s="1" t="s">
        <v>8643</v>
      </c>
      <c r="G2360" s="1" t="s">
        <v>8644</v>
      </c>
      <c r="H2360" s="1" t="s">
        <v>18</v>
      </c>
      <c r="I2360" s="1" t="s">
        <v>19</v>
      </c>
      <c r="J2360" s="1">
        <v>1.9E7</v>
      </c>
      <c r="K2360" s="1">
        <v>1989.0</v>
      </c>
      <c r="L2360" s="1">
        <v>6.8</v>
      </c>
      <c r="M2360" s="2">
        <f t="shared" si="1"/>
        <v>39571513</v>
      </c>
    </row>
    <row r="2361" ht="14.25" customHeight="1">
      <c r="A2361" s="1" t="s">
        <v>8645</v>
      </c>
      <c r="B2361" s="1">
        <v>95.0</v>
      </c>
      <c r="C2361" s="1">
        <v>5.143116E7</v>
      </c>
      <c r="D2361" s="1" t="s">
        <v>1891</v>
      </c>
      <c r="E2361" s="1" t="s">
        <v>8646</v>
      </c>
      <c r="F2361" s="1" t="s">
        <v>8647</v>
      </c>
      <c r="G2361" s="1" t="s">
        <v>8648</v>
      </c>
      <c r="H2361" s="1" t="s">
        <v>18</v>
      </c>
      <c r="I2361" s="1" t="s">
        <v>19</v>
      </c>
      <c r="J2361" s="1">
        <v>2.0E7</v>
      </c>
      <c r="K2361" s="1">
        <v>2004.0</v>
      </c>
      <c r="L2361" s="1">
        <v>5.9</v>
      </c>
      <c r="M2361" s="2">
        <f t="shared" si="1"/>
        <v>31431160</v>
      </c>
    </row>
    <row r="2362" ht="14.25" customHeight="1">
      <c r="A2362" s="1" t="s">
        <v>4572</v>
      </c>
      <c r="B2362" s="1">
        <v>103.0</v>
      </c>
      <c r="C2362" s="1">
        <v>1.03001286E8</v>
      </c>
      <c r="D2362" s="1" t="s">
        <v>3661</v>
      </c>
      <c r="E2362" s="1" t="s">
        <v>8649</v>
      </c>
      <c r="F2362" s="1" t="s">
        <v>8650</v>
      </c>
      <c r="G2362" s="1" t="s">
        <v>8651</v>
      </c>
      <c r="H2362" s="1" t="s">
        <v>18</v>
      </c>
      <c r="I2362" s="1" t="s">
        <v>19</v>
      </c>
      <c r="J2362" s="1">
        <v>1.5E7</v>
      </c>
      <c r="K2362" s="1">
        <v>1996.0</v>
      </c>
      <c r="L2362" s="1">
        <v>7.2</v>
      </c>
      <c r="M2362" s="2">
        <f t="shared" si="1"/>
        <v>88001286</v>
      </c>
    </row>
    <row r="2363" ht="14.25" customHeight="1">
      <c r="A2363" s="1" t="s">
        <v>8127</v>
      </c>
      <c r="B2363" s="1">
        <v>91.0</v>
      </c>
      <c r="C2363" s="1">
        <v>4.186796E7</v>
      </c>
      <c r="D2363" s="1" t="s">
        <v>4647</v>
      </c>
      <c r="E2363" s="1" t="s">
        <v>8652</v>
      </c>
      <c r="F2363" s="1" t="s">
        <v>8653</v>
      </c>
      <c r="G2363" s="1" t="s">
        <v>8654</v>
      </c>
      <c r="H2363" s="1" t="s">
        <v>18</v>
      </c>
      <c r="I2363" s="1" t="s">
        <v>19</v>
      </c>
      <c r="J2363" s="1">
        <v>2.0E7</v>
      </c>
      <c r="K2363" s="1">
        <v>2001.0</v>
      </c>
      <c r="L2363" s="1">
        <v>5.5</v>
      </c>
      <c r="M2363" s="2">
        <f t="shared" si="1"/>
        <v>21867960</v>
      </c>
    </row>
    <row r="2364" ht="14.25" customHeight="1">
      <c r="A2364" s="1" t="s">
        <v>2631</v>
      </c>
      <c r="B2364" s="1">
        <v>146.0</v>
      </c>
      <c r="C2364" s="1">
        <v>0.0</v>
      </c>
      <c r="D2364" s="1" t="s">
        <v>8655</v>
      </c>
      <c r="E2364" s="1" t="s">
        <v>8656</v>
      </c>
      <c r="F2364" s="1" t="s">
        <v>8657</v>
      </c>
      <c r="G2364" s="1" t="s">
        <v>8658</v>
      </c>
      <c r="H2364" s="1" t="s">
        <v>18</v>
      </c>
      <c r="I2364" s="1" t="s">
        <v>19</v>
      </c>
      <c r="J2364" s="1">
        <v>1.9E7</v>
      </c>
      <c r="K2364" s="1">
        <v>1980.0</v>
      </c>
      <c r="L2364" s="1">
        <v>8.4</v>
      </c>
      <c r="M2364" s="2">
        <f t="shared" si="1"/>
        <v>-19000000</v>
      </c>
    </row>
    <row r="2365" ht="14.25" customHeight="1">
      <c r="A2365" s="1" t="s">
        <v>271</v>
      </c>
      <c r="B2365" s="1">
        <v>116.0</v>
      </c>
      <c r="C2365" s="1">
        <v>2.10609762E8</v>
      </c>
      <c r="D2365" s="1" t="s">
        <v>1284</v>
      </c>
      <c r="E2365" s="1" t="s">
        <v>8659</v>
      </c>
      <c r="F2365" s="1" t="s">
        <v>8660</v>
      </c>
      <c r="G2365" s="1" t="s">
        <v>8661</v>
      </c>
      <c r="H2365" s="1" t="s">
        <v>18</v>
      </c>
      <c r="I2365" s="1" t="s">
        <v>19</v>
      </c>
      <c r="J2365" s="1">
        <v>1.9E7</v>
      </c>
      <c r="K2365" s="1">
        <v>1985.0</v>
      </c>
      <c r="L2365" s="1">
        <v>8.5</v>
      </c>
      <c r="M2365" s="2">
        <f t="shared" si="1"/>
        <v>191609762</v>
      </c>
    </row>
    <row r="2366" ht="14.25" customHeight="1">
      <c r="A2366" s="1" t="s">
        <v>4930</v>
      </c>
      <c r="B2366" s="1">
        <v>93.0</v>
      </c>
      <c r="C2366" s="1">
        <v>4.0846082E7</v>
      </c>
      <c r="D2366" s="1" t="s">
        <v>2109</v>
      </c>
      <c r="E2366" s="1" t="s">
        <v>8662</v>
      </c>
      <c r="F2366" s="1" t="s">
        <v>8663</v>
      </c>
      <c r="G2366" s="1" t="s">
        <v>8664</v>
      </c>
      <c r="H2366" s="1" t="s">
        <v>18</v>
      </c>
      <c r="I2366" s="1" t="s">
        <v>19</v>
      </c>
      <c r="J2366" s="1">
        <v>1.9E7</v>
      </c>
      <c r="K2366" s="1">
        <v>1999.0</v>
      </c>
      <c r="L2366" s="1">
        <v>5.6</v>
      </c>
      <c r="M2366" s="2">
        <f t="shared" si="1"/>
        <v>21846082</v>
      </c>
    </row>
    <row r="2367" ht="14.25" customHeight="1">
      <c r="A2367" s="1" t="s">
        <v>7040</v>
      </c>
      <c r="B2367" s="1">
        <v>113.0</v>
      </c>
      <c r="C2367" s="1">
        <v>5.1697449E7</v>
      </c>
      <c r="D2367" s="1" t="s">
        <v>1747</v>
      </c>
      <c r="E2367" s="1" t="s">
        <v>8665</v>
      </c>
      <c r="F2367" s="1" t="s">
        <v>8666</v>
      </c>
      <c r="G2367" s="1" t="s">
        <v>8667</v>
      </c>
      <c r="H2367" s="1" t="s">
        <v>18</v>
      </c>
      <c r="I2367" s="1" t="s">
        <v>19</v>
      </c>
      <c r="J2367" s="1">
        <v>1.3E7</v>
      </c>
      <c r="K2367" s="1">
        <v>2009.0</v>
      </c>
      <c r="L2367" s="1">
        <v>4.1</v>
      </c>
      <c r="M2367" s="2">
        <f t="shared" si="1"/>
        <v>38697449</v>
      </c>
    </row>
    <row r="2368" ht="14.25" customHeight="1">
      <c r="A2368" s="1" t="s">
        <v>8668</v>
      </c>
      <c r="B2368" s="1">
        <v>90.0</v>
      </c>
      <c r="C2368" s="1">
        <v>0.0</v>
      </c>
      <c r="D2368" s="1" t="s">
        <v>503</v>
      </c>
      <c r="E2368" s="1" t="s">
        <v>8669</v>
      </c>
      <c r="F2368" s="1">
        <v>0.0</v>
      </c>
      <c r="G2368" s="1" t="s">
        <v>8670</v>
      </c>
      <c r="H2368" s="1" t="s">
        <v>18</v>
      </c>
      <c r="I2368" s="1" t="s">
        <v>19</v>
      </c>
      <c r="J2368" s="1">
        <v>2.7E7</v>
      </c>
      <c r="K2368" s="1">
        <v>2016.0</v>
      </c>
      <c r="L2368" s="1">
        <v>5.0</v>
      </c>
      <c r="M2368" s="2">
        <f t="shared" si="1"/>
        <v>-27000000</v>
      </c>
    </row>
    <row r="2369" ht="14.25" customHeight="1">
      <c r="A2369" s="1" t="s">
        <v>2766</v>
      </c>
      <c r="B2369" s="1">
        <v>101.0</v>
      </c>
      <c r="C2369" s="1">
        <v>2.7758465E7</v>
      </c>
      <c r="D2369" s="1" t="s">
        <v>956</v>
      </c>
      <c r="E2369" s="1" t="s">
        <v>8671</v>
      </c>
      <c r="F2369" s="1" t="s">
        <v>8672</v>
      </c>
      <c r="G2369" s="1" t="s">
        <v>8673</v>
      </c>
      <c r="H2369" s="1" t="s">
        <v>18</v>
      </c>
      <c r="I2369" s="1" t="s">
        <v>19</v>
      </c>
      <c r="J2369" s="1">
        <v>1.9E7</v>
      </c>
      <c r="K2369" s="1">
        <v>2010.0</v>
      </c>
      <c r="L2369" s="1">
        <v>6.1</v>
      </c>
      <c r="M2369" s="2">
        <f t="shared" si="1"/>
        <v>8758465</v>
      </c>
    </row>
    <row r="2370" ht="14.25" customHeight="1">
      <c r="A2370" s="1" t="s">
        <v>527</v>
      </c>
      <c r="B2370" s="1">
        <v>95.0</v>
      </c>
      <c r="C2370" s="1">
        <v>5.6127162E7</v>
      </c>
      <c r="D2370" s="1" t="s">
        <v>1146</v>
      </c>
      <c r="E2370" s="1" t="s">
        <v>8674</v>
      </c>
      <c r="F2370" s="1" t="s">
        <v>8675</v>
      </c>
      <c r="G2370" s="1" t="s">
        <v>8676</v>
      </c>
      <c r="H2370" s="1" t="s">
        <v>18</v>
      </c>
      <c r="I2370" s="1" t="s">
        <v>19</v>
      </c>
      <c r="J2370" s="1">
        <v>1.8E7</v>
      </c>
      <c r="K2370" s="1">
        <v>2003.0</v>
      </c>
      <c r="L2370" s="1">
        <v>5.4</v>
      </c>
      <c r="M2370" s="2">
        <f t="shared" si="1"/>
        <v>38127162</v>
      </c>
    </row>
    <row r="2371" ht="14.25" customHeight="1">
      <c r="A2371" s="1" t="s">
        <v>632</v>
      </c>
      <c r="B2371" s="1">
        <v>109.0</v>
      </c>
      <c r="C2371" s="1">
        <v>1357042.0</v>
      </c>
      <c r="D2371" s="1" t="s">
        <v>2521</v>
      </c>
      <c r="E2371" s="1" t="s">
        <v>8677</v>
      </c>
      <c r="F2371" s="1" t="s">
        <v>8678</v>
      </c>
      <c r="G2371" s="1" t="s">
        <v>8679</v>
      </c>
      <c r="H2371" s="1" t="s">
        <v>18</v>
      </c>
      <c r="I2371" s="1" t="s">
        <v>374</v>
      </c>
      <c r="J2371" s="1">
        <v>1.5E7</v>
      </c>
      <c r="K2371" s="1">
        <v>2011.0</v>
      </c>
      <c r="L2371" s="1">
        <v>7.1</v>
      </c>
      <c r="M2371" s="2">
        <f t="shared" si="1"/>
        <v>-13642958</v>
      </c>
    </row>
    <row r="2372" ht="14.25" customHeight="1">
      <c r="A2372" s="1">
        <v>0.0</v>
      </c>
      <c r="B2372" s="1">
        <v>43.0</v>
      </c>
      <c r="C2372" s="1">
        <v>0.0</v>
      </c>
      <c r="D2372" s="1" t="s">
        <v>8680</v>
      </c>
      <c r="E2372" s="1" t="s">
        <v>8681</v>
      </c>
      <c r="F2372" s="1" t="s">
        <v>8682</v>
      </c>
      <c r="G2372" s="1" t="s">
        <v>8683</v>
      </c>
      <c r="H2372" s="1" t="s">
        <v>18</v>
      </c>
      <c r="I2372" s="1">
        <v>0.0</v>
      </c>
      <c r="J2372" s="1">
        <v>0.0</v>
      </c>
      <c r="K2372" s="1">
        <v>0.0</v>
      </c>
      <c r="L2372" s="1">
        <v>6.6</v>
      </c>
      <c r="M2372" s="2">
        <f t="shared" si="1"/>
        <v>0</v>
      </c>
    </row>
    <row r="2373" ht="14.25" customHeight="1">
      <c r="A2373" s="1" t="s">
        <v>8684</v>
      </c>
      <c r="B2373" s="1">
        <v>85.0</v>
      </c>
      <c r="C2373" s="1">
        <v>1.5911333E7</v>
      </c>
      <c r="D2373" s="1" t="s">
        <v>1695</v>
      </c>
      <c r="E2373" s="1" t="s">
        <v>8685</v>
      </c>
      <c r="F2373" s="1" t="s">
        <v>8686</v>
      </c>
      <c r="G2373" s="1" t="s">
        <v>8687</v>
      </c>
      <c r="H2373" s="1" t="s">
        <v>18</v>
      </c>
      <c r="I2373" s="1" t="s">
        <v>30</v>
      </c>
      <c r="J2373" s="1">
        <v>1.9E7</v>
      </c>
      <c r="K2373" s="1">
        <v>2000.0</v>
      </c>
      <c r="L2373" s="1">
        <v>3.6</v>
      </c>
      <c r="M2373" s="2">
        <f t="shared" si="1"/>
        <v>-3088667</v>
      </c>
    </row>
    <row r="2374" ht="14.25" customHeight="1">
      <c r="A2374" s="1" t="s">
        <v>710</v>
      </c>
      <c r="B2374" s="1">
        <v>101.0</v>
      </c>
      <c r="C2374" s="1">
        <v>3.9103378E7</v>
      </c>
      <c r="D2374" s="1" t="s">
        <v>3995</v>
      </c>
      <c r="E2374" s="1" t="s">
        <v>8688</v>
      </c>
      <c r="F2374" s="1" t="s">
        <v>8689</v>
      </c>
      <c r="G2374" s="1" t="s">
        <v>8690</v>
      </c>
      <c r="H2374" s="1" t="s">
        <v>18</v>
      </c>
      <c r="I2374" s="1" t="s">
        <v>19</v>
      </c>
      <c r="J2374" s="1">
        <v>2.0E7</v>
      </c>
      <c r="K2374" s="1">
        <v>2010.0</v>
      </c>
      <c r="L2374" s="1">
        <v>6.5</v>
      </c>
      <c r="M2374" s="2">
        <f t="shared" si="1"/>
        <v>19103378</v>
      </c>
    </row>
    <row r="2375" ht="14.25" customHeight="1">
      <c r="A2375" s="1" t="s">
        <v>5684</v>
      </c>
      <c r="B2375" s="1">
        <v>125.0</v>
      </c>
      <c r="C2375" s="1">
        <v>1.0049886E7</v>
      </c>
      <c r="D2375" s="1" t="s">
        <v>401</v>
      </c>
      <c r="E2375" s="1" t="s">
        <v>8691</v>
      </c>
      <c r="F2375" s="1" t="s">
        <v>8692</v>
      </c>
      <c r="G2375" s="1" t="s">
        <v>8693</v>
      </c>
      <c r="H2375" s="1" t="s">
        <v>433</v>
      </c>
      <c r="I2375" s="1" t="s">
        <v>434</v>
      </c>
      <c r="J2375" s="1">
        <v>1.9E7</v>
      </c>
      <c r="K2375" s="1">
        <v>2001.0</v>
      </c>
      <c r="L2375" s="1">
        <v>8.6</v>
      </c>
      <c r="M2375" s="2">
        <f t="shared" si="1"/>
        <v>-8950114</v>
      </c>
    </row>
    <row r="2376" ht="14.25" customHeight="1">
      <c r="A2376" s="1" t="s">
        <v>8694</v>
      </c>
      <c r="B2376" s="1">
        <v>118.0</v>
      </c>
      <c r="C2376" s="1">
        <v>0.0</v>
      </c>
      <c r="D2376" s="1" t="s">
        <v>209</v>
      </c>
      <c r="E2376" s="1" t="s">
        <v>8695</v>
      </c>
      <c r="F2376" s="1" t="s">
        <v>8696</v>
      </c>
      <c r="G2376" s="1" t="s">
        <v>8697</v>
      </c>
      <c r="H2376" s="1" t="s">
        <v>1336</v>
      </c>
      <c r="I2376" s="1" t="s">
        <v>584</v>
      </c>
      <c r="J2376" s="1">
        <v>0.0</v>
      </c>
      <c r="K2376" s="1">
        <v>2013.0</v>
      </c>
      <c r="L2376" s="1">
        <v>6.2</v>
      </c>
      <c r="M2376" s="2">
        <f t="shared" si="1"/>
        <v>0</v>
      </c>
    </row>
    <row r="2377" ht="14.25" customHeight="1">
      <c r="A2377" s="1" t="s">
        <v>1010</v>
      </c>
      <c r="B2377" s="1">
        <v>132.0</v>
      </c>
      <c r="C2377" s="1">
        <v>8600000.0</v>
      </c>
      <c r="D2377" s="1" t="s">
        <v>2014</v>
      </c>
      <c r="E2377" s="1" t="s">
        <v>8698</v>
      </c>
      <c r="F2377" s="1" t="s">
        <v>8699</v>
      </c>
      <c r="G2377" s="1" t="s">
        <v>8700</v>
      </c>
      <c r="H2377" s="1" t="s">
        <v>18</v>
      </c>
      <c r="I2377" s="1" t="s">
        <v>30</v>
      </c>
      <c r="J2377" s="1">
        <v>2.5E7</v>
      </c>
      <c r="K2377" s="1">
        <v>1984.0</v>
      </c>
      <c r="L2377" s="1">
        <v>7.0</v>
      </c>
      <c r="M2377" s="2">
        <f t="shared" si="1"/>
        <v>-16400000</v>
      </c>
    </row>
    <row r="2378" ht="14.25" customHeight="1">
      <c r="A2378" s="1" t="s">
        <v>8701</v>
      </c>
      <c r="B2378" s="1">
        <v>131.0</v>
      </c>
      <c r="C2378" s="1">
        <v>2.1483154E7</v>
      </c>
      <c r="D2378" s="1" t="s">
        <v>2383</v>
      </c>
      <c r="E2378" s="1" t="s">
        <v>8702</v>
      </c>
      <c r="F2378" s="1" t="s">
        <v>8703</v>
      </c>
      <c r="G2378" s="1" t="s">
        <v>8704</v>
      </c>
      <c r="H2378" s="1" t="s">
        <v>18</v>
      </c>
      <c r="I2378" s="1" t="s">
        <v>19</v>
      </c>
      <c r="J2378" s="1">
        <v>1.9E7</v>
      </c>
      <c r="K2378" s="1">
        <v>2013.0</v>
      </c>
      <c r="L2378" s="1">
        <v>7.6</v>
      </c>
      <c r="M2378" s="2">
        <f t="shared" si="1"/>
        <v>2483154</v>
      </c>
    </row>
    <row r="2379" ht="14.25" customHeight="1">
      <c r="A2379" s="1" t="s">
        <v>3215</v>
      </c>
      <c r="B2379" s="1">
        <v>129.0</v>
      </c>
      <c r="C2379" s="1">
        <v>8396942.0</v>
      </c>
      <c r="D2379" s="1" t="s">
        <v>8705</v>
      </c>
      <c r="E2379" s="1" t="s">
        <v>8706</v>
      </c>
      <c r="F2379" s="1" t="s">
        <v>8707</v>
      </c>
      <c r="G2379" s="1" t="s">
        <v>8708</v>
      </c>
      <c r="H2379" s="1" t="s">
        <v>18</v>
      </c>
      <c r="I2379" s="1" t="s">
        <v>19</v>
      </c>
      <c r="J2379" s="1">
        <v>1.9E7</v>
      </c>
      <c r="K2379" s="1">
        <v>2008.0</v>
      </c>
      <c r="L2379" s="1">
        <v>6.5</v>
      </c>
      <c r="M2379" s="2">
        <f t="shared" si="1"/>
        <v>-10603058</v>
      </c>
    </row>
    <row r="2380" ht="14.25" customHeight="1">
      <c r="A2380" s="1" t="s">
        <v>8709</v>
      </c>
      <c r="B2380" s="1">
        <v>100.0</v>
      </c>
      <c r="C2380" s="1">
        <v>12561.0</v>
      </c>
      <c r="D2380" s="1" t="s">
        <v>1146</v>
      </c>
      <c r="E2380" s="1" t="s">
        <v>8710</v>
      </c>
      <c r="F2380" s="1" t="s">
        <v>8711</v>
      </c>
      <c r="G2380" s="1" t="s">
        <v>8712</v>
      </c>
      <c r="H2380" s="1" t="s">
        <v>18</v>
      </c>
      <c r="I2380" s="1" t="s">
        <v>19</v>
      </c>
      <c r="J2380" s="1">
        <v>1.9E7</v>
      </c>
      <c r="K2380" s="1">
        <v>2010.0</v>
      </c>
      <c r="L2380" s="1">
        <v>6.4</v>
      </c>
      <c r="M2380" s="2">
        <f t="shared" si="1"/>
        <v>-18987439</v>
      </c>
    </row>
    <row r="2381" ht="14.25" customHeight="1">
      <c r="A2381" s="1" t="s">
        <v>8713</v>
      </c>
      <c r="B2381" s="1">
        <v>172.0</v>
      </c>
      <c r="C2381" s="1">
        <v>0.0</v>
      </c>
      <c r="D2381" s="1" t="s">
        <v>1347</v>
      </c>
      <c r="E2381" s="1" t="s">
        <v>8714</v>
      </c>
      <c r="F2381" s="1" t="s">
        <v>8715</v>
      </c>
      <c r="G2381" s="1" t="s">
        <v>8716</v>
      </c>
      <c r="H2381" s="1" t="s">
        <v>18</v>
      </c>
      <c r="I2381" s="1" t="s">
        <v>19</v>
      </c>
      <c r="J2381" s="1">
        <v>1.9E7</v>
      </c>
      <c r="K2381" s="1">
        <v>1964.0</v>
      </c>
      <c r="L2381" s="1">
        <v>6.7</v>
      </c>
      <c r="M2381" s="2">
        <f t="shared" si="1"/>
        <v>-19000000</v>
      </c>
    </row>
    <row r="2382" ht="14.25" customHeight="1">
      <c r="A2382" s="1" t="s">
        <v>8717</v>
      </c>
      <c r="B2382" s="1">
        <v>97.0</v>
      </c>
      <c r="C2382" s="1">
        <v>6923891.0</v>
      </c>
      <c r="D2382" s="1" t="s">
        <v>956</v>
      </c>
      <c r="E2382" s="1" t="s">
        <v>8718</v>
      </c>
      <c r="F2382" s="1" t="s">
        <v>8719</v>
      </c>
      <c r="G2382" s="1" t="s">
        <v>8720</v>
      </c>
      <c r="H2382" s="1" t="s">
        <v>18</v>
      </c>
      <c r="I2382" s="1" t="s">
        <v>19</v>
      </c>
      <c r="J2382" s="1">
        <v>2.3E7</v>
      </c>
      <c r="K2382" s="1">
        <v>2011.0</v>
      </c>
      <c r="L2382" s="1">
        <v>6.3</v>
      </c>
      <c r="M2382" s="2">
        <f t="shared" si="1"/>
        <v>-16076109</v>
      </c>
    </row>
    <row r="2383" ht="14.25" customHeight="1">
      <c r="A2383" s="1" t="s">
        <v>8721</v>
      </c>
      <c r="B2383" s="1">
        <v>121.0</v>
      </c>
      <c r="C2383" s="1">
        <v>5308553.0</v>
      </c>
      <c r="D2383" s="1" t="s">
        <v>2394</v>
      </c>
      <c r="E2383" s="1" t="s">
        <v>8722</v>
      </c>
      <c r="F2383" s="1" t="s">
        <v>8723</v>
      </c>
      <c r="G2383" s="1" t="s">
        <v>8724</v>
      </c>
      <c r="H2383" s="1" t="s">
        <v>18</v>
      </c>
      <c r="I2383" s="1" t="s">
        <v>19</v>
      </c>
      <c r="J2383" s="1">
        <v>0.0</v>
      </c>
      <c r="K2383" s="1">
        <v>2012.0</v>
      </c>
      <c r="L2383" s="1">
        <v>6.4</v>
      </c>
      <c r="M2383" s="2">
        <f t="shared" si="1"/>
        <v>5308553</v>
      </c>
    </row>
    <row r="2384" ht="14.25" customHeight="1">
      <c r="A2384" s="1" t="s">
        <v>8725</v>
      </c>
      <c r="B2384" s="1">
        <v>92.0</v>
      </c>
      <c r="C2384" s="1">
        <v>2119994.0</v>
      </c>
      <c r="D2384" s="1" t="s">
        <v>8726</v>
      </c>
      <c r="E2384" s="1" t="s">
        <v>8727</v>
      </c>
      <c r="F2384" s="1" t="s">
        <v>8728</v>
      </c>
      <c r="G2384" s="1" t="s">
        <v>8729</v>
      </c>
      <c r="H2384" s="1" t="s">
        <v>18</v>
      </c>
      <c r="I2384" s="1" t="s">
        <v>19</v>
      </c>
      <c r="J2384" s="1">
        <v>1.9E7</v>
      </c>
      <c r="K2384" s="1">
        <v>1993.0</v>
      </c>
      <c r="L2384" s="1">
        <v>5.7</v>
      </c>
      <c r="M2384" s="2">
        <f t="shared" si="1"/>
        <v>-16880006</v>
      </c>
    </row>
    <row r="2385" ht="14.25" customHeight="1">
      <c r="A2385" s="1" t="s">
        <v>8730</v>
      </c>
      <c r="B2385" s="1">
        <v>116.0</v>
      </c>
      <c r="C2385" s="1">
        <v>1292527.0</v>
      </c>
      <c r="D2385" s="1" t="s">
        <v>8731</v>
      </c>
      <c r="E2385" s="1" t="s">
        <v>8732</v>
      </c>
      <c r="F2385" s="1" t="s">
        <v>8733</v>
      </c>
      <c r="G2385" s="1" t="s">
        <v>8734</v>
      </c>
      <c r="H2385" s="1" t="s">
        <v>18</v>
      </c>
      <c r="I2385" s="1" t="s">
        <v>994</v>
      </c>
      <c r="J2385" s="1">
        <v>1.9E7</v>
      </c>
      <c r="K2385" s="1">
        <v>1996.0</v>
      </c>
      <c r="L2385" s="1">
        <v>6.3</v>
      </c>
      <c r="M2385" s="2">
        <f t="shared" si="1"/>
        <v>-17707473</v>
      </c>
    </row>
    <row r="2386" ht="14.25" customHeight="1">
      <c r="A2386" s="1" t="s">
        <v>8735</v>
      </c>
      <c r="B2386" s="1">
        <v>110.0</v>
      </c>
      <c r="C2386" s="1">
        <v>560512.0</v>
      </c>
      <c r="D2386" s="1" t="s">
        <v>2394</v>
      </c>
      <c r="E2386" s="1" t="s">
        <v>8736</v>
      </c>
      <c r="F2386" s="1" t="s">
        <v>5661</v>
      </c>
      <c r="G2386" s="1" t="s">
        <v>8737</v>
      </c>
      <c r="H2386" s="1" t="s">
        <v>8738</v>
      </c>
      <c r="I2386" s="1" t="s">
        <v>19</v>
      </c>
      <c r="J2386" s="1">
        <v>0.0</v>
      </c>
      <c r="K2386" s="1">
        <v>2016.0</v>
      </c>
      <c r="L2386" s="1">
        <v>7.8</v>
      </c>
      <c r="M2386" s="2">
        <f t="shared" si="1"/>
        <v>560512</v>
      </c>
    </row>
    <row r="2387" ht="14.25" customHeight="1">
      <c r="A2387" s="1" t="s">
        <v>8739</v>
      </c>
      <c r="B2387" s="1">
        <v>90.0</v>
      </c>
      <c r="C2387" s="1">
        <v>6.4255243E7</v>
      </c>
      <c r="D2387" s="1" t="s">
        <v>4442</v>
      </c>
      <c r="E2387" s="1" t="s">
        <v>8740</v>
      </c>
      <c r="F2387" s="1" t="s">
        <v>8741</v>
      </c>
      <c r="G2387" s="1" t="s">
        <v>8742</v>
      </c>
      <c r="H2387" s="1" t="s">
        <v>18</v>
      </c>
      <c r="I2387" s="1" t="s">
        <v>19</v>
      </c>
      <c r="J2387" s="1">
        <v>1.9E7</v>
      </c>
      <c r="K2387" s="1">
        <v>2005.0</v>
      </c>
      <c r="L2387" s="1">
        <v>6.0</v>
      </c>
      <c r="M2387" s="2">
        <f t="shared" si="1"/>
        <v>45255243</v>
      </c>
    </row>
    <row r="2388" ht="14.25" customHeight="1">
      <c r="A2388" s="1" t="s">
        <v>1230</v>
      </c>
      <c r="B2388" s="1">
        <v>81.0</v>
      </c>
      <c r="C2388" s="1">
        <v>2.2245861E7</v>
      </c>
      <c r="D2388" s="1" t="s">
        <v>1747</v>
      </c>
      <c r="E2388" s="1" t="s">
        <v>8743</v>
      </c>
      <c r="F2388" s="1" t="s">
        <v>8744</v>
      </c>
      <c r="G2388" s="1" t="s">
        <v>8745</v>
      </c>
      <c r="H2388" s="1" t="s">
        <v>18</v>
      </c>
      <c r="I2388" s="1" t="s">
        <v>19</v>
      </c>
      <c r="J2388" s="1">
        <v>1.9E7</v>
      </c>
      <c r="K2388" s="1">
        <v>2002.0</v>
      </c>
      <c r="L2388" s="1">
        <v>7.7</v>
      </c>
      <c r="M2388" s="2">
        <f t="shared" si="1"/>
        <v>3245861</v>
      </c>
    </row>
    <row r="2389" ht="14.25" customHeight="1">
      <c r="A2389" s="1" t="s">
        <v>1725</v>
      </c>
      <c r="B2389" s="1">
        <v>97.0</v>
      </c>
      <c r="C2389" s="1">
        <v>2.043394E7</v>
      </c>
      <c r="D2389" s="1" t="s">
        <v>4647</v>
      </c>
      <c r="E2389" s="1" t="s">
        <v>8746</v>
      </c>
      <c r="F2389" s="1" t="s">
        <v>8747</v>
      </c>
      <c r="G2389" s="1" t="s">
        <v>8748</v>
      </c>
      <c r="H2389" s="1" t="s">
        <v>18</v>
      </c>
      <c r="I2389" s="1" t="s">
        <v>168</v>
      </c>
      <c r="J2389" s="1">
        <v>1.5E7</v>
      </c>
      <c r="K2389" s="1">
        <v>2005.0</v>
      </c>
      <c r="L2389" s="1">
        <v>6.2</v>
      </c>
      <c r="M2389" s="2">
        <f t="shared" si="1"/>
        <v>5433940</v>
      </c>
    </row>
    <row r="2390" ht="14.25" customHeight="1">
      <c r="A2390" s="1" t="s">
        <v>4315</v>
      </c>
      <c r="B2390" s="1">
        <v>107.0</v>
      </c>
      <c r="C2390" s="1">
        <v>0.0</v>
      </c>
      <c r="D2390" s="1" t="s">
        <v>893</v>
      </c>
      <c r="E2390" s="1" t="s">
        <v>8749</v>
      </c>
      <c r="F2390" s="1">
        <v>0.0</v>
      </c>
      <c r="G2390" s="1" t="s">
        <v>8750</v>
      </c>
      <c r="H2390" s="1" t="s">
        <v>8751</v>
      </c>
      <c r="I2390" s="1" t="s">
        <v>584</v>
      </c>
      <c r="J2390" s="1">
        <v>0.0</v>
      </c>
      <c r="K2390" s="1">
        <v>2013.0</v>
      </c>
      <c r="L2390" s="1">
        <v>5.7</v>
      </c>
      <c r="M2390" s="2">
        <f t="shared" si="1"/>
        <v>0</v>
      </c>
    </row>
    <row r="2391" ht="14.25" customHeight="1">
      <c r="A2391" s="1" t="s">
        <v>1942</v>
      </c>
      <c r="B2391" s="1">
        <v>118.0</v>
      </c>
      <c r="C2391" s="1">
        <v>1.0562387E7</v>
      </c>
      <c r="D2391" s="1" t="s">
        <v>3867</v>
      </c>
      <c r="E2391" s="1" t="s">
        <v>8752</v>
      </c>
      <c r="F2391" s="1" t="s">
        <v>8753</v>
      </c>
      <c r="G2391" s="1" t="s">
        <v>8754</v>
      </c>
      <c r="H2391" s="1" t="s">
        <v>18</v>
      </c>
      <c r="I2391" s="1" t="s">
        <v>19</v>
      </c>
      <c r="J2391" s="1">
        <v>1.85E7</v>
      </c>
      <c r="K2391" s="1">
        <v>1998.0</v>
      </c>
      <c r="L2391" s="1">
        <v>7.7</v>
      </c>
      <c r="M2391" s="2">
        <f t="shared" si="1"/>
        <v>-7937613</v>
      </c>
    </row>
    <row r="2392" ht="14.25" customHeight="1">
      <c r="A2392" s="1" t="s">
        <v>8755</v>
      </c>
      <c r="B2392" s="1">
        <v>100.0</v>
      </c>
      <c r="C2392" s="1">
        <v>1.8439082E7</v>
      </c>
      <c r="D2392" s="1" t="s">
        <v>2561</v>
      </c>
      <c r="E2392" s="1" t="s">
        <v>8756</v>
      </c>
      <c r="F2392" s="1" t="s">
        <v>8757</v>
      </c>
      <c r="G2392" s="1" t="s">
        <v>8758</v>
      </c>
      <c r="H2392" s="1" t="s">
        <v>18</v>
      </c>
      <c r="I2392" s="1" t="s">
        <v>19</v>
      </c>
      <c r="J2392" s="1">
        <v>1.85E7</v>
      </c>
      <c r="K2392" s="1">
        <v>2009.0</v>
      </c>
      <c r="L2392" s="1">
        <v>6.4</v>
      </c>
      <c r="M2392" s="2">
        <f t="shared" si="1"/>
        <v>-60918</v>
      </c>
    </row>
    <row r="2393" ht="14.25" customHeight="1">
      <c r="A2393" s="1" t="s">
        <v>4657</v>
      </c>
      <c r="B2393" s="1">
        <v>97.0</v>
      </c>
      <c r="C2393" s="1">
        <v>1.50056505E8</v>
      </c>
      <c r="D2393" s="1" t="s">
        <v>1138</v>
      </c>
      <c r="E2393" s="1" t="s">
        <v>8759</v>
      </c>
      <c r="F2393" s="1" t="s">
        <v>8760</v>
      </c>
      <c r="G2393" s="1" t="s">
        <v>8761</v>
      </c>
      <c r="H2393" s="1" t="s">
        <v>18</v>
      </c>
      <c r="I2393" s="1" t="s">
        <v>19</v>
      </c>
      <c r="J2393" s="1">
        <v>1.8E7</v>
      </c>
      <c r="K2393" s="1">
        <v>2014.0</v>
      </c>
      <c r="L2393" s="1">
        <v>6.4</v>
      </c>
      <c r="M2393" s="2">
        <f t="shared" si="1"/>
        <v>132056505</v>
      </c>
    </row>
    <row r="2394" ht="14.25" customHeight="1">
      <c r="A2394" s="1" t="s">
        <v>1199</v>
      </c>
      <c r="B2394" s="1">
        <v>114.0</v>
      </c>
      <c r="C2394" s="1">
        <v>1.1993873E8</v>
      </c>
      <c r="D2394" s="1" t="s">
        <v>8284</v>
      </c>
      <c r="E2394" s="1" t="s">
        <v>8762</v>
      </c>
      <c r="F2394" s="1" t="s">
        <v>8763</v>
      </c>
      <c r="G2394" s="1" t="s">
        <v>8764</v>
      </c>
      <c r="H2394" s="1" t="s">
        <v>18</v>
      </c>
      <c r="I2394" s="1" t="s">
        <v>19</v>
      </c>
      <c r="J2394" s="1">
        <v>1.8E7</v>
      </c>
      <c r="K2394" s="1">
        <v>1994.0</v>
      </c>
      <c r="L2394" s="1">
        <v>6.9</v>
      </c>
      <c r="M2394" s="2">
        <f t="shared" si="1"/>
        <v>101938730</v>
      </c>
    </row>
    <row r="2395" ht="14.25" customHeight="1">
      <c r="A2395" s="1" t="s">
        <v>4055</v>
      </c>
      <c r="B2395" s="1">
        <v>130.0</v>
      </c>
      <c r="C2395" s="1">
        <v>1.14968774E8</v>
      </c>
      <c r="D2395" s="1" t="s">
        <v>4639</v>
      </c>
      <c r="E2395" s="1" t="s">
        <v>8765</v>
      </c>
      <c r="F2395" s="1" t="s">
        <v>8766</v>
      </c>
      <c r="G2395" s="1" t="s">
        <v>8767</v>
      </c>
      <c r="H2395" s="1" t="s">
        <v>18</v>
      </c>
      <c r="I2395" s="1" t="s">
        <v>19</v>
      </c>
      <c r="J2395" s="1">
        <v>1.8E7</v>
      </c>
      <c r="K2395" s="1">
        <v>1988.0</v>
      </c>
      <c r="L2395" s="1">
        <v>7.3</v>
      </c>
      <c r="M2395" s="2">
        <f t="shared" si="1"/>
        <v>96968774</v>
      </c>
    </row>
    <row r="2396" ht="14.25" customHeight="1">
      <c r="A2396" s="1" t="s">
        <v>2627</v>
      </c>
      <c r="B2396" s="1">
        <v>82.0</v>
      </c>
      <c r="C2396" s="1">
        <v>1.28505958E8</v>
      </c>
      <c r="D2396" s="1" t="s">
        <v>1138</v>
      </c>
      <c r="E2396" s="1" t="s">
        <v>8768</v>
      </c>
      <c r="F2396" s="1" t="s">
        <v>8769</v>
      </c>
      <c r="G2396" s="1" t="s">
        <v>8770</v>
      </c>
      <c r="H2396" s="1" t="s">
        <v>18</v>
      </c>
      <c r="I2396" s="1" t="s">
        <v>19</v>
      </c>
      <c r="J2396" s="1">
        <v>1.8E7</v>
      </c>
      <c r="K2396" s="1">
        <v>2006.0</v>
      </c>
      <c r="L2396" s="1">
        <v>7.3</v>
      </c>
      <c r="M2396" s="2">
        <f t="shared" si="1"/>
        <v>110505958</v>
      </c>
    </row>
    <row r="2397" ht="14.25" customHeight="1">
      <c r="A2397" s="1" t="s">
        <v>2165</v>
      </c>
      <c r="B2397" s="1">
        <v>96.0</v>
      </c>
      <c r="C2397" s="1">
        <v>9.5001351E7</v>
      </c>
      <c r="D2397" s="1" t="s">
        <v>1146</v>
      </c>
      <c r="E2397" s="1" t="s">
        <v>8771</v>
      </c>
      <c r="F2397" s="1" t="s">
        <v>8772</v>
      </c>
      <c r="G2397" s="1" t="s">
        <v>8773</v>
      </c>
      <c r="H2397" s="1" t="s">
        <v>18</v>
      </c>
      <c r="I2397" s="1" t="s">
        <v>19</v>
      </c>
      <c r="J2397" s="1">
        <v>1.8E7</v>
      </c>
      <c r="K2397" s="1">
        <v>2001.0</v>
      </c>
      <c r="L2397" s="1">
        <v>6.2</v>
      </c>
      <c r="M2397" s="2">
        <f t="shared" si="1"/>
        <v>77001351</v>
      </c>
    </row>
    <row r="2398" ht="14.25" customHeight="1">
      <c r="A2398" s="1" t="s">
        <v>7472</v>
      </c>
      <c r="B2398" s="1">
        <v>105.0</v>
      </c>
      <c r="C2398" s="1">
        <v>7.64E7</v>
      </c>
      <c r="D2398" s="1" t="s">
        <v>41</v>
      </c>
      <c r="E2398" s="1" t="s">
        <v>8774</v>
      </c>
      <c r="F2398" s="1" t="s">
        <v>8775</v>
      </c>
      <c r="G2398" s="1" t="s">
        <v>8776</v>
      </c>
      <c r="H2398" s="1" t="s">
        <v>18</v>
      </c>
      <c r="I2398" s="1" t="s">
        <v>19</v>
      </c>
      <c r="J2398" s="1">
        <v>1.7E7</v>
      </c>
      <c r="K2398" s="1">
        <v>1984.0</v>
      </c>
      <c r="L2398" s="1">
        <v>6.6</v>
      </c>
      <c r="M2398" s="2">
        <f t="shared" si="1"/>
        <v>59400000</v>
      </c>
    </row>
    <row r="2399" ht="14.25" customHeight="1">
      <c r="A2399" s="1" t="s">
        <v>1865</v>
      </c>
      <c r="B2399" s="1">
        <v>122.0</v>
      </c>
      <c r="C2399" s="1">
        <v>7.5072454E7</v>
      </c>
      <c r="D2399" s="1" t="s">
        <v>3121</v>
      </c>
      <c r="E2399" s="1" t="s">
        <v>8777</v>
      </c>
      <c r="F2399" s="1" t="s">
        <v>8778</v>
      </c>
      <c r="G2399" s="1" t="s">
        <v>8779</v>
      </c>
      <c r="H2399" s="1" t="s">
        <v>18</v>
      </c>
      <c r="I2399" s="1" t="s">
        <v>19</v>
      </c>
      <c r="J2399" s="1">
        <v>2.0E7</v>
      </c>
      <c r="K2399" s="1">
        <v>2005.0</v>
      </c>
      <c r="L2399" s="1">
        <v>6.7</v>
      </c>
      <c r="M2399" s="2">
        <f t="shared" si="1"/>
        <v>55072454</v>
      </c>
    </row>
    <row r="2400" ht="14.25" customHeight="1">
      <c r="A2400" s="1" t="s">
        <v>382</v>
      </c>
      <c r="B2400" s="1">
        <v>88.0</v>
      </c>
      <c r="C2400" s="1">
        <v>6.5535067E7</v>
      </c>
      <c r="D2400" s="1" t="s">
        <v>1146</v>
      </c>
      <c r="E2400" s="1" t="s">
        <v>8780</v>
      </c>
      <c r="F2400" s="1" t="s">
        <v>8781</v>
      </c>
      <c r="G2400" s="1" t="s">
        <v>8782</v>
      </c>
      <c r="H2400" s="1" t="s">
        <v>18</v>
      </c>
      <c r="I2400" s="1" t="s">
        <v>19</v>
      </c>
      <c r="J2400" s="1">
        <v>1.7E7</v>
      </c>
      <c r="K2400" s="1">
        <v>1999.0</v>
      </c>
      <c r="L2400" s="1">
        <v>5.7</v>
      </c>
      <c r="M2400" s="2">
        <f t="shared" si="1"/>
        <v>48535067</v>
      </c>
    </row>
    <row r="2401" ht="14.25" customHeight="1">
      <c r="A2401" s="1" t="s">
        <v>8783</v>
      </c>
      <c r="B2401" s="1">
        <v>110.0</v>
      </c>
      <c r="C2401" s="1">
        <v>1.3998282E7</v>
      </c>
      <c r="D2401" s="1" t="s">
        <v>8784</v>
      </c>
      <c r="E2401" s="1" t="s">
        <v>8785</v>
      </c>
      <c r="F2401" s="1" t="s">
        <v>8786</v>
      </c>
      <c r="G2401" s="1" t="s">
        <v>8787</v>
      </c>
      <c r="H2401" s="1" t="s">
        <v>18</v>
      </c>
      <c r="I2401" s="1" t="s">
        <v>19</v>
      </c>
      <c r="J2401" s="1">
        <v>1.6E7</v>
      </c>
      <c r="K2401" s="1">
        <v>2014.0</v>
      </c>
      <c r="L2401" s="1">
        <v>3.1</v>
      </c>
      <c r="M2401" s="2">
        <f t="shared" si="1"/>
        <v>-2001718</v>
      </c>
    </row>
    <row r="2402" ht="14.25" customHeight="1">
      <c r="A2402" s="1" t="s">
        <v>8184</v>
      </c>
      <c r="B2402" s="1">
        <v>103.0</v>
      </c>
      <c r="C2402" s="1">
        <v>6061759.0</v>
      </c>
      <c r="D2402" s="1" t="s">
        <v>956</v>
      </c>
      <c r="E2402" s="1" t="s">
        <v>8788</v>
      </c>
      <c r="F2402" s="1" t="s">
        <v>8789</v>
      </c>
      <c r="G2402" s="1" t="s">
        <v>8790</v>
      </c>
      <c r="H2402" s="1" t="s">
        <v>18</v>
      </c>
      <c r="I2402" s="1" t="s">
        <v>19</v>
      </c>
      <c r="J2402" s="1">
        <v>1.7E7</v>
      </c>
      <c r="K2402" s="1">
        <v>2005.0</v>
      </c>
      <c r="L2402" s="1">
        <v>6.3</v>
      </c>
      <c r="M2402" s="2">
        <f t="shared" si="1"/>
        <v>-10938241</v>
      </c>
    </row>
    <row r="2403" ht="14.25" customHeight="1">
      <c r="A2403" s="1" t="s">
        <v>5325</v>
      </c>
      <c r="B2403" s="1">
        <v>106.0</v>
      </c>
      <c r="C2403" s="1">
        <v>6.4955956E7</v>
      </c>
      <c r="D2403" s="1" t="s">
        <v>1747</v>
      </c>
      <c r="E2403" s="1" t="s">
        <v>8791</v>
      </c>
      <c r="F2403" s="1" t="s">
        <v>8792</v>
      </c>
      <c r="G2403" s="1" t="s">
        <v>8793</v>
      </c>
      <c r="H2403" s="1" t="s">
        <v>18</v>
      </c>
      <c r="I2403" s="1" t="s">
        <v>19</v>
      </c>
      <c r="J2403" s="1">
        <v>1.8E7</v>
      </c>
      <c r="K2403" s="1">
        <v>2004.0</v>
      </c>
      <c r="L2403" s="1">
        <v>5.7</v>
      </c>
      <c r="M2403" s="2">
        <f t="shared" si="1"/>
        <v>46955956</v>
      </c>
    </row>
    <row r="2404" ht="14.25" customHeight="1">
      <c r="A2404" s="1" t="s">
        <v>8794</v>
      </c>
      <c r="B2404" s="1">
        <v>98.0</v>
      </c>
      <c r="C2404" s="1">
        <v>6.0057639E7</v>
      </c>
      <c r="D2404" s="1" t="s">
        <v>6794</v>
      </c>
      <c r="E2404" s="1" t="s">
        <v>8795</v>
      </c>
      <c r="F2404" s="1" t="s">
        <v>8796</v>
      </c>
      <c r="G2404" s="1" t="s">
        <v>8797</v>
      </c>
      <c r="H2404" s="1" t="s">
        <v>18</v>
      </c>
      <c r="I2404" s="1" t="s">
        <v>19</v>
      </c>
      <c r="J2404" s="1">
        <v>1.8E7</v>
      </c>
      <c r="K2404" s="1">
        <v>2003.0</v>
      </c>
      <c r="L2404" s="1">
        <v>7.1</v>
      </c>
      <c r="M2404" s="2">
        <f t="shared" si="1"/>
        <v>42057639</v>
      </c>
    </row>
    <row r="2405" ht="14.25" customHeight="1">
      <c r="A2405" s="1" t="s">
        <v>1351</v>
      </c>
      <c r="B2405" s="1">
        <v>68.0</v>
      </c>
      <c r="C2405" s="1">
        <v>5.386803E7</v>
      </c>
      <c r="D2405" s="1" t="s">
        <v>664</v>
      </c>
      <c r="E2405" s="1" t="s">
        <v>8798</v>
      </c>
      <c r="F2405" s="1" t="s">
        <v>8799</v>
      </c>
      <c r="G2405" s="1" t="s">
        <v>8800</v>
      </c>
      <c r="H2405" s="1" t="s">
        <v>18</v>
      </c>
      <c r="I2405" s="1" t="s">
        <v>19</v>
      </c>
      <c r="J2405" s="1">
        <v>1.7E7</v>
      </c>
      <c r="K2405" s="1">
        <v>1997.0</v>
      </c>
      <c r="L2405" s="1">
        <v>7.0</v>
      </c>
      <c r="M2405" s="2">
        <f t="shared" si="1"/>
        <v>36868030</v>
      </c>
    </row>
    <row r="2406" ht="14.25" customHeight="1">
      <c r="A2406" s="1" t="s">
        <v>5173</v>
      </c>
      <c r="B2406" s="1">
        <v>94.0</v>
      </c>
      <c r="C2406" s="1">
        <v>5.9573085E7</v>
      </c>
      <c r="D2406" s="1" t="s">
        <v>1891</v>
      </c>
      <c r="E2406" s="1" t="s">
        <v>8801</v>
      </c>
      <c r="F2406" s="1" t="s">
        <v>8802</v>
      </c>
      <c r="G2406" s="1" t="s">
        <v>8803</v>
      </c>
      <c r="H2406" s="1" t="s">
        <v>18</v>
      </c>
      <c r="I2406" s="1" t="s">
        <v>19</v>
      </c>
      <c r="J2406" s="1">
        <v>1.8E7</v>
      </c>
      <c r="K2406" s="1">
        <v>2016.0</v>
      </c>
      <c r="L2406" s="1">
        <v>6.1</v>
      </c>
      <c r="M2406" s="2">
        <f t="shared" si="1"/>
        <v>41573085</v>
      </c>
    </row>
    <row r="2407" ht="14.25" customHeight="1">
      <c r="A2407" s="1" t="s">
        <v>613</v>
      </c>
      <c r="B2407" s="1">
        <v>99.0</v>
      </c>
      <c r="C2407" s="1">
        <v>5.2691009E7</v>
      </c>
      <c r="D2407" s="1" t="s">
        <v>2130</v>
      </c>
      <c r="E2407" s="1" t="s">
        <v>8804</v>
      </c>
      <c r="F2407" s="1" t="s">
        <v>8805</v>
      </c>
      <c r="G2407" s="1" t="s">
        <v>8806</v>
      </c>
      <c r="H2407" s="1" t="s">
        <v>18</v>
      </c>
      <c r="I2407" s="1" t="s">
        <v>19</v>
      </c>
      <c r="J2407" s="1">
        <v>2.1E7</v>
      </c>
      <c r="K2407" s="1">
        <v>2011.0</v>
      </c>
      <c r="L2407" s="1">
        <v>6.6</v>
      </c>
      <c r="M2407" s="2">
        <f t="shared" si="1"/>
        <v>31691009</v>
      </c>
    </row>
    <row r="2408" ht="14.25" customHeight="1">
      <c r="A2408" s="1" t="s">
        <v>883</v>
      </c>
      <c r="B2408" s="1">
        <v>107.0</v>
      </c>
      <c r="C2408" s="1">
        <v>5.9735548E7</v>
      </c>
      <c r="D2408" s="1" t="s">
        <v>2967</v>
      </c>
      <c r="E2408" s="1" t="s">
        <v>8807</v>
      </c>
      <c r="F2408" s="1" t="s">
        <v>8808</v>
      </c>
      <c r="G2408" s="1" t="s">
        <v>8809</v>
      </c>
      <c r="H2408" s="1" t="s">
        <v>18</v>
      </c>
      <c r="I2408" s="1" t="s">
        <v>19</v>
      </c>
      <c r="J2408" s="1">
        <v>1.5E7</v>
      </c>
      <c r="K2408" s="1">
        <v>1987.0</v>
      </c>
      <c r="L2408" s="1">
        <v>7.8</v>
      </c>
      <c r="M2408" s="2">
        <f t="shared" si="1"/>
        <v>44735548</v>
      </c>
    </row>
    <row r="2409" ht="14.25" customHeight="1">
      <c r="A2409" s="1" t="s">
        <v>3545</v>
      </c>
      <c r="B2409" s="1">
        <v>180.0</v>
      </c>
      <c r="C2409" s="1">
        <v>5.16E7</v>
      </c>
      <c r="D2409" s="1" t="s">
        <v>8810</v>
      </c>
      <c r="E2409" s="1" t="s">
        <v>8811</v>
      </c>
      <c r="F2409" s="1" t="s">
        <v>8812</v>
      </c>
      <c r="G2409" s="1" t="s">
        <v>8813</v>
      </c>
      <c r="H2409" s="1" t="s">
        <v>18</v>
      </c>
      <c r="I2409" s="1" t="s">
        <v>19</v>
      </c>
      <c r="J2409" s="1">
        <v>1.8E7</v>
      </c>
      <c r="K2409" s="1">
        <v>1984.0</v>
      </c>
      <c r="L2409" s="1">
        <v>8.3</v>
      </c>
      <c r="M2409" s="2">
        <f t="shared" si="1"/>
        <v>33600000</v>
      </c>
    </row>
    <row r="2410" ht="14.25" customHeight="1">
      <c r="A2410" s="1" t="s">
        <v>8139</v>
      </c>
      <c r="B2410" s="1">
        <v>89.0</v>
      </c>
      <c r="C2410" s="1">
        <v>4.3818159E7</v>
      </c>
      <c r="D2410" s="1" t="s">
        <v>3661</v>
      </c>
      <c r="E2410" s="1" t="s">
        <v>8814</v>
      </c>
      <c r="F2410" s="1" t="s">
        <v>8815</v>
      </c>
      <c r="G2410" s="1" t="s">
        <v>8816</v>
      </c>
      <c r="H2410" s="1" t="s">
        <v>18</v>
      </c>
      <c r="I2410" s="1" t="s">
        <v>19</v>
      </c>
      <c r="J2410" s="1">
        <v>2.0E7</v>
      </c>
      <c r="K2410" s="1">
        <v>2008.0</v>
      </c>
      <c r="L2410" s="1">
        <v>3.9</v>
      </c>
      <c r="M2410" s="2">
        <f t="shared" si="1"/>
        <v>23818159</v>
      </c>
    </row>
    <row r="2411" ht="14.25" customHeight="1">
      <c r="A2411" s="1" t="s">
        <v>1407</v>
      </c>
      <c r="B2411" s="1">
        <v>97.0</v>
      </c>
      <c r="C2411" s="1">
        <v>8.6049418E7</v>
      </c>
      <c r="D2411" s="1" t="s">
        <v>1138</v>
      </c>
      <c r="E2411" s="1" t="s">
        <v>8817</v>
      </c>
      <c r="F2411" s="1" t="s">
        <v>8818</v>
      </c>
      <c r="G2411" s="1" t="s">
        <v>8819</v>
      </c>
      <c r="H2411" s="1" t="s">
        <v>18</v>
      </c>
      <c r="I2411" s="1" t="s">
        <v>19</v>
      </c>
      <c r="J2411" s="1">
        <v>1.7E7</v>
      </c>
      <c r="K2411" s="1">
        <v>2004.0</v>
      </c>
      <c r="L2411" s="1">
        <v>7.0</v>
      </c>
      <c r="M2411" s="2">
        <f t="shared" si="1"/>
        <v>69049418</v>
      </c>
    </row>
    <row r="2412" ht="14.25" customHeight="1">
      <c r="A2412" s="1" t="s">
        <v>8820</v>
      </c>
      <c r="B2412" s="1">
        <v>113.0</v>
      </c>
      <c r="C2412" s="1">
        <v>4.3601508E7</v>
      </c>
      <c r="D2412" s="1" t="s">
        <v>956</v>
      </c>
      <c r="E2412" s="1" t="s">
        <v>8821</v>
      </c>
      <c r="F2412" s="1" t="s">
        <v>8822</v>
      </c>
      <c r="G2412" s="1" t="s">
        <v>8823</v>
      </c>
      <c r="H2412" s="1" t="s">
        <v>18</v>
      </c>
      <c r="I2412" s="1" t="s">
        <v>19</v>
      </c>
      <c r="J2412" s="1">
        <v>1.8E7</v>
      </c>
      <c r="K2412" s="1">
        <v>2003.0</v>
      </c>
      <c r="L2412" s="1">
        <v>6.7</v>
      </c>
      <c r="M2412" s="2">
        <f t="shared" si="1"/>
        <v>25601508</v>
      </c>
    </row>
    <row r="2413" ht="14.25" customHeight="1">
      <c r="A2413" s="1" t="s">
        <v>8730</v>
      </c>
      <c r="B2413" s="1">
        <v>131.0</v>
      </c>
      <c r="C2413" s="1">
        <v>4.1300105E7</v>
      </c>
      <c r="D2413" s="1" t="s">
        <v>5911</v>
      </c>
      <c r="E2413" s="1" t="s">
        <v>8824</v>
      </c>
      <c r="F2413" s="1" t="s">
        <v>8825</v>
      </c>
      <c r="G2413" s="1" t="s">
        <v>8826</v>
      </c>
      <c r="H2413" s="1" t="s">
        <v>18</v>
      </c>
      <c r="I2413" s="1" t="s">
        <v>30</v>
      </c>
      <c r="J2413" s="1">
        <v>1.98E7</v>
      </c>
      <c r="K2413" s="1">
        <v>2001.0</v>
      </c>
      <c r="L2413" s="1">
        <v>7.3</v>
      </c>
      <c r="M2413" s="2">
        <f t="shared" si="1"/>
        <v>21500105</v>
      </c>
    </row>
    <row r="2414" ht="14.25" customHeight="1">
      <c r="A2414" s="1">
        <v>0.0</v>
      </c>
      <c r="B2414" s="1">
        <v>44.0</v>
      </c>
      <c r="C2414" s="1">
        <v>0.0</v>
      </c>
      <c r="D2414" s="1" t="s">
        <v>956</v>
      </c>
      <c r="E2414" s="1" t="s">
        <v>8827</v>
      </c>
      <c r="F2414" s="1" t="s">
        <v>8828</v>
      </c>
      <c r="G2414" s="1" t="s">
        <v>8829</v>
      </c>
      <c r="H2414" s="1" t="s">
        <v>18</v>
      </c>
      <c r="I2414" s="1" t="s">
        <v>19</v>
      </c>
      <c r="J2414" s="1">
        <v>0.0</v>
      </c>
      <c r="K2414" s="1">
        <v>0.0</v>
      </c>
      <c r="L2414" s="1">
        <v>7.5</v>
      </c>
      <c r="M2414" s="2">
        <f t="shared" si="1"/>
        <v>0</v>
      </c>
    </row>
    <row r="2415" ht="14.25" customHeight="1">
      <c r="A2415" s="1" t="s">
        <v>3459</v>
      </c>
      <c r="B2415" s="1">
        <v>103.0</v>
      </c>
      <c r="C2415" s="1">
        <v>4.1382841E7</v>
      </c>
      <c r="D2415" s="1" t="s">
        <v>1721</v>
      </c>
      <c r="E2415" s="1" t="s">
        <v>8830</v>
      </c>
      <c r="F2415" s="1" t="s">
        <v>8831</v>
      </c>
      <c r="G2415" s="1" t="s">
        <v>8832</v>
      </c>
      <c r="H2415" s="1" t="s">
        <v>18</v>
      </c>
      <c r="I2415" s="1" t="s">
        <v>19</v>
      </c>
      <c r="J2415" s="1">
        <v>1.8E7</v>
      </c>
      <c r="K2415" s="1">
        <v>1986.0</v>
      </c>
      <c r="L2415" s="1">
        <v>6.3</v>
      </c>
      <c r="M2415" s="2">
        <f t="shared" si="1"/>
        <v>23382841</v>
      </c>
    </row>
    <row r="2416" ht="14.25" customHeight="1">
      <c r="A2416" s="1" t="s">
        <v>751</v>
      </c>
      <c r="B2416" s="1">
        <v>119.0</v>
      </c>
      <c r="C2416" s="1">
        <v>4.2335698E7</v>
      </c>
      <c r="D2416" s="1" t="s">
        <v>956</v>
      </c>
      <c r="E2416" s="1" t="s">
        <v>8833</v>
      </c>
      <c r="F2416" s="1" t="s">
        <v>8834</v>
      </c>
      <c r="G2416" s="1" t="s">
        <v>8835</v>
      </c>
      <c r="H2416" s="1" t="s">
        <v>18</v>
      </c>
      <c r="I2416" s="1" t="s">
        <v>19</v>
      </c>
      <c r="J2416" s="1">
        <v>1.8E7</v>
      </c>
      <c r="K2416" s="1">
        <v>2014.0</v>
      </c>
      <c r="L2416" s="1">
        <v>7.8</v>
      </c>
      <c r="M2416" s="2">
        <f t="shared" si="1"/>
        <v>24335698</v>
      </c>
    </row>
    <row r="2417" ht="14.25" customHeight="1">
      <c r="A2417" s="1" t="s">
        <v>6072</v>
      </c>
      <c r="B2417" s="1">
        <v>98.0</v>
      </c>
      <c r="C2417" s="1">
        <v>3.3404871E7</v>
      </c>
      <c r="D2417" s="1" t="s">
        <v>2394</v>
      </c>
      <c r="E2417" s="1" t="s">
        <v>8836</v>
      </c>
      <c r="F2417" s="1" t="s">
        <v>8837</v>
      </c>
      <c r="G2417" s="1" t="s">
        <v>8838</v>
      </c>
      <c r="H2417" s="1" t="s">
        <v>18</v>
      </c>
      <c r="I2417" s="1" t="s">
        <v>19</v>
      </c>
      <c r="J2417" s="1">
        <v>1.8E7</v>
      </c>
      <c r="K2417" s="1">
        <v>2013.0</v>
      </c>
      <c r="L2417" s="1">
        <v>7.3</v>
      </c>
      <c r="M2417" s="2">
        <f t="shared" si="1"/>
        <v>15404871</v>
      </c>
    </row>
    <row r="2418" ht="14.25" customHeight="1">
      <c r="A2418" s="1" t="s">
        <v>767</v>
      </c>
      <c r="B2418" s="1">
        <v>111.0</v>
      </c>
      <c r="C2418" s="1">
        <v>3.147143E7</v>
      </c>
      <c r="D2418" s="1" t="s">
        <v>1962</v>
      </c>
      <c r="E2418" s="1" t="s">
        <v>8839</v>
      </c>
      <c r="F2418" s="1" t="s">
        <v>8840</v>
      </c>
      <c r="G2418" s="1" t="s">
        <v>8841</v>
      </c>
      <c r="H2418" s="1" t="s">
        <v>18</v>
      </c>
      <c r="I2418" s="1" t="s">
        <v>19</v>
      </c>
      <c r="J2418" s="1">
        <v>1.5E7</v>
      </c>
      <c r="K2418" s="1">
        <v>2006.0</v>
      </c>
      <c r="L2418" s="1">
        <v>7.6</v>
      </c>
      <c r="M2418" s="2">
        <f t="shared" si="1"/>
        <v>16471430</v>
      </c>
    </row>
    <row r="2419" ht="14.25" customHeight="1">
      <c r="A2419" s="1" t="s">
        <v>7106</v>
      </c>
      <c r="B2419" s="1">
        <v>94.0</v>
      </c>
      <c r="C2419" s="1">
        <v>3.022264E7</v>
      </c>
      <c r="D2419" s="1" t="s">
        <v>5726</v>
      </c>
      <c r="E2419" s="1" t="s">
        <v>8842</v>
      </c>
      <c r="F2419" s="1" t="s">
        <v>8843</v>
      </c>
      <c r="G2419" s="1" t="s">
        <v>8844</v>
      </c>
      <c r="H2419" s="1" t="s">
        <v>18</v>
      </c>
      <c r="I2419" s="1" t="s">
        <v>19</v>
      </c>
      <c r="J2419" s="1">
        <v>2.5E7</v>
      </c>
      <c r="K2419" s="1">
        <v>2003.0</v>
      </c>
      <c r="L2419" s="1">
        <v>5.3</v>
      </c>
      <c r="M2419" s="2">
        <f t="shared" si="1"/>
        <v>5222640</v>
      </c>
    </row>
    <row r="2420" ht="14.25" customHeight="1">
      <c r="A2420" s="1" t="s">
        <v>668</v>
      </c>
      <c r="B2420" s="1">
        <v>122.0</v>
      </c>
      <c r="C2420" s="1">
        <v>2.683E7</v>
      </c>
      <c r="D2420" s="1" t="s">
        <v>1347</v>
      </c>
      <c r="E2420" s="1" t="s">
        <v>6384</v>
      </c>
      <c r="F2420" s="1" t="s">
        <v>6385</v>
      </c>
      <c r="G2420" s="1" t="s">
        <v>6386</v>
      </c>
      <c r="H2420" s="1" t="s">
        <v>18</v>
      </c>
      <c r="I2420" s="1" t="s">
        <v>19</v>
      </c>
      <c r="J2420" s="1">
        <v>1.8E7</v>
      </c>
      <c r="K2420" s="1">
        <v>1989.0</v>
      </c>
      <c r="L2420" s="1">
        <v>7.9</v>
      </c>
      <c r="M2420" s="2">
        <f t="shared" si="1"/>
        <v>8830000</v>
      </c>
    </row>
    <row r="2421" ht="14.25" customHeight="1">
      <c r="A2421" s="1" t="s">
        <v>8845</v>
      </c>
      <c r="B2421" s="1">
        <v>81.0</v>
      </c>
      <c r="C2421" s="1">
        <v>2.6906039E7</v>
      </c>
      <c r="D2421" s="1" t="s">
        <v>1474</v>
      </c>
      <c r="E2421" s="1" t="s">
        <v>8846</v>
      </c>
      <c r="F2421" s="1" t="s">
        <v>8847</v>
      </c>
      <c r="G2421" s="1" t="s">
        <v>8848</v>
      </c>
      <c r="H2421" s="1" t="s">
        <v>18</v>
      </c>
      <c r="I2421" s="1" t="s">
        <v>19</v>
      </c>
      <c r="J2421" s="1">
        <v>1.8E7</v>
      </c>
      <c r="K2421" s="1">
        <v>1996.0</v>
      </c>
      <c r="L2421" s="1">
        <v>5.3</v>
      </c>
      <c r="M2421" s="2">
        <f t="shared" si="1"/>
        <v>8906039</v>
      </c>
    </row>
    <row r="2422" ht="14.25" customHeight="1">
      <c r="A2422" s="1" t="s">
        <v>3857</v>
      </c>
      <c r="B2422" s="1">
        <v>89.0</v>
      </c>
      <c r="C2422" s="1">
        <v>2.1378E7</v>
      </c>
      <c r="D2422" s="1" t="s">
        <v>5406</v>
      </c>
      <c r="E2422" s="1" t="s">
        <v>8849</v>
      </c>
      <c r="F2422" s="1" t="s">
        <v>8850</v>
      </c>
      <c r="G2422" s="1" t="s">
        <v>8851</v>
      </c>
      <c r="H2422" s="1" t="s">
        <v>18</v>
      </c>
      <c r="I2422" s="1" t="s">
        <v>19</v>
      </c>
      <c r="J2422" s="1">
        <v>1000000.0</v>
      </c>
      <c r="K2422" s="1">
        <v>1980.0</v>
      </c>
      <c r="L2422" s="1">
        <v>6.8</v>
      </c>
      <c r="M2422" s="2">
        <f t="shared" si="1"/>
        <v>20378000</v>
      </c>
    </row>
    <row r="2423" ht="14.25" customHeight="1">
      <c r="A2423" s="1" t="s">
        <v>8852</v>
      </c>
      <c r="B2423" s="1">
        <v>106.0</v>
      </c>
      <c r="C2423" s="1">
        <v>4.3853424E7</v>
      </c>
      <c r="D2423" s="1" t="s">
        <v>8853</v>
      </c>
      <c r="E2423" s="1" t="s">
        <v>8854</v>
      </c>
      <c r="F2423" s="1" t="s">
        <v>8855</v>
      </c>
      <c r="G2423" s="1" t="s">
        <v>8856</v>
      </c>
      <c r="H2423" s="1" t="s">
        <v>18</v>
      </c>
      <c r="I2423" s="1" t="s">
        <v>19</v>
      </c>
      <c r="J2423" s="1">
        <v>1.8E7</v>
      </c>
      <c r="K2423" s="1">
        <v>2011.0</v>
      </c>
      <c r="L2423" s="1">
        <v>7.1</v>
      </c>
      <c r="M2423" s="2">
        <f t="shared" si="1"/>
        <v>25853424</v>
      </c>
    </row>
    <row r="2424" ht="14.25" customHeight="1">
      <c r="A2424" s="1" t="s">
        <v>2137</v>
      </c>
      <c r="B2424" s="1">
        <v>122.0</v>
      </c>
      <c r="C2424" s="1">
        <v>0.0</v>
      </c>
      <c r="D2424" s="1" t="s">
        <v>8857</v>
      </c>
      <c r="E2424" s="1" t="s">
        <v>8858</v>
      </c>
      <c r="F2424" s="1" t="s">
        <v>8859</v>
      </c>
      <c r="G2424" s="1" t="s">
        <v>8860</v>
      </c>
      <c r="H2424" s="1" t="s">
        <v>18</v>
      </c>
      <c r="I2424" s="1" t="s">
        <v>19</v>
      </c>
      <c r="J2424" s="1">
        <v>1.8E7</v>
      </c>
      <c r="K2424" s="1">
        <v>1970.0</v>
      </c>
      <c r="L2424" s="1">
        <v>7.2</v>
      </c>
      <c r="M2424" s="2">
        <f t="shared" si="1"/>
        <v>-18000000</v>
      </c>
    </row>
    <row r="2425" ht="14.25" customHeight="1">
      <c r="A2425" s="1" t="s">
        <v>8861</v>
      </c>
      <c r="B2425" s="1">
        <v>86.0</v>
      </c>
      <c r="C2425" s="1">
        <v>2.3993605E7</v>
      </c>
      <c r="D2425" s="1" t="s">
        <v>6794</v>
      </c>
      <c r="E2425" s="1" t="s">
        <v>8862</v>
      </c>
      <c r="F2425" s="1" t="s">
        <v>8863</v>
      </c>
      <c r="G2425" s="1" t="s">
        <v>8864</v>
      </c>
      <c r="H2425" s="1" t="s">
        <v>18</v>
      </c>
      <c r="I2425" s="1" t="s">
        <v>19</v>
      </c>
      <c r="J2425" s="1">
        <v>1.8E7</v>
      </c>
      <c r="K2425" s="1">
        <v>2009.0</v>
      </c>
      <c r="L2425" s="1">
        <v>5.8</v>
      </c>
      <c r="M2425" s="2">
        <f t="shared" si="1"/>
        <v>5993605</v>
      </c>
    </row>
    <row r="2426" ht="14.25" customHeight="1">
      <c r="A2426" s="1" t="s">
        <v>7159</v>
      </c>
      <c r="B2426" s="1">
        <v>103.0</v>
      </c>
      <c r="C2426" s="1">
        <v>2.64E7</v>
      </c>
      <c r="D2426" s="1" t="s">
        <v>21</v>
      </c>
      <c r="E2426" s="1" t="s">
        <v>8865</v>
      </c>
      <c r="F2426" s="1" t="s">
        <v>8866</v>
      </c>
      <c r="G2426" s="1" t="s">
        <v>8867</v>
      </c>
      <c r="H2426" s="1" t="s">
        <v>18</v>
      </c>
      <c r="I2426" s="1" t="s">
        <v>19</v>
      </c>
      <c r="J2426" s="1">
        <v>1.8E7</v>
      </c>
      <c r="K2426" s="1">
        <v>1984.0</v>
      </c>
      <c r="L2426" s="1">
        <v>5.8</v>
      </c>
      <c r="M2426" s="2">
        <f t="shared" si="1"/>
        <v>8400000</v>
      </c>
    </row>
    <row r="2427" ht="14.25" customHeight="1">
      <c r="A2427" s="1" t="s">
        <v>307</v>
      </c>
      <c r="B2427" s="1">
        <v>121.0</v>
      </c>
      <c r="C2427" s="1">
        <v>45250.0</v>
      </c>
      <c r="D2427" s="1" t="s">
        <v>1111</v>
      </c>
      <c r="E2427" s="1" t="s">
        <v>8868</v>
      </c>
      <c r="F2427" s="1" t="s">
        <v>8869</v>
      </c>
      <c r="G2427" s="1" t="s">
        <v>8870</v>
      </c>
      <c r="H2427" s="1" t="s">
        <v>18</v>
      </c>
      <c r="I2427" s="1" t="s">
        <v>19</v>
      </c>
      <c r="J2427" s="1">
        <v>1.8E7</v>
      </c>
      <c r="K2427" s="1">
        <v>1980.0</v>
      </c>
      <c r="L2427" s="1">
        <v>8.3</v>
      </c>
      <c r="M2427" s="2">
        <f t="shared" si="1"/>
        <v>-17954750</v>
      </c>
    </row>
    <row r="2428" ht="14.25" customHeight="1">
      <c r="A2428" s="1" t="s">
        <v>8871</v>
      </c>
      <c r="B2428" s="1">
        <v>109.0</v>
      </c>
      <c r="C2428" s="1">
        <v>2.292739E7</v>
      </c>
      <c r="D2428" s="1" t="s">
        <v>131</v>
      </c>
      <c r="E2428" s="1" t="s">
        <v>8872</v>
      </c>
      <c r="F2428" s="1" t="s">
        <v>8873</v>
      </c>
      <c r="G2428" s="1" t="s">
        <v>8874</v>
      </c>
      <c r="H2428" s="1" t="s">
        <v>18</v>
      </c>
      <c r="I2428" s="1" t="s">
        <v>19</v>
      </c>
      <c r="J2428" s="1">
        <v>1.8E7</v>
      </c>
      <c r="K2428" s="1">
        <v>2009.0</v>
      </c>
      <c r="L2428" s="1">
        <v>5.6</v>
      </c>
      <c r="M2428" s="2">
        <f t="shared" si="1"/>
        <v>4927390</v>
      </c>
    </row>
    <row r="2429" ht="14.25" customHeight="1">
      <c r="A2429" s="1" t="s">
        <v>2181</v>
      </c>
      <c r="B2429" s="1">
        <v>109.0</v>
      </c>
      <c r="C2429" s="1">
        <v>4250320.0</v>
      </c>
      <c r="D2429" s="1" t="s">
        <v>6969</v>
      </c>
      <c r="E2429" s="1" t="s">
        <v>8875</v>
      </c>
      <c r="F2429" s="1" t="s">
        <v>8876</v>
      </c>
      <c r="G2429" s="1" t="s">
        <v>8877</v>
      </c>
      <c r="H2429" s="1" t="s">
        <v>18</v>
      </c>
      <c r="I2429" s="1" t="s">
        <v>19</v>
      </c>
      <c r="J2429" s="1">
        <v>1.8E7</v>
      </c>
      <c r="K2429" s="1">
        <v>1985.0</v>
      </c>
      <c r="L2429" s="1">
        <v>6.8</v>
      </c>
      <c r="M2429" s="2">
        <f t="shared" si="1"/>
        <v>-13749680</v>
      </c>
    </row>
    <row r="2430" ht="14.25" customHeight="1">
      <c r="A2430" s="1" t="s">
        <v>8878</v>
      </c>
      <c r="B2430" s="1">
        <v>123.0</v>
      </c>
      <c r="C2430" s="1">
        <v>2.2452209E7</v>
      </c>
      <c r="D2430" s="1" t="s">
        <v>2433</v>
      </c>
      <c r="E2430" s="1" t="s">
        <v>8879</v>
      </c>
      <c r="F2430" s="1" t="s">
        <v>8880</v>
      </c>
      <c r="G2430" s="1" t="s">
        <v>8881</v>
      </c>
      <c r="H2430" s="1" t="s">
        <v>18</v>
      </c>
      <c r="I2430" s="1" t="s">
        <v>19</v>
      </c>
      <c r="J2430" s="1">
        <v>1.8E7</v>
      </c>
      <c r="K2430" s="1">
        <v>2009.0</v>
      </c>
      <c r="L2430" s="1">
        <v>5.0</v>
      </c>
      <c r="M2430" s="2">
        <f t="shared" si="1"/>
        <v>4452209</v>
      </c>
    </row>
    <row r="2431" ht="14.25" customHeight="1">
      <c r="A2431" s="1" t="s">
        <v>3802</v>
      </c>
      <c r="B2431" s="1">
        <v>94.0</v>
      </c>
      <c r="C2431" s="1">
        <v>1.8329466E7</v>
      </c>
      <c r="D2431" s="1" t="s">
        <v>5610</v>
      </c>
      <c r="E2431" s="1" t="s">
        <v>8882</v>
      </c>
      <c r="F2431" s="1" t="s">
        <v>8883</v>
      </c>
      <c r="G2431" s="1" t="s">
        <v>8884</v>
      </c>
      <c r="H2431" s="1" t="s">
        <v>18</v>
      </c>
      <c r="I2431" s="1" t="s">
        <v>19</v>
      </c>
      <c r="J2431" s="1">
        <v>1.8E7</v>
      </c>
      <c r="K2431" s="1">
        <v>2010.0</v>
      </c>
      <c r="L2431" s="1">
        <v>7.6</v>
      </c>
      <c r="M2431" s="2">
        <f t="shared" si="1"/>
        <v>329466</v>
      </c>
    </row>
    <row r="2432" ht="14.25" customHeight="1">
      <c r="A2432" s="1" t="s">
        <v>6072</v>
      </c>
      <c r="B2432" s="1">
        <v>94.0</v>
      </c>
      <c r="C2432" s="1">
        <v>1.707123E7</v>
      </c>
      <c r="D2432" s="1" t="s">
        <v>664</v>
      </c>
      <c r="E2432" s="1" t="s">
        <v>8885</v>
      </c>
      <c r="F2432" s="1" t="s">
        <v>8886</v>
      </c>
      <c r="G2432" s="1" t="s">
        <v>8887</v>
      </c>
      <c r="H2432" s="1" t="s">
        <v>18</v>
      </c>
      <c r="I2432" s="1" t="s">
        <v>19</v>
      </c>
      <c r="J2432" s="1">
        <v>1.8E7</v>
      </c>
      <c r="K2432" s="1">
        <v>2000.0</v>
      </c>
      <c r="L2432" s="1">
        <v>6.7</v>
      </c>
      <c r="M2432" s="2">
        <f t="shared" si="1"/>
        <v>-928770</v>
      </c>
    </row>
    <row r="2433" ht="14.25" customHeight="1">
      <c r="A2433" s="1" t="s">
        <v>8888</v>
      </c>
      <c r="B2433" s="1">
        <v>115.0</v>
      </c>
      <c r="C2433" s="1">
        <v>1.717487E7</v>
      </c>
      <c r="D2433" s="1" t="s">
        <v>5726</v>
      </c>
      <c r="E2433" s="1" t="s">
        <v>8889</v>
      </c>
      <c r="F2433" s="1" t="s">
        <v>8890</v>
      </c>
      <c r="G2433" s="1" t="s">
        <v>8891</v>
      </c>
      <c r="H2433" s="1" t="s">
        <v>18</v>
      </c>
      <c r="I2433" s="1" t="s">
        <v>19</v>
      </c>
      <c r="J2433" s="1">
        <v>1.8E7</v>
      </c>
      <c r="K2433" s="1">
        <v>2000.0</v>
      </c>
      <c r="L2433" s="1">
        <v>6.7</v>
      </c>
      <c r="M2433" s="2">
        <f t="shared" si="1"/>
        <v>-825130</v>
      </c>
    </row>
    <row r="2434" ht="14.25" customHeight="1">
      <c r="A2434" s="1" t="s">
        <v>7710</v>
      </c>
      <c r="B2434" s="1">
        <v>107.0</v>
      </c>
      <c r="C2434" s="1">
        <v>2.6284475E7</v>
      </c>
      <c r="D2434" s="1" t="s">
        <v>1138</v>
      </c>
      <c r="E2434" s="1" t="s">
        <v>8892</v>
      </c>
      <c r="F2434" s="1" t="s">
        <v>8893</v>
      </c>
      <c r="G2434" s="1" t="s">
        <v>8894</v>
      </c>
      <c r="H2434" s="1" t="s">
        <v>18</v>
      </c>
      <c r="I2434" s="1" t="s">
        <v>19</v>
      </c>
      <c r="J2434" s="1">
        <v>1.7E7</v>
      </c>
      <c r="K2434" s="1">
        <v>2015.0</v>
      </c>
      <c r="L2434" s="1">
        <v>5.7</v>
      </c>
      <c r="M2434" s="2">
        <f t="shared" si="1"/>
        <v>9284475</v>
      </c>
    </row>
    <row r="2435" ht="14.25" customHeight="1">
      <c r="A2435" s="1" t="s">
        <v>8895</v>
      </c>
      <c r="B2435" s="1">
        <v>91.0</v>
      </c>
      <c r="C2435" s="1">
        <v>1.6702864E7</v>
      </c>
      <c r="D2435" s="1" t="s">
        <v>664</v>
      </c>
      <c r="E2435" s="1" t="s">
        <v>8896</v>
      </c>
      <c r="F2435" s="1" t="s">
        <v>8897</v>
      </c>
      <c r="G2435" s="1" t="s">
        <v>8898</v>
      </c>
      <c r="H2435" s="1" t="s">
        <v>18</v>
      </c>
      <c r="I2435" s="1" t="s">
        <v>19</v>
      </c>
      <c r="J2435" s="1">
        <v>1.8E7</v>
      </c>
      <c r="K2435" s="1">
        <v>2004.0</v>
      </c>
      <c r="L2435" s="1">
        <v>5.2</v>
      </c>
      <c r="M2435" s="2">
        <f t="shared" si="1"/>
        <v>-1297136</v>
      </c>
    </row>
    <row r="2436" ht="14.25" customHeight="1">
      <c r="A2436" s="1" t="s">
        <v>4866</v>
      </c>
      <c r="B2436" s="1">
        <v>125.0</v>
      </c>
      <c r="C2436" s="1">
        <v>1.5561627E7</v>
      </c>
      <c r="D2436" s="1" t="s">
        <v>2394</v>
      </c>
      <c r="E2436" s="1" t="s">
        <v>8899</v>
      </c>
      <c r="F2436" s="1" t="s">
        <v>8900</v>
      </c>
      <c r="G2436" s="1" t="s">
        <v>8901</v>
      </c>
      <c r="H2436" s="1" t="s">
        <v>18</v>
      </c>
      <c r="I2436" s="1" t="s">
        <v>19</v>
      </c>
      <c r="J2436" s="1">
        <v>1.8E7</v>
      </c>
      <c r="K2436" s="1">
        <v>2001.0</v>
      </c>
      <c r="L2436" s="1">
        <v>7.5</v>
      </c>
      <c r="M2436" s="2">
        <f t="shared" si="1"/>
        <v>-2438373</v>
      </c>
    </row>
    <row r="2437" ht="14.25" customHeight="1">
      <c r="A2437" s="1" t="s">
        <v>3802</v>
      </c>
      <c r="B2437" s="1">
        <v>122.0</v>
      </c>
      <c r="C2437" s="1">
        <v>1.7750583E7</v>
      </c>
      <c r="D2437" s="1" t="s">
        <v>1049</v>
      </c>
      <c r="E2437" s="1" t="s">
        <v>8902</v>
      </c>
      <c r="F2437" s="1" t="s">
        <v>8903</v>
      </c>
      <c r="G2437" s="1" t="s">
        <v>8904</v>
      </c>
      <c r="H2437" s="1" t="s">
        <v>18</v>
      </c>
      <c r="I2437" s="1" t="s">
        <v>30</v>
      </c>
      <c r="J2437" s="1">
        <v>3.0E7</v>
      </c>
      <c r="K2437" s="1">
        <v>2015.0</v>
      </c>
      <c r="L2437" s="1">
        <v>7.2</v>
      </c>
      <c r="M2437" s="2">
        <f t="shared" si="1"/>
        <v>-12249417</v>
      </c>
    </row>
    <row r="2438" ht="14.25" customHeight="1">
      <c r="A2438" s="1" t="s">
        <v>839</v>
      </c>
      <c r="B2438" s="1">
        <v>102.0</v>
      </c>
      <c r="C2438" s="1">
        <v>1.4793904E7</v>
      </c>
      <c r="D2438" s="1" t="s">
        <v>1146</v>
      </c>
      <c r="E2438" s="1" t="s">
        <v>8905</v>
      </c>
      <c r="F2438" s="1" t="s">
        <v>8906</v>
      </c>
      <c r="G2438" s="1" t="s">
        <v>8907</v>
      </c>
      <c r="H2438" s="1" t="s">
        <v>18</v>
      </c>
      <c r="I2438" s="1" t="s">
        <v>168</v>
      </c>
      <c r="J2438" s="1">
        <v>1.8E7</v>
      </c>
      <c r="K2438" s="1">
        <v>2009.0</v>
      </c>
      <c r="L2438" s="1">
        <v>5.3</v>
      </c>
      <c r="M2438" s="2">
        <f t="shared" si="1"/>
        <v>-3206096</v>
      </c>
    </row>
    <row r="2439" ht="14.25" customHeight="1">
      <c r="A2439" s="1" t="s">
        <v>6610</v>
      </c>
      <c r="B2439" s="1">
        <v>90.0</v>
      </c>
      <c r="C2439" s="1">
        <v>1.5281286E7</v>
      </c>
      <c r="D2439" s="1" t="s">
        <v>956</v>
      </c>
      <c r="E2439" s="1" t="s">
        <v>8908</v>
      </c>
      <c r="F2439" s="1" t="s">
        <v>8909</v>
      </c>
      <c r="G2439" s="1" t="s">
        <v>8910</v>
      </c>
      <c r="H2439" s="1" t="s">
        <v>18</v>
      </c>
      <c r="I2439" s="1" t="s">
        <v>19</v>
      </c>
      <c r="J2439" s="1">
        <v>1.8E7</v>
      </c>
      <c r="K2439" s="1">
        <v>2009.0</v>
      </c>
      <c r="L2439" s="1">
        <v>6.5</v>
      </c>
      <c r="M2439" s="2">
        <f t="shared" si="1"/>
        <v>-2718714</v>
      </c>
    </row>
    <row r="2440" ht="14.25" customHeight="1">
      <c r="A2440" s="1" t="s">
        <v>8911</v>
      </c>
      <c r="B2440" s="1">
        <v>98.0</v>
      </c>
      <c r="C2440" s="1">
        <v>8000000.0</v>
      </c>
      <c r="D2440" s="1" t="s">
        <v>80</v>
      </c>
      <c r="E2440" s="1" t="s">
        <v>8912</v>
      </c>
      <c r="F2440" s="1" t="s">
        <v>8913</v>
      </c>
      <c r="G2440" s="1" t="s">
        <v>8914</v>
      </c>
      <c r="H2440" s="1" t="s">
        <v>18</v>
      </c>
      <c r="I2440" s="1" t="s">
        <v>19</v>
      </c>
      <c r="J2440" s="1">
        <v>1.8E7</v>
      </c>
      <c r="K2440" s="1">
        <v>1981.0</v>
      </c>
      <c r="L2440" s="1">
        <v>5.0</v>
      </c>
      <c r="M2440" s="2">
        <f t="shared" si="1"/>
        <v>-10000000</v>
      </c>
    </row>
    <row r="2441" ht="14.25" customHeight="1">
      <c r="A2441" s="1" t="s">
        <v>8915</v>
      </c>
      <c r="B2441" s="1">
        <v>109.0</v>
      </c>
      <c r="C2441" s="1">
        <v>1.3491653E7</v>
      </c>
      <c r="D2441" s="1" t="s">
        <v>2888</v>
      </c>
      <c r="E2441" s="1" t="s">
        <v>8916</v>
      </c>
      <c r="F2441" s="1" t="s">
        <v>8917</v>
      </c>
      <c r="G2441" s="1" t="s">
        <v>8918</v>
      </c>
      <c r="H2441" s="1" t="s">
        <v>18</v>
      </c>
      <c r="I2441" s="1" t="s">
        <v>19</v>
      </c>
      <c r="J2441" s="1">
        <v>1.8E7</v>
      </c>
      <c r="K2441" s="1">
        <v>2001.0</v>
      </c>
      <c r="L2441" s="1">
        <v>6.1</v>
      </c>
      <c r="M2441" s="2">
        <f t="shared" si="1"/>
        <v>-4508347</v>
      </c>
    </row>
    <row r="2442" ht="14.25" customHeight="1">
      <c r="A2442" s="1" t="s">
        <v>1551</v>
      </c>
      <c r="B2442" s="1">
        <v>107.0</v>
      </c>
      <c r="C2442" s="1">
        <v>0.0</v>
      </c>
      <c r="D2442" s="1" t="s">
        <v>554</v>
      </c>
      <c r="E2442" s="1" t="s">
        <v>8919</v>
      </c>
      <c r="F2442" s="1" t="s">
        <v>8920</v>
      </c>
      <c r="G2442" s="1" t="s">
        <v>8921</v>
      </c>
      <c r="H2442" s="1" t="s">
        <v>18</v>
      </c>
      <c r="I2442" s="1" t="s">
        <v>19</v>
      </c>
      <c r="J2442" s="1">
        <v>1.8E7</v>
      </c>
      <c r="K2442" s="1">
        <v>1981.0</v>
      </c>
      <c r="L2442" s="1">
        <v>7.4</v>
      </c>
      <c r="M2442" s="2">
        <f t="shared" si="1"/>
        <v>-18000000</v>
      </c>
    </row>
    <row r="2443" ht="14.25" customHeight="1">
      <c r="A2443" s="1" t="s">
        <v>8922</v>
      </c>
      <c r="B2443" s="1">
        <v>90.0</v>
      </c>
      <c r="C2443" s="1">
        <v>1.0494494E7</v>
      </c>
      <c r="D2443" s="1" t="s">
        <v>209</v>
      </c>
      <c r="E2443" s="1" t="s">
        <v>8923</v>
      </c>
      <c r="F2443" s="1" t="s">
        <v>8924</v>
      </c>
      <c r="G2443" s="1" t="s">
        <v>8925</v>
      </c>
      <c r="H2443" s="1" t="s">
        <v>18</v>
      </c>
      <c r="I2443" s="1" t="s">
        <v>19</v>
      </c>
      <c r="J2443" s="1">
        <v>1.8E7</v>
      </c>
      <c r="K2443" s="1">
        <v>2013.0</v>
      </c>
      <c r="L2443" s="1">
        <v>4.4</v>
      </c>
      <c r="M2443" s="2">
        <f t="shared" si="1"/>
        <v>-7505506</v>
      </c>
    </row>
    <row r="2444" ht="14.25" customHeight="1">
      <c r="A2444" s="1" t="s">
        <v>702</v>
      </c>
      <c r="B2444" s="1">
        <v>112.0</v>
      </c>
      <c r="C2444" s="1">
        <v>7837632.0</v>
      </c>
      <c r="D2444" s="1" t="s">
        <v>2394</v>
      </c>
      <c r="E2444" s="1" t="s">
        <v>8926</v>
      </c>
      <c r="F2444" s="1" t="s">
        <v>8927</v>
      </c>
      <c r="G2444" s="1" t="s">
        <v>8928</v>
      </c>
      <c r="H2444" s="1" t="s">
        <v>18</v>
      </c>
      <c r="I2444" s="1" t="s">
        <v>19</v>
      </c>
      <c r="J2444" s="1">
        <v>1.8E7</v>
      </c>
      <c r="K2444" s="1">
        <v>1997.0</v>
      </c>
      <c r="L2444" s="1">
        <v>7.5</v>
      </c>
      <c r="M2444" s="2">
        <f t="shared" si="1"/>
        <v>-10162368</v>
      </c>
    </row>
    <row r="2445" ht="14.25" customHeight="1">
      <c r="A2445" s="1" t="s">
        <v>2749</v>
      </c>
      <c r="B2445" s="1">
        <v>94.0</v>
      </c>
      <c r="C2445" s="1">
        <v>1.5155772E7</v>
      </c>
      <c r="D2445" s="1" t="s">
        <v>956</v>
      </c>
      <c r="E2445" s="1" t="s">
        <v>8929</v>
      </c>
      <c r="F2445" s="1" t="s">
        <v>8930</v>
      </c>
      <c r="G2445" s="1" t="s">
        <v>8931</v>
      </c>
      <c r="H2445" s="1" t="s">
        <v>18</v>
      </c>
      <c r="I2445" s="1" t="s">
        <v>19</v>
      </c>
      <c r="J2445" s="1">
        <v>1.8E7</v>
      </c>
      <c r="K2445" s="1">
        <v>2014.0</v>
      </c>
      <c r="L2445" s="1">
        <v>5.7</v>
      </c>
      <c r="M2445" s="2">
        <f t="shared" si="1"/>
        <v>-2844228</v>
      </c>
    </row>
    <row r="2446" ht="14.25" customHeight="1">
      <c r="A2446" s="1" t="s">
        <v>8932</v>
      </c>
      <c r="B2446" s="1">
        <v>105.0</v>
      </c>
      <c r="C2446" s="1">
        <v>8508843.0</v>
      </c>
      <c r="D2446" s="1" t="s">
        <v>2997</v>
      </c>
      <c r="E2446" s="1" t="s">
        <v>8933</v>
      </c>
      <c r="F2446" s="1" t="s">
        <v>8934</v>
      </c>
      <c r="G2446" s="1" t="s">
        <v>8935</v>
      </c>
      <c r="H2446" s="1" t="s">
        <v>18</v>
      </c>
      <c r="I2446" s="1" t="s">
        <v>19</v>
      </c>
      <c r="J2446" s="1">
        <v>1.8E7</v>
      </c>
      <c r="K2446" s="1">
        <v>1989.0</v>
      </c>
      <c r="L2446" s="1">
        <v>5.5</v>
      </c>
      <c r="M2446" s="2">
        <f t="shared" si="1"/>
        <v>-9491157</v>
      </c>
    </row>
    <row r="2447" ht="14.25" customHeight="1">
      <c r="A2447" s="1" t="s">
        <v>8936</v>
      </c>
      <c r="B2447" s="1">
        <v>104.0</v>
      </c>
      <c r="C2447" s="1">
        <v>7739049.0</v>
      </c>
      <c r="D2447" s="1" t="s">
        <v>956</v>
      </c>
      <c r="E2447" s="1" t="s">
        <v>8937</v>
      </c>
      <c r="F2447" s="1" t="s">
        <v>8938</v>
      </c>
      <c r="G2447" s="1" t="s">
        <v>8939</v>
      </c>
      <c r="H2447" s="1" t="s">
        <v>18</v>
      </c>
      <c r="I2447" s="1" t="s">
        <v>168</v>
      </c>
      <c r="J2447" s="1">
        <v>1.8E7</v>
      </c>
      <c r="K2447" s="1">
        <v>2004.0</v>
      </c>
      <c r="L2447" s="1">
        <v>7.1</v>
      </c>
      <c r="M2447" s="2">
        <f t="shared" si="1"/>
        <v>-10260951</v>
      </c>
    </row>
    <row r="2448" ht="14.25" customHeight="1">
      <c r="A2448" s="1" t="s">
        <v>3718</v>
      </c>
      <c r="B2448" s="1">
        <v>112.0</v>
      </c>
      <c r="C2448" s="1">
        <v>6734844.0</v>
      </c>
      <c r="D2448" s="1" t="s">
        <v>131</v>
      </c>
      <c r="E2448" s="1" t="s">
        <v>8940</v>
      </c>
      <c r="F2448" s="1" t="s">
        <v>8941</v>
      </c>
      <c r="G2448" s="1" t="s">
        <v>8942</v>
      </c>
      <c r="H2448" s="1" t="s">
        <v>18</v>
      </c>
      <c r="I2448" s="1" t="s">
        <v>19</v>
      </c>
      <c r="J2448" s="1">
        <v>1.7E7</v>
      </c>
      <c r="K2448" s="1">
        <v>1986.0</v>
      </c>
      <c r="L2448" s="1">
        <v>5.9</v>
      </c>
      <c r="M2448" s="2">
        <f t="shared" si="1"/>
        <v>-10265156</v>
      </c>
    </row>
    <row r="2449" ht="14.25" customHeight="1">
      <c r="A2449" s="1" t="s">
        <v>8943</v>
      </c>
      <c r="B2449" s="1">
        <v>108.0</v>
      </c>
      <c r="C2449" s="1">
        <v>6000000.0</v>
      </c>
      <c r="D2449" s="1" t="s">
        <v>21</v>
      </c>
      <c r="E2449" s="1" t="s">
        <v>8944</v>
      </c>
      <c r="F2449" s="1" t="s">
        <v>8945</v>
      </c>
      <c r="G2449" s="1" t="s">
        <v>8946</v>
      </c>
      <c r="H2449" s="1" t="s">
        <v>18</v>
      </c>
      <c r="I2449" s="1" t="s">
        <v>19</v>
      </c>
      <c r="J2449" s="1">
        <v>1.8E7</v>
      </c>
      <c r="K2449" s="1">
        <v>1981.0</v>
      </c>
      <c r="L2449" s="1">
        <v>6.7</v>
      </c>
      <c r="M2449" s="2">
        <f t="shared" si="1"/>
        <v>-12000000</v>
      </c>
    </row>
    <row r="2450" ht="14.25" customHeight="1">
      <c r="A2450" s="1" t="s">
        <v>6947</v>
      </c>
      <c r="B2450" s="1">
        <v>112.0</v>
      </c>
      <c r="C2450" s="1">
        <v>6615578.0</v>
      </c>
      <c r="D2450" s="1" t="s">
        <v>4588</v>
      </c>
      <c r="E2450" s="1" t="s">
        <v>8947</v>
      </c>
      <c r="F2450" s="1" t="s">
        <v>8948</v>
      </c>
      <c r="G2450" s="1" t="s">
        <v>8949</v>
      </c>
      <c r="H2450" s="1" t="s">
        <v>18</v>
      </c>
      <c r="I2450" s="1" t="s">
        <v>496</v>
      </c>
      <c r="J2450" s="1">
        <v>1.3E7</v>
      </c>
      <c r="K2450" s="1">
        <v>2009.0</v>
      </c>
      <c r="L2450" s="1">
        <v>7.0</v>
      </c>
      <c r="M2450" s="2">
        <f t="shared" si="1"/>
        <v>-6384422</v>
      </c>
    </row>
    <row r="2451" ht="14.25" customHeight="1">
      <c r="A2451" s="1" t="s">
        <v>159</v>
      </c>
      <c r="B2451" s="1">
        <v>127.0</v>
      </c>
      <c r="C2451" s="1">
        <v>5887457.0</v>
      </c>
      <c r="D2451" s="1" t="s">
        <v>2958</v>
      </c>
      <c r="E2451" s="1" t="s">
        <v>8950</v>
      </c>
      <c r="F2451" s="1" t="s">
        <v>8951</v>
      </c>
      <c r="G2451" s="1" t="s">
        <v>8952</v>
      </c>
      <c r="H2451" s="1" t="s">
        <v>18</v>
      </c>
      <c r="I2451" s="1" t="s">
        <v>19</v>
      </c>
      <c r="J2451" s="1">
        <v>1.8E7</v>
      </c>
      <c r="K2451" s="1">
        <v>1994.0</v>
      </c>
      <c r="L2451" s="1">
        <v>7.9</v>
      </c>
      <c r="M2451" s="2">
        <f t="shared" si="1"/>
        <v>-12112543</v>
      </c>
    </row>
    <row r="2452" ht="14.25" customHeight="1">
      <c r="A2452" s="1" t="s">
        <v>6019</v>
      </c>
      <c r="B2452" s="1">
        <v>111.0</v>
      </c>
      <c r="C2452" s="1">
        <v>1.3362308E7</v>
      </c>
      <c r="D2452" s="1" t="s">
        <v>2394</v>
      </c>
      <c r="E2452" s="1" t="s">
        <v>8953</v>
      </c>
      <c r="F2452" s="1" t="s">
        <v>8954</v>
      </c>
      <c r="G2452" s="1" t="s">
        <v>8955</v>
      </c>
      <c r="H2452" s="1" t="s">
        <v>18</v>
      </c>
      <c r="I2452" s="1" t="s">
        <v>19</v>
      </c>
      <c r="J2452" s="1">
        <v>1.8E7</v>
      </c>
      <c r="K2452" s="1">
        <v>2013.0</v>
      </c>
      <c r="L2452" s="1">
        <v>6.9</v>
      </c>
      <c r="M2452" s="2">
        <f t="shared" si="1"/>
        <v>-4637692</v>
      </c>
    </row>
    <row r="2453" ht="14.25" customHeight="1">
      <c r="A2453" s="1" t="s">
        <v>1388</v>
      </c>
      <c r="B2453" s="1">
        <v>126.0</v>
      </c>
      <c r="C2453" s="1">
        <v>5701643.0</v>
      </c>
      <c r="D2453" s="1" t="s">
        <v>2410</v>
      </c>
      <c r="E2453" s="1" t="s">
        <v>8956</v>
      </c>
      <c r="F2453" s="1" t="s">
        <v>8957</v>
      </c>
      <c r="G2453" s="1" t="s">
        <v>8958</v>
      </c>
      <c r="H2453" s="1" t="s">
        <v>8959</v>
      </c>
      <c r="I2453" s="1" t="s">
        <v>5221</v>
      </c>
      <c r="J2453" s="1">
        <v>2.0E7</v>
      </c>
      <c r="K2453" s="1">
        <v>2007.0</v>
      </c>
      <c r="L2453" s="1">
        <v>7.3</v>
      </c>
      <c r="M2453" s="2">
        <f t="shared" si="1"/>
        <v>-14298357</v>
      </c>
    </row>
    <row r="2454" ht="14.25" customHeight="1">
      <c r="A2454" s="1" t="s">
        <v>871</v>
      </c>
      <c r="B2454" s="1">
        <v>114.0</v>
      </c>
      <c r="C2454" s="1">
        <v>5694401.0</v>
      </c>
      <c r="D2454" s="1" t="s">
        <v>209</v>
      </c>
      <c r="E2454" s="1" t="s">
        <v>8960</v>
      </c>
      <c r="F2454" s="1" t="s">
        <v>8961</v>
      </c>
      <c r="G2454" s="1" t="s">
        <v>8962</v>
      </c>
      <c r="H2454" s="1" t="s">
        <v>18</v>
      </c>
      <c r="I2454" s="1" t="s">
        <v>30</v>
      </c>
      <c r="J2454" s="1">
        <v>1.8E7</v>
      </c>
      <c r="K2454" s="1">
        <v>2008.0</v>
      </c>
      <c r="L2454" s="1">
        <v>7.3</v>
      </c>
      <c r="M2454" s="2">
        <f t="shared" si="1"/>
        <v>-12305599</v>
      </c>
    </row>
    <row r="2455" ht="14.25" customHeight="1">
      <c r="A2455" s="1" t="s">
        <v>8963</v>
      </c>
      <c r="B2455" s="1">
        <v>99.0</v>
      </c>
      <c r="C2455" s="1">
        <v>5333658.0</v>
      </c>
      <c r="D2455" s="1" t="s">
        <v>413</v>
      </c>
      <c r="E2455" s="1" t="s">
        <v>8964</v>
      </c>
      <c r="F2455" s="1" t="s">
        <v>8965</v>
      </c>
      <c r="G2455" s="1" t="s">
        <v>8966</v>
      </c>
      <c r="H2455" s="1" t="s">
        <v>18</v>
      </c>
      <c r="I2455" s="1" t="s">
        <v>19</v>
      </c>
      <c r="J2455" s="1">
        <v>2.0E7</v>
      </c>
      <c r="K2455" s="1">
        <v>1982.0</v>
      </c>
      <c r="L2455" s="1">
        <v>3.5</v>
      </c>
      <c r="M2455" s="2">
        <f t="shared" si="1"/>
        <v>-14666342</v>
      </c>
    </row>
    <row r="2456" ht="14.25" customHeight="1">
      <c r="A2456" s="1" t="s">
        <v>558</v>
      </c>
      <c r="B2456" s="1">
        <v>150.0</v>
      </c>
      <c r="C2456" s="1">
        <v>4414535.0</v>
      </c>
      <c r="D2456" s="1" t="s">
        <v>2394</v>
      </c>
      <c r="E2456" s="1" t="s">
        <v>8967</v>
      </c>
      <c r="F2456" s="1" t="s">
        <v>8968</v>
      </c>
      <c r="G2456" s="1" t="s">
        <v>8969</v>
      </c>
      <c r="H2456" s="1" t="s">
        <v>18</v>
      </c>
      <c r="I2456" s="1" t="s">
        <v>30</v>
      </c>
      <c r="J2456" s="1">
        <v>1.8E7</v>
      </c>
      <c r="K2456" s="1">
        <v>1996.0</v>
      </c>
      <c r="L2456" s="1">
        <v>7.8</v>
      </c>
      <c r="M2456" s="2">
        <f t="shared" si="1"/>
        <v>-13585465</v>
      </c>
    </row>
    <row r="2457" ht="14.25" customHeight="1">
      <c r="A2457" s="1" t="s">
        <v>4528</v>
      </c>
      <c r="B2457" s="1">
        <v>117.0</v>
      </c>
      <c r="C2457" s="1">
        <v>4806750.0</v>
      </c>
      <c r="D2457" s="1" t="s">
        <v>6473</v>
      </c>
      <c r="E2457" s="1" t="s">
        <v>8970</v>
      </c>
      <c r="F2457" s="1" t="s">
        <v>8971</v>
      </c>
      <c r="G2457" s="1" t="s">
        <v>8972</v>
      </c>
      <c r="H2457" s="1" t="s">
        <v>18</v>
      </c>
      <c r="I2457" s="1" t="s">
        <v>231</v>
      </c>
      <c r="J2457" s="1">
        <v>0.0</v>
      </c>
      <c r="K2457" s="1">
        <v>2009.0</v>
      </c>
      <c r="L2457" s="1">
        <v>7.4</v>
      </c>
      <c r="M2457" s="2">
        <f t="shared" si="1"/>
        <v>4806750</v>
      </c>
    </row>
    <row r="2458" ht="14.25" customHeight="1">
      <c r="A2458" s="1" t="s">
        <v>8973</v>
      </c>
      <c r="B2458" s="1">
        <v>112.0</v>
      </c>
      <c r="C2458" s="1">
        <v>3707794.0</v>
      </c>
      <c r="D2458" s="1" t="s">
        <v>1006</v>
      </c>
      <c r="E2458" s="1" t="s">
        <v>8974</v>
      </c>
      <c r="F2458" s="1" t="s">
        <v>8975</v>
      </c>
      <c r="G2458" s="1" t="s">
        <v>8976</v>
      </c>
      <c r="H2458" s="1" t="s">
        <v>18</v>
      </c>
      <c r="I2458" s="1" t="s">
        <v>8977</v>
      </c>
      <c r="J2458" s="1">
        <v>1.8E7</v>
      </c>
      <c r="K2458" s="1">
        <v>2016.0</v>
      </c>
      <c r="L2458" s="1">
        <v>6.7</v>
      </c>
      <c r="M2458" s="2">
        <f t="shared" si="1"/>
        <v>-14292206</v>
      </c>
    </row>
    <row r="2459" ht="14.25" customHeight="1">
      <c r="A2459" s="1" t="s">
        <v>6072</v>
      </c>
      <c r="B2459" s="1">
        <v>108.0</v>
      </c>
      <c r="C2459" s="1">
        <v>3203044.0</v>
      </c>
      <c r="D2459" s="1" t="s">
        <v>1146</v>
      </c>
      <c r="E2459" s="1" t="s">
        <v>8978</v>
      </c>
      <c r="F2459" s="1" t="s">
        <v>8979</v>
      </c>
      <c r="G2459" s="1" t="s">
        <v>8980</v>
      </c>
      <c r="H2459" s="1" t="s">
        <v>18</v>
      </c>
      <c r="I2459" s="1" t="s">
        <v>19</v>
      </c>
      <c r="J2459" s="1">
        <v>1.8E7</v>
      </c>
      <c r="K2459" s="1">
        <v>2003.0</v>
      </c>
      <c r="L2459" s="1">
        <v>6.4</v>
      </c>
      <c r="M2459" s="2">
        <f t="shared" si="1"/>
        <v>-14796956</v>
      </c>
    </row>
    <row r="2460" ht="14.25" customHeight="1">
      <c r="A2460" s="1" t="s">
        <v>8981</v>
      </c>
      <c r="B2460" s="1">
        <v>116.0</v>
      </c>
      <c r="C2460" s="1">
        <v>4435083.0</v>
      </c>
      <c r="D2460" s="1" t="s">
        <v>8982</v>
      </c>
      <c r="E2460" s="1" t="s">
        <v>8983</v>
      </c>
      <c r="F2460" s="1" t="s">
        <v>8984</v>
      </c>
      <c r="G2460" s="1" t="s">
        <v>8985</v>
      </c>
      <c r="H2460" s="1" t="s">
        <v>18</v>
      </c>
      <c r="I2460" s="1" t="s">
        <v>231</v>
      </c>
      <c r="J2460" s="1">
        <v>1.8E7</v>
      </c>
      <c r="K2460" s="1">
        <v>2013.0</v>
      </c>
      <c r="L2460" s="1">
        <v>7.1</v>
      </c>
      <c r="M2460" s="2">
        <f t="shared" si="1"/>
        <v>-13564917</v>
      </c>
    </row>
    <row r="2461" ht="14.25" customHeight="1">
      <c r="A2461" s="1">
        <v>0.0</v>
      </c>
      <c r="B2461" s="1">
        <v>60.0</v>
      </c>
      <c r="C2461" s="1">
        <v>0.0</v>
      </c>
      <c r="D2461" s="1" t="s">
        <v>5911</v>
      </c>
      <c r="E2461" s="1" t="s">
        <v>8986</v>
      </c>
      <c r="F2461" s="1" t="s">
        <v>8987</v>
      </c>
      <c r="G2461" s="1" t="s">
        <v>8988</v>
      </c>
      <c r="H2461" s="1">
        <v>0.0</v>
      </c>
      <c r="I2461" s="1" t="s">
        <v>19</v>
      </c>
      <c r="J2461" s="1">
        <v>0.0</v>
      </c>
      <c r="K2461" s="1">
        <v>0.0</v>
      </c>
      <c r="L2461" s="1">
        <v>6.7</v>
      </c>
      <c r="M2461" s="2">
        <f t="shared" si="1"/>
        <v>0</v>
      </c>
    </row>
    <row r="2462" ht="14.25" customHeight="1">
      <c r="A2462" s="1" t="s">
        <v>8989</v>
      </c>
      <c r="B2462" s="1">
        <v>144.0</v>
      </c>
      <c r="C2462" s="1">
        <v>2222647.0</v>
      </c>
      <c r="D2462" s="1" t="s">
        <v>5911</v>
      </c>
      <c r="E2462" s="1" t="s">
        <v>8990</v>
      </c>
      <c r="F2462" s="1" t="s">
        <v>8991</v>
      </c>
      <c r="G2462" s="1" t="s">
        <v>8992</v>
      </c>
      <c r="H2462" s="1" t="s">
        <v>6442</v>
      </c>
      <c r="I2462" s="1" t="s">
        <v>496</v>
      </c>
      <c r="J2462" s="1">
        <v>1.2E7</v>
      </c>
      <c r="K2462" s="1">
        <v>2009.0</v>
      </c>
      <c r="L2462" s="1">
        <v>7.8</v>
      </c>
      <c r="M2462" s="2">
        <f t="shared" si="1"/>
        <v>-9777353</v>
      </c>
    </row>
    <row r="2463" ht="14.25" customHeight="1">
      <c r="A2463" s="1" t="s">
        <v>8993</v>
      </c>
      <c r="B2463" s="1">
        <v>92.0</v>
      </c>
      <c r="C2463" s="1">
        <v>0.0</v>
      </c>
      <c r="D2463" s="1" t="s">
        <v>4647</v>
      </c>
      <c r="E2463" s="1" t="s">
        <v>8994</v>
      </c>
      <c r="F2463" s="1">
        <v>0.0</v>
      </c>
      <c r="G2463" s="1" t="s">
        <v>8995</v>
      </c>
      <c r="H2463" s="1" t="s">
        <v>18</v>
      </c>
      <c r="I2463" s="1" t="s">
        <v>19</v>
      </c>
      <c r="J2463" s="1">
        <v>0.0</v>
      </c>
      <c r="K2463" s="1">
        <v>2016.0</v>
      </c>
      <c r="L2463" s="1">
        <v>4.0</v>
      </c>
      <c r="M2463" s="2">
        <f t="shared" si="1"/>
        <v>0</v>
      </c>
    </row>
    <row r="2464" ht="14.25" customHeight="1">
      <c r="A2464" s="1" t="s">
        <v>8996</v>
      </c>
      <c r="B2464" s="1">
        <v>93.0</v>
      </c>
      <c r="C2464" s="1">
        <v>3500000.0</v>
      </c>
      <c r="D2464" s="1" t="s">
        <v>8997</v>
      </c>
      <c r="E2464" s="1" t="s">
        <v>8998</v>
      </c>
      <c r="F2464" s="1" t="s">
        <v>8999</v>
      </c>
      <c r="G2464" s="1" t="s">
        <v>9000</v>
      </c>
      <c r="H2464" s="1" t="s">
        <v>18</v>
      </c>
      <c r="I2464" s="1" t="s">
        <v>19</v>
      </c>
      <c r="J2464" s="1">
        <v>2700000.0</v>
      </c>
      <c r="K2464" s="1">
        <v>1986.0</v>
      </c>
      <c r="L2464" s="1">
        <v>5.9</v>
      </c>
      <c r="M2464" s="2">
        <f t="shared" si="1"/>
        <v>800000</v>
      </c>
    </row>
    <row r="2465" ht="14.25" customHeight="1">
      <c r="A2465" s="1" t="s">
        <v>1834</v>
      </c>
      <c r="B2465" s="1">
        <v>103.0</v>
      </c>
      <c r="C2465" s="1">
        <v>676698.0</v>
      </c>
      <c r="D2465" s="1" t="s">
        <v>1478</v>
      </c>
      <c r="E2465" s="1" t="s">
        <v>9001</v>
      </c>
      <c r="F2465" s="1" t="s">
        <v>9002</v>
      </c>
      <c r="G2465" s="1" t="s">
        <v>9003</v>
      </c>
      <c r="H2465" s="1" t="s">
        <v>18</v>
      </c>
      <c r="I2465" s="1" t="s">
        <v>19</v>
      </c>
      <c r="J2465" s="1">
        <v>1.8E7</v>
      </c>
      <c r="K2465" s="1">
        <v>2002.0</v>
      </c>
      <c r="L2465" s="1">
        <v>7.2</v>
      </c>
      <c r="M2465" s="2">
        <f t="shared" si="1"/>
        <v>-17323302</v>
      </c>
    </row>
    <row r="2466" ht="14.25" customHeight="1">
      <c r="A2466" s="1" t="s">
        <v>4699</v>
      </c>
      <c r="B2466" s="1">
        <v>93.0</v>
      </c>
      <c r="C2466" s="1">
        <v>3419967.0</v>
      </c>
      <c r="D2466" s="1" t="s">
        <v>9004</v>
      </c>
      <c r="E2466" s="1" t="s">
        <v>9005</v>
      </c>
      <c r="F2466" s="1" t="s">
        <v>9006</v>
      </c>
      <c r="G2466" s="1" t="s">
        <v>9007</v>
      </c>
      <c r="H2466" s="1" t="s">
        <v>18</v>
      </c>
      <c r="I2466" s="1" t="s">
        <v>19</v>
      </c>
      <c r="J2466" s="1">
        <v>0.0</v>
      </c>
      <c r="K2466" s="1">
        <v>2013.0</v>
      </c>
      <c r="L2466" s="1">
        <v>7.2</v>
      </c>
      <c r="M2466" s="2">
        <f t="shared" si="1"/>
        <v>3419967</v>
      </c>
    </row>
    <row r="2467" ht="14.25" customHeight="1">
      <c r="A2467" s="1" t="s">
        <v>9008</v>
      </c>
      <c r="B2467" s="1">
        <v>98.0</v>
      </c>
      <c r="C2467" s="1">
        <v>0.0</v>
      </c>
      <c r="D2467" s="1" t="s">
        <v>1465</v>
      </c>
      <c r="E2467" s="1" t="s">
        <v>9009</v>
      </c>
      <c r="F2467" s="1" t="s">
        <v>9010</v>
      </c>
      <c r="G2467" s="1" t="s">
        <v>9011</v>
      </c>
      <c r="H2467" s="1" t="s">
        <v>18</v>
      </c>
      <c r="I2467" s="1" t="s">
        <v>496</v>
      </c>
      <c r="J2467" s="1">
        <v>1.8E7</v>
      </c>
      <c r="K2467" s="1">
        <v>2008.0</v>
      </c>
      <c r="L2467" s="1">
        <v>5.1</v>
      </c>
      <c r="M2467" s="2">
        <f t="shared" si="1"/>
        <v>-18000000</v>
      </c>
    </row>
    <row r="2468" ht="14.25" customHeight="1">
      <c r="A2468" s="1">
        <v>0.0</v>
      </c>
      <c r="B2468" s="1">
        <v>334.0</v>
      </c>
      <c r="C2468" s="1">
        <v>145118.0</v>
      </c>
      <c r="D2468" s="1" t="s">
        <v>4103</v>
      </c>
      <c r="E2468" s="1" t="s">
        <v>9012</v>
      </c>
      <c r="F2468" s="1" t="s">
        <v>9013</v>
      </c>
      <c r="G2468" s="1" t="s">
        <v>9014</v>
      </c>
      <c r="H2468" s="1" t="s">
        <v>18</v>
      </c>
      <c r="I2468" s="1" t="s">
        <v>994</v>
      </c>
      <c r="J2468" s="1">
        <v>0.0</v>
      </c>
      <c r="K2468" s="1">
        <v>0.0</v>
      </c>
      <c r="L2468" s="1">
        <v>7.7</v>
      </c>
      <c r="M2468" s="2">
        <f t="shared" si="1"/>
        <v>145118</v>
      </c>
    </row>
    <row r="2469" ht="14.25" customHeight="1">
      <c r="A2469" s="1" t="s">
        <v>9015</v>
      </c>
      <c r="B2469" s="1">
        <v>114.0</v>
      </c>
      <c r="C2469" s="1">
        <v>0.0</v>
      </c>
      <c r="D2469" s="1" t="s">
        <v>7737</v>
      </c>
      <c r="E2469" s="1" t="s">
        <v>9016</v>
      </c>
      <c r="F2469" s="1" t="s">
        <v>9017</v>
      </c>
      <c r="G2469" s="1" t="s">
        <v>9018</v>
      </c>
      <c r="H2469" s="1" t="s">
        <v>18</v>
      </c>
      <c r="I2469" s="1" t="s">
        <v>994</v>
      </c>
      <c r="J2469" s="1">
        <v>1.8E7</v>
      </c>
      <c r="K2469" s="1">
        <v>2009.0</v>
      </c>
      <c r="L2469" s="1">
        <v>5.5</v>
      </c>
      <c r="M2469" s="2">
        <f t="shared" si="1"/>
        <v>-18000000</v>
      </c>
    </row>
    <row r="2470" ht="14.25" customHeight="1">
      <c r="A2470" s="1" t="s">
        <v>9019</v>
      </c>
      <c r="B2470" s="1">
        <v>121.0</v>
      </c>
      <c r="C2470" s="1">
        <v>229311.0</v>
      </c>
      <c r="D2470" s="1" t="s">
        <v>9020</v>
      </c>
      <c r="E2470" s="1" t="s">
        <v>9021</v>
      </c>
      <c r="F2470" s="1" t="s">
        <v>9022</v>
      </c>
      <c r="G2470" s="1" t="s">
        <v>9023</v>
      </c>
      <c r="H2470" s="1" t="s">
        <v>18</v>
      </c>
      <c r="I2470" s="1" t="s">
        <v>2513</v>
      </c>
      <c r="J2470" s="1">
        <v>1.135E7</v>
      </c>
      <c r="K2470" s="1">
        <v>1999.0</v>
      </c>
      <c r="L2470" s="1">
        <v>6.2</v>
      </c>
      <c r="M2470" s="2">
        <f t="shared" si="1"/>
        <v>-11120689</v>
      </c>
    </row>
    <row r="2471" ht="14.25" customHeight="1">
      <c r="A2471" s="1" t="s">
        <v>1725</v>
      </c>
      <c r="B2471" s="1">
        <v>87.0</v>
      </c>
      <c r="C2471" s="1">
        <v>0.0</v>
      </c>
      <c r="D2471" s="1" t="s">
        <v>4647</v>
      </c>
      <c r="E2471" s="1" t="s">
        <v>9024</v>
      </c>
      <c r="F2471" s="1" t="s">
        <v>9025</v>
      </c>
      <c r="G2471" s="1" t="s">
        <v>9026</v>
      </c>
      <c r="H2471" s="1" t="s">
        <v>18</v>
      </c>
      <c r="I2471" s="1" t="s">
        <v>19</v>
      </c>
      <c r="J2471" s="1">
        <v>3500000.0</v>
      </c>
      <c r="K2471" s="1">
        <v>1985.0</v>
      </c>
      <c r="L2471" s="1">
        <v>7.2</v>
      </c>
      <c r="M2471" s="2">
        <f t="shared" si="1"/>
        <v>-3500000</v>
      </c>
    </row>
    <row r="2472" ht="14.25" customHeight="1">
      <c r="A2472" s="1" t="s">
        <v>1199</v>
      </c>
      <c r="B2472" s="1">
        <v>92.0</v>
      </c>
      <c r="C2472" s="1">
        <v>0.0</v>
      </c>
      <c r="D2472" s="1" t="s">
        <v>289</v>
      </c>
      <c r="E2472" s="1" t="s">
        <v>9027</v>
      </c>
      <c r="F2472" s="1" t="s">
        <v>9028</v>
      </c>
      <c r="G2472" s="1" t="s">
        <v>9029</v>
      </c>
      <c r="H2472" s="1" t="s">
        <v>18</v>
      </c>
      <c r="I2472" s="1" t="s">
        <v>19</v>
      </c>
      <c r="J2472" s="1">
        <v>1.8E7</v>
      </c>
      <c r="K2472" s="1">
        <v>2016.0</v>
      </c>
      <c r="L2472" s="1">
        <v>5.2</v>
      </c>
      <c r="M2472" s="2">
        <f t="shared" si="1"/>
        <v>-18000000</v>
      </c>
    </row>
    <row r="2473" ht="14.25" customHeight="1">
      <c r="A2473" s="1" t="s">
        <v>9030</v>
      </c>
      <c r="B2473" s="1">
        <v>105.0</v>
      </c>
      <c r="C2473" s="1">
        <v>63260.0</v>
      </c>
      <c r="D2473" s="1" t="s">
        <v>9031</v>
      </c>
      <c r="E2473" s="1" t="s">
        <v>9032</v>
      </c>
      <c r="F2473" s="1" t="s">
        <v>9033</v>
      </c>
      <c r="G2473" s="1" t="s">
        <v>9034</v>
      </c>
      <c r="H2473" s="1" t="s">
        <v>18</v>
      </c>
      <c r="I2473" s="1" t="s">
        <v>994</v>
      </c>
      <c r="J2473" s="1">
        <v>1.4E7</v>
      </c>
      <c r="K2473" s="1">
        <v>2006.0</v>
      </c>
      <c r="L2473" s="1">
        <v>6.7</v>
      </c>
      <c r="M2473" s="2">
        <f t="shared" si="1"/>
        <v>-13936740</v>
      </c>
    </row>
    <row r="2474" ht="14.25" customHeight="1">
      <c r="A2474" s="1" t="s">
        <v>7651</v>
      </c>
      <c r="B2474" s="1">
        <v>90.0</v>
      </c>
      <c r="C2474" s="1">
        <v>0.0</v>
      </c>
      <c r="D2474" s="1" t="s">
        <v>1205</v>
      </c>
      <c r="E2474" s="1" t="s">
        <v>7652</v>
      </c>
      <c r="F2474" s="1">
        <v>0.0</v>
      </c>
      <c r="G2474" s="1" t="s">
        <v>7653</v>
      </c>
      <c r="H2474" s="1" t="s">
        <v>18</v>
      </c>
      <c r="I2474" s="1" t="s">
        <v>168</v>
      </c>
      <c r="J2474" s="1">
        <v>1.1E7</v>
      </c>
      <c r="K2474" s="1">
        <v>2015.0</v>
      </c>
      <c r="L2474" s="1">
        <v>6.3</v>
      </c>
      <c r="M2474" s="2">
        <f t="shared" si="1"/>
        <v>-11000000</v>
      </c>
    </row>
    <row r="2475" ht="14.25" customHeight="1">
      <c r="A2475" s="1" t="s">
        <v>7159</v>
      </c>
      <c r="B2475" s="1">
        <v>89.0</v>
      </c>
      <c r="C2475" s="1">
        <v>0.0</v>
      </c>
      <c r="D2475" s="1" t="s">
        <v>21</v>
      </c>
      <c r="E2475" s="1" t="s">
        <v>9035</v>
      </c>
      <c r="F2475" s="1" t="s">
        <v>9036</v>
      </c>
      <c r="G2475" s="1" t="s">
        <v>9037</v>
      </c>
      <c r="H2475" s="1" t="s">
        <v>18</v>
      </c>
      <c r="I2475" s="1" t="s">
        <v>7802</v>
      </c>
      <c r="J2475" s="1">
        <v>1.79E7</v>
      </c>
      <c r="K2475" s="1">
        <v>1985.0</v>
      </c>
      <c r="L2475" s="1">
        <v>5.0</v>
      </c>
      <c r="M2475" s="2">
        <f t="shared" si="1"/>
        <v>-17900000</v>
      </c>
    </row>
    <row r="2476" ht="14.25" customHeight="1">
      <c r="A2476" s="1" t="s">
        <v>9038</v>
      </c>
      <c r="B2476" s="1">
        <v>114.0</v>
      </c>
      <c r="C2476" s="1">
        <v>0.0</v>
      </c>
      <c r="D2476" s="1" t="s">
        <v>4442</v>
      </c>
      <c r="E2476" s="1" t="s">
        <v>9039</v>
      </c>
      <c r="F2476" s="1" t="s">
        <v>9040</v>
      </c>
      <c r="G2476" s="1" t="s">
        <v>9041</v>
      </c>
      <c r="H2476" s="1" t="s">
        <v>18</v>
      </c>
      <c r="I2476" s="1" t="s">
        <v>2513</v>
      </c>
      <c r="J2476" s="1">
        <v>1.4E7</v>
      </c>
      <c r="K2476" s="1">
        <v>2012.0</v>
      </c>
      <c r="L2476" s="1">
        <v>6.2</v>
      </c>
      <c r="M2476" s="2">
        <f t="shared" si="1"/>
        <v>-14000000</v>
      </c>
    </row>
    <row r="2477" ht="14.25" customHeight="1">
      <c r="A2477" s="1" t="s">
        <v>4756</v>
      </c>
      <c r="B2477" s="1">
        <v>119.0</v>
      </c>
      <c r="C2477" s="1">
        <v>1.21463226E8</v>
      </c>
      <c r="D2477" s="1" t="s">
        <v>1138</v>
      </c>
      <c r="E2477" s="1" t="s">
        <v>9042</v>
      </c>
      <c r="F2477" s="1" t="s">
        <v>9043</v>
      </c>
      <c r="G2477" s="1" t="s">
        <v>9044</v>
      </c>
      <c r="H2477" s="1" t="s">
        <v>18</v>
      </c>
      <c r="I2477" s="1" t="s">
        <v>19</v>
      </c>
      <c r="J2477" s="1">
        <v>2.0E7</v>
      </c>
      <c r="K2477" s="1">
        <v>2007.0</v>
      </c>
      <c r="L2477" s="1">
        <v>7.6</v>
      </c>
      <c r="M2477" s="2">
        <f t="shared" si="1"/>
        <v>101463226</v>
      </c>
    </row>
    <row r="2478" ht="14.25" customHeight="1">
      <c r="A2478" s="1" t="s">
        <v>7040</v>
      </c>
      <c r="B2478" s="1">
        <v>103.0</v>
      </c>
      <c r="C2478" s="1">
        <v>9.0485233E7</v>
      </c>
      <c r="D2478" s="1" t="s">
        <v>6794</v>
      </c>
      <c r="E2478" s="1" t="s">
        <v>9045</v>
      </c>
      <c r="F2478" s="1" t="s">
        <v>9046</v>
      </c>
      <c r="G2478" s="1" t="s">
        <v>9047</v>
      </c>
      <c r="H2478" s="1" t="s">
        <v>18</v>
      </c>
      <c r="I2478" s="1" t="s">
        <v>19</v>
      </c>
      <c r="J2478" s="1">
        <v>0.0</v>
      </c>
      <c r="K2478" s="1">
        <v>2009.0</v>
      </c>
      <c r="L2478" s="1">
        <v>4.1</v>
      </c>
      <c r="M2478" s="2">
        <f t="shared" si="1"/>
        <v>90485233</v>
      </c>
    </row>
    <row r="2479" ht="14.25" customHeight="1">
      <c r="A2479" s="1" t="s">
        <v>9048</v>
      </c>
      <c r="B2479" s="1">
        <v>91.0</v>
      </c>
      <c r="C2479" s="1">
        <v>0.0</v>
      </c>
      <c r="D2479" s="1" t="s">
        <v>4164</v>
      </c>
      <c r="E2479" s="1" t="s">
        <v>9049</v>
      </c>
      <c r="F2479" s="1" t="s">
        <v>9050</v>
      </c>
      <c r="G2479" s="1" t="s">
        <v>9051</v>
      </c>
      <c r="H2479" s="1" t="s">
        <v>18</v>
      </c>
      <c r="I2479" s="1" t="s">
        <v>994</v>
      </c>
      <c r="J2479" s="1">
        <v>1.8E7</v>
      </c>
      <c r="K2479" s="1">
        <v>2014.0</v>
      </c>
      <c r="L2479" s="1">
        <v>5.3</v>
      </c>
      <c r="M2479" s="2">
        <f t="shared" si="1"/>
        <v>-18000000</v>
      </c>
    </row>
    <row r="2480" ht="14.25" customHeight="1">
      <c r="A2480" s="1" t="s">
        <v>706</v>
      </c>
      <c r="B2480" s="1">
        <v>98.0</v>
      </c>
      <c r="C2480" s="1">
        <v>5.8006147E7</v>
      </c>
      <c r="D2480" s="1" t="s">
        <v>3433</v>
      </c>
      <c r="E2480" s="1" t="s">
        <v>9052</v>
      </c>
      <c r="F2480" s="1" t="s">
        <v>9053</v>
      </c>
      <c r="G2480" s="1" t="s">
        <v>9054</v>
      </c>
      <c r="H2480" s="1" t="s">
        <v>18</v>
      </c>
      <c r="I2480" s="1" t="s">
        <v>19</v>
      </c>
      <c r="J2480" s="1">
        <v>2.3E7</v>
      </c>
      <c r="K2480" s="1">
        <v>2008.0</v>
      </c>
      <c r="L2480" s="1">
        <v>6.2</v>
      </c>
      <c r="M2480" s="2">
        <f t="shared" si="1"/>
        <v>35006147</v>
      </c>
    </row>
    <row r="2481" ht="14.25" customHeight="1">
      <c r="A2481" s="1" t="s">
        <v>9055</v>
      </c>
      <c r="B2481" s="1">
        <v>80.0</v>
      </c>
      <c r="C2481" s="1">
        <v>5.1053787E7</v>
      </c>
      <c r="D2481" s="1" t="s">
        <v>9056</v>
      </c>
      <c r="E2481" s="1" t="s">
        <v>9057</v>
      </c>
      <c r="F2481" s="1" t="s">
        <v>9058</v>
      </c>
      <c r="G2481" s="1" t="s">
        <v>9059</v>
      </c>
      <c r="H2481" s="1" t="s">
        <v>18</v>
      </c>
      <c r="I2481" s="1" t="s">
        <v>19</v>
      </c>
      <c r="J2481" s="1">
        <v>1.75E7</v>
      </c>
      <c r="K2481" s="1">
        <v>2005.0</v>
      </c>
      <c r="L2481" s="1">
        <v>6.5</v>
      </c>
      <c r="M2481" s="2">
        <f t="shared" si="1"/>
        <v>33553787</v>
      </c>
    </row>
    <row r="2482" ht="14.25" customHeight="1">
      <c r="A2482" s="1" t="s">
        <v>9060</v>
      </c>
      <c r="B2482" s="1">
        <v>121.0</v>
      </c>
      <c r="C2482" s="1">
        <v>2.34729E7</v>
      </c>
      <c r="D2482" s="1" t="s">
        <v>1347</v>
      </c>
      <c r="E2482" s="1" t="s">
        <v>9061</v>
      </c>
      <c r="F2482" s="1" t="s">
        <v>9062</v>
      </c>
      <c r="G2482" s="1" t="s">
        <v>9063</v>
      </c>
      <c r="H2482" s="1" t="s">
        <v>18</v>
      </c>
      <c r="I2482" s="1" t="s">
        <v>30</v>
      </c>
      <c r="J2482" s="1">
        <v>1.75E7</v>
      </c>
      <c r="K2482" s="1">
        <v>2004.0</v>
      </c>
      <c r="L2482" s="1">
        <v>8.1</v>
      </c>
      <c r="M2482" s="2">
        <f t="shared" si="1"/>
        <v>5972900</v>
      </c>
    </row>
    <row r="2483" ht="14.25" customHeight="1">
      <c r="A2483" s="1" t="s">
        <v>9064</v>
      </c>
      <c r="B2483" s="1">
        <v>94.0</v>
      </c>
      <c r="C2483" s="1">
        <v>3.9687528E7</v>
      </c>
      <c r="D2483" s="1" t="s">
        <v>289</v>
      </c>
      <c r="E2483" s="1" t="s">
        <v>9065</v>
      </c>
      <c r="F2483" s="1" t="s">
        <v>9066</v>
      </c>
      <c r="G2483" s="1" t="s">
        <v>9067</v>
      </c>
      <c r="H2483" s="1" t="s">
        <v>18</v>
      </c>
      <c r="I2483" s="1" t="s">
        <v>994</v>
      </c>
      <c r="J2483" s="1">
        <v>2.4E7</v>
      </c>
      <c r="K2483" s="1">
        <v>2007.0</v>
      </c>
      <c r="L2483" s="1">
        <v>6.3</v>
      </c>
      <c r="M2483" s="2">
        <f t="shared" si="1"/>
        <v>15687528</v>
      </c>
    </row>
    <row r="2484" ht="14.25" customHeight="1">
      <c r="A2484" s="1" t="s">
        <v>9068</v>
      </c>
      <c r="B2484" s="1">
        <v>93.0</v>
      </c>
      <c r="C2484" s="1">
        <v>7017178.0</v>
      </c>
      <c r="D2484" s="1" t="s">
        <v>9069</v>
      </c>
      <c r="E2484" s="1" t="s">
        <v>9070</v>
      </c>
      <c r="F2484" s="1" t="s">
        <v>9071</v>
      </c>
      <c r="G2484" s="1" t="s">
        <v>9072</v>
      </c>
      <c r="H2484" s="1" t="s">
        <v>18</v>
      </c>
      <c r="I2484" s="1" t="s">
        <v>19</v>
      </c>
      <c r="J2484" s="1">
        <v>1.75E7</v>
      </c>
      <c r="K2484" s="1">
        <v>2013.0</v>
      </c>
      <c r="L2484" s="1">
        <v>4.4</v>
      </c>
      <c r="M2484" s="2">
        <f t="shared" si="1"/>
        <v>-10482822</v>
      </c>
    </row>
    <row r="2485" ht="14.25" customHeight="1">
      <c r="A2485" s="1" t="s">
        <v>9073</v>
      </c>
      <c r="B2485" s="1">
        <v>93.0</v>
      </c>
      <c r="C2485" s="1">
        <v>0.0</v>
      </c>
      <c r="D2485" s="1" t="s">
        <v>32</v>
      </c>
      <c r="E2485" s="1" t="s">
        <v>9074</v>
      </c>
      <c r="F2485" s="1" t="s">
        <v>9075</v>
      </c>
      <c r="G2485" s="1" t="s">
        <v>9076</v>
      </c>
      <c r="H2485" s="1" t="s">
        <v>18</v>
      </c>
      <c r="I2485" s="1" t="s">
        <v>19</v>
      </c>
      <c r="J2485" s="1">
        <v>1.8E7</v>
      </c>
      <c r="K2485" s="1">
        <v>2014.0</v>
      </c>
      <c r="L2485" s="1">
        <v>4.6</v>
      </c>
      <c r="M2485" s="2">
        <f t="shared" si="1"/>
        <v>-18000000</v>
      </c>
    </row>
    <row r="2486" ht="14.25" customHeight="1">
      <c r="A2486" s="1" t="s">
        <v>9077</v>
      </c>
      <c r="B2486" s="1">
        <v>116.0</v>
      </c>
      <c r="C2486" s="1">
        <v>325491.0</v>
      </c>
      <c r="D2486" s="1" t="s">
        <v>1465</v>
      </c>
      <c r="E2486" s="1" t="s">
        <v>9078</v>
      </c>
      <c r="F2486" s="1" t="s">
        <v>9079</v>
      </c>
      <c r="G2486" s="1" t="s">
        <v>9080</v>
      </c>
      <c r="H2486" s="1" t="s">
        <v>18</v>
      </c>
      <c r="I2486" s="1" t="s">
        <v>19</v>
      </c>
      <c r="J2486" s="1">
        <v>1.75E7</v>
      </c>
      <c r="K2486" s="1">
        <v>2002.0</v>
      </c>
      <c r="L2486" s="1">
        <v>6.0</v>
      </c>
      <c r="M2486" s="2">
        <f t="shared" si="1"/>
        <v>-17174509</v>
      </c>
    </row>
    <row r="2487" ht="14.25" customHeight="1">
      <c r="A2487" s="1" t="s">
        <v>2508</v>
      </c>
      <c r="B2487" s="1">
        <v>101.0</v>
      </c>
      <c r="C2487" s="1">
        <v>9.6471845E7</v>
      </c>
      <c r="D2487" s="1" t="s">
        <v>7224</v>
      </c>
      <c r="E2487" s="1" t="s">
        <v>9081</v>
      </c>
      <c r="F2487" s="1" t="s">
        <v>9082</v>
      </c>
      <c r="G2487" s="1" t="s">
        <v>9083</v>
      </c>
      <c r="H2487" s="1" t="s">
        <v>18</v>
      </c>
      <c r="I2487" s="1" t="s">
        <v>19</v>
      </c>
      <c r="J2487" s="1">
        <v>1.7E7</v>
      </c>
      <c r="K2487" s="1">
        <v>2001.0</v>
      </c>
      <c r="L2487" s="1">
        <v>7.6</v>
      </c>
      <c r="M2487" s="2">
        <f t="shared" si="1"/>
        <v>79471845</v>
      </c>
    </row>
    <row r="2488" ht="14.25" customHeight="1">
      <c r="A2488" s="1" t="s">
        <v>13</v>
      </c>
      <c r="B2488" s="1">
        <v>154.0</v>
      </c>
      <c r="C2488" s="1">
        <v>8.52E7</v>
      </c>
      <c r="D2488" s="1" t="s">
        <v>41</v>
      </c>
      <c r="E2488" s="1" t="s">
        <v>9084</v>
      </c>
      <c r="F2488" s="1" t="s">
        <v>9085</v>
      </c>
      <c r="G2488" s="1" t="s">
        <v>9086</v>
      </c>
      <c r="H2488" s="1" t="s">
        <v>18</v>
      </c>
      <c r="I2488" s="1" t="s">
        <v>19</v>
      </c>
      <c r="J2488" s="1">
        <v>1.85E7</v>
      </c>
      <c r="K2488" s="1">
        <v>1986.0</v>
      </c>
      <c r="L2488" s="1">
        <v>8.4</v>
      </c>
      <c r="M2488" s="2">
        <f t="shared" si="1"/>
        <v>66700000</v>
      </c>
    </row>
    <row r="2489" ht="14.25" customHeight="1">
      <c r="A2489" s="1" t="s">
        <v>9087</v>
      </c>
      <c r="B2489" s="1">
        <v>170.0</v>
      </c>
      <c r="C2489" s="1">
        <v>7.2E7</v>
      </c>
      <c r="D2489" s="1" t="s">
        <v>9088</v>
      </c>
      <c r="E2489" s="1" t="s">
        <v>9089</v>
      </c>
      <c r="F2489" s="1" t="s">
        <v>9090</v>
      </c>
      <c r="G2489" s="1" t="s">
        <v>9091</v>
      </c>
      <c r="H2489" s="1" t="s">
        <v>18</v>
      </c>
      <c r="I2489" s="1" t="s">
        <v>19</v>
      </c>
      <c r="J2489" s="1">
        <v>1.7E7</v>
      </c>
      <c r="K2489" s="1">
        <v>1964.0</v>
      </c>
      <c r="L2489" s="1">
        <v>7.9</v>
      </c>
      <c r="M2489" s="2">
        <f t="shared" si="1"/>
        <v>55000000</v>
      </c>
    </row>
    <row r="2490" ht="14.25" customHeight="1">
      <c r="A2490" s="1" t="s">
        <v>3445</v>
      </c>
      <c r="B2490" s="1">
        <v>99.0</v>
      </c>
      <c r="C2490" s="1">
        <v>7.2219395E7</v>
      </c>
      <c r="D2490" s="1" t="s">
        <v>2109</v>
      </c>
      <c r="E2490" s="1" t="s">
        <v>9092</v>
      </c>
      <c r="F2490" s="1" t="s">
        <v>9093</v>
      </c>
      <c r="G2490" s="1" t="s">
        <v>9094</v>
      </c>
      <c r="H2490" s="1" t="s">
        <v>18</v>
      </c>
      <c r="I2490" s="1" t="s">
        <v>19</v>
      </c>
      <c r="J2490" s="1">
        <v>1.7E7</v>
      </c>
      <c r="K2490" s="1">
        <v>1997.0</v>
      </c>
      <c r="L2490" s="1">
        <v>5.6</v>
      </c>
      <c r="M2490" s="2">
        <f t="shared" si="1"/>
        <v>55219395</v>
      </c>
    </row>
    <row r="2491" ht="14.25" customHeight="1">
      <c r="A2491" s="1" t="s">
        <v>5423</v>
      </c>
      <c r="B2491" s="1">
        <v>104.0</v>
      </c>
      <c r="C2491" s="1">
        <v>8.238956E7</v>
      </c>
      <c r="D2491" s="1" t="s">
        <v>1138</v>
      </c>
      <c r="E2491" s="1" t="s">
        <v>9095</v>
      </c>
      <c r="F2491" s="1" t="s">
        <v>9096</v>
      </c>
      <c r="G2491" s="1" t="s">
        <v>9097</v>
      </c>
      <c r="H2491" s="1" t="s">
        <v>18</v>
      </c>
      <c r="I2491" s="1" t="s">
        <v>19</v>
      </c>
      <c r="J2491" s="1">
        <v>1.7E7</v>
      </c>
      <c r="K2491" s="1">
        <v>2014.0</v>
      </c>
      <c r="L2491" s="1">
        <v>6.5</v>
      </c>
      <c r="M2491" s="2">
        <f t="shared" si="1"/>
        <v>65389560</v>
      </c>
    </row>
    <row r="2492" ht="14.25" customHeight="1">
      <c r="A2492" s="1" t="s">
        <v>6023</v>
      </c>
      <c r="B2492" s="1">
        <v>126.0</v>
      </c>
      <c r="C2492" s="1">
        <v>7.1502303E7</v>
      </c>
      <c r="D2492" s="1" t="s">
        <v>8507</v>
      </c>
      <c r="E2492" s="1" t="s">
        <v>9098</v>
      </c>
      <c r="F2492" s="1" t="s">
        <v>9099</v>
      </c>
      <c r="G2492" s="1" t="s">
        <v>9100</v>
      </c>
      <c r="H2492" s="1" t="s">
        <v>18</v>
      </c>
      <c r="I2492" s="1" t="s">
        <v>19</v>
      </c>
      <c r="J2492" s="1">
        <v>1.2E7</v>
      </c>
      <c r="K2492" s="1">
        <v>2004.0</v>
      </c>
      <c r="L2492" s="1">
        <v>7.5</v>
      </c>
      <c r="M2492" s="2">
        <f t="shared" si="1"/>
        <v>59502303</v>
      </c>
    </row>
    <row r="2493" ht="14.25" customHeight="1">
      <c r="A2493" s="1" t="s">
        <v>3533</v>
      </c>
      <c r="B2493" s="1">
        <v>110.0</v>
      </c>
      <c r="C2493" s="1">
        <v>1.9179969E7</v>
      </c>
      <c r="D2493" s="1" t="s">
        <v>1138</v>
      </c>
      <c r="E2493" s="1" t="s">
        <v>9101</v>
      </c>
      <c r="F2493" s="1" t="s">
        <v>9102</v>
      </c>
      <c r="G2493" s="1" t="s">
        <v>9103</v>
      </c>
      <c r="H2493" s="1" t="s">
        <v>18</v>
      </c>
      <c r="I2493" s="1" t="s">
        <v>19</v>
      </c>
      <c r="J2493" s="1">
        <v>1.75E7</v>
      </c>
      <c r="K2493" s="1">
        <v>2006.0</v>
      </c>
      <c r="L2493" s="1">
        <v>6.3</v>
      </c>
      <c r="M2493" s="2">
        <f t="shared" si="1"/>
        <v>1679969</v>
      </c>
    </row>
    <row r="2494" ht="14.25" customHeight="1">
      <c r="A2494" s="1" t="s">
        <v>3857</v>
      </c>
      <c r="B2494" s="1">
        <v>101.0</v>
      </c>
      <c r="C2494" s="1">
        <v>4.7E7</v>
      </c>
      <c r="D2494" s="1" t="s">
        <v>3995</v>
      </c>
      <c r="E2494" s="1" t="s">
        <v>9104</v>
      </c>
      <c r="F2494" s="1" t="s">
        <v>9105</v>
      </c>
      <c r="G2494" s="1" t="s">
        <v>9106</v>
      </c>
      <c r="H2494" s="1" t="s">
        <v>18</v>
      </c>
      <c r="I2494" s="1" t="s">
        <v>19</v>
      </c>
      <c r="J2494" s="1">
        <v>300000.0</v>
      </c>
      <c r="K2494" s="1">
        <v>1978.0</v>
      </c>
      <c r="L2494" s="1">
        <v>7.9</v>
      </c>
      <c r="M2494" s="2">
        <f t="shared" si="1"/>
        <v>46700000</v>
      </c>
    </row>
    <row r="2495" ht="14.25" customHeight="1">
      <c r="A2495" s="1" t="s">
        <v>1331</v>
      </c>
      <c r="B2495" s="1">
        <v>80.0</v>
      </c>
      <c r="C2495" s="1">
        <v>84961.0</v>
      </c>
      <c r="D2495" s="1" t="s">
        <v>884</v>
      </c>
      <c r="E2495" s="1" t="s">
        <v>4468</v>
      </c>
      <c r="F2495" s="1" t="s">
        <v>4469</v>
      </c>
      <c r="G2495" s="1" t="s">
        <v>4470</v>
      </c>
      <c r="H2495" s="1" t="s">
        <v>1336</v>
      </c>
      <c r="I2495" s="1" t="s">
        <v>584</v>
      </c>
      <c r="J2495" s="1">
        <v>3.1E7</v>
      </c>
      <c r="K2495" s="1">
        <v>2002.0</v>
      </c>
      <c r="L2495" s="1">
        <v>7.9</v>
      </c>
      <c r="M2495" s="2">
        <f t="shared" si="1"/>
        <v>-30915039</v>
      </c>
    </row>
    <row r="2496" ht="14.25" customHeight="1">
      <c r="A2496" s="1" t="s">
        <v>9107</v>
      </c>
      <c r="B2496" s="1">
        <v>87.0</v>
      </c>
      <c r="C2496" s="1">
        <v>3.756623E7</v>
      </c>
      <c r="D2496" s="1" t="s">
        <v>9108</v>
      </c>
      <c r="E2496" s="1" t="s">
        <v>9109</v>
      </c>
      <c r="F2496" s="1" t="s">
        <v>9110</v>
      </c>
      <c r="G2496" s="1" t="s">
        <v>9111</v>
      </c>
      <c r="H2496" s="1" t="s">
        <v>18</v>
      </c>
      <c r="I2496" s="1" t="s">
        <v>19</v>
      </c>
      <c r="J2496" s="1">
        <v>1.7E7</v>
      </c>
      <c r="K2496" s="1">
        <v>2003.0</v>
      </c>
      <c r="L2496" s="1">
        <v>5.1</v>
      </c>
      <c r="M2496" s="2">
        <f t="shared" si="1"/>
        <v>20566230</v>
      </c>
    </row>
    <row r="2497" ht="14.25" customHeight="1">
      <c r="A2497" s="1" t="s">
        <v>4941</v>
      </c>
      <c r="B2497" s="1">
        <v>123.0</v>
      </c>
      <c r="C2497" s="1">
        <v>7.0492685E7</v>
      </c>
      <c r="D2497" s="1" t="s">
        <v>1747</v>
      </c>
      <c r="E2497" s="1" t="s">
        <v>9112</v>
      </c>
      <c r="F2497" s="1" t="s">
        <v>9113</v>
      </c>
      <c r="G2497" s="1" t="s">
        <v>9114</v>
      </c>
      <c r="H2497" s="1" t="s">
        <v>18</v>
      </c>
      <c r="I2497" s="1" t="s">
        <v>19</v>
      </c>
      <c r="J2497" s="1">
        <v>1.7E7</v>
      </c>
      <c r="K2497" s="1">
        <v>2013.0</v>
      </c>
      <c r="L2497" s="1">
        <v>6.7</v>
      </c>
      <c r="M2497" s="2">
        <f t="shared" si="1"/>
        <v>53492685</v>
      </c>
    </row>
    <row r="2498" ht="14.25" customHeight="1">
      <c r="A2498" s="1" t="s">
        <v>7044</v>
      </c>
      <c r="B2498" s="1">
        <v>109.0</v>
      </c>
      <c r="C2498" s="1">
        <v>3.5635046E7</v>
      </c>
      <c r="D2498" s="1" t="s">
        <v>289</v>
      </c>
      <c r="E2498" s="1" t="s">
        <v>9115</v>
      </c>
      <c r="F2498" s="1" t="s">
        <v>9116</v>
      </c>
      <c r="G2498" s="1" t="s">
        <v>9117</v>
      </c>
      <c r="H2498" s="1" t="s">
        <v>18</v>
      </c>
      <c r="I2498" s="1" t="s">
        <v>30</v>
      </c>
      <c r="J2498" s="1">
        <v>1.7E7</v>
      </c>
      <c r="K2498" s="1">
        <v>2006.0</v>
      </c>
      <c r="L2498" s="1">
        <v>6.7</v>
      </c>
      <c r="M2498" s="2">
        <f t="shared" si="1"/>
        <v>18635046</v>
      </c>
    </row>
    <row r="2499" ht="14.25" customHeight="1">
      <c r="A2499" s="1" t="s">
        <v>9118</v>
      </c>
      <c r="B2499" s="1">
        <v>90.0</v>
      </c>
      <c r="C2499" s="1">
        <v>4.5670855E7</v>
      </c>
      <c r="D2499" s="1" t="s">
        <v>3661</v>
      </c>
      <c r="E2499" s="1" t="s">
        <v>9119</v>
      </c>
      <c r="F2499" s="1" t="s">
        <v>9120</v>
      </c>
      <c r="G2499" s="1" t="s">
        <v>9121</v>
      </c>
      <c r="H2499" s="1" t="s">
        <v>18</v>
      </c>
      <c r="I2499" s="1" t="s">
        <v>168</v>
      </c>
      <c r="J2499" s="1">
        <v>2.0E7</v>
      </c>
      <c r="K2499" s="1">
        <v>2010.0</v>
      </c>
      <c r="L2499" s="1">
        <v>5.6</v>
      </c>
      <c r="M2499" s="2">
        <f t="shared" si="1"/>
        <v>25670855</v>
      </c>
    </row>
    <row r="2500" ht="14.25" customHeight="1">
      <c r="A2500" s="1" t="s">
        <v>2684</v>
      </c>
      <c r="B2500" s="1">
        <v>96.0</v>
      </c>
      <c r="C2500" s="1">
        <v>3.7939782E7</v>
      </c>
      <c r="D2500" s="1" t="s">
        <v>1146</v>
      </c>
      <c r="E2500" s="1" t="s">
        <v>9122</v>
      </c>
      <c r="F2500" s="1" t="s">
        <v>9123</v>
      </c>
      <c r="G2500" s="1" t="s">
        <v>9124</v>
      </c>
      <c r="H2500" s="1" t="s">
        <v>18</v>
      </c>
      <c r="I2500" s="1" t="s">
        <v>19</v>
      </c>
      <c r="J2500" s="1">
        <v>1.7E7</v>
      </c>
      <c r="K2500" s="1">
        <v>2002.0</v>
      </c>
      <c r="L2500" s="1">
        <v>5.6</v>
      </c>
      <c r="M2500" s="2">
        <f t="shared" si="1"/>
        <v>20939782</v>
      </c>
    </row>
    <row r="2501" ht="14.25" customHeight="1">
      <c r="A2501" s="1" t="s">
        <v>187</v>
      </c>
      <c r="B2501" s="1">
        <v>125.0</v>
      </c>
      <c r="C2501" s="1">
        <v>1.72051787E8</v>
      </c>
      <c r="D2501" s="1" t="s">
        <v>41</v>
      </c>
      <c r="E2501" s="1" t="s">
        <v>188</v>
      </c>
      <c r="F2501" s="1" t="s">
        <v>189</v>
      </c>
      <c r="G2501" s="1" t="s">
        <v>190</v>
      </c>
      <c r="H2501" s="1" t="s">
        <v>18</v>
      </c>
      <c r="I2501" s="1" t="s">
        <v>19</v>
      </c>
      <c r="J2501" s="1">
        <v>1.7E8</v>
      </c>
      <c r="K2501" s="1">
        <v>2010.0</v>
      </c>
      <c r="L2501" s="1">
        <v>6.8</v>
      </c>
      <c r="M2501" s="2">
        <f t="shared" si="1"/>
        <v>2051787</v>
      </c>
    </row>
    <row r="2502" ht="14.25" customHeight="1">
      <c r="A2502" s="1" t="s">
        <v>9125</v>
      </c>
      <c r="B2502" s="1">
        <v>82.0</v>
      </c>
      <c r="C2502" s="1">
        <v>3.0324946E7</v>
      </c>
      <c r="D2502" s="1" t="s">
        <v>4752</v>
      </c>
      <c r="E2502" s="1" t="s">
        <v>9126</v>
      </c>
      <c r="F2502" s="1" t="s">
        <v>9127</v>
      </c>
      <c r="G2502" s="1" t="s">
        <v>9128</v>
      </c>
      <c r="H2502" s="1" t="s">
        <v>18</v>
      </c>
      <c r="I2502" s="1" t="s">
        <v>19</v>
      </c>
      <c r="J2502" s="1">
        <v>1.7E7</v>
      </c>
      <c r="K2502" s="1">
        <v>1998.0</v>
      </c>
      <c r="L2502" s="1">
        <v>6.2</v>
      </c>
      <c r="M2502" s="2">
        <f t="shared" si="1"/>
        <v>13324946</v>
      </c>
    </row>
    <row r="2503" ht="14.25" customHeight="1">
      <c r="A2503" s="1" t="s">
        <v>8721</v>
      </c>
      <c r="B2503" s="1">
        <v>86.0</v>
      </c>
      <c r="C2503" s="1">
        <v>2.7854896E7</v>
      </c>
      <c r="D2503" s="1" t="s">
        <v>442</v>
      </c>
      <c r="E2503" s="1" t="s">
        <v>9129</v>
      </c>
      <c r="F2503" s="1" t="s">
        <v>9130</v>
      </c>
      <c r="G2503" s="1" t="s">
        <v>9131</v>
      </c>
      <c r="H2503" s="1" t="s">
        <v>18</v>
      </c>
      <c r="I2503" s="1" t="s">
        <v>19</v>
      </c>
      <c r="J2503" s="1">
        <v>1.7E7</v>
      </c>
      <c r="K2503" s="1">
        <v>2011.0</v>
      </c>
      <c r="L2503" s="1">
        <v>5.6</v>
      </c>
      <c r="M2503" s="2">
        <f t="shared" si="1"/>
        <v>10854896</v>
      </c>
    </row>
    <row r="2504" ht="14.25" customHeight="1">
      <c r="A2504" s="1" t="s">
        <v>5458</v>
      </c>
      <c r="B2504" s="1">
        <v>108.0</v>
      </c>
      <c r="C2504" s="1">
        <v>4.1777564E7</v>
      </c>
      <c r="D2504" s="1" t="s">
        <v>4647</v>
      </c>
      <c r="E2504" s="1" t="s">
        <v>9132</v>
      </c>
      <c r="F2504" s="1" t="s">
        <v>9133</v>
      </c>
      <c r="G2504" s="1" t="s">
        <v>9134</v>
      </c>
      <c r="H2504" s="1" t="s">
        <v>18</v>
      </c>
      <c r="I2504" s="1" t="s">
        <v>19</v>
      </c>
      <c r="J2504" s="1">
        <v>1.5E7</v>
      </c>
      <c r="K2504" s="1">
        <v>2006.0</v>
      </c>
      <c r="L2504" s="1">
        <v>6.4</v>
      </c>
      <c r="M2504" s="2">
        <f t="shared" si="1"/>
        <v>26777564</v>
      </c>
    </row>
    <row r="2505" ht="14.25" customHeight="1">
      <c r="A2505" s="1" t="s">
        <v>3271</v>
      </c>
      <c r="B2505" s="1">
        <v>98.0</v>
      </c>
      <c r="C2505" s="1">
        <v>2.2734486E7</v>
      </c>
      <c r="D2505" s="1" t="s">
        <v>1138</v>
      </c>
      <c r="E2505" s="1" t="s">
        <v>9135</v>
      </c>
      <c r="F2505" s="1" t="s">
        <v>9136</v>
      </c>
      <c r="G2505" s="1" t="s">
        <v>9137</v>
      </c>
      <c r="H2505" s="1" t="s">
        <v>18</v>
      </c>
      <c r="I2505" s="1" t="s">
        <v>19</v>
      </c>
      <c r="J2505" s="1">
        <v>1.7E7</v>
      </c>
      <c r="K2505" s="1">
        <v>2003.0</v>
      </c>
      <c r="L2505" s="1">
        <v>5.6</v>
      </c>
      <c r="M2505" s="2">
        <f t="shared" si="1"/>
        <v>5734486</v>
      </c>
    </row>
    <row r="2506" ht="14.25" customHeight="1">
      <c r="A2506" s="1" t="s">
        <v>6300</v>
      </c>
      <c r="B2506" s="1">
        <v>129.0</v>
      </c>
      <c r="C2506" s="1">
        <v>4.4469602E7</v>
      </c>
      <c r="D2506" s="1" t="s">
        <v>1111</v>
      </c>
      <c r="E2506" s="1" t="s">
        <v>9138</v>
      </c>
      <c r="F2506" s="1" t="s">
        <v>9139</v>
      </c>
      <c r="G2506" s="1" t="s">
        <v>9140</v>
      </c>
      <c r="H2506" s="1" t="s">
        <v>18</v>
      </c>
      <c r="I2506" s="1" t="s">
        <v>19</v>
      </c>
      <c r="J2506" s="1">
        <v>1.7E7</v>
      </c>
      <c r="K2506" s="1">
        <v>2015.0</v>
      </c>
      <c r="L2506" s="1">
        <v>7.4</v>
      </c>
      <c r="M2506" s="2">
        <f t="shared" si="1"/>
        <v>27469602</v>
      </c>
    </row>
    <row r="2507" ht="14.25" customHeight="1">
      <c r="A2507" s="1" t="s">
        <v>9141</v>
      </c>
      <c r="B2507" s="1">
        <v>99.0</v>
      </c>
      <c r="C2507" s="1">
        <v>2.4708699E7</v>
      </c>
      <c r="D2507" s="1" t="s">
        <v>1138</v>
      </c>
      <c r="E2507" s="1" t="s">
        <v>9142</v>
      </c>
      <c r="F2507" s="1" t="s">
        <v>9143</v>
      </c>
      <c r="G2507" s="1" t="s">
        <v>9144</v>
      </c>
      <c r="H2507" s="1" t="s">
        <v>18</v>
      </c>
      <c r="I2507" s="1" t="s">
        <v>19</v>
      </c>
      <c r="J2507" s="1">
        <v>0.0</v>
      </c>
      <c r="K2507" s="1">
        <v>2010.0</v>
      </c>
      <c r="L2507" s="1">
        <v>4.9</v>
      </c>
      <c r="M2507" s="2">
        <f t="shared" si="1"/>
        <v>24708699</v>
      </c>
    </row>
    <row r="2508" ht="14.25" customHeight="1">
      <c r="A2508" s="1" t="s">
        <v>9145</v>
      </c>
      <c r="B2508" s="1">
        <v>105.0</v>
      </c>
      <c r="C2508" s="1">
        <v>2.1160089E7</v>
      </c>
      <c r="D2508" s="1" t="s">
        <v>9146</v>
      </c>
      <c r="E2508" s="1" t="s">
        <v>9147</v>
      </c>
      <c r="F2508" s="1" t="s">
        <v>9148</v>
      </c>
      <c r="G2508" s="1" t="s">
        <v>9149</v>
      </c>
      <c r="H2508" s="1" t="s">
        <v>18</v>
      </c>
      <c r="I2508" s="1" t="s">
        <v>19</v>
      </c>
      <c r="J2508" s="1">
        <v>0.0</v>
      </c>
      <c r="K2508" s="1">
        <v>2006.0</v>
      </c>
      <c r="L2508" s="1">
        <v>6.0</v>
      </c>
      <c r="M2508" s="2">
        <f t="shared" si="1"/>
        <v>21160089</v>
      </c>
    </row>
    <row r="2509" ht="14.25" customHeight="1">
      <c r="A2509" s="1" t="s">
        <v>9150</v>
      </c>
      <c r="B2509" s="1">
        <v>112.0</v>
      </c>
      <c r="C2509" s="1">
        <v>6.4998368E7</v>
      </c>
      <c r="D2509" s="1" t="s">
        <v>4752</v>
      </c>
      <c r="E2509" s="1" t="s">
        <v>9151</v>
      </c>
      <c r="F2509" s="1" t="s">
        <v>9152</v>
      </c>
      <c r="G2509" s="1" t="s">
        <v>9153</v>
      </c>
      <c r="H2509" s="1" t="s">
        <v>18</v>
      </c>
      <c r="I2509" s="1" t="s">
        <v>19</v>
      </c>
      <c r="J2509" s="1">
        <v>1.7E7</v>
      </c>
      <c r="K2509" s="1">
        <v>2012.0</v>
      </c>
      <c r="L2509" s="1">
        <v>7.2</v>
      </c>
      <c r="M2509" s="2">
        <f t="shared" si="1"/>
        <v>47998368</v>
      </c>
    </row>
    <row r="2510" ht="14.25" customHeight="1">
      <c r="A2510" s="1" t="s">
        <v>5362</v>
      </c>
      <c r="B2510" s="1">
        <v>108.0</v>
      </c>
      <c r="C2510" s="1">
        <v>1.9693891E7</v>
      </c>
      <c r="D2510" s="1" t="s">
        <v>3188</v>
      </c>
      <c r="E2510" s="1" t="s">
        <v>9154</v>
      </c>
      <c r="F2510" s="1" t="s">
        <v>9155</v>
      </c>
      <c r="G2510" s="1" t="s">
        <v>9156</v>
      </c>
      <c r="H2510" s="1" t="s">
        <v>18</v>
      </c>
      <c r="I2510" s="1" t="s">
        <v>19</v>
      </c>
      <c r="J2510" s="1">
        <v>3.4E7</v>
      </c>
      <c r="K2510" s="1">
        <v>2001.0</v>
      </c>
      <c r="L2510" s="1">
        <v>4.9</v>
      </c>
      <c r="M2510" s="2">
        <f t="shared" si="1"/>
        <v>-14306109</v>
      </c>
    </row>
    <row r="2511" ht="14.25" customHeight="1">
      <c r="A2511" s="1" t="s">
        <v>45</v>
      </c>
      <c r="B2511" s="1">
        <v>121.0</v>
      </c>
      <c r="C2511" s="1">
        <v>1.6311763E7</v>
      </c>
      <c r="D2511" s="1" t="s">
        <v>1465</v>
      </c>
      <c r="E2511" s="1" t="s">
        <v>9157</v>
      </c>
      <c r="F2511" s="1" t="s">
        <v>9158</v>
      </c>
      <c r="G2511" s="1" t="s">
        <v>9159</v>
      </c>
      <c r="H2511" s="1" t="s">
        <v>18</v>
      </c>
      <c r="I2511" s="1" t="s">
        <v>30</v>
      </c>
      <c r="J2511" s="1">
        <v>1.7E7</v>
      </c>
      <c r="K2511" s="1">
        <v>1998.0</v>
      </c>
      <c r="L2511" s="1">
        <v>7.5</v>
      </c>
      <c r="M2511" s="2">
        <f t="shared" si="1"/>
        <v>-688237</v>
      </c>
    </row>
    <row r="2512" ht="14.25" customHeight="1">
      <c r="A2512" s="1" t="s">
        <v>9160</v>
      </c>
      <c r="B2512" s="1">
        <v>89.0</v>
      </c>
      <c r="C2512" s="1">
        <v>1.2693621E7</v>
      </c>
      <c r="D2512" s="1" t="s">
        <v>2109</v>
      </c>
      <c r="E2512" s="1" t="s">
        <v>9161</v>
      </c>
      <c r="F2512" s="1" t="s">
        <v>9162</v>
      </c>
      <c r="G2512" s="1" t="s">
        <v>9163</v>
      </c>
      <c r="H2512" s="1" t="s">
        <v>18</v>
      </c>
      <c r="I2512" s="1" t="s">
        <v>19</v>
      </c>
      <c r="J2512" s="1">
        <v>1.7E7</v>
      </c>
      <c r="K2512" s="1">
        <v>2002.0</v>
      </c>
      <c r="L2512" s="1">
        <v>4.8</v>
      </c>
      <c r="M2512" s="2">
        <f t="shared" si="1"/>
        <v>-4306379</v>
      </c>
    </row>
    <row r="2513" ht="14.25" customHeight="1">
      <c r="A2513" s="1" t="s">
        <v>9164</v>
      </c>
      <c r="B2513" s="1">
        <v>89.0</v>
      </c>
      <c r="C2513" s="1">
        <v>1.5655665E7</v>
      </c>
      <c r="D2513" s="1" t="s">
        <v>1146</v>
      </c>
      <c r="E2513" s="1" t="s">
        <v>9165</v>
      </c>
      <c r="F2513" s="1" t="s">
        <v>9166</v>
      </c>
      <c r="G2513" s="1" t="s">
        <v>9167</v>
      </c>
      <c r="H2513" s="1" t="s">
        <v>18</v>
      </c>
      <c r="I2513" s="1" t="s">
        <v>19</v>
      </c>
      <c r="J2513" s="1">
        <v>4000000.0</v>
      </c>
      <c r="K2513" s="1">
        <v>2006.0</v>
      </c>
      <c r="L2513" s="1">
        <v>3.1</v>
      </c>
      <c r="M2513" s="2">
        <f t="shared" si="1"/>
        <v>11655665</v>
      </c>
    </row>
    <row r="2514" ht="14.25" customHeight="1">
      <c r="A2514" s="1" t="s">
        <v>9168</v>
      </c>
      <c r="B2514" s="1">
        <v>73.0</v>
      </c>
      <c r="C2514" s="1">
        <v>1.1634458E7</v>
      </c>
      <c r="D2514" s="1" t="s">
        <v>9169</v>
      </c>
      <c r="E2514" s="1" t="s">
        <v>9170</v>
      </c>
      <c r="F2514" s="1" t="s">
        <v>9171</v>
      </c>
      <c r="G2514" s="1" t="s">
        <v>9172</v>
      </c>
      <c r="H2514" s="1" t="s">
        <v>18</v>
      </c>
      <c r="I2514" s="1" t="s">
        <v>19</v>
      </c>
      <c r="J2514" s="1">
        <v>1.7E7</v>
      </c>
      <c r="K2514" s="1">
        <v>1999.0</v>
      </c>
      <c r="L2514" s="1">
        <v>5.8</v>
      </c>
      <c r="M2514" s="2">
        <f t="shared" si="1"/>
        <v>-5365542</v>
      </c>
    </row>
    <row r="2515" ht="14.25" customHeight="1">
      <c r="A2515" s="1" t="s">
        <v>2161</v>
      </c>
      <c r="B2515" s="1">
        <v>132.0</v>
      </c>
      <c r="C2515" s="1">
        <v>2.7154426E7</v>
      </c>
      <c r="D2515" s="1" t="s">
        <v>1465</v>
      </c>
      <c r="E2515" s="1" t="s">
        <v>9173</v>
      </c>
      <c r="F2515" s="1" t="s">
        <v>9174</v>
      </c>
      <c r="G2515" s="1" t="s">
        <v>9175</v>
      </c>
      <c r="H2515" s="1" t="s">
        <v>18</v>
      </c>
      <c r="I2515" s="1" t="s">
        <v>19</v>
      </c>
      <c r="J2515" s="1">
        <v>1.7E7</v>
      </c>
      <c r="K2515" s="1">
        <v>2009.0</v>
      </c>
      <c r="L2515" s="1">
        <v>6.7</v>
      </c>
      <c r="M2515" s="2">
        <f t="shared" si="1"/>
        <v>10154426</v>
      </c>
    </row>
    <row r="2516" ht="14.25" customHeight="1">
      <c r="A2516" s="1" t="s">
        <v>9176</v>
      </c>
      <c r="B2516" s="1">
        <v>154.0</v>
      </c>
      <c r="C2516" s="1">
        <v>0.0</v>
      </c>
      <c r="D2516" s="1" t="s">
        <v>727</v>
      </c>
      <c r="E2516" s="1" t="s">
        <v>9177</v>
      </c>
      <c r="F2516" s="1" t="s">
        <v>9178</v>
      </c>
      <c r="G2516" s="1" t="s">
        <v>9179</v>
      </c>
      <c r="H2516" s="1" t="s">
        <v>18</v>
      </c>
      <c r="I2516" s="1" t="s">
        <v>19</v>
      </c>
      <c r="J2516" s="1">
        <v>9000000.0</v>
      </c>
      <c r="K2516" s="1">
        <v>1963.0</v>
      </c>
      <c r="L2516" s="1">
        <v>6.8</v>
      </c>
      <c r="M2516" s="2">
        <f t="shared" si="1"/>
        <v>-9000000</v>
      </c>
    </row>
    <row r="2517" ht="14.25" customHeight="1">
      <c r="A2517" s="1" t="s">
        <v>9180</v>
      </c>
      <c r="B2517" s="1">
        <v>96.0</v>
      </c>
      <c r="C2517" s="1">
        <v>5.4239856E7</v>
      </c>
      <c r="D2517" s="1" t="s">
        <v>4647</v>
      </c>
      <c r="E2517" s="1" t="s">
        <v>9181</v>
      </c>
      <c r="F2517" s="1" t="s">
        <v>9182</v>
      </c>
      <c r="G2517" s="1" t="s">
        <v>9183</v>
      </c>
      <c r="H2517" s="1" t="s">
        <v>18</v>
      </c>
      <c r="I2517" s="1" t="s">
        <v>19</v>
      </c>
      <c r="J2517" s="1">
        <v>1.7E7</v>
      </c>
      <c r="K2517" s="1">
        <v>2013.0</v>
      </c>
      <c r="L2517" s="1">
        <v>6.5</v>
      </c>
      <c r="M2517" s="2">
        <f t="shared" si="1"/>
        <v>37239856</v>
      </c>
    </row>
    <row r="2518" ht="14.25" customHeight="1">
      <c r="A2518" s="1" t="s">
        <v>3013</v>
      </c>
      <c r="B2518" s="1">
        <v>98.0</v>
      </c>
      <c r="C2518" s="1">
        <v>8662318.0</v>
      </c>
      <c r="D2518" s="1" t="s">
        <v>1146</v>
      </c>
      <c r="E2518" s="1" t="s">
        <v>9184</v>
      </c>
      <c r="F2518" s="1" t="s">
        <v>9185</v>
      </c>
      <c r="G2518" s="1" t="s">
        <v>9186</v>
      </c>
      <c r="H2518" s="1" t="s">
        <v>18</v>
      </c>
      <c r="I2518" s="1" t="s">
        <v>19</v>
      </c>
      <c r="J2518" s="1">
        <v>1.7E7</v>
      </c>
      <c r="K2518" s="1">
        <v>2009.0</v>
      </c>
      <c r="L2518" s="1">
        <v>5.9</v>
      </c>
      <c r="M2518" s="2">
        <f t="shared" si="1"/>
        <v>-8337682</v>
      </c>
    </row>
    <row r="2519" ht="14.25" customHeight="1">
      <c r="A2519" s="1" t="s">
        <v>1190</v>
      </c>
      <c r="B2519" s="1">
        <v>107.0</v>
      </c>
      <c r="C2519" s="1">
        <v>7156725.0</v>
      </c>
      <c r="D2519" s="1" t="s">
        <v>4658</v>
      </c>
      <c r="E2519" s="1" t="s">
        <v>9187</v>
      </c>
      <c r="F2519" s="1" t="s">
        <v>9188</v>
      </c>
      <c r="G2519" s="1" t="s">
        <v>9189</v>
      </c>
      <c r="H2519" s="1" t="s">
        <v>18</v>
      </c>
      <c r="I2519" s="1" t="s">
        <v>19</v>
      </c>
      <c r="J2519" s="1">
        <v>1.9E7</v>
      </c>
      <c r="K2519" s="1">
        <v>2006.0</v>
      </c>
      <c r="L2519" s="1">
        <v>5.5</v>
      </c>
      <c r="M2519" s="2">
        <f t="shared" si="1"/>
        <v>-11843275</v>
      </c>
    </row>
    <row r="2520" ht="14.25" customHeight="1">
      <c r="A2520" s="1" t="s">
        <v>9190</v>
      </c>
      <c r="B2520" s="1">
        <v>134.0</v>
      </c>
      <c r="C2520" s="1">
        <v>1.568102E7</v>
      </c>
      <c r="D2520" s="1" t="s">
        <v>5606</v>
      </c>
      <c r="E2520" s="1" t="s">
        <v>9191</v>
      </c>
      <c r="F2520" s="1" t="s">
        <v>9192</v>
      </c>
      <c r="G2520" s="1" t="s">
        <v>9193</v>
      </c>
      <c r="H2520" s="1" t="s">
        <v>18</v>
      </c>
      <c r="I2520" s="1" t="s">
        <v>30</v>
      </c>
      <c r="J2520" s="1">
        <v>1.7E7</v>
      </c>
      <c r="K2520" s="1">
        <v>1987.0</v>
      </c>
      <c r="L2520" s="1">
        <v>3.6</v>
      </c>
      <c r="M2520" s="2">
        <f t="shared" si="1"/>
        <v>-1318980</v>
      </c>
    </row>
    <row r="2521" ht="14.25" customHeight="1">
      <c r="A2521" s="1" t="s">
        <v>9194</v>
      </c>
      <c r="B2521" s="1">
        <v>94.0</v>
      </c>
      <c r="C2521" s="1">
        <v>7070459.0</v>
      </c>
      <c r="D2521" s="1" t="s">
        <v>2394</v>
      </c>
      <c r="E2521" s="1" t="s">
        <v>9195</v>
      </c>
      <c r="F2521" s="1" t="s">
        <v>9196</v>
      </c>
      <c r="G2521" s="1" t="s">
        <v>9197</v>
      </c>
      <c r="H2521" s="1" t="s">
        <v>18</v>
      </c>
      <c r="I2521" s="1" t="s">
        <v>168</v>
      </c>
      <c r="J2521" s="1">
        <v>0.0</v>
      </c>
      <c r="K2521" s="1">
        <v>2007.0</v>
      </c>
      <c r="L2521" s="1">
        <v>3.3</v>
      </c>
      <c r="M2521" s="2">
        <f t="shared" si="1"/>
        <v>7070459</v>
      </c>
    </row>
    <row r="2522" ht="14.25" customHeight="1">
      <c r="A2522" s="1" t="s">
        <v>9198</v>
      </c>
      <c r="B2522" s="1">
        <v>122.0</v>
      </c>
      <c r="C2522" s="1">
        <v>6855137.0</v>
      </c>
      <c r="D2522" s="1" t="s">
        <v>289</v>
      </c>
      <c r="E2522" s="1" t="s">
        <v>9199</v>
      </c>
      <c r="F2522" s="1" t="s">
        <v>9200</v>
      </c>
      <c r="G2522" s="1" t="s">
        <v>9201</v>
      </c>
      <c r="H2522" s="1" t="s">
        <v>18</v>
      </c>
      <c r="I2522" s="1" t="s">
        <v>496</v>
      </c>
      <c r="J2522" s="1">
        <v>1.7E7</v>
      </c>
      <c r="K2522" s="1">
        <v>2006.0</v>
      </c>
      <c r="L2522" s="1">
        <v>7.4</v>
      </c>
      <c r="M2522" s="2">
        <f t="shared" si="1"/>
        <v>-10144863</v>
      </c>
    </row>
    <row r="2523" ht="14.25" customHeight="1">
      <c r="A2523" s="1" t="s">
        <v>9202</v>
      </c>
      <c r="B2523" s="1">
        <v>128.0</v>
      </c>
      <c r="C2523" s="1">
        <v>2694071.0</v>
      </c>
      <c r="D2523" s="1" t="s">
        <v>5047</v>
      </c>
      <c r="E2523" s="1" t="s">
        <v>9203</v>
      </c>
      <c r="F2523" s="1" t="s">
        <v>9204</v>
      </c>
      <c r="G2523" s="1" t="s">
        <v>9205</v>
      </c>
      <c r="H2523" s="1" t="s">
        <v>18</v>
      </c>
      <c r="I2523" s="1" t="s">
        <v>19</v>
      </c>
      <c r="J2523" s="1">
        <v>0.0</v>
      </c>
      <c r="K2523" s="1">
        <v>2004.0</v>
      </c>
      <c r="L2523" s="1">
        <v>6.7</v>
      </c>
      <c r="M2523" s="2">
        <f t="shared" si="1"/>
        <v>2694071</v>
      </c>
    </row>
    <row r="2524" ht="14.25" customHeight="1">
      <c r="A2524" s="1" t="s">
        <v>9206</v>
      </c>
      <c r="B2524" s="1">
        <v>97.0</v>
      </c>
      <c r="C2524" s="1">
        <v>2315683.0</v>
      </c>
      <c r="D2524" s="1" t="s">
        <v>9207</v>
      </c>
      <c r="E2524" s="1" t="s">
        <v>9208</v>
      </c>
      <c r="F2524" s="1" t="s">
        <v>9209</v>
      </c>
      <c r="G2524" s="1" t="s">
        <v>9210</v>
      </c>
      <c r="H2524" s="1" t="s">
        <v>18</v>
      </c>
      <c r="I2524" s="1" t="s">
        <v>30</v>
      </c>
      <c r="J2524" s="1">
        <v>1.7E7</v>
      </c>
      <c r="K2524" s="1">
        <v>1986.0</v>
      </c>
      <c r="L2524" s="1">
        <v>3.0</v>
      </c>
      <c r="M2524" s="2">
        <f t="shared" si="1"/>
        <v>-14684317</v>
      </c>
    </row>
    <row r="2525" ht="14.25" customHeight="1">
      <c r="A2525" s="1" t="s">
        <v>1656</v>
      </c>
      <c r="B2525" s="1">
        <v>110.0</v>
      </c>
      <c r="C2525" s="1">
        <v>3.9825798E7</v>
      </c>
      <c r="D2525" s="1" t="s">
        <v>2295</v>
      </c>
      <c r="E2525" s="1" t="s">
        <v>9211</v>
      </c>
      <c r="F2525" s="1" t="s">
        <v>9212</v>
      </c>
      <c r="G2525" s="1" t="s">
        <v>9213</v>
      </c>
      <c r="H2525" s="1" t="s">
        <v>18</v>
      </c>
      <c r="I2525" s="1" t="s">
        <v>19</v>
      </c>
      <c r="J2525" s="1">
        <v>1.6E7</v>
      </c>
      <c r="K2525" s="1">
        <v>2006.0</v>
      </c>
      <c r="L2525" s="1">
        <v>7.6</v>
      </c>
      <c r="M2525" s="2">
        <f t="shared" si="1"/>
        <v>23825798</v>
      </c>
    </row>
    <row r="2526" ht="14.25" customHeight="1">
      <c r="A2526" s="1" t="s">
        <v>9214</v>
      </c>
      <c r="B2526" s="1">
        <v>102.0</v>
      </c>
      <c r="C2526" s="1">
        <v>2000000.0</v>
      </c>
      <c r="D2526" s="1" t="s">
        <v>6320</v>
      </c>
      <c r="E2526" s="1" t="s">
        <v>9215</v>
      </c>
      <c r="F2526" s="1" t="s">
        <v>9216</v>
      </c>
      <c r="G2526" s="1" t="s">
        <v>9217</v>
      </c>
      <c r="H2526" s="1" t="s">
        <v>18</v>
      </c>
      <c r="I2526" s="1" t="s">
        <v>19</v>
      </c>
      <c r="J2526" s="1">
        <v>1.7E7</v>
      </c>
      <c r="K2526" s="1">
        <v>1981.0</v>
      </c>
      <c r="L2526" s="1">
        <v>6.4</v>
      </c>
      <c r="M2526" s="2">
        <f t="shared" si="1"/>
        <v>-15000000</v>
      </c>
    </row>
    <row r="2527" ht="14.25" customHeight="1">
      <c r="A2527" s="1" t="s">
        <v>892</v>
      </c>
      <c r="B2527" s="1">
        <v>98.0</v>
      </c>
      <c r="C2527" s="1">
        <v>1569918.0</v>
      </c>
      <c r="D2527" s="1" t="s">
        <v>4103</v>
      </c>
      <c r="E2527" s="1" t="s">
        <v>9218</v>
      </c>
      <c r="F2527" s="1" t="s">
        <v>9219</v>
      </c>
      <c r="G2527" s="1" t="s">
        <v>9220</v>
      </c>
      <c r="H2527" s="1" t="s">
        <v>18</v>
      </c>
      <c r="I2527" s="1" t="s">
        <v>5846</v>
      </c>
      <c r="J2527" s="1">
        <v>1.7E7</v>
      </c>
      <c r="K2527" s="1">
        <v>2003.0</v>
      </c>
      <c r="L2527" s="1">
        <v>6.9</v>
      </c>
      <c r="M2527" s="2">
        <f t="shared" si="1"/>
        <v>-15430082</v>
      </c>
    </row>
    <row r="2528" ht="14.25" customHeight="1">
      <c r="A2528" s="1" t="s">
        <v>9221</v>
      </c>
      <c r="B2528" s="1">
        <v>120.0</v>
      </c>
      <c r="C2528" s="1">
        <v>106869.0</v>
      </c>
      <c r="D2528" s="1" t="s">
        <v>3791</v>
      </c>
      <c r="E2528" s="1" t="s">
        <v>9222</v>
      </c>
      <c r="F2528" s="1" t="s">
        <v>9223</v>
      </c>
      <c r="G2528" s="1" t="s">
        <v>9224</v>
      </c>
      <c r="H2528" s="1" t="s">
        <v>18</v>
      </c>
      <c r="I2528" s="1" t="s">
        <v>994</v>
      </c>
      <c r="J2528" s="1">
        <v>1.7E7</v>
      </c>
      <c r="K2528" s="1">
        <v>2014.0</v>
      </c>
      <c r="L2528" s="1">
        <v>6.6</v>
      </c>
      <c r="M2528" s="2">
        <f t="shared" si="1"/>
        <v>-16893131</v>
      </c>
    </row>
    <row r="2529" ht="14.25" customHeight="1">
      <c r="A2529" s="1" t="s">
        <v>7262</v>
      </c>
      <c r="B2529" s="1">
        <v>160.0</v>
      </c>
      <c r="C2529" s="1">
        <v>273420.0</v>
      </c>
      <c r="D2529" s="1" t="s">
        <v>9225</v>
      </c>
      <c r="E2529" s="1" t="s">
        <v>9226</v>
      </c>
      <c r="F2529" s="1" t="s">
        <v>9227</v>
      </c>
      <c r="G2529" s="1" t="s">
        <v>9228</v>
      </c>
      <c r="H2529" s="1" t="s">
        <v>18</v>
      </c>
      <c r="I2529" s="1" t="s">
        <v>994</v>
      </c>
      <c r="J2529" s="1">
        <v>1.7E7</v>
      </c>
      <c r="K2529" s="1">
        <v>2006.0</v>
      </c>
      <c r="L2529" s="1">
        <v>5.5</v>
      </c>
      <c r="M2529" s="2">
        <f t="shared" si="1"/>
        <v>-16726580</v>
      </c>
    </row>
    <row r="2530" ht="14.25" customHeight="1">
      <c r="A2530" s="1" t="s">
        <v>9229</v>
      </c>
      <c r="B2530" s="1">
        <v>80.0</v>
      </c>
      <c r="C2530" s="1">
        <v>0.0</v>
      </c>
      <c r="D2530" s="1" t="s">
        <v>401</v>
      </c>
      <c r="E2530" s="1" t="s">
        <v>9230</v>
      </c>
      <c r="F2530" s="1" t="s">
        <v>9231</v>
      </c>
      <c r="G2530" s="1" t="s">
        <v>9232</v>
      </c>
      <c r="H2530" s="1" t="s">
        <v>993</v>
      </c>
      <c r="I2530" s="1" t="s">
        <v>994</v>
      </c>
      <c r="J2530" s="1">
        <v>1.1E7</v>
      </c>
      <c r="K2530" s="1">
        <v>2008.0</v>
      </c>
      <c r="L2530" s="1">
        <v>6.6</v>
      </c>
      <c r="M2530" s="2">
        <f t="shared" si="1"/>
        <v>-11000000</v>
      </c>
    </row>
    <row r="2531" ht="14.25" customHeight="1">
      <c r="A2531" s="1" t="s">
        <v>9233</v>
      </c>
      <c r="B2531" s="1">
        <v>91.0</v>
      </c>
      <c r="C2531" s="1">
        <v>0.0</v>
      </c>
      <c r="D2531" s="1" t="s">
        <v>9234</v>
      </c>
      <c r="E2531" s="1" t="s">
        <v>9235</v>
      </c>
      <c r="F2531" s="1" t="s">
        <v>9236</v>
      </c>
      <c r="G2531" s="1" t="s">
        <v>9237</v>
      </c>
      <c r="H2531" s="1" t="s">
        <v>18</v>
      </c>
      <c r="I2531" s="1" t="s">
        <v>19</v>
      </c>
      <c r="J2531" s="1">
        <v>1.7E7</v>
      </c>
      <c r="K2531" s="1">
        <v>1977.0</v>
      </c>
      <c r="L2531" s="1">
        <v>5.2</v>
      </c>
      <c r="M2531" s="2">
        <f t="shared" si="1"/>
        <v>-17000000</v>
      </c>
    </row>
    <row r="2532" ht="14.25" customHeight="1">
      <c r="A2532" s="1" t="s">
        <v>9238</v>
      </c>
      <c r="B2532" s="1">
        <v>83.0</v>
      </c>
      <c r="C2532" s="1">
        <v>4930798.0</v>
      </c>
      <c r="D2532" s="1" t="s">
        <v>3995</v>
      </c>
      <c r="E2532" s="1" t="s">
        <v>9239</v>
      </c>
      <c r="F2532" s="1" t="s">
        <v>9240</v>
      </c>
      <c r="G2532" s="1" t="s">
        <v>9241</v>
      </c>
      <c r="H2532" s="1" t="s">
        <v>18</v>
      </c>
      <c r="I2532" s="1" t="s">
        <v>19</v>
      </c>
      <c r="J2532" s="1">
        <v>1.7E7</v>
      </c>
      <c r="K2532" s="1">
        <v>2012.0</v>
      </c>
      <c r="L2532" s="1">
        <v>4.1</v>
      </c>
      <c r="M2532" s="2">
        <f t="shared" si="1"/>
        <v>-12069202</v>
      </c>
    </row>
    <row r="2533" ht="14.25" customHeight="1">
      <c r="A2533" s="1" t="s">
        <v>9242</v>
      </c>
      <c r="B2533" s="1">
        <v>102.0</v>
      </c>
      <c r="C2533" s="1">
        <v>5.9847242E7</v>
      </c>
      <c r="D2533" s="1" t="s">
        <v>6724</v>
      </c>
      <c r="E2533" s="1" t="s">
        <v>9243</v>
      </c>
      <c r="F2533" s="1" t="s">
        <v>9244</v>
      </c>
      <c r="G2533" s="1" t="s">
        <v>9245</v>
      </c>
      <c r="H2533" s="1" t="s">
        <v>18</v>
      </c>
      <c r="I2533" s="1" t="s">
        <v>19</v>
      </c>
      <c r="J2533" s="1">
        <v>1.65E7</v>
      </c>
      <c r="K2533" s="1">
        <v>1991.0</v>
      </c>
      <c r="L2533" s="1">
        <v>6.8</v>
      </c>
      <c r="M2533" s="2">
        <f t="shared" si="1"/>
        <v>43347242</v>
      </c>
    </row>
    <row r="2534" ht="14.25" customHeight="1">
      <c r="A2534" s="1" t="s">
        <v>9246</v>
      </c>
      <c r="B2534" s="1">
        <v>122.0</v>
      </c>
      <c r="C2534" s="1">
        <v>220914.0</v>
      </c>
      <c r="D2534" s="1" t="s">
        <v>4588</v>
      </c>
      <c r="E2534" s="1" t="s">
        <v>9247</v>
      </c>
      <c r="F2534" s="1" t="s">
        <v>9248</v>
      </c>
      <c r="G2534" s="1" t="s">
        <v>9249</v>
      </c>
      <c r="H2534" s="1" t="s">
        <v>18</v>
      </c>
      <c r="I2534" s="1" t="s">
        <v>19</v>
      </c>
      <c r="J2534" s="1">
        <v>1.68E7</v>
      </c>
      <c r="K2534" s="1">
        <v>2006.0</v>
      </c>
      <c r="L2534" s="1">
        <v>6.5</v>
      </c>
      <c r="M2534" s="2">
        <f t="shared" si="1"/>
        <v>-16579086</v>
      </c>
    </row>
    <row r="2535" ht="14.25" customHeight="1">
      <c r="A2535" s="1" t="s">
        <v>1656</v>
      </c>
      <c r="B2535" s="1">
        <v>110.0</v>
      </c>
      <c r="C2535" s="1">
        <v>3.9825798E7</v>
      </c>
      <c r="D2535" s="1" t="s">
        <v>2295</v>
      </c>
      <c r="E2535" s="1" t="s">
        <v>9211</v>
      </c>
      <c r="F2535" s="1" t="s">
        <v>9212</v>
      </c>
      <c r="G2535" s="1" t="s">
        <v>9213</v>
      </c>
      <c r="H2535" s="1" t="s">
        <v>18</v>
      </c>
      <c r="I2535" s="1" t="s">
        <v>19</v>
      </c>
      <c r="J2535" s="1">
        <v>1.6E7</v>
      </c>
      <c r="K2535" s="1">
        <v>2006.0</v>
      </c>
      <c r="L2535" s="1">
        <v>7.6</v>
      </c>
      <c r="M2535" s="2">
        <f t="shared" si="1"/>
        <v>23825798</v>
      </c>
    </row>
    <row r="2536" ht="14.25" customHeight="1">
      <c r="A2536" s="1" t="s">
        <v>491</v>
      </c>
      <c r="B2536" s="1">
        <v>126.0</v>
      </c>
      <c r="C2536" s="1">
        <v>4.38481E7</v>
      </c>
      <c r="D2536" s="1" t="s">
        <v>1327</v>
      </c>
      <c r="E2536" s="1" t="s">
        <v>9250</v>
      </c>
      <c r="F2536" s="1" t="s">
        <v>9251</v>
      </c>
      <c r="G2536" s="1" t="s">
        <v>9252</v>
      </c>
      <c r="H2536" s="1" t="s">
        <v>18</v>
      </c>
      <c r="I2536" s="1" t="s">
        <v>19</v>
      </c>
      <c r="J2536" s="1">
        <v>1.5E7</v>
      </c>
      <c r="K2536" s="1">
        <v>1987.0</v>
      </c>
      <c r="L2536" s="1">
        <v>7.4</v>
      </c>
      <c r="M2536" s="2">
        <f t="shared" si="1"/>
        <v>28848100</v>
      </c>
    </row>
    <row r="2537" ht="14.25" customHeight="1">
      <c r="A2537" s="1" t="s">
        <v>702</v>
      </c>
      <c r="B2537" s="1">
        <v>136.0</v>
      </c>
      <c r="C2537" s="1">
        <v>4.27E7</v>
      </c>
      <c r="D2537" s="1" t="s">
        <v>131</v>
      </c>
      <c r="E2537" s="1" t="s">
        <v>9253</v>
      </c>
      <c r="F2537" s="1" t="s">
        <v>9254</v>
      </c>
      <c r="G2537" s="1" t="s">
        <v>9255</v>
      </c>
      <c r="H2537" s="1" t="s">
        <v>18</v>
      </c>
      <c r="I2537" s="1" t="s">
        <v>19</v>
      </c>
      <c r="J2537" s="1">
        <v>1.65E7</v>
      </c>
      <c r="K2537" s="1">
        <v>1995.0</v>
      </c>
      <c r="L2537" s="1">
        <v>7.7</v>
      </c>
      <c r="M2537" s="2">
        <f t="shared" si="1"/>
        <v>26200000</v>
      </c>
    </row>
    <row r="2538" ht="14.25" customHeight="1">
      <c r="A2538" s="1" t="s">
        <v>9256</v>
      </c>
      <c r="B2538" s="1">
        <v>120.0</v>
      </c>
      <c r="C2538" s="1">
        <v>1.8663911E7</v>
      </c>
      <c r="D2538" s="1" t="s">
        <v>4588</v>
      </c>
      <c r="E2538" s="1" t="s">
        <v>9257</v>
      </c>
      <c r="F2538" s="1" t="s">
        <v>9258</v>
      </c>
      <c r="G2538" s="1" t="s">
        <v>9259</v>
      </c>
      <c r="H2538" s="1" t="s">
        <v>18</v>
      </c>
      <c r="I2538" s="1" t="s">
        <v>30</v>
      </c>
      <c r="J2538" s="1">
        <v>1.65E7</v>
      </c>
      <c r="K2538" s="1">
        <v>2007.0</v>
      </c>
      <c r="L2538" s="1">
        <v>7.1</v>
      </c>
      <c r="M2538" s="2">
        <f t="shared" si="1"/>
        <v>2163911</v>
      </c>
    </row>
    <row r="2539" ht="14.25" customHeight="1">
      <c r="A2539" s="1" t="s">
        <v>9260</v>
      </c>
      <c r="B2539" s="1">
        <v>108.0</v>
      </c>
      <c r="C2539" s="1">
        <v>1.170209E7</v>
      </c>
      <c r="D2539" s="1" t="s">
        <v>1146</v>
      </c>
      <c r="E2539" s="1" t="s">
        <v>9261</v>
      </c>
      <c r="F2539" s="1" t="s">
        <v>9262</v>
      </c>
      <c r="G2539" s="1" t="s">
        <v>9263</v>
      </c>
      <c r="H2539" s="1" t="s">
        <v>18</v>
      </c>
      <c r="I2539" s="1" t="s">
        <v>19</v>
      </c>
      <c r="J2539" s="1">
        <v>1.65E7</v>
      </c>
      <c r="K2539" s="1">
        <v>2007.0</v>
      </c>
      <c r="L2539" s="1">
        <v>6.3</v>
      </c>
      <c r="M2539" s="2">
        <f t="shared" si="1"/>
        <v>-4797910</v>
      </c>
    </row>
    <row r="2540" ht="14.25" customHeight="1">
      <c r="A2540" s="1" t="s">
        <v>9264</v>
      </c>
      <c r="B2540" s="1">
        <v>126.0</v>
      </c>
      <c r="C2540" s="1">
        <v>1.3005485E7</v>
      </c>
      <c r="D2540" s="1" t="s">
        <v>2394</v>
      </c>
      <c r="E2540" s="1" t="s">
        <v>9265</v>
      </c>
      <c r="F2540" s="1" t="s">
        <v>9266</v>
      </c>
      <c r="G2540" s="1" t="s">
        <v>9267</v>
      </c>
      <c r="H2540" s="1" t="s">
        <v>18</v>
      </c>
      <c r="I2540" s="1" t="s">
        <v>19</v>
      </c>
      <c r="J2540" s="1">
        <v>1.5E7</v>
      </c>
      <c r="K2540" s="1">
        <v>2003.0</v>
      </c>
      <c r="L2540" s="1">
        <v>7.6</v>
      </c>
      <c r="M2540" s="2">
        <f t="shared" si="1"/>
        <v>-1994515</v>
      </c>
    </row>
    <row r="2541" ht="14.25" customHeight="1">
      <c r="A2541" s="1" t="s">
        <v>726</v>
      </c>
      <c r="B2541" s="1">
        <v>128.0</v>
      </c>
      <c r="C2541" s="1">
        <v>9.5860116E7</v>
      </c>
      <c r="D2541" s="1" t="s">
        <v>1747</v>
      </c>
      <c r="E2541" s="1" t="s">
        <v>9268</v>
      </c>
      <c r="F2541" s="1" t="s">
        <v>9269</v>
      </c>
      <c r="G2541" s="1" t="s">
        <v>9270</v>
      </c>
      <c r="H2541" s="1" t="s">
        <v>18</v>
      </c>
      <c r="I2541" s="1" t="s">
        <v>19</v>
      </c>
      <c r="J2541" s="1">
        <v>1.64E7</v>
      </c>
      <c r="K2541" s="1">
        <v>1989.0</v>
      </c>
      <c r="L2541" s="1">
        <v>8.0</v>
      </c>
      <c r="M2541" s="2">
        <f t="shared" si="1"/>
        <v>79460116</v>
      </c>
    </row>
    <row r="2542" ht="14.25" customHeight="1">
      <c r="A2542" s="1" t="s">
        <v>9271</v>
      </c>
      <c r="B2542" s="1">
        <v>113.0</v>
      </c>
      <c r="C2542" s="1">
        <v>1.27175354E8</v>
      </c>
      <c r="D2542" s="1" t="s">
        <v>1138</v>
      </c>
      <c r="E2542" s="1" t="s">
        <v>9272</v>
      </c>
      <c r="F2542" s="1" t="s">
        <v>9273</v>
      </c>
      <c r="G2542" s="1" t="s">
        <v>9274</v>
      </c>
      <c r="H2542" s="1" t="s">
        <v>18</v>
      </c>
      <c r="I2542" s="1" t="s">
        <v>19</v>
      </c>
      <c r="J2542" s="1">
        <v>1.6E7</v>
      </c>
      <c r="K2542" s="1">
        <v>1994.0</v>
      </c>
      <c r="L2542" s="1">
        <v>7.3</v>
      </c>
      <c r="M2542" s="2">
        <f t="shared" si="1"/>
        <v>111175354</v>
      </c>
    </row>
    <row r="2543" ht="14.25" customHeight="1">
      <c r="A2543" s="1" t="s">
        <v>2749</v>
      </c>
      <c r="B2543" s="1">
        <v>89.0</v>
      </c>
      <c r="C2543" s="1">
        <v>9.28236E7</v>
      </c>
      <c r="D2543" s="1" t="s">
        <v>956</v>
      </c>
      <c r="E2543" s="1" t="s">
        <v>9275</v>
      </c>
      <c r="F2543" s="1" t="s">
        <v>9276</v>
      </c>
      <c r="G2543" s="1" t="s">
        <v>9277</v>
      </c>
      <c r="H2543" s="1" t="s">
        <v>18</v>
      </c>
      <c r="I2543" s="1" t="s">
        <v>19</v>
      </c>
      <c r="J2543" s="1">
        <v>1.6E7</v>
      </c>
      <c r="K2543" s="1">
        <v>1989.0</v>
      </c>
      <c r="L2543" s="1">
        <v>7.6</v>
      </c>
      <c r="M2543" s="2">
        <f t="shared" si="1"/>
        <v>76823600</v>
      </c>
    </row>
    <row r="2544" ht="14.25" customHeight="1">
      <c r="A2544" s="1" t="s">
        <v>7534</v>
      </c>
      <c r="B2544" s="1">
        <v>129.0</v>
      </c>
      <c r="C2544" s="1">
        <v>5.4E7</v>
      </c>
      <c r="D2544" s="1" t="s">
        <v>2394</v>
      </c>
      <c r="E2544" s="1" t="s">
        <v>9278</v>
      </c>
      <c r="F2544" s="1" t="s">
        <v>9279</v>
      </c>
      <c r="G2544" s="1" t="s">
        <v>9280</v>
      </c>
      <c r="H2544" s="1" t="s">
        <v>18</v>
      </c>
      <c r="I2544" s="1" t="s">
        <v>19</v>
      </c>
      <c r="J2544" s="1">
        <v>1.6E7</v>
      </c>
      <c r="K2544" s="1">
        <v>1982.0</v>
      </c>
      <c r="L2544" s="1">
        <v>7.8</v>
      </c>
      <c r="M2544" s="2">
        <f t="shared" si="1"/>
        <v>38000000</v>
      </c>
    </row>
    <row r="2545" ht="14.25" customHeight="1">
      <c r="A2545" s="1" t="s">
        <v>1761</v>
      </c>
      <c r="B2545" s="1">
        <v>94.0</v>
      </c>
      <c r="C2545" s="1">
        <v>6.8525609E7</v>
      </c>
      <c r="D2545" s="1" t="s">
        <v>1138</v>
      </c>
      <c r="E2545" s="1" t="s">
        <v>9281</v>
      </c>
      <c r="F2545" s="1" t="s">
        <v>9282</v>
      </c>
      <c r="G2545" s="1" t="s">
        <v>9283</v>
      </c>
      <c r="H2545" s="1" t="s">
        <v>18</v>
      </c>
      <c r="I2545" s="1" t="s">
        <v>19</v>
      </c>
      <c r="J2545" s="1">
        <v>1.56E7</v>
      </c>
      <c r="K2545" s="1">
        <v>2000.0</v>
      </c>
      <c r="L2545" s="1">
        <v>6.5</v>
      </c>
      <c r="M2545" s="2">
        <f t="shared" si="1"/>
        <v>52925609</v>
      </c>
    </row>
    <row r="2546" ht="14.25" customHeight="1">
      <c r="A2546" s="1" t="s">
        <v>2906</v>
      </c>
      <c r="B2546" s="1">
        <v>106.0</v>
      </c>
      <c r="C2546" s="1">
        <v>5.2885587E7</v>
      </c>
      <c r="D2546" s="1" t="s">
        <v>3188</v>
      </c>
      <c r="E2546" s="1" t="s">
        <v>9284</v>
      </c>
      <c r="F2546" s="1" t="s">
        <v>9285</v>
      </c>
      <c r="G2546" s="1" t="s">
        <v>9286</v>
      </c>
      <c r="H2546" s="1" t="s">
        <v>18</v>
      </c>
      <c r="I2546" s="1" t="s">
        <v>19</v>
      </c>
      <c r="J2546" s="1">
        <v>1.6E7</v>
      </c>
      <c r="K2546" s="1">
        <v>1999.0</v>
      </c>
      <c r="L2546" s="1">
        <v>6.4</v>
      </c>
      <c r="M2546" s="2">
        <f t="shared" si="1"/>
        <v>36885587</v>
      </c>
    </row>
    <row r="2547" ht="14.25" customHeight="1">
      <c r="A2547" s="1" t="s">
        <v>9287</v>
      </c>
      <c r="B2547" s="1">
        <v>100.0</v>
      </c>
      <c r="C2547" s="1">
        <v>4.4667095E7</v>
      </c>
      <c r="D2547" s="1" t="s">
        <v>956</v>
      </c>
      <c r="E2547" s="1" t="s">
        <v>9288</v>
      </c>
      <c r="F2547" s="1" t="s">
        <v>9289</v>
      </c>
      <c r="G2547" s="1" t="s">
        <v>9290</v>
      </c>
      <c r="H2547" s="1" t="s">
        <v>18</v>
      </c>
      <c r="I2547" s="1" t="s">
        <v>994</v>
      </c>
      <c r="J2547" s="1">
        <v>1.5E7</v>
      </c>
      <c r="K2547" s="1">
        <v>2011.0</v>
      </c>
      <c r="L2547" s="1">
        <v>8.0</v>
      </c>
      <c r="M2547" s="2">
        <f t="shared" si="1"/>
        <v>29667095</v>
      </c>
    </row>
    <row r="2548" ht="14.25" customHeight="1">
      <c r="A2548" s="1" t="s">
        <v>2647</v>
      </c>
      <c r="B2548" s="1">
        <v>89.0</v>
      </c>
      <c r="C2548" s="1">
        <v>4.2638165E7</v>
      </c>
      <c r="D2548" s="1" t="s">
        <v>1444</v>
      </c>
      <c r="E2548" s="1" t="s">
        <v>9291</v>
      </c>
      <c r="F2548" s="1" t="s">
        <v>9292</v>
      </c>
      <c r="G2548" s="1" t="s">
        <v>9293</v>
      </c>
      <c r="H2548" s="1" t="s">
        <v>18</v>
      </c>
      <c r="I2548" s="1" t="s">
        <v>19</v>
      </c>
      <c r="J2548" s="1">
        <v>1.6E7</v>
      </c>
      <c r="K2548" s="1">
        <v>2009.0</v>
      </c>
      <c r="L2548" s="1">
        <v>4.8</v>
      </c>
      <c r="M2548" s="2">
        <f t="shared" si="1"/>
        <v>26638165</v>
      </c>
    </row>
    <row r="2549" ht="14.25" customHeight="1">
      <c r="A2549" s="1" t="s">
        <v>3866</v>
      </c>
      <c r="B2549" s="1">
        <v>94.0</v>
      </c>
      <c r="C2549" s="1">
        <v>4.5507053E7</v>
      </c>
      <c r="D2549" s="1" t="s">
        <v>8507</v>
      </c>
      <c r="E2549" s="1" t="s">
        <v>9294</v>
      </c>
      <c r="F2549" s="1" t="s">
        <v>9295</v>
      </c>
      <c r="G2549" s="1" t="s">
        <v>9296</v>
      </c>
      <c r="H2549" s="1" t="s">
        <v>18</v>
      </c>
      <c r="I2549" s="1" t="s">
        <v>19</v>
      </c>
      <c r="J2549" s="1">
        <v>1.6E7</v>
      </c>
      <c r="K2549" s="1">
        <v>2012.0</v>
      </c>
      <c r="L2549" s="1">
        <v>7.8</v>
      </c>
      <c r="M2549" s="2">
        <f t="shared" si="1"/>
        <v>29507053</v>
      </c>
    </row>
    <row r="2550" ht="14.25" customHeight="1">
      <c r="A2550" s="1" t="s">
        <v>572</v>
      </c>
      <c r="B2550" s="1">
        <v>83.0</v>
      </c>
      <c r="C2550" s="1">
        <v>3.9511038E7</v>
      </c>
      <c r="D2550" s="1" t="s">
        <v>4647</v>
      </c>
      <c r="E2550" s="1" t="s">
        <v>9297</v>
      </c>
      <c r="F2550" s="1" t="s">
        <v>9298</v>
      </c>
      <c r="G2550" s="1" t="s">
        <v>9299</v>
      </c>
      <c r="H2550" s="1" t="s">
        <v>18</v>
      </c>
      <c r="I2550" s="1" t="s">
        <v>19</v>
      </c>
      <c r="J2550" s="1">
        <v>1.6E7</v>
      </c>
      <c r="K2550" s="1">
        <v>2006.0</v>
      </c>
      <c r="L2550" s="1">
        <v>5.9</v>
      </c>
      <c r="M2550" s="2">
        <f t="shared" si="1"/>
        <v>23511038</v>
      </c>
    </row>
    <row r="2551" ht="14.25" customHeight="1">
      <c r="A2551" s="1" t="s">
        <v>9300</v>
      </c>
      <c r="B2551" s="1">
        <v>111.0</v>
      </c>
      <c r="C2551" s="1">
        <v>6462576.0</v>
      </c>
      <c r="D2551" s="1" t="s">
        <v>2394</v>
      </c>
      <c r="E2551" s="1" t="s">
        <v>9301</v>
      </c>
      <c r="F2551" s="1" t="s">
        <v>5661</v>
      </c>
      <c r="G2551" s="1" t="s">
        <v>9302</v>
      </c>
      <c r="H2551" s="1" t="s">
        <v>18</v>
      </c>
      <c r="I2551" s="1" t="s">
        <v>19</v>
      </c>
      <c r="J2551" s="1">
        <v>1.85E7</v>
      </c>
      <c r="K2551" s="1">
        <v>2016.0</v>
      </c>
      <c r="L2551" s="1">
        <v>5.4</v>
      </c>
      <c r="M2551" s="2">
        <f t="shared" si="1"/>
        <v>-12037424</v>
      </c>
    </row>
    <row r="2552" ht="14.25" customHeight="1">
      <c r="A2552" s="1" t="s">
        <v>9303</v>
      </c>
      <c r="B2552" s="1">
        <v>80.0</v>
      </c>
      <c r="C2552" s="1">
        <v>4.036353E7</v>
      </c>
      <c r="D2552" s="1" t="s">
        <v>2130</v>
      </c>
      <c r="E2552" s="1" t="s">
        <v>9304</v>
      </c>
      <c r="F2552" s="1" t="s">
        <v>9305</v>
      </c>
      <c r="G2552" s="1" t="s">
        <v>9306</v>
      </c>
      <c r="H2552" s="1" t="s">
        <v>18</v>
      </c>
      <c r="I2552" s="1" t="s">
        <v>19</v>
      </c>
      <c r="J2552" s="1">
        <v>1.6E7</v>
      </c>
      <c r="K2552" s="1">
        <v>2002.0</v>
      </c>
      <c r="L2552" s="1">
        <v>3.3</v>
      </c>
      <c r="M2552" s="2">
        <f t="shared" si="1"/>
        <v>24363530</v>
      </c>
    </row>
    <row r="2553" ht="14.25" customHeight="1">
      <c r="A2553" s="1" t="s">
        <v>236</v>
      </c>
      <c r="B2553" s="1">
        <v>112.0</v>
      </c>
      <c r="C2553" s="1">
        <v>3.7623143E7</v>
      </c>
      <c r="D2553" s="1" t="s">
        <v>9307</v>
      </c>
      <c r="E2553" s="1" t="s">
        <v>9308</v>
      </c>
      <c r="F2553" s="1" t="s">
        <v>9309</v>
      </c>
      <c r="G2553" s="1" t="s">
        <v>9310</v>
      </c>
      <c r="H2553" s="1" t="s">
        <v>1932</v>
      </c>
      <c r="I2553" s="1" t="s">
        <v>2513</v>
      </c>
      <c r="J2553" s="1">
        <v>1.35E7</v>
      </c>
      <c r="K2553" s="1">
        <v>2006.0</v>
      </c>
      <c r="L2553" s="1">
        <v>8.2</v>
      </c>
      <c r="M2553" s="2">
        <f t="shared" si="1"/>
        <v>24123143</v>
      </c>
    </row>
    <row r="2554" ht="14.25" customHeight="1">
      <c r="A2554" s="1">
        <v>0.0</v>
      </c>
      <c r="B2554" s="1">
        <v>60.0</v>
      </c>
      <c r="C2554" s="1">
        <v>0.0</v>
      </c>
      <c r="D2554" s="1" t="s">
        <v>2351</v>
      </c>
      <c r="E2554" s="1" t="s">
        <v>9311</v>
      </c>
      <c r="F2554" s="1">
        <v>0.0</v>
      </c>
      <c r="G2554" s="1" t="s">
        <v>9312</v>
      </c>
      <c r="H2554" s="1" t="s">
        <v>18</v>
      </c>
      <c r="I2554" s="1" t="s">
        <v>19</v>
      </c>
      <c r="J2554" s="1">
        <v>0.0</v>
      </c>
      <c r="K2554" s="1">
        <v>0.0</v>
      </c>
      <c r="L2554" s="1">
        <v>6.6</v>
      </c>
      <c r="M2554" s="2">
        <f t="shared" si="1"/>
        <v>0</v>
      </c>
    </row>
    <row r="2555" ht="14.25" customHeight="1">
      <c r="A2555" s="1" t="s">
        <v>3567</v>
      </c>
      <c r="B2555" s="1">
        <v>94.0</v>
      </c>
      <c r="C2555" s="1">
        <v>3.3357476E7</v>
      </c>
      <c r="D2555" s="1" t="s">
        <v>9313</v>
      </c>
      <c r="E2555" s="1" t="s">
        <v>9314</v>
      </c>
      <c r="F2555" s="1" t="s">
        <v>9315</v>
      </c>
      <c r="G2555" s="1" t="s">
        <v>9316</v>
      </c>
      <c r="H2555" s="1" t="s">
        <v>18</v>
      </c>
      <c r="I2555" s="1" t="s">
        <v>19</v>
      </c>
      <c r="J2555" s="1">
        <v>3.5E7</v>
      </c>
      <c r="K2555" s="1">
        <v>2001.0</v>
      </c>
      <c r="L2555" s="1">
        <v>5.4</v>
      </c>
      <c r="M2555" s="2">
        <f t="shared" si="1"/>
        <v>-1642524</v>
      </c>
    </row>
    <row r="2556" ht="14.25" customHeight="1">
      <c r="A2556" s="1" t="s">
        <v>2047</v>
      </c>
      <c r="B2556" s="1">
        <v>130.0</v>
      </c>
      <c r="C2556" s="1">
        <v>2.8734552E7</v>
      </c>
      <c r="D2556" s="1" t="s">
        <v>3791</v>
      </c>
      <c r="E2556" s="1" t="s">
        <v>9317</v>
      </c>
      <c r="F2556" s="1" t="s">
        <v>9318</v>
      </c>
      <c r="G2556" s="1" t="s">
        <v>9319</v>
      </c>
      <c r="H2556" s="1" t="s">
        <v>18</v>
      </c>
      <c r="I2556" s="1" t="s">
        <v>19</v>
      </c>
      <c r="J2556" s="1">
        <v>1.6E7</v>
      </c>
      <c r="K2556" s="1">
        <v>2001.0</v>
      </c>
      <c r="L2556" s="1">
        <v>6.4</v>
      </c>
      <c r="M2556" s="2">
        <f t="shared" si="1"/>
        <v>12734552</v>
      </c>
    </row>
    <row r="2557" ht="14.25" customHeight="1">
      <c r="A2557" s="1" t="s">
        <v>9320</v>
      </c>
      <c r="B2557" s="1">
        <v>91.0</v>
      </c>
      <c r="C2557" s="1">
        <v>3.7300107E7</v>
      </c>
      <c r="D2557" s="1" t="s">
        <v>3121</v>
      </c>
      <c r="E2557" s="1" t="s">
        <v>9321</v>
      </c>
      <c r="F2557" s="1" t="s">
        <v>9322</v>
      </c>
      <c r="G2557" s="1" t="s">
        <v>9323</v>
      </c>
      <c r="H2557" s="1" t="s">
        <v>18</v>
      </c>
      <c r="I2557" s="1" t="s">
        <v>19</v>
      </c>
      <c r="J2557" s="1">
        <v>1.6E7</v>
      </c>
      <c r="K2557" s="1">
        <v>2011.0</v>
      </c>
      <c r="L2557" s="1">
        <v>4.8</v>
      </c>
      <c r="M2557" s="2">
        <f t="shared" si="1"/>
        <v>21300107</v>
      </c>
    </row>
    <row r="2558" ht="14.25" customHeight="1">
      <c r="A2558" s="1" t="s">
        <v>4914</v>
      </c>
      <c r="B2558" s="1">
        <v>91.0</v>
      </c>
      <c r="C2558" s="1">
        <v>2.7087695E7</v>
      </c>
      <c r="D2558" s="1" t="s">
        <v>3867</v>
      </c>
      <c r="E2558" s="1" t="s">
        <v>9324</v>
      </c>
      <c r="F2558" s="1" t="s">
        <v>9325</v>
      </c>
      <c r="G2558" s="1" t="s">
        <v>9326</v>
      </c>
      <c r="H2558" s="1" t="s">
        <v>18</v>
      </c>
      <c r="I2558" s="1" t="s">
        <v>19</v>
      </c>
      <c r="J2558" s="1">
        <v>1.77E7</v>
      </c>
      <c r="K2558" s="1">
        <v>2001.0</v>
      </c>
      <c r="L2558" s="1">
        <v>5.9</v>
      </c>
      <c r="M2558" s="2">
        <f t="shared" si="1"/>
        <v>9387695</v>
      </c>
    </row>
    <row r="2559" ht="14.25" customHeight="1">
      <c r="A2559" s="1" t="s">
        <v>9327</v>
      </c>
      <c r="B2559" s="1">
        <v>110.0</v>
      </c>
      <c r="C2559" s="1">
        <v>3.0102717E7</v>
      </c>
      <c r="D2559" s="1" t="s">
        <v>3243</v>
      </c>
      <c r="E2559" s="1" t="s">
        <v>9328</v>
      </c>
      <c r="F2559" s="1" t="s">
        <v>9329</v>
      </c>
      <c r="G2559" s="1" t="s">
        <v>9330</v>
      </c>
      <c r="H2559" s="1" t="s">
        <v>18</v>
      </c>
      <c r="I2559" s="1" t="s">
        <v>19</v>
      </c>
      <c r="J2559" s="1">
        <v>1.5E7</v>
      </c>
      <c r="K2559" s="1">
        <v>1991.0</v>
      </c>
      <c r="L2559" s="1">
        <v>5.5</v>
      </c>
      <c r="M2559" s="2">
        <f t="shared" si="1"/>
        <v>15102717</v>
      </c>
    </row>
    <row r="2560" ht="14.25" customHeight="1">
      <c r="A2560" s="1" t="s">
        <v>1699</v>
      </c>
      <c r="B2560" s="1">
        <v>121.0</v>
      </c>
      <c r="C2560" s="1">
        <v>2.3618786E7</v>
      </c>
      <c r="D2560" s="1" t="s">
        <v>9331</v>
      </c>
      <c r="E2560" s="1" t="s">
        <v>9332</v>
      </c>
      <c r="F2560" s="1" t="s">
        <v>9333</v>
      </c>
      <c r="G2560" s="1" t="s">
        <v>9334</v>
      </c>
      <c r="H2560" s="1" t="s">
        <v>18</v>
      </c>
      <c r="I2560" s="1" t="s">
        <v>30</v>
      </c>
      <c r="J2560" s="1">
        <v>8000000.0</v>
      </c>
      <c r="K2560" s="1">
        <v>2007.0</v>
      </c>
      <c r="L2560" s="1">
        <v>7.9</v>
      </c>
      <c r="M2560" s="2">
        <f t="shared" si="1"/>
        <v>15618786</v>
      </c>
    </row>
    <row r="2561" ht="14.25" customHeight="1">
      <c r="A2561" s="1" t="s">
        <v>9335</v>
      </c>
      <c r="B2561" s="1">
        <v>114.0</v>
      </c>
      <c r="C2561" s="1">
        <v>2.6896744E7</v>
      </c>
      <c r="D2561" s="1" t="s">
        <v>1747</v>
      </c>
      <c r="E2561" s="1" t="s">
        <v>9336</v>
      </c>
      <c r="F2561" s="1" t="s">
        <v>9337</v>
      </c>
      <c r="G2561" s="1" t="s">
        <v>9338</v>
      </c>
      <c r="H2561" s="1" t="s">
        <v>18</v>
      </c>
      <c r="I2561" s="1" t="s">
        <v>19</v>
      </c>
      <c r="J2561" s="1">
        <v>1.65E7</v>
      </c>
      <c r="K2561" s="1">
        <v>2008.0</v>
      </c>
      <c r="L2561" s="1">
        <v>4.9</v>
      </c>
      <c r="M2561" s="2">
        <f t="shared" si="1"/>
        <v>10396744</v>
      </c>
    </row>
    <row r="2562" ht="14.25" customHeight="1">
      <c r="A2562" s="1" t="s">
        <v>6072</v>
      </c>
      <c r="B2562" s="1">
        <v>96.0</v>
      </c>
      <c r="C2562" s="1">
        <v>2.3213577E7</v>
      </c>
      <c r="D2562" s="1" t="s">
        <v>131</v>
      </c>
      <c r="E2562" s="1" t="s">
        <v>9339</v>
      </c>
      <c r="F2562" s="1" t="s">
        <v>9340</v>
      </c>
      <c r="G2562" s="1" t="s">
        <v>9341</v>
      </c>
      <c r="H2562" s="1" t="s">
        <v>18</v>
      </c>
      <c r="I2562" s="1" t="s">
        <v>2513</v>
      </c>
      <c r="J2562" s="1">
        <v>1.55E7</v>
      </c>
      <c r="K2562" s="1">
        <v>2008.0</v>
      </c>
      <c r="L2562" s="1">
        <v>7.2</v>
      </c>
      <c r="M2562" s="2">
        <f t="shared" si="1"/>
        <v>7713577</v>
      </c>
    </row>
    <row r="2563" ht="14.25" customHeight="1">
      <c r="A2563" s="1" t="s">
        <v>9342</v>
      </c>
      <c r="B2563" s="1">
        <v>270.0</v>
      </c>
      <c r="C2563" s="1">
        <v>0.0</v>
      </c>
      <c r="D2563" s="1" t="s">
        <v>4610</v>
      </c>
      <c r="E2563" s="1" t="s">
        <v>9343</v>
      </c>
      <c r="F2563" s="1" t="s">
        <v>9344</v>
      </c>
      <c r="G2563" s="1" t="s">
        <v>9345</v>
      </c>
      <c r="H2563" s="1" t="s">
        <v>9346</v>
      </c>
      <c r="I2563" s="1" t="s">
        <v>9347</v>
      </c>
      <c r="J2563" s="1">
        <v>2.5E7</v>
      </c>
      <c r="K2563" s="1">
        <v>2007.0</v>
      </c>
      <c r="L2563" s="1">
        <v>6.6</v>
      </c>
      <c r="M2563" s="2">
        <f t="shared" si="1"/>
        <v>-25000000</v>
      </c>
    </row>
    <row r="2564" ht="14.25" customHeight="1">
      <c r="A2564" s="1" t="s">
        <v>8011</v>
      </c>
      <c r="B2564" s="1">
        <v>100.0</v>
      </c>
      <c r="C2564" s="1">
        <v>5.5461307E7</v>
      </c>
      <c r="D2564" s="1" t="s">
        <v>1138</v>
      </c>
      <c r="E2564" s="1" t="s">
        <v>8012</v>
      </c>
      <c r="F2564" s="1" t="s">
        <v>8013</v>
      </c>
      <c r="G2564" s="1" t="s">
        <v>8014</v>
      </c>
      <c r="H2564" s="1" t="s">
        <v>18</v>
      </c>
      <c r="I2564" s="1" t="s">
        <v>19</v>
      </c>
      <c r="J2564" s="1">
        <v>2.0E7</v>
      </c>
      <c r="K2564" s="1">
        <v>2016.0</v>
      </c>
      <c r="L2564" s="1">
        <v>6.7</v>
      </c>
      <c r="M2564" s="2">
        <f t="shared" si="1"/>
        <v>35461307</v>
      </c>
    </row>
    <row r="2565" ht="14.25" customHeight="1">
      <c r="A2565" s="1" t="s">
        <v>9348</v>
      </c>
      <c r="B2565" s="1">
        <v>94.0</v>
      </c>
      <c r="C2565" s="1">
        <v>2.0627372E7</v>
      </c>
      <c r="D2565" s="1" t="s">
        <v>956</v>
      </c>
      <c r="E2565" s="1" t="s">
        <v>9349</v>
      </c>
      <c r="F2565" s="1" t="s">
        <v>9350</v>
      </c>
      <c r="G2565" s="1" t="s">
        <v>9351</v>
      </c>
      <c r="H2565" s="1" t="s">
        <v>18</v>
      </c>
      <c r="I2565" s="1" t="s">
        <v>19</v>
      </c>
      <c r="J2565" s="1">
        <v>1.6E7</v>
      </c>
      <c r="K2565" s="1">
        <v>2000.0</v>
      </c>
      <c r="L2565" s="1">
        <v>5.3</v>
      </c>
      <c r="M2565" s="2">
        <f t="shared" si="1"/>
        <v>4627372</v>
      </c>
    </row>
    <row r="2566" ht="14.25" customHeight="1">
      <c r="A2566" s="1" t="s">
        <v>9352</v>
      </c>
      <c r="B2566" s="1">
        <v>109.0</v>
      </c>
      <c r="C2566" s="1">
        <v>1.6346122E7</v>
      </c>
      <c r="D2566" s="1" t="s">
        <v>2394</v>
      </c>
      <c r="E2566" s="1" t="s">
        <v>9353</v>
      </c>
      <c r="F2566" s="1" t="s">
        <v>9354</v>
      </c>
      <c r="G2566" s="1" t="s">
        <v>9355</v>
      </c>
      <c r="H2566" s="1" t="s">
        <v>18</v>
      </c>
      <c r="I2566" s="1" t="s">
        <v>19</v>
      </c>
      <c r="J2566" s="1">
        <v>1.6E7</v>
      </c>
      <c r="K2566" s="1">
        <v>2002.0</v>
      </c>
      <c r="L2566" s="1">
        <v>7.2</v>
      </c>
      <c r="M2566" s="2">
        <f t="shared" si="1"/>
        <v>346122</v>
      </c>
    </row>
    <row r="2567" ht="14.25" customHeight="1">
      <c r="A2567" s="1" t="s">
        <v>3408</v>
      </c>
      <c r="B2567" s="1">
        <v>107.0</v>
      </c>
      <c r="C2567" s="1">
        <v>1.6204793E7</v>
      </c>
      <c r="D2567" s="1" t="s">
        <v>576</v>
      </c>
      <c r="E2567" s="1" t="s">
        <v>9356</v>
      </c>
      <c r="F2567" s="1" t="s">
        <v>9357</v>
      </c>
      <c r="G2567" s="1" t="s">
        <v>9358</v>
      </c>
      <c r="H2567" s="1" t="s">
        <v>18</v>
      </c>
      <c r="I2567" s="1" t="s">
        <v>19</v>
      </c>
      <c r="J2567" s="1">
        <v>1.6E7</v>
      </c>
      <c r="K2567" s="1">
        <v>2009.0</v>
      </c>
      <c r="L2567" s="1">
        <v>5.1</v>
      </c>
      <c r="M2567" s="2">
        <f t="shared" si="1"/>
        <v>204793</v>
      </c>
    </row>
    <row r="2568" ht="14.25" customHeight="1">
      <c r="A2568" s="1" t="s">
        <v>9359</v>
      </c>
      <c r="B2568" s="1">
        <v>96.0</v>
      </c>
      <c r="C2568" s="1">
        <v>1.5427192E7</v>
      </c>
      <c r="D2568" s="1" t="s">
        <v>9360</v>
      </c>
      <c r="E2568" s="1" t="s">
        <v>9361</v>
      </c>
      <c r="F2568" s="1" t="s">
        <v>9362</v>
      </c>
      <c r="G2568" s="1" t="s">
        <v>9363</v>
      </c>
      <c r="H2568" s="1" t="s">
        <v>18</v>
      </c>
      <c r="I2568" s="1" t="s">
        <v>19</v>
      </c>
      <c r="J2568" s="1">
        <v>1.6E7</v>
      </c>
      <c r="K2568" s="1">
        <v>2000.0</v>
      </c>
      <c r="L2568" s="1">
        <v>5.6</v>
      </c>
      <c r="M2568" s="2">
        <f t="shared" si="1"/>
        <v>-572808</v>
      </c>
    </row>
    <row r="2569" ht="14.25" customHeight="1">
      <c r="A2569" s="1" t="s">
        <v>6072</v>
      </c>
      <c r="B2569" s="1">
        <v>88.0</v>
      </c>
      <c r="C2569" s="1">
        <v>1.4792779E7</v>
      </c>
      <c r="D2569" s="1" t="s">
        <v>1138</v>
      </c>
      <c r="E2569" s="1" t="s">
        <v>9364</v>
      </c>
      <c r="F2569" s="1" t="s">
        <v>9365</v>
      </c>
      <c r="G2569" s="1" t="s">
        <v>9366</v>
      </c>
      <c r="H2569" s="1" t="s">
        <v>18</v>
      </c>
      <c r="I2569" s="1" t="s">
        <v>19</v>
      </c>
      <c r="J2569" s="1">
        <v>1.6E7</v>
      </c>
      <c r="K2569" s="1">
        <v>1987.0</v>
      </c>
      <c r="L2569" s="1">
        <v>7.6</v>
      </c>
      <c r="M2569" s="2">
        <f t="shared" si="1"/>
        <v>-1207221</v>
      </c>
    </row>
    <row r="2570" ht="14.25" customHeight="1">
      <c r="A2570" s="1" t="s">
        <v>8783</v>
      </c>
      <c r="B2570" s="1">
        <v>110.0</v>
      </c>
      <c r="C2570" s="1">
        <v>1.3998282E7</v>
      </c>
      <c r="D2570" s="1" t="s">
        <v>8784</v>
      </c>
      <c r="E2570" s="1" t="s">
        <v>8785</v>
      </c>
      <c r="F2570" s="1" t="s">
        <v>8786</v>
      </c>
      <c r="G2570" s="1" t="s">
        <v>8787</v>
      </c>
      <c r="H2570" s="1" t="s">
        <v>18</v>
      </c>
      <c r="I2570" s="1" t="s">
        <v>19</v>
      </c>
      <c r="J2570" s="1">
        <v>1.6E7</v>
      </c>
      <c r="K2570" s="1">
        <v>2014.0</v>
      </c>
      <c r="L2570" s="1">
        <v>3.1</v>
      </c>
      <c r="M2570" s="2">
        <f t="shared" si="1"/>
        <v>-2001718</v>
      </c>
    </row>
    <row r="2571" ht="14.25" customHeight="1">
      <c r="A2571" s="1" t="s">
        <v>9367</v>
      </c>
      <c r="B2571" s="1">
        <v>113.0</v>
      </c>
      <c r="C2571" s="1">
        <v>1.9057024E7</v>
      </c>
      <c r="D2571" s="1" t="s">
        <v>131</v>
      </c>
      <c r="E2571" s="1" t="s">
        <v>9368</v>
      </c>
      <c r="F2571" s="1" t="s">
        <v>9369</v>
      </c>
      <c r="G2571" s="1" t="s">
        <v>9370</v>
      </c>
      <c r="H2571" s="1" t="s">
        <v>18</v>
      </c>
      <c r="I2571" s="1" t="s">
        <v>19</v>
      </c>
      <c r="J2571" s="1">
        <v>1.6E7</v>
      </c>
      <c r="K2571" s="1">
        <v>2010.0</v>
      </c>
      <c r="L2571" s="1">
        <v>7.2</v>
      </c>
      <c r="M2571" s="2">
        <f t="shared" si="1"/>
        <v>3057024</v>
      </c>
    </row>
    <row r="2572" ht="14.25" customHeight="1">
      <c r="A2572" s="1" t="s">
        <v>9371</v>
      </c>
      <c r="B2572" s="1">
        <v>101.0</v>
      </c>
      <c r="C2572" s="1">
        <v>1.4108518E7</v>
      </c>
      <c r="D2572" s="1" t="s">
        <v>956</v>
      </c>
      <c r="E2572" s="1" t="s">
        <v>9372</v>
      </c>
      <c r="F2572" s="1" t="s">
        <v>9373</v>
      </c>
      <c r="G2572" s="1" t="s">
        <v>9374</v>
      </c>
      <c r="H2572" s="1" t="s">
        <v>18</v>
      </c>
      <c r="I2572" s="1" t="s">
        <v>19</v>
      </c>
      <c r="J2572" s="1">
        <v>1.6E7</v>
      </c>
      <c r="K2572" s="1">
        <v>2003.0</v>
      </c>
      <c r="L2572" s="1">
        <v>5.7</v>
      </c>
      <c r="M2572" s="2">
        <f t="shared" si="1"/>
        <v>-1891482</v>
      </c>
    </row>
    <row r="2573" ht="14.25" customHeight="1">
      <c r="A2573" s="1" t="s">
        <v>7355</v>
      </c>
      <c r="B2573" s="1">
        <v>105.0</v>
      </c>
      <c r="C2573" s="1">
        <v>1.3854E7</v>
      </c>
      <c r="D2573" s="1" t="s">
        <v>1709</v>
      </c>
      <c r="E2573" s="1" t="s">
        <v>9375</v>
      </c>
      <c r="F2573" s="1" t="s">
        <v>9376</v>
      </c>
      <c r="G2573" s="1" t="s">
        <v>9377</v>
      </c>
      <c r="H2573" s="1" t="s">
        <v>18</v>
      </c>
      <c r="I2573" s="1" t="s">
        <v>19</v>
      </c>
      <c r="J2573" s="1">
        <v>2.0E7</v>
      </c>
      <c r="K2573" s="1">
        <v>1988.0</v>
      </c>
      <c r="L2573" s="1">
        <v>5.2</v>
      </c>
      <c r="M2573" s="2">
        <f t="shared" si="1"/>
        <v>-6146000</v>
      </c>
    </row>
    <row r="2574" ht="14.25" customHeight="1">
      <c r="A2574" s="1" t="s">
        <v>1900</v>
      </c>
      <c r="B2574" s="1">
        <v>125.0</v>
      </c>
      <c r="C2574" s="1">
        <v>7.7324422E7</v>
      </c>
      <c r="D2574" s="1" t="s">
        <v>2394</v>
      </c>
      <c r="E2574" s="1" t="s">
        <v>9378</v>
      </c>
      <c r="F2574" s="1" t="s">
        <v>9379</v>
      </c>
      <c r="G2574" s="1" t="s">
        <v>9380</v>
      </c>
      <c r="H2574" s="1" t="s">
        <v>18</v>
      </c>
      <c r="I2574" s="1" t="s">
        <v>19</v>
      </c>
      <c r="J2574" s="1">
        <v>2.6E7</v>
      </c>
      <c r="K2574" s="1">
        <v>1993.0</v>
      </c>
      <c r="L2574" s="1">
        <v>7.7</v>
      </c>
      <c r="M2574" s="2">
        <f t="shared" si="1"/>
        <v>51324422</v>
      </c>
    </row>
    <row r="2575" ht="14.25" customHeight="1">
      <c r="A2575" s="1" t="s">
        <v>9381</v>
      </c>
      <c r="B2575" s="1">
        <v>100.0</v>
      </c>
      <c r="C2575" s="1">
        <v>1.55E7</v>
      </c>
      <c r="D2575" s="1" t="s">
        <v>3604</v>
      </c>
      <c r="E2575" s="1" t="s">
        <v>9382</v>
      </c>
      <c r="F2575" s="1" t="s">
        <v>9383</v>
      </c>
      <c r="G2575" s="1" t="s">
        <v>9384</v>
      </c>
      <c r="H2575" s="1" t="s">
        <v>18</v>
      </c>
      <c r="I2575" s="1" t="s">
        <v>496</v>
      </c>
      <c r="J2575" s="1">
        <v>1.6E7</v>
      </c>
      <c r="K2575" s="1">
        <v>1999.0</v>
      </c>
      <c r="L2575" s="1">
        <v>7.0</v>
      </c>
      <c r="M2575" s="2">
        <f t="shared" si="1"/>
        <v>-500000</v>
      </c>
    </row>
    <row r="2576" ht="14.25" customHeight="1">
      <c r="A2576" s="1" t="s">
        <v>9385</v>
      </c>
      <c r="B2576" s="1">
        <v>97.0</v>
      </c>
      <c r="C2576" s="1">
        <v>1.1540112E7</v>
      </c>
      <c r="D2576" s="1" t="s">
        <v>1138</v>
      </c>
      <c r="E2576" s="1" t="s">
        <v>9386</v>
      </c>
      <c r="F2576" s="1" t="s">
        <v>9387</v>
      </c>
      <c r="G2576" s="1" t="s">
        <v>9388</v>
      </c>
      <c r="H2576" s="1" t="s">
        <v>18</v>
      </c>
      <c r="I2576" s="1" t="s">
        <v>19</v>
      </c>
      <c r="J2576" s="1">
        <v>0.0</v>
      </c>
      <c r="K2576" s="1">
        <v>2004.0</v>
      </c>
      <c r="L2576" s="1">
        <v>3.6</v>
      </c>
      <c r="M2576" s="2">
        <f t="shared" si="1"/>
        <v>11540112</v>
      </c>
    </row>
    <row r="2577" ht="14.25" customHeight="1">
      <c r="A2577" s="1" t="s">
        <v>9389</v>
      </c>
      <c r="B2577" s="1">
        <v>108.0</v>
      </c>
      <c r="C2577" s="1">
        <v>0.0</v>
      </c>
      <c r="D2577" s="1" t="s">
        <v>938</v>
      </c>
      <c r="E2577" s="1" t="s">
        <v>9390</v>
      </c>
      <c r="F2577" s="1" t="s">
        <v>9391</v>
      </c>
      <c r="G2577" s="1" t="s">
        <v>9392</v>
      </c>
      <c r="H2577" s="1" t="s">
        <v>18</v>
      </c>
      <c r="I2577" s="1" t="s">
        <v>19</v>
      </c>
      <c r="J2577" s="1">
        <v>1.6E7</v>
      </c>
      <c r="K2577" s="1">
        <v>1979.0</v>
      </c>
      <c r="L2577" s="1">
        <v>4.9</v>
      </c>
      <c r="M2577" s="2">
        <f t="shared" si="1"/>
        <v>-16000000</v>
      </c>
    </row>
    <row r="2578" ht="14.25" customHeight="1">
      <c r="A2578" s="1" t="s">
        <v>9393</v>
      </c>
      <c r="B2578" s="1">
        <v>112.0</v>
      </c>
      <c r="C2578" s="1">
        <v>4734235.0</v>
      </c>
      <c r="D2578" s="1" t="s">
        <v>3971</v>
      </c>
      <c r="E2578" s="1" t="s">
        <v>9394</v>
      </c>
      <c r="F2578" s="1" t="s">
        <v>9395</v>
      </c>
      <c r="G2578" s="1" t="s">
        <v>9396</v>
      </c>
      <c r="H2578" s="1" t="s">
        <v>18</v>
      </c>
      <c r="I2578" s="1" t="s">
        <v>19</v>
      </c>
      <c r="J2578" s="1">
        <v>1.5E7</v>
      </c>
      <c r="K2578" s="1">
        <v>2000.0</v>
      </c>
      <c r="L2578" s="1">
        <v>6.0</v>
      </c>
      <c r="M2578" s="2">
        <f t="shared" si="1"/>
        <v>-10265765</v>
      </c>
    </row>
    <row r="2579" ht="14.25" customHeight="1">
      <c r="A2579" s="1" t="s">
        <v>6072</v>
      </c>
      <c r="B2579" s="1">
        <v>112.0</v>
      </c>
      <c r="C2579" s="1">
        <v>4839383.0</v>
      </c>
      <c r="D2579" s="1" t="s">
        <v>1146</v>
      </c>
      <c r="E2579" s="1" t="s">
        <v>9397</v>
      </c>
      <c r="F2579" s="1" t="s">
        <v>9398</v>
      </c>
      <c r="G2579" s="1" t="s">
        <v>9399</v>
      </c>
      <c r="H2579" s="1" t="s">
        <v>18</v>
      </c>
      <c r="I2579" s="1" t="s">
        <v>19</v>
      </c>
      <c r="J2579" s="1">
        <v>1.6E7</v>
      </c>
      <c r="K2579" s="1">
        <v>2002.0</v>
      </c>
      <c r="L2579" s="1">
        <v>6.6</v>
      </c>
      <c r="M2579" s="2">
        <f t="shared" si="1"/>
        <v>-11160617</v>
      </c>
    </row>
    <row r="2580" ht="14.25" customHeight="1">
      <c r="A2580" s="1" t="s">
        <v>9400</v>
      </c>
      <c r="B2580" s="1">
        <v>95.0</v>
      </c>
      <c r="C2580" s="1">
        <v>4193025.0</v>
      </c>
      <c r="D2580" s="1" t="s">
        <v>4658</v>
      </c>
      <c r="E2580" s="1" t="s">
        <v>9401</v>
      </c>
      <c r="F2580" s="1" t="s">
        <v>9402</v>
      </c>
      <c r="G2580" s="1" t="s">
        <v>9403</v>
      </c>
      <c r="H2580" s="1" t="s">
        <v>18</v>
      </c>
      <c r="I2580" s="1" t="s">
        <v>19</v>
      </c>
      <c r="J2580" s="1">
        <v>1.5E7</v>
      </c>
      <c r="K2580" s="1">
        <v>1999.0</v>
      </c>
      <c r="L2580" s="1">
        <v>6.8</v>
      </c>
      <c r="M2580" s="2">
        <f t="shared" si="1"/>
        <v>-10806975</v>
      </c>
    </row>
    <row r="2581" ht="14.25" customHeight="1">
      <c r="A2581" s="1" t="s">
        <v>4218</v>
      </c>
      <c r="B2581" s="1">
        <v>110.0</v>
      </c>
      <c r="C2581" s="1">
        <v>5900000.0</v>
      </c>
      <c r="D2581" s="1" t="s">
        <v>21</v>
      </c>
      <c r="E2581" s="1" t="s">
        <v>9404</v>
      </c>
      <c r="F2581" s="1" t="s">
        <v>9405</v>
      </c>
      <c r="G2581" s="1" t="s">
        <v>9406</v>
      </c>
      <c r="H2581" s="1" t="s">
        <v>18</v>
      </c>
      <c r="I2581" s="1" t="s">
        <v>30</v>
      </c>
      <c r="J2581" s="1">
        <v>1.6E7</v>
      </c>
      <c r="K2581" s="1">
        <v>1986.0</v>
      </c>
      <c r="L2581" s="1">
        <v>7.2</v>
      </c>
      <c r="M2581" s="2">
        <f t="shared" si="1"/>
        <v>-10100000</v>
      </c>
    </row>
    <row r="2582" ht="14.25" customHeight="1">
      <c r="A2582" s="1" t="s">
        <v>9407</v>
      </c>
      <c r="B2582" s="1">
        <v>118.0</v>
      </c>
      <c r="C2582" s="1">
        <v>2849142.0</v>
      </c>
      <c r="D2582" s="1" t="s">
        <v>2394</v>
      </c>
      <c r="E2582" s="1" t="s">
        <v>9408</v>
      </c>
      <c r="F2582" s="1" t="s">
        <v>9409</v>
      </c>
      <c r="G2582" s="1" t="s">
        <v>9410</v>
      </c>
      <c r="H2582" s="1" t="s">
        <v>18</v>
      </c>
      <c r="I2582" s="1" t="s">
        <v>19</v>
      </c>
      <c r="J2582" s="1">
        <v>1.6E7</v>
      </c>
      <c r="K2582" s="1">
        <v>2007.0</v>
      </c>
      <c r="L2582" s="1">
        <v>7.2</v>
      </c>
      <c r="M2582" s="2">
        <f t="shared" si="1"/>
        <v>-13150858</v>
      </c>
    </row>
    <row r="2583" ht="14.25" customHeight="1">
      <c r="A2583" s="1" t="s">
        <v>9411</v>
      </c>
      <c r="B2583" s="1">
        <v>97.0</v>
      </c>
      <c r="C2583" s="1">
        <v>1686429.0</v>
      </c>
      <c r="D2583" s="1" t="s">
        <v>9412</v>
      </c>
      <c r="E2583" s="1" t="s">
        <v>9413</v>
      </c>
      <c r="F2583" s="1" t="s">
        <v>9414</v>
      </c>
      <c r="G2583" s="1" t="s">
        <v>9415</v>
      </c>
      <c r="H2583" s="1" t="s">
        <v>18</v>
      </c>
      <c r="I2583" s="1" t="s">
        <v>19</v>
      </c>
      <c r="J2583" s="1">
        <v>1.6E7</v>
      </c>
      <c r="K2583" s="1">
        <v>1997.0</v>
      </c>
      <c r="L2583" s="1">
        <v>2.8</v>
      </c>
      <c r="M2583" s="2">
        <f t="shared" si="1"/>
        <v>-14313571</v>
      </c>
    </row>
    <row r="2584" ht="14.25" customHeight="1">
      <c r="A2584" s="1" t="s">
        <v>6627</v>
      </c>
      <c r="B2584" s="1">
        <v>120.0</v>
      </c>
      <c r="C2584" s="1">
        <v>1984743.0</v>
      </c>
      <c r="D2584" s="1" t="s">
        <v>131</v>
      </c>
      <c r="E2584" s="1" t="s">
        <v>9416</v>
      </c>
      <c r="F2584" s="1" t="s">
        <v>9417</v>
      </c>
      <c r="G2584" s="1" t="s">
        <v>9418</v>
      </c>
      <c r="H2584" s="1" t="s">
        <v>18</v>
      </c>
      <c r="I2584" s="1" t="s">
        <v>19</v>
      </c>
      <c r="J2584" s="1">
        <v>1.6E7</v>
      </c>
      <c r="K2584" s="1">
        <v>2013.0</v>
      </c>
      <c r="L2584" s="1">
        <v>6.6</v>
      </c>
      <c r="M2584" s="2">
        <f t="shared" si="1"/>
        <v>-14015257</v>
      </c>
    </row>
    <row r="2585" ht="14.25" customHeight="1">
      <c r="A2585" s="1" t="s">
        <v>9419</v>
      </c>
      <c r="B2585" s="1">
        <v>135.0</v>
      </c>
      <c r="C2585" s="1">
        <v>1666262.0</v>
      </c>
      <c r="D2585" s="1" t="s">
        <v>1332</v>
      </c>
      <c r="E2585" s="1" t="s">
        <v>9420</v>
      </c>
      <c r="F2585" s="1" t="s">
        <v>9421</v>
      </c>
      <c r="G2585" s="1" t="s">
        <v>9422</v>
      </c>
      <c r="H2585" s="1" t="s">
        <v>18</v>
      </c>
      <c r="I2585" s="1" t="s">
        <v>30</v>
      </c>
      <c r="J2585" s="1">
        <v>1.6E7</v>
      </c>
      <c r="K2585" s="1">
        <v>2005.0</v>
      </c>
      <c r="L2585" s="1">
        <v>6.7</v>
      </c>
      <c r="M2585" s="2">
        <f t="shared" si="1"/>
        <v>-14333738</v>
      </c>
    </row>
    <row r="2586" ht="14.25" customHeight="1">
      <c r="A2586" s="1" t="s">
        <v>3802</v>
      </c>
      <c r="B2586" s="1">
        <v>101.0</v>
      </c>
      <c r="C2586" s="1">
        <v>2319187.0</v>
      </c>
      <c r="D2586" s="1" t="s">
        <v>1478</v>
      </c>
      <c r="E2586" s="1" t="s">
        <v>9423</v>
      </c>
      <c r="F2586" s="1" t="s">
        <v>9424</v>
      </c>
      <c r="G2586" s="1" t="s">
        <v>9425</v>
      </c>
      <c r="H2586" s="1" t="s">
        <v>18</v>
      </c>
      <c r="I2586" s="1" t="s">
        <v>30</v>
      </c>
      <c r="J2586" s="1">
        <v>2.0E7</v>
      </c>
      <c r="K2586" s="1">
        <v>2013.0</v>
      </c>
      <c r="L2586" s="1">
        <v>7.0</v>
      </c>
      <c r="M2586" s="2">
        <f t="shared" si="1"/>
        <v>-17680813</v>
      </c>
    </row>
    <row r="2587" ht="14.25" customHeight="1">
      <c r="A2587" s="1" t="s">
        <v>9426</v>
      </c>
      <c r="B2587" s="1">
        <v>92.0</v>
      </c>
      <c r="C2587" s="1">
        <v>1.3922211E7</v>
      </c>
      <c r="D2587" s="1" t="s">
        <v>1138</v>
      </c>
      <c r="E2587" s="1" t="s">
        <v>9427</v>
      </c>
      <c r="F2587" s="1" t="s">
        <v>9428</v>
      </c>
      <c r="G2587" s="1" t="s">
        <v>9429</v>
      </c>
      <c r="H2587" s="1" t="s">
        <v>18</v>
      </c>
      <c r="I2587" s="1" t="s">
        <v>19</v>
      </c>
      <c r="J2587" s="1">
        <v>1.6E7</v>
      </c>
      <c r="K2587" s="1">
        <v>2004.0</v>
      </c>
      <c r="L2587" s="1">
        <v>4.4</v>
      </c>
      <c r="M2587" s="2">
        <f t="shared" si="1"/>
        <v>-2077789</v>
      </c>
    </row>
    <row r="2588" ht="14.25" customHeight="1">
      <c r="A2588" s="1" t="s">
        <v>9430</v>
      </c>
      <c r="B2588" s="1">
        <v>106.0</v>
      </c>
      <c r="C2588" s="1">
        <v>0.0</v>
      </c>
      <c r="D2588" s="1" t="s">
        <v>1146</v>
      </c>
      <c r="E2588" s="1" t="s">
        <v>9431</v>
      </c>
      <c r="F2588" s="1" t="s">
        <v>9432</v>
      </c>
      <c r="G2588" s="1" t="s">
        <v>9433</v>
      </c>
      <c r="H2588" s="1" t="s">
        <v>993</v>
      </c>
      <c r="I2588" s="1" t="s">
        <v>994</v>
      </c>
      <c r="J2588" s="1">
        <v>1.1E7</v>
      </c>
      <c r="K2588" s="1">
        <v>2008.0</v>
      </c>
      <c r="L2588" s="1">
        <v>7.1</v>
      </c>
      <c r="M2588" s="2">
        <f t="shared" si="1"/>
        <v>-11000000</v>
      </c>
    </row>
    <row r="2589" ht="14.25" customHeight="1">
      <c r="A2589" s="1" t="s">
        <v>9434</v>
      </c>
      <c r="B2589" s="1">
        <v>92.0</v>
      </c>
      <c r="C2589" s="1">
        <v>23091.0</v>
      </c>
      <c r="D2589" s="1" t="s">
        <v>4040</v>
      </c>
      <c r="E2589" s="1" t="s">
        <v>9435</v>
      </c>
      <c r="F2589" s="1" t="s">
        <v>9436</v>
      </c>
      <c r="G2589" s="1" t="s">
        <v>9437</v>
      </c>
      <c r="H2589" s="1" t="s">
        <v>18</v>
      </c>
      <c r="I2589" s="1" t="s">
        <v>30</v>
      </c>
      <c r="J2589" s="1">
        <v>1.5E7</v>
      </c>
      <c r="K2589" s="1">
        <v>2008.0</v>
      </c>
      <c r="L2589" s="1">
        <v>6.2</v>
      </c>
      <c r="M2589" s="2">
        <f t="shared" si="1"/>
        <v>-14976909</v>
      </c>
    </row>
    <row r="2590" ht="14.25" customHeight="1">
      <c r="A2590" s="1" t="s">
        <v>9438</v>
      </c>
      <c r="B2590" s="1">
        <v>161.0</v>
      </c>
      <c r="C2590" s="1">
        <v>336467.0</v>
      </c>
      <c r="D2590" s="1" t="s">
        <v>3826</v>
      </c>
      <c r="E2590" s="1" t="s">
        <v>9439</v>
      </c>
      <c r="F2590" s="1" t="s">
        <v>9440</v>
      </c>
      <c r="G2590" s="1" t="s">
        <v>9441</v>
      </c>
      <c r="H2590" s="1" t="s">
        <v>18</v>
      </c>
      <c r="I2590" s="1" t="s">
        <v>994</v>
      </c>
      <c r="J2590" s="1">
        <v>1.3E7</v>
      </c>
      <c r="K2590" s="1">
        <v>2009.0</v>
      </c>
      <c r="L2590" s="1">
        <v>7.3</v>
      </c>
      <c r="M2590" s="2">
        <f t="shared" si="1"/>
        <v>-12663533</v>
      </c>
    </row>
    <row r="2591" ht="14.25" customHeight="1">
      <c r="A2591" s="1" t="s">
        <v>8311</v>
      </c>
      <c r="B2591" s="1">
        <v>92.0</v>
      </c>
      <c r="C2591" s="1">
        <v>2964.0</v>
      </c>
      <c r="D2591" s="1" t="s">
        <v>6028</v>
      </c>
      <c r="E2591" s="1" t="s">
        <v>9442</v>
      </c>
      <c r="F2591" s="1" t="s">
        <v>9443</v>
      </c>
      <c r="G2591" s="1" t="s">
        <v>9444</v>
      </c>
      <c r="H2591" s="1" t="s">
        <v>18</v>
      </c>
      <c r="I2591" s="1" t="s">
        <v>19</v>
      </c>
      <c r="J2591" s="1">
        <v>1.6E7</v>
      </c>
      <c r="K2591" s="1">
        <v>2012.0</v>
      </c>
      <c r="L2591" s="1">
        <v>5.1</v>
      </c>
      <c r="M2591" s="2">
        <f t="shared" si="1"/>
        <v>-15997036</v>
      </c>
    </row>
    <row r="2592" ht="14.25" customHeight="1">
      <c r="A2592" s="1" t="s">
        <v>5573</v>
      </c>
      <c r="B2592" s="1">
        <v>93.0</v>
      </c>
      <c r="C2592" s="1">
        <v>0.0</v>
      </c>
      <c r="D2592" s="1" t="s">
        <v>5201</v>
      </c>
      <c r="E2592" s="1" t="s">
        <v>9445</v>
      </c>
      <c r="F2592" s="1" t="s">
        <v>9446</v>
      </c>
      <c r="G2592" s="1" t="s">
        <v>9447</v>
      </c>
      <c r="H2592" s="1" t="s">
        <v>18</v>
      </c>
      <c r="I2592" s="1" t="s">
        <v>19</v>
      </c>
      <c r="J2592" s="1">
        <v>1.6E7</v>
      </c>
      <c r="K2592" s="1">
        <v>2009.0</v>
      </c>
      <c r="L2592" s="1">
        <v>8.1</v>
      </c>
      <c r="M2592" s="2">
        <f t="shared" si="1"/>
        <v>-16000000</v>
      </c>
    </row>
    <row r="2593" ht="14.25" customHeight="1">
      <c r="A2593" s="1" t="s">
        <v>9448</v>
      </c>
      <c r="B2593" s="1">
        <v>110.0</v>
      </c>
      <c r="C2593" s="1">
        <v>0.0</v>
      </c>
      <c r="D2593" s="1" t="s">
        <v>1465</v>
      </c>
      <c r="E2593" s="1" t="s">
        <v>9449</v>
      </c>
      <c r="F2593" s="1" t="s">
        <v>9450</v>
      </c>
      <c r="G2593" s="1" t="s">
        <v>9451</v>
      </c>
      <c r="H2593" s="1" t="s">
        <v>18</v>
      </c>
      <c r="I2593" s="1" t="s">
        <v>994</v>
      </c>
      <c r="J2593" s="1">
        <v>1.6E7</v>
      </c>
      <c r="K2593" s="1">
        <v>2013.0</v>
      </c>
      <c r="L2593" s="1">
        <v>6.7</v>
      </c>
      <c r="M2593" s="2">
        <f t="shared" si="1"/>
        <v>-16000000</v>
      </c>
    </row>
    <row r="2594" ht="14.25" customHeight="1">
      <c r="A2594" s="1" t="s">
        <v>9452</v>
      </c>
      <c r="B2594" s="1">
        <v>122.0</v>
      </c>
      <c r="C2594" s="1">
        <v>2428883.0</v>
      </c>
      <c r="D2594" s="1" t="s">
        <v>1205</v>
      </c>
      <c r="E2594" s="1" t="s">
        <v>9453</v>
      </c>
      <c r="F2594" s="1" t="s">
        <v>9454</v>
      </c>
      <c r="G2594" s="1" t="s">
        <v>9455</v>
      </c>
      <c r="H2594" s="1" t="s">
        <v>18</v>
      </c>
      <c r="I2594" s="1" t="s">
        <v>19</v>
      </c>
      <c r="J2594" s="1">
        <v>1.6E7</v>
      </c>
      <c r="K2594" s="1">
        <v>2014.0</v>
      </c>
      <c r="L2594" s="1">
        <v>6.6</v>
      </c>
      <c r="M2594" s="2">
        <f t="shared" si="1"/>
        <v>-13571117</v>
      </c>
    </row>
    <row r="2595" ht="14.25" customHeight="1">
      <c r="A2595" s="1" t="s">
        <v>9456</v>
      </c>
      <c r="B2595" s="1">
        <v>91.0</v>
      </c>
      <c r="C2595" s="1">
        <v>1.3571817E7</v>
      </c>
      <c r="D2595" s="1" t="s">
        <v>3188</v>
      </c>
      <c r="E2595" s="1" t="s">
        <v>9457</v>
      </c>
      <c r="F2595" s="1" t="s">
        <v>9458</v>
      </c>
      <c r="G2595" s="1" t="s">
        <v>9459</v>
      </c>
      <c r="H2595" s="1" t="s">
        <v>18</v>
      </c>
      <c r="I2595" s="1" t="s">
        <v>19</v>
      </c>
      <c r="J2595" s="1">
        <v>1.56E7</v>
      </c>
      <c r="K2595" s="1">
        <v>2002.0</v>
      </c>
      <c r="L2595" s="1">
        <v>4.5</v>
      </c>
      <c r="M2595" s="2">
        <f t="shared" si="1"/>
        <v>-2028183</v>
      </c>
    </row>
    <row r="2596" ht="14.25" customHeight="1">
      <c r="A2596" s="1">
        <v>0.0</v>
      </c>
      <c r="B2596" s="1">
        <v>45.0</v>
      </c>
      <c r="C2596" s="1">
        <v>0.0</v>
      </c>
      <c r="D2596" s="1" t="s">
        <v>6794</v>
      </c>
      <c r="E2596" s="1" t="s">
        <v>9460</v>
      </c>
      <c r="F2596" s="1" t="s">
        <v>9461</v>
      </c>
      <c r="G2596" s="1" t="s">
        <v>9462</v>
      </c>
      <c r="H2596" s="1" t="s">
        <v>18</v>
      </c>
      <c r="I2596" s="1" t="s">
        <v>9463</v>
      </c>
      <c r="J2596" s="1">
        <v>3.4E7</v>
      </c>
      <c r="K2596" s="1">
        <v>0.0</v>
      </c>
      <c r="L2596" s="1">
        <v>8.1</v>
      </c>
      <c r="M2596" s="2">
        <f t="shared" si="1"/>
        <v>-34000000</v>
      </c>
    </row>
    <row r="2597" ht="14.25" customHeight="1">
      <c r="A2597" s="1" t="s">
        <v>7405</v>
      </c>
      <c r="B2597" s="1">
        <v>115.0</v>
      </c>
      <c r="C2597" s="1">
        <v>1554566.0</v>
      </c>
      <c r="D2597" s="1" t="s">
        <v>2383</v>
      </c>
      <c r="E2597" s="1" t="s">
        <v>9464</v>
      </c>
      <c r="F2597" s="1" t="s">
        <v>9465</v>
      </c>
      <c r="G2597" s="1" t="s">
        <v>9466</v>
      </c>
      <c r="H2597" s="1" t="s">
        <v>18</v>
      </c>
      <c r="I2597" s="1" t="s">
        <v>168</v>
      </c>
      <c r="J2597" s="1">
        <v>0.0</v>
      </c>
      <c r="K2597" s="1">
        <v>2002.0</v>
      </c>
      <c r="L2597" s="1">
        <v>6.6</v>
      </c>
      <c r="M2597" s="2">
        <f t="shared" si="1"/>
        <v>1554566</v>
      </c>
    </row>
    <row r="2598" ht="14.25" customHeight="1">
      <c r="A2598" s="1" t="s">
        <v>9467</v>
      </c>
      <c r="B2598" s="1">
        <v>94.0</v>
      </c>
      <c r="C2598" s="1">
        <v>508867.0</v>
      </c>
      <c r="D2598" s="1" t="s">
        <v>2677</v>
      </c>
      <c r="E2598" s="1" t="s">
        <v>9468</v>
      </c>
      <c r="F2598" s="1" t="s">
        <v>9469</v>
      </c>
      <c r="G2598" s="1" t="s">
        <v>9470</v>
      </c>
      <c r="H2598" s="1" t="s">
        <v>18</v>
      </c>
      <c r="I2598" s="1" t="s">
        <v>19</v>
      </c>
      <c r="J2598" s="1">
        <v>0.0</v>
      </c>
      <c r="K2598" s="1">
        <v>2001.0</v>
      </c>
      <c r="L2598" s="1">
        <v>6.5</v>
      </c>
      <c r="M2598" s="2">
        <f t="shared" si="1"/>
        <v>508867</v>
      </c>
    </row>
    <row r="2599" ht="14.25" customHeight="1">
      <c r="A2599" s="1" t="s">
        <v>9471</v>
      </c>
      <c r="B2599" s="1">
        <v>93.0</v>
      </c>
      <c r="C2599" s="1">
        <v>1181197.0</v>
      </c>
      <c r="D2599" s="1" t="s">
        <v>1319</v>
      </c>
      <c r="E2599" s="1" t="s">
        <v>9472</v>
      </c>
      <c r="F2599" s="1" t="s">
        <v>9473</v>
      </c>
      <c r="G2599" s="1" t="s">
        <v>9474</v>
      </c>
      <c r="H2599" s="1" t="s">
        <v>18</v>
      </c>
      <c r="I2599" s="1" t="s">
        <v>19</v>
      </c>
      <c r="J2599" s="1">
        <v>1.55E7</v>
      </c>
      <c r="K2599" s="1">
        <v>2005.0</v>
      </c>
      <c r="L2599" s="1">
        <v>5.9</v>
      </c>
      <c r="M2599" s="2">
        <f t="shared" si="1"/>
        <v>-14318803</v>
      </c>
    </row>
    <row r="2600" ht="14.25" customHeight="1">
      <c r="A2600" s="1" t="s">
        <v>9475</v>
      </c>
      <c r="B2600" s="1">
        <v>94.0</v>
      </c>
      <c r="C2600" s="1">
        <v>81525.0</v>
      </c>
      <c r="D2600" s="1" t="s">
        <v>2500</v>
      </c>
      <c r="E2600" s="1" t="s">
        <v>9476</v>
      </c>
      <c r="F2600" s="1" t="s">
        <v>9477</v>
      </c>
      <c r="G2600" s="1" t="s">
        <v>9478</v>
      </c>
      <c r="H2600" s="1" t="s">
        <v>993</v>
      </c>
      <c r="I2600" s="1" t="s">
        <v>994</v>
      </c>
      <c r="J2600" s="1">
        <v>1.53E7</v>
      </c>
      <c r="K2600" s="1">
        <v>2001.0</v>
      </c>
      <c r="L2600" s="1">
        <v>6.6</v>
      </c>
      <c r="M2600" s="2">
        <f t="shared" si="1"/>
        <v>-15218475</v>
      </c>
    </row>
    <row r="2601" ht="14.25" customHeight="1">
      <c r="A2601" s="1" t="s">
        <v>417</v>
      </c>
      <c r="B2601" s="1">
        <v>95.0</v>
      </c>
      <c r="C2601" s="1">
        <v>7774730.0</v>
      </c>
      <c r="D2601" s="1" t="s">
        <v>9479</v>
      </c>
      <c r="E2601" s="1" t="s">
        <v>9480</v>
      </c>
      <c r="F2601" s="1" t="s">
        <v>9481</v>
      </c>
      <c r="G2601" s="1" t="s">
        <v>9482</v>
      </c>
      <c r="H2601" s="1" t="s">
        <v>18</v>
      </c>
      <c r="I2601" s="1" t="s">
        <v>168</v>
      </c>
      <c r="J2601" s="1">
        <v>1.55E7</v>
      </c>
      <c r="K2601" s="1">
        <v>2006.0</v>
      </c>
      <c r="L2601" s="1">
        <v>6.5</v>
      </c>
      <c r="M2601" s="2">
        <f t="shared" si="1"/>
        <v>-7725270</v>
      </c>
    </row>
    <row r="2602" ht="14.25" customHeight="1">
      <c r="A2602" s="1" t="s">
        <v>1681</v>
      </c>
      <c r="B2602" s="1">
        <v>105.0</v>
      </c>
      <c r="C2602" s="1">
        <v>2.347605E8</v>
      </c>
      <c r="D2602" s="1" t="s">
        <v>1195</v>
      </c>
      <c r="E2602" s="1" t="s">
        <v>9483</v>
      </c>
      <c r="F2602" s="1" t="s">
        <v>9484</v>
      </c>
      <c r="G2602" s="1" t="s">
        <v>9485</v>
      </c>
      <c r="H2602" s="1" t="s">
        <v>18</v>
      </c>
      <c r="I2602" s="1" t="s">
        <v>19</v>
      </c>
      <c r="J2602" s="1">
        <v>1.4E7</v>
      </c>
      <c r="K2602" s="1">
        <v>1984.0</v>
      </c>
      <c r="L2602" s="1">
        <v>7.3</v>
      </c>
      <c r="M2602" s="2">
        <f t="shared" si="1"/>
        <v>220760500</v>
      </c>
    </row>
    <row r="2603" ht="14.25" customHeight="1">
      <c r="A2603" s="1" t="s">
        <v>839</v>
      </c>
      <c r="B2603" s="1">
        <v>103.0</v>
      </c>
      <c r="C2603" s="1">
        <v>2.85761243E8</v>
      </c>
      <c r="D2603" s="1" t="s">
        <v>2130</v>
      </c>
      <c r="E2603" s="1" t="s">
        <v>9486</v>
      </c>
      <c r="F2603" s="1" t="s">
        <v>9487</v>
      </c>
      <c r="G2603" s="1" t="s">
        <v>9488</v>
      </c>
      <c r="H2603" s="1" t="s">
        <v>18</v>
      </c>
      <c r="I2603" s="1" t="s">
        <v>19</v>
      </c>
      <c r="J2603" s="1">
        <v>1.8E7</v>
      </c>
      <c r="K2603" s="1">
        <v>1990.0</v>
      </c>
      <c r="L2603" s="1">
        <v>7.5</v>
      </c>
      <c r="M2603" s="2">
        <f t="shared" si="1"/>
        <v>267761243</v>
      </c>
    </row>
    <row r="2604" ht="14.25" customHeight="1">
      <c r="A2604" s="1" t="s">
        <v>7472</v>
      </c>
      <c r="B2604" s="1">
        <v>102.0</v>
      </c>
      <c r="C2604" s="1">
        <v>1.6778096E8</v>
      </c>
      <c r="D2604" s="1" t="s">
        <v>2782</v>
      </c>
      <c r="E2604" s="1" t="s">
        <v>9489</v>
      </c>
      <c r="F2604" s="1" t="s">
        <v>9490</v>
      </c>
      <c r="G2604" s="1" t="s">
        <v>9491</v>
      </c>
      <c r="H2604" s="1" t="s">
        <v>18</v>
      </c>
      <c r="I2604" s="1" t="s">
        <v>19</v>
      </c>
      <c r="J2604" s="1">
        <v>1.1E7</v>
      </c>
      <c r="K2604" s="1">
        <v>1987.0</v>
      </c>
      <c r="L2604" s="1">
        <v>5.9</v>
      </c>
      <c r="M2604" s="2">
        <f t="shared" si="1"/>
        <v>156780960</v>
      </c>
    </row>
    <row r="2605" ht="14.25" customHeight="1">
      <c r="A2605" s="1" t="s">
        <v>1528</v>
      </c>
      <c r="B2605" s="1">
        <v>116.0</v>
      </c>
      <c r="C2605" s="1">
        <v>1.772E8</v>
      </c>
      <c r="D2605" s="1" t="s">
        <v>956</v>
      </c>
      <c r="E2605" s="1" t="s">
        <v>9492</v>
      </c>
      <c r="F2605" s="1" t="s">
        <v>9493</v>
      </c>
      <c r="G2605" s="1" t="s">
        <v>9494</v>
      </c>
      <c r="H2605" s="1" t="s">
        <v>18</v>
      </c>
      <c r="I2605" s="1" t="s">
        <v>19</v>
      </c>
      <c r="J2605" s="1">
        <v>2.2E7</v>
      </c>
      <c r="K2605" s="1">
        <v>1982.0</v>
      </c>
      <c r="L2605" s="1">
        <v>7.4</v>
      </c>
      <c r="M2605" s="2">
        <f t="shared" si="1"/>
        <v>155200000</v>
      </c>
    </row>
    <row r="2606" ht="14.25" customHeight="1">
      <c r="A2606" s="1" t="s">
        <v>1186</v>
      </c>
      <c r="B2606" s="1">
        <v>110.0</v>
      </c>
      <c r="C2606" s="1">
        <v>1.76781728E8</v>
      </c>
      <c r="D2606" s="1" t="s">
        <v>1155</v>
      </c>
      <c r="E2606" s="1" t="s">
        <v>9495</v>
      </c>
      <c r="F2606" s="1" t="s">
        <v>9496</v>
      </c>
      <c r="G2606" s="1" t="s">
        <v>9497</v>
      </c>
      <c r="H2606" s="1" t="s">
        <v>18</v>
      </c>
      <c r="I2606" s="1" t="s">
        <v>19</v>
      </c>
      <c r="J2606" s="1">
        <v>1.5E7</v>
      </c>
      <c r="K2606" s="1">
        <v>1986.0</v>
      </c>
      <c r="L2606" s="1">
        <v>6.9</v>
      </c>
      <c r="M2606" s="2">
        <f t="shared" si="1"/>
        <v>161781728</v>
      </c>
    </row>
    <row r="2607" ht="14.25" customHeight="1">
      <c r="A2607" s="1" t="s">
        <v>702</v>
      </c>
      <c r="B2607" s="1">
        <v>120.0</v>
      </c>
      <c r="C2607" s="1">
        <v>1.28067808E8</v>
      </c>
      <c r="D2607" s="1" t="s">
        <v>1155</v>
      </c>
      <c r="E2607" s="1" t="s">
        <v>9498</v>
      </c>
      <c r="F2607" s="1" t="s">
        <v>9499</v>
      </c>
      <c r="G2607" s="1" t="s">
        <v>9500</v>
      </c>
      <c r="H2607" s="1" t="s">
        <v>1336</v>
      </c>
      <c r="I2607" s="1" t="s">
        <v>9501</v>
      </c>
      <c r="J2607" s="1">
        <v>1.5E7</v>
      </c>
      <c r="K2607" s="1">
        <v>2000.0</v>
      </c>
      <c r="L2607" s="1">
        <v>7.9</v>
      </c>
      <c r="M2607" s="2">
        <f t="shared" si="1"/>
        <v>113067808</v>
      </c>
    </row>
    <row r="2608" ht="14.25" customHeight="1">
      <c r="A2608" s="1" t="s">
        <v>25</v>
      </c>
      <c r="B2608" s="1">
        <v>122.0</v>
      </c>
      <c r="C2608" s="1">
        <v>1.30058047E8</v>
      </c>
      <c r="D2608" s="1" t="s">
        <v>2394</v>
      </c>
      <c r="E2608" s="1" t="s">
        <v>9502</v>
      </c>
      <c r="F2608" s="1" t="s">
        <v>9503</v>
      </c>
      <c r="G2608" s="1" t="s">
        <v>9504</v>
      </c>
      <c r="H2608" s="1" t="s">
        <v>18</v>
      </c>
      <c r="I2608" s="1" t="s">
        <v>19</v>
      </c>
      <c r="J2608" s="1">
        <v>1.5E7</v>
      </c>
      <c r="K2608" s="1">
        <v>1999.0</v>
      </c>
      <c r="L2608" s="1">
        <v>8.4</v>
      </c>
      <c r="M2608" s="2">
        <f t="shared" si="1"/>
        <v>115058047</v>
      </c>
    </row>
    <row r="2609" ht="14.25" customHeight="1">
      <c r="A2609" s="1" t="s">
        <v>2585</v>
      </c>
      <c r="B2609" s="1">
        <v>118.0</v>
      </c>
      <c r="C2609" s="1">
        <v>1.38795342E8</v>
      </c>
      <c r="D2609" s="1" t="s">
        <v>4427</v>
      </c>
      <c r="E2609" s="1" t="s">
        <v>9505</v>
      </c>
      <c r="F2609" s="1" t="s">
        <v>9506</v>
      </c>
      <c r="G2609" s="1" t="s">
        <v>9507</v>
      </c>
      <c r="H2609" s="1" t="s">
        <v>18</v>
      </c>
      <c r="I2609" s="1" t="s">
        <v>30</v>
      </c>
      <c r="J2609" s="1">
        <v>1.5E7</v>
      </c>
      <c r="K2609" s="1">
        <v>2010.0</v>
      </c>
      <c r="L2609" s="1">
        <v>8.0</v>
      </c>
      <c r="M2609" s="2">
        <f t="shared" si="1"/>
        <v>123795342</v>
      </c>
    </row>
    <row r="2610" ht="14.25" customHeight="1">
      <c r="A2610" s="1" t="s">
        <v>1877</v>
      </c>
      <c r="B2610" s="1">
        <v>107.0</v>
      </c>
      <c r="C2610" s="1">
        <v>1.119364E8</v>
      </c>
      <c r="D2610" s="1" t="s">
        <v>664</v>
      </c>
      <c r="E2610" s="1" t="s">
        <v>9508</v>
      </c>
      <c r="F2610" s="1" t="s">
        <v>9509</v>
      </c>
      <c r="G2610" s="1" t="s">
        <v>9510</v>
      </c>
      <c r="H2610" s="1" t="s">
        <v>18</v>
      </c>
      <c r="I2610" s="1" t="s">
        <v>19</v>
      </c>
      <c r="J2610" s="1">
        <v>1.5E7</v>
      </c>
      <c r="K2610" s="1">
        <v>1988.0</v>
      </c>
      <c r="L2610" s="1">
        <v>6.0</v>
      </c>
      <c r="M2610" s="2">
        <f t="shared" si="1"/>
        <v>96936400</v>
      </c>
    </row>
    <row r="2611" ht="14.25" customHeight="1">
      <c r="A2611" s="1">
        <v>0.0</v>
      </c>
      <c r="B2611" s="1">
        <v>45.0</v>
      </c>
      <c r="C2611" s="1">
        <v>0.0</v>
      </c>
      <c r="D2611" s="1" t="s">
        <v>1624</v>
      </c>
      <c r="E2611" s="1" t="s">
        <v>9511</v>
      </c>
      <c r="F2611" s="1" t="s">
        <v>9512</v>
      </c>
      <c r="G2611" s="1" t="s">
        <v>9513</v>
      </c>
      <c r="H2611" s="1" t="s">
        <v>18</v>
      </c>
      <c r="I2611" s="1" t="s">
        <v>19</v>
      </c>
      <c r="J2611" s="1">
        <v>0.0</v>
      </c>
      <c r="K2611" s="1">
        <v>0.0</v>
      </c>
      <c r="L2611" s="1">
        <v>7.3</v>
      </c>
      <c r="M2611" s="2">
        <f t="shared" si="1"/>
        <v>0</v>
      </c>
    </row>
    <row r="2612" ht="14.25" customHeight="1">
      <c r="A2612" s="1" t="s">
        <v>9514</v>
      </c>
      <c r="B2612" s="1">
        <v>102.0</v>
      </c>
      <c r="C2612" s="1">
        <v>317040.0</v>
      </c>
      <c r="D2612" s="1" t="s">
        <v>131</v>
      </c>
      <c r="E2612" s="1" t="s">
        <v>9515</v>
      </c>
      <c r="F2612" s="1" t="s">
        <v>9516</v>
      </c>
      <c r="G2612" s="1" t="s">
        <v>9517</v>
      </c>
      <c r="H2612" s="1" t="s">
        <v>18</v>
      </c>
      <c r="I2612" s="1" t="s">
        <v>19</v>
      </c>
      <c r="J2612" s="1">
        <v>1.55E7</v>
      </c>
      <c r="K2612" s="1">
        <v>2008.0</v>
      </c>
      <c r="L2612" s="1">
        <v>6.8</v>
      </c>
      <c r="M2612" s="2">
        <f t="shared" si="1"/>
        <v>-15182960</v>
      </c>
    </row>
    <row r="2613" ht="14.25" customHeight="1">
      <c r="A2613" s="1" t="s">
        <v>243</v>
      </c>
      <c r="B2613" s="1">
        <v>154.0</v>
      </c>
      <c r="C2613" s="1">
        <v>9.4175854E7</v>
      </c>
      <c r="D2613" s="1" t="s">
        <v>2394</v>
      </c>
      <c r="E2613" s="1" t="s">
        <v>9518</v>
      </c>
      <c r="F2613" s="1" t="s">
        <v>9519</v>
      </c>
      <c r="G2613" s="1" t="s">
        <v>9520</v>
      </c>
      <c r="H2613" s="1" t="s">
        <v>18</v>
      </c>
      <c r="I2613" s="1" t="s">
        <v>19</v>
      </c>
      <c r="J2613" s="1">
        <v>1.5E7</v>
      </c>
      <c r="K2613" s="1">
        <v>1985.0</v>
      </c>
      <c r="L2613" s="1">
        <v>7.8</v>
      </c>
      <c r="M2613" s="2">
        <f t="shared" si="1"/>
        <v>79175854</v>
      </c>
    </row>
    <row r="2614" ht="14.25" customHeight="1">
      <c r="A2614" s="1" t="s">
        <v>9521</v>
      </c>
      <c r="B2614" s="1">
        <v>103.0</v>
      </c>
      <c r="C2614" s="1">
        <v>0.0</v>
      </c>
      <c r="D2614" s="1" t="s">
        <v>9522</v>
      </c>
      <c r="E2614" s="1" t="s">
        <v>9523</v>
      </c>
      <c r="F2614" s="1" t="s">
        <v>9524</v>
      </c>
      <c r="G2614" s="1" t="s">
        <v>9525</v>
      </c>
      <c r="H2614" s="1" t="s">
        <v>9526</v>
      </c>
      <c r="I2614" s="1" t="s">
        <v>4110</v>
      </c>
      <c r="J2614" s="1">
        <v>0.0</v>
      </c>
      <c r="K2614" s="1">
        <v>2009.0</v>
      </c>
      <c r="L2614" s="1">
        <v>5.7</v>
      </c>
      <c r="M2614" s="2">
        <f t="shared" si="1"/>
        <v>0</v>
      </c>
    </row>
    <row r="2615" ht="14.25" customHeight="1">
      <c r="A2615" s="1" t="s">
        <v>1488</v>
      </c>
      <c r="B2615" s="1">
        <v>141.0</v>
      </c>
      <c r="C2615" s="1">
        <v>0.0</v>
      </c>
      <c r="D2615" s="1" t="s">
        <v>1489</v>
      </c>
      <c r="E2615" s="1" t="s">
        <v>1490</v>
      </c>
      <c r="F2615" s="1" t="s">
        <v>9527</v>
      </c>
      <c r="G2615" s="1" t="s">
        <v>1491</v>
      </c>
      <c r="H2615" s="1" t="s">
        <v>18</v>
      </c>
      <c r="I2615" s="1" t="s">
        <v>19</v>
      </c>
      <c r="J2615" s="1">
        <v>1.0E8</v>
      </c>
      <c r="K2615" s="1">
        <v>2016.0</v>
      </c>
      <c r="L2615" s="1">
        <v>6.1</v>
      </c>
      <c r="M2615" s="2">
        <f t="shared" si="1"/>
        <v>-100000000</v>
      </c>
    </row>
    <row r="2616" ht="14.25" customHeight="1">
      <c r="A2616" s="1" t="s">
        <v>9528</v>
      </c>
      <c r="B2616" s="1">
        <v>114.0</v>
      </c>
      <c r="C2616" s="1">
        <v>9.1121452E7</v>
      </c>
      <c r="D2616" s="1" t="s">
        <v>7333</v>
      </c>
      <c r="E2616" s="1" t="s">
        <v>9529</v>
      </c>
      <c r="F2616" s="1" t="s">
        <v>9530</v>
      </c>
      <c r="G2616" s="1" t="s">
        <v>9531</v>
      </c>
      <c r="H2616" s="1" t="s">
        <v>18</v>
      </c>
      <c r="I2616" s="1" t="s">
        <v>30</v>
      </c>
      <c r="J2616" s="1">
        <v>1.4E7</v>
      </c>
      <c r="K2616" s="1">
        <v>2014.0</v>
      </c>
      <c r="L2616" s="1">
        <v>8.1</v>
      </c>
      <c r="M2616" s="2">
        <f t="shared" si="1"/>
        <v>77121452</v>
      </c>
    </row>
    <row r="2617" ht="14.25" customHeight="1">
      <c r="A2617" s="1" t="s">
        <v>9242</v>
      </c>
      <c r="B2617" s="1">
        <v>109.0</v>
      </c>
      <c r="C2617" s="1">
        <v>6.98E7</v>
      </c>
      <c r="D2617" s="1" t="s">
        <v>4484</v>
      </c>
      <c r="E2617" s="1" t="s">
        <v>9532</v>
      </c>
      <c r="F2617" s="1" t="s">
        <v>9533</v>
      </c>
      <c r="G2617" s="1" t="s">
        <v>9534</v>
      </c>
      <c r="H2617" s="1" t="s">
        <v>18</v>
      </c>
      <c r="I2617" s="1" t="s">
        <v>19</v>
      </c>
      <c r="J2617" s="1">
        <v>1.0E7</v>
      </c>
      <c r="K2617" s="1">
        <v>1980.0</v>
      </c>
      <c r="L2617" s="1">
        <v>6.1</v>
      </c>
      <c r="M2617" s="2">
        <f t="shared" si="1"/>
        <v>59800000</v>
      </c>
    </row>
    <row r="2618" ht="14.25" customHeight="1">
      <c r="A2618" s="1" t="s">
        <v>480</v>
      </c>
      <c r="B2618" s="1">
        <v>124.0</v>
      </c>
      <c r="C2618" s="1">
        <v>7.99E7</v>
      </c>
      <c r="D2618" s="1" t="s">
        <v>4724</v>
      </c>
      <c r="E2618" s="1" t="s">
        <v>9535</v>
      </c>
      <c r="F2618" s="1" t="s">
        <v>9536</v>
      </c>
      <c r="G2618" s="1" t="s">
        <v>9537</v>
      </c>
      <c r="H2618" s="1" t="s">
        <v>18</v>
      </c>
      <c r="I2618" s="1" t="s">
        <v>19</v>
      </c>
      <c r="J2618" s="1">
        <v>0.0</v>
      </c>
      <c r="K2618" s="1">
        <v>1980.0</v>
      </c>
      <c r="L2618" s="1">
        <v>7.5</v>
      </c>
      <c r="M2618" s="2">
        <f t="shared" si="1"/>
        <v>79900000</v>
      </c>
    </row>
    <row r="2619" ht="14.25" customHeight="1">
      <c r="A2619" s="1" t="s">
        <v>1534</v>
      </c>
      <c r="B2619" s="1">
        <v>94.0</v>
      </c>
      <c r="C2619" s="1">
        <v>6.4001297E7</v>
      </c>
      <c r="D2619" s="1" t="s">
        <v>2130</v>
      </c>
      <c r="E2619" s="1" t="s">
        <v>9538</v>
      </c>
      <c r="F2619" s="1" t="s">
        <v>9539</v>
      </c>
      <c r="G2619" s="1" t="s">
        <v>9540</v>
      </c>
      <c r="H2619" s="1" t="s">
        <v>18</v>
      </c>
      <c r="I2619" s="1" t="s">
        <v>19</v>
      </c>
      <c r="J2619" s="1">
        <v>1.5E7</v>
      </c>
      <c r="K2619" s="1">
        <v>2010.0</v>
      </c>
      <c r="L2619" s="1">
        <v>6.2</v>
      </c>
      <c r="M2619" s="2">
        <f t="shared" si="1"/>
        <v>49001297</v>
      </c>
    </row>
    <row r="2620" ht="14.25" customHeight="1">
      <c r="A2620" s="1" t="s">
        <v>9541</v>
      </c>
      <c r="B2620" s="1">
        <v>100.0</v>
      </c>
      <c r="C2620" s="1">
        <v>7.158822E7</v>
      </c>
      <c r="D2620" s="1" t="s">
        <v>5406</v>
      </c>
      <c r="E2620" s="1" t="s">
        <v>9542</v>
      </c>
      <c r="F2620" s="1" t="s">
        <v>9543</v>
      </c>
      <c r="G2620" s="1" t="s">
        <v>9544</v>
      </c>
      <c r="H2620" s="1" t="s">
        <v>18</v>
      </c>
      <c r="I2620" s="1" t="s">
        <v>168</v>
      </c>
      <c r="J2620" s="1">
        <v>2.0E7</v>
      </c>
      <c r="K2620" s="1">
        <v>2013.0</v>
      </c>
      <c r="L2620" s="1">
        <v>6.2</v>
      </c>
      <c r="M2620" s="2">
        <f t="shared" si="1"/>
        <v>51588220</v>
      </c>
    </row>
    <row r="2621" ht="14.25" customHeight="1">
      <c r="A2621" s="1" t="s">
        <v>3857</v>
      </c>
      <c r="B2621" s="1">
        <v>101.0</v>
      </c>
      <c r="C2621" s="1">
        <v>4.7E7</v>
      </c>
      <c r="D2621" s="1" t="s">
        <v>3995</v>
      </c>
      <c r="E2621" s="1" t="s">
        <v>9104</v>
      </c>
      <c r="F2621" s="1" t="s">
        <v>9105</v>
      </c>
      <c r="G2621" s="1" t="s">
        <v>9106</v>
      </c>
      <c r="H2621" s="1" t="s">
        <v>18</v>
      </c>
      <c r="I2621" s="1" t="s">
        <v>19</v>
      </c>
      <c r="J2621" s="1">
        <v>300000.0</v>
      </c>
      <c r="K2621" s="1">
        <v>1978.0</v>
      </c>
      <c r="L2621" s="1">
        <v>7.9</v>
      </c>
      <c r="M2621" s="2">
        <f t="shared" si="1"/>
        <v>46700000</v>
      </c>
    </row>
    <row r="2622" ht="14.25" customHeight="1">
      <c r="A2622" s="1" t="s">
        <v>2996</v>
      </c>
      <c r="B2622" s="1">
        <v>98.0</v>
      </c>
      <c r="C2622" s="1">
        <v>6.14E7</v>
      </c>
      <c r="D2622" s="1" t="s">
        <v>2997</v>
      </c>
      <c r="E2622" s="1" t="s">
        <v>9545</v>
      </c>
      <c r="F2622" s="1" t="s">
        <v>9546</v>
      </c>
      <c r="G2622" s="1" t="s">
        <v>9547</v>
      </c>
      <c r="H2622" s="1" t="s">
        <v>18</v>
      </c>
      <c r="I2622" s="1" t="s">
        <v>19</v>
      </c>
      <c r="J2622" s="1">
        <v>1.5E7</v>
      </c>
      <c r="K2622" s="1">
        <v>1983.0</v>
      </c>
      <c r="L2622" s="1">
        <v>7.4</v>
      </c>
      <c r="M2622" s="2">
        <f t="shared" si="1"/>
        <v>46400000</v>
      </c>
    </row>
    <row r="2623" ht="14.25" customHeight="1">
      <c r="A2623" s="1" t="s">
        <v>7945</v>
      </c>
      <c r="B2623" s="1">
        <v>102.0</v>
      </c>
      <c r="C2623" s="1">
        <v>1.0197884E8</v>
      </c>
      <c r="D2623" s="1" t="s">
        <v>1138</v>
      </c>
      <c r="E2623" s="1" t="s">
        <v>9548</v>
      </c>
      <c r="F2623" s="1" t="s">
        <v>9549</v>
      </c>
      <c r="G2623" s="1" t="s">
        <v>9550</v>
      </c>
      <c r="H2623" s="1" t="s">
        <v>18</v>
      </c>
      <c r="I2623" s="1" t="s">
        <v>19</v>
      </c>
      <c r="J2623" s="1">
        <v>1.5E7</v>
      </c>
      <c r="K2623" s="1">
        <v>2013.0</v>
      </c>
      <c r="L2623" s="1">
        <v>6.6</v>
      </c>
      <c r="M2623" s="2">
        <f t="shared" si="1"/>
        <v>86978840</v>
      </c>
    </row>
    <row r="2624" ht="14.25" customHeight="1">
      <c r="A2624" s="1" t="s">
        <v>4073</v>
      </c>
      <c r="B2624" s="1">
        <v>94.0</v>
      </c>
      <c r="C2624" s="1">
        <v>5.6437947E7</v>
      </c>
      <c r="D2624" s="1" t="s">
        <v>1049</v>
      </c>
      <c r="E2624" s="1" t="s">
        <v>9551</v>
      </c>
      <c r="F2624" s="1" t="s">
        <v>9552</v>
      </c>
      <c r="G2624" s="1" t="s">
        <v>9553</v>
      </c>
      <c r="H2624" s="1" t="s">
        <v>18</v>
      </c>
      <c r="I2624" s="1" t="s">
        <v>30</v>
      </c>
      <c r="J2624" s="1">
        <v>9800000.0</v>
      </c>
      <c r="K2624" s="1">
        <v>2006.0</v>
      </c>
      <c r="L2624" s="1">
        <v>7.3</v>
      </c>
      <c r="M2624" s="2">
        <f t="shared" si="1"/>
        <v>46637947</v>
      </c>
    </row>
    <row r="2625" ht="14.25" customHeight="1">
      <c r="A2625" s="1" t="s">
        <v>159</v>
      </c>
      <c r="B2625" s="1">
        <v>92.0</v>
      </c>
      <c r="C2625" s="1">
        <v>7.3326666E7</v>
      </c>
      <c r="D2625" s="1" t="s">
        <v>1938</v>
      </c>
      <c r="E2625" s="1" t="s">
        <v>9554</v>
      </c>
      <c r="F2625" s="1" t="s">
        <v>9555</v>
      </c>
      <c r="G2625" s="1" t="s">
        <v>9556</v>
      </c>
      <c r="H2625" s="1" t="s">
        <v>18</v>
      </c>
      <c r="I2625" s="1" t="s">
        <v>19</v>
      </c>
      <c r="J2625" s="1">
        <v>1.5E7</v>
      </c>
      <c r="K2625" s="1">
        <v>1988.0</v>
      </c>
      <c r="L2625" s="1">
        <v>7.5</v>
      </c>
      <c r="M2625" s="2">
        <f t="shared" si="1"/>
        <v>58326666</v>
      </c>
    </row>
    <row r="2626" ht="14.25" customHeight="1">
      <c r="A2626" s="1" t="s">
        <v>7040</v>
      </c>
      <c r="B2626" s="1">
        <v>113.0</v>
      </c>
      <c r="C2626" s="1">
        <v>5.5184721E7</v>
      </c>
      <c r="D2626" s="1" t="s">
        <v>1747</v>
      </c>
      <c r="E2626" s="1" t="s">
        <v>9557</v>
      </c>
      <c r="F2626" s="1" t="s">
        <v>9558</v>
      </c>
      <c r="G2626" s="1" t="s">
        <v>9559</v>
      </c>
      <c r="H2626" s="1" t="s">
        <v>18</v>
      </c>
      <c r="I2626" s="1" t="s">
        <v>19</v>
      </c>
      <c r="J2626" s="1">
        <v>1.5E7</v>
      </c>
      <c r="K2626" s="1">
        <v>2007.0</v>
      </c>
      <c r="L2626" s="1">
        <v>5.6</v>
      </c>
      <c r="M2626" s="2">
        <f t="shared" si="1"/>
        <v>40184721</v>
      </c>
    </row>
    <row r="2627" ht="14.25" customHeight="1">
      <c r="A2627" s="1" t="s">
        <v>9560</v>
      </c>
      <c r="B2627" s="1">
        <v>115.0</v>
      </c>
      <c r="C2627" s="1">
        <v>5.00033E7</v>
      </c>
      <c r="D2627" s="1" t="s">
        <v>9561</v>
      </c>
      <c r="E2627" s="1" t="s">
        <v>9562</v>
      </c>
      <c r="F2627" s="1" t="s">
        <v>9563</v>
      </c>
      <c r="G2627" s="1" t="s">
        <v>9564</v>
      </c>
      <c r="H2627" s="1" t="s">
        <v>18</v>
      </c>
      <c r="I2627" s="1" t="s">
        <v>19</v>
      </c>
      <c r="J2627" s="1">
        <v>1.5E7</v>
      </c>
      <c r="K2627" s="1">
        <v>1994.0</v>
      </c>
      <c r="L2627" s="1">
        <v>7.3</v>
      </c>
      <c r="M2627" s="2">
        <f t="shared" si="1"/>
        <v>35003300</v>
      </c>
    </row>
    <row r="2628" ht="14.25" customHeight="1">
      <c r="A2628" s="1" t="s">
        <v>9565</v>
      </c>
      <c r="B2628" s="1">
        <v>95.0</v>
      </c>
      <c r="C2628" s="1">
        <v>5.4322273E7</v>
      </c>
      <c r="D2628" s="1" t="s">
        <v>586</v>
      </c>
      <c r="E2628" s="1" t="s">
        <v>9566</v>
      </c>
      <c r="F2628" s="1" t="s">
        <v>9567</v>
      </c>
      <c r="G2628" s="1" t="s">
        <v>9568</v>
      </c>
      <c r="H2628" s="1" t="s">
        <v>18</v>
      </c>
      <c r="I2628" s="1" t="s">
        <v>30</v>
      </c>
      <c r="J2628" s="1">
        <v>1.7E7</v>
      </c>
      <c r="K2628" s="1">
        <v>2012.0</v>
      </c>
      <c r="L2628" s="1">
        <v>6.4</v>
      </c>
      <c r="M2628" s="2">
        <f t="shared" si="1"/>
        <v>37322273</v>
      </c>
    </row>
    <row r="2629" ht="14.25" customHeight="1">
      <c r="A2629" s="1" t="s">
        <v>1218</v>
      </c>
      <c r="B2629" s="1">
        <v>87.0</v>
      </c>
      <c r="C2629" s="1">
        <v>4.7860214E7</v>
      </c>
      <c r="D2629" s="1" t="s">
        <v>3995</v>
      </c>
      <c r="E2629" s="1" t="s">
        <v>9569</v>
      </c>
      <c r="F2629" s="1" t="s">
        <v>9570</v>
      </c>
      <c r="G2629" s="1" t="s">
        <v>9571</v>
      </c>
      <c r="H2629" s="1" t="s">
        <v>18</v>
      </c>
      <c r="I2629" s="1" t="s">
        <v>19</v>
      </c>
      <c r="J2629" s="1">
        <v>1.5E7</v>
      </c>
      <c r="K2629" s="1">
        <v>2006.0</v>
      </c>
      <c r="L2629" s="1">
        <v>5.0</v>
      </c>
      <c r="M2629" s="2">
        <f t="shared" si="1"/>
        <v>32860214</v>
      </c>
    </row>
    <row r="2630" ht="14.25" customHeight="1">
      <c r="A2630" s="1" t="s">
        <v>527</v>
      </c>
      <c r="B2630" s="1">
        <v>88.0</v>
      </c>
      <c r="C2630" s="1">
        <v>4.7811275E7</v>
      </c>
      <c r="D2630" s="1" t="s">
        <v>1632</v>
      </c>
      <c r="E2630" s="1" t="s">
        <v>9572</v>
      </c>
      <c r="F2630" s="1" t="s">
        <v>9573</v>
      </c>
      <c r="G2630" s="1" t="s">
        <v>9574</v>
      </c>
      <c r="H2630" s="1" t="s">
        <v>18</v>
      </c>
      <c r="I2630" s="1" t="s">
        <v>19</v>
      </c>
      <c r="J2630" s="1">
        <v>1.5E7</v>
      </c>
      <c r="K2630" s="1">
        <v>2002.0</v>
      </c>
      <c r="L2630" s="1">
        <v>5.4</v>
      </c>
      <c r="M2630" s="2">
        <f t="shared" si="1"/>
        <v>32811275</v>
      </c>
    </row>
    <row r="2631" ht="14.25" customHeight="1">
      <c r="A2631" s="1" t="s">
        <v>4370</v>
      </c>
      <c r="B2631" s="1">
        <v>183.0</v>
      </c>
      <c r="C2631" s="1">
        <v>0.0</v>
      </c>
      <c r="D2631" s="1" t="s">
        <v>2383</v>
      </c>
      <c r="E2631" s="1" t="s">
        <v>9575</v>
      </c>
      <c r="F2631" s="1" t="s">
        <v>9576</v>
      </c>
      <c r="G2631" s="1" t="s">
        <v>9577</v>
      </c>
      <c r="H2631" s="1" t="s">
        <v>18</v>
      </c>
      <c r="I2631" s="1" t="s">
        <v>30</v>
      </c>
      <c r="J2631" s="1">
        <v>1.5E7</v>
      </c>
      <c r="K2631" s="1">
        <v>1978.0</v>
      </c>
      <c r="L2631" s="1">
        <v>8.2</v>
      </c>
      <c r="M2631" s="2">
        <f t="shared" si="1"/>
        <v>-15000000</v>
      </c>
    </row>
    <row r="2632" ht="14.25" customHeight="1">
      <c r="A2632" s="1" t="s">
        <v>2181</v>
      </c>
      <c r="B2632" s="1">
        <v>97.0</v>
      </c>
      <c r="C2632" s="1">
        <v>4.3022524E7</v>
      </c>
      <c r="D2632" s="1" t="s">
        <v>1747</v>
      </c>
      <c r="E2632" s="1" t="s">
        <v>9578</v>
      </c>
      <c r="F2632" s="1" t="s">
        <v>9579</v>
      </c>
      <c r="G2632" s="1" t="s">
        <v>9580</v>
      </c>
      <c r="H2632" s="1" t="s">
        <v>18</v>
      </c>
      <c r="I2632" s="1" t="s">
        <v>19</v>
      </c>
      <c r="J2632" s="1">
        <v>1.5E7</v>
      </c>
      <c r="K2632" s="1">
        <v>1997.0</v>
      </c>
      <c r="L2632" s="1">
        <v>7.1</v>
      </c>
      <c r="M2632" s="2">
        <f t="shared" si="1"/>
        <v>28022524</v>
      </c>
    </row>
    <row r="2633" ht="14.25" customHeight="1">
      <c r="A2633" s="1" t="s">
        <v>9581</v>
      </c>
      <c r="B2633" s="1">
        <v>94.0</v>
      </c>
      <c r="C2633" s="1">
        <v>4.267263E7</v>
      </c>
      <c r="D2633" s="1" t="s">
        <v>9582</v>
      </c>
      <c r="E2633" s="1" t="s">
        <v>9583</v>
      </c>
      <c r="F2633" s="1" t="s">
        <v>9584</v>
      </c>
      <c r="G2633" s="1" t="s">
        <v>9585</v>
      </c>
      <c r="H2633" s="1" t="s">
        <v>18</v>
      </c>
      <c r="I2633" s="1" t="s">
        <v>19</v>
      </c>
      <c r="J2633" s="1">
        <v>1.7E7</v>
      </c>
      <c r="K2633" s="1">
        <v>2003.0</v>
      </c>
      <c r="L2633" s="1">
        <v>5.3</v>
      </c>
      <c r="M2633" s="2">
        <f t="shared" si="1"/>
        <v>25672630</v>
      </c>
    </row>
    <row r="2634" ht="14.25" customHeight="1">
      <c r="A2634" s="1" t="s">
        <v>9586</v>
      </c>
      <c r="B2634" s="1">
        <v>112.0</v>
      </c>
      <c r="C2634" s="1">
        <v>4.2919096E7</v>
      </c>
      <c r="D2634" s="1" t="s">
        <v>605</v>
      </c>
      <c r="E2634" s="1" t="s">
        <v>9587</v>
      </c>
      <c r="F2634" s="1" t="s">
        <v>9588</v>
      </c>
      <c r="G2634" s="1" t="s">
        <v>9589</v>
      </c>
      <c r="H2634" s="1" t="s">
        <v>18</v>
      </c>
      <c r="I2634" s="1" t="s">
        <v>19</v>
      </c>
      <c r="J2634" s="1">
        <v>1.5E7</v>
      </c>
      <c r="K2634" s="1">
        <v>2013.0</v>
      </c>
      <c r="L2634" s="1">
        <v>6.5</v>
      </c>
      <c r="M2634" s="2">
        <f t="shared" si="1"/>
        <v>27919096</v>
      </c>
    </row>
    <row r="2635" ht="14.25" customHeight="1">
      <c r="A2635" s="1" t="s">
        <v>9590</v>
      </c>
      <c r="B2635" s="1">
        <v>98.0</v>
      </c>
      <c r="C2635" s="1">
        <v>4.259253E7</v>
      </c>
      <c r="D2635" s="1" t="s">
        <v>576</v>
      </c>
      <c r="E2635" s="1" t="s">
        <v>9591</v>
      </c>
      <c r="F2635" s="1" t="s">
        <v>9592</v>
      </c>
      <c r="G2635" s="1" t="s">
        <v>9593</v>
      </c>
      <c r="H2635" s="1" t="s">
        <v>18</v>
      </c>
      <c r="I2635" s="1" t="s">
        <v>19</v>
      </c>
      <c r="J2635" s="1">
        <v>1.5E7</v>
      </c>
      <c r="K2635" s="1">
        <v>2015.0</v>
      </c>
      <c r="L2635" s="1">
        <v>6.2</v>
      </c>
      <c r="M2635" s="2">
        <f t="shared" si="1"/>
        <v>27592530</v>
      </c>
    </row>
    <row r="2636" ht="14.25" customHeight="1">
      <c r="A2636" s="1" t="s">
        <v>3502</v>
      </c>
      <c r="B2636" s="1">
        <v>104.0</v>
      </c>
      <c r="C2636" s="1">
        <v>4.0064955E7</v>
      </c>
      <c r="D2636" s="1" t="s">
        <v>5129</v>
      </c>
      <c r="E2636" s="1" t="s">
        <v>9594</v>
      </c>
      <c r="F2636" s="1" t="s">
        <v>9595</v>
      </c>
      <c r="G2636" s="1" t="s">
        <v>9596</v>
      </c>
      <c r="H2636" s="1" t="s">
        <v>18</v>
      </c>
      <c r="I2636" s="1" t="s">
        <v>19</v>
      </c>
      <c r="J2636" s="1">
        <v>1.5E7</v>
      </c>
      <c r="K2636" s="1">
        <v>1998.0</v>
      </c>
      <c r="L2636" s="1">
        <v>6.4</v>
      </c>
      <c r="M2636" s="2">
        <f t="shared" si="1"/>
        <v>25064955</v>
      </c>
    </row>
    <row r="2637" ht="14.25" customHeight="1">
      <c r="A2637" s="1" t="s">
        <v>4361</v>
      </c>
      <c r="B2637" s="1">
        <v>118.0</v>
      </c>
      <c r="C2637" s="1">
        <v>3.9100956E7</v>
      </c>
      <c r="D2637" s="1" t="s">
        <v>3054</v>
      </c>
      <c r="E2637" s="1" t="s">
        <v>9597</v>
      </c>
      <c r="F2637" s="1" t="s">
        <v>9598</v>
      </c>
      <c r="G2637" s="1" t="s">
        <v>9599</v>
      </c>
      <c r="H2637" s="1" t="s">
        <v>18</v>
      </c>
      <c r="I2637" s="1" t="s">
        <v>19</v>
      </c>
      <c r="J2637" s="1">
        <v>0.0</v>
      </c>
      <c r="K2637" s="1">
        <v>1993.0</v>
      </c>
      <c r="L2637" s="1">
        <v>7.2</v>
      </c>
      <c r="M2637" s="2">
        <f t="shared" si="1"/>
        <v>39100956</v>
      </c>
    </row>
    <row r="2638" ht="14.25" customHeight="1">
      <c r="A2638" s="1" t="s">
        <v>960</v>
      </c>
      <c r="B2638" s="1">
        <v>120.0</v>
      </c>
      <c r="C2638" s="1">
        <v>4.4886089E7</v>
      </c>
      <c r="D2638" s="1" t="s">
        <v>1465</v>
      </c>
      <c r="E2638" s="1" t="s">
        <v>9600</v>
      </c>
      <c r="F2638" s="1" t="s">
        <v>9601</v>
      </c>
      <c r="G2638" s="1" t="s">
        <v>9602</v>
      </c>
      <c r="H2638" s="1" t="s">
        <v>18</v>
      </c>
      <c r="I2638" s="1" t="s">
        <v>19</v>
      </c>
      <c r="J2638" s="1">
        <v>1.0E7</v>
      </c>
      <c r="K2638" s="1">
        <v>1997.0</v>
      </c>
      <c r="L2638" s="1">
        <v>6.9</v>
      </c>
      <c r="M2638" s="2">
        <f t="shared" si="1"/>
        <v>34886089</v>
      </c>
    </row>
    <row r="2639" ht="14.25" customHeight="1">
      <c r="A2639" s="1" t="s">
        <v>9603</v>
      </c>
      <c r="B2639" s="1">
        <v>99.0</v>
      </c>
      <c r="C2639" s="1">
        <v>3.7882551E7</v>
      </c>
      <c r="D2639" s="1" t="s">
        <v>1138</v>
      </c>
      <c r="E2639" s="1" t="s">
        <v>9604</v>
      </c>
      <c r="F2639" s="1" t="s">
        <v>9605</v>
      </c>
      <c r="G2639" s="1" t="s">
        <v>9606</v>
      </c>
      <c r="H2639" s="1" t="s">
        <v>18</v>
      </c>
      <c r="I2639" s="1" t="s">
        <v>19</v>
      </c>
      <c r="J2639" s="1">
        <v>1.6E7</v>
      </c>
      <c r="K2639" s="1">
        <v>2001.0</v>
      </c>
      <c r="L2639" s="1">
        <v>5.7</v>
      </c>
      <c r="M2639" s="2">
        <f t="shared" si="1"/>
        <v>21882551</v>
      </c>
    </row>
    <row r="2640" ht="14.25" customHeight="1">
      <c r="A2640" s="1" t="s">
        <v>321</v>
      </c>
      <c r="B2640" s="1">
        <v>109.0</v>
      </c>
      <c r="C2640" s="1">
        <v>4.0983001E7</v>
      </c>
      <c r="D2640" s="1" t="s">
        <v>1465</v>
      </c>
      <c r="E2640" s="1" t="s">
        <v>9607</v>
      </c>
      <c r="F2640" s="1" t="s">
        <v>9608</v>
      </c>
      <c r="G2640" s="1" t="s">
        <v>9609</v>
      </c>
      <c r="H2640" s="1" t="s">
        <v>18</v>
      </c>
      <c r="I2640" s="1" t="s">
        <v>19</v>
      </c>
      <c r="J2640" s="1">
        <v>7000000.0</v>
      </c>
      <c r="K2640" s="1">
        <v>2012.0</v>
      </c>
      <c r="L2640" s="1">
        <v>7.7</v>
      </c>
      <c r="M2640" s="2">
        <f t="shared" si="1"/>
        <v>33983001</v>
      </c>
    </row>
    <row r="2641" ht="14.25" customHeight="1">
      <c r="A2641" s="1" t="s">
        <v>2346</v>
      </c>
      <c r="B2641" s="1">
        <v>105.0</v>
      </c>
      <c r="C2641" s="1">
        <v>2.0991497E7</v>
      </c>
      <c r="D2641" s="1" t="s">
        <v>956</v>
      </c>
      <c r="E2641" s="1" t="s">
        <v>5243</v>
      </c>
      <c r="F2641" s="1" t="s">
        <v>5244</v>
      </c>
      <c r="G2641" s="1" t="s">
        <v>5245</v>
      </c>
      <c r="H2641" s="1" t="s">
        <v>18</v>
      </c>
      <c r="I2641" s="1" t="s">
        <v>19</v>
      </c>
      <c r="J2641" s="1">
        <v>3.7E7</v>
      </c>
      <c r="K2641" s="1">
        <v>2015.0</v>
      </c>
      <c r="L2641" s="1">
        <v>5.4</v>
      </c>
      <c r="M2641" s="2">
        <f t="shared" si="1"/>
        <v>-16008503</v>
      </c>
    </row>
    <row r="2642" ht="14.25" customHeight="1">
      <c r="A2642" s="1" t="s">
        <v>316</v>
      </c>
      <c r="B2642" s="1">
        <v>106.0</v>
      </c>
      <c r="C2642" s="1">
        <v>3.500718E7</v>
      </c>
      <c r="D2642" s="1" t="s">
        <v>289</v>
      </c>
      <c r="E2642" s="1" t="s">
        <v>9610</v>
      </c>
      <c r="F2642" s="1" t="s">
        <v>9611</v>
      </c>
      <c r="G2642" s="1" t="s">
        <v>9612</v>
      </c>
      <c r="H2642" s="1" t="s">
        <v>18</v>
      </c>
      <c r="I2642" s="1" t="s">
        <v>19</v>
      </c>
      <c r="J2642" s="1">
        <v>1.5E7</v>
      </c>
      <c r="K2642" s="1">
        <v>2000.0</v>
      </c>
      <c r="L2642" s="1">
        <v>5.6</v>
      </c>
      <c r="M2642" s="2">
        <f t="shared" si="1"/>
        <v>20007180</v>
      </c>
    </row>
    <row r="2643" ht="14.25" customHeight="1">
      <c r="A2643" s="1" t="s">
        <v>9613</v>
      </c>
      <c r="B2643" s="1">
        <v>123.0</v>
      </c>
      <c r="C2643" s="1">
        <v>3.5887263E7</v>
      </c>
      <c r="D2643" s="1" t="s">
        <v>4588</v>
      </c>
      <c r="E2643" s="1" t="s">
        <v>9614</v>
      </c>
      <c r="F2643" s="1" t="s">
        <v>9615</v>
      </c>
      <c r="G2643" s="1" t="s">
        <v>9616</v>
      </c>
      <c r="H2643" s="1" t="s">
        <v>18</v>
      </c>
      <c r="I2643" s="1" t="s">
        <v>30</v>
      </c>
      <c r="J2643" s="1">
        <v>1.5E7</v>
      </c>
      <c r="K2643" s="1">
        <v>2014.0</v>
      </c>
      <c r="L2643" s="1">
        <v>7.7</v>
      </c>
      <c r="M2643" s="2">
        <f t="shared" si="1"/>
        <v>20887263</v>
      </c>
    </row>
    <row r="2644" ht="14.25" customHeight="1">
      <c r="A2644" s="1" t="s">
        <v>3567</v>
      </c>
      <c r="B2644" s="1">
        <v>86.0</v>
      </c>
      <c r="C2644" s="1">
        <v>3.4308901E7</v>
      </c>
      <c r="D2644" s="1" t="s">
        <v>664</v>
      </c>
      <c r="E2644" s="1" t="s">
        <v>9617</v>
      </c>
      <c r="F2644" s="1" t="s">
        <v>9618</v>
      </c>
      <c r="G2644" s="1" t="s">
        <v>9619</v>
      </c>
      <c r="H2644" s="1" t="s">
        <v>18</v>
      </c>
      <c r="I2644" s="1" t="s">
        <v>19</v>
      </c>
      <c r="J2644" s="1">
        <v>1.6E7</v>
      </c>
      <c r="K2644" s="1">
        <v>2003.0</v>
      </c>
      <c r="L2644" s="1">
        <v>5.1</v>
      </c>
      <c r="M2644" s="2">
        <f t="shared" si="1"/>
        <v>18308901</v>
      </c>
    </row>
    <row r="2645" ht="14.25" customHeight="1">
      <c r="A2645" s="1" t="s">
        <v>9620</v>
      </c>
      <c r="B2645" s="1">
        <v>120.0</v>
      </c>
      <c r="C2645" s="1">
        <v>3.3771174E7</v>
      </c>
      <c r="D2645" s="1" t="s">
        <v>956</v>
      </c>
      <c r="E2645" s="1" t="s">
        <v>9621</v>
      </c>
      <c r="F2645" s="1" t="s">
        <v>9622</v>
      </c>
      <c r="G2645" s="1" t="s">
        <v>9623</v>
      </c>
      <c r="H2645" s="1" t="s">
        <v>18</v>
      </c>
      <c r="I2645" s="1" t="s">
        <v>19</v>
      </c>
      <c r="J2645" s="1">
        <v>1.5E7</v>
      </c>
      <c r="K2645" s="1">
        <v>2000.0</v>
      </c>
      <c r="L2645" s="1">
        <v>6.8</v>
      </c>
      <c r="M2645" s="2">
        <f t="shared" si="1"/>
        <v>18771174</v>
      </c>
    </row>
    <row r="2646" ht="14.25" customHeight="1">
      <c r="A2646" s="1" t="s">
        <v>6693</v>
      </c>
      <c r="B2646" s="1">
        <v>227.0</v>
      </c>
      <c r="C2646" s="1">
        <v>6000000.0</v>
      </c>
      <c r="D2646" s="1" t="s">
        <v>2410</v>
      </c>
      <c r="E2646" s="1" t="s">
        <v>9624</v>
      </c>
      <c r="F2646" s="1" t="s">
        <v>9625</v>
      </c>
      <c r="G2646" s="1" t="s">
        <v>9626</v>
      </c>
      <c r="H2646" s="1" t="s">
        <v>18</v>
      </c>
      <c r="I2646" s="1" t="s">
        <v>30</v>
      </c>
      <c r="J2646" s="1">
        <v>1.5E7</v>
      </c>
      <c r="K2646" s="1">
        <v>1962.0</v>
      </c>
      <c r="L2646" s="1">
        <v>8.4</v>
      </c>
      <c r="M2646" s="2">
        <f t="shared" si="1"/>
        <v>-9000000</v>
      </c>
    </row>
    <row r="2647" ht="14.25" customHeight="1">
      <c r="A2647" s="1" t="s">
        <v>9627</v>
      </c>
      <c r="B2647" s="1">
        <v>119.0</v>
      </c>
      <c r="C2647" s="1">
        <v>3.3386128E7</v>
      </c>
      <c r="D2647" s="1" t="s">
        <v>4647</v>
      </c>
      <c r="E2647" s="1" t="s">
        <v>9628</v>
      </c>
      <c r="F2647" s="1" t="s">
        <v>9629</v>
      </c>
      <c r="G2647" s="1" t="s">
        <v>9630</v>
      </c>
      <c r="H2647" s="1" t="s">
        <v>18</v>
      </c>
      <c r="I2647" s="1" t="s">
        <v>19</v>
      </c>
      <c r="J2647" s="1">
        <v>1.5E7</v>
      </c>
      <c r="K2647" s="1">
        <v>2009.0</v>
      </c>
      <c r="L2647" s="1">
        <v>4.9</v>
      </c>
      <c r="M2647" s="2">
        <f t="shared" si="1"/>
        <v>18386128</v>
      </c>
    </row>
    <row r="2648" ht="14.25" customHeight="1">
      <c r="A2648" s="1" t="s">
        <v>5581</v>
      </c>
      <c r="B2648" s="1">
        <v>115.0</v>
      </c>
      <c r="C2648" s="1">
        <v>3.7877959E7</v>
      </c>
      <c r="D2648" s="1" t="s">
        <v>8259</v>
      </c>
      <c r="E2648" s="1" t="s">
        <v>9631</v>
      </c>
      <c r="F2648" s="1" t="s">
        <v>9632</v>
      </c>
      <c r="G2648" s="1" t="s">
        <v>9633</v>
      </c>
      <c r="H2648" s="1" t="s">
        <v>18</v>
      </c>
      <c r="I2648" s="1" t="s">
        <v>19</v>
      </c>
      <c r="J2648" s="1">
        <v>1.5E7</v>
      </c>
      <c r="K2648" s="1">
        <v>2014.0</v>
      </c>
      <c r="L2648" s="1">
        <v>7.1</v>
      </c>
      <c r="M2648" s="2">
        <f t="shared" si="1"/>
        <v>22877959</v>
      </c>
    </row>
    <row r="2649" ht="14.25" customHeight="1">
      <c r="A2649" s="1" t="s">
        <v>9634</v>
      </c>
      <c r="B2649" s="1">
        <v>114.0</v>
      </c>
      <c r="C2649" s="1">
        <v>3.2721635E7</v>
      </c>
      <c r="D2649" s="1" t="s">
        <v>4931</v>
      </c>
      <c r="E2649" s="1" t="s">
        <v>9635</v>
      </c>
      <c r="F2649" s="1" t="s">
        <v>9636</v>
      </c>
      <c r="G2649" s="1" t="s">
        <v>9637</v>
      </c>
      <c r="H2649" s="1" t="s">
        <v>18</v>
      </c>
      <c r="I2649" s="1" t="s">
        <v>19</v>
      </c>
      <c r="J2649" s="1">
        <v>1.5E7</v>
      </c>
      <c r="K2649" s="1">
        <v>2009.0</v>
      </c>
      <c r="L2649" s="1">
        <v>6.6</v>
      </c>
      <c r="M2649" s="2">
        <f t="shared" si="1"/>
        <v>17721635</v>
      </c>
    </row>
    <row r="2650" ht="14.25" customHeight="1">
      <c r="A2650" s="1" t="s">
        <v>9371</v>
      </c>
      <c r="B2650" s="1">
        <v>90.0</v>
      </c>
      <c r="C2650" s="1">
        <v>3.15853E7</v>
      </c>
      <c r="D2650" s="1" t="s">
        <v>1146</v>
      </c>
      <c r="E2650" s="1" t="s">
        <v>9638</v>
      </c>
      <c r="F2650" s="1" t="s">
        <v>9639</v>
      </c>
      <c r="G2650" s="1" t="s">
        <v>9640</v>
      </c>
      <c r="H2650" s="1" t="s">
        <v>18</v>
      </c>
      <c r="I2650" s="1" t="s">
        <v>19</v>
      </c>
      <c r="J2650" s="1">
        <v>1.5E7</v>
      </c>
      <c r="K2650" s="1">
        <v>2005.0</v>
      </c>
      <c r="L2650" s="1">
        <v>6.1</v>
      </c>
      <c r="M2650" s="2">
        <f t="shared" si="1"/>
        <v>16585300</v>
      </c>
    </row>
    <row r="2651" ht="14.25" customHeight="1">
      <c r="A2651" s="1" t="s">
        <v>9641</v>
      </c>
      <c r="B2651" s="1">
        <v>94.0</v>
      </c>
      <c r="C2651" s="1">
        <v>3.0259652E7</v>
      </c>
      <c r="D2651" s="1" t="s">
        <v>9642</v>
      </c>
      <c r="E2651" s="1" t="s">
        <v>9643</v>
      </c>
      <c r="F2651" s="1" t="s">
        <v>9644</v>
      </c>
      <c r="G2651" s="1" t="s">
        <v>9645</v>
      </c>
      <c r="H2651" s="1" t="s">
        <v>18</v>
      </c>
      <c r="I2651" s="1" t="s">
        <v>19</v>
      </c>
      <c r="J2651" s="1">
        <v>1.5E7</v>
      </c>
      <c r="K2651" s="1">
        <v>2002.0</v>
      </c>
      <c r="L2651" s="1">
        <v>4.1</v>
      </c>
      <c r="M2651" s="2">
        <f t="shared" si="1"/>
        <v>15259652</v>
      </c>
    </row>
    <row r="2652" ht="14.25" customHeight="1">
      <c r="A2652" s="1" t="s">
        <v>740</v>
      </c>
      <c r="B2652" s="1">
        <v>106.0</v>
      </c>
      <c r="C2652" s="1">
        <v>1.63192114E8</v>
      </c>
      <c r="D2652" s="1" t="s">
        <v>21</v>
      </c>
      <c r="E2652" s="1" t="s">
        <v>876</v>
      </c>
      <c r="F2652" s="1" t="s">
        <v>877</v>
      </c>
      <c r="G2652" s="1" t="s">
        <v>878</v>
      </c>
      <c r="H2652" s="1" t="s">
        <v>18</v>
      </c>
      <c r="I2652" s="1" t="s">
        <v>19</v>
      </c>
      <c r="J2652" s="1">
        <v>1.25E8</v>
      </c>
      <c r="K2652" s="1">
        <v>2010.0</v>
      </c>
      <c r="L2652" s="1">
        <v>5.8</v>
      </c>
      <c r="M2652" s="2">
        <f t="shared" si="1"/>
        <v>38192114</v>
      </c>
    </row>
    <row r="2653" ht="14.25" customHeight="1">
      <c r="A2653" s="1" t="s">
        <v>2749</v>
      </c>
      <c r="B2653" s="1">
        <v>98.0</v>
      </c>
      <c r="C2653" s="1">
        <v>3.0857814E7</v>
      </c>
      <c r="D2653" s="1" t="s">
        <v>2406</v>
      </c>
      <c r="E2653" s="1" t="s">
        <v>9646</v>
      </c>
      <c r="F2653" s="1" t="s">
        <v>9647</v>
      </c>
      <c r="G2653" s="1" t="s">
        <v>9648</v>
      </c>
      <c r="H2653" s="1" t="s">
        <v>18</v>
      </c>
      <c r="I2653" s="1" t="s">
        <v>19</v>
      </c>
      <c r="J2653" s="1">
        <v>1.6E7</v>
      </c>
      <c r="K2653" s="1">
        <v>1987.0</v>
      </c>
      <c r="L2653" s="1">
        <v>8.1</v>
      </c>
      <c r="M2653" s="2">
        <f t="shared" si="1"/>
        <v>14857814</v>
      </c>
    </row>
    <row r="2654" ht="14.25" customHeight="1">
      <c r="A2654" s="1" t="s">
        <v>9649</v>
      </c>
      <c r="B2654" s="1">
        <v>126.0</v>
      </c>
      <c r="C2654" s="1">
        <v>3.0226144E7</v>
      </c>
      <c r="D2654" s="1" t="s">
        <v>1049</v>
      </c>
      <c r="E2654" s="1" t="s">
        <v>9650</v>
      </c>
      <c r="F2654" s="1" t="s">
        <v>9651</v>
      </c>
      <c r="G2654" s="1" t="s">
        <v>9652</v>
      </c>
      <c r="H2654" s="1" t="s">
        <v>18</v>
      </c>
      <c r="I2654" s="1" t="s">
        <v>19</v>
      </c>
      <c r="J2654" s="1">
        <v>1.5E7</v>
      </c>
      <c r="K2654" s="1">
        <v>2007.0</v>
      </c>
      <c r="L2654" s="1">
        <v>7.6</v>
      </c>
      <c r="M2654" s="2">
        <f t="shared" si="1"/>
        <v>15226144</v>
      </c>
    </row>
    <row r="2655" ht="14.25" customHeight="1">
      <c r="A2655" s="1" t="s">
        <v>9653</v>
      </c>
      <c r="B2655" s="1">
        <v>100.0</v>
      </c>
      <c r="C2655" s="1">
        <v>3.5054909E7</v>
      </c>
      <c r="D2655" s="1" t="s">
        <v>1327</v>
      </c>
      <c r="E2655" s="1" t="s">
        <v>9654</v>
      </c>
      <c r="F2655" s="1" t="s">
        <v>9655</v>
      </c>
      <c r="G2655" s="1" t="s">
        <v>9656</v>
      </c>
      <c r="H2655" s="1" t="s">
        <v>18</v>
      </c>
      <c r="I2655" s="1" t="s">
        <v>19</v>
      </c>
      <c r="J2655" s="1">
        <v>1.5E7</v>
      </c>
      <c r="K2655" s="1">
        <v>2011.0</v>
      </c>
      <c r="L2655" s="1">
        <v>7.8</v>
      </c>
      <c r="M2655" s="2">
        <f t="shared" si="1"/>
        <v>20054909</v>
      </c>
    </row>
    <row r="2656" ht="14.25" customHeight="1">
      <c r="A2656" s="1" t="s">
        <v>9657</v>
      </c>
      <c r="B2656" s="1">
        <v>89.0</v>
      </c>
      <c r="C2656" s="1">
        <v>2.9302097E7</v>
      </c>
      <c r="D2656" s="1" t="s">
        <v>9658</v>
      </c>
      <c r="E2656" s="1" t="s">
        <v>9659</v>
      </c>
      <c r="F2656" s="1" t="s">
        <v>9660</v>
      </c>
      <c r="G2656" s="1" t="s">
        <v>9661</v>
      </c>
      <c r="H2656" s="1" t="s">
        <v>18</v>
      </c>
      <c r="I2656" s="1" t="s">
        <v>496</v>
      </c>
      <c r="J2656" s="1">
        <v>1.5E7</v>
      </c>
      <c r="K2656" s="1">
        <v>2004.0</v>
      </c>
      <c r="L2656" s="1">
        <v>4.6</v>
      </c>
      <c r="M2656" s="2">
        <f t="shared" si="1"/>
        <v>14302097</v>
      </c>
    </row>
    <row r="2657" ht="14.25" customHeight="1">
      <c r="A2657" s="1" t="s">
        <v>8888</v>
      </c>
      <c r="B2657" s="1">
        <v>111.0</v>
      </c>
      <c r="C2657" s="1">
        <v>2.9106737E7</v>
      </c>
      <c r="D2657" s="1" t="s">
        <v>956</v>
      </c>
      <c r="E2657" s="1" t="s">
        <v>9662</v>
      </c>
      <c r="F2657" s="1" t="s">
        <v>9663</v>
      </c>
      <c r="G2657" s="1" t="s">
        <v>9664</v>
      </c>
      <c r="H2657" s="1" t="s">
        <v>18</v>
      </c>
      <c r="I2657" s="1" t="s">
        <v>19</v>
      </c>
      <c r="J2657" s="1">
        <v>1.5E7</v>
      </c>
      <c r="K2657" s="1">
        <v>1998.0</v>
      </c>
      <c r="L2657" s="1">
        <v>6.0</v>
      </c>
      <c r="M2657" s="2">
        <f t="shared" si="1"/>
        <v>14106737</v>
      </c>
    </row>
    <row r="2658" ht="14.25" customHeight="1">
      <c r="A2658" s="1" t="s">
        <v>9665</v>
      </c>
      <c r="B2658" s="1">
        <v>100.0</v>
      </c>
      <c r="C2658" s="1">
        <v>2.8637507E7</v>
      </c>
      <c r="D2658" s="1" t="s">
        <v>507</v>
      </c>
      <c r="E2658" s="1" t="s">
        <v>9666</v>
      </c>
      <c r="F2658" s="1" t="s">
        <v>9667</v>
      </c>
      <c r="G2658" s="1" t="s">
        <v>9668</v>
      </c>
      <c r="H2658" s="1" t="s">
        <v>18</v>
      </c>
      <c r="I2658" s="1" t="s">
        <v>30</v>
      </c>
      <c r="J2658" s="1">
        <v>1.5E7</v>
      </c>
      <c r="K2658" s="1">
        <v>2007.0</v>
      </c>
      <c r="L2658" s="1">
        <v>7.0</v>
      </c>
      <c r="M2658" s="2">
        <f t="shared" si="1"/>
        <v>13637507</v>
      </c>
    </row>
    <row r="2659" ht="14.25" customHeight="1">
      <c r="A2659" s="1" t="s">
        <v>4168</v>
      </c>
      <c r="B2659" s="1">
        <v>115.0</v>
      </c>
      <c r="C2659" s="1">
        <v>3.0127963E7</v>
      </c>
      <c r="D2659" s="1" t="s">
        <v>5829</v>
      </c>
      <c r="E2659" s="1" t="s">
        <v>9669</v>
      </c>
      <c r="F2659" s="1" t="s">
        <v>9670</v>
      </c>
      <c r="G2659" s="1" t="s">
        <v>9671</v>
      </c>
      <c r="H2659" s="1" t="s">
        <v>18</v>
      </c>
      <c r="I2659" s="1" t="s">
        <v>19</v>
      </c>
      <c r="J2659" s="1">
        <v>1.5E7</v>
      </c>
      <c r="K2659" s="1">
        <v>2014.0</v>
      </c>
      <c r="L2659" s="1">
        <v>6.7</v>
      </c>
      <c r="M2659" s="2">
        <f t="shared" si="1"/>
        <v>15127963</v>
      </c>
    </row>
    <row r="2660" ht="14.25" customHeight="1">
      <c r="A2660" s="1" t="s">
        <v>3292</v>
      </c>
      <c r="B2660" s="1">
        <v>106.0</v>
      </c>
      <c r="C2660" s="1">
        <v>3.2645546E7</v>
      </c>
      <c r="D2660" s="1" t="s">
        <v>2782</v>
      </c>
      <c r="E2660" s="1" t="s">
        <v>9672</v>
      </c>
      <c r="F2660" s="1" t="s">
        <v>9673</v>
      </c>
      <c r="G2660" s="1" t="s">
        <v>9674</v>
      </c>
      <c r="H2660" s="1" t="s">
        <v>18</v>
      </c>
      <c r="I2660" s="1" t="s">
        <v>19</v>
      </c>
      <c r="J2660" s="1">
        <v>1.4E7</v>
      </c>
      <c r="K2660" s="1">
        <v>2005.0</v>
      </c>
      <c r="L2660" s="1">
        <v>6.4</v>
      </c>
      <c r="M2660" s="2">
        <f t="shared" si="1"/>
        <v>18645546</v>
      </c>
    </row>
    <row r="2661" ht="14.25" customHeight="1">
      <c r="A2661" s="1" t="s">
        <v>9675</v>
      </c>
      <c r="B2661" s="1">
        <v>124.0</v>
      </c>
      <c r="C2661" s="1">
        <v>2.7441122E7</v>
      </c>
      <c r="D2661" s="1" t="s">
        <v>3512</v>
      </c>
      <c r="E2661" s="1" t="s">
        <v>9676</v>
      </c>
      <c r="F2661" s="1" t="s">
        <v>9677</v>
      </c>
      <c r="G2661" s="1" t="s">
        <v>9678</v>
      </c>
      <c r="H2661" s="1" t="s">
        <v>18</v>
      </c>
      <c r="I2661" s="1" t="s">
        <v>19</v>
      </c>
      <c r="J2661" s="1">
        <v>1.5E7</v>
      </c>
      <c r="K2661" s="1">
        <v>2000.0</v>
      </c>
      <c r="L2661" s="1">
        <v>7.2</v>
      </c>
      <c r="M2661" s="2">
        <f t="shared" si="1"/>
        <v>12441122</v>
      </c>
    </row>
    <row r="2662" ht="14.25" customHeight="1">
      <c r="A2662" s="1" t="s">
        <v>3943</v>
      </c>
      <c r="B2662" s="1">
        <v>107.0</v>
      </c>
      <c r="C2662" s="1">
        <v>2.8014536E7</v>
      </c>
      <c r="D2662" s="1" t="s">
        <v>1042</v>
      </c>
      <c r="E2662" s="1" t="s">
        <v>9679</v>
      </c>
      <c r="F2662" s="1" t="s">
        <v>9680</v>
      </c>
      <c r="G2662" s="1" t="s">
        <v>9681</v>
      </c>
      <c r="H2662" s="1" t="s">
        <v>18</v>
      </c>
      <c r="I2662" s="1" t="s">
        <v>19</v>
      </c>
      <c r="J2662" s="1">
        <v>1.5E7</v>
      </c>
      <c r="K2662" s="1">
        <v>1997.0</v>
      </c>
      <c r="L2662" s="1">
        <v>7.4</v>
      </c>
      <c r="M2662" s="2">
        <f t="shared" si="1"/>
        <v>13014536</v>
      </c>
    </row>
    <row r="2663" ht="14.25" customHeight="1">
      <c r="A2663" s="1" t="s">
        <v>9682</v>
      </c>
      <c r="B2663" s="1">
        <v>99.0</v>
      </c>
      <c r="C2663" s="1">
        <v>3.386001E7</v>
      </c>
      <c r="D2663" s="1" t="s">
        <v>1146</v>
      </c>
      <c r="E2663" s="1" t="s">
        <v>9683</v>
      </c>
      <c r="F2663" s="1" t="s">
        <v>9684</v>
      </c>
      <c r="G2663" s="1" t="s">
        <v>9685</v>
      </c>
      <c r="H2663" s="1" t="s">
        <v>18</v>
      </c>
      <c r="I2663" s="1" t="s">
        <v>19</v>
      </c>
      <c r="J2663" s="1">
        <v>1.5E7</v>
      </c>
      <c r="K2663" s="1">
        <v>2009.0</v>
      </c>
      <c r="L2663" s="1">
        <v>4.8</v>
      </c>
      <c r="M2663" s="2">
        <f t="shared" si="1"/>
        <v>18860010</v>
      </c>
    </row>
    <row r="2664" ht="14.25" customHeight="1">
      <c r="A2664" s="1" t="s">
        <v>9686</v>
      </c>
      <c r="B2664" s="1">
        <v>90.0</v>
      </c>
      <c r="C2664" s="1">
        <v>2.6421314E7</v>
      </c>
      <c r="D2664" s="1" t="s">
        <v>9687</v>
      </c>
      <c r="E2664" s="1" t="s">
        <v>9688</v>
      </c>
      <c r="F2664" s="1" t="s">
        <v>9689</v>
      </c>
      <c r="G2664" s="1" t="s">
        <v>9690</v>
      </c>
      <c r="H2664" s="1" t="s">
        <v>18</v>
      </c>
      <c r="I2664" s="1" t="s">
        <v>19</v>
      </c>
      <c r="J2664" s="1">
        <v>1.5E7</v>
      </c>
      <c r="K2664" s="1">
        <v>2000.0</v>
      </c>
      <c r="L2664" s="1">
        <v>4.0</v>
      </c>
      <c r="M2664" s="2">
        <f t="shared" si="1"/>
        <v>11421314</v>
      </c>
    </row>
    <row r="2665" ht="14.25" customHeight="1">
      <c r="A2665" s="1" t="s">
        <v>8171</v>
      </c>
      <c r="B2665" s="1">
        <v>101.0</v>
      </c>
      <c r="C2665" s="1">
        <v>2.4881E7</v>
      </c>
      <c r="D2665" s="1" t="s">
        <v>586</v>
      </c>
      <c r="E2665" s="1" t="s">
        <v>9691</v>
      </c>
      <c r="F2665" s="1" t="s">
        <v>9692</v>
      </c>
      <c r="G2665" s="1" t="s">
        <v>9693</v>
      </c>
      <c r="H2665" s="1" t="s">
        <v>18</v>
      </c>
      <c r="I2665" s="1" t="s">
        <v>19</v>
      </c>
      <c r="J2665" s="1">
        <v>1.5E7</v>
      </c>
      <c r="K2665" s="1">
        <v>1996.0</v>
      </c>
      <c r="L2665" s="1">
        <v>6.2</v>
      </c>
      <c r="M2665" s="2">
        <f t="shared" si="1"/>
        <v>9881000</v>
      </c>
    </row>
    <row r="2666" ht="14.25" customHeight="1">
      <c r="A2666" s="1" t="s">
        <v>6072</v>
      </c>
      <c r="B2666" s="1">
        <v>119.0</v>
      </c>
      <c r="C2666" s="1">
        <v>2.3089926E7</v>
      </c>
      <c r="D2666" s="1" t="s">
        <v>6590</v>
      </c>
      <c r="E2666" s="1" t="s">
        <v>9694</v>
      </c>
      <c r="F2666" s="1" t="s">
        <v>9695</v>
      </c>
      <c r="G2666" s="1" t="s">
        <v>9696</v>
      </c>
      <c r="H2666" s="1" t="s">
        <v>18</v>
      </c>
      <c r="I2666" s="1" t="s">
        <v>30</v>
      </c>
      <c r="J2666" s="1">
        <v>1.5E7</v>
      </c>
      <c r="K2666" s="1">
        <v>2005.0</v>
      </c>
      <c r="L2666" s="1">
        <v>7.7</v>
      </c>
      <c r="M2666" s="2">
        <f t="shared" si="1"/>
        <v>8089926</v>
      </c>
    </row>
    <row r="2667" ht="14.25" customHeight="1">
      <c r="A2667" s="1" t="s">
        <v>9697</v>
      </c>
      <c r="B2667" s="1">
        <v>103.0</v>
      </c>
      <c r="C2667" s="1">
        <v>2.6161406E7</v>
      </c>
      <c r="D2667" s="1" t="s">
        <v>511</v>
      </c>
      <c r="E2667" s="1" t="s">
        <v>9698</v>
      </c>
      <c r="F2667" s="1" t="s">
        <v>9699</v>
      </c>
      <c r="G2667" s="1" t="s">
        <v>9700</v>
      </c>
      <c r="H2667" s="1" t="s">
        <v>18</v>
      </c>
      <c r="I2667" s="1" t="s">
        <v>19</v>
      </c>
      <c r="J2667" s="1">
        <v>1.5E7</v>
      </c>
      <c r="K2667" s="1">
        <v>2010.0</v>
      </c>
      <c r="L2667" s="1">
        <v>6.7</v>
      </c>
      <c r="M2667" s="2">
        <f t="shared" si="1"/>
        <v>11161406</v>
      </c>
    </row>
    <row r="2668" ht="14.25" customHeight="1">
      <c r="A2668" s="1" t="s">
        <v>9419</v>
      </c>
      <c r="B2668" s="1">
        <v>134.0</v>
      </c>
      <c r="C2668" s="1">
        <v>2.2954968E7</v>
      </c>
      <c r="D2668" s="1" t="s">
        <v>131</v>
      </c>
      <c r="E2668" s="1" t="s">
        <v>9701</v>
      </c>
      <c r="F2668" s="1" t="s">
        <v>9702</v>
      </c>
      <c r="G2668" s="1" t="s">
        <v>9703</v>
      </c>
      <c r="H2668" s="1" t="s">
        <v>18</v>
      </c>
      <c r="I2668" s="1" t="s">
        <v>30</v>
      </c>
      <c r="J2668" s="1">
        <v>1.15E7</v>
      </c>
      <c r="K2668" s="1">
        <v>1993.0</v>
      </c>
      <c r="L2668" s="1">
        <v>7.9</v>
      </c>
      <c r="M2668" s="2">
        <f t="shared" si="1"/>
        <v>11454968</v>
      </c>
    </row>
    <row r="2669" ht="14.25" customHeight="1">
      <c r="A2669" s="1" t="s">
        <v>5149</v>
      </c>
      <c r="B2669" s="1">
        <v>155.0</v>
      </c>
      <c r="C2669" s="1">
        <v>2.6384919E7</v>
      </c>
      <c r="D2669" s="1" t="s">
        <v>2394</v>
      </c>
      <c r="E2669" s="1" t="s">
        <v>9704</v>
      </c>
      <c r="F2669" s="1" t="s">
        <v>9705</v>
      </c>
      <c r="G2669" s="1" t="s">
        <v>9706</v>
      </c>
      <c r="H2669" s="1" t="s">
        <v>18</v>
      </c>
      <c r="I2669" s="1" t="s">
        <v>19</v>
      </c>
      <c r="J2669" s="1">
        <v>1.5E7</v>
      </c>
      <c r="K2669" s="1">
        <v>1997.0</v>
      </c>
      <c r="L2669" s="1">
        <v>7.9</v>
      </c>
      <c r="M2669" s="2">
        <f t="shared" si="1"/>
        <v>11384919</v>
      </c>
    </row>
    <row r="2670" ht="14.25" customHeight="1">
      <c r="A2670" s="1" t="s">
        <v>9160</v>
      </c>
      <c r="B2670" s="1">
        <v>94.0</v>
      </c>
      <c r="C2670" s="1">
        <v>2.2189039E7</v>
      </c>
      <c r="D2670" s="1" t="s">
        <v>4194</v>
      </c>
      <c r="E2670" s="1" t="s">
        <v>9707</v>
      </c>
      <c r="F2670" s="1" t="s">
        <v>9708</v>
      </c>
      <c r="G2670" s="1" t="s">
        <v>9709</v>
      </c>
      <c r="H2670" s="1" t="s">
        <v>18</v>
      </c>
      <c r="I2670" s="1" t="s">
        <v>19</v>
      </c>
      <c r="J2670" s="1">
        <v>1.5E7</v>
      </c>
      <c r="K2670" s="1">
        <v>1993.0</v>
      </c>
      <c r="L2670" s="1">
        <v>5.5</v>
      </c>
      <c r="M2670" s="2">
        <f t="shared" si="1"/>
        <v>7189039</v>
      </c>
    </row>
    <row r="2671" ht="14.25" customHeight="1">
      <c r="A2671" s="1" t="s">
        <v>9710</v>
      </c>
      <c r="B2671" s="1">
        <v>95.0</v>
      </c>
      <c r="C2671" s="1">
        <v>2.0998709E7</v>
      </c>
      <c r="D2671" s="1" t="s">
        <v>2291</v>
      </c>
      <c r="E2671" s="1" t="s">
        <v>9711</v>
      </c>
      <c r="F2671" s="1" t="s">
        <v>9712</v>
      </c>
      <c r="G2671" s="1" t="s">
        <v>9713</v>
      </c>
      <c r="H2671" s="1" t="s">
        <v>18</v>
      </c>
      <c r="I2671" s="1" t="s">
        <v>19</v>
      </c>
      <c r="J2671" s="1">
        <v>1.5E7</v>
      </c>
      <c r="K2671" s="1">
        <v>2006.0</v>
      </c>
      <c r="L2671" s="1">
        <v>6.2</v>
      </c>
      <c r="M2671" s="2">
        <f t="shared" si="1"/>
        <v>5998709</v>
      </c>
    </row>
    <row r="2672" ht="14.25" customHeight="1">
      <c r="A2672" s="1" t="s">
        <v>9714</v>
      </c>
      <c r="B2672" s="1">
        <v>89.0</v>
      </c>
      <c r="C2672" s="1">
        <v>2.0801344E7</v>
      </c>
      <c r="D2672" s="1" t="s">
        <v>4647</v>
      </c>
      <c r="E2672" s="1" t="s">
        <v>9715</v>
      </c>
      <c r="F2672" s="1" t="s">
        <v>9716</v>
      </c>
      <c r="G2672" s="1" t="s">
        <v>9717</v>
      </c>
      <c r="H2672" s="1" t="s">
        <v>18</v>
      </c>
      <c r="I2672" s="1" t="s">
        <v>19</v>
      </c>
      <c r="J2672" s="1">
        <v>1.5E7</v>
      </c>
      <c r="K2672" s="1">
        <v>2007.0</v>
      </c>
      <c r="L2672" s="1">
        <v>5.1</v>
      </c>
      <c r="M2672" s="2">
        <f t="shared" si="1"/>
        <v>5801344</v>
      </c>
    </row>
    <row r="2673" ht="14.25" customHeight="1">
      <c r="A2673" s="1" t="s">
        <v>9718</v>
      </c>
      <c r="B2673" s="1">
        <v>97.0</v>
      </c>
      <c r="C2673" s="1">
        <v>2.1468807E7</v>
      </c>
      <c r="D2673" s="1" t="s">
        <v>2109</v>
      </c>
      <c r="E2673" s="1" t="s">
        <v>9719</v>
      </c>
      <c r="F2673" s="1" t="s">
        <v>9720</v>
      </c>
      <c r="G2673" s="1" t="s">
        <v>9721</v>
      </c>
      <c r="H2673" s="1" t="s">
        <v>18</v>
      </c>
      <c r="I2673" s="1" t="s">
        <v>19</v>
      </c>
      <c r="J2673" s="1">
        <v>1.4E7</v>
      </c>
      <c r="K2673" s="1">
        <v>2000.0</v>
      </c>
      <c r="L2673" s="1">
        <v>4.1</v>
      </c>
      <c r="M2673" s="2">
        <f t="shared" si="1"/>
        <v>7468807</v>
      </c>
    </row>
    <row r="2674" ht="14.25" customHeight="1">
      <c r="A2674" s="1" t="s">
        <v>2873</v>
      </c>
      <c r="B2674" s="1">
        <v>90.0</v>
      </c>
      <c r="C2674" s="1">
        <v>1.9158074E7</v>
      </c>
      <c r="D2674" s="1" t="s">
        <v>1371</v>
      </c>
      <c r="E2674" s="1" t="s">
        <v>9722</v>
      </c>
      <c r="F2674" s="1" t="s">
        <v>9723</v>
      </c>
      <c r="G2674" s="1" t="s">
        <v>9724</v>
      </c>
      <c r="H2674" s="1" t="s">
        <v>18</v>
      </c>
      <c r="I2674" s="1" t="s">
        <v>19</v>
      </c>
      <c r="J2674" s="1">
        <v>1.5E7</v>
      </c>
      <c r="K2674" s="1">
        <v>2002.0</v>
      </c>
      <c r="L2674" s="1">
        <v>6.7</v>
      </c>
      <c r="M2674" s="2">
        <f t="shared" si="1"/>
        <v>4158074</v>
      </c>
    </row>
    <row r="2675" ht="14.25" customHeight="1">
      <c r="A2675" s="1" t="s">
        <v>9725</v>
      </c>
      <c r="B2675" s="1">
        <v>92.0</v>
      </c>
      <c r="C2675" s="1">
        <v>1.8843314E7</v>
      </c>
      <c r="D2675" s="1" t="s">
        <v>605</v>
      </c>
      <c r="E2675" s="1" t="s">
        <v>9726</v>
      </c>
      <c r="F2675" s="1" t="s">
        <v>9727</v>
      </c>
      <c r="G2675" s="1" t="s">
        <v>9728</v>
      </c>
      <c r="H2675" s="1" t="s">
        <v>18</v>
      </c>
      <c r="I2675" s="1" t="s">
        <v>19</v>
      </c>
      <c r="J2675" s="1">
        <v>2.0E7</v>
      </c>
      <c r="K2675" s="1">
        <v>2006.0</v>
      </c>
      <c r="L2675" s="1">
        <v>4.7</v>
      </c>
      <c r="M2675" s="2">
        <f t="shared" si="1"/>
        <v>-1156686</v>
      </c>
    </row>
    <row r="2676" ht="14.25" customHeight="1">
      <c r="A2676" s="1" t="s">
        <v>9729</v>
      </c>
      <c r="B2676" s="1">
        <v>100.0</v>
      </c>
      <c r="C2676" s="1">
        <v>2.0566327E7</v>
      </c>
      <c r="D2676" s="1" t="s">
        <v>1474</v>
      </c>
      <c r="E2676" s="1" t="s">
        <v>9730</v>
      </c>
      <c r="F2676" s="1" t="s">
        <v>9731</v>
      </c>
      <c r="G2676" s="1" t="s">
        <v>9732</v>
      </c>
      <c r="H2676" s="1" t="s">
        <v>18</v>
      </c>
      <c r="I2676" s="1" t="s">
        <v>19</v>
      </c>
      <c r="J2676" s="1">
        <v>1.5E7</v>
      </c>
      <c r="K2676" s="1">
        <v>2016.0</v>
      </c>
      <c r="L2676" s="1">
        <v>6.4</v>
      </c>
      <c r="M2676" s="2">
        <f t="shared" si="1"/>
        <v>5566327</v>
      </c>
    </row>
    <row r="2677" ht="14.25" customHeight="1">
      <c r="A2677" s="1" t="s">
        <v>8237</v>
      </c>
      <c r="B2677" s="1">
        <v>117.0</v>
      </c>
      <c r="C2677" s="1">
        <v>2.0218921E7</v>
      </c>
      <c r="D2677" s="1" t="s">
        <v>4491</v>
      </c>
      <c r="E2677" s="1" t="s">
        <v>9733</v>
      </c>
      <c r="F2677" s="1" t="s">
        <v>9734</v>
      </c>
      <c r="G2677" s="1" t="s">
        <v>9735</v>
      </c>
      <c r="H2677" s="1" t="s">
        <v>18</v>
      </c>
      <c r="I2677" s="1" t="s">
        <v>9736</v>
      </c>
      <c r="J2677" s="1">
        <v>1.5E7</v>
      </c>
      <c r="K2677" s="1">
        <v>2010.0</v>
      </c>
      <c r="L2677" s="1">
        <v>6.3</v>
      </c>
      <c r="M2677" s="2">
        <f t="shared" si="1"/>
        <v>5218921</v>
      </c>
    </row>
    <row r="2678" ht="14.25" customHeight="1">
      <c r="A2678" s="1" t="s">
        <v>9737</v>
      </c>
      <c r="B2678" s="1">
        <v>84.0</v>
      </c>
      <c r="C2678" s="1">
        <v>1.7411331E7</v>
      </c>
      <c r="D2678" s="1" t="s">
        <v>3040</v>
      </c>
      <c r="E2678" s="1" t="s">
        <v>9738</v>
      </c>
      <c r="F2678" s="1" t="s">
        <v>9739</v>
      </c>
      <c r="G2678" s="1" t="s">
        <v>9740</v>
      </c>
      <c r="H2678" s="1" t="s">
        <v>18</v>
      </c>
      <c r="I2678" s="1" t="s">
        <v>231</v>
      </c>
      <c r="J2678" s="1">
        <v>1.5E7</v>
      </c>
      <c r="K2678" s="1">
        <v>1998.0</v>
      </c>
      <c r="L2678" s="1">
        <v>5.5</v>
      </c>
      <c r="M2678" s="2">
        <f t="shared" si="1"/>
        <v>2411331</v>
      </c>
    </row>
    <row r="2679" ht="14.25" customHeight="1">
      <c r="A2679" s="1" t="s">
        <v>9741</v>
      </c>
      <c r="B2679" s="1">
        <v>140.0</v>
      </c>
      <c r="C2679" s="1">
        <v>2.1383298E7</v>
      </c>
      <c r="D2679" s="1" t="s">
        <v>1465</v>
      </c>
      <c r="E2679" s="1" t="s">
        <v>9742</v>
      </c>
      <c r="F2679" s="1" t="s">
        <v>9743</v>
      </c>
      <c r="G2679" s="1" t="s">
        <v>9744</v>
      </c>
      <c r="H2679" s="1" t="s">
        <v>18</v>
      </c>
      <c r="I2679" s="1" t="s">
        <v>19</v>
      </c>
      <c r="J2679" s="1">
        <v>1.5E7</v>
      </c>
      <c r="K2679" s="1">
        <v>2012.0</v>
      </c>
      <c r="L2679" s="1">
        <v>7.3</v>
      </c>
      <c r="M2679" s="2">
        <f t="shared" si="1"/>
        <v>6383298</v>
      </c>
    </row>
    <row r="2680" ht="14.25" customHeight="1">
      <c r="A2680" s="1" t="s">
        <v>1010</v>
      </c>
      <c r="B2680" s="1">
        <v>108.0</v>
      </c>
      <c r="C2680" s="1">
        <v>2.4984868E7</v>
      </c>
      <c r="D2680" s="1" t="s">
        <v>209</v>
      </c>
      <c r="E2680" s="1" t="s">
        <v>9745</v>
      </c>
      <c r="F2680" s="1" t="s">
        <v>9746</v>
      </c>
      <c r="G2680" s="1" t="s">
        <v>9747</v>
      </c>
      <c r="H2680" s="1" t="s">
        <v>18</v>
      </c>
      <c r="I2680" s="1" t="s">
        <v>19</v>
      </c>
      <c r="J2680" s="1">
        <v>1.5E7</v>
      </c>
      <c r="K2680" s="1">
        <v>2014.0</v>
      </c>
      <c r="L2680" s="1">
        <v>6.3</v>
      </c>
      <c r="M2680" s="2">
        <f t="shared" si="1"/>
        <v>9984868</v>
      </c>
    </row>
    <row r="2681" ht="14.25" customHeight="1">
      <c r="A2681" s="1" t="s">
        <v>9748</v>
      </c>
      <c r="B2681" s="1">
        <v>109.0</v>
      </c>
      <c r="C2681" s="1">
        <v>1.6459004E7</v>
      </c>
      <c r="D2681" s="1" t="s">
        <v>1319</v>
      </c>
      <c r="E2681" s="1" t="s">
        <v>9749</v>
      </c>
      <c r="F2681" s="1" t="s">
        <v>9750</v>
      </c>
      <c r="G2681" s="1" t="s">
        <v>9751</v>
      </c>
      <c r="H2681" s="1" t="s">
        <v>18</v>
      </c>
      <c r="I2681" s="1" t="s">
        <v>168</v>
      </c>
      <c r="J2681" s="1">
        <v>1.5E7</v>
      </c>
      <c r="K2681" s="1">
        <v>1999.0</v>
      </c>
      <c r="L2681" s="1">
        <v>4.9</v>
      </c>
      <c r="M2681" s="2">
        <f t="shared" si="1"/>
        <v>1459004</v>
      </c>
    </row>
    <row r="2682" ht="14.25" customHeight="1">
      <c r="A2682" s="1" t="s">
        <v>1570</v>
      </c>
      <c r="B2682" s="1">
        <v>131.0</v>
      </c>
      <c r="C2682" s="1">
        <v>1.57E7</v>
      </c>
      <c r="D2682" s="1" t="s">
        <v>1501</v>
      </c>
      <c r="E2682" s="1" t="s">
        <v>9752</v>
      </c>
      <c r="F2682" s="1" t="s">
        <v>9753</v>
      </c>
      <c r="G2682" s="1" t="s">
        <v>9754</v>
      </c>
      <c r="H2682" s="1" t="s">
        <v>18</v>
      </c>
      <c r="I2682" s="1" t="s">
        <v>19</v>
      </c>
      <c r="J2682" s="1">
        <v>1.5E7</v>
      </c>
      <c r="K2682" s="1">
        <v>2008.0</v>
      </c>
      <c r="L2682" s="1">
        <v>7.6</v>
      </c>
      <c r="M2682" s="2">
        <f t="shared" si="1"/>
        <v>700000</v>
      </c>
    </row>
    <row r="2683" ht="14.25" customHeight="1">
      <c r="A2683" s="1" t="s">
        <v>9755</v>
      </c>
      <c r="B2683" s="1">
        <v>114.0</v>
      </c>
      <c r="C2683" s="1">
        <v>1.51E7</v>
      </c>
      <c r="D2683" s="1" t="s">
        <v>1524</v>
      </c>
      <c r="E2683" s="1" t="s">
        <v>9756</v>
      </c>
      <c r="F2683" s="1" t="s">
        <v>9757</v>
      </c>
      <c r="G2683" s="1" t="s">
        <v>9758</v>
      </c>
      <c r="H2683" s="1" t="s">
        <v>18</v>
      </c>
      <c r="I2683" s="1" t="s">
        <v>19</v>
      </c>
      <c r="J2683" s="1">
        <v>1.5E7</v>
      </c>
      <c r="K2683" s="1">
        <v>1984.0</v>
      </c>
      <c r="L2683" s="1">
        <v>6.0</v>
      </c>
      <c r="M2683" s="2">
        <f t="shared" si="1"/>
        <v>100000</v>
      </c>
    </row>
    <row r="2684" ht="14.25" customHeight="1">
      <c r="A2684" s="1" t="s">
        <v>6418</v>
      </c>
      <c r="B2684" s="1">
        <v>97.0</v>
      </c>
      <c r="C2684" s="1">
        <v>1.493857E7</v>
      </c>
      <c r="D2684" s="1" t="s">
        <v>1038</v>
      </c>
      <c r="E2684" s="1" t="s">
        <v>9759</v>
      </c>
      <c r="F2684" s="1" t="s">
        <v>9760</v>
      </c>
      <c r="G2684" s="1" t="s">
        <v>9761</v>
      </c>
      <c r="H2684" s="1" t="s">
        <v>18</v>
      </c>
      <c r="I2684" s="1" t="s">
        <v>19</v>
      </c>
      <c r="J2684" s="1">
        <v>1.5E7</v>
      </c>
      <c r="K2684" s="1">
        <v>2012.0</v>
      </c>
      <c r="L2684" s="1">
        <v>6.2</v>
      </c>
      <c r="M2684" s="2">
        <f t="shared" si="1"/>
        <v>-61430</v>
      </c>
    </row>
    <row r="2685" ht="14.25" customHeight="1">
      <c r="A2685" s="1" t="s">
        <v>8082</v>
      </c>
      <c r="B2685" s="1">
        <v>122.0</v>
      </c>
      <c r="C2685" s="1">
        <v>1.7237244E7</v>
      </c>
      <c r="D2685" s="1" t="s">
        <v>1465</v>
      </c>
      <c r="E2685" s="1" t="s">
        <v>9762</v>
      </c>
      <c r="F2685" s="1" t="s">
        <v>9763</v>
      </c>
      <c r="G2685" s="1" t="s">
        <v>9764</v>
      </c>
      <c r="H2685" s="1" t="s">
        <v>18</v>
      </c>
      <c r="I2685" s="1" t="s">
        <v>30</v>
      </c>
      <c r="J2685" s="1">
        <v>1.5E7</v>
      </c>
      <c r="K2685" s="1">
        <v>2014.0</v>
      </c>
      <c r="L2685" s="1">
        <v>6.8</v>
      </c>
      <c r="M2685" s="2">
        <f t="shared" si="1"/>
        <v>2237244</v>
      </c>
    </row>
    <row r="2686" ht="14.25" customHeight="1">
      <c r="A2686" s="1" t="s">
        <v>9765</v>
      </c>
      <c r="B2686" s="1">
        <v>87.0</v>
      </c>
      <c r="C2686" s="1">
        <v>1.4249005E7</v>
      </c>
      <c r="D2686" s="1" t="s">
        <v>1138</v>
      </c>
      <c r="E2686" s="1" t="s">
        <v>9766</v>
      </c>
      <c r="F2686" s="1" t="s">
        <v>9767</v>
      </c>
      <c r="G2686" s="1" t="s">
        <v>9768</v>
      </c>
      <c r="H2686" s="1" t="s">
        <v>18</v>
      </c>
      <c r="I2686" s="1" t="s">
        <v>19</v>
      </c>
      <c r="J2686" s="1">
        <v>1.5E7</v>
      </c>
      <c r="K2686" s="1">
        <v>2001.0</v>
      </c>
      <c r="L2686" s="1">
        <v>4.5</v>
      </c>
      <c r="M2686" s="2">
        <f t="shared" si="1"/>
        <v>-750995</v>
      </c>
    </row>
    <row r="2687" ht="14.25" customHeight="1">
      <c r="A2687" s="1" t="s">
        <v>9769</v>
      </c>
      <c r="B2687" s="1">
        <v>85.0</v>
      </c>
      <c r="C2687" s="1">
        <v>1.270188E7</v>
      </c>
      <c r="D2687" s="1" t="s">
        <v>294</v>
      </c>
      <c r="E2687" s="1" t="s">
        <v>9770</v>
      </c>
      <c r="F2687" s="1" t="s">
        <v>9771</v>
      </c>
      <c r="G2687" s="1" t="s">
        <v>9772</v>
      </c>
      <c r="H2687" s="1" t="s">
        <v>18</v>
      </c>
      <c r="I2687" s="1" t="s">
        <v>19</v>
      </c>
      <c r="J2687" s="1">
        <v>1.5E7</v>
      </c>
      <c r="K2687" s="1">
        <v>2008.0</v>
      </c>
      <c r="L2687" s="1">
        <v>5.7</v>
      </c>
      <c r="M2687" s="2">
        <f t="shared" si="1"/>
        <v>-2298120</v>
      </c>
    </row>
    <row r="2688" ht="14.25" customHeight="1">
      <c r="A2688" s="1" t="s">
        <v>9773</v>
      </c>
      <c r="B2688" s="1">
        <v>85.0</v>
      </c>
      <c r="C2688" s="1">
        <v>1.035369E7</v>
      </c>
      <c r="D2688" s="1" t="s">
        <v>2884</v>
      </c>
      <c r="E2688" s="1" t="s">
        <v>9774</v>
      </c>
      <c r="F2688" s="1" t="s">
        <v>9775</v>
      </c>
      <c r="G2688" s="1" t="s">
        <v>9776</v>
      </c>
      <c r="H2688" s="1" t="s">
        <v>18</v>
      </c>
      <c r="I2688" s="1" t="s">
        <v>19</v>
      </c>
      <c r="J2688" s="1">
        <v>0.0</v>
      </c>
      <c r="K2688" s="1">
        <v>2007.0</v>
      </c>
      <c r="L2688" s="1">
        <v>8.4</v>
      </c>
      <c r="M2688" s="2">
        <f t="shared" si="1"/>
        <v>10353690</v>
      </c>
    </row>
    <row r="2689" ht="14.25" customHeight="1">
      <c r="A2689" s="1" t="s">
        <v>9777</v>
      </c>
      <c r="B2689" s="1">
        <v>101.0</v>
      </c>
      <c r="C2689" s="1">
        <v>1.280119E7</v>
      </c>
      <c r="D2689" s="1" t="s">
        <v>14</v>
      </c>
      <c r="E2689" s="1" t="s">
        <v>9778</v>
      </c>
      <c r="F2689" s="1" t="s">
        <v>9779</v>
      </c>
      <c r="G2689" s="1" t="s">
        <v>9780</v>
      </c>
      <c r="H2689" s="1" t="s">
        <v>18</v>
      </c>
      <c r="I2689" s="1" t="s">
        <v>19</v>
      </c>
      <c r="J2689" s="1">
        <v>1.5E7</v>
      </c>
      <c r="K2689" s="1">
        <v>2000.0</v>
      </c>
      <c r="L2689" s="1">
        <v>4.6</v>
      </c>
      <c r="M2689" s="2">
        <f t="shared" si="1"/>
        <v>-2198810</v>
      </c>
    </row>
    <row r="2690" ht="14.25" customHeight="1">
      <c r="A2690" s="1" t="s">
        <v>9781</v>
      </c>
      <c r="B2690" s="1">
        <v>121.0</v>
      </c>
      <c r="C2690" s="1">
        <v>1.2549485E7</v>
      </c>
      <c r="D2690" s="1" t="s">
        <v>9782</v>
      </c>
      <c r="E2690" s="1" t="s">
        <v>9783</v>
      </c>
      <c r="F2690" s="1" t="s">
        <v>9784</v>
      </c>
      <c r="G2690" s="1" t="s">
        <v>9785</v>
      </c>
      <c r="H2690" s="1" t="s">
        <v>18</v>
      </c>
      <c r="I2690" s="1" t="s">
        <v>19</v>
      </c>
      <c r="J2690" s="1">
        <v>1.5E7</v>
      </c>
      <c r="K2690" s="1">
        <v>2006.0</v>
      </c>
      <c r="L2690" s="1">
        <v>6.2</v>
      </c>
      <c r="M2690" s="2">
        <f t="shared" si="1"/>
        <v>-2450515</v>
      </c>
    </row>
    <row r="2691" ht="14.25" customHeight="1">
      <c r="A2691" s="1" t="s">
        <v>9786</v>
      </c>
      <c r="B2691" s="1">
        <v>107.0</v>
      </c>
      <c r="C2691" s="1">
        <v>1.3766014E7</v>
      </c>
      <c r="D2691" s="1" t="s">
        <v>131</v>
      </c>
      <c r="E2691" s="1" t="s">
        <v>9787</v>
      </c>
      <c r="F2691" s="1" t="s">
        <v>9788</v>
      </c>
      <c r="G2691" s="1" t="s">
        <v>9789</v>
      </c>
      <c r="H2691" s="1" t="s">
        <v>18</v>
      </c>
      <c r="I2691" s="1" t="s">
        <v>19</v>
      </c>
      <c r="J2691" s="1">
        <v>1.5E7</v>
      </c>
      <c r="K2691" s="1">
        <v>2011.0</v>
      </c>
      <c r="L2691" s="1">
        <v>7.0</v>
      </c>
      <c r="M2691" s="2">
        <f t="shared" si="1"/>
        <v>-1233986</v>
      </c>
    </row>
    <row r="2692" ht="14.25" customHeight="1">
      <c r="A2692" s="1" t="s">
        <v>9790</v>
      </c>
      <c r="B2692" s="1">
        <v>111.0</v>
      </c>
      <c r="C2692" s="1">
        <v>1.3034417E7</v>
      </c>
      <c r="D2692" s="1" t="s">
        <v>2677</v>
      </c>
      <c r="E2692" s="1" t="s">
        <v>9791</v>
      </c>
      <c r="F2692" s="1" t="s">
        <v>9792</v>
      </c>
      <c r="G2692" s="1" t="s">
        <v>9793</v>
      </c>
      <c r="H2692" s="1" t="s">
        <v>18</v>
      </c>
      <c r="I2692" s="1" t="s">
        <v>19</v>
      </c>
      <c r="J2692" s="1">
        <v>1.5E7</v>
      </c>
      <c r="K2692" s="1">
        <v>2009.0</v>
      </c>
      <c r="L2692" s="1">
        <v>6.9</v>
      </c>
      <c r="M2692" s="2">
        <f t="shared" si="1"/>
        <v>-1965583</v>
      </c>
    </row>
    <row r="2693" ht="14.25" customHeight="1">
      <c r="A2693" s="1" t="s">
        <v>9794</v>
      </c>
      <c r="B2693" s="1">
        <v>92.0</v>
      </c>
      <c r="C2693" s="1">
        <v>1.163242E7</v>
      </c>
      <c r="D2693" s="1" t="s">
        <v>1465</v>
      </c>
      <c r="E2693" s="1" t="s">
        <v>9795</v>
      </c>
      <c r="F2693" s="1" t="s">
        <v>9796</v>
      </c>
      <c r="G2693" s="1" t="s">
        <v>9797</v>
      </c>
      <c r="H2693" s="1" t="s">
        <v>18</v>
      </c>
      <c r="I2693" s="1" t="s">
        <v>19</v>
      </c>
      <c r="J2693" s="1">
        <v>0.0</v>
      </c>
      <c r="K2693" s="1">
        <v>2001.0</v>
      </c>
      <c r="L2693" s="1">
        <v>6.1</v>
      </c>
      <c r="M2693" s="2">
        <f t="shared" si="1"/>
        <v>11632420</v>
      </c>
    </row>
    <row r="2694" ht="14.25" customHeight="1">
      <c r="A2694" s="1" t="s">
        <v>9798</v>
      </c>
      <c r="B2694" s="1">
        <v>97.0</v>
      </c>
      <c r="C2694" s="1">
        <v>1.2212417E7</v>
      </c>
      <c r="D2694" s="1" t="s">
        <v>1038</v>
      </c>
      <c r="E2694" s="1" t="s">
        <v>9799</v>
      </c>
      <c r="F2694" s="1" t="s">
        <v>9800</v>
      </c>
      <c r="G2694" s="1" t="s">
        <v>9801</v>
      </c>
      <c r="H2694" s="1" t="s">
        <v>18</v>
      </c>
      <c r="I2694" s="1" t="s">
        <v>19</v>
      </c>
      <c r="J2694" s="1">
        <v>1.5E7</v>
      </c>
      <c r="K2694" s="1">
        <v>2003.0</v>
      </c>
      <c r="L2694" s="1">
        <v>6.7</v>
      </c>
      <c r="M2694" s="2">
        <f t="shared" si="1"/>
        <v>-2787583</v>
      </c>
    </row>
    <row r="2695" ht="14.25" customHeight="1">
      <c r="A2695" s="1" t="s">
        <v>9802</v>
      </c>
      <c r="B2695" s="1">
        <v>97.0</v>
      </c>
      <c r="C2695" s="1">
        <v>1.1614236E7</v>
      </c>
      <c r="D2695" s="1" t="s">
        <v>1138</v>
      </c>
      <c r="E2695" s="1" t="s">
        <v>9803</v>
      </c>
      <c r="F2695" s="1" t="s">
        <v>9804</v>
      </c>
      <c r="G2695" s="1" t="s">
        <v>9805</v>
      </c>
      <c r="H2695" s="1" t="s">
        <v>18</v>
      </c>
      <c r="I2695" s="1" t="s">
        <v>19</v>
      </c>
      <c r="J2695" s="1">
        <v>1.5E7</v>
      </c>
      <c r="K2695" s="1">
        <v>1999.0</v>
      </c>
      <c r="L2695" s="1">
        <v>5.6</v>
      </c>
      <c r="M2695" s="2">
        <f t="shared" si="1"/>
        <v>-3385764</v>
      </c>
    </row>
    <row r="2696" ht="14.25" customHeight="1">
      <c r="A2696" s="1" t="s">
        <v>4866</v>
      </c>
      <c r="B2696" s="1">
        <v>125.0</v>
      </c>
      <c r="C2696" s="1">
        <v>1.3337299E7</v>
      </c>
      <c r="D2696" s="1" t="s">
        <v>4724</v>
      </c>
      <c r="E2696" s="1" t="s">
        <v>9806</v>
      </c>
      <c r="F2696" s="1" t="s">
        <v>9807</v>
      </c>
      <c r="G2696" s="1" t="s">
        <v>9808</v>
      </c>
      <c r="H2696" s="1" t="s">
        <v>18</v>
      </c>
      <c r="I2696" s="1" t="s">
        <v>19</v>
      </c>
      <c r="J2696" s="1">
        <v>2.0E7</v>
      </c>
      <c r="K2696" s="1">
        <v>2004.0</v>
      </c>
      <c r="L2696" s="1">
        <v>6.6</v>
      </c>
      <c r="M2696" s="2">
        <f t="shared" si="1"/>
        <v>-6662701</v>
      </c>
    </row>
    <row r="2697" ht="14.25" customHeight="1">
      <c r="A2697" s="1" t="s">
        <v>6072</v>
      </c>
      <c r="B2697" s="1">
        <v>124.0</v>
      </c>
      <c r="C2697" s="1">
        <v>1.0763469E7</v>
      </c>
      <c r="D2697" s="1" t="s">
        <v>956</v>
      </c>
      <c r="E2697" s="1" t="s">
        <v>9809</v>
      </c>
      <c r="F2697" s="1" t="s">
        <v>9810</v>
      </c>
      <c r="G2697" s="1" t="s">
        <v>9811</v>
      </c>
      <c r="H2697" s="1" t="s">
        <v>18</v>
      </c>
      <c r="I2697" s="1" t="s">
        <v>19</v>
      </c>
      <c r="J2697" s="1">
        <v>1.5E7</v>
      </c>
      <c r="K2697" s="1">
        <v>1989.0</v>
      </c>
      <c r="L2697" s="1">
        <v>6.4</v>
      </c>
      <c r="M2697" s="2">
        <f t="shared" si="1"/>
        <v>-4236531</v>
      </c>
    </row>
    <row r="2698" ht="14.25" customHeight="1">
      <c r="A2698" s="1" t="s">
        <v>9812</v>
      </c>
      <c r="B2698" s="1">
        <v>76.0</v>
      </c>
      <c r="C2698" s="1">
        <v>1.1144518E7</v>
      </c>
      <c r="D2698" s="1" t="s">
        <v>6917</v>
      </c>
      <c r="E2698" s="1" t="s">
        <v>9813</v>
      </c>
      <c r="F2698" s="1" t="s">
        <v>9814</v>
      </c>
      <c r="G2698" s="1" t="s">
        <v>9815</v>
      </c>
      <c r="H2698" s="1" t="s">
        <v>18</v>
      </c>
      <c r="I2698" s="1" t="s">
        <v>168</v>
      </c>
      <c r="J2698" s="1">
        <v>1.5E7</v>
      </c>
      <c r="K2698" s="1">
        <v>1998.0</v>
      </c>
      <c r="L2698" s="1">
        <v>2.8</v>
      </c>
      <c r="M2698" s="2">
        <f t="shared" si="1"/>
        <v>-3855482</v>
      </c>
    </row>
    <row r="2699" ht="14.25" customHeight="1">
      <c r="A2699" s="1" t="s">
        <v>9816</v>
      </c>
      <c r="B2699" s="1">
        <v>107.0</v>
      </c>
      <c r="C2699" s="1">
        <v>1.5608545E7</v>
      </c>
      <c r="D2699" s="1" t="s">
        <v>893</v>
      </c>
      <c r="E2699" s="1" t="s">
        <v>9817</v>
      </c>
      <c r="F2699" s="1" t="s">
        <v>9818</v>
      </c>
      <c r="G2699" s="1" t="s">
        <v>9819</v>
      </c>
      <c r="H2699" s="1" t="s">
        <v>18</v>
      </c>
      <c r="I2699" s="1" t="s">
        <v>19</v>
      </c>
      <c r="J2699" s="1">
        <v>1.5E7</v>
      </c>
      <c r="K2699" s="1">
        <v>2012.0</v>
      </c>
      <c r="L2699" s="1">
        <v>5.4</v>
      </c>
      <c r="M2699" s="2">
        <f t="shared" si="1"/>
        <v>608545</v>
      </c>
    </row>
    <row r="2700" ht="14.25" customHeight="1">
      <c r="A2700" s="1" t="s">
        <v>663</v>
      </c>
      <c r="B2700" s="1">
        <v>91.0</v>
      </c>
      <c r="C2700" s="1">
        <v>1.0443316E7</v>
      </c>
      <c r="D2700" s="1" t="s">
        <v>956</v>
      </c>
      <c r="E2700" s="1" t="s">
        <v>9820</v>
      </c>
      <c r="F2700" s="1" t="s">
        <v>9821</v>
      </c>
      <c r="G2700" s="1" t="s">
        <v>9822</v>
      </c>
      <c r="H2700" s="1" t="s">
        <v>18</v>
      </c>
      <c r="I2700" s="1" t="s">
        <v>19</v>
      </c>
      <c r="J2700" s="1">
        <v>1.5E7</v>
      </c>
      <c r="K2700" s="1">
        <v>1998.0</v>
      </c>
      <c r="L2700" s="1">
        <v>5.0</v>
      </c>
      <c r="M2700" s="2">
        <f t="shared" si="1"/>
        <v>-4556684</v>
      </c>
    </row>
    <row r="2701" ht="14.25" customHeight="1">
      <c r="A2701" s="1" t="s">
        <v>9823</v>
      </c>
      <c r="B2701" s="1">
        <v>96.0</v>
      </c>
      <c r="C2701" s="1">
        <v>1.0494147E7</v>
      </c>
      <c r="D2701" s="1" t="s">
        <v>131</v>
      </c>
      <c r="E2701" s="1" t="s">
        <v>9824</v>
      </c>
      <c r="F2701" s="1" t="s">
        <v>9825</v>
      </c>
      <c r="G2701" s="1" t="s">
        <v>9826</v>
      </c>
      <c r="H2701" s="1" t="s">
        <v>18</v>
      </c>
      <c r="I2701" s="1" t="s">
        <v>19</v>
      </c>
      <c r="J2701" s="1">
        <v>1.5E7</v>
      </c>
      <c r="K2701" s="1">
        <v>2000.0</v>
      </c>
      <c r="L2701" s="1">
        <v>5.1</v>
      </c>
      <c r="M2701" s="2">
        <f t="shared" si="1"/>
        <v>-4505853</v>
      </c>
    </row>
    <row r="2702" ht="14.25" customHeight="1">
      <c r="A2702" s="1" t="s">
        <v>1942</v>
      </c>
      <c r="B2702" s="1">
        <v>142.0</v>
      </c>
      <c r="C2702" s="1">
        <v>9929000.0</v>
      </c>
      <c r="D2702" s="1" t="s">
        <v>1264</v>
      </c>
      <c r="E2702" s="1" t="s">
        <v>9827</v>
      </c>
      <c r="F2702" s="1" t="s">
        <v>9828</v>
      </c>
      <c r="G2702" s="1" t="s">
        <v>9829</v>
      </c>
      <c r="H2702" s="1" t="s">
        <v>18</v>
      </c>
      <c r="I2702" s="1" t="s">
        <v>30</v>
      </c>
      <c r="J2702" s="1">
        <v>1.5E7</v>
      </c>
      <c r="K2702" s="1">
        <v>1985.0</v>
      </c>
      <c r="L2702" s="1">
        <v>8.0</v>
      </c>
      <c r="M2702" s="2">
        <f t="shared" si="1"/>
        <v>-5071000</v>
      </c>
    </row>
    <row r="2703" ht="14.25" customHeight="1">
      <c r="A2703" s="1" t="s">
        <v>8852</v>
      </c>
      <c r="B2703" s="1">
        <v>103.0</v>
      </c>
      <c r="C2703" s="1">
        <v>1.041198E7</v>
      </c>
      <c r="D2703" s="1" t="s">
        <v>9830</v>
      </c>
      <c r="E2703" s="1" t="s">
        <v>9831</v>
      </c>
      <c r="F2703" s="1" t="s">
        <v>9832</v>
      </c>
      <c r="G2703" s="1" t="s">
        <v>9833</v>
      </c>
      <c r="H2703" s="1" t="s">
        <v>18</v>
      </c>
      <c r="I2703" s="1" t="s">
        <v>19</v>
      </c>
      <c r="J2703" s="1">
        <v>1.5E7</v>
      </c>
      <c r="K2703" s="1">
        <v>2004.0</v>
      </c>
      <c r="L2703" s="1">
        <v>5.9</v>
      </c>
      <c r="M2703" s="2">
        <f t="shared" si="1"/>
        <v>-4588020</v>
      </c>
    </row>
    <row r="2704" ht="14.25" customHeight="1">
      <c r="A2704" s="1">
        <v>0.0</v>
      </c>
      <c r="B2704" s="1">
        <v>60.0</v>
      </c>
      <c r="C2704" s="1">
        <v>0.0</v>
      </c>
      <c r="D2704" s="1" t="s">
        <v>9834</v>
      </c>
      <c r="E2704" s="1" t="s">
        <v>9835</v>
      </c>
      <c r="F2704" s="1" t="s">
        <v>9836</v>
      </c>
      <c r="G2704" s="1" t="s">
        <v>9837</v>
      </c>
      <c r="H2704" s="1" t="s">
        <v>18</v>
      </c>
      <c r="I2704" s="1" t="s">
        <v>168</v>
      </c>
      <c r="J2704" s="1">
        <v>0.0</v>
      </c>
      <c r="K2704" s="1">
        <v>0.0</v>
      </c>
      <c r="L2704" s="1">
        <v>7.5</v>
      </c>
      <c r="M2704" s="2">
        <f t="shared" si="1"/>
        <v>0</v>
      </c>
    </row>
    <row r="2705" ht="14.25" customHeight="1">
      <c r="A2705" s="1" t="s">
        <v>3028</v>
      </c>
      <c r="B2705" s="1">
        <v>117.0</v>
      </c>
      <c r="C2705" s="1">
        <v>1.7439163E7</v>
      </c>
      <c r="D2705" s="1" t="s">
        <v>664</v>
      </c>
      <c r="E2705" s="1" t="s">
        <v>9838</v>
      </c>
      <c r="F2705" s="1" t="s">
        <v>9839</v>
      </c>
      <c r="G2705" s="1" t="s">
        <v>9840</v>
      </c>
      <c r="H2705" s="1" t="s">
        <v>18</v>
      </c>
      <c r="I2705" s="1" t="s">
        <v>19</v>
      </c>
      <c r="J2705" s="1">
        <v>1.5E7</v>
      </c>
      <c r="K2705" s="1">
        <v>1998.0</v>
      </c>
      <c r="L2705" s="1">
        <v>8.2</v>
      </c>
      <c r="M2705" s="2">
        <f t="shared" si="1"/>
        <v>2439163</v>
      </c>
    </row>
    <row r="2706" ht="14.25" customHeight="1">
      <c r="A2706" s="1" t="s">
        <v>9841</v>
      </c>
      <c r="B2706" s="1">
        <v>116.0</v>
      </c>
      <c r="C2706" s="1">
        <v>9396487.0</v>
      </c>
      <c r="D2706" s="1" t="s">
        <v>4491</v>
      </c>
      <c r="E2706" s="1" t="s">
        <v>9842</v>
      </c>
      <c r="F2706" s="1" t="s">
        <v>9843</v>
      </c>
      <c r="G2706" s="1" t="s">
        <v>9844</v>
      </c>
      <c r="H2706" s="1" t="s">
        <v>18</v>
      </c>
      <c r="I2706" s="1" t="s">
        <v>19</v>
      </c>
      <c r="J2706" s="1">
        <v>1.5E7</v>
      </c>
      <c r="K2706" s="1">
        <v>2006.0</v>
      </c>
      <c r="L2706" s="1">
        <v>7.0</v>
      </c>
      <c r="M2706" s="2">
        <f t="shared" si="1"/>
        <v>-5603513</v>
      </c>
    </row>
    <row r="2707" ht="14.25" customHeight="1">
      <c r="A2707" s="1" t="s">
        <v>2209</v>
      </c>
      <c r="B2707" s="1">
        <v>118.0</v>
      </c>
      <c r="C2707" s="1">
        <v>9059588.0</v>
      </c>
      <c r="D2707" s="1" t="s">
        <v>3791</v>
      </c>
      <c r="E2707" s="1" t="s">
        <v>9845</v>
      </c>
      <c r="F2707" s="1" t="s">
        <v>9846</v>
      </c>
      <c r="G2707" s="1" t="s">
        <v>9847</v>
      </c>
      <c r="H2707" s="1" t="s">
        <v>18</v>
      </c>
      <c r="I2707" s="1" t="s">
        <v>19</v>
      </c>
      <c r="J2707" s="1">
        <v>1.5E7</v>
      </c>
      <c r="K2707" s="1">
        <v>2002.0</v>
      </c>
      <c r="L2707" s="1">
        <v>6.6</v>
      </c>
      <c r="M2707" s="2">
        <f t="shared" si="1"/>
        <v>-5940412</v>
      </c>
    </row>
    <row r="2708" ht="14.25" customHeight="1">
      <c r="A2708" s="1" t="s">
        <v>6976</v>
      </c>
      <c r="B2708" s="1">
        <v>108.0</v>
      </c>
      <c r="C2708" s="1">
        <v>9172810.0</v>
      </c>
      <c r="D2708" s="1" t="s">
        <v>9848</v>
      </c>
      <c r="E2708" s="1" t="s">
        <v>9849</v>
      </c>
      <c r="F2708" s="1" t="s">
        <v>9850</v>
      </c>
      <c r="G2708" s="1" t="s">
        <v>9851</v>
      </c>
      <c r="H2708" s="1" t="s">
        <v>18</v>
      </c>
      <c r="I2708" s="1" t="s">
        <v>19</v>
      </c>
      <c r="J2708" s="1">
        <v>1.6E7</v>
      </c>
      <c r="K2708" s="1">
        <v>2007.0</v>
      </c>
      <c r="L2708" s="1">
        <v>6.7</v>
      </c>
      <c r="M2708" s="2">
        <f t="shared" si="1"/>
        <v>-6827190</v>
      </c>
    </row>
    <row r="2709" ht="14.25" customHeight="1">
      <c r="A2709" s="1" t="s">
        <v>9852</v>
      </c>
      <c r="B2709" s="1">
        <v>94.0</v>
      </c>
      <c r="C2709" s="1">
        <v>8735529.0</v>
      </c>
      <c r="D2709" s="1" t="s">
        <v>956</v>
      </c>
      <c r="E2709" s="1" t="s">
        <v>9853</v>
      </c>
      <c r="F2709" s="1" t="s">
        <v>9854</v>
      </c>
      <c r="G2709" s="1" t="s">
        <v>9855</v>
      </c>
      <c r="H2709" s="1" t="s">
        <v>18</v>
      </c>
      <c r="I2709" s="1" t="s">
        <v>19</v>
      </c>
      <c r="J2709" s="1">
        <v>1.5E7</v>
      </c>
      <c r="K2709" s="1">
        <v>2000.0</v>
      </c>
      <c r="L2709" s="1">
        <v>5.5</v>
      </c>
      <c r="M2709" s="2">
        <f t="shared" si="1"/>
        <v>-6264471</v>
      </c>
    </row>
    <row r="2710" ht="14.25" customHeight="1">
      <c r="A2710" s="1" t="s">
        <v>9856</v>
      </c>
      <c r="B2710" s="1">
        <v>97.0</v>
      </c>
      <c r="C2710" s="1">
        <v>8586376.0</v>
      </c>
      <c r="D2710" s="1" t="s">
        <v>1138</v>
      </c>
      <c r="E2710" s="1" t="s">
        <v>9857</v>
      </c>
      <c r="F2710" s="1" t="s">
        <v>9858</v>
      </c>
      <c r="G2710" s="1" t="s">
        <v>9859</v>
      </c>
      <c r="H2710" s="1" t="s">
        <v>18</v>
      </c>
      <c r="I2710" s="1" t="s">
        <v>19</v>
      </c>
      <c r="J2710" s="1">
        <v>2.0E7</v>
      </c>
      <c r="K2710" s="1">
        <v>2002.0</v>
      </c>
      <c r="L2710" s="1">
        <v>4.9</v>
      </c>
      <c r="M2710" s="2">
        <f t="shared" si="1"/>
        <v>-11413624</v>
      </c>
    </row>
    <row r="2711" ht="14.25" customHeight="1">
      <c r="A2711" s="1" t="s">
        <v>4334</v>
      </c>
      <c r="B2711" s="1">
        <v>97.0</v>
      </c>
      <c r="C2711" s="1">
        <v>8378141.0</v>
      </c>
      <c r="D2711" s="1" t="s">
        <v>956</v>
      </c>
      <c r="E2711" s="1" t="s">
        <v>9860</v>
      </c>
      <c r="F2711" s="1" t="s">
        <v>9861</v>
      </c>
      <c r="G2711" s="1" t="s">
        <v>9862</v>
      </c>
      <c r="H2711" s="1" t="s">
        <v>18</v>
      </c>
      <c r="I2711" s="1" t="s">
        <v>30</v>
      </c>
      <c r="J2711" s="1">
        <v>1.5E7</v>
      </c>
      <c r="K2711" s="1">
        <v>2002.0</v>
      </c>
      <c r="L2711" s="1">
        <v>6.9</v>
      </c>
      <c r="M2711" s="2">
        <f t="shared" si="1"/>
        <v>-6621859</v>
      </c>
    </row>
    <row r="2712" ht="14.25" customHeight="1">
      <c r="A2712" s="1" t="s">
        <v>9863</v>
      </c>
      <c r="B2712" s="1">
        <v>99.0</v>
      </c>
      <c r="C2712" s="1">
        <v>0.0</v>
      </c>
      <c r="D2712" s="1" t="s">
        <v>7997</v>
      </c>
      <c r="E2712" s="1" t="s">
        <v>9864</v>
      </c>
      <c r="F2712" s="1" t="s">
        <v>9865</v>
      </c>
      <c r="G2712" s="1" t="s">
        <v>9866</v>
      </c>
      <c r="H2712" s="1" t="s">
        <v>18</v>
      </c>
      <c r="I2712" s="1" t="s">
        <v>19</v>
      </c>
      <c r="J2712" s="1">
        <v>0.0</v>
      </c>
      <c r="K2712" s="1">
        <v>1998.0</v>
      </c>
      <c r="L2712" s="1">
        <v>7.4</v>
      </c>
      <c r="M2712" s="2">
        <f t="shared" si="1"/>
        <v>0</v>
      </c>
    </row>
    <row r="2713" ht="14.25" customHeight="1">
      <c r="A2713" s="1" t="s">
        <v>9867</v>
      </c>
      <c r="B2713" s="1">
        <v>91.0</v>
      </c>
      <c r="C2713" s="1">
        <v>8080116.0</v>
      </c>
      <c r="D2713" s="1" t="s">
        <v>1632</v>
      </c>
      <c r="E2713" s="1" t="s">
        <v>9868</v>
      </c>
      <c r="F2713" s="1" t="s">
        <v>9869</v>
      </c>
      <c r="G2713" s="1" t="s">
        <v>9870</v>
      </c>
      <c r="H2713" s="1" t="s">
        <v>18</v>
      </c>
      <c r="I2713" s="1" t="s">
        <v>19</v>
      </c>
      <c r="J2713" s="1">
        <v>1.5E7</v>
      </c>
      <c r="K2713" s="1">
        <v>2006.0</v>
      </c>
      <c r="L2713" s="1">
        <v>5.6</v>
      </c>
      <c r="M2713" s="2">
        <f t="shared" si="1"/>
        <v>-6919884</v>
      </c>
    </row>
    <row r="2714" ht="14.25" customHeight="1">
      <c r="A2714" s="1" t="s">
        <v>9871</v>
      </c>
      <c r="B2714" s="1">
        <v>107.0</v>
      </c>
      <c r="C2714" s="1">
        <v>7757130.0</v>
      </c>
      <c r="D2714" s="1" t="s">
        <v>6794</v>
      </c>
      <c r="E2714" s="1" t="s">
        <v>9872</v>
      </c>
      <c r="F2714" s="1" t="s">
        <v>9873</v>
      </c>
      <c r="G2714" s="1" t="s">
        <v>9874</v>
      </c>
      <c r="H2714" s="1" t="s">
        <v>18</v>
      </c>
      <c r="I2714" s="1" t="s">
        <v>30</v>
      </c>
      <c r="J2714" s="1">
        <v>1.5E7</v>
      </c>
      <c r="K2714" s="1">
        <v>2008.0</v>
      </c>
      <c r="L2714" s="1">
        <v>8.0</v>
      </c>
      <c r="M2714" s="2">
        <f t="shared" si="1"/>
        <v>-7242870</v>
      </c>
    </row>
    <row r="2715" ht="14.25" customHeight="1">
      <c r="A2715" s="1" t="s">
        <v>9875</v>
      </c>
      <c r="B2715" s="1">
        <v>95.0</v>
      </c>
      <c r="C2715" s="1">
        <v>9123834.0</v>
      </c>
      <c r="D2715" s="1" t="s">
        <v>1146</v>
      </c>
      <c r="E2715" s="1" t="s">
        <v>9876</v>
      </c>
      <c r="F2715" s="1" t="s">
        <v>9877</v>
      </c>
      <c r="G2715" s="1" t="s">
        <v>9878</v>
      </c>
      <c r="H2715" s="1" t="s">
        <v>18</v>
      </c>
      <c r="I2715" s="1" t="s">
        <v>19</v>
      </c>
      <c r="J2715" s="1">
        <v>1.5E7</v>
      </c>
      <c r="K2715" s="1">
        <v>2013.0</v>
      </c>
      <c r="L2715" s="1">
        <v>5.3</v>
      </c>
      <c r="M2715" s="2">
        <f t="shared" si="1"/>
        <v>-5876166</v>
      </c>
    </row>
    <row r="2716" ht="14.25" customHeight="1">
      <c r="A2716" s="1" t="s">
        <v>9879</v>
      </c>
      <c r="B2716" s="1">
        <v>102.0</v>
      </c>
      <c r="C2716" s="1">
        <v>6409206.0</v>
      </c>
      <c r="D2716" s="1" t="s">
        <v>4658</v>
      </c>
      <c r="E2716" s="1" t="s">
        <v>9880</v>
      </c>
      <c r="F2716" s="1" t="s">
        <v>9881</v>
      </c>
      <c r="G2716" s="1" t="s">
        <v>9882</v>
      </c>
      <c r="H2716" s="1" t="s">
        <v>18</v>
      </c>
      <c r="I2716" s="1" t="s">
        <v>19</v>
      </c>
      <c r="J2716" s="1">
        <v>1.5E7</v>
      </c>
      <c r="K2716" s="1">
        <v>2008.0</v>
      </c>
      <c r="L2716" s="1">
        <v>6.2</v>
      </c>
      <c r="M2716" s="2">
        <f t="shared" si="1"/>
        <v>-8590794</v>
      </c>
    </row>
    <row r="2717" ht="14.25" customHeight="1">
      <c r="A2717" s="1" t="s">
        <v>9883</v>
      </c>
      <c r="B2717" s="1">
        <v>88.0</v>
      </c>
      <c r="C2717" s="1">
        <v>6373693.0</v>
      </c>
      <c r="D2717" s="1" t="s">
        <v>1146</v>
      </c>
      <c r="E2717" s="1" t="s">
        <v>9884</v>
      </c>
      <c r="F2717" s="1" t="s">
        <v>9885</v>
      </c>
      <c r="G2717" s="1" t="s">
        <v>9886</v>
      </c>
      <c r="H2717" s="1" t="s">
        <v>18</v>
      </c>
      <c r="I2717" s="1" t="s">
        <v>19</v>
      </c>
      <c r="J2717" s="1">
        <v>1.5E7</v>
      </c>
      <c r="K2717" s="1">
        <v>2009.0</v>
      </c>
      <c r="L2717" s="1">
        <v>5.3</v>
      </c>
      <c r="M2717" s="2">
        <f t="shared" si="1"/>
        <v>-8626307</v>
      </c>
    </row>
    <row r="2718" ht="14.25" customHeight="1">
      <c r="A2718" s="1" t="s">
        <v>4382</v>
      </c>
      <c r="B2718" s="1">
        <v>106.0</v>
      </c>
      <c r="C2718" s="1">
        <v>7556708.0</v>
      </c>
      <c r="D2718" s="1" t="s">
        <v>2394</v>
      </c>
      <c r="E2718" s="1" t="s">
        <v>9887</v>
      </c>
      <c r="F2718" s="1" t="s">
        <v>9888</v>
      </c>
      <c r="G2718" s="1" t="s">
        <v>9889</v>
      </c>
      <c r="H2718" s="1" t="s">
        <v>18</v>
      </c>
      <c r="I2718" s="1" t="s">
        <v>19</v>
      </c>
      <c r="J2718" s="1">
        <v>1.5E7</v>
      </c>
      <c r="K2718" s="1">
        <v>2012.0</v>
      </c>
      <c r="L2718" s="1">
        <v>6.6</v>
      </c>
      <c r="M2718" s="2">
        <f t="shared" si="1"/>
        <v>-7443292</v>
      </c>
    </row>
    <row r="2719" ht="14.25" customHeight="1">
      <c r="A2719" s="1" t="s">
        <v>6072</v>
      </c>
      <c r="B2719" s="1">
        <v>92.0</v>
      </c>
      <c r="C2719" s="1">
        <v>5306447.0</v>
      </c>
      <c r="D2719" s="1" t="s">
        <v>1146</v>
      </c>
      <c r="E2719" s="1" t="s">
        <v>9890</v>
      </c>
      <c r="F2719" s="1" t="s">
        <v>9891</v>
      </c>
      <c r="G2719" s="1" t="s">
        <v>9892</v>
      </c>
      <c r="H2719" s="1" t="s">
        <v>18</v>
      </c>
      <c r="I2719" s="1" t="s">
        <v>19</v>
      </c>
      <c r="J2719" s="1">
        <v>1.5E7</v>
      </c>
      <c r="K2719" s="1">
        <v>2009.0</v>
      </c>
      <c r="L2719" s="1">
        <v>7.2</v>
      </c>
      <c r="M2719" s="2">
        <f t="shared" si="1"/>
        <v>-9693553</v>
      </c>
    </row>
    <row r="2720" ht="14.25" customHeight="1">
      <c r="A2720" s="1" t="s">
        <v>9893</v>
      </c>
      <c r="B2720" s="1">
        <v>105.0</v>
      </c>
      <c r="C2720" s="1">
        <v>5217498.0</v>
      </c>
      <c r="D2720" s="1" t="s">
        <v>1319</v>
      </c>
      <c r="E2720" s="1" t="s">
        <v>9894</v>
      </c>
      <c r="F2720" s="1" t="s">
        <v>9895</v>
      </c>
      <c r="G2720" s="1" t="s">
        <v>9896</v>
      </c>
      <c r="H2720" s="1" t="s">
        <v>18</v>
      </c>
      <c r="I2720" s="1" t="s">
        <v>19</v>
      </c>
      <c r="J2720" s="1">
        <v>1.5E7</v>
      </c>
      <c r="K2720" s="1">
        <v>2000.0</v>
      </c>
      <c r="L2720" s="1">
        <v>4.6</v>
      </c>
      <c r="M2720" s="2">
        <f t="shared" si="1"/>
        <v>-9782502</v>
      </c>
    </row>
    <row r="2721" ht="14.25" customHeight="1">
      <c r="A2721" s="1" t="s">
        <v>9452</v>
      </c>
      <c r="B2721" s="1">
        <v>107.0</v>
      </c>
      <c r="C2721" s="1">
        <v>5023275.0</v>
      </c>
      <c r="D2721" s="1" t="s">
        <v>9897</v>
      </c>
      <c r="E2721" s="1" t="s">
        <v>9898</v>
      </c>
      <c r="F2721" s="1" t="s">
        <v>9899</v>
      </c>
      <c r="G2721" s="1" t="s">
        <v>9900</v>
      </c>
      <c r="H2721" s="1" t="s">
        <v>18</v>
      </c>
      <c r="I2721" s="1" t="s">
        <v>994</v>
      </c>
      <c r="J2721" s="1">
        <v>1.5E7</v>
      </c>
      <c r="K2721" s="1">
        <v>2005.0</v>
      </c>
      <c r="L2721" s="1">
        <v>7.5</v>
      </c>
      <c r="M2721" s="2">
        <f t="shared" si="1"/>
        <v>-9976725</v>
      </c>
    </row>
    <row r="2722" ht="14.25" customHeight="1">
      <c r="A2722" s="1" t="s">
        <v>9901</v>
      </c>
      <c r="B2722" s="1">
        <v>120.0</v>
      </c>
      <c r="C2722" s="1">
        <v>4956401.0</v>
      </c>
      <c r="D2722" s="1" t="s">
        <v>2383</v>
      </c>
      <c r="E2722" s="1" t="s">
        <v>9902</v>
      </c>
      <c r="F2722" s="1" t="s">
        <v>9903</v>
      </c>
      <c r="G2722" s="1" t="s">
        <v>9904</v>
      </c>
      <c r="H2722" s="1" t="s">
        <v>18</v>
      </c>
      <c r="I2722" s="1" t="s">
        <v>994</v>
      </c>
      <c r="J2722" s="1">
        <v>1.5E7</v>
      </c>
      <c r="K2722" s="1">
        <v>1999.0</v>
      </c>
      <c r="L2722" s="1">
        <v>6.5</v>
      </c>
      <c r="M2722" s="2">
        <f t="shared" si="1"/>
        <v>-10043599</v>
      </c>
    </row>
    <row r="2723" ht="14.25" customHeight="1">
      <c r="A2723" s="1" t="s">
        <v>155</v>
      </c>
      <c r="B2723" s="1">
        <v>103.0</v>
      </c>
      <c r="C2723" s="1">
        <v>4235837.0</v>
      </c>
      <c r="D2723" s="1" t="s">
        <v>9360</v>
      </c>
      <c r="E2723" s="1" t="s">
        <v>9905</v>
      </c>
      <c r="F2723" s="1" t="s">
        <v>9906</v>
      </c>
      <c r="G2723" s="1" t="s">
        <v>9907</v>
      </c>
      <c r="H2723" s="1" t="s">
        <v>18</v>
      </c>
      <c r="I2723" s="1" t="s">
        <v>19</v>
      </c>
      <c r="J2723" s="1">
        <v>1.5E7</v>
      </c>
      <c r="K2723" s="1">
        <v>2005.0</v>
      </c>
      <c r="L2723" s="1">
        <v>7.6</v>
      </c>
      <c r="M2723" s="2">
        <f t="shared" si="1"/>
        <v>-10764163</v>
      </c>
    </row>
    <row r="2724" ht="14.25" customHeight="1">
      <c r="A2724" s="1" t="s">
        <v>9908</v>
      </c>
      <c r="B2724" s="1">
        <v>92.0</v>
      </c>
      <c r="C2724" s="1">
        <v>4002955.0</v>
      </c>
      <c r="D2724" s="1" t="s">
        <v>5915</v>
      </c>
      <c r="E2724" s="1" t="s">
        <v>9909</v>
      </c>
      <c r="F2724" s="1" t="s">
        <v>9910</v>
      </c>
      <c r="G2724" s="1" t="s">
        <v>9911</v>
      </c>
      <c r="H2724" s="1" t="s">
        <v>18</v>
      </c>
      <c r="I2724" s="1" t="s">
        <v>19</v>
      </c>
      <c r="J2724" s="1">
        <v>2.0E7</v>
      </c>
      <c r="K2724" s="1">
        <v>1999.0</v>
      </c>
      <c r="L2724" s="1">
        <v>6.2</v>
      </c>
      <c r="M2724" s="2">
        <f t="shared" si="1"/>
        <v>-15997045</v>
      </c>
    </row>
    <row r="2725" ht="14.25" customHeight="1">
      <c r="A2725" s="1" t="s">
        <v>4250</v>
      </c>
      <c r="B2725" s="1">
        <v>147.0</v>
      </c>
      <c r="C2725" s="1">
        <v>7219578.0</v>
      </c>
      <c r="D2725" s="1" t="s">
        <v>1319</v>
      </c>
      <c r="E2725" s="1" t="s">
        <v>9912</v>
      </c>
      <c r="F2725" s="1" t="s">
        <v>9913</v>
      </c>
      <c r="G2725" s="1" t="s">
        <v>9914</v>
      </c>
      <c r="H2725" s="1" t="s">
        <v>18</v>
      </c>
      <c r="I2725" s="1" t="s">
        <v>994</v>
      </c>
      <c r="J2725" s="1">
        <v>1.5E7</v>
      </c>
      <c r="K2725" s="1">
        <v>2001.0</v>
      </c>
      <c r="L2725" s="1">
        <v>8.0</v>
      </c>
      <c r="M2725" s="2">
        <f t="shared" si="1"/>
        <v>-7780422</v>
      </c>
    </row>
    <row r="2726" ht="14.25" customHeight="1">
      <c r="A2726" s="1" t="s">
        <v>9915</v>
      </c>
      <c r="B2726" s="1">
        <v>98.0</v>
      </c>
      <c r="C2726" s="1">
        <v>3525161.0</v>
      </c>
      <c r="D2726" s="1" t="s">
        <v>9916</v>
      </c>
      <c r="E2726" s="1" t="s">
        <v>9917</v>
      </c>
      <c r="F2726" s="1" t="s">
        <v>9918</v>
      </c>
      <c r="G2726" s="1" t="s">
        <v>9919</v>
      </c>
      <c r="H2726" s="1" t="s">
        <v>18</v>
      </c>
      <c r="I2726" s="1" t="s">
        <v>19</v>
      </c>
      <c r="J2726" s="1">
        <v>0.0</v>
      </c>
      <c r="K2726" s="1">
        <v>2007.0</v>
      </c>
      <c r="L2726" s="1">
        <v>5.5</v>
      </c>
      <c r="M2726" s="2">
        <f t="shared" si="1"/>
        <v>3525161</v>
      </c>
    </row>
    <row r="2727" ht="14.25" customHeight="1">
      <c r="A2727" s="1" t="s">
        <v>6072</v>
      </c>
      <c r="B2727" s="1">
        <v>98.0</v>
      </c>
      <c r="C2727" s="1">
        <v>3247816.0</v>
      </c>
      <c r="D2727" s="1" t="s">
        <v>956</v>
      </c>
      <c r="E2727" s="1" t="s">
        <v>9920</v>
      </c>
      <c r="F2727" s="1" t="s">
        <v>9921</v>
      </c>
      <c r="G2727" s="1" t="s">
        <v>9922</v>
      </c>
      <c r="H2727" s="1" t="s">
        <v>18</v>
      </c>
      <c r="I2727" s="1" t="s">
        <v>19</v>
      </c>
      <c r="J2727" s="1">
        <v>2.2E7</v>
      </c>
      <c r="K2727" s="1">
        <v>2010.0</v>
      </c>
      <c r="L2727" s="1">
        <v>6.3</v>
      </c>
      <c r="M2727" s="2">
        <f t="shared" si="1"/>
        <v>-18752184</v>
      </c>
    </row>
    <row r="2728" ht="14.25" customHeight="1">
      <c r="A2728" s="1" t="s">
        <v>9923</v>
      </c>
      <c r="B2728" s="1">
        <v>103.0</v>
      </c>
      <c r="C2728" s="1">
        <v>2412045.0</v>
      </c>
      <c r="D2728" s="1" t="s">
        <v>3962</v>
      </c>
      <c r="E2728" s="1" t="s">
        <v>9924</v>
      </c>
      <c r="F2728" s="1" t="s">
        <v>9925</v>
      </c>
      <c r="G2728" s="1" t="s">
        <v>9926</v>
      </c>
      <c r="H2728" s="1" t="s">
        <v>18</v>
      </c>
      <c r="I2728" s="1" t="s">
        <v>30</v>
      </c>
      <c r="J2728" s="1">
        <v>1.5E7</v>
      </c>
      <c r="K2728" s="1">
        <v>2010.0</v>
      </c>
      <c r="L2728" s="1">
        <v>7.2</v>
      </c>
      <c r="M2728" s="2">
        <f t="shared" si="1"/>
        <v>-12587955</v>
      </c>
    </row>
    <row r="2729" ht="14.25" customHeight="1">
      <c r="A2729" s="1">
        <v>0.0</v>
      </c>
      <c r="B2729" s="1">
        <v>286.0</v>
      </c>
      <c r="C2729" s="1">
        <v>0.0</v>
      </c>
      <c r="D2729" s="1" t="s">
        <v>1962</v>
      </c>
      <c r="E2729" s="1" t="s">
        <v>9927</v>
      </c>
      <c r="F2729" s="1" t="s">
        <v>9928</v>
      </c>
      <c r="G2729" s="1" t="s">
        <v>9929</v>
      </c>
      <c r="H2729" s="1" t="s">
        <v>18</v>
      </c>
      <c r="I2729" s="1" t="s">
        <v>19</v>
      </c>
      <c r="J2729" s="1">
        <v>0.0</v>
      </c>
      <c r="K2729" s="1">
        <v>0.0</v>
      </c>
      <c r="L2729" s="1">
        <v>7.9</v>
      </c>
      <c r="M2729" s="2">
        <f t="shared" si="1"/>
        <v>0</v>
      </c>
    </row>
    <row r="2730" ht="14.25" customHeight="1">
      <c r="A2730" s="1" t="s">
        <v>9930</v>
      </c>
      <c r="B2730" s="1">
        <v>111.0</v>
      </c>
      <c r="C2730" s="1">
        <v>2203641.0</v>
      </c>
      <c r="D2730" s="1" t="s">
        <v>1478</v>
      </c>
      <c r="E2730" s="1" t="s">
        <v>9931</v>
      </c>
      <c r="F2730" s="1" t="s">
        <v>9932</v>
      </c>
      <c r="G2730" s="1" t="s">
        <v>9933</v>
      </c>
      <c r="H2730" s="1" t="s">
        <v>18</v>
      </c>
      <c r="I2730" s="1" t="s">
        <v>2513</v>
      </c>
      <c r="J2730" s="1">
        <v>1.5E7</v>
      </c>
      <c r="K2730" s="1">
        <v>2008.0</v>
      </c>
      <c r="L2730" s="1">
        <v>6.7</v>
      </c>
      <c r="M2730" s="2">
        <f t="shared" si="1"/>
        <v>-12796359</v>
      </c>
    </row>
    <row r="2731" ht="14.25" customHeight="1">
      <c r="A2731" s="1" t="s">
        <v>9934</v>
      </c>
      <c r="B2731" s="1">
        <v>98.0</v>
      </c>
      <c r="C2731" s="1">
        <v>1953732.0</v>
      </c>
      <c r="D2731" s="1" t="s">
        <v>914</v>
      </c>
      <c r="E2731" s="1" t="s">
        <v>9935</v>
      </c>
      <c r="F2731" s="1" t="s">
        <v>9936</v>
      </c>
      <c r="G2731" s="1" t="s">
        <v>9937</v>
      </c>
      <c r="H2731" s="1" t="s">
        <v>18</v>
      </c>
      <c r="I2731" s="1" t="s">
        <v>19</v>
      </c>
      <c r="J2731" s="1">
        <v>1.5E7</v>
      </c>
      <c r="K2731" s="1">
        <v>1986.0</v>
      </c>
      <c r="L2731" s="1">
        <v>5.3</v>
      </c>
      <c r="M2731" s="2">
        <f t="shared" si="1"/>
        <v>-13046268</v>
      </c>
    </row>
    <row r="2732" ht="14.25" customHeight="1">
      <c r="A2732" s="1" t="s">
        <v>9938</v>
      </c>
      <c r="B2732" s="1">
        <v>111.0</v>
      </c>
      <c r="C2732" s="1">
        <v>1954202.0</v>
      </c>
      <c r="D2732" s="1" t="s">
        <v>6794</v>
      </c>
      <c r="E2732" s="1" t="s">
        <v>9939</v>
      </c>
      <c r="F2732" s="1" t="s">
        <v>9940</v>
      </c>
      <c r="G2732" s="1" t="s">
        <v>9941</v>
      </c>
      <c r="H2732" s="1" t="s">
        <v>18</v>
      </c>
      <c r="I2732" s="1" t="s">
        <v>19</v>
      </c>
      <c r="J2732" s="1">
        <v>1.5E7</v>
      </c>
      <c r="K2732" s="1">
        <v>1999.0</v>
      </c>
      <c r="L2732" s="1">
        <v>6.3</v>
      </c>
      <c r="M2732" s="2">
        <f t="shared" si="1"/>
        <v>-13045798</v>
      </c>
    </row>
    <row r="2733" ht="14.25" customHeight="1">
      <c r="A2733" s="1" t="s">
        <v>8989</v>
      </c>
      <c r="B2733" s="1">
        <v>111.0</v>
      </c>
      <c r="C2733" s="1">
        <v>1294640.0</v>
      </c>
      <c r="D2733" s="1" t="s">
        <v>4825</v>
      </c>
      <c r="E2733" s="1" t="s">
        <v>9942</v>
      </c>
      <c r="F2733" s="1" t="s">
        <v>9943</v>
      </c>
      <c r="G2733" s="1" t="s">
        <v>9944</v>
      </c>
      <c r="H2733" s="1" t="s">
        <v>18</v>
      </c>
      <c r="I2733" s="1" t="s">
        <v>19</v>
      </c>
      <c r="J2733" s="1">
        <v>1.5E7</v>
      </c>
      <c r="K2733" s="1">
        <v>2007.0</v>
      </c>
      <c r="L2733" s="1">
        <v>6.5</v>
      </c>
      <c r="M2733" s="2">
        <f t="shared" si="1"/>
        <v>-13705360</v>
      </c>
    </row>
    <row r="2734" ht="14.25" customHeight="1">
      <c r="A2734" s="1" t="s">
        <v>9945</v>
      </c>
      <c r="B2734" s="1">
        <v>100.0</v>
      </c>
      <c r="C2734" s="1">
        <v>0.0</v>
      </c>
      <c r="D2734" s="1" t="s">
        <v>1866</v>
      </c>
      <c r="E2734" s="1" t="s">
        <v>9946</v>
      </c>
      <c r="F2734" s="1" t="s">
        <v>9947</v>
      </c>
      <c r="G2734" s="1" t="s">
        <v>9948</v>
      </c>
      <c r="H2734" s="1" t="s">
        <v>18</v>
      </c>
      <c r="I2734" s="1" t="s">
        <v>9949</v>
      </c>
      <c r="J2734" s="1">
        <v>0.0</v>
      </c>
      <c r="K2734" s="1">
        <v>2014.0</v>
      </c>
      <c r="L2734" s="1">
        <v>5.6</v>
      </c>
      <c r="M2734" s="2">
        <f t="shared" si="1"/>
        <v>0</v>
      </c>
    </row>
    <row r="2735" ht="14.25" customHeight="1">
      <c r="A2735" s="1" t="s">
        <v>7405</v>
      </c>
      <c r="B2735" s="1">
        <v>116.0</v>
      </c>
      <c r="C2735" s="1">
        <v>819852.0</v>
      </c>
      <c r="D2735" s="1" t="s">
        <v>2888</v>
      </c>
      <c r="E2735" s="1" t="s">
        <v>9950</v>
      </c>
      <c r="F2735" s="1" t="s">
        <v>9951</v>
      </c>
      <c r="G2735" s="1" t="s">
        <v>9952</v>
      </c>
      <c r="H2735" s="1" t="s">
        <v>18</v>
      </c>
      <c r="I2735" s="1" t="s">
        <v>168</v>
      </c>
      <c r="J2735" s="1">
        <v>0.0</v>
      </c>
      <c r="K2735" s="1">
        <v>1999.0</v>
      </c>
      <c r="L2735" s="1">
        <v>7.0</v>
      </c>
      <c r="M2735" s="2">
        <f t="shared" si="1"/>
        <v>819852</v>
      </c>
    </row>
    <row r="2736" ht="14.25" customHeight="1">
      <c r="A2736" s="1" t="s">
        <v>9953</v>
      </c>
      <c r="B2736" s="1">
        <v>145.0</v>
      </c>
      <c r="C2736" s="1">
        <v>26435.0</v>
      </c>
      <c r="D2736" s="1" t="s">
        <v>1264</v>
      </c>
      <c r="E2736" s="1" t="s">
        <v>9954</v>
      </c>
      <c r="F2736" s="1" t="s">
        <v>9955</v>
      </c>
      <c r="G2736" s="1" t="s">
        <v>9956</v>
      </c>
      <c r="H2736" s="1" t="s">
        <v>6442</v>
      </c>
      <c r="I2736" s="1" t="s">
        <v>496</v>
      </c>
      <c r="J2736" s="1">
        <v>6000000.0</v>
      </c>
      <c r="K2736" s="1">
        <v>1927.0</v>
      </c>
      <c r="L2736" s="1">
        <v>8.3</v>
      </c>
      <c r="M2736" s="2">
        <f t="shared" si="1"/>
        <v>-5973565</v>
      </c>
    </row>
    <row r="2737" ht="14.25" customHeight="1">
      <c r="A2737" s="1" t="s">
        <v>3552</v>
      </c>
      <c r="B2737" s="1">
        <v>84.0</v>
      </c>
      <c r="C2737" s="1">
        <v>1197786.0</v>
      </c>
      <c r="D2737" s="1" t="s">
        <v>209</v>
      </c>
      <c r="E2737" s="1" t="s">
        <v>9957</v>
      </c>
      <c r="F2737" s="1" t="s">
        <v>9958</v>
      </c>
      <c r="G2737" s="1" t="s">
        <v>9959</v>
      </c>
      <c r="H2737" s="1" t="s">
        <v>993</v>
      </c>
      <c r="I2737" s="1" t="s">
        <v>994</v>
      </c>
      <c r="J2737" s="1">
        <v>1.2E7</v>
      </c>
      <c r="K2737" s="1">
        <v>2004.0</v>
      </c>
      <c r="L2737" s="1">
        <v>7.2</v>
      </c>
      <c r="M2737" s="2">
        <f t="shared" si="1"/>
        <v>-10802214</v>
      </c>
    </row>
    <row r="2738" ht="14.25" customHeight="1">
      <c r="A2738" s="1" t="s">
        <v>3710</v>
      </c>
      <c r="B2738" s="1">
        <v>115.0</v>
      </c>
      <c r="C2738" s="1">
        <v>529766.0</v>
      </c>
      <c r="D2738" s="1" t="s">
        <v>1327</v>
      </c>
      <c r="E2738" s="1" t="s">
        <v>9960</v>
      </c>
      <c r="F2738" s="1" t="s">
        <v>9961</v>
      </c>
      <c r="G2738" s="1" t="s">
        <v>9962</v>
      </c>
      <c r="H2738" s="1" t="s">
        <v>18</v>
      </c>
      <c r="I2738" s="1" t="s">
        <v>19</v>
      </c>
      <c r="J2738" s="1">
        <v>7000000.0</v>
      </c>
      <c r="K2738" s="1">
        <v>1995.0</v>
      </c>
      <c r="L2738" s="1">
        <v>6.8</v>
      </c>
      <c r="M2738" s="2">
        <f t="shared" si="1"/>
        <v>-6470234</v>
      </c>
    </row>
    <row r="2739" ht="14.25" customHeight="1">
      <c r="A2739" s="1" t="s">
        <v>9963</v>
      </c>
      <c r="B2739" s="1">
        <v>105.0</v>
      </c>
      <c r="C2739" s="1">
        <v>613556.0</v>
      </c>
      <c r="D2739" s="1" t="s">
        <v>503</v>
      </c>
      <c r="E2739" s="1" t="s">
        <v>9964</v>
      </c>
      <c r="F2739" s="1" t="s">
        <v>9965</v>
      </c>
      <c r="G2739" s="1" t="s">
        <v>9966</v>
      </c>
      <c r="H2739" s="1" t="s">
        <v>1336</v>
      </c>
      <c r="I2739" s="1" t="s">
        <v>9501</v>
      </c>
      <c r="J2739" s="1">
        <v>1.5E7</v>
      </c>
      <c r="K2739" s="1">
        <v>2015.0</v>
      </c>
      <c r="L2739" s="1">
        <v>6.4</v>
      </c>
      <c r="M2739" s="2">
        <f t="shared" si="1"/>
        <v>-14386444</v>
      </c>
    </row>
    <row r="2740" ht="14.25" customHeight="1">
      <c r="A2740" s="1" t="s">
        <v>9008</v>
      </c>
      <c r="B2740" s="1">
        <v>98.0</v>
      </c>
      <c r="C2740" s="1">
        <v>353743.0</v>
      </c>
      <c r="D2740" s="1" t="s">
        <v>9967</v>
      </c>
      <c r="E2740" s="1" t="s">
        <v>9968</v>
      </c>
      <c r="F2740" s="1" t="s">
        <v>9969</v>
      </c>
      <c r="G2740" s="1" t="s">
        <v>9970</v>
      </c>
      <c r="H2740" s="1" t="s">
        <v>18</v>
      </c>
      <c r="I2740" s="1" t="s">
        <v>30</v>
      </c>
      <c r="J2740" s="1">
        <v>1.5E7</v>
      </c>
      <c r="K2740" s="1">
        <v>2001.0</v>
      </c>
      <c r="L2740" s="1">
        <v>6.9</v>
      </c>
      <c r="M2740" s="2">
        <f t="shared" si="1"/>
        <v>-14646257</v>
      </c>
    </row>
    <row r="2741" ht="14.25" customHeight="1">
      <c r="A2741" s="1" t="s">
        <v>9971</v>
      </c>
      <c r="B2741" s="1">
        <v>99.0</v>
      </c>
      <c r="C2741" s="1">
        <v>502028.0</v>
      </c>
      <c r="D2741" s="1" t="s">
        <v>1319</v>
      </c>
      <c r="E2741" s="1" t="s">
        <v>9972</v>
      </c>
      <c r="F2741" s="1" t="s">
        <v>9973</v>
      </c>
      <c r="G2741" s="1" t="s">
        <v>9974</v>
      </c>
      <c r="H2741" s="1" t="s">
        <v>4067</v>
      </c>
      <c r="I2741" s="1" t="s">
        <v>5221</v>
      </c>
      <c r="J2741" s="1">
        <v>0.0</v>
      </c>
      <c r="K2741" s="1">
        <v>2003.0</v>
      </c>
      <c r="L2741" s="1">
        <v>8.0</v>
      </c>
      <c r="M2741" s="2">
        <f t="shared" si="1"/>
        <v>502028</v>
      </c>
    </row>
    <row r="2742" ht="14.25" customHeight="1">
      <c r="A2742" s="1" t="s">
        <v>9975</v>
      </c>
      <c r="B2742" s="1">
        <v>110.0</v>
      </c>
      <c r="C2742" s="1">
        <v>102055.0</v>
      </c>
      <c r="D2742" s="1" t="s">
        <v>893</v>
      </c>
      <c r="E2742" s="1" t="s">
        <v>9976</v>
      </c>
      <c r="F2742" s="1" t="s">
        <v>9977</v>
      </c>
      <c r="G2742" s="1" t="s">
        <v>9978</v>
      </c>
      <c r="H2742" s="1" t="s">
        <v>9979</v>
      </c>
      <c r="I2742" s="1" t="s">
        <v>9980</v>
      </c>
      <c r="J2742" s="1">
        <v>3.0E8</v>
      </c>
      <c r="K2742" s="1">
        <v>2008.0</v>
      </c>
      <c r="L2742" s="1">
        <v>6.2</v>
      </c>
      <c r="M2742" s="2">
        <f t="shared" si="1"/>
        <v>-299897945</v>
      </c>
    </row>
    <row r="2743" ht="14.25" customHeight="1">
      <c r="A2743" s="1" t="s">
        <v>5757</v>
      </c>
      <c r="B2743" s="1">
        <v>97.0</v>
      </c>
      <c r="C2743" s="1">
        <v>122288.0</v>
      </c>
      <c r="D2743" s="1" t="s">
        <v>9981</v>
      </c>
      <c r="E2743" s="1" t="s">
        <v>9982</v>
      </c>
      <c r="F2743" s="1" t="s">
        <v>9983</v>
      </c>
      <c r="G2743" s="1" t="s">
        <v>9984</v>
      </c>
      <c r="H2743" s="1" t="s">
        <v>18</v>
      </c>
      <c r="I2743" s="1" t="s">
        <v>30</v>
      </c>
      <c r="J2743" s="1">
        <v>0.0</v>
      </c>
      <c r="K2743" s="1">
        <v>2010.0</v>
      </c>
      <c r="L2743" s="1">
        <v>6.4</v>
      </c>
      <c r="M2743" s="2">
        <f t="shared" si="1"/>
        <v>122288</v>
      </c>
    </row>
    <row r="2744" ht="14.25" customHeight="1">
      <c r="A2744" s="1" t="s">
        <v>4218</v>
      </c>
      <c r="B2744" s="1">
        <v>88.0</v>
      </c>
      <c r="C2744" s="1">
        <v>0.0</v>
      </c>
      <c r="D2744" s="1" t="s">
        <v>605</v>
      </c>
      <c r="E2744" s="1" t="s">
        <v>9985</v>
      </c>
      <c r="F2744" s="1" t="s">
        <v>9986</v>
      </c>
      <c r="G2744" s="1" t="s">
        <v>9987</v>
      </c>
      <c r="H2744" s="1" t="s">
        <v>18</v>
      </c>
      <c r="I2744" s="1" t="s">
        <v>168</v>
      </c>
      <c r="J2744" s="1">
        <v>9000000.0</v>
      </c>
      <c r="K2744" s="1">
        <v>1996.0</v>
      </c>
      <c r="L2744" s="1">
        <v>5.6</v>
      </c>
      <c r="M2744" s="2">
        <f t="shared" si="1"/>
        <v>-9000000</v>
      </c>
    </row>
    <row r="2745" ht="14.25" customHeight="1">
      <c r="A2745" s="1" t="s">
        <v>9988</v>
      </c>
      <c r="B2745" s="1">
        <v>103.0</v>
      </c>
      <c r="C2745" s="1">
        <v>73548.0</v>
      </c>
      <c r="D2745" s="1" t="s">
        <v>7022</v>
      </c>
      <c r="E2745" s="1" t="s">
        <v>9989</v>
      </c>
      <c r="F2745" s="1" t="s">
        <v>9990</v>
      </c>
      <c r="G2745" s="1" t="s">
        <v>9991</v>
      </c>
      <c r="H2745" s="1" t="s">
        <v>18</v>
      </c>
      <c r="I2745" s="1" t="s">
        <v>19</v>
      </c>
      <c r="J2745" s="1">
        <v>1.5E7</v>
      </c>
      <c r="K2745" s="1">
        <v>2008.0</v>
      </c>
      <c r="L2745" s="1">
        <v>6.1</v>
      </c>
      <c r="M2745" s="2">
        <f t="shared" si="1"/>
        <v>-14926452</v>
      </c>
    </row>
    <row r="2746" ht="14.25" customHeight="1">
      <c r="A2746" s="1" t="s">
        <v>9992</v>
      </c>
      <c r="B2746" s="1">
        <v>104.0</v>
      </c>
      <c r="C2746" s="1">
        <v>0.0</v>
      </c>
      <c r="D2746" s="1" t="s">
        <v>4298</v>
      </c>
      <c r="E2746" s="1" t="s">
        <v>9993</v>
      </c>
      <c r="F2746" s="1" t="s">
        <v>9994</v>
      </c>
      <c r="G2746" s="1" t="s">
        <v>9995</v>
      </c>
      <c r="H2746" s="1" t="s">
        <v>18</v>
      </c>
      <c r="I2746" s="1" t="s">
        <v>5985</v>
      </c>
      <c r="J2746" s="1">
        <v>1.5E7</v>
      </c>
      <c r="K2746" s="1">
        <v>2011.0</v>
      </c>
      <c r="L2746" s="1">
        <v>6.0</v>
      </c>
      <c r="M2746" s="2">
        <f t="shared" si="1"/>
        <v>-15000000</v>
      </c>
    </row>
    <row r="2747" ht="14.25" customHeight="1">
      <c r="A2747" s="1" t="s">
        <v>9996</v>
      </c>
      <c r="B2747" s="1">
        <v>90.0</v>
      </c>
      <c r="C2747" s="1">
        <v>28870.0</v>
      </c>
      <c r="D2747" s="1" t="s">
        <v>1465</v>
      </c>
      <c r="E2747" s="1" t="s">
        <v>9997</v>
      </c>
      <c r="F2747" s="1" t="s">
        <v>9998</v>
      </c>
      <c r="G2747" s="1" t="s">
        <v>9999</v>
      </c>
      <c r="H2747" s="1" t="s">
        <v>18</v>
      </c>
      <c r="I2747" s="1" t="s">
        <v>19</v>
      </c>
      <c r="J2747" s="1">
        <v>1.5E7</v>
      </c>
      <c r="K2747" s="1">
        <v>2011.0</v>
      </c>
      <c r="L2747" s="1">
        <v>5.1</v>
      </c>
      <c r="M2747" s="2">
        <f t="shared" si="1"/>
        <v>-14971130</v>
      </c>
    </row>
    <row r="2748" ht="14.25" customHeight="1">
      <c r="A2748" s="1" t="s">
        <v>10000</v>
      </c>
      <c r="B2748" s="1">
        <v>105.0</v>
      </c>
      <c r="C2748" s="1">
        <v>22723.0</v>
      </c>
      <c r="D2748" s="1" t="s">
        <v>10001</v>
      </c>
      <c r="E2748" s="1" t="s">
        <v>10002</v>
      </c>
      <c r="F2748" s="1" t="s">
        <v>10003</v>
      </c>
      <c r="G2748" s="1" t="s">
        <v>10004</v>
      </c>
      <c r="H2748" s="1" t="s">
        <v>18</v>
      </c>
      <c r="I2748" s="1" t="s">
        <v>496</v>
      </c>
      <c r="J2748" s="1">
        <v>2.5E7</v>
      </c>
      <c r="K2748" s="1">
        <v>2001.0</v>
      </c>
      <c r="L2748" s="1">
        <v>4.5</v>
      </c>
      <c r="M2748" s="2">
        <f t="shared" si="1"/>
        <v>-24977277</v>
      </c>
    </row>
    <row r="2749" ht="14.25" customHeight="1">
      <c r="A2749" s="1" t="s">
        <v>10005</v>
      </c>
      <c r="B2749" s="1">
        <v>93.0</v>
      </c>
      <c r="C2749" s="1">
        <v>20380.0</v>
      </c>
      <c r="D2749" s="1" t="s">
        <v>10006</v>
      </c>
      <c r="E2749" s="1" t="s">
        <v>10007</v>
      </c>
      <c r="F2749" s="1" t="s">
        <v>10008</v>
      </c>
      <c r="G2749" s="1" t="s">
        <v>10009</v>
      </c>
      <c r="H2749" s="1" t="s">
        <v>18</v>
      </c>
      <c r="I2749" s="1" t="s">
        <v>19</v>
      </c>
      <c r="J2749" s="1">
        <v>1.5E7</v>
      </c>
      <c r="K2749" s="1">
        <v>2007.0</v>
      </c>
      <c r="L2749" s="1">
        <v>5.9</v>
      </c>
      <c r="M2749" s="2">
        <f t="shared" si="1"/>
        <v>-14979620</v>
      </c>
    </row>
    <row r="2750" ht="14.25" customHeight="1">
      <c r="A2750" s="1" t="s">
        <v>10010</v>
      </c>
      <c r="B2750" s="1">
        <v>141.0</v>
      </c>
      <c r="C2750" s="1">
        <v>0.0</v>
      </c>
      <c r="D2750" s="1" t="s">
        <v>10011</v>
      </c>
      <c r="E2750" s="1" t="s">
        <v>10012</v>
      </c>
      <c r="F2750" s="1" t="s">
        <v>10013</v>
      </c>
      <c r="G2750" s="1" t="s">
        <v>10014</v>
      </c>
      <c r="H2750" s="1" t="s">
        <v>18</v>
      </c>
      <c r="I2750" s="1" t="s">
        <v>10015</v>
      </c>
      <c r="J2750" s="1">
        <v>0.0</v>
      </c>
      <c r="K2750" s="1">
        <v>2008.0</v>
      </c>
      <c r="L2750" s="1">
        <v>6.0</v>
      </c>
      <c r="M2750" s="2">
        <f t="shared" si="1"/>
        <v>0</v>
      </c>
    </row>
    <row r="2751" ht="14.25" customHeight="1">
      <c r="A2751" s="1" t="s">
        <v>10016</v>
      </c>
      <c r="B2751" s="1">
        <v>85.0</v>
      </c>
      <c r="C2751" s="1">
        <v>0.0</v>
      </c>
      <c r="D2751" s="1" t="s">
        <v>1970</v>
      </c>
      <c r="E2751" s="1" t="s">
        <v>10017</v>
      </c>
      <c r="F2751" s="1" t="s">
        <v>10018</v>
      </c>
      <c r="G2751" s="1" t="s">
        <v>10019</v>
      </c>
      <c r="H2751" s="1" t="s">
        <v>18</v>
      </c>
      <c r="I2751" s="1" t="s">
        <v>5985</v>
      </c>
      <c r="J2751" s="1">
        <v>2.0E7</v>
      </c>
      <c r="K2751" s="1">
        <v>2013.0</v>
      </c>
      <c r="L2751" s="1">
        <v>5.8</v>
      </c>
      <c r="M2751" s="2">
        <f t="shared" si="1"/>
        <v>-20000000</v>
      </c>
    </row>
    <row r="2752" ht="14.25" customHeight="1">
      <c r="A2752" s="1" t="s">
        <v>10020</v>
      </c>
      <c r="B2752" s="1">
        <v>109.0</v>
      </c>
      <c r="C2752" s="1">
        <v>0.0</v>
      </c>
      <c r="D2752" s="1" t="s">
        <v>1958</v>
      </c>
      <c r="E2752" s="1" t="s">
        <v>10021</v>
      </c>
      <c r="F2752" s="1" t="s">
        <v>10022</v>
      </c>
      <c r="G2752" s="1" t="s">
        <v>10023</v>
      </c>
      <c r="H2752" s="1" t="s">
        <v>18</v>
      </c>
      <c r="I2752" s="1" t="s">
        <v>10024</v>
      </c>
      <c r="J2752" s="1">
        <v>7000000.0</v>
      </c>
      <c r="K2752" s="1">
        <v>2014.0</v>
      </c>
      <c r="L2752" s="1">
        <v>6.1</v>
      </c>
      <c r="M2752" s="2">
        <f t="shared" si="1"/>
        <v>-7000000</v>
      </c>
    </row>
    <row r="2753" ht="14.25" customHeight="1">
      <c r="A2753" s="1" t="s">
        <v>10025</v>
      </c>
      <c r="B2753" s="1">
        <v>105.0</v>
      </c>
      <c r="C2753" s="1">
        <v>0.0</v>
      </c>
      <c r="D2753" s="1" t="s">
        <v>21</v>
      </c>
      <c r="E2753" s="1" t="s">
        <v>10026</v>
      </c>
      <c r="F2753" s="1" t="s">
        <v>10027</v>
      </c>
      <c r="G2753" s="1" t="s">
        <v>10028</v>
      </c>
      <c r="H2753" s="1" t="s">
        <v>18</v>
      </c>
      <c r="I2753" s="1" t="s">
        <v>496</v>
      </c>
      <c r="J2753" s="1">
        <v>1.5E7</v>
      </c>
      <c r="K2753" s="1">
        <v>2005.0</v>
      </c>
      <c r="L2753" s="1">
        <v>4.9</v>
      </c>
      <c r="M2753" s="2">
        <f t="shared" si="1"/>
        <v>-15000000</v>
      </c>
    </row>
    <row r="2754" ht="14.25" customHeight="1">
      <c r="A2754" s="1" t="s">
        <v>10029</v>
      </c>
      <c r="B2754" s="1">
        <v>98.0</v>
      </c>
      <c r="C2754" s="1">
        <v>0.0</v>
      </c>
      <c r="D2754" s="1" t="s">
        <v>10030</v>
      </c>
      <c r="E2754" s="1" t="s">
        <v>10031</v>
      </c>
      <c r="F2754" s="1">
        <v>0.0</v>
      </c>
      <c r="G2754" s="1" t="s">
        <v>10032</v>
      </c>
      <c r="H2754" s="1" t="s">
        <v>1932</v>
      </c>
      <c r="I2754" s="1" t="s">
        <v>5158</v>
      </c>
      <c r="J2754" s="1">
        <v>1.5E7</v>
      </c>
      <c r="K2754" s="1">
        <v>2015.0</v>
      </c>
      <c r="L2754" s="1">
        <v>5.7</v>
      </c>
      <c r="M2754" s="2">
        <f t="shared" si="1"/>
        <v>-15000000</v>
      </c>
    </row>
    <row r="2755" ht="14.25" customHeight="1">
      <c r="A2755" s="1" t="s">
        <v>10033</v>
      </c>
      <c r="B2755" s="1">
        <v>119.0</v>
      </c>
      <c r="C2755" s="1">
        <v>0.0</v>
      </c>
      <c r="D2755" s="1" t="s">
        <v>289</v>
      </c>
      <c r="E2755" s="1" t="s">
        <v>10034</v>
      </c>
      <c r="F2755" s="1" t="s">
        <v>10035</v>
      </c>
      <c r="G2755" s="1" t="s">
        <v>10036</v>
      </c>
      <c r="H2755" s="1" t="s">
        <v>1336</v>
      </c>
      <c r="I2755" s="1" t="s">
        <v>2726</v>
      </c>
      <c r="J2755" s="1">
        <v>1.5E7</v>
      </c>
      <c r="K2755" s="1">
        <v>2009.0</v>
      </c>
      <c r="L2755" s="1">
        <v>7.1</v>
      </c>
      <c r="M2755" s="2">
        <f t="shared" si="1"/>
        <v>-15000000</v>
      </c>
    </row>
    <row r="2756" ht="14.25" customHeight="1">
      <c r="A2756" s="1" t="s">
        <v>10037</v>
      </c>
      <c r="B2756" s="1">
        <v>124.0</v>
      </c>
      <c r="C2756" s="1">
        <v>0.0</v>
      </c>
      <c r="D2756" s="1" t="s">
        <v>1049</v>
      </c>
      <c r="E2756" s="1" t="s">
        <v>10038</v>
      </c>
      <c r="F2756" s="1" t="s">
        <v>10039</v>
      </c>
      <c r="G2756" s="1" t="s">
        <v>10040</v>
      </c>
      <c r="H2756" s="1" t="s">
        <v>18</v>
      </c>
      <c r="I2756" s="1" t="s">
        <v>30</v>
      </c>
      <c r="J2756" s="1">
        <v>1.5E7</v>
      </c>
      <c r="K2756" s="1">
        <v>2000.0</v>
      </c>
      <c r="L2756" s="1">
        <v>6.6</v>
      </c>
      <c r="M2756" s="2">
        <f t="shared" si="1"/>
        <v>-15000000</v>
      </c>
    </row>
    <row r="2757" ht="14.25" customHeight="1">
      <c r="A2757" s="1" t="s">
        <v>2996</v>
      </c>
      <c r="B2757" s="1">
        <v>101.0</v>
      </c>
      <c r="C2757" s="1">
        <v>7.0906973E7</v>
      </c>
      <c r="D2757" s="1" t="s">
        <v>2561</v>
      </c>
      <c r="E2757" s="1" t="s">
        <v>10041</v>
      </c>
      <c r="F2757" s="1" t="s">
        <v>10042</v>
      </c>
      <c r="G2757" s="1" t="s">
        <v>10043</v>
      </c>
      <c r="H2757" s="1" t="s">
        <v>18</v>
      </c>
      <c r="I2757" s="1" t="s">
        <v>19</v>
      </c>
      <c r="J2757" s="1">
        <v>1.46E7</v>
      </c>
      <c r="K2757" s="1">
        <v>1993.0</v>
      </c>
      <c r="L2757" s="1">
        <v>8.1</v>
      </c>
      <c r="M2757" s="2">
        <f t="shared" si="1"/>
        <v>56306973</v>
      </c>
    </row>
    <row r="2758" ht="14.25" customHeight="1">
      <c r="A2758" s="1" t="s">
        <v>10044</v>
      </c>
      <c r="B2758" s="1">
        <v>115.0</v>
      </c>
      <c r="C2758" s="1">
        <v>6.6009973E7</v>
      </c>
      <c r="D2758" s="1" t="s">
        <v>3971</v>
      </c>
      <c r="E2758" s="1" t="s">
        <v>10045</v>
      </c>
      <c r="F2758" s="1" t="s">
        <v>10046</v>
      </c>
      <c r="G2758" s="1" t="s">
        <v>10047</v>
      </c>
      <c r="H2758" s="1" t="s">
        <v>18</v>
      </c>
      <c r="I2758" s="1" t="s">
        <v>19</v>
      </c>
      <c r="J2758" s="1">
        <v>1.48E7</v>
      </c>
      <c r="K2758" s="1">
        <v>2015.0</v>
      </c>
      <c r="L2758" s="1">
        <v>5.7</v>
      </c>
      <c r="M2758" s="2">
        <f t="shared" si="1"/>
        <v>51209973</v>
      </c>
    </row>
    <row r="2759" ht="14.25" customHeight="1">
      <c r="A2759" s="1" t="s">
        <v>227</v>
      </c>
      <c r="B2759" s="1">
        <v>120.0</v>
      </c>
      <c r="C2759" s="1">
        <v>4.6338728E7</v>
      </c>
      <c r="D2759" s="1" t="s">
        <v>131</v>
      </c>
      <c r="E2759" s="1" t="s">
        <v>10048</v>
      </c>
      <c r="F2759" s="1" t="s">
        <v>10049</v>
      </c>
      <c r="G2759" s="1" t="s">
        <v>10050</v>
      </c>
      <c r="H2759" s="1" t="s">
        <v>18</v>
      </c>
      <c r="I2759" s="1" t="s">
        <v>19</v>
      </c>
      <c r="J2759" s="1">
        <v>1.45E7</v>
      </c>
      <c r="K2759" s="1">
        <v>1996.0</v>
      </c>
      <c r="L2759" s="1">
        <v>6.8</v>
      </c>
      <c r="M2759" s="2">
        <f t="shared" si="1"/>
        <v>31838728</v>
      </c>
    </row>
    <row r="2760" ht="14.25" customHeight="1">
      <c r="A2760" s="1" t="s">
        <v>10051</v>
      </c>
      <c r="B2760" s="1">
        <v>111.0</v>
      </c>
      <c r="C2760" s="1">
        <v>7691700.0</v>
      </c>
      <c r="D2760" s="1" t="s">
        <v>2383</v>
      </c>
      <c r="E2760" s="1" t="s">
        <v>10052</v>
      </c>
      <c r="F2760" s="1" t="s">
        <v>10053</v>
      </c>
      <c r="G2760" s="1" t="s">
        <v>10054</v>
      </c>
      <c r="H2760" s="1" t="s">
        <v>993</v>
      </c>
      <c r="I2760" s="1" t="s">
        <v>994</v>
      </c>
      <c r="J2760" s="1">
        <v>1.0E7</v>
      </c>
      <c r="K2760" s="1">
        <v>2010.0</v>
      </c>
      <c r="L2760" s="1">
        <v>7.5</v>
      </c>
      <c r="M2760" s="2">
        <f t="shared" si="1"/>
        <v>-2308300</v>
      </c>
    </row>
    <row r="2761" ht="14.25" customHeight="1">
      <c r="A2761" s="1" t="s">
        <v>10055</v>
      </c>
      <c r="B2761" s="1">
        <v>94.0</v>
      </c>
      <c r="C2761" s="1">
        <v>0.0</v>
      </c>
      <c r="D2761" s="1" t="s">
        <v>10056</v>
      </c>
      <c r="E2761" s="1" t="s">
        <v>10057</v>
      </c>
      <c r="F2761" s="1" t="s">
        <v>10058</v>
      </c>
      <c r="G2761" s="1" t="s">
        <v>10059</v>
      </c>
      <c r="H2761" s="1" t="s">
        <v>18</v>
      </c>
      <c r="I2761" s="1" t="s">
        <v>19</v>
      </c>
      <c r="J2761" s="1">
        <v>1.45E7</v>
      </c>
      <c r="K2761" s="1">
        <v>2014.0</v>
      </c>
      <c r="L2761" s="1">
        <v>6.2</v>
      </c>
      <c r="M2761" s="2">
        <f t="shared" si="1"/>
        <v>-14500000</v>
      </c>
    </row>
    <row r="2762" ht="14.25" customHeight="1">
      <c r="A2762" s="1" t="s">
        <v>2608</v>
      </c>
      <c r="B2762" s="1">
        <v>131.0</v>
      </c>
      <c r="C2762" s="1">
        <v>1.01157447E8</v>
      </c>
      <c r="D2762" s="1" t="s">
        <v>1205</v>
      </c>
      <c r="E2762" s="1" t="s">
        <v>10060</v>
      </c>
      <c r="F2762" s="1" t="s">
        <v>10061</v>
      </c>
      <c r="G2762" s="1" t="s">
        <v>10062</v>
      </c>
      <c r="H2762" s="1" t="s">
        <v>18</v>
      </c>
      <c r="I2762" s="1" t="s">
        <v>19</v>
      </c>
      <c r="J2762" s="1">
        <v>1.44E7</v>
      </c>
      <c r="K2762" s="1">
        <v>1992.0</v>
      </c>
      <c r="L2762" s="1">
        <v>8.3</v>
      </c>
      <c r="M2762" s="2">
        <f t="shared" si="1"/>
        <v>86757447</v>
      </c>
    </row>
    <row r="2763" ht="14.25" customHeight="1">
      <c r="A2763" s="1" t="s">
        <v>10063</v>
      </c>
      <c r="B2763" s="1">
        <v>139.0</v>
      </c>
      <c r="C2763" s="1">
        <v>74205.0</v>
      </c>
      <c r="D2763" s="1" t="s">
        <v>2394</v>
      </c>
      <c r="E2763" s="1" t="s">
        <v>10064</v>
      </c>
      <c r="F2763" s="1" t="s">
        <v>10065</v>
      </c>
      <c r="G2763" s="1" t="s">
        <v>10066</v>
      </c>
      <c r="H2763" s="1" t="s">
        <v>18</v>
      </c>
      <c r="I2763" s="1" t="s">
        <v>5634</v>
      </c>
      <c r="J2763" s="1">
        <v>1.42E7</v>
      </c>
      <c r="K2763" s="1">
        <v>2005.0</v>
      </c>
      <c r="L2763" s="1">
        <v>7.4</v>
      </c>
      <c r="M2763" s="2">
        <f t="shared" si="1"/>
        <v>-14125795</v>
      </c>
    </row>
    <row r="2764" ht="14.25" customHeight="1">
      <c r="A2764" s="1" t="s">
        <v>3802</v>
      </c>
      <c r="B2764" s="1">
        <v>120.0</v>
      </c>
      <c r="C2764" s="1">
        <v>1.41319195E8</v>
      </c>
      <c r="D2764" s="1" t="s">
        <v>131</v>
      </c>
      <c r="E2764" s="1" t="s">
        <v>10067</v>
      </c>
      <c r="F2764" s="1" t="s">
        <v>10068</v>
      </c>
      <c r="G2764" s="1" t="s">
        <v>10069</v>
      </c>
      <c r="H2764" s="1" t="s">
        <v>18</v>
      </c>
      <c r="I2764" s="1" t="s">
        <v>30</v>
      </c>
      <c r="J2764" s="1">
        <v>1.5E7</v>
      </c>
      <c r="K2764" s="1">
        <v>2008.0</v>
      </c>
      <c r="L2764" s="1">
        <v>8.0</v>
      </c>
      <c r="M2764" s="2">
        <f t="shared" si="1"/>
        <v>126319195</v>
      </c>
    </row>
    <row r="2765" ht="14.25" customHeight="1">
      <c r="A2765" s="1" t="s">
        <v>3718</v>
      </c>
      <c r="B2765" s="1">
        <v>119.0</v>
      </c>
      <c r="C2765" s="1">
        <v>1.56645693E8</v>
      </c>
      <c r="D2765" s="1" t="s">
        <v>6590</v>
      </c>
      <c r="E2765" s="1" t="s">
        <v>10070</v>
      </c>
      <c r="F2765" s="1" t="s">
        <v>10071</v>
      </c>
      <c r="G2765" s="1" t="s">
        <v>10072</v>
      </c>
      <c r="H2765" s="1" t="s">
        <v>18</v>
      </c>
      <c r="I2765" s="1" t="s">
        <v>19</v>
      </c>
      <c r="J2765" s="1">
        <v>1.4E7</v>
      </c>
      <c r="K2765" s="1">
        <v>1987.0</v>
      </c>
      <c r="L2765" s="1">
        <v>6.9</v>
      </c>
      <c r="M2765" s="2">
        <f t="shared" si="1"/>
        <v>142645693</v>
      </c>
    </row>
    <row r="2766" ht="14.25" customHeight="1">
      <c r="A2766" s="1" t="s">
        <v>2313</v>
      </c>
      <c r="B2766" s="1">
        <v>125.0</v>
      </c>
      <c r="C2766" s="1">
        <v>1.78406268E8</v>
      </c>
      <c r="D2766" s="1" t="s">
        <v>1146</v>
      </c>
      <c r="E2766" s="1" t="s">
        <v>10073</v>
      </c>
      <c r="F2766" s="1" t="s">
        <v>10074</v>
      </c>
      <c r="G2766" s="1" t="s">
        <v>10075</v>
      </c>
      <c r="H2766" s="1" t="s">
        <v>18</v>
      </c>
      <c r="I2766" s="1" t="s">
        <v>19</v>
      </c>
      <c r="J2766" s="1">
        <v>1.4E7</v>
      </c>
      <c r="K2766" s="1">
        <v>1990.0</v>
      </c>
      <c r="L2766" s="1">
        <v>6.9</v>
      </c>
      <c r="M2766" s="2">
        <f t="shared" si="1"/>
        <v>164406268</v>
      </c>
    </row>
    <row r="2767" ht="14.25" customHeight="1">
      <c r="A2767" s="1" t="s">
        <v>10076</v>
      </c>
      <c r="B2767" s="1">
        <v>65.0</v>
      </c>
      <c r="C2767" s="1">
        <v>0.0</v>
      </c>
      <c r="D2767" s="1" t="s">
        <v>1138</v>
      </c>
      <c r="E2767" s="1" t="s">
        <v>10077</v>
      </c>
      <c r="F2767" s="1">
        <v>0.0</v>
      </c>
      <c r="G2767" s="1" t="s">
        <v>10078</v>
      </c>
      <c r="H2767" s="1" t="s">
        <v>18</v>
      </c>
      <c r="I2767" s="1" t="s">
        <v>168</v>
      </c>
      <c r="J2767" s="1">
        <v>0.0</v>
      </c>
      <c r="K2767" s="1">
        <v>0.0</v>
      </c>
      <c r="L2767" s="1">
        <v>9.5</v>
      </c>
      <c r="M2767" s="2">
        <f t="shared" si="1"/>
        <v>0</v>
      </c>
    </row>
    <row r="2768" ht="14.25" customHeight="1">
      <c r="A2768" s="1" t="s">
        <v>10079</v>
      </c>
      <c r="B2768" s="1">
        <v>108.0</v>
      </c>
      <c r="C2768" s="1">
        <v>1.0930621E8</v>
      </c>
      <c r="D2768" s="1" t="s">
        <v>1106</v>
      </c>
      <c r="E2768" s="1" t="s">
        <v>10080</v>
      </c>
      <c r="F2768" s="1" t="s">
        <v>10081</v>
      </c>
      <c r="G2768" s="1" t="s">
        <v>10082</v>
      </c>
      <c r="H2768" s="1" t="s">
        <v>18</v>
      </c>
      <c r="I2768" s="1" t="s">
        <v>231</v>
      </c>
      <c r="J2768" s="1">
        <v>1.58E7</v>
      </c>
      <c r="K2768" s="1">
        <v>1988.0</v>
      </c>
      <c r="L2768" s="1">
        <v>5.5</v>
      </c>
      <c r="M2768" s="2">
        <f t="shared" si="1"/>
        <v>93506210</v>
      </c>
    </row>
    <row r="2769" ht="14.25" customHeight="1">
      <c r="A2769" s="1" t="s">
        <v>10083</v>
      </c>
      <c r="B2769" s="1">
        <v>101.0</v>
      </c>
      <c r="C2769" s="1">
        <v>0.0</v>
      </c>
      <c r="D2769" s="1" t="s">
        <v>744</v>
      </c>
      <c r="E2769" s="1" t="s">
        <v>10084</v>
      </c>
      <c r="F2769" s="1">
        <v>0.0</v>
      </c>
      <c r="G2769" s="1" t="s">
        <v>10085</v>
      </c>
      <c r="H2769" s="1" t="s">
        <v>18</v>
      </c>
      <c r="I2769" s="1" t="s">
        <v>19</v>
      </c>
      <c r="J2769" s="1">
        <v>1.5E7</v>
      </c>
      <c r="K2769" s="1">
        <v>2015.0</v>
      </c>
      <c r="L2769" s="1">
        <v>5.7</v>
      </c>
      <c r="M2769" s="2">
        <f t="shared" si="1"/>
        <v>-15000000</v>
      </c>
    </row>
    <row r="2770" ht="14.25" customHeight="1">
      <c r="A2770" s="1" t="s">
        <v>491</v>
      </c>
      <c r="B2770" s="1">
        <v>145.0</v>
      </c>
      <c r="C2770" s="1">
        <v>7.0001698E7</v>
      </c>
      <c r="D2770" s="1" t="s">
        <v>5285</v>
      </c>
      <c r="E2770" s="1" t="s">
        <v>10086</v>
      </c>
      <c r="F2770" s="1" t="s">
        <v>10087</v>
      </c>
      <c r="G2770" s="1" t="s">
        <v>10088</v>
      </c>
      <c r="H2770" s="1" t="s">
        <v>18</v>
      </c>
      <c r="I2770" s="1" t="s">
        <v>19</v>
      </c>
      <c r="J2770" s="1">
        <v>1.4E7</v>
      </c>
      <c r="K2770" s="1">
        <v>1989.0</v>
      </c>
      <c r="L2770" s="1">
        <v>7.2</v>
      </c>
      <c r="M2770" s="2">
        <f t="shared" si="1"/>
        <v>56001698</v>
      </c>
    </row>
    <row r="2771" ht="14.25" customHeight="1">
      <c r="A2771" s="1" t="s">
        <v>455</v>
      </c>
      <c r="B2771" s="1">
        <v>98.0</v>
      </c>
      <c r="C2771" s="1">
        <v>6.8856263E7</v>
      </c>
      <c r="D2771" s="1" t="s">
        <v>5774</v>
      </c>
      <c r="E2771" s="1" t="s">
        <v>10089</v>
      </c>
      <c r="F2771" s="1" t="s">
        <v>10090</v>
      </c>
      <c r="G2771" s="1" t="s">
        <v>10091</v>
      </c>
      <c r="H2771" s="1" t="s">
        <v>18</v>
      </c>
      <c r="I2771" s="1" t="s">
        <v>19</v>
      </c>
      <c r="J2771" s="1">
        <v>1.5E7</v>
      </c>
      <c r="K2771" s="1">
        <v>1993.0</v>
      </c>
      <c r="L2771" s="1">
        <v>6.9</v>
      </c>
      <c r="M2771" s="2">
        <f t="shared" si="1"/>
        <v>53856263</v>
      </c>
    </row>
    <row r="2772" ht="14.25" customHeight="1">
      <c r="A2772" s="1" t="s">
        <v>3951</v>
      </c>
      <c r="B2772" s="1">
        <v>101.0</v>
      </c>
      <c r="C2772" s="1">
        <v>5.1527787E7</v>
      </c>
      <c r="D2772" s="1" t="s">
        <v>3995</v>
      </c>
      <c r="E2772" s="1" t="s">
        <v>10092</v>
      </c>
      <c r="F2772" s="1" t="s">
        <v>10093</v>
      </c>
      <c r="G2772" s="1" t="s">
        <v>10094</v>
      </c>
      <c r="H2772" s="1" t="s">
        <v>18</v>
      </c>
      <c r="I2772" s="1" t="s">
        <v>19</v>
      </c>
      <c r="J2772" s="1">
        <v>1.5E7</v>
      </c>
      <c r="K2772" s="1">
        <v>2009.0</v>
      </c>
      <c r="L2772" s="1">
        <v>5.5</v>
      </c>
      <c r="M2772" s="2">
        <f t="shared" si="1"/>
        <v>36527787</v>
      </c>
    </row>
    <row r="2773" ht="14.25" customHeight="1">
      <c r="A2773" s="1" t="s">
        <v>7351</v>
      </c>
      <c r="B2773" s="1">
        <v>92.0</v>
      </c>
      <c r="C2773" s="1">
        <v>4.9122319E7</v>
      </c>
      <c r="D2773" s="1" t="s">
        <v>3995</v>
      </c>
      <c r="E2773" s="1" t="s">
        <v>7352</v>
      </c>
      <c r="F2773" s="1" t="s">
        <v>7353</v>
      </c>
      <c r="G2773" s="1" t="s">
        <v>7354</v>
      </c>
      <c r="H2773" s="1" t="s">
        <v>18</v>
      </c>
      <c r="I2773" s="1" t="s">
        <v>19</v>
      </c>
      <c r="J2773" s="1">
        <v>1.4E7</v>
      </c>
      <c r="K2773" s="1">
        <v>2012.0</v>
      </c>
      <c r="L2773" s="1">
        <v>5.9</v>
      </c>
      <c r="M2773" s="2">
        <f t="shared" si="1"/>
        <v>35122319</v>
      </c>
    </row>
    <row r="2774" ht="14.25" customHeight="1">
      <c r="A2774" s="1" t="s">
        <v>4059</v>
      </c>
      <c r="B2774" s="1">
        <v>93.0</v>
      </c>
      <c r="C2774" s="1">
        <v>0.0</v>
      </c>
      <c r="D2774" s="1" t="s">
        <v>673</v>
      </c>
      <c r="E2774" s="1" t="s">
        <v>4060</v>
      </c>
      <c r="F2774" s="1" t="s">
        <v>4061</v>
      </c>
      <c r="G2774" s="1" t="s">
        <v>4062</v>
      </c>
      <c r="H2774" s="1" t="s">
        <v>18</v>
      </c>
      <c r="I2774" s="1" t="s">
        <v>19</v>
      </c>
      <c r="J2774" s="1">
        <v>1.4E7</v>
      </c>
      <c r="K2774" s="1">
        <v>1982.0</v>
      </c>
      <c r="L2774" s="1">
        <v>7.7</v>
      </c>
      <c r="M2774" s="2">
        <f t="shared" si="1"/>
        <v>-14000000</v>
      </c>
    </row>
    <row r="2775" ht="14.25" customHeight="1">
      <c r="A2775" s="1" t="s">
        <v>7219</v>
      </c>
      <c r="B2775" s="1">
        <v>109.0</v>
      </c>
      <c r="C2775" s="1">
        <v>6.1356221E7</v>
      </c>
      <c r="D2775" s="1" t="s">
        <v>5726</v>
      </c>
      <c r="E2775" s="1" t="s">
        <v>10095</v>
      </c>
      <c r="F2775" s="1" t="s">
        <v>10096</v>
      </c>
      <c r="G2775" s="1" t="s">
        <v>10097</v>
      </c>
      <c r="H2775" s="1" t="s">
        <v>18</v>
      </c>
      <c r="I2775" s="1" t="s">
        <v>19</v>
      </c>
      <c r="J2775" s="1">
        <v>1.4E7</v>
      </c>
      <c r="K2775" s="1">
        <v>2007.0</v>
      </c>
      <c r="L2775" s="1">
        <v>5.2</v>
      </c>
      <c r="M2775" s="2">
        <f t="shared" si="1"/>
        <v>47356221</v>
      </c>
    </row>
    <row r="2776" ht="14.25" customHeight="1">
      <c r="A2776" s="1" t="s">
        <v>5903</v>
      </c>
      <c r="B2776" s="1">
        <v>123.0</v>
      </c>
      <c r="C2776" s="1">
        <v>4.68E7</v>
      </c>
      <c r="D2776" s="1" t="s">
        <v>140</v>
      </c>
      <c r="E2776" s="1" t="s">
        <v>10098</v>
      </c>
      <c r="F2776" s="1" t="s">
        <v>10099</v>
      </c>
      <c r="G2776" s="1" t="s">
        <v>10100</v>
      </c>
      <c r="H2776" s="1" t="s">
        <v>18</v>
      </c>
      <c r="I2776" s="1" t="s">
        <v>30</v>
      </c>
      <c r="J2776" s="1">
        <v>1.4E7</v>
      </c>
      <c r="K2776" s="1">
        <v>1977.0</v>
      </c>
      <c r="L2776" s="1">
        <v>7.1</v>
      </c>
      <c r="M2776" s="2">
        <f t="shared" si="1"/>
        <v>32800000</v>
      </c>
    </row>
    <row r="2777" ht="14.25" customHeight="1">
      <c r="A2777" s="1">
        <v>0.0</v>
      </c>
      <c r="B2777" s="1">
        <v>60.0</v>
      </c>
      <c r="C2777" s="1">
        <v>0.0</v>
      </c>
      <c r="D2777" s="1" t="s">
        <v>37</v>
      </c>
      <c r="E2777" s="1" t="s">
        <v>10101</v>
      </c>
      <c r="F2777" s="1" t="s">
        <v>10102</v>
      </c>
      <c r="G2777" s="1" t="s">
        <v>10103</v>
      </c>
      <c r="H2777" s="1" t="s">
        <v>18</v>
      </c>
      <c r="I2777" s="1" t="s">
        <v>19</v>
      </c>
      <c r="J2777" s="1">
        <v>0.0</v>
      </c>
      <c r="K2777" s="1">
        <v>0.0</v>
      </c>
      <c r="L2777" s="1">
        <v>6.6</v>
      </c>
      <c r="M2777" s="2">
        <f t="shared" si="1"/>
        <v>0</v>
      </c>
    </row>
    <row r="2778" ht="14.25" customHeight="1">
      <c r="A2778" s="1" t="s">
        <v>10104</v>
      </c>
      <c r="B2778" s="1">
        <v>99.0</v>
      </c>
      <c r="C2778" s="1">
        <v>3.8048637E7</v>
      </c>
      <c r="D2778" s="1" t="s">
        <v>2109</v>
      </c>
      <c r="E2778" s="1" t="s">
        <v>10105</v>
      </c>
      <c r="F2778" s="1" t="s">
        <v>10106</v>
      </c>
      <c r="G2778" s="1" t="s">
        <v>10107</v>
      </c>
      <c r="H2778" s="1" t="s">
        <v>18</v>
      </c>
      <c r="I2778" s="1" t="s">
        <v>19</v>
      </c>
      <c r="J2778" s="1">
        <v>1.4E7</v>
      </c>
      <c r="K2778" s="1">
        <v>1998.0</v>
      </c>
      <c r="L2778" s="1">
        <v>5.5</v>
      </c>
      <c r="M2778" s="2">
        <f t="shared" si="1"/>
        <v>24048637</v>
      </c>
    </row>
    <row r="2779" ht="14.25" customHeight="1">
      <c r="A2779" s="1" t="s">
        <v>4073</v>
      </c>
      <c r="B2779" s="1">
        <v>119.0</v>
      </c>
      <c r="C2779" s="1">
        <v>3.47E7</v>
      </c>
      <c r="D2779" s="1" t="s">
        <v>131</v>
      </c>
      <c r="E2779" s="1" t="s">
        <v>7466</v>
      </c>
      <c r="F2779" s="1" t="s">
        <v>7467</v>
      </c>
      <c r="G2779" s="1" t="s">
        <v>7468</v>
      </c>
      <c r="H2779" s="1" t="s">
        <v>18</v>
      </c>
      <c r="I2779" s="1" t="s">
        <v>19</v>
      </c>
      <c r="J2779" s="1">
        <v>1.4E7</v>
      </c>
      <c r="K2779" s="1">
        <v>1988.0</v>
      </c>
      <c r="L2779" s="1">
        <v>7.7</v>
      </c>
      <c r="M2779" s="2">
        <f t="shared" si="1"/>
        <v>20700000</v>
      </c>
    </row>
    <row r="2780" ht="14.25" customHeight="1">
      <c r="A2780" s="1" t="s">
        <v>7040</v>
      </c>
      <c r="B2780" s="1">
        <v>110.0</v>
      </c>
      <c r="C2780" s="1">
        <v>3.5010192E7</v>
      </c>
      <c r="D2780" s="1" t="s">
        <v>956</v>
      </c>
      <c r="E2780" s="1" t="s">
        <v>10108</v>
      </c>
      <c r="F2780" s="1" t="s">
        <v>10109</v>
      </c>
      <c r="G2780" s="1" t="s">
        <v>10110</v>
      </c>
      <c r="H2780" s="1" t="s">
        <v>18</v>
      </c>
      <c r="I2780" s="1" t="s">
        <v>19</v>
      </c>
      <c r="J2780" s="1">
        <v>0.0</v>
      </c>
      <c r="K2780" s="1">
        <v>2012.0</v>
      </c>
      <c r="L2780" s="1">
        <v>5.4</v>
      </c>
      <c r="M2780" s="2">
        <f t="shared" si="1"/>
        <v>35010192</v>
      </c>
    </row>
    <row r="2781" ht="14.25" customHeight="1">
      <c r="A2781" s="1" t="s">
        <v>10111</v>
      </c>
      <c r="B2781" s="1">
        <v>107.0</v>
      </c>
      <c r="C2781" s="1">
        <v>3.479316E7</v>
      </c>
      <c r="D2781" s="1" t="s">
        <v>5125</v>
      </c>
      <c r="E2781" s="1" t="s">
        <v>10112</v>
      </c>
      <c r="F2781" s="1" t="s">
        <v>10113</v>
      </c>
      <c r="G2781" s="1" t="s">
        <v>10114</v>
      </c>
      <c r="H2781" s="1" t="s">
        <v>18</v>
      </c>
      <c r="I2781" s="1" t="s">
        <v>19</v>
      </c>
      <c r="J2781" s="1">
        <v>1.4E7</v>
      </c>
      <c r="K2781" s="1">
        <v>1991.0</v>
      </c>
      <c r="L2781" s="1">
        <v>6.7</v>
      </c>
      <c r="M2781" s="2">
        <f t="shared" si="1"/>
        <v>20793160</v>
      </c>
    </row>
    <row r="2782" ht="14.25" customHeight="1">
      <c r="A2782" s="1" t="s">
        <v>7284</v>
      </c>
      <c r="B2782" s="1">
        <v>81.0</v>
      </c>
      <c r="C2782" s="1">
        <v>3.0628981E7</v>
      </c>
      <c r="D2782" s="1" t="s">
        <v>1146</v>
      </c>
      <c r="E2782" s="1" t="s">
        <v>10115</v>
      </c>
      <c r="F2782" s="1" t="s">
        <v>10116</v>
      </c>
      <c r="G2782" s="1" t="s">
        <v>10117</v>
      </c>
      <c r="H2782" s="1" t="s">
        <v>18</v>
      </c>
      <c r="I2782" s="1" t="s">
        <v>19</v>
      </c>
      <c r="J2782" s="1">
        <v>1.4E7</v>
      </c>
      <c r="K2782" s="1">
        <v>1999.0</v>
      </c>
      <c r="L2782" s="1">
        <v>5.0</v>
      </c>
      <c r="M2782" s="2">
        <f t="shared" si="1"/>
        <v>16628981</v>
      </c>
    </row>
    <row r="2783" ht="14.25" customHeight="1">
      <c r="A2783" s="1" t="s">
        <v>3525</v>
      </c>
      <c r="B2783" s="1">
        <v>105.0</v>
      </c>
      <c r="C2783" s="1">
        <v>2.9959436E7</v>
      </c>
      <c r="D2783" s="1" t="s">
        <v>4298</v>
      </c>
      <c r="E2783" s="1" t="s">
        <v>10118</v>
      </c>
      <c r="F2783" s="1" t="s">
        <v>10119</v>
      </c>
      <c r="G2783" s="1" t="s">
        <v>10120</v>
      </c>
      <c r="H2783" s="1" t="s">
        <v>18</v>
      </c>
      <c r="I2783" s="1" t="s">
        <v>30</v>
      </c>
      <c r="J2783" s="1">
        <v>1.3E7</v>
      </c>
      <c r="K2783" s="1">
        <v>2011.0</v>
      </c>
      <c r="L2783" s="1">
        <v>6.4</v>
      </c>
      <c r="M2783" s="2">
        <f t="shared" si="1"/>
        <v>16959436</v>
      </c>
    </row>
    <row r="2784" ht="14.25" customHeight="1">
      <c r="A2784" s="1" t="s">
        <v>9769</v>
      </c>
      <c r="B2784" s="1">
        <v>82.0</v>
      </c>
      <c r="C2784" s="1">
        <v>2.5571351E7</v>
      </c>
      <c r="D2784" s="1" t="s">
        <v>6529</v>
      </c>
      <c r="E2784" s="1" t="s">
        <v>10121</v>
      </c>
      <c r="F2784" s="1" t="s">
        <v>10122</v>
      </c>
      <c r="G2784" s="1" t="s">
        <v>10123</v>
      </c>
      <c r="H2784" s="1" t="s">
        <v>18</v>
      </c>
      <c r="I2784" s="1" t="s">
        <v>19</v>
      </c>
      <c r="J2784" s="1">
        <v>1.4E7</v>
      </c>
      <c r="K2784" s="1">
        <v>2002.0</v>
      </c>
      <c r="L2784" s="1">
        <v>6.6</v>
      </c>
      <c r="M2784" s="2">
        <f t="shared" si="1"/>
        <v>11571351</v>
      </c>
    </row>
    <row r="2785" ht="14.25" customHeight="1">
      <c r="A2785" s="1" t="s">
        <v>2047</v>
      </c>
      <c r="B2785" s="1">
        <v>109.0</v>
      </c>
      <c r="C2785" s="1">
        <v>2.7515786E7</v>
      </c>
      <c r="D2785" s="1" t="s">
        <v>131</v>
      </c>
      <c r="E2785" s="1" t="s">
        <v>10124</v>
      </c>
      <c r="F2785" s="1" t="s">
        <v>10125</v>
      </c>
      <c r="G2785" s="1" t="s">
        <v>10126</v>
      </c>
      <c r="H2785" s="1" t="s">
        <v>18</v>
      </c>
      <c r="I2785" s="1" t="s">
        <v>19</v>
      </c>
      <c r="J2785" s="1">
        <v>1.4E7</v>
      </c>
      <c r="K2785" s="1">
        <v>1993.0</v>
      </c>
      <c r="L2785" s="1">
        <v>5.9</v>
      </c>
      <c r="M2785" s="2">
        <f t="shared" si="1"/>
        <v>13515786</v>
      </c>
    </row>
    <row r="2786" ht="14.25" customHeight="1">
      <c r="A2786" s="1" t="s">
        <v>3242</v>
      </c>
      <c r="B2786" s="1">
        <v>95.0</v>
      </c>
      <c r="C2786" s="1">
        <v>2.5482931E7</v>
      </c>
      <c r="D2786" s="1" t="s">
        <v>263</v>
      </c>
      <c r="E2786" s="1" t="s">
        <v>10127</v>
      </c>
      <c r="F2786" s="1" t="s">
        <v>10128</v>
      </c>
      <c r="G2786" s="1" t="s">
        <v>10129</v>
      </c>
      <c r="H2786" s="1" t="s">
        <v>18</v>
      </c>
      <c r="I2786" s="1" t="s">
        <v>19</v>
      </c>
      <c r="J2786" s="1">
        <v>1.4E7</v>
      </c>
      <c r="K2786" s="1">
        <v>2002.0</v>
      </c>
      <c r="L2786" s="1">
        <v>5.7</v>
      </c>
      <c r="M2786" s="2">
        <f t="shared" si="1"/>
        <v>11482931</v>
      </c>
    </row>
    <row r="2787" ht="14.25" customHeight="1">
      <c r="A2787" s="1" t="s">
        <v>4572</v>
      </c>
      <c r="B2787" s="1">
        <v>100.0</v>
      </c>
      <c r="C2787" s="1">
        <v>1.99E7</v>
      </c>
      <c r="D2787" s="1" t="s">
        <v>7155</v>
      </c>
      <c r="E2787" s="1" t="s">
        <v>10130</v>
      </c>
      <c r="F2787" s="1" t="s">
        <v>10131</v>
      </c>
      <c r="G2787" s="1" t="s">
        <v>10132</v>
      </c>
      <c r="H2787" s="1" t="s">
        <v>18</v>
      </c>
      <c r="I2787" s="1" t="s">
        <v>19</v>
      </c>
      <c r="J2787" s="1">
        <v>2.0E7</v>
      </c>
      <c r="K2787" s="1">
        <v>1995.0</v>
      </c>
      <c r="L2787" s="1">
        <v>4.5</v>
      </c>
      <c r="M2787" s="2">
        <f t="shared" si="1"/>
        <v>-100000</v>
      </c>
    </row>
    <row r="2788" ht="14.25" customHeight="1">
      <c r="A2788" s="1" t="s">
        <v>8915</v>
      </c>
      <c r="B2788" s="1">
        <v>118.0</v>
      </c>
      <c r="C2788" s="1">
        <v>0.0</v>
      </c>
      <c r="D2788" s="1" t="s">
        <v>4647</v>
      </c>
      <c r="E2788" s="1" t="s">
        <v>10133</v>
      </c>
      <c r="F2788" s="1" t="s">
        <v>10134</v>
      </c>
      <c r="G2788" s="1" t="s">
        <v>10135</v>
      </c>
      <c r="H2788" s="1" t="s">
        <v>18</v>
      </c>
      <c r="I2788" s="1" t="s">
        <v>19</v>
      </c>
      <c r="J2788" s="1">
        <v>1.4E7</v>
      </c>
      <c r="K2788" s="1">
        <v>1977.0</v>
      </c>
      <c r="L2788" s="1">
        <v>3.7</v>
      </c>
      <c r="M2788" s="2">
        <f t="shared" si="1"/>
        <v>-14000000</v>
      </c>
    </row>
    <row r="2789" ht="14.25" customHeight="1">
      <c r="A2789" s="1" t="s">
        <v>8922</v>
      </c>
      <c r="B2789" s="1">
        <v>91.0</v>
      </c>
      <c r="C2789" s="1">
        <v>1.6298046E7</v>
      </c>
      <c r="D2789" s="1" t="s">
        <v>2109</v>
      </c>
      <c r="E2789" s="1" t="s">
        <v>10136</v>
      </c>
      <c r="F2789" s="1" t="s">
        <v>10137</v>
      </c>
      <c r="G2789" s="1" t="s">
        <v>10138</v>
      </c>
      <c r="H2789" s="1" t="s">
        <v>18</v>
      </c>
      <c r="I2789" s="1" t="s">
        <v>30</v>
      </c>
      <c r="J2789" s="1">
        <v>1.4E7</v>
      </c>
      <c r="K2789" s="1">
        <v>2005.0</v>
      </c>
      <c r="L2789" s="1">
        <v>5.0</v>
      </c>
      <c r="M2789" s="2">
        <f t="shared" si="1"/>
        <v>2298046</v>
      </c>
    </row>
    <row r="2790" ht="14.25" customHeight="1">
      <c r="A2790" s="1" t="s">
        <v>4117</v>
      </c>
      <c r="B2790" s="1">
        <v>90.0</v>
      </c>
      <c r="C2790" s="1">
        <v>1.5549702E7</v>
      </c>
      <c r="D2790" s="1" t="s">
        <v>1146</v>
      </c>
      <c r="E2790" s="1" t="s">
        <v>10139</v>
      </c>
      <c r="F2790" s="1" t="s">
        <v>10140</v>
      </c>
      <c r="G2790" s="1" t="s">
        <v>10141</v>
      </c>
      <c r="H2790" s="1" t="s">
        <v>18</v>
      </c>
      <c r="I2790" s="1" t="s">
        <v>19</v>
      </c>
      <c r="J2790" s="1">
        <v>1.4E7</v>
      </c>
      <c r="K2790" s="1">
        <v>2003.0</v>
      </c>
      <c r="L2790" s="1">
        <v>4.6</v>
      </c>
      <c r="M2790" s="2">
        <f t="shared" si="1"/>
        <v>1549702</v>
      </c>
    </row>
    <row r="2791" ht="14.25" customHeight="1">
      <c r="A2791" s="1" t="s">
        <v>942</v>
      </c>
      <c r="B2791" s="1">
        <v>108.0</v>
      </c>
      <c r="C2791" s="1">
        <v>1.548354E7</v>
      </c>
      <c r="D2791" s="1" t="s">
        <v>10142</v>
      </c>
      <c r="E2791" s="1" t="s">
        <v>10143</v>
      </c>
      <c r="F2791" s="1" t="s">
        <v>10144</v>
      </c>
      <c r="G2791" s="1" t="s">
        <v>10145</v>
      </c>
      <c r="H2791" s="1" t="s">
        <v>18</v>
      </c>
      <c r="I2791" s="1" t="s">
        <v>19</v>
      </c>
      <c r="J2791" s="1">
        <v>1.4E7</v>
      </c>
      <c r="K2791" s="1">
        <v>2009.0</v>
      </c>
      <c r="L2791" s="1">
        <v>6.5</v>
      </c>
      <c r="M2791" s="2">
        <f t="shared" si="1"/>
        <v>1483540</v>
      </c>
    </row>
    <row r="2792" ht="14.25" customHeight="1">
      <c r="A2792" s="1" t="s">
        <v>10146</v>
      </c>
      <c r="B2792" s="1">
        <v>103.0</v>
      </c>
      <c r="C2792" s="1">
        <v>2.0246959E7</v>
      </c>
      <c r="D2792" s="1" t="s">
        <v>1146</v>
      </c>
      <c r="E2792" s="1" t="s">
        <v>10147</v>
      </c>
      <c r="F2792" s="1" t="s">
        <v>10148</v>
      </c>
      <c r="G2792" s="1" t="s">
        <v>10149</v>
      </c>
      <c r="H2792" s="1" t="s">
        <v>18</v>
      </c>
      <c r="I2792" s="1" t="s">
        <v>19</v>
      </c>
      <c r="J2792" s="1">
        <v>1.4E7</v>
      </c>
      <c r="K2792" s="1">
        <v>2010.0</v>
      </c>
      <c r="L2792" s="1">
        <v>4.9</v>
      </c>
      <c r="M2792" s="2">
        <f t="shared" si="1"/>
        <v>6246959</v>
      </c>
    </row>
    <row r="2793" ht="14.25" customHeight="1">
      <c r="A2793" s="1" t="s">
        <v>10150</v>
      </c>
      <c r="B2793" s="1">
        <v>96.0</v>
      </c>
      <c r="C2793" s="1">
        <v>1.5062898E7</v>
      </c>
      <c r="D2793" s="1" t="s">
        <v>1138</v>
      </c>
      <c r="E2793" s="1" t="s">
        <v>10151</v>
      </c>
      <c r="F2793" s="1" t="s">
        <v>10152</v>
      </c>
      <c r="G2793" s="1" t="s">
        <v>10153</v>
      </c>
      <c r="H2793" s="1" t="s">
        <v>18</v>
      </c>
      <c r="I2793" s="1" t="s">
        <v>19</v>
      </c>
      <c r="J2793" s="1">
        <v>1.4E7</v>
      </c>
      <c r="K2793" s="1">
        <v>1998.0</v>
      </c>
      <c r="L2793" s="1">
        <v>6.0</v>
      </c>
      <c r="M2793" s="2">
        <f t="shared" si="1"/>
        <v>1062898</v>
      </c>
    </row>
    <row r="2794" ht="14.25" customHeight="1">
      <c r="A2794" s="1" t="s">
        <v>10154</v>
      </c>
      <c r="B2794" s="1">
        <v>117.0</v>
      </c>
      <c r="C2794" s="1">
        <v>1.4348123E7</v>
      </c>
      <c r="D2794" s="1" t="s">
        <v>8857</v>
      </c>
      <c r="E2794" s="1" t="s">
        <v>10155</v>
      </c>
      <c r="F2794" s="1" t="s">
        <v>10156</v>
      </c>
      <c r="G2794" s="1" t="s">
        <v>10157</v>
      </c>
      <c r="H2794" s="1" t="s">
        <v>18</v>
      </c>
      <c r="I2794" s="1" t="s">
        <v>5158</v>
      </c>
      <c r="J2794" s="1">
        <v>1.2E7</v>
      </c>
      <c r="K2794" s="1">
        <v>1999.0</v>
      </c>
      <c r="L2794" s="1">
        <v>6.9</v>
      </c>
      <c r="M2794" s="2">
        <f t="shared" si="1"/>
        <v>2348123</v>
      </c>
    </row>
    <row r="2795" ht="14.25" customHeight="1">
      <c r="A2795" s="1" t="s">
        <v>10158</v>
      </c>
      <c r="B2795" s="1">
        <v>93.0</v>
      </c>
      <c r="C2795" s="1">
        <v>1.5171475E7</v>
      </c>
      <c r="D2795" s="1" t="s">
        <v>5406</v>
      </c>
      <c r="E2795" s="1" t="s">
        <v>10159</v>
      </c>
      <c r="F2795" s="1" t="s">
        <v>10160</v>
      </c>
      <c r="G2795" s="1" t="s">
        <v>10161</v>
      </c>
      <c r="H2795" s="1" t="s">
        <v>18</v>
      </c>
      <c r="I2795" s="1" t="s">
        <v>19</v>
      </c>
      <c r="J2795" s="1">
        <v>8500000.0</v>
      </c>
      <c r="K2795" s="1">
        <v>1996.0</v>
      </c>
      <c r="L2795" s="1">
        <v>5.7</v>
      </c>
      <c r="M2795" s="2">
        <f t="shared" si="1"/>
        <v>6671475</v>
      </c>
    </row>
    <row r="2796" ht="14.25" customHeight="1">
      <c r="A2796" s="1" t="s">
        <v>307</v>
      </c>
      <c r="B2796" s="1">
        <v>136.0</v>
      </c>
      <c r="C2796" s="1">
        <v>0.0</v>
      </c>
      <c r="D2796" s="1" t="s">
        <v>3433</v>
      </c>
      <c r="E2796" s="1" t="s">
        <v>10162</v>
      </c>
      <c r="F2796" s="1" t="s">
        <v>10163</v>
      </c>
      <c r="G2796" s="1" t="s">
        <v>10164</v>
      </c>
      <c r="H2796" s="1" t="s">
        <v>18</v>
      </c>
      <c r="I2796" s="1" t="s">
        <v>19</v>
      </c>
      <c r="J2796" s="1">
        <v>1.4E7</v>
      </c>
      <c r="K2796" s="1">
        <v>1977.0</v>
      </c>
      <c r="L2796" s="1">
        <v>6.7</v>
      </c>
      <c r="M2796" s="2">
        <f t="shared" si="1"/>
        <v>-14000000</v>
      </c>
    </row>
    <row r="2797" ht="14.25" customHeight="1">
      <c r="A2797" s="1" t="s">
        <v>3639</v>
      </c>
      <c r="B2797" s="1">
        <v>115.0</v>
      </c>
      <c r="C2797" s="1">
        <v>1.364E7</v>
      </c>
      <c r="D2797" s="1" t="s">
        <v>1747</v>
      </c>
      <c r="E2797" s="1" t="s">
        <v>10165</v>
      </c>
      <c r="F2797" s="1" t="s">
        <v>10166</v>
      </c>
      <c r="G2797" s="1" t="s">
        <v>10167</v>
      </c>
      <c r="H2797" s="1" t="s">
        <v>18</v>
      </c>
      <c r="I2797" s="1" t="s">
        <v>19</v>
      </c>
      <c r="J2797" s="1">
        <v>1.4E7</v>
      </c>
      <c r="K2797" s="1">
        <v>1994.0</v>
      </c>
      <c r="L2797" s="1">
        <v>6.9</v>
      </c>
      <c r="M2797" s="2">
        <f t="shared" si="1"/>
        <v>-360000</v>
      </c>
    </row>
    <row r="2798" ht="14.25" customHeight="1">
      <c r="A2798" s="1" t="s">
        <v>5266</v>
      </c>
      <c r="B2798" s="1">
        <v>94.0</v>
      </c>
      <c r="C2798" s="1">
        <v>1.2550242E7</v>
      </c>
      <c r="D2798" s="1" t="s">
        <v>956</v>
      </c>
      <c r="E2798" s="1" t="s">
        <v>10168</v>
      </c>
      <c r="F2798" s="1" t="s">
        <v>10169</v>
      </c>
      <c r="G2798" s="1" t="s">
        <v>10170</v>
      </c>
      <c r="H2798" s="1" t="s">
        <v>18</v>
      </c>
      <c r="I2798" s="1" t="s">
        <v>19</v>
      </c>
      <c r="J2798" s="1">
        <v>0.0</v>
      </c>
      <c r="K2798" s="1">
        <v>2007.0</v>
      </c>
      <c r="L2798" s="1">
        <v>5.5</v>
      </c>
      <c r="M2798" s="2">
        <f t="shared" si="1"/>
        <v>12550242</v>
      </c>
    </row>
    <row r="2799" ht="14.25" customHeight="1">
      <c r="A2799" s="1" t="s">
        <v>10171</v>
      </c>
      <c r="B2799" s="1">
        <v>85.0</v>
      </c>
      <c r="C2799" s="1">
        <v>1.2610731E7</v>
      </c>
      <c r="D2799" s="1" t="s">
        <v>1524</v>
      </c>
      <c r="E2799" s="1" t="s">
        <v>10172</v>
      </c>
      <c r="F2799" s="1" t="s">
        <v>10173</v>
      </c>
      <c r="G2799" s="1" t="s">
        <v>10174</v>
      </c>
      <c r="H2799" s="1" t="s">
        <v>18</v>
      </c>
      <c r="I2799" s="1" t="s">
        <v>19</v>
      </c>
      <c r="J2799" s="1">
        <v>1.1E7</v>
      </c>
      <c r="K2799" s="1">
        <v>2001.0</v>
      </c>
      <c r="L2799" s="1">
        <v>4.4</v>
      </c>
      <c r="M2799" s="2">
        <f t="shared" si="1"/>
        <v>1610731</v>
      </c>
    </row>
    <row r="2800" ht="14.25" customHeight="1">
      <c r="A2800" s="1" t="s">
        <v>527</v>
      </c>
      <c r="B2800" s="1">
        <v>88.0</v>
      </c>
      <c r="C2800" s="1">
        <v>4.7811275E7</v>
      </c>
      <c r="D2800" s="1" t="s">
        <v>1632</v>
      </c>
      <c r="E2800" s="1" t="s">
        <v>9572</v>
      </c>
      <c r="F2800" s="1" t="s">
        <v>9573</v>
      </c>
      <c r="G2800" s="1" t="s">
        <v>9574</v>
      </c>
      <c r="H2800" s="1" t="s">
        <v>18</v>
      </c>
      <c r="I2800" s="1" t="s">
        <v>19</v>
      </c>
      <c r="J2800" s="1">
        <v>1.5E7</v>
      </c>
      <c r="K2800" s="1">
        <v>2002.0</v>
      </c>
      <c r="L2800" s="1">
        <v>5.4</v>
      </c>
      <c r="M2800" s="2">
        <f t="shared" si="1"/>
        <v>32811275</v>
      </c>
    </row>
    <row r="2801" ht="14.25" customHeight="1">
      <c r="A2801" s="1" t="s">
        <v>10175</v>
      </c>
      <c r="B2801" s="1">
        <v>112.0</v>
      </c>
      <c r="C2801" s="1">
        <v>1.1204499E7</v>
      </c>
      <c r="D2801" s="1" t="s">
        <v>4734</v>
      </c>
      <c r="E2801" s="1" t="s">
        <v>10176</v>
      </c>
      <c r="F2801" s="1" t="s">
        <v>10177</v>
      </c>
      <c r="G2801" s="1" t="s">
        <v>10178</v>
      </c>
      <c r="H2801" s="1" t="s">
        <v>18</v>
      </c>
      <c r="I2801" s="1" t="s">
        <v>19</v>
      </c>
      <c r="J2801" s="1">
        <v>1.4E7</v>
      </c>
      <c r="K2801" s="1">
        <v>2006.0</v>
      </c>
      <c r="L2801" s="1">
        <v>7.0</v>
      </c>
      <c r="M2801" s="2">
        <f t="shared" si="1"/>
        <v>-2795501</v>
      </c>
    </row>
    <row r="2802" ht="14.25" customHeight="1">
      <c r="A2802" s="1" t="s">
        <v>1407</v>
      </c>
      <c r="B2802" s="1">
        <v>86.0</v>
      </c>
      <c r="C2802" s="1">
        <v>1.0397365E7</v>
      </c>
      <c r="D2802" s="1" t="s">
        <v>10179</v>
      </c>
      <c r="E2802" s="1" t="s">
        <v>10180</v>
      </c>
      <c r="F2802" s="1" t="s">
        <v>10181</v>
      </c>
      <c r="G2802" s="1" t="s">
        <v>10182</v>
      </c>
      <c r="H2802" s="1" t="s">
        <v>18</v>
      </c>
      <c r="I2802" s="1" t="s">
        <v>19</v>
      </c>
      <c r="J2802" s="1">
        <v>1.4E7</v>
      </c>
      <c r="K2802" s="1">
        <v>2001.0</v>
      </c>
      <c r="L2802" s="1">
        <v>5.4</v>
      </c>
      <c r="M2802" s="2">
        <f t="shared" si="1"/>
        <v>-3602635</v>
      </c>
    </row>
    <row r="2803" ht="14.25" customHeight="1">
      <c r="A2803" s="1" t="s">
        <v>10183</v>
      </c>
      <c r="B2803" s="1">
        <v>86.0</v>
      </c>
      <c r="C2803" s="1">
        <v>9402410.0</v>
      </c>
      <c r="D2803" s="1" t="s">
        <v>2997</v>
      </c>
      <c r="E2803" s="1" t="s">
        <v>10184</v>
      </c>
      <c r="F2803" s="1" t="s">
        <v>10185</v>
      </c>
      <c r="G2803" s="1" t="s">
        <v>10186</v>
      </c>
      <c r="H2803" s="1" t="s">
        <v>18</v>
      </c>
      <c r="I2803" s="1" t="s">
        <v>19</v>
      </c>
      <c r="J2803" s="1">
        <v>1.4E7</v>
      </c>
      <c r="K2803" s="1">
        <v>2012.0</v>
      </c>
      <c r="L2803" s="1">
        <v>5.4</v>
      </c>
      <c r="M2803" s="2">
        <f t="shared" si="1"/>
        <v>-4597590</v>
      </c>
    </row>
    <row r="2804" ht="14.25" customHeight="1">
      <c r="A2804" s="1" t="s">
        <v>10187</v>
      </c>
      <c r="B2804" s="1">
        <v>112.0</v>
      </c>
      <c r="C2804" s="1">
        <v>5990075.0</v>
      </c>
      <c r="D2804" s="1" t="s">
        <v>1049</v>
      </c>
      <c r="E2804" s="1" t="s">
        <v>10188</v>
      </c>
      <c r="F2804" s="1" t="s">
        <v>10189</v>
      </c>
      <c r="G2804" s="1" t="s">
        <v>10190</v>
      </c>
      <c r="H2804" s="1" t="s">
        <v>993</v>
      </c>
      <c r="I2804" s="1" t="s">
        <v>994</v>
      </c>
      <c r="J2804" s="1">
        <v>0.0</v>
      </c>
      <c r="K2804" s="1">
        <v>2007.0</v>
      </c>
      <c r="L2804" s="1">
        <v>8.0</v>
      </c>
      <c r="M2804" s="2">
        <f t="shared" si="1"/>
        <v>5990075</v>
      </c>
    </row>
    <row r="2805" ht="14.25" customHeight="1">
      <c r="A2805" s="1" t="s">
        <v>10191</v>
      </c>
      <c r="B2805" s="1">
        <v>137.0</v>
      </c>
      <c r="C2805" s="1">
        <v>5459824.0</v>
      </c>
      <c r="D2805" s="1" t="s">
        <v>131</v>
      </c>
      <c r="E2805" s="1" t="s">
        <v>10192</v>
      </c>
      <c r="F2805" s="1" t="s">
        <v>10193</v>
      </c>
      <c r="G2805" s="1" t="s">
        <v>10194</v>
      </c>
      <c r="H2805" s="1" t="s">
        <v>18</v>
      </c>
      <c r="I2805" s="1" t="s">
        <v>19</v>
      </c>
      <c r="J2805" s="1">
        <v>2.6E7</v>
      </c>
      <c r="K2805" s="1">
        <v>2006.0</v>
      </c>
      <c r="L2805" s="1">
        <v>7.6</v>
      </c>
      <c r="M2805" s="2">
        <f t="shared" si="1"/>
        <v>-20540176</v>
      </c>
    </row>
    <row r="2806" ht="14.25" customHeight="1">
      <c r="A2806" s="1" t="s">
        <v>10195</v>
      </c>
      <c r="B2806" s="1">
        <v>90.0</v>
      </c>
      <c r="C2806" s="1">
        <v>5108820.0</v>
      </c>
      <c r="D2806" s="1" t="s">
        <v>1319</v>
      </c>
      <c r="E2806" s="1" t="s">
        <v>10196</v>
      </c>
      <c r="F2806" s="1" t="s">
        <v>10197</v>
      </c>
      <c r="G2806" s="1" t="s">
        <v>10198</v>
      </c>
      <c r="H2806" s="1" t="s">
        <v>18</v>
      </c>
      <c r="I2806" s="1" t="s">
        <v>19</v>
      </c>
      <c r="J2806" s="1">
        <v>2.4E7</v>
      </c>
      <c r="K2806" s="1">
        <v>2000.0</v>
      </c>
      <c r="L2806" s="1">
        <v>5.9</v>
      </c>
      <c r="M2806" s="2">
        <f t="shared" si="1"/>
        <v>-18891180</v>
      </c>
    </row>
    <row r="2807" ht="14.25" customHeight="1">
      <c r="A2807" s="1" t="s">
        <v>7600</v>
      </c>
      <c r="B2807" s="1">
        <v>107.0</v>
      </c>
      <c r="C2807" s="1">
        <v>4741987.0</v>
      </c>
      <c r="D2807" s="1" t="s">
        <v>2394</v>
      </c>
      <c r="E2807" s="1" t="s">
        <v>10199</v>
      </c>
      <c r="F2807" s="1" t="s">
        <v>10200</v>
      </c>
      <c r="G2807" s="1" t="s">
        <v>10201</v>
      </c>
      <c r="H2807" s="1" t="s">
        <v>18</v>
      </c>
      <c r="I2807" s="1" t="s">
        <v>19</v>
      </c>
      <c r="J2807" s="1">
        <v>1.4E7</v>
      </c>
      <c r="K2807" s="1">
        <v>1999.0</v>
      </c>
      <c r="L2807" s="1">
        <v>6.6</v>
      </c>
      <c r="M2807" s="2">
        <f t="shared" si="1"/>
        <v>-9258013</v>
      </c>
    </row>
    <row r="2808" ht="14.25" customHeight="1">
      <c r="A2808" s="1" t="s">
        <v>798</v>
      </c>
      <c r="B2808" s="1">
        <v>98.0</v>
      </c>
      <c r="C2808" s="1">
        <v>4291965.0</v>
      </c>
      <c r="D2808" s="1" t="s">
        <v>4298</v>
      </c>
      <c r="E2808" s="1" t="s">
        <v>10202</v>
      </c>
      <c r="F2808" s="1" t="s">
        <v>10203</v>
      </c>
      <c r="G2808" s="1" t="s">
        <v>10204</v>
      </c>
      <c r="H2808" s="1" t="s">
        <v>18</v>
      </c>
      <c r="I2808" s="1" t="s">
        <v>994</v>
      </c>
      <c r="J2808" s="1">
        <v>1.4E7</v>
      </c>
      <c r="K2808" s="1">
        <v>2006.0</v>
      </c>
      <c r="L2808" s="1">
        <v>6.7</v>
      </c>
      <c r="M2808" s="2">
        <f t="shared" si="1"/>
        <v>-9708035</v>
      </c>
    </row>
    <row r="2809" ht="14.25" customHeight="1">
      <c r="A2809" s="1" t="s">
        <v>10205</v>
      </c>
      <c r="B2809" s="1">
        <v>84.0</v>
      </c>
      <c r="C2809" s="1">
        <v>3100650.0</v>
      </c>
      <c r="D2809" s="1" t="s">
        <v>4442</v>
      </c>
      <c r="E2809" s="1" t="s">
        <v>10206</v>
      </c>
      <c r="F2809" s="1" t="s">
        <v>10207</v>
      </c>
      <c r="G2809" s="1" t="s">
        <v>10208</v>
      </c>
      <c r="H2809" s="1" t="s">
        <v>18</v>
      </c>
      <c r="I2809" s="1" t="s">
        <v>19</v>
      </c>
      <c r="J2809" s="1">
        <v>1.4E7</v>
      </c>
      <c r="K2809" s="1">
        <v>2001.0</v>
      </c>
      <c r="L2809" s="1">
        <v>3.9</v>
      </c>
      <c r="M2809" s="2">
        <f t="shared" si="1"/>
        <v>-10899350</v>
      </c>
    </row>
    <row r="2810" ht="14.25" customHeight="1">
      <c r="A2810" s="1" t="s">
        <v>9419</v>
      </c>
      <c r="B2810" s="1">
        <v>139.0</v>
      </c>
      <c r="C2810" s="1">
        <v>2474000.0</v>
      </c>
      <c r="D2810" s="1" t="s">
        <v>4427</v>
      </c>
      <c r="E2810" s="1" t="s">
        <v>10209</v>
      </c>
      <c r="F2810" s="1" t="s">
        <v>10210</v>
      </c>
      <c r="G2810" s="1" t="s">
        <v>10211</v>
      </c>
      <c r="H2810" s="1" t="s">
        <v>18</v>
      </c>
      <c r="I2810" s="1" t="s">
        <v>994</v>
      </c>
      <c r="J2810" s="1">
        <v>1.4E7</v>
      </c>
      <c r="K2810" s="1">
        <v>1995.0</v>
      </c>
      <c r="L2810" s="1">
        <v>5.7</v>
      </c>
      <c r="M2810" s="2">
        <f t="shared" si="1"/>
        <v>-11526000</v>
      </c>
    </row>
    <row r="2811" ht="14.25" customHeight="1">
      <c r="A2811" s="1" t="s">
        <v>9748</v>
      </c>
      <c r="B2811" s="1">
        <v>97.0</v>
      </c>
      <c r="C2811" s="1">
        <v>2656324.0</v>
      </c>
      <c r="D2811" s="1" t="s">
        <v>1146</v>
      </c>
      <c r="E2811" s="1" t="s">
        <v>10212</v>
      </c>
      <c r="F2811" s="1" t="s">
        <v>10213</v>
      </c>
      <c r="G2811" s="1" t="s">
        <v>10214</v>
      </c>
      <c r="H2811" s="1" t="s">
        <v>18</v>
      </c>
      <c r="I2811" s="1" t="s">
        <v>30</v>
      </c>
      <c r="J2811" s="1">
        <v>0.0</v>
      </c>
      <c r="K2811" s="1">
        <v>2008.0</v>
      </c>
      <c r="L2811" s="1">
        <v>6.7</v>
      </c>
      <c r="M2811" s="2">
        <f t="shared" si="1"/>
        <v>2656324</v>
      </c>
    </row>
    <row r="2812" ht="14.25" customHeight="1">
      <c r="A2812" s="1" t="s">
        <v>10215</v>
      </c>
      <c r="B2812" s="1">
        <v>127.0</v>
      </c>
      <c r="C2812" s="1">
        <v>1000000.0</v>
      </c>
      <c r="D2812" s="1" t="s">
        <v>884</v>
      </c>
      <c r="E2812" s="1" t="s">
        <v>10216</v>
      </c>
      <c r="F2812" s="1" t="s">
        <v>10217</v>
      </c>
      <c r="G2812" s="1" t="s">
        <v>10218</v>
      </c>
      <c r="H2812" s="1" t="s">
        <v>18</v>
      </c>
      <c r="I2812" s="1" t="s">
        <v>10219</v>
      </c>
      <c r="J2812" s="1">
        <v>1.4E7</v>
      </c>
      <c r="K2812" s="1">
        <v>1978.0</v>
      </c>
      <c r="L2812" s="1">
        <v>6.5</v>
      </c>
      <c r="M2812" s="2">
        <f t="shared" si="1"/>
        <v>-13000000</v>
      </c>
    </row>
    <row r="2813" ht="14.25" customHeight="1">
      <c r="A2813" s="1" t="s">
        <v>8459</v>
      </c>
      <c r="B2813" s="1">
        <v>150.0</v>
      </c>
      <c r="C2813" s="1">
        <v>3958500.0</v>
      </c>
      <c r="D2813" s="1" t="s">
        <v>4298</v>
      </c>
      <c r="E2813" s="1" t="s">
        <v>10220</v>
      </c>
      <c r="F2813" s="1" t="s">
        <v>10221</v>
      </c>
      <c r="G2813" s="1" t="s">
        <v>10222</v>
      </c>
      <c r="H2813" s="1" t="s">
        <v>18</v>
      </c>
      <c r="I2813" s="1" t="s">
        <v>30</v>
      </c>
      <c r="J2813" s="1">
        <v>8200000.0</v>
      </c>
      <c r="K2813" s="1">
        <v>2014.0</v>
      </c>
      <c r="L2813" s="1">
        <v>6.8</v>
      </c>
      <c r="M2813" s="2">
        <f t="shared" si="1"/>
        <v>-4241500</v>
      </c>
    </row>
    <row r="2814" ht="14.25" customHeight="1">
      <c r="A2814" s="1" t="s">
        <v>10223</v>
      </c>
      <c r="B2814" s="1">
        <v>104.0</v>
      </c>
      <c r="C2814" s="1">
        <v>403649.0</v>
      </c>
      <c r="D2814" s="1" t="s">
        <v>131</v>
      </c>
      <c r="E2814" s="1" t="s">
        <v>10224</v>
      </c>
      <c r="F2814" s="1" t="s">
        <v>10225</v>
      </c>
      <c r="G2814" s="1" t="s">
        <v>10226</v>
      </c>
      <c r="H2814" s="1" t="s">
        <v>993</v>
      </c>
      <c r="I2814" s="1" t="s">
        <v>994</v>
      </c>
      <c r="J2814" s="1">
        <v>0.0</v>
      </c>
      <c r="K2814" s="1">
        <v>2009.0</v>
      </c>
      <c r="L2814" s="1">
        <v>6.3</v>
      </c>
      <c r="M2814" s="2">
        <f t="shared" si="1"/>
        <v>403649</v>
      </c>
    </row>
    <row r="2815" ht="14.25" customHeight="1">
      <c r="A2815" s="1" t="s">
        <v>3904</v>
      </c>
      <c r="B2815" s="1">
        <v>132.0</v>
      </c>
      <c r="C2815" s="1">
        <v>274299.0</v>
      </c>
      <c r="D2815" s="1" t="s">
        <v>10227</v>
      </c>
      <c r="E2815" s="1" t="s">
        <v>10228</v>
      </c>
      <c r="F2815" s="1" t="s">
        <v>10229</v>
      </c>
      <c r="G2815" s="1" t="s">
        <v>10230</v>
      </c>
      <c r="H2815" s="1" t="s">
        <v>18</v>
      </c>
      <c r="I2815" s="1" t="s">
        <v>994</v>
      </c>
      <c r="J2815" s="1">
        <v>1.03E8</v>
      </c>
      <c r="K2815" s="1">
        <v>2002.0</v>
      </c>
      <c r="L2815" s="1">
        <v>7.3</v>
      </c>
      <c r="M2815" s="2">
        <f t="shared" si="1"/>
        <v>-102725701</v>
      </c>
    </row>
    <row r="2816" ht="14.25" customHeight="1">
      <c r="A2816" s="1" t="s">
        <v>10231</v>
      </c>
      <c r="B2816" s="1">
        <v>117.0</v>
      </c>
      <c r="C2816" s="1">
        <v>0.0</v>
      </c>
      <c r="D2816" s="1" t="s">
        <v>893</v>
      </c>
      <c r="E2816" s="1" t="s">
        <v>10232</v>
      </c>
      <c r="F2816" s="1" t="s">
        <v>10233</v>
      </c>
      <c r="G2816" s="1" t="s">
        <v>10234</v>
      </c>
      <c r="H2816" s="1" t="s">
        <v>1336</v>
      </c>
      <c r="I2816" s="1" t="s">
        <v>584</v>
      </c>
      <c r="J2816" s="1">
        <v>1.2E7</v>
      </c>
      <c r="K2816" s="1">
        <v>2010.0</v>
      </c>
      <c r="L2816" s="1">
        <v>6.9</v>
      </c>
      <c r="M2816" s="2">
        <f t="shared" si="1"/>
        <v>-12000000</v>
      </c>
    </row>
    <row r="2817" ht="14.25" customHeight="1">
      <c r="A2817" s="1" t="s">
        <v>1656</v>
      </c>
      <c r="B2817" s="1">
        <v>115.0</v>
      </c>
      <c r="C2817" s="1">
        <v>183088.0</v>
      </c>
      <c r="D2817" s="1" t="s">
        <v>8857</v>
      </c>
      <c r="E2817" s="1" t="s">
        <v>10235</v>
      </c>
      <c r="F2817" s="1" t="s">
        <v>10236</v>
      </c>
      <c r="G2817" s="1" t="s">
        <v>10237</v>
      </c>
      <c r="H2817" s="1" t="s">
        <v>18</v>
      </c>
      <c r="I2817" s="1" t="s">
        <v>19</v>
      </c>
      <c r="J2817" s="1">
        <v>1.5E7</v>
      </c>
      <c r="K2817" s="1">
        <v>2008.0</v>
      </c>
      <c r="L2817" s="1">
        <v>7.0</v>
      </c>
      <c r="M2817" s="2">
        <f t="shared" si="1"/>
        <v>-14816912</v>
      </c>
    </row>
    <row r="2818" ht="14.25" customHeight="1">
      <c r="A2818" s="1" t="s">
        <v>10238</v>
      </c>
      <c r="B2818" s="1">
        <v>186.0</v>
      </c>
      <c r="C2818" s="1">
        <v>46495.0</v>
      </c>
      <c r="D2818" s="1" t="s">
        <v>2394</v>
      </c>
      <c r="E2818" s="1" t="s">
        <v>10239</v>
      </c>
      <c r="F2818" s="1" t="s">
        <v>10240</v>
      </c>
      <c r="G2818" s="1" t="s">
        <v>10241</v>
      </c>
      <c r="H2818" s="1" t="s">
        <v>18</v>
      </c>
      <c r="I2818" s="1" t="s">
        <v>19</v>
      </c>
      <c r="J2818" s="1">
        <v>1.4E7</v>
      </c>
      <c r="K2818" s="1">
        <v>2011.0</v>
      </c>
      <c r="L2818" s="1">
        <v>6.5</v>
      </c>
      <c r="M2818" s="2">
        <f t="shared" si="1"/>
        <v>-13953505</v>
      </c>
    </row>
    <row r="2819" ht="14.25" customHeight="1">
      <c r="A2819" s="1" t="s">
        <v>10242</v>
      </c>
      <c r="B2819" s="1">
        <v>90.0</v>
      </c>
      <c r="C2819" s="1">
        <v>0.0</v>
      </c>
      <c r="D2819" s="1" t="s">
        <v>5533</v>
      </c>
      <c r="E2819" s="1" t="s">
        <v>10243</v>
      </c>
      <c r="F2819" s="1" t="s">
        <v>10244</v>
      </c>
      <c r="G2819" s="1" t="s">
        <v>10245</v>
      </c>
      <c r="H2819" s="1" t="s">
        <v>18</v>
      </c>
      <c r="I2819" s="1" t="s">
        <v>168</v>
      </c>
      <c r="J2819" s="1">
        <v>0.0</v>
      </c>
      <c r="K2819" s="1">
        <v>2009.0</v>
      </c>
      <c r="L2819" s="1">
        <v>3.6</v>
      </c>
      <c r="M2819" s="2">
        <f t="shared" si="1"/>
        <v>0</v>
      </c>
    </row>
    <row r="2820" ht="14.25" customHeight="1">
      <c r="A2820" s="1" t="s">
        <v>2749</v>
      </c>
      <c r="B2820" s="1">
        <v>90.0</v>
      </c>
      <c r="C2820" s="1">
        <v>1752214.0</v>
      </c>
      <c r="D2820" s="1" t="s">
        <v>956</v>
      </c>
      <c r="E2820" s="1" t="s">
        <v>10246</v>
      </c>
      <c r="F2820" s="1" t="s">
        <v>10247</v>
      </c>
      <c r="G2820" s="1" t="s">
        <v>10248</v>
      </c>
      <c r="H2820" s="1" t="s">
        <v>18</v>
      </c>
      <c r="I2820" s="1" t="s">
        <v>19</v>
      </c>
      <c r="J2820" s="1">
        <v>1.4E7</v>
      </c>
      <c r="K2820" s="1">
        <v>2010.0</v>
      </c>
      <c r="L2820" s="1">
        <v>7.7</v>
      </c>
      <c r="M2820" s="2">
        <f t="shared" si="1"/>
        <v>-12247786</v>
      </c>
    </row>
    <row r="2821" ht="14.25" customHeight="1">
      <c r="A2821" s="1" t="s">
        <v>702</v>
      </c>
      <c r="B2821" s="1">
        <v>134.0</v>
      </c>
      <c r="C2821" s="1">
        <v>8.3025853E7</v>
      </c>
      <c r="D2821" s="1" t="s">
        <v>131</v>
      </c>
      <c r="E2821" s="1" t="s">
        <v>10249</v>
      </c>
      <c r="F2821" s="1" t="s">
        <v>10250</v>
      </c>
      <c r="G2821" s="1" t="s">
        <v>10251</v>
      </c>
      <c r="H2821" s="1" t="s">
        <v>18</v>
      </c>
      <c r="I2821" s="1" t="s">
        <v>19</v>
      </c>
      <c r="J2821" s="1">
        <v>1.4E7</v>
      </c>
      <c r="K2821" s="1">
        <v>2005.0</v>
      </c>
      <c r="L2821" s="1">
        <v>7.7</v>
      </c>
      <c r="M2821" s="2">
        <f t="shared" si="1"/>
        <v>69025853</v>
      </c>
    </row>
    <row r="2822" ht="14.25" customHeight="1">
      <c r="A2822" s="1" t="s">
        <v>572</v>
      </c>
      <c r="B2822" s="1">
        <v>101.0</v>
      </c>
      <c r="C2822" s="1">
        <v>1.9087124E8</v>
      </c>
      <c r="D2822" s="1" t="s">
        <v>322</v>
      </c>
      <c r="E2822" s="1" t="s">
        <v>1003</v>
      </c>
      <c r="F2822" s="1" t="s">
        <v>1004</v>
      </c>
      <c r="G2822" s="1" t="s">
        <v>1005</v>
      </c>
      <c r="H2822" s="1" t="s">
        <v>18</v>
      </c>
      <c r="I2822" s="1" t="s">
        <v>19</v>
      </c>
      <c r="J2822" s="1">
        <v>1.25E8</v>
      </c>
      <c r="K2822" s="1">
        <v>2014.0</v>
      </c>
      <c r="L2822" s="1">
        <v>5.9</v>
      </c>
      <c r="M2822" s="2">
        <f t="shared" si="1"/>
        <v>65871240</v>
      </c>
    </row>
    <row r="2823" ht="14.25" customHeight="1">
      <c r="A2823" s="1" t="s">
        <v>8311</v>
      </c>
      <c r="B2823" s="1">
        <v>97.0</v>
      </c>
      <c r="C2823" s="1">
        <v>5.6631572E7</v>
      </c>
      <c r="D2823" s="1" t="s">
        <v>1146</v>
      </c>
      <c r="E2823" s="1" t="s">
        <v>10252</v>
      </c>
      <c r="F2823" s="1" t="s">
        <v>10253</v>
      </c>
      <c r="G2823" s="1" t="s">
        <v>10254</v>
      </c>
      <c r="H2823" s="1" t="s">
        <v>18</v>
      </c>
      <c r="I2823" s="1" t="s">
        <v>19</v>
      </c>
      <c r="J2823" s="1">
        <v>1.2E7</v>
      </c>
      <c r="K2823" s="1">
        <v>1995.0</v>
      </c>
      <c r="L2823" s="1">
        <v>6.8</v>
      </c>
      <c r="M2823" s="2">
        <f t="shared" si="1"/>
        <v>44631572</v>
      </c>
    </row>
    <row r="2824" ht="14.25" customHeight="1">
      <c r="A2824" s="1" t="s">
        <v>8499</v>
      </c>
      <c r="B2824" s="1">
        <v>107.0</v>
      </c>
      <c r="C2824" s="1">
        <v>1.5854988E7</v>
      </c>
      <c r="D2824" s="1" t="s">
        <v>131</v>
      </c>
      <c r="E2824" s="1" t="s">
        <v>10255</v>
      </c>
      <c r="F2824" s="1" t="s">
        <v>10256</v>
      </c>
      <c r="G2824" s="1" t="s">
        <v>10257</v>
      </c>
      <c r="H2824" s="1" t="s">
        <v>18</v>
      </c>
      <c r="I2824" s="1" t="s">
        <v>19</v>
      </c>
      <c r="J2824" s="1">
        <v>1.35E7</v>
      </c>
      <c r="K2824" s="1">
        <v>2002.0</v>
      </c>
      <c r="L2824" s="1">
        <v>7.4</v>
      </c>
      <c r="M2824" s="2">
        <f t="shared" si="1"/>
        <v>2354988</v>
      </c>
    </row>
    <row r="2825" ht="14.25" customHeight="1">
      <c r="A2825" s="1" t="s">
        <v>5229</v>
      </c>
      <c r="B2825" s="1">
        <v>99.0</v>
      </c>
      <c r="C2825" s="1">
        <v>1.2282677E7</v>
      </c>
      <c r="D2825" s="1" t="s">
        <v>3947</v>
      </c>
      <c r="E2825" s="1" t="s">
        <v>10258</v>
      </c>
      <c r="F2825" s="1" t="s">
        <v>10259</v>
      </c>
      <c r="G2825" s="1" t="s">
        <v>10260</v>
      </c>
      <c r="H2825" s="1" t="s">
        <v>18</v>
      </c>
      <c r="I2825" s="1" t="s">
        <v>19</v>
      </c>
      <c r="J2825" s="1">
        <v>1.4E7</v>
      </c>
      <c r="K2825" s="1">
        <v>2015.0</v>
      </c>
      <c r="L2825" s="1">
        <v>5.1</v>
      </c>
      <c r="M2825" s="2">
        <f t="shared" si="1"/>
        <v>-1717323</v>
      </c>
    </row>
    <row r="2826" ht="14.25" customHeight="1">
      <c r="A2826" s="1">
        <v>0.0</v>
      </c>
      <c r="B2826" s="1">
        <v>55.0</v>
      </c>
      <c r="C2826" s="1">
        <v>447093.0</v>
      </c>
      <c r="D2826" s="1" t="s">
        <v>2394</v>
      </c>
      <c r="E2826" s="1" t="s">
        <v>10261</v>
      </c>
      <c r="F2826" s="1" t="s">
        <v>10262</v>
      </c>
      <c r="G2826" s="1" t="s">
        <v>10263</v>
      </c>
      <c r="H2826" s="1" t="s">
        <v>10264</v>
      </c>
      <c r="I2826" s="1" t="s">
        <v>10265</v>
      </c>
      <c r="J2826" s="1">
        <v>0.0</v>
      </c>
      <c r="K2826" s="1">
        <v>0.0</v>
      </c>
      <c r="L2826" s="1">
        <v>9.1</v>
      </c>
      <c r="M2826" s="2">
        <f t="shared" si="1"/>
        <v>447093</v>
      </c>
    </row>
    <row r="2827" ht="14.25" customHeight="1">
      <c r="A2827" s="1" t="s">
        <v>6741</v>
      </c>
      <c r="B2827" s="1">
        <v>124.0</v>
      </c>
      <c r="C2827" s="1">
        <v>7060876.0</v>
      </c>
      <c r="D2827" s="1" t="s">
        <v>1049</v>
      </c>
      <c r="E2827" s="1" t="s">
        <v>10266</v>
      </c>
      <c r="F2827" s="1" t="s">
        <v>10267</v>
      </c>
      <c r="G2827" s="1" t="s">
        <v>10268</v>
      </c>
      <c r="H2827" s="1" t="s">
        <v>18</v>
      </c>
      <c r="I2827" s="1" t="s">
        <v>30</v>
      </c>
      <c r="J2827" s="1">
        <v>1.35E7</v>
      </c>
      <c r="K2827" s="1">
        <v>2000.0</v>
      </c>
      <c r="L2827" s="1">
        <v>7.4</v>
      </c>
      <c r="M2827" s="2">
        <f t="shared" si="1"/>
        <v>-6439124</v>
      </c>
    </row>
    <row r="2828" ht="14.25" customHeight="1">
      <c r="A2828" s="1" t="s">
        <v>9871</v>
      </c>
      <c r="B2828" s="1">
        <v>110.0</v>
      </c>
      <c r="C2828" s="1">
        <v>1.4989761E7</v>
      </c>
      <c r="D2828" s="1" t="s">
        <v>664</v>
      </c>
      <c r="E2828" s="1" t="s">
        <v>10269</v>
      </c>
      <c r="F2828" s="1" t="s">
        <v>10270</v>
      </c>
      <c r="G2828" s="1" t="s">
        <v>10271</v>
      </c>
      <c r="H2828" s="1" t="s">
        <v>18</v>
      </c>
      <c r="I2828" s="1" t="s">
        <v>30</v>
      </c>
      <c r="J2828" s="1">
        <v>1.5E7</v>
      </c>
      <c r="K2828" s="1">
        <v>2012.0</v>
      </c>
      <c r="L2828" s="1">
        <v>7.2</v>
      </c>
      <c r="M2828" s="2">
        <f t="shared" si="1"/>
        <v>-10239</v>
      </c>
    </row>
    <row r="2829" ht="14.25" customHeight="1">
      <c r="A2829" s="1" t="s">
        <v>9068</v>
      </c>
      <c r="B2829" s="1">
        <v>105.0</v>
      </c>
      <c r="C2829" s="1">
        <v>687081.0</v>
      </c>
      <c r="D2829" s="1" t="s">
        <v>10272</v>
      </c>
      <c r="E2829" s="1" t="s">
        <v>10273</v>
      </c>
      <c r="F2829" s="1" t="s">
        <v>10274</v>
      </c>
      <c r="G2829" s="1" t="s">
        <v>10275</v>
      </c>
      <c r="H2829" s="1" t="s">
        <v>18</v>
      </c>
      <c r="I2829" s="1" t="s">
        <v>19</v>
      </c>
      <c r="J2829" s="1">
        <v>0.0</v>
      </c>
      <c r="K2829" s="1">
        <v>2001.0</v>
      </c>
      <c r="L2829" s="1">
        <v>6.0</v>
      </c>
      <c r="M2829" s="2">
        <f t="shared" si="1"/>
        <v>687081</v>
      </c>
    </row>
    <row r="2830" ht="14.25" customHeight="1">
      <c r="A2830" s="1">
        <v>0.0</v>
      </c>
      <c r="B2830" s="1">
        <v>41.0</v>
      </c>
      <c r="C2830" s="1">
        <v>0.0</v>
      </c>
      <c r="D2830" s="1" t="s">
        <v>289</v>
      </c>
      <c r="E2830" s="1" t="s">
        <v>10276</v>
      </c>
      <c r="F2830" s="1">
        <v>0.0</v>
      </c>
      <c r="G2830" s="1" t="s">
        <v>10277</v>
      </c>
      <c r="H2830" s="1" t="s">
        <v>10264</v>
      </c>
      <c r="I2830" s="1" t="s">
        <v>10265</v>
      </c>
      <c r="J2830" s="1">
        <v>0.0</v>
      </c>
      <c r="K2830" s="1">
        <v>0.0</v>
      </c>
      <c r="L2830" s="1">
        <v>7.4</v>
      </c>
      <c r="M2830" s="2">
        <f t="shared" si="1"/>
        <v>0</v>
      </c>
    </row>
    <row r="2831" ht="14.25" customHeight="1">
      <c r="A2831" s="1" t="s">
        <v>2055</v>
      </c>
      <c r="B2831" s="1">
        <v>178.0</v>
      </c>
      <c r="C2831" s="1">
        <v>5501940.0</v>
      </c>
      <c r="D2831" s="1" t="s">
        <v>2271</v>
      </c>
      <c r="E2831" s="1" t="s">
        <v>10278</v>
      </c>
      <c r="F2831" s="1" t="s">
        <v>10279</v>
      </c>
      <c r="G2831" s="1" t="s">
        <v>10280</v>
      </c>
      <c r="H2831" s="1" t="s">
        <v>6442</v>
      </c>
      <c r="I2831" s="1" t="s">
        <v>496</v>
      </c>
      <c r="J2831" s="1">
        <v>1.35E7</v>
      </c>
      <c r="K2831" s="1">
        <v>2004.0</v>
      </c>
      <c r="L2831" s="1">
        <v>8.3</v>
      </c>
      <c r="M2831" s="2">
        <f t="shared" si="1"/>
        <v>-7998060</v>
      </c>
    </row>
    <row r="2832" ht="14.25" customHeight="1">
      <c r="A2832" s="1" t="s">
        <v>2508</v>
      </c>
      <c r="B2832" s="1">
        <v>125.0</v>
      </c>
      <c r="C2832" s="1">
        <v>2086345.0</v>
      </c>
      <c r="D2832" s="1" t="s">
        <v>4588</v>
      </c>
      <c r="E2832" s="1" t="s">
        <v>10281</v>
      </c>
      <c r="F2832" s="1" t="s">
        <v>10282</v>
      </c>
      <c r="G2832" s="1" t="s">
        <v>10283</v>
      </c>
      <c r="H2832" s="1" t="s">
        <v>1932</v>
      </c>
      <c r="I2832" s="1" t="s">
        <v>2513</v>
      </c>
      <c r="J2832" s="1">
        <v>1.0E7</v>
      </c>
      <c r="K2832" s="1">
        <v>2004.0</v>
      </c>
      <c r="L2832" s="1">
        <v>8.1</v>
      </c>
      <c r="M2832" s="2">
        <f t="shared" si="1"/>
        <v>-7913655</v>
      </c>
    </row>
    <row r="2833" ht="14.25" customHeight="1">
      <c r="A2833" s="1" t="s">
        <v>8483</v>
      </c>
      <c r="B2833" s="1">
        <v>108.0</v>
      </c>
      <c r="C2833" s="1">
        <v>2605039.0</v>
      </c>
      <c r="D2833" s="1" t="s">
        <v>2218</v>
      </c>
      <c r="E2833" s="1" t="s">
        <v>10284</v>
      </c>
      <c r="F2833" s="1" t="s">
        <v>10285</v>
      </c>
      <c r="G2833" s="1" t="s">
        <v>10286</v>
      </c>
      <c r="H2833" s="1" t="s">
        <v>18</v>
      </c>
      <c r="I2833" s="1" t="s">
        <v>30</v>
      </c>
      <c r="J2833" s="1">
        <v>0.0</v>
      </c>
      <c r="K2833" s="1">
        <v>2013.0</v>
      </c>
      <c r="L2833" s="1">
        <v>6.3</v>
      </c>
      <c r="M2833" s="2">
        <f t="shared" si="1"/>
        <v>2605039</v>
      </c>
    </row>
    <row r="2834" ht="14.25" customHeight="1">
      <c r="A2834" s="1" t="s">
        <v>2181</v>
      </c>
      <c r="B2834" s="1">
        <v>121.0</v>
      </c>
      <c r="C2834" s="1">
        <v>1.2392237E8</v>
      </c>
      <c r="D2834" s="1" t="s">
        <v>10287</v>
      </c>
      <c r="E2834" s="1" t="s">
        <v>10288</v>
      </c>
      <c r="F2834" s="1" t="s">
        <v>10289</v>
      </c>
      <c r="G2834" s="1" t="s">
        <v>10290</v>
      </c>
      <c r="H2834" s="1" t="s">
        <v>18</v>
      </c>
      <c r="I2834" s="1" t="s">
        <v>19</v>
      </c>
      <c r="J2834" s="1">
        <v>1.3E7</v>
      </c>
      <c r="K2834" s="1">
        <v>1987.0</v>
      </c>
      <c r="L2834" s="1">
        <v>7.3</v>
      </c>
      <c r="M2834" s="2">
        <f t="shared" si="1"/>
        <v>110922370</v>
      </c>
    </row>
    <row r="2835" ht="14.25" customHeight="1">
      <c r="A2835" s="1" t="s">
        <v>5854</v>
      </c>
      <c r="B2835" s="1">
        <v>100.0</v>
      </c>
      <c r="C2835" s="1">
        <v>163591.0</v>
      </c>
      <c r="D2835" s="1" t="s">
        <v>1138</v>
      </c>
      <c r="E2835" s="1" t="s">
        <v>10291</v>
      </c>
      <c r="F2835" s="1" t="s">
        <v>10292</v>
      </c>
      <c r="G2835" s="1" t="s">
        <v>10293</v>
      </c>
      <c r="H2835" s="1" t="s">
        <v>18</v>
      </c>
      <c r="I2835" s="1" t="s">
        <v>4110</v>
      </c>
      <c r="J2835" s="1">
        <v>1.34E7</v>
      </c>
      <c r="K2835" s="1">
        <v>2010.0</v>
      </c>
      <c r="L2835" s="1">
        <v>3.6</v>
      </c>
      <c r="M2835" s="2">
        <f t="shared" si="1"/>
        <v>-13236409</v>
      </c>
    </row>
    <row r="2836" ht="14.25" customHeight="1">
      <c r="A2836" s="1" t="s">
        <v>706</v>
      </c>
      <c r="B2836" s="1">
        <v>115.0</v>
      </c>
      <c r="C2836" s="1">
        <v>7.3000942E7</v>
      </c>
      <c r="D2836" s="1" t="s">
        <v>2884</v>
      </c>
      <c r="E2836" s="1" t="s">
        <v>10294</v>
      </c>
      <c r="F2836" s="1" t="s">
        <v>10295</v>
      </c>
      <c r="G2836" s="1" t="s">
        <v>10296</v>
      </c>
      <c r="H2836" s="1" t="s">
        <v>18</v>
      </c>
      <c r="I2836" s="1" t="s">
        <v>19</v>
      </c>
      <c r="J2836" s="1">
        <v>1.3E7</v>
      </c>
      <c r="K2836" s="1">
        <v>2011.0</v>
      </c>
      <c r="L2836" s="1">
        <v>1.6</v>
      </c>
      <c r="M2836" s="2">
        <f t="shared" si="1"/>
        <v>60000942</v>
      </c>
    </row>
    <row r="2837" ht="14.25" customHeight="1">
      <c r="A2837" s="1" t="s">
        <v>803</v>
      </c>
      <c r="B2837" s="1">
        <v>108.0</v>
      </c>
      <c r="C2837" s="1">
        <v>1.06952327E8</v>
      </c>
      <c r="D2837" s="1" t="s">
        <v>2888</v>
      </c>
      <c r="E2837" s="1" t="s">
        <v>10297</v>
      </c>
      <c r="F2837" s="1" t="s">
        <v>10298</v>
      </c>
      <c r="G2837" s="1" t="s">
        <v>10299</v>
      </c>
      <c r="H2837" s="1" t="s">
        <v>18</v>
      </c>
      <c r="I2837" s="1" t="s">
        <v>19</v>
      </c>
      <c r="J2837" s="1">
        <v>1.3E7</v>
      </c>
      <c r="K2837" s="1">
        <v>2010.0</v>
      </c>
      <c r="L2837" s="1">
        <v>8.0</v>
      </c>
      <c r="M2837" s="2">
        <f t="shared" si="1"/>
        <v>93952327</v>
      </c>
    </row>
    <row r="2838" ht="14.25" customHeight="1">
      <c r="A2838" s="1" t="s">
        <v>946</v>
      </c>
      <c r="B2838" s="1">
        <v>117.0</v>
      </c>
      <c r="C2838" s="1">
        <v>5.8607007E7</v>
      </c>
      <c r="D2838" s="1" t="s">
        <v>947</v>
      </c>
      <c r="E2838" s="1" t="s">
        <v>948</v>
      </c>
      <c r="F2838" s="1" t="s">
        <v>949</v>
      </c>
      <c r="G2838" s="1" t="s">
        <v>950</v>
      </c>
      <c r="H2838" s="1" t="s">
        <v>18</v>
      </c>
      <c r="I2838" s="1" t="s">
        <v>19</v>
      </c>
      <c r="J2838" s="1">
        <v>1.0E8</v>
      </c>
      <c r="K2838" s="1">
        <v>2014.0</v>
      </c>
      <c r="L2838" s="1">
        <v>6.2</v>
      </c>
      <c r="M2838" s="2">
        <f t="shared" si="1"/>
        <v>-41392993</v>
      </c>
    </row>
    <row r="2839" ht="14.25" customHeight="1">
      <c r="A2839" s="1" t="s">
        <v>3459</v>
      </c>
      <c r="B2839" s="1">
        <v>220.0</v>
      </c>
      <c r="C2839" s="1">
        <v>5.73E7</v>
      </c>
      <c r="D2839" s="1" t="s">
        <v>1327</v>
      </c>
      <c r="E2839" s="1" t="s">
        <v>10300</v>
      </c>
      <c r="F2839" s="1" t="s">
        <v>10301</v>
      </c>
      <c r="G2839" s="1" t="s">
        <v>10302</v>
      </c>
      <c r="H2839" s="1" t="s">
        <v>18</v>
      </c>
      <c r="I2839" s="1" t="s">
        <v>19</v>
      </c>
      <c r="J2839" s="1">
        <v>1.3E7</v>
      </c>
      <c r="K2839" s="1">
        <v>1974.0</v>
      </c>
      <c r="L2839" s="1">
        <v>9.0</v>
      </c>
      <c r="M2839" s="2">
        <f t="shared" si="1"/>
        <v>44300000</v>
      </c>
    </row>
    <row r="2840" ht="14.25" customHeight="1">
      <c r="A2840" s="1" t="s">
        <v>4168</v>
      </c>
      <c r="B2840" s="1">
        <v>112.0</v>
      </c>
      <c r="C2840" s="1">
        <v>9.1038276E7</v>
      </c>
      <c r="D2840" s="1" t="s">
        <v>5726</v>
      </c>
      <c r="E2840" s="1" t="s">
        <v>10303</v>
      </c>
      <c r="F2840" s="1" t="s">
        <v>10304</v>
      </c>
      <c r="G2840" s="1" t="s">
        <v>10305</v>
      </c>
      <c r="H2840" s="1" t="s">
        <v>18</v>
      </c>
      <c r="I2840" s="1" t="s">
        <v>19</v>
      </c>
      <c r="J2840" s="1">
        <v>1.3E7</v>
      </c>
      <c r="K2840" s="1">
        <v>2001.0</v>
      </c>
      <c r="L2840" s="1">
        <v>6.1</v>
      </c>
      <c r="M2840" s="2">
        <f t="shared" si="1"/>
        <v>78038276</v>
      </c>
    </row>
    <row r="2841" ht="14.25" customHeight="1">
      <c r="A2841" s="1" t="s">
        <v>1424</v>
      </c>
      <c r="B2841" s="1">
        <v>99.0</v>
      </c>
      <c r="C2841" s="1">
        <v>4.93699E7</v>
      </c>
      <c r="D2841" s="1" t="s">
        <v>7224</v>
      </c>
      <c r="E2841" s="1" t="s">
        <v>10306</v>
      </c>
      <c r="F2841" s="1" t="s">
        <v>10307</v>
      </c>
      <c r="G2841" s="1" t="s">
        <v>10308</v>
      </c>
      <c r="H2841" s="1" t="s">
        <v>18</v>
      </c>
      <c r="I2841" s="1" t="s">
        <v>19</v>
      </c>
      <c r="J2841" s="1">
        <v>7000000.0</v>
      </c>
      <c r="K2841" s="1">
        <v>1988.0</v>
      </c>
      <c r="L2841" s="1">
        <v>5.7</v>
      </c>
      <c r="M2841" s="2">
        <f t="shared" si="1"/>
        <v>42369900</v>
      </c>
    </row>
    <row r="2842" ht="14.25" customHeight="1">
      <c r="A2842" s="1" t="s">
        <v>7318</v>
      </c>
      <c r="B2842" s="1">
        <v>109.0</v>
      </c>
      <c r="C2842" s="1">
        <v>6.1693523E7</v>
      </c>
      <c r="D2842" s="1" t="s">
        <v>2394</v>
      </c>
      <c r="E2842" s="1" t="s">
        <v>10309</v>
      </c>
      <c r="F2842" s="1" t="s">
        <v>10310</v>
      </c>
      <c r="G2842" s="1" t="s">
        <v>10311</v>
      </c>
      <c r="H2842" s="1" t="s">
        <v>18</v>
      </c>
      <c r="I2842" s="1" t="s">
        <v>19</v>
      </c>
      <c r="J2842" s="1">
        <v>1.3E7</v>
      </c>
      <c r="K2842" s="1">
        <v>2016.0</v>
      </c>
      <c r="L2842" s="1">
        <v>6.8</v>
      </c>
      <c r="M2842" s="2">
        <f t="shared" si="1"/>
        <v>48693523</v>
      </c>
    </row>
    <row r="2843" ht="14.25" customHeight="1">
      <c r="A2843" s="1" t="s">
        <v>10312</v>
      </c>
      <c r="B2843" s="1">
        <v>83.0</v>
      </c>
      <c r="C2843" s="1">
        <v>4.6729374E7</v>
      </c>
      <c r="D2843" s="1" t="s">
        <v>7757</v>
      </c>
      <c r="E2843" s="1" t="s">
        <v>10313</v>
      </c>
      <c r="F2843" s="1" t="s">
        <v>10314</v>
      </c>
      <c r="G2843" s="1" t="s">
        <v>10315</v>
      </c>
      <c r="H2843" s="1" t="s">
        <v>18</v>
      </c>
      <c r="I2843" s="1" t="s">
        <v>19</v>
      </c>
      <c r="J2843" s="1">
        <v>1.3E7</v>
      </c>
      <c r="K2843" s="1">
        <v>2000.0</v>
      </c>
      <c r="L2843" s="1">
        <v>5.5</v>
      </c>
      <c r="M2843" s="2">
        <f t="shared" si="1"/>
        <v>33729374</v>
      </c>
    </row>
    <row r="2844" ht="14.25" customHeight="1">
      <c r="A2844" s="1" t="s">
        <v>10316</v>
      </c>
      <c r="B2844" s="1">
        <v>107.0</v>
      </c>
      <c r="C2844" s="1">
        <v>4.4726644E7</v>
      </c>
      <c r="D2844" s="1" t="s">
        <v>7640</v>
      </c>
      <c r="E2844" s="1" t="s">
        <v>10317</v>
      </c>
      <c r="F2844" s="1" t="s">
        <v>10318</v>
      </c>
      <c r="G2844" s="1" t="s">
        <v>10319</v>
      </c>
      <c r="H2844" s="1" t="s">
        <v>18</v>
      </c>
      <c r="I2844" s="1" t="s">
        <v>19</v>
      </c>
      <c r="J2844" s="1">
        <v>1.3E7</v>
      </c>
      <c r="K2844" s="1">
        <v>1988.0</v>
      </c>
      <c r="L2844" s="1">
        <v>6.8</v>
      </c>
      <c r="M2844" s="2">
        <f t="shared" si="1"/>
        <v>31726644</v>
      </c>
    </row>
    <row r="2845" ht="14.25" customHeight="1">
      <c r="A2845" s="1" t="s">
        <v>10320</v>
      </c>
      <c r="B2845" s="1">
        <v>102.0</v>
      </c>
      <c r="C2845" s="1">
        <v>4.4134898E7</v>
      </c>
      <c r="D2845" s="1" t="s">
        <v>1747</v>
      </c>
      <c r="E2845" s="1" t="s">
        <v>10321</v>
      </c>
      <c r="F2845" s="1" t="s">
        <v>10322</v>
      </c>
      <c r="G2845" s="1" t="s">
        <v>10323</v>
      </c>
      <c r="H2845" s="1" t="s">
        <v>18</v>
      </c>
      <c r="I2845" s="1" t="s">
        <v>19</v>
      </c>
      <c r="J2845" s="1">
        <v>1.3E7</v>
      </c>
      <c r="K2845" s="1">
        <v>2014.0</v>
      </c>
      <c r="L2845" s="1">
        <v>7.3</v>
      </c>
      <c r="M2845" s="2">
        <f t="shared" si="1"/>
        <v>31134898</v>
      </c>
    </row>
    <row r="2846" ht="14.25" customHeight="1">
      <c r="A2846" s="1" t="s">
        <v>5229</v>
      </c>
      <c r="B2846" s="1">
        <v>100.0</v>
      </c>
      <c r="C2846" s="1">
        <v>4.8637684E7</v>
      </c>
      <c r="D2846" s="1" t="s">
        <v>1146</v>
      </c>
      <c r="E2846" s="1" t="s">
        <v>10324</v>
      </c>
      <c r="F2846" s="1" t="s">
        <v>10325</v>
      </c>
      <c r="G2846" s="1" t="s">
        <v>10326</v>
      </c>
      <c r="H2846" s="1" t="s">
        <v>18</v>
      </c>
      <c r="I2846" s="1" t="s">
        <v>19</v>
      </c>
      <c r="J2846" s="1">
        <v>1.25E7</v>
      </c>
      <c r="K2846" s="1">
        <v>2014.0</v>
      </c>
      <c r="L2846" s="1">
        <v>6.1</v>
      </c>
      <c r="M2846" s="2">
        <f t="shared" si="1"/>
        <v>36137684</v>
      </c>
    </row>
    <row r="2847" ht="14.25" customHeight="1">
      <c r="A2847" s="1" t="s">
        <v>5430</v>
      </c>
      <c r="B2847" s="1">
        <v>97.0</v>
      </c>
      <c r="C2847" s="1">
        <v>3.8176108E7</v>
      </c>
      <c r="D2847" s="1" t="s">
        <v>956</v>
      </c>
      <c r="E2847" s="1" t="s">
        <v>10327</v>
      </c>
      <c r="F2847" s="1" t="s">
        <v>10328</v>
      </c>
      <c r="G2847" s="1" t="s">
        <v>10329</v>
      </c>
      <c r="H2847" s="1" t="s">
        <v>18</v>
      </c>
      <c r="I2847" s="1" t="s">
        <v>19</v>
      </c>
      <c r="J2847" s="1">
        <v>1.6E7</v>
      </c>
      <c r="K2847" s="1">
        <v>1999.0</v>
      </c>
      <c r="L2847" s="1">
        <v>7.2</v>
      </c>
      <c r="M2847" s="2">
        <f t="shared" si="1"/>
        <v>22176108</v>
      </c>
    </row>
    <row r="2848" ht="14.25" customHeight="1">
      <c r="A2848" s="1" t="s">
        <v>10330</v>
      </c>
      <c r="B2848" s="1">
        <v>92.0</v>
      </c>
      <c r="C2848" s="1">
        <v>2.8972187E7</v>
      </c>
      <c r="D2848" s="1" t="s">
        <v>1138</v>
      </c>
      <c r="E2848" s="1" t="s">
        <v>10331</v>
      </c>
      <c r="F2848" s="1" t="s">
        <v>10332</v>
      </c>
      <c r="G2848" s="1" t="s">
        <v>10333</v>
      </c>
      <c r="H2848" s="1" t="s">
        <v>18</v>
      </c>
      <c r="I2848" s="1" t="s">
        <v>19</v>
      </c>
      <c r="J2848" s="1">
        <v>1.3E7</v>
      </c>
      <c r="K2848" s="1">
        <v>2002.0</v>
      </c>
      <c r="L2848" s="1">
        <v>5.9</v>
      </c>
      <c r="M2848" s="2">
        <f t="shared" si="1"/>
        <v>15972187</v>
      </c>
    </row>
    <row r="2849" ht="14.25" customHeight="1">
      <c r="A2849" s="1" t="s">
        <v>10334</v>
      </c>
      <c r="B2849" s="1">
        <v>84.0</v>
      </c>
      <c r="C2849" s="1">
        <v>2.79794E7</v>
      </c>
      <c r="D2849" s="1" t="s">
        <v>1195</v>
      </c>
      <c r="E2849" s="1" t="s">
        <v>10335</v>
      </c>
      <c r="F2849" s="1" t="s">
        <v>10336</v>
      </c>
      <c r="G2849" s="1" t="s">
        <v>10337</v>
      </c>
      <c r="H2849" s="1" t="s">
        <v>18</v>
      </c>
      <c r="I2849" s="1" t="s">
        <v>19</v>
      </c>
      <c r="J2849" s="1">
        <v>8200000.0</v>
      </c>
      <c r="K2849" s="1">
        <v>1993.0</v>
      </c>
      <c r="L2849" s="1">
        <v>6.1</v>
      </c>
      <c r="M2849" s="2">
        <f t="shared" si="1"/>
        <v>19779400</v>
      </c>
    </row>
    <row r="2850" ht="14.25" customHeight="1">
      <c r="A2850" s="1" t="s">
        <v>3683</v>
      </c>
      <c r="B2850" s="1">
        <v>86.0</v>
      </c>
      <c r="C2850" s="1">
        <v>5.4257433E7</v>
      </c>
      <c r="D2850" s="1" t="s">
        <v>3121</v>
      </c>
      <c r="E2850" s="1" t="s">
        <v>10338</v>
      </c>
      <c r="F2850" s="1" t="s">
        <v>10339</v>
      </c>
      <c r="G2850" s="1" t="s">
        <v>10340</v>
      </c>
      <c r="H2850" s="1" t="s">
        <v>18</v>
      </c>
      <c r="I2850" s="1" t="s">
        <v>19</v>
      </c>
      <c r="J2850" s="1">
        <v>1.7E7</v>
      </c>
      <c r="K2850" s="1">
        <v>2016.0</v>
      </c>
      <c r="L2850" s="1">
        <v>6.8</v>
      </c>
      <c r="M2850" s="2">
        <f t="shared" si="1"/>
        <v>37257433</v>
      </c>
    </row>
    <row r="2851" ht="14.25" customHeight="1">
      <c r="A2851" s="1" t="s">
        <v>10341</v>
      </c>
      <c r="B2851" s="1">
        <v>120.0</v>
      </c>
      <c r="C2851" s="1">
        <v>23947.0</v>
      </c>
      <c r="D2851" s="1" t="s">
        <v>2056</v>
      </c>
      <c r="E2851" s="1" t="s">
        <v>10342</v>
      </c>
      <c r="F2851" s="1" t="s">
        <v>10343</v>
      </c>
      <c r="G2851" s="1" t="s">
        <v>10344</v>
      </c>
      <c r="H2851" s="1" t="s">
        <v>18</v>
      </c>
      <c r="I2851" s="1" t="s">
        <v>19</v>
      </c>
      <c r="J2851" s="1">
        <v>1.3E7</v>
      </c>
      <c r="K2851" s="1">
        <v>2004.0</v>
      </c>
      <c r="L2851" s="1">
        <v>7.7</v>
      </c>
      <c r="M2851" s="2">
        <f t="shared" si="1"/>
        <v>-12976053</v>
      </c>
    </row>
    <row r="2852" ht="14.25" customHeight="1">
      <c r="A2852" s="1" t="s">
        <v>8307</v>
      </c>
      <c r="B2852" s="1">
        <v>89.0</v>
      </c>
      <c r="C2852" s="1">
        <v>6.0008303E7</v>
      </c>
      <c r="D2852" s="1" t="s">
        <v>1632</v>
      </c>
      <c r="E2852" s="1" t="s">
        <v>10345</v>
      </c>
      <c r="F2852" s="1" t="s">
        <v>10346</v>
      </c>
      <c r="G2852" s="1" t="s">
        <v>10347</v>
      </c>
      <c r="H2852" s="1" t="s">
        <v>18</v>
      </c>
      <c r="I2852" s="1" t="s">
        <v>19</v>
      </c>
      <c r="J2852" s="1">
        <v>1.3E7</v>
      </c>
      <c r="K2852" s="1">
        <v>2000.0</v>
      </c>
      <c r="L2852" s="1">
        <v>4.9</v>
      </c>
      <c r="M2852" s="2">
        <f t="shared" si="1"/>
        <v>47008303</v>
      </c>
    </row>
    <row r="2853" ht="14.25" customHeight="1">
      <c r="A2853" s="1" t="s">
        <v>10348</v>
      </c>
      <c r="B2853" s="1">
        <v>117.0</v>
      </c>
      <c r="C2853" s="1">
        <v>4.9121934E7</v>
      </c>
      <c r="D2853" s="1" t="s">
        <v>956</v>
      </c>
      <c r="E2853" s="1" t="s">
        <v>10349</v>
      </c>
      <c r="F2853" s="1" t="s">
        <v>10350</v>
      </c>
      <c r="G2853" s="1" t="s">
        <v>10351</v>
      </c>
      <c r="H2853" s="1" t="s">
        <v>18</v>
      </c>
      <c r="I2853" s="1" t="s">
        <v>19</v>
      </c>
      <c r="J2853" s="1">
        <v>1.3E7</v>
      </c>
      <c r="K2853" s="1">
        <v>2007.0</v>
      </c>
      <c r="L2853" s="1">
        <v>6.1</v>
      </c>
      <c r="M2853" s="2">
        <f t="shared" si="1"/>
        <v>36121934</v>
      </c>
    </row>
    <row r="2854" ht="14.25" customHeight="1">
      <c r="A2854" s="1" t="s">
        <v>8415</v>
      </c>
      <c r="B2854" s="1">
        <v>97.0</v>
      </c>
      <c r="C2854" s="1">
        <v>2.7141959E7</v>
      </c>
      <c r="D2854" s="1" t="s">
        <v>10352</v>
      </c>
      <c r="E2854" s="1" t="s">
        <v>10353</v>
      </c>
      <c r="F2854" s="1" t="s">
        <v>10354</v>
      </c>
      <c r="G2854" s="1" t="s">
        <v>10355</v>
      </c>
      <c r="H2854" s="1" t="s">
        <v>18</v>
      </c>
      <c r="I2854" s="1" t="s">
        <v>19</v>
      </c>
      <c r="J2854" s="1">
        <v>1.8E7</v>
      </c>
      <c r="K2854" s="1">
        <v>1999.0</v>
      </c>
      <c r="L2854" s="1">
        <v>2.5</v>
      </c>
      <c r="M2854" s="2">
        <f t="shared" si="1"/>
        <v>9141959</v>
      </c>
    </row>
    <row r="2855" ht="14.25" customHeight="1">
      <c r="A2855" s="1" t="s">
        <v>10356</v>
      </c>
      <c r="B2855" s="1">
        <v>91.0</v>
      </c>
      <c r="C2855" s="1">
        <v>2.7052167E7</v>
      </c>
      <c r="D2855" s="1" t="s">
        <v>263</v>
      </c>
      <c r="E2855" s="1" t="s">
        <v>10357</v>
      </c>
      <c r="F2855" s="1" t="s">
        <v>10358</v>
      </c>
      <c r="G2855" s="1" t="s">
        <v>10359</v>
      </c>
      <c r="H2855" s="1" t="s">
        <v>18</v>
      </c>
      <c r="I2855" s="1" t="s">
        <v>19</v>
      </c>
      <c r="J2855" s="1">
        <v>1.3E7</v>
      </c>
      <c r="K2855" s="1">
        <v>1998.0</v>
      </c>
      <c r="L2855" s="1">
        <v>6.1</v>
      </c>
      <c r="M2855" s="2">
        <f t="shared" si="1"/>
        <v>14052167</v>
      </c>
    </row>
    <row r="2856" ht="14.25" customHeight="1">
      <c r="A2856" s="1" t="s">
        <v>10360</v>
      </c>
      <c r="B2856" s="1">
        <v>100.0</v>
      </c>
      <c r="C2856" s="1">
        <v>2.6539321E7</v>
      </c>
      <c r="D2856" s="1" t="s">
        <v>2782</v>
      </c>
      <c r="E2856" s="1" t="s">
        <v>10361</v>
      </c>
      <c r="F2856" s="1" t="s">
        <v>10362</v>
      </c>
      <c r="G2856" s="1" t="s">
        <v>10363</v>
      </c>
      <c r="H2856" s="1" t="s">
        <v>18</v>
      </c>
      <c r="I2856" s="1" t="s">
        <v>19</v>
      </c>
      <c r="J2856" s="1">
        <v>1.3E7</v>
      </c>
      <c r="K2856" s="1">
        <v>1996.0</v>
      </c>
      <c r="L2856" s="1">
        <v>5.9</v>
      </c>
      <c r="M2856" s="2">
        <f t="shared" si="1"/>
        <v>13539321</v>
      </c>
    </row>
    <row r="2857" ht="14.25" customHeight="1">
      <c r="A2857" s="1" t="s">
        <v>10364</v>
      </c>
      <c r="B2857" s="1">
        <v>72.0</v>
      </c>
      <c r="C2857" s="1">
        <v>2.8501605E7</v>
      </c>
      <c r="D2857" s="1" t="s">
        <v>5406</v>
      </c>
      <c r="E2857" s="1" t="s">
        <v>10365</v>
      </c>
      <c r="F2857" s="1" t="s">
        <v>10366</v>
      </c>
      <c r="G2857" s="1" t="s">
        <v>10367</v>
      </c>
      <c r="H2857" s="1" t="s">
        <v>18</v>
      </c>
      <c r="I2857" s="1" t="s">
        <v>19</v>
      </c>
      <c r="J2857" s="1">
        <v>1.3E7</v>
      </c>
      <c r="K2857" s="1">
        <v>1990.0</v>
      </c>
      <c r="L2857" s="1">
        <v>5.7</v>
      </c>
      <c r="M2857" s="2">
        <f t="shared" si="1"/>
        <v>15501605</v>
      </c>
    </row>
    <row r="2858" ht="14.25" customHeight="1">
      <c r="A2858" s="1" t="s">
        <v>10368</v>
      </c>
      <c r="B2858" s="1">
        <v>84.0</v>
      </c>
      <c r="C2858" s="1">
        <v>5.2543632E7</v>
      </c>
      <c r="D2858" s="1" t="s">
        <v>1038</v>
      </c>
      <c r="E2858" s="1" t="s">
        <v>10369</v>
      </c>
      <c r="F2858" s="1" t="s">
        <v>10370</v>
      </c>
      <c r="G2858" s="1" t="s">
        <v>10371</v>
      </c>
      <c r="H2858" s="1" t="s">
        <v>18</v>
      </c>
      <c r="I2858" s="1" t="s">
        <v>19</v>
      </c>
      <c r="J2858" s="1">
        <v>1.32E7</v>
      </c>
      <c r="K2858" s="1">
        <v>2014.0</v>
      </c>
      <c r="L2858" s="1">
        <v>5.6</v>
      </c>
      <c r="M2858" s="2">
        <f t="shared" si="1"/>
        <v>39343632</v>
      </c>
    </row>
    <row r="2859" ht="14.25" customHeight="1">
      <c r="A2859" s="1" t="s">
        <v>2283</v>
      </c>
      <c r="B2859" s="1">
        <v>126.0</v>
      </c>
      <c r="C2859" s="1">
        <v>2.5592632E7</v>
      </c>
      <c r="D2859" s="1" t="s">
        <v>4647</v>
      </c>
      <c r="E2859" s="1" t="s">
        <v>10372</v>
      </c>
      <c r="F2859" s="1" t="s">
        <v>10373</v>
      </c>
      <c r="G2859" s="1" t="s">
        <v>10374</v>
      </c>
      <c r="H2859" s="1" t="s">
        <v>18</v>
      </c>
      <c r="I2859" s="1" t="s">
        <v>19</v>
      </c>
      <c r="J2859" s="1">
        <v>1.8E7</v>
      </c>
      <c r="K2859" s="1">
        <v>2007.0</v>
      </c>
      <c r="L2859" s="1">
        <v>7.2</v>
      </c>
      <c r="M2859" s="2">
        <f t="shared" si="1"/>
        <v>7592632</v>
      </c>
    </row>
    <row r="2860" ht="14.25" customHeight="1">
      <c r="A2860" s="1" t="s">
        <v>10375</v>
      </c>
      <c r="B2860" s="1">
        <v>108.0</v>
      </c>
      <c r="C2860" s="1">
        <v>2.5440971E7</v>
      </c>
      <c r="D2860" s="1" t="s">
        <v>1520</v>
      </c>
      <c r="E2860" s="1" t="s">
        <v>10376</v>
      </c>
      <c r="F2860" s="1" t="s">
        <v>10377</v>
      </c>
      <c r="G2860" s="1" t="s">
        <v>10378</v>
      </c>
      <c r="H2860" s="1" t="s">
        <v>18</v>
      </c>
      <c r="I2860" s="1" t="s">
        <v>30</v>
      </c>
      <c r="J2860" s="1">
        <v>1.5E7</v>
      </c>
      <c r="K2860" s="1">
        <v>2015.0</v>
      </c>
      <c r="L2860" s="1">
        <v>7.7</v>
      </c>
      <c r="M2860" s="2">
        <f t="shared" si="1"/>
        <v>10440971</v>
      </c>
    </row>
    <row r="2861" ht="14.25" customHeight="1">
      <c r="A2861" s="1" t="s">
        <v>1230</v>
      </c>
      <c r="B2861" s="1">
        <v>112.0</v>
      </c>
      <c r="C2861" s="1">
        <v>2.2858926E7</v>
      </c>
      <c r="D2861" s="1" t="s">
        <v>5778</v>
      </c>
      <c r="E2861" s="1" t="s">
        <v>10379</v>
      </c>
      <c r="F2861" s="1" t="s">
        <v>10380</v>
      </c>
      <c r="G2861" s="1" t="s">
        <v>10381</v>
      </c>
      <c r="H2861" s="1" t="s">
        <v>18</v>
      </c>
      <c r="I2861" s="1" t="s">
        <v>19</v>
      </c>
      <c r="J2861" s="1">
        <v>1.3E7</v>
      </c>
      <c r="K2861" s="1">
        <v>1999.0</v>
      </c>
      <c r="L2861" s="1">
        <v>7.8</v>
      </c>
      <c r="M2861" s="2">
        <f t="shared" si="1"/>
        <v>9858926</v>
      </c>
    </row>
    <row r="2862" ht="14.25" customHeight="1">
      <c r="A2862" s="1" t="s">
        <v>10382</v>
      </c>
      <c r="B2862" s="1">
        <v>90.0</v>
      </c>
      <c r="C2862" s="1">
        <v>2.2235901E7</v>
      </c>
      <c r="D2862" s="1" t="s">
        <v>1146</v>
      </c>
      <c r="E2862" s="1" t="s">
        <v>10383</v>
      </c>
      <c r="F2862" s="1" t="s">
        <v>10384</v>
      </c>
      <c r="G2862" s="1" t="s">
        <v>10385</v>
      </c>
      <c r="H2862" s="1" t="s">
        <v>18</v>
      </c>
      <c r="I2862" s="1" t="s">
        <v>19</v>
      </c>
      <c r="J2862" s="1">
        <v>6000000.0</v>
      </c>
      <c r="K2862" s="1">
        <v>2001.0</v>
      </c>
      <c r="L2862" s="1">
        <v>6.1</v>
      </c>
      <c r="M2862" s="2">
        <f t="shared" si="1"/>
        <v>16235901</v>
      </c>
    </row>
    <row r="2863" ht="14.25" customHeight="1">
      <c r="A2863" s="1" t="s">
        <v>1014</v>
      </c>
      <c r="B2863" s="1">
        <v>91.0</v>
      </c>
      <c r="C2863" s="1">
        <v>3.8916903E7</v>
      </c>
      <c r="D2863" s="1" t="s">
        <v>10386</v>
      </c>
      <c r="E2863" s="1" t="s">
        <v>10387</v>
      </c>
      <c r="F2863" s="1" t="s">
        <v>10388</v>
      </c>
      <c r="G2863" s="1" t="s">
        <v>10389</v>
      </c>
      <c r="H2863" s="1" t="s">
        <v>18</v>
      </c>
      <c r="I2863" s="1" t="s">
        <v>19</v>
      </c>
      <c r="J2863" s="1">
        <v>1.3E7</v>
      </c>
      <c r="K2863" s="1">
        <v>2014.0</v>
      </c>
      <c r="L2863" s="1">
        <v>5.8</v>
      </c>
      <c r="M2863" s="2">
        <f t="shared" si="1"/>
        <v>25916903</v>
      </c>
    </row>
    <row r="2864" ht="14.25" customHeight="1">
      <c r="A2864" s="1" t="s">
        <v>3888</v>
      </c>
      <c r="B2864" s="1">
        <v>135.0</v>
      </c>
      <c r="C2864" s="1">
        <v>1.6929123E7</v>
      </c>
      <c r="D2864" s="1" t="s">
        <v>131</v>
      </c>
      <c r="E2864" s="1" t="s">
        <v>10390</v>
      </c>
      <c r="F2864" s="1" t="s">
        <v>10391</v>
      </c>
      <c r="G2864" s="1" t="s">
        <v>10392</v>
      </c>
      <c r="H2864" s="1" t="s">
        <v>18</v>
      </c>
      <c r="I2864" s="1" t="s">
        <v>19</v>
      </c>
      <c r="J2864" s="1">
        <v>1.4E7</v>
      </c>
      <c r="K2864" s="1">
        <v>2001.0</v>
      </c>
      <c r="L2864" s="1">
        <v>6.5</v>
      </c>
      <c r="M2864" s="2">
        <f t="shared" si="1"/>
        <v>2929123</v>
      </c>
    </row>
    <row r="2865" ht="14.25" customHeight="1">
      <c r="A2865" s="1" t="s">
        <v>2608</v>
      </c>
      <c r="B2865" s="1">
        <v>141.0</v>
      </c>
      <c r="C2865" s="1">
        <v>1.3753931E7</v>
      </c>
      <c r="D2865" s="1" t="s">
        <v>1347</v>
      </c>
      <c r="E2865" s="1" t="s">
        <v>10393</v>
      </c>
      <c r="F2865" s="1" t="s">
        <v>10394</v>
      </c>
      <c r="G2865" s="1" t="s">
        <v>10395</v>
      </c>
      <c r="H2865" s="1" t="s">
        <v>433</v>
      </c>
      <c r="I2865" s="1" t="s">
        <v>19</v>
      </c>
      <c r="J2865" s="1">
        <v>1.9E7</v>
      </c>
      <c r="K2865" s="1">
        <v>2006.0</v>
      </c>
      <c r="L2865" s="1">
        <v>7.9</v>
      </c>
      <c r="M2865" s="2">
        <f t="shared" si="1"/>
        <v>-5246069</v>
      </c>
    </row>
    <row r="2866" ht="14.25" customHeight="1">
      <c r="A2866" s="1" t="s">
        <v>10396</v>
      </c>
      <c r="B2866" s="1">
        <v>104.0</v>
      </c>
      <c r="C2866" s="1">
        <v>1.099644E7</v>
      </c>
      <c r="D2866" s="1" t="s">
        <v>421</v>
      </c>
      <c r="E2866" s="1" t="s">
        <v>10397</v>
      </c>
      <c r="F2866" s="1" t="s">
        <v>10398</v>
      </c>
      <c r="G2866" s="1" t="s">
        <v>10399</v>
      </c>
      <c r="H2866" s="1" t="s">
        <v>18</v>
      </c>
      <c r="I2866" s="1" t="s">
        <v>19</v>
      </c>
      <c r="J2866" s="1">
        <v>1.3E7</v>
      </c>
      <c r="K2866" s="1">
        <v>2006.0</v>
      </c>
      <c r="L2866" s="1">
        <v>6.3</v>
      </c>
      <c r="M2866" s="2">
        <f t="shared" si="1"/>
        <v>-2003560</v>
      </c>
    </row>
    <row r="2867" ht="14.25" customHeight="1">
      <c r="A2867" s="1" t="s">
        <v>10400</v>
      </c>
      <c r="B2867" s="1">
        <v>84.0</v>
      </c>
      <c r="C2867" s="1">
        <v>8026971.0</v>
      </c>
      <c r="D2867" s="1" t="s">
        <v>1146</v>
      </c>
      <c r="E2867" s="1" t="s">
        <v>10401</v>
      </c>
      <c r="F2867" s="1" t="s">
        <v>10402</v>
      </c>
      <c r="G2867" s="1" t="s">
        <v>10403</v>
      </c>
      <c r="H2867" s="1" t="s">
        <v>18</v>
      </c>
      <c r="I2867" s="1" t="s">
        <v>19</v>
      </c>
      <c r="J2867" s="1">
        <v>1.3E7</v>
      </c>
      <c r="K2867" s="1">
        <v>1998.0</v>
      </c>
      <c r="L2867" s="1">
        <v>3.8</v>
      </c>
      <c r="M2867" s="2">
        <f t="shared" si="1"/>
        <v>-4973029</v>
      </c>
    </row>
    <row r="2868" ht="14.25" customHeight="1">
      <c r="A2868" s="1" t="s">
        <v>10404</v>
      </c>
      <c r="B2868" s="1">
        <v>118.0</v>
      </c>
      <c r="C2868" s="1">
        <v>1.4677654E7</v>
      </c>
      <c r="D2868" s="1" t="s">
        <v>2394</v>
      </c>
      <c r="E2868" s="1" t="s">
        <v>10405</v>
      </c>
      <c r="F2868" s="1" t="s">
        <v>10406</v>
      </c>
      <c r="G2868" s="1" t="s">
        <v>10407</v>
      </c>
      <c r="H2868" s="1" t="s">
        <v>18</v>
      </c>
      <c r="I2868" s="1" t="s">
        <v>5846</v>
      </c>
      <c r="J2868" s="1">
        <v>1.3E7</v>
      </c>
      <c r="K2868" s="1">
        <v>2015.0</v>
      </c>
      <c r="L2868" s="1">
        <v>8.3</v>
      </c>
      <c r="M2868" s="2">
        <f t="shared" si="1"/>
        <v>1677654</v>
      </c>
    </row>
    <row r="2869" ht="14.25" customHeight="1">
      <c r="A2869" s="1" t="s">
        <v>10408</v>
      </c>
      <c r="B2869" s="1">
        <v>82.0</v>
      </c>
      <c r="C2869" s="1">
        <v>9975684.0</v>
      </c>
      <c r="D2869" s="1" t="s">
        <v>1138</v>
      </c>
      <c r="E2869" s="1" t="s">
        <v>10409</v>
      </c>
      <c r="F2869" s="1" t="s">
        <v>10410</v>
      </c>
      <c r="G2869" s="1" t="s">
        <v>10411</v>
      </c>
      <c r="H2869" s="1" t="s">
        <v>18</v>
      </c>
      <c r="I2869" s="1" t="s">
        <v>168</v>
      </c>
      <c r="J2869" s="1">
        <v>1.3E7</v>
      </c>
      <c r="K2869" s="1">
        <v>1998.0</v>
      </c>
      <c r="L2869" s="1">
        <v>6.4</v>
      </c>
      <c r="M2869" s="2">
        <f t="shared" si="1"/>
        <v>-3024316</v>
      </c>
    </row>
    <row r="2870" ht="14.25" customHeight="1">
      <c r="A2870" s="1" t="s">
        <v>10412</v>
      </c>
      <c r="B2870" s="1">
        <v>95.0</v>
      </c>
      <c r="C2870" s="1">
        <v>7881335.0</v>
      </c>
      <c r="D2870" s="1" t="s">
        <v>4319</v>
      </c>
      <c r="E2870" s="1" t="s">
        <v>10413</v>
      </c>
      <c r="F2870" s="1" t="s">
        <v>10414</v>
      </c>
      <c r="G2870" s="1" t="s">
        <v>10415</v>
      </c>
      <c r="H2870" s="1" t="s">
        <v>18</v>
      </c>
      <c r="I2870" s="1" t="s">
        <v>19</v>
      </c>
      <c r="J2870" s="1">
        <v>1.3E7</v>
      </c>
      <c r="K2870" s="1">
        <v>1994.0</v>
      </c>
      <c r="L2870" s="1">
        <v>6.7</v>
      </c>
      <c r="M2870" s="2">
        <f t="shared" si="1"/>
        <v>-5118665</v>
      </c>
    </row>
    <row r="2871" ht="14.25" customHeight="1">
      <c r="A2871" s="1" t="s">
        <v>8171</v>
      </c>
      <c r="B2871" s="1">
        <v>94.0</v>
      </c>
      <c r="C2871" s="1">
        <v>6241697.0</v>
      </c>
      <c r="D2871" s="1" t="s">
        <v>1138</v>
      </c>
      <c r="E2871" s="1" t="s">
        <v>10416</v>
      </c>
      <c r="F2871" s="1" t="s">
        <v>10417</v>
      </c>
      <c r="G2871" s="1" t="s">
        <v>10418</v>
      </c>
      <c r="H2871" s="1" t="s">
        <v>18</v>
      </c>
      <c r="I2871" s="1" t="s">
        <v>994</v>
      </c>
      <c r="J2871" s="1">
        <v>1.3E7</v>
      </c>
      <c r="K2871" s="1">
        <v>1999.0</v>
      </c>
      <c r="L2871" s="1">
        <v>6.1</v>
      </c>
      <c r="M2871" s="2">
        <f t="shared" si="1"/>
        <v>-6758303</v>
      </c>
    </row>
    <row r="2872" ht="14.25" customHeight="1">
      <c r="A2872" s="1" t="s">
        <v>6391</v>
      </c>
      <c r="B2872" s="1">
        <v>88.0</v>
      </c>
      <c r="C2872" s="1">
        <v>0.0</v>
      </c>
      <c r="D2872" s="1" t="s">
        <v>799</v>
      </c>
      <c r="E2872" s="1" t="s">
        <v>10419</v>
      </c>
      <c r="F2872" s="1">
        <v>0.0</v>
      </c>
      <c r="G2872" s="1" t="s">
        <v>10420</v>
      </c>
      <c r="H2872" s="1" t="s">
        <v>9346</v>
      </c>
      <c r="I2872" s="1" t="s">
        <v>9347</v>
      </c>
      <c r="J2872" s="1">
        <v>0.0</v>
      </c>
      <c r="K2872" s="1">
        <v>0.0</v>
      </c>
      <c r="L2872" s="1">
        <v>8.1</v>
      </c>
      <c r="M2872" s="2">
        <f t="shared" si="1"/>
        <v>0</v>
      </c>
    </row>
    <row r="2873" ht="14.25" customHeight="1">
      <c r="A2873" s="1" t="s">
        <v>10421</v>
      </c>
      <c r="B2873" s="1">
        <v>99.0</v>
      </c>
      <c r="C2873" s="1">
        <v>5871603.0</v>
      </c>
      <c r="D2873" s="1" t="s">
        <v>2888</v>
      </c>
      <c r="E2873" s="1" t="s">
        <v>10422</v>
      </c>
      <c r="F2873" s="1" t="s">
        <v>10423</v>
      </c>
      <c r="G2873" s="1" t="s">
        <v>10424</v>
      </c>
      <c r="H2873" s="1" t="s">
        <v>18</v>
      </c>
      <c r="I2873" s="1" t="s">
        <v>19</v>
      </c>
      <c r="J2873" s="1">
        <v>1.3E7</v>
      </c>
      <c r="K2873" s="1">
        <v>1999.0</v>
      </c>
      <c r="L2873" s="1">
        <v>6.0</v>
      </c>
      <c r="M2873" s="2">
        <f t="shared" si="1"/>
        <v>-7128397</v>
      </c>
    </row>
    <row r="2874" ht="14.25" customHeight="1">
      <c r="A2874" s="1" t="s">
        <v>10425</v>
      </c>
      <c r="B2874" s="1">
        <v>121.0</v>
      </c>
      <c r="C2874" s="1">
        <v>1.6574731E7</v>
      </c>
      <c r="D2874" s="1" t="s">
        <v>4491</v>
      </c>
      <c r="E2874" s="1" t="s">
        <v>10426</v>
      </c>
      <c r="F2874" s="1" t="s">
        <v>10427</v>
      </c>
      <c r="G2874" s="1" t="s">
        <v>10428</v>
      </c>
      <c r="H2874" s="1" t="s">
        <v>18</v>
      </c>
      <c r="I2874" s="1" t="s">
        <v>19</v>
      </c>
      <c r="J2874" s="1">
        <v>1.3E7</v>
      </c>
      <c r="K2874" s="1">
        <v>1998.0</v>
      </c>
      <c r="L2874" s="1">
        <v>5.8</v>
      </c>
      <c r="M2874" s="2">
        <f t="shared" si="1"/>
        <v>3574731</v>
      </c>
    </row>
    <row r="2875" ht="14.25" customHeight="1">
      <c r="A2875" s="1" t="s">
        <v>10429</v>
      </c>
      <c r="B2875" s="1">
        <v>84.0</v>
      </c>
      <c r="C2875" s="1">
        <v>5002310.0</v>
      </c>
      <c r="D2875" s="1" t="s">
        <v>10430</v>
      </c>
      <c r="E2875" s="1" t="s">
        <v>10431</v>
      </c>
      <c r="F2875" s="1" t="s">
        <v>10432</v>
      </c>
      <c r="G2875" s="1" t="s">
        <v>10433</v>
      </c>
      <c r="H2875" s="1" t="s">
        <v>18</v>
      </c>
      <c r="I2875" s="1" t="s">
        <v>19</v>
      </c>
      <c r="J2875" s="1">
        <v>1.3E7</v>
      </c>
      <c r="K2875" s="1">
        <v>2001.0</v>
      </c>
      <c r="L2875" s="1">
        <v>5.6</v>
      </c>
      <c r="M2875" s="2">
        <f t="shared" si="1"/>
        <v>-7997690</v>
      </c>
    </row>
    <row r="2876" ht="14.25" customHeight="1">
      <c r="A2876" s="1" t="s">
        <v>10434</v>
      </c>
      <c r="B2876" s="1">
        <v>93.0</v>
      </c>
      <c r="C2876" s="1">
        <v>4919896.0</v>
      </c>
      <c r="D2876" s="1" t="s">
        <v>4319</v>
      </c>
      <c r="E2876" s="1" t="s">
        <v>10435</v>
      </c>
      <c r="F2876" s="1" t="s">
        <v>10436</v>
      </c>
      <c r="G2876" s="1" t="s">
        <v>10437</v>
      </c>
      <c r="H2876" s="1" t="s">
        <v>18</v>
      </c>
      <c r="I2876" s="1" t="s">
        <v>30</v>
      </c>
      <c r="J2876" s="1">
        <v>1.3E7</v>
      </c>
      <c r="K2876" s="1">
        <v>2001.0</v>
      </c>
      <c r="L2876" s="1">
        <v>6.1</v>
      </c>
      <c r="M2876" s="2">
        <f t="shared" si="1"/>
        <v>-8080104</v>
      </c>
    </row>
    <row r="2877" ht="14.25" customHeight="1">
      <c r="A2877" s="1" t="s">
        <v>8011</v>
      </c>
      <c r="B2877" s="1">
        <v>93.0</v>
      </c>
      <c r="C2877" s="1">
        <v>2.5675765E7</v>
      </c>
      <c r="D2877" s="1" t="s">
        <v>1138</v>
      </c>
      <c r="E2877" s="1" t="s">
        <v>10438</v>
      </c>
      <c r="F2877" s="1" t="s">
        <v>10439</v>
      </c>
      <c r="G2877" s="1" t="s">
        <v>10440</v>
      </c>
      <c r="H2877" s="1" t="s">
        <v>18</v>
      </c>
      <c r="I2877" s="1" t="s">
        <v>19</v>
      </c>
      <c r="J2877" s="1">
        <v>1.3E7</v>
      </c>
      <c r="K2877" s="1">
        <v>2013.0</v>
      </c>
      <c r="L2877" s="1">
        <v>5.9</v>
      </c>
      <c r="M2877" s="2">
        <f t="shared" si="1"/>
        <v>12675765</v>
      </c>
    </row>
    <row r="2878" ht="14.25" customHeight="1">
      <c r="A2878" s="1" t="s">
        <v>10441</v>
      </c>
      <c r="B2878" s="1">
        <v>120.0</v>
      </c>
      <c r="C2878" s="1">
        <v>4857376.0</v>
      </c>
      <c r="D2878" s="1" t="s">
        <v>956</v>
      </c>
      <c r="E2878" s="1" t="s">
        <v>10442</v>
      </c>
      <c r="F2878" s="1" t="s">
        <v>10443</v>
      </c>
      <c r="G2878" s="1" t="s">
        <v>10444</v>
      </c>
      <c r="H2878" s="1" t="s">
        <v>993</v>
      </c>
      <c r="I2878" s="1" t="s">
        <v>994</v>
      </c>
      <c r="J2878" s="1">
        <v>1.3E7</v>
      </c>
      <c r="K2878" s="1">
        <v>2006.0</v>
      </c>
      <c r="L2878" s="1">
        <v>7.3</v>
      </c>
      <c r="M2878" s="2">
        <f t="shared" si="1"/>
        <v>-8142624</v>
      </c>
    </row>
    <row r="2879" ht="14.25" customHeight="1">
      <c r="A2879" s="1" t="s">
        <v>3098</v>
      </c>
      <c r="B2879" s="1">
        <v>112.0</v>
      </c>
      <c r="C2879" s="1">
        <v>3169424.0</v>
      </c>
      <c r="D2879" s="1" t="s">
        <v>2677</v>
      </c>
      <c r="E2879" s="1" t="s">
        <v>10445</v>
      </c>
      <c r="F2879" s="1" t="s">
        <v>10446</v>
      </c>
      <c r="G2879" s="1" t="s">
        <v>10447</v>
      </c>
      <c r="H2879" s="1" t="s">
        <v>18</v>
      </c>
      <c r="I2879" s="1" t="s">
        <v>19</v>
      </c>
      <c r="J2879" s="1">
        <v>1.3E7</v>
      </c>
      <c r="K2879" s="1">
        <v>2007.0</v>
      </c>
      <c r="L2879" s="1">
        <v>6.8</v>
      </c>
      <c r="M2879" s="2">
        <f t="shared" si="1"/>
        <v>-9830576</v>
      </c>
    </row>
    <row r="2880" ht="14.25" customHeight="1">
      <c r="A2880" s="1" t="s">
        <v>1190</v>
      </c>
      <c r="B2880" s="1">
        <v>107.0</v>
      </c>
      <c r="C2880" s="1">
        <v>1.8004225E7</v>
      </c>
      <c r="D2880" s="1" t="s">
        <v>956</v>
      </c>
      <c r="E2880" s="1" t="s">
        <v>10448</v>
      </c>
      <c r="F2880" s="1" t="s">
        <v>10449</v>
      </c>
      <c r="G2880" s="1" t="s">
        <v>10450</v>
      </c>
      <c r="H2880" s="1" t="s">
        <v>18</v>
      </c>
      <c r="I2880" s="1" t="s">
        <v>19</v>
      </c>
      <c r="J2880" s="1">
        <v>1.3E7</v>
      </c>
      <c r="K2880" s="1">
        <v>2013.0</v>
      </c>
      <c r="L2880" s="1">
        <v>5.7</v>
      </c>
      <c r="M2880" s="2">
        <f t="shared" si="1"/>
        <v>5004225</v>
      </c>
    </row>
    <row r="2881" ht="14.25" customHeight="1">
      <c r="A2881" s="1" t="s">
        <v>10451</v>
      </c>
      <c r="B2881" s="1">
        <v>112.0</v>
      </c>
      <c r="C2881" s="1">
        <v>3058380.0</v>
      </c>
      <c r="D2881" s="1" t="s">
        <v>131</v>
      </c>
      <c r="E2881" s="1" t="s">
        <v>10452</v>
      </c>
      <c r="F2881" s="1" t="s">
        <v>10453</v>
      </c>
      <c r="G2881" s="1" t="s">
        <v>10454</v>
      </c>
      <c r="H2881" s="1" t="s">
        <v>993</v>
      </c>
      <c r="I2881" s="1" t="s">
        <v>994</v>
      </c>
      <c r="J2881" s="1">
        <v>1.0E8</v>
      </c>
      <c r="K2881" s="1">
        <v>2000.0</v>
      </c>
      <c r="L2881" s="1">
        <v>7.3</v>
      </c>
      <c r="M2881" s="2">
        <f t="shared" si="1"/>
        <v>-96941620</v>
      </c>
    </row>
    <row r="2882" ht="14.25" customHeight="1">
      <c r="A2882" s="1" t="s">
        <v>7405</v>
      </c>
      <c r="B2882" s="1">
        <v>96.0</v>
      </c>
      <c r="C2882" s="1">
        <v>3074838.0</v>
      </c>
      <c r="D2882" s="1" t="s">
        <v>2295</v>
      </c>
      <c r="E2882" s="1" t="s">
        <v>10455</v>
      </c>
      <c r="F2882" s="1" t="s">
        <v>10456</v>
      </c>
      <c r="G2882" s="1" t="s">
        <v>10457</v>
      </c>
      <c r="H2882" s="1" t="s">
        <v>18</v>
      </c>
      <c r="I2882" s="1" t="s">
        <v>19</v>
      </c>
      <c r="J2882" s="1">
        <v>1.1E7</v>
      </c>
      <c r="K2882" s="1">
        <v>2009.0</v>
      </c>
      <c r="L2882" s="1">
        <v>6.3</v>
      </c>
      <c r="M2882" s="2">
        <f t="shared" si="1"/>
        <v>-7925162</v>
      </c>
    </row>
    <row r="2883" ht="14.25" customHeight="1">
      <c r="A2883" s="1" t="s">
        <v>10458</v>
      </c>
      <c r="B2883" s="1">
        <v>91.0</v>
      </c>
      <c r="C2883" s="1">
        <v>2104000.0</v>
      </c>
      <c r="D2883" s="1" t="s">
        <v>6794</v>
      </c>
      <c r="E2883" s="1" t="s">
        <v>10459</v>
      </c>
      <c r="F2883" s="1" t="s">
        <v>10460</v>
      </c>
      <c r="G2883" s="1" t="s">
        <v>10461</v>
      </c>
      <c r="H2883" s="1" t="s">
        <v>18</v>
      </c>
      <c r="I2883" s="1" t="s">
        <v>19</v>
      </c>
      <c r="J2883" s="1">
        <v>1.3E7</v>
      </c>
      <c r="K2883" s="1">
        <v>1996.0</v>
      </c>
      <c r="L2883" s="1">
        <v>5.9</v>
      </c>
      <c r="M2883" s="2">
        <f t="shared" si="1"/>
        <v>-10896000</v>
      </c>
    </row>
    <row r="2884" ht="14.25" customHeight="1">
      <c r="A2884" s="1" t="s">
        <v>3900</v>
      </c>
      <c r="B2884" s="1">
        <v>105.0</v>
      </c>
      <c r="C2884" s="1">
        <v>2.8501651E7</v>
      </c>
      <c r="D2884" s="1" t="s">
        <v>2888</v>
      </c>
      <c r="E2884" s="1" t="s">
        <v>6875</v>
      </c>
      <c r="F2884" s="1" t="s">
        <v>6876</v>
      </c>
      <c r="G2884" s="1" t="s">
        <v>6877</v>
      </c>
      <c r="H2884" s="1" t="s">
        <v>18</v>
      </c>
      <c r="I2884" s="1" t="s">
        <v>19</v>
      </c>
      <c r="J2884" s="1">
        <v>2.6E7</v>
      </c>
      <c r="K2884" s="1">
        <v>2009.0</v>
      </c>
      <c r="L2884" s="1">
        <v>7.1</v>
      </c>
      <c r="M2884" s="2">
        <f t="shared" si="1"/>
        <v>2501651</v>
      </c>
    </row>
    <row r="2885" ht="14.25" customHeight="1">
      <c r="A2885" s="1" t="s">
        <v>7534</v>
      </c>
      <c r="B2885" s="1">
        <v>125.0</v>
      </c>
      <c r="C2885" s="1">
        <v>1172769.0</v>
      </c>
      <c r="D2885" s="1" t="s">
        <v>1252</v>
      </c>
      <c r="E2885" s="1" t="s">
        <v>10462</v>
      </c>
      <c r="F2885" s="1" t="s">
        <v>10463</v>
      </c>
      <c r="G2885" s="1" t="s">
        <v>10464</v>
      </c>
      <c r="H2885" s="1" t="s">
        <v>18</v>
      </c>
      <c r="I2885" s="1" t="s">
        <v>496</v>
      </c>
      <c r="J2885" s="1">
        <v>1.3E7</v>
      </c>
      <c r="K2885" s="1">
        <v>2006.0</v>
      </c>
      <c r="L2885" s="1">
        <v>7.1</v>
      </c>
      <c r="M2885" s="2">
        <f t="shared" si="1"/>
        <v>-11827231</v>
      </c>
    </row>
    <row r="2886" ht="14.25" customHeight="1">
      <c r="A2886" s="1" t="s">
        <v>10465</v>
      </c>
      <c r="B2886" s="1">
        <v>102.0</v>
      </c>
      <c r="C2886" s="1">
        <v>1.773857E7</v>
      </c>
      <c r="D2886" s="1" t="s">
        <v>131</v>
      </c>
      <c r="E2886" s="1" t="s">
        <v>10466</v>
      </c>
      <c r="F2886" s="1" t="s">
        <v>10467</v>
      </c>
      <c r="G2886" s="1" t="s">
        <v>10468</v>
      </c>
      <c r="H2886" s="1" t="s">
        <v>18</v>
      </c>
      <c r="I2886" s="1" t="s">
        <v>19</v>
      </c>
      <c r="J2886" s="1">
        <v>1.3E7</v>
      </c>
      <c r="K2886" s="1">
        <v>2012.0</v>
      </c>
      <c r="L2886" s="1">
        <v>8.0</v>
      </c>
      <c r="M2886" s="2">
        <f t="shared" si="1"/>
        <v>4738570</v>
      </c>
    </row>
    <row r="2887" ht="14.25" customHeight="1">
      <c r="A2887" s="1" t="s">
        <v>10469</v>
      </c>
      <c r="B2887" s="1">
        <v>87.0</v>
      </c>
      <c r="C2887" s="1">
        <v>1200000.0</v>
      </c>
      <c r="D2887" s="1" t="s">
        <v>893</v>
      </c>
      <c r="E2887" s="1" t="s">
        <v>10470</v>
      </c>
      <c r="F2887" s="1" t="s">
        <v>10471</v>
      </c>
      <c r="G2887" s="1" t="s">
        <v>10472</v>
      </c>
      <c r="H2887" s="1" t="s">
        <v>18</v>
      </c>
      <c r="I2887" s="1" t="s">
        <v>19</v>
      </c>
      <c r="J2887" s="1">
        <v>3000000.0</v>
      </c>
      <c r="K2887" s="1">
        <v>1993.0</v>
      </c>
      <c r="L2887" s="1">
        <v>5.1</v>
      </c>
      <c r="M2887" s="2">
        <f t="shared" si="1"/>
        <v>-1800000</v>
      </c>
    </row>
    <row r="2888" ht="14.25" customHeight="1">
      <c r="A2888" s="1" t="s">
        <v>7545</v>
      </c>
      <c r="B2888" s="1">
        <v>118.0</v>
      </c>
      <c r="C2888" s="1">
        <v>1150403.0</v>
      </c>
      <c r="D2888" s="1" t="s">
        <v>1178</v>
      </c>
      <c r="E2888" s="1" t="s">
        <v>10473</v>
      </c>
      <c r="F2888" s="1" t="s">
        <v>10474</v>
      </c>
      <c r="G2888" s="1" t="s">
        <v>10475</v>
      </c>
      <c r="H2888" s="1" t="s">
        <v>18</v>
      </c>
      <c r="I2888" s="1" t="s">
        <v>19</v>
      </c>
      <c r="J2888" s="1">
        <v>1.3E7</v>
      </c>
      <c r="K2888" s="1">
        <v>2006.0</v>
      </c>
      <c r="L2888" s="1">
        <v>7.1</v>
      </c>
      <c r="M2888" s="2">
        <f t="shared" si="1"/>
        <v>-11849597</v>
      </c>
    </row>
    <row r="2889" ht="14.25" customHeight="1">
      <c r="A2889" s="1" t="s">
        <v>6976</v>
      </c>
      <c r="B2889" s="1">
        <v>115.0</v>
      </c>
      <c r="C2889" s="1">
        <v>403932.0</v>
      </c>
      <c r="D2889" s="1" t="s">
        <v>2863</v>
      </c>
      <c r="E2889" s="1" t="s">
        <v>10476</v>
      </c>
      <c r="F2889" s="1" t="s">
        <v>10477</v>
      </c>
      <c r="G2889" s="1" t="s">
        <v>10478</v>
      </c>
      <c r="H2889" s="1" t="s">
        <v>18</v>
      </c>
      <c r="I2889" s="1" t="s">
        <v>30</v>
      </c>
      <c r="J2889" s="1">
        <v>2.0E7</v>
      </c>
      <c r="K2889" s="1">
        <v>2000.0</v>
      </c>
      <c r="L2889" s="1">
        <v>6.5</v>
      </c>
      <c r="M2889" s="2">
        <f t="shared" si="1"/>
        <v>-19596068</v>
      </c>
    </row>
    <row r="2890" ht="14.25" customHeight="1">
      <c r="A2890" s="1" t="s">
        <v>3226</v>
      </c>
      <c r="B2890" s="1">
        <v>91.0</v>
      </c>
      <c r="C2890" s="1">
        <v>1712111.0</v>
      </c>
      <c r="D2890" s="1" t="s">
        <v>3995</v>
      </c>
      <c r="E2890" s="1" t="s">
        <v>10479</v>
      </c>
      <c r="F2890" s="1" t="s">
        <v>10480</v>
      </c>
      <c r="G2890" s="1" t="s">
        <v>10481</v>
      </c>
      <c r="H2890" s="1" t="s">
        <v>18</v>
      </c>
      <c r="I2890" s="1" t="s">
        <v>19</v>
      </c>
      <c r="J2890" s="1">
        <v>8495000.0</v>
      </c>
      <c r="K2890" s="1">
        <v>2015.0</v>
      </c>
      <c r="L2890" s="1">
        <v>4.5</v>
      </c>
      <c r="M2890" s="2">
        <f t="shared" si="1"/>
        <v>-6782889</v>
      </c>
    </row>
    <row r="2891" ht="14.25" customHeight="1">
      <c r="A2891" s="1" t="s">
        <v>10482</v>
      </c>
      <c r="B2891" s="1">
        <v>88.0</v>
      </c>
      <c r="C2891" s="1">
        <v>1024175.0</v>
      </c>
      <c r="D2891" s="1" t="s">
        <v>5525</v>
      </c>
      <c r="E2891" s="1" t="s">
        <v>10483</v>
      </c>
      <c r="F2891" s="1" t="s">
        <v>10484</v>
      </c>
      <c r="G2891" s="1" t="s">
        <v>10485</v>
      </c>
      <c r="H2891" s="1" t="s">
        <v>18</v>
      </c>
      <c r="I2891" s="1" t="s">
        <v>30</v>
      </c>
      <c r="J2891" s="1">
        <v>1.3E7</v>
      </c>
      <c r="K2891" s="1">
        <v>2011.0</v>
      </c>
      <c r="L2891" s="1">
        <v>6.6</v>
      </c>
      <c r="M2891" s="2">
        <f t="shared" si="1"/>
        <v>-11975825</v>
      </c>
    </row>
    <row r="2892" ht="14.25" customHeight="1">
      <c r="A2892" s="1" t="s">
        <v>2603</v>
      </c>
      <c r="B2892" s="1">
        <v>127.0</v>
      </c>
      <c r="C2892" s="1">
        <v>301305.0</v>
      </c>
      <c r="D2892" s="1" t="s">
        <v>4040</v>
      </c>
      <c r="E2892" s="1" t="s">
        <v>10486</v>
      </c>
      <c r="F2892" s="1" t="s">
        <v>10487</v>
      </c>
      <c r="G2892" s="1" t="s">
        <v>10488</v>
      </c>
      <c r="H2892" s="1" t="s">
        <v>10489</v>
      </c>
      <c r="I2892" s="1" t="s">
        <v>19</v>
      </c>
      <c r="J2892" s="1">
        <v>1.3E7</v>
      </c>
      <c r="K2892" s="1">
        <v>2011.0</v>
      </c>
      <c r="L2892" s="1">
        <v>4.3</v>
      </c>
      <c r="M2892" s="2">
        <f t="shared" si="1"/>
        <v>-12698695</v>
      </c>
    </row>
    <row r="2893" ht="14.25" customHeight="1">
      <c r="A2893" s="1" t="s">
        <v>9930</v>
      </c>
      <c r="B2893" s="1">
        <v>94.0</v>
      </c>
      <c r="C2893" s="1">
        <v>5.1872378E7</v>
      </c>
      <c r="D2893" s="1" t="s">
        <v>1038</v>
      </c>
      <c r="E2893" s="1" t="s">
        <v>10490</v>
      </c>
      <c r="F2893" s="1" t="s">
        <v>10491</v>
      </c>
      <c r="G2893" s="1" t="s">
        <v>10492</v>
      </c>
      <c r="H2893" s="1" t="s">
        <v>18</v>
      </c>
      <c r="I2893" s="1" t="s">
        <v>19</v>
      </c>
      <c r="J2893" s="1">
        <v>1.3E7</v>
      </c>
      <c r="K2893" s="1">
        <v>2013.0</v>
      </c>
      <c r="L2893" s="1">
        <v>6.7</v>
      </c>
      <c r="M2893" s="2">
        <f t="shared" si="1"/>
        <v>38872378</v>
      </c>
    </row>
    <row r="2894" ht="14.25" customHeight="1">
      <c r="A2894" s="1" t="s">
        <v>10493</v>
      </c>
      <c r="B2894" s="1">
        <v>115.0</v>
      </c>
      <c r="C2894" s="1">
        <v>31662.0</v>
      </c>
      <c r="D2894" s="1" t="s">
        <v>669</v>
      </c>
      <c r="E2894" s="1" t="s">
        <v>10494</v>
      </c>
      <c r="F2894" s="1">
        <v>0.0</v>
      </c>
      <c r="G2894" s="1" t="s">
        <v>10495</v>
      </c>
      <c r="H2894" s="1" t="s">
        <v>18</v>
      </c>
      <c r="I2894" s="1" t="s">
        <v>4110</v>
      </c>
      <c r="J2894" s="1">
        <v>1.262E7</v>
      </c>
      <c r="K2894" s="1">
        <v>2016.0</v>
      </c>
      <c r="L2894" s="1">
        <v>6.8</v>
      </c>
      <c r="M2894" s="2">
        <f t="shared" si="1"/>
        <v>-12588338</v>
      </c>
    </row>
    <row r="2895" ht="14.25" customHeight="1">
      <c r="A2895" s="1" t="s">
        <v>10496</v>
      </c>
      <c r="B2895" s="1">
        <v>90.0</v>
      </c>
      <c r="C2895" s="1">
        <v>2.8399192E7</v>
      </c>
      <c r="D2895" s="1" t="s">
        <v>10497</v>
      </c>
      <c r="E2895" s="1" t="s">
        <v>10498</v>
      </c>
      <c r="F2895" s="1" t="s">
        <v>10499</v>
      </c>
      <c r="G2895" s="1" t="s">
        <v>10500</v>
      </c>
      <c r="H2895" s="1" t="s">
        <v>18</v>
      </c>
      <c r="I2895" s="1" t="s">
        <v>231</v>
      </c>
      <c r="J2895" s="1">
        <v>1.3E7</v>
      </c>
      <c r="K2895" s="1">
        <v>2002.0</v>
      </c>
      <c r="L2895" s="1">
        <v>5.4</v>
      </c>
      <c r="M2895" s="2">
        <f t="shared" si="1"/>
        <v>15399192</v>
      </c>
    </row>
    <row r="2896" ht="14.25" customHeight="1">
      <c r="A2896" s="1" t="s">
        <v>2640</v>
      </c>
      <c r="B2896" s="1">
        <v>102.0</v>
      </c>
      <c r="C2896" s="1">
        <v>2035566.0</v>
      </c>
      <c r="D2896" s="1" t="s">
        <v>10501</v>
      </c>
      <c r="E2896" s="1" t="s">
        <v>10502</v>
      </c>
      <c r="F2896" s="1" t="s">
        <v>10503</v>
      </c>
      <c r="G2896" s="1" t="s">
        <v>10504</v>
      </c>
      <c r="H2896" s="1" t="s">
        <v>18</v>
      </c>
      <c r="I2896" s="1" t="s">
        <v>994</v>
      </c>
      <c r="J2896" s="1">
        <v>1.3E7</v>
      </c>
      <c r="K2896" s="1">
        <v>2009.0</v>
      </c>
      <c r="L2896" s="1">
        <v>6.6</v>
      </c>
      <c r="M2896" s="2">
        <f t="shared" si="1"/>
        <v>-10964434</v>
      </c>
    </row>
    <row r="2897" ht="14.25" customHeight="1">
      <c r="A2897" s="1" t="s">
        <v>1660</v>
      </c>
      <c r="B2897" s="1">
        <v>100.0</v>
      </c>
      <c r="C2897" s="1">
        <v>0.0</v>
      </c>
      <c r="D2897" s="1" t="s">
        <v>1489</v>
      </c>
      <c r="E2897" s="1" t="s">
        <v>10505</v>
      </c>
      <c r="F2897" s="1" t="s">
        <v>10506</v>
      </c>
      <c r="G2897" s="1" t="s">
        <v>10507</v>
      </c>
      <c r="H2897" s="1" t="s">
        <v>10508</v>
      </c>
      <c r="I2897" s="1" t="s">
        <v>168</v>
      </c>
      <c r="J2897" s="1">
        <v>1.25E7</v>
      </c>
      <c r="K2897" s="1">
        <v>1981.0</v>
      </c>
      <c r="L2897" s="1">
        <v>7.4</v>
      </c>
      <c r="M2897" s="2">
        <f t="shared" si="1"/>
        <v>-12500000</v>
      </c>
    </row>
    <row r="2898" ht="14.25" customHeight="1">
      <c r="A2898" s="1" t="s">
        <v>9649</v>
      </c>
      <c r="B2898" s="1">
        <v>117.0</v>
      </c>
      <c r="C2898" s="1">
        <v>2.1078145E7</v>
      </c>
      <c r="D2898" s="1" t="s">
        <v>1049</v>
      </c>
      <c r="E2898" s="1" t="s">
        <v>10509</v>
      </c>
      <c r="F2898" s="1" t="s">
        <v>10510</v>
      </c>
      <c r="G2898" s="1" t="s">
        <v>10511</v>
      </c>
      <c r="H2898" s="1" t="s">
        <v>18</v>
      </c>
      <c r="I2898" s="1" t="s">
        <v>19</v>
      </c>
      <c r="J2898" s="1">
        <v>1.25E7</v>
      </c>
      <c r="K2898" s="1">
        <v>2002.0</v>
      </c>
      <c r="L2898" s="1">
        <v>7.3</v>
      </c>
      <c r="M2898" s="2">
        <f t="shared" si="1"/>
        <v>8578145</v>
      </c>
    </row>
    <row r="2899" ht="14.25" customHeight="1">
      <c r="A2899" s="1" t="s">
        <v>6947</v>
      </c>
      <c r="B2899" s="1">
        <v>109.0</v>
      </c>
      <c r="C2899" s="1">
        <v>1.406095E7</v>
      </c>
      <c r="D2899" s="1" t="s">
        <v>2394</v>
      </c>
      <c r="E2899" s="1" t="s">
        <v>10512</v>
      </c>
      <c r="F2899" s="1" t="s">
        <v>10513</v>
      </c>
      <c r="G2899" s="1" t="s">
        <v>10514</v>
      </c>
      <c r="H2899" s="1" t="s">
        <v>18</v>
      </c>
      <c r="I2899" s="1" t="s">
        <v>19</v>
      </c>
      <c r="J2899" s="1">
        <v>1.25E7</v>
      </c>
      <c r="K2899" s="1">
        <v>2002.0</v>
      </c>
      <c r="L2899" s="1">
        <v>6.9</v>
      </c>
      <c r="M2899" s="2">
        <f t="shared" si="1"/>
        <v>1560950</v>
      </c>
    </row>
    <row r="2900" ht="14.25" customHeight="1">
      <c r="A2900" s="1" t="s">
        <v>1186</v>
      </c>
      <c r="B2900" s="1">
        <v>121.0</v>
      </c>
      <c r="C2900" s="1">
        <v>1.22815E7</v>
      </c>
      <c r="D2900" s="1" t="s">
        <v>4194</v>
      </c>
      <c r="E2900" s="1" t="s">
        <v>10515</v>
      </c>
      <c r="F2900" s="1" t="s">
        <v>10516</v>
      </c>
      <c r="G2900" s="1" t="s">
        <v>10517</v>
      </c>
      <c r="H2900" s="1" t="s">
        <v>18</v>
      </c>
      <c r="I2900" s="1" t="s">
        <v>19</v>
      </c>
      <c r="J2900" s="1">
        <v>1.3E7</v>
      </c>
      <c r="K2900" s="1">
        <v>1993.0</v>
      </c>
      <c r="L2900" s="1">
        <v>8.0</v>
      </c>
      <c r="M2900" s="2">
        <f t="shared" si="1"/>
        <v>-718500</v>
      </c>
    </row>
    <row r="2901" ht="14.25" customHeight="1">
      <c r="A2901" s="1" t="s">
        <v>10518</v>
      </c>
      <c r="B2901" s="1">
        <v>111.0</v>
      </c>
      <c r="C2901" s="1">
        <v>0.0</v>
      </c>
      <c r="D2901" s="1" t="s">
        <v>3962</v>
      </c>
      <c r="E2901" s="1" t="s">
        <v>10519</v>
      </c>
      <c r="F2901" s="1" t="s">
        <v>10520</v>
      </c>
      <c r="G2901" s="1" t="s">
        <v>10521</v>
      </c>
      <c r="H2901" s="1" t="s">
        <v>18</v>
      </c>
      <c r="I2901" s="1" t="s">
        <v>496</v>
      </c>
      <c r="J2901" s="1">
        <v>3660000.0</v>
      </c>
      <c r="K2901" s="1">
        <v>2010.0</v>
      </c>
      <c r="L2901" s="1">
        <v>6.4</v>
      </c>
      <c r="M2901" s="2">
        <f t="shared" si="1"/>
        <v>-3660000</v>
      </c>
    </row>
    <row r="2902" ht="14.25" customHeight="1">
      <c r="A2902" s="1" t="s">
        <v>9798</v>
      </c>
      <c r="B2902" s="1">
        <v>100.0</v>
      </c>
      <c r="C2902" s="1">
        <v>1.0725228E7</v>
      </c>
      <c r="D2902" s="1" t="s">
        <v>2149</v>
      </c>
      <c r="E2902" s="1" t="s">
        <v>10522</v>
      </c>
      <c r="F2902" s="1" t="s">
        <v>10523</v>
      </c>
      <c r="G2902" s="1" t="s">
        <v>10524</v>
      </c>
      <c r="H2902" s="1" t="s">
        <v>18</v>
      </c>
      <c r="I2902" s="1" t="s">
        <v>19</v>
      </c>
      <c r="J2902" s="1">
        <v>1.25E7</v>
      </c>
      <c r="K2902" s="1">
        <v>1992.0</v>
      </c>
      <c r="L2902" s="1">
        <v>7.8</v>
      </c>
      <c r="M2902" s="2">
        <f t="shared" si="1"/>
        <v>-1774772</v>
      </c>
    </row>
    <row r="2903" ht="14.25" customHeight="1">
      <c r="A2903" s="1" t="s">
        <v>6976</v>
      </c>
      <c r="B2903" s="1">
        <v>109.0</v>
      </c>
      <c r="C2903" s="1">
        <v>214966.0</v>
      </c>
      <c r="D2903" s="1" t="s">
        <v>1465</v>
      </c>
      <c r="E2903" s="1" t="s">
        <v>10525</v>
      </c>
      <c r="F2903" s="1" t="s">
        <v>10526</v>
      </c>
      <c r="G2903" s="1" t="s">
        <v>10527</v>
      </c>
      <c r="H2903" s="1" t="s">
        <v>18</v>
      </c>
      <c r="I2903" s="1" t="s">
        <v>19</v>
      </c>
      <c r="J2903" s="1">
        <v>1.3E7</v>
      </c>
      <c r="K2903" s="1">
        <v>2010.0</v>
      </c>
      <c r="L2903" s="1">
        <v>6.1</v>
      </c>
      <c r="M2903" s="2">
        <f t="shared" si="1"/>
        <v>-12785034</v>
      </c>
    </row>
    <row r="2904" ht="14.25" customHeight="1">
      <c r="A2904" s="1" t="s">
        <v>10528</v>
      </c>
      <c r="B2904" s="1">
        <v>93.0</v>
      </c>
      <c r="C2904" s="1">
        <v>0.0</v>
      </c>
      <c r="D2904" s="1" t="s">
        <v>7224</v>
      </c>
      <c r="E2904" s="1" t="s">
        <v>10529</v>
      </c>
      <c r="F2904" s="1" t="s">
        <v>10530</v>
      </c>
      <c r="G2904" s="1" t="s">
        <v>10531</v>
      </c>
      <c r="H2904" s="1" t="s">
        <v>18</v>
      </c>
      <c r="I2904" s="1" t="s">
        <v>19</v>
      </c>
      <c r="J2904" s="1">
        <v>1.8E7</v>
      </c>
      <c r="K2904" s="1">
        <v>1982.0</v>
      </c>
      <c r="L2904" s="1">
        <v>6.1</v>
      </c>
      <c r="M2904" s="2">
        <f t="shared" si="1"/>
        <v>-18000000</v>
      </c>
    </row>
    <row r="2905" ht="14.25" customHeight="1">
      <c r="A2905" s="1" t="s">
        <v>10532</v>
      </c>
      <c r="B2905" s="1">
        <v>101.0</v>
      </c>
      <c r="C2905" s="1">
        <v>1.1956207E7</v>
      </c>
      <c r="D2905" s="1" t="s">
        <v>3661</v>
      </c>
      <c r="E2905" s="1" t="s">
        <v>10533</v>
      </c>
      <c r="F2905" s="1" t="s">
        <v>10534</v>
      </c>
      <c r="G2905" s="1" t="s">
        <v>10535</v>
      </c>
      <c r="H2905" s="1" t="s">
        <v>18</v>
      </c>
      <c r="I2905" s="1" t="s">
        <v>19</v>
      </c>
      <c r="J2905" s="1">
        <v>1.6E7</v>
      </c>
      <c r="K2905" s="1">
        <v>2009.0</v>
      </c>
      <c r="L2905" s="1">
        <v>5.1</v>
      </c>
      <c r="M2905" s="2">
        <f t="shared" si="1"/>
        <v>-4043793</v>
      </c>
    </row>
    <row r="2906" ht="14.25" customHeight="1">
      <c r="A2906" s="1" t="s">
        <v>10536</v>
      </c>
      <c r="B2906" s="1">
        <v>101.0</v>
      </c>
      <c r="C2906" s="1">
        <v>0.0</v>
      </c>
      <c r="D2906" s="1" t="s">
        <v>1594</v>
      </c>
      <c r="E2906" s="1" t="s">
        <v>10537</v>
      </c>
      <c r="F2906" s="1" t="s">
        <v>10538</v>
      </c>
      <c r="G2906" s="1" t="s">
        <v>10539</v>
      </c>
      <c r="H2906" s="1" t="s">
        <v>18</v>
      </c>
      <c r="I2906" s="1" t="s">
        <v>19</v>
      </c>
      <c r="J2906" s="1">
        <v>0.0</v>
      </c>
      <c r="K2906" s="1">
        <v>1937.0</v>
      </c>
      <c r="L2906" s="1">
        <v>7.8</v>
      </c>
      <c r="M2906" s="2">
        <f t="shared" si="1"/>
        <v>0</v>
      </c>
    </row>
    <row r="2907" ht="14.25" customHeight="1">
      <c r="A2907" s="1" t="s">
        <v>2525</v>
      </c>
      <c r="B2907" s="1">
        <v>106.0</v>
      </c>
      <c r="C2907" s="1">
        <v>5949693.0</v>
      </c>
      <c r="D2907" s="1" t="s">
        <v>956</v>
      </c>
      <c r="E2907" s="1" t="s">
        <v>10540</v>
      </c>
      <c r="F2907" s="1" t="s">
        <v>10541</v>
      </c>
      <c r="G2907" s="1" t="s">
        <v>10542</v>
      </c>
      <c r="H2907" s="1" t="s">
        <v>18</v>
      </c>
      <c r="I2907" s="1" t="s">
        <v>19</v>
      </c>
      <c r="J2907" s="1">
        <v>1.2E7</v>
      </c>
      <c r="K2907" s="1">
        <v>2007.0</v>
      </c>
      <c r="L2907" s="1">
        <v>7.4</v>
      </c>
      <c r="M2907" s="2">
        <f t="shared" si="1"/>
        <v>-6050307</v>
      </c>
    </row>
    <row r="2908" ht="14.25" customHeight="1">
      <c r="A2908" s="1" t="s">
        <v>10543</v>
      </c>
      <c r="B2908" s="1">
        <v>94.0</v>
      </c>
      <c r="C2908" s="1">
        <v>9030581.0</v>
      </c>
      <c r="D2908" s="1" t="s">
        <v>2383</v>
      </c>
      <c r="E2908" s="1" t="s">
        <v>10544</v>
      </c>
      <c r="F2908" s="1" t="s">
        <v>10545</v>
      </c>
      <c r="G2908" s="1" t="s">
        <v>10546</v>
      </c>
      <c r="H2908" s="1" t="s">
        <v>18</v>
      </c>
      <c r="I2908" s="1" t="s">
        <v>30</v>
      </c>
      <c r="J2908" s="1">
        <v>1.25E7</v>
      </c>
      <c r="K2908" s="1">
        <v>2008.0</v>
      </c>
      <c r="L2908" s="1">
        <v>7.8</v>
      </c>
      <c r="M2908" s="2">
        <f t="shared" si="1"/>
        <v>-3469419</v>
      </c>
    </row>
    <row r="2909" ht="14.25" customHeight="1">
      <c r="A2909" s="1" t="s">
        <v>10063</v>
      </c>
      <c r="B2909" s="1">
        <v>140.0</v>
      </c>
      <c r="C2909" s="1">
        <v>4157491.0</v>
      </c>
      <c r="D2909" s="1" t="s">
        <v>10547</v>
      </c>
      <c r="E2909" s="1" t="s">
        <v>10548</v>
      </c>
      <c r="F2909" s="1" t="s">
        <v>10549</v>
      </c>
      <c r="G2909" s="1" t="s">
        <v>10550</v>
      </c>
      <c r="H2909" s="1" t="s">
        <v>18</v>
      </c>
      <c r="I2909" s="1" t="s">
        <v>5634</v>
      </c>
      <c r="J2909" s="1">
        <v>1.28E7</v>
      </c>
      <c r="K2909" s="1">
        <v>2000.0</v>
      </c>
      <c r="L2909" s="1">
        <v>8.0</v>
      </c>
      <c r="M2909" s="2">
        <f t="shared" si="1"/>
        <v>-8642509</v>
      </c>
    </row>
    <row r="2910" ht="14.25" customHeight="1">
      <c r="A2910" s="1" t="s">
        <v>9560</v>
      </c>
      <c r="B2910" s="1">
        <v>132.0</v>
      </c>
      <c r="C2910" s="1">
        <v>1508689.0</v>
      </c>
      <c r="D2910" s="1" t="s">
        <v>131</v>
      </c>
      <c r="E2910" s="1" t="s">
        <v>10551</v>
      </c>
      <c r="F2910" s="1" t="s">
        <v>10552</v>
      </c>
      <c r="G2910" s="1" t="s">
        <v>10553</v>
      </c>
      <c r="H2910" s="1" t="s">
        <v>18</v>
      </c>
      <c r="I2910" s="1" t="s">
        <v>19</v>
      </c>
      <c r="J2910" s="1">
        <v>1.6E7</v>
      </c>
      <c r="K2910" s="1">
        <v>1997.0</v>
      </c>
      <c r="L2910" s="1">
        <v>6.7</v>
      </c>
      <c r="M2910" s="2">
        <f t="shared" si="1"/>
        <v>-14491311</v>
      </c>
    </row>
    <row r="2911" ht="14.25" customHeight="1">
      <c r="A2911" s="1" t="s">
        <v>10554</v>
      </c>
      <c r="B2911" s="1">
        <v>99.0</v>
      </c>
      <c r="C2911" s="1">
        <v>1227324.0</v>
      </c>
      <c r="D2911" s="1" t="s">
        <v>1327</v>
      </c>
      <c r="E2911" s="1" t="s">
        <v>10555</v>
      </c>
      <c r="F2911" s="1" t="s">
        <v>10556</v>
      </c>
      <c r="G2911" s="1" t="s">
        <v>10557</v>
      </c>
      <c r="H2911" s="1" t="s">
        <v>18</v>
      </c>
      <c r="I2911" s="1" t="s">
        <v>19</v>
      </c>
      <c r="J2911" s="1">
        <v>1.25E7</v>
      </c>
      <c r="K2911" s="1">
        <v>1996.0</v>
      </c>
      <c r="L2911" s="1">
        <v>6.6</v>
      </c>
      <c r="M2911" s="2">
        <f t="shared" si="1"/>
        <v>-11272676</v>
      </c>
    </row>
    <row r="2912" ht="14.25" customHeight="1">
      <c r="A2912" s="1" t="s">
        <v>9794</v>
      </c>
      <c r="B2912" s="1">
        <v>90.0</v>
      </c>
      <c r="C2912" s="1">
        <v>4360548.0</v>
      </c>
      <c r="D2912" s="1" t="s">
        <v>956</v>
      </c>
      <c r="E2912" s="1" t="s">
        <v>10558</v>
      </c>
      <c r="F2912" s="1" t="s">
        <v>10559</v>
      </c>
      <c r="G2912" s="1" t="s">
        <v>10560</v>
      </c>
      <c r="H2912" s="1" t="s">
        <v>18</v>
      </c>
      <c r="I2912" s="1" t="s">
        <v>19</v>
      </c>
      <c r="J2912" s="1">
        <v>1.5E7</v>
      </c>
      <c r="K2912" s="1">
        <v>2009.0</v>
      </c>
      <c r="L2912" s="1">
        <v>6.4</v>
      </c>
      <c r="M2912" s="2">
        <f t="shared" si="1"/>
        <v>-10639452</v>
      </c>
    </row>
    <row r="2913" ht="14.25" customHeight="1">
      <c r="A2913" s="1" t="s">
        <v>10561</v>
      </c>
      <c r="B2913" s="1">
        <v>105.0</v>
      </c>
      <c r="C2913" s="1">
        <v>2.6589953E7</v>
      </c>
      <c r="D2913" s="1" t="s">
        <v>209</v>
      </c>
      <c r="E2913" s="1" t="s">
        <v>10562</v>
      </c>
      <c r="F2913" s="1" t="s">
        <v>10563</v>
      </c>
      <c r="G2913" s="1" t="s">
        <v>10564</v>
      </c>
      <c r="H2913" s="1" t="s">
        <v>18</v>
      </c>
      <c r="I2913" s="1" t="s">
        <v>19</v>
      </c>
      <c r="J2913" s="1">
        <v>1.05E7</v>
      </c>
      <c r="K2913" s="1">
        <v>2010.0</v>
      </c>
      <c r="L2913" s="1">
        <v>6.7</v>
      </c>
      <c r="M2913" s="2">
        <f t="shared" si="1"/>
        <v>16089953</v>
      </c>
    </row>
    <row r="2914" ht="14.25" customHeight="1">
      <c r="A2914" s="1" t="s">
        <v>10565</v>
      </c>
      <c r="B2914" s="1">
        <v>108.0</v>
      </c>
      <c r="C2914" s="1">
        <v>1039869.0</v>
      </c>
      <c r="D2914" s="1" t="s">
        <v>1252</v>
      </c>
      <c r="E2914" s="1" t="s">
        <v>10566</v>
      </c>
      <c r="F2914" s="1" t="s">
        <v>10567</v>
      </c>
      <c r="G2914" s="1" t="s">
        <v>10568</v>
      </c>
      <c r="H2914" s="1" t="s">
        <v>18</v>
      </c>
      <c r="I2914" s="1" t="s">
        <v>168</v>
      </c>
      <c r="J2914" s="1">
        <v>1.5E7</v>
      </c>
      <c r="K2914" s="1">
        <v>2010.0</v>
      </c>
      <c r="L2914" s="1">
        <v>6.2</v>
      </c>
      <c r="M2914" s="2">
        <f t="shared" si="1"/>
        <v>-13960131</v>
      </c>
    </row>
    <row r="2915" ht="14.25" customHeight="1">
      <c r="A2915" s="1" t="s">
        <v>2204</v>
      </c>
      <c r="B2915" s="1">
        <v>69.0</v>
      </c>
      <c r="C2915" s="1">
        <v>4.8092846E7</v>
      </c>
      <c r="D2915" s="1" t="s">
        <v>1970</v>
      </c>
      <c r="E2915" s="1" t="s">
        <v>10569</v>
      </c>
      <c r="F2915" s="1" t="s">
        <v>10570</v>
      </c>
      <c r="G2915" s="1" t="s">
        <v>10571</v>
      </c>
      <c r="H2915" s="1" t="s">
        <v>18</v>
      </c>
      <c r="I2915" s="1" t="s">
        <v>19</v>
      </c>
      <c r="J2915" s="1">
        <v>1.25E7</v>
      </c>
      <c r="K2915" s="1">
        <v>1988.0</v>
      </c>
      <c r="L2915" s="1">
        <v>7.3</v>
      </c>
      <c r="M2915" s="2">
        <f t="shared" si="1"/>
        <v>35592846</v>
      </c>
    </row>
    <row r="2916" ht="14.25" customHeight="1">
      <c r="A2916" s="1" t="s">
        <v>10572</v>
      </c>
      <c r="B2916" s="1">
        <v>148.0</v>
      </c>
      <c r="C2916" s="1">
        <v>1110186.0</v>
      </c>
      <c r="D2916" s="1" t="s">
        <v>995</v>
      </c>
      <c r="E2916" s="1" t="s">
        <v>10573</v>
      </c>
      <c r="F2916" s="1" t="s">
        <v>10574</v>
      </c>
      <c r="G2916" s="1" t="s">
        <v>10575</v>
      </c>
      <c r="H2916" s="1" t="s">
        <v>9526</v>
      </c>
      <c r="I2916" s="1" t="s">
        <v>4110</v>
      </c>
      <c r="J2916" s="1">
        <v>1.28E7</v>
      </c>
      <c r="K2916" s="1">
        <v>2004.0</v>
      </c>
      <c r="L2916" s="1">
        <v>8.1</v>
      </c>
      <c r="M2916" s="2">
        <f t="shared" si="1"/>
        <v>-11689814</v>
      </c>
    </row>
    <row r="2917" ht="14.25" customHeight="1">
      <c r="A2917" s="1" t="s">
        <v>10576</v>
      </c>
      <c r="B2917" s="1">
        <v>118.0</v>
      </c>
      <c r="C2917" s="1">
        <v>1089445.0</v>
      </c>
      <c r="D2917" s="1" t="s">
        <v>5435</v>
      </c>
      <c r="E2917" s="1" t="s">
        <v>10577</v>
      </c>
      <c r="F2917" s="1" t="s">
        <v>10578</v>
      </c>
      <c r="G2917" s="1" t="s">
        <v>10579</v>
      </c>
      <c r="H2917" s="1" t="s">
        <v>18</v>
      </c>
      <c r="I2917" s="1" t="s">
        <v>168</v>
      </c>
      <c r="J2917" s="1">
        <v>1.25E7</v>
      </c>
      <c r="K2917" s="1">
        <v>2009.0</v>
      </c>
      <c r="L2917" s="1">
        <v>7.0</v>
      </c>
      <c r="M2917" s="2">
        <f t="shared" si="1"/>
        <v>-11410555</v>
      </c>
    </row>
    <row r="2918" ht="14.25" customHeight="1">
      <c r="A2918" s="1" t="s">
        <v>3372</v>
      </c>
      <c r="B2918" s="1">
        <v>132.0</v>
      </c>
      <c r="C2918" s="1">
        <v>2.04565E8</v>
      </c>
      <c r="D2918" s="1" t="s">
        <v>4647</v>
      </c>
      <c r="E2918" s="1" t="s">
        <v>10580</v>
      </c>
      <c r="F2918" s="1" t="s">
        <v>10581</v>
      </c>
      <c r="G2918" s="1" t="s">
        <v>10582</v>
      </c>
      <c r="H2918" s="1" t="s">
        <v>18</v>
      </c>
      <c r="I2918" s="1" t="s">
        <v>19</v>
      </c>
      <c r="J2918" s="1">
        <v>8000000.0</v>
      </c>
      <c r="K2918" s="1">
        <v>1973.0</v>
      </c>
      <c r="L2918" s="1">
        <v>8.0</v>
      </c>
      <c r="M2918" s="2">
        <f t="shared" si="1"/>
        <v>196565000</v>
      </c>
    </row>
    <row r="2919" ht="14.25" customHeight="1">
      <c r="A2919" s="1" t="s">
        <v>243</v>
      </c>
      <c r="B2919" s="1">
        <v>130.0</v>
      </c>
      <c r="C2919" s="1">
        <v>2.6E8</v>
      </c>
      <c r="D2919" s="1" t="s">
        <v>1248</v>
      </c>
      <c r="E2919" s="1" t="s">
        <v>10583</v>
      </c>
      <c r="F2919" s="1" t="s">
        <v>10584</v>
      </c>
      <c r="G2919" s="1" t="s">
        <v>10585</v>
      </c>
      <c r="H2919" s="1" t="s">
        <v>18</v>
      </c>
      <c r="I2919" s="1" t="s">
        <v>19</v>
      </c>
      <c r="J2919" s="1">
        <v>8000000.0</v>
      </c>
      <c r="K2919" s="1">
        <v>1975.0</v>
      </c>
      <c r="L2919" s="1">
        <v>8.0</v>
      </c>
      <c r="M2919" s="2">
        <f t="shared" si="1"/>
        <v>252000000</v>
      </c>
    </row>
    <row r="2920" ht="14.25" customHeight="1">
      <c r="A2920" s="1" t="s">
        <v>1190</v>
      </c>
      <c r="B2920" s="1">
        <v>95.0</v>
      </c>
      <c r="C2920" s="1">
        <v>1.01736215E8</v>
      </c>
      <c r="D2920" s="1" t="s">
        <v>1138</v>
      </c>
      <c r="E2920" s="1" t="s">
        <v>10586</v>
      </c>
      <c r="F2920" s="1" t="s">
        <v>10587</v>
      </c>
      <c r="G2920" s="1" t="s">
        <v>10588</v>
      </c>
      <c r="H2920" s="1" t="s">
        <v>18</v>
      </c>
      <c r="I2920" s="1" t="s">
        <v>19</v>
      </c>
      <c r="J2920" s="1">
        <v>1.1E7</v>
      </c>
      <c r="K2920" s="1">
        <v>1999.0</v>
      </c>
      <c r="L2920" s="1">
        <v>7.0</v>
      </c>
      <c r="M2920" s="2">
        <f t="shared" si="1"/>
        <v>90736215</v>
      </c>
    </row>
    <row r="2921" ht="14.25" customHeight="1">
      <c r="A2921" s="1" t="s">
        <v>10589</v>
      </c>
      <c r="B2921" s="1">
        <v>80.0</v>
      </c>
      <c r="C2921" s="1">
        <v>71442.0</v>
      </c>
      <c r="D2921" s="1" t="s">
        <v>10590</v>
      </c>
      <c r="E2921" s="1" t="s">
        <v>10591</v>
      </c>
      <c r="F2921" s="1" t="s">
        <v>10592</v>
      </c>
      <c r="G2921" s="1" t="s">
        <v>10593</v>
      </c>
      <c r="H2921" s="1" t="s">
        <v>993</v>
      </c>
      <c r="I2921" s="1" t="s">
        <v>994</v>
      </c>
      <c r="J2921" s="1">
        <v>9600000.0</v>
      </c>
      <c r="K2921" s="1">
        <v>2012.0</v>
      </c>
      <c r="L2921" s="1">
        <v>7.9</v>
      </c>
      <c r="M2921" s="2">
        <f t="shared" si="1"/>
        <v>-9528558</v>
      </c>
    </row>
    <row r="2922" ht="14.25" customHeight="1">
      <c r="A2922" s="1" t="s">
        <v>5434</v>
      </c>
      <c r="B2922" s="1">
        <v>94.0</v>
      </c>
      <c r="C2922" s="1">
        <v>7.9817937E7</v>
      </c>
      <c r="D2922" s="1" t="s">
        <v>10594</v>
      </c>
      <c r="E2922" s="1" t="s">
        <v>10595</v>
      </c>
      <c r="F2922" s="1" t="s">
        <v>10596</v>
      </c>
      <c r="G2922" s="1" t="s">
        <v>10597</v>
      </c>
      <c r="H2922" s="1" t="s">
        <v>18</v>
      </c>
      <c r="I2922" s="1" t="s">
        <v>19</v>
      </c>
      <c r="J2922" s="1">
        <v>2.5E7</v>
      </c>
      <c r="K2922" s="1">
        <v>1986.0</v>
      </c>
      <c r="L2922" s="1">
        <v>5.9</v>
      </c>
      <c r="M2922" s="2">
        <f t="shared" si="1"/>
        <v>54817937</v>
      </c>
    </row>
    <row r="2923" ht="14.25" customHeight="1">
      <c r="A2923" s="1" t="s">
        <v>910</v>
      </c>
      <c r="B2923" s="1">
        <v>122.0</v>
      </c>
      <c r="C2923" s="1">
        <v>9.1547205E7</v>
      </c>
      <c r="D2923" s="1" t="s">
        <v>1146</v>
      </c>
      <c r="E2923" s="1" t="s">
        <v>10598</v>
      </c>
      <c r="F2923" s="1" t="s">
        <v>10599</v>
      </c>
      <c r="G2923" s="1" t="s">
        <v>10600</v>
      </c>
      <c r="H2923" s="1" t="s">
        <v>18</v>
      </c>
      <c r="I2923" s="1" t="s">
        <v>19</v>
      </c>
      <c r="J2923" s="1">
        <v>1.2E7</v>
      </c>
      <c r="K2923" s="1">
        <v>2012.0</v>
      </c>
      <c r="L2923" s="1">
        <v>6.6</v>
      </c>
      <c r="M2923" s="2">
        <f t="shared" si="1"/>
        <v>79547205</v>
      </c>
    </row>
    <row r="2924" ht="14.25" customHeight="1">
      <c r="A2924" s="1" t="s">
        <v>910</v>
      </c>
      <c r="B2924" s="1">
        <v>102.0</v>
      </c>
      <c r="C2924" s="1">
        <v>7.507495E7</v>
      </c>
      <c r="D2924" s="1" t="s">
        <v>1747</v>
      </c>
      <c r="E2924" s="1" t="s">
        <v>10601</v>
      </c>
      <c r="F2924" s="1" t="s">
        <v>10602</v>
      </c>
      <c r="G2924" s="1" t="s">
        <v>10603</v>
      </c>
      <c r="H2924" s="1" t="s">
        <v>18</v>
      </c>
      <c r="I2924" s="1" t="s">
        <v>19</v>
      </c>
      <c r="J2924" s="1">
        <v>1.2E7</v>
      </c>
      <c r="K2924" s="1">
        <v>2002.0</v>
      </c>
      <c r="L2924" s="1">
        <v>6.3</v>
      </c>
      <c r="M2924" s="2">
        <f t="shared" si="1"/>
        <v>63074950</v>
      </c>
    </row>
    <row r="2925" ht="14.25" customHeight="1">
      <c r="A2925" s="1" t="s">
        <v>6708</v>
      </c>
      <c r="B2925" s="1">
        <v>116.0</v>
      </c>
      <c r="C2925" s="1">
        <v>7.89E7</v>
      </c>
      <c r="D2925" s="1" t="s">
        <v>41</v>
      </c>
      <c r="E2925" s="1" t="s">
        <v>10604</v>
      </c>
      <c r="F2925" s="1" t="s">
        <v>10605</v>
      </c>
      <c r="G2925" s="1" t="s">
        <v>10606</v>
      </c>
      <c r="H2925" s="1" t="s">
        <v>18</v>
      </c>
      <c r="I2925" s="1" t="s">
        <v>19</v>
      </c>
      <c r="J2925" s="1">
        <v>1.1E7</v>
      </c>
      <c r="K2925" s="1">
        <v>1982.0</v>
      </c>
      <c r="L2925" s="1">
        <v>7.7</v>
      </c>
      <c r="M2925" s="2">
        <f t="shared" si="1"/>
        <v>67900000</v>
      </c>
    </row>
    <row r="2926" ht="14.25" customHeight="1">
      <c r="A2926" s="1" t="s">
        <v>326</v>
      </c>
      <c r="B2926" s="1">
        <v>78.0</v>
      </c>
      <c r="C2926" s="1">
        <v>7.2217E7</v>
      </c>
      <c r="D2926" s="1" t="s">
        <v>1138</v>
      </c>
      <c r="E2926" s="1" t="s">
        <v>10607</v>
      </c>
      <c r="F2926" s="1" t="s">
        <v>10608</v>
      </c>
      <c r="G2926" s="1" t="s">
        <v>10609</v>
      </c>
      <c r="H2926" s="1" t="s">
        <v>18</v>
      </c>
      <c r="I2926" s="1" t="s">
        <v>19</v>
      </c>
      <c r="J2926" s="1">
        <v>1.2E7</v>
      </c>
      <c r="K2926" s="1">
        <v>1994.0</v>
      </c>
      <c r="L2926" s="1">
        <v>6.9</v>
      </c>
      <c r="M2926" s="2">
        <f t="shared" si="1"/>
        <v>60217000</v>
      </c>
    </row>
    <row r="2927" ht="14.25" customHeight="1">
      <c r="A2927" s="1" t="s">
        <v>10610</v>
      </c>
      <c r="B2927" s="1">
        <v>114.0</v>
      </c>
      <c r="C2927" s="1">
        <v>7.9568E7</v>
      </c>
      <c r="D2927" s="1" t="s">
        <v>2056</v>
      </c>
      <c r="E2927" s="1" t="s">
        <v>10611</v>
      </c>
      <c r="F2927" s="1" t="s">
        <v>10612</v>
      </c>
      <c r="G2927" s="1" t="s">
        <v>10613</v>
      </c>
      <c r="H2927" s="1" t="s">
        <v>18</v>
      </c>
      <c r="I2927" s="1" t="s">
        <v>19</v>
      </c>
      <c r="J2927" s="1">
        <v>1.2E7</v>
      </c>
      <c r="K2927" s="1">
        <v>1983.0</v>
      </c>
      <c r="L2927" s="1">
        <v>7.1</v>
      </c>
      <c r="M2927" s="2">
        <f t="shared" si="1"/>
        <v>67568000</v>
      </c>
    </row>
    <row r="2928" ht="14.25" customHeight="1">
      <c r="A2928" s="1" t="s">
        <v>726</v>
      </c>
      <c r="B2928" s="1">
        <v>112.0</v>
      </c>
      <c r="C2928" s="1">
        <v>6.55E7</v>
      </c>
      <c r="D2928" s="1" t="s">
        <v>3791</v>
      </c>
      <c r="E2928" s="1" t="s">
        <v>10614</v>
      </c>
      <c r="F2928" s="1" t="s">
        <v>10615</v>
      </c>
      <c r="G2928" s="1" t="s">
        <v>10616</v>
      </c>
      <c r="H2928" s="1" t="s">
        <v>18</v>
      </c>
      <c r="I2928" s="1" t="s">
        <v>19</v>
      </c>
      <c r="J2928" s="1">
        <v>1.2E7</v>
      </c>
      <c r="K2928" s="1">
        <v>1985.0</v>
      </c>
      <c r="L2928" s="1">
        <v>7.4</v>
      </c>
      <c r="M2928" s="2">
        <f t="shared" si="1"/>
        <v>53500000</v>
      </c>
    </row>
    <row r="2929" ht="14.25" customHeight="1">
      <c r="A2929" s="1" t="s">
        <v>10617</v>
      </c>
      <c r="B2929" s="1">
        <v>110.0</v>
      </c>
      <c r="C2929" s="1">
        <v>7.0011073E7</v>
      </c>
      <c r="D2929" s="1" t="s">
        <v>10618</v>
      </c>
      <c r="E2929" s="1" t="s">
        <v>10619</v>
      </c>
      <c r="F2929" s="1" t="s">
        <v>10620</v>
      </c>
      <c r="G2929" s="1" t="s">
        <v>10621</v>
      </c>
      <c r="H2929" s="1" t="s">
        <v>18</v>
      </c>
      <c r="I2929" s="1" t="s">
        <v>19</v>
      </c>
      <c r="J2929" s="1">
        <v>1.2E7</v>
      </c>
      <c r="K2929" s="1">
        <v>2012.0</v>
      </c>
      <c r="L2929" s="1">
        <v>6.5</v>
      </c>
      <c r="M2929" s="2">
        <f t="shared" si="1"/>
        <v>58011073</v>
      </c>
    </row>
    <row r="2930" ht="14.25" customHeight="1">
      <c r="A2930" s="1" t="s">
        <v>4524</v>
      </c>
      <c r="B2930" s="1">
        <v>104.0</v>
      </c>
      <c r="C2930" s="1">
        <v>6.526901E7</v>
      </c>
      <c r="D2930" s="1" t="s">
        <v>10622</v>
      </c>
      <c r="E2930" s="1" t="s">
        <v>10623</v>
      </c>
      <c r="F2930" s="1" t="s">
        <v>10624</v>
      </c>
      <c r="G2930" s="1" t="s">
        <v>10625</v>
      </c>
      <c r="H2930" s="1" t="s">
        <v>18</v>
      </c>
      <c r="I2930" s="1" t="s">
        <v>19</v>
      </c>
      <c r="J2930" s="1">
        <v>1.2E7</v>
      </c>
      <c r="K2930" s="1">
        <v>2006.0</v>
      </c>
      <c r="L2930" s="1">
        <v>6.5</v>
      </c>
      <c r="M2930" s="2">
        <f t="shared" si="1"/>
        <v>53269010</v>
      </c>
    </row>
    <row r="2931" ht="14.25" customHeight="1">
      <c r="A2931" s="1" t="s">
        <v>10626</v>
      </c>
      <c r="B2931" s="1">
        <v>81.0</v>
      </c>
      <c r="C2931" s="1">
        <v>6.3071133E7</v>
      </c>
      <c r="D2931" s="1" t="s">
        <v>10627</v>
      </c>
      <c r="E2931" s="1" t="s">
        <v>10628</v>
      </c>
      <c r="F2931" s="1" t="s">
        <v>10629</v>
      </c>
      <c r="G2931" s="1" t="s">
        <v>10630</v>
      </c>
      <c r="H2931" s="1" t="s">
        <v>18</v>
      </c>
      <c r="I2931" s="1" t="s">
        <v>19</v>
      </c>
      <c r="J2931" s="1">
        <v>1.2E7</v>
      </c>
      <c r="K2931" s="1">
        <v>1996.0</v>
      </c>
      <c r="L2931" s="1">
        <v>6.8</v>
      </c>
      <c r="M2931" s="2">
        <f t="shared" si="1"/>
        <v>51071133</v>
      </c>
    </row>
    <row r="2932" ht="14.25" customHeight="1">
      <c r="A2932" s="1" t="s">
        <v>1204</v>
      </c>
      <c r="B2932" s="1">
        <v>154.0</v>
      </c>
      <c r="C2932" s="1">
        <v>3.9647595E7</v>
      </c>
      <c r="D2932" s="1" t="s">
        <v>1038</v>
      </c>
      <c r="E2932" s="1" t="s">
        <v>10631</v>
      </c>
      <c r="F2932" s="1" t="s">
        <v>10632</v>
      </c>
      <c r="G2932" s="1" t="s">
        <v>10633</v>
      </c>
      <c r="H2932" s="1" t="s">
        <v>18</v>
      </c>
      <c r="I2932" s="1" t="s">
        <v>19</v>
      </c>
      <c r="J2932" s="1">
        <v>1.2E7</v>
      </c>
      <c r="K2932" s="1">
        <v>1997.0</v>
      </c>
      <c r="L2932" s="1">
        <v>7.5</v>
      </c>
      <c r="M2932" s="2">
        <f t="shared" si="1"/>
        <v>27647595</v>
      </c>
    </row>
    <row r="2933" ht="14.25" customHeight="1">
      <c r="A2933" s="1" t="s">
        <v>3758</v>
      </c>
      <c r="B2933" s="1">
        <v>102.0</v>
      </c>
      <c r="C2933" s="1">
        <v>3.8087366E7</v>
      </c>
      <c r="D2933" s="1" t="s">
        <v>2997</v>
      </c>
      <c r="E2933" s="1" t="s">
        <v>10634</v>
      </c>
      <c r="F2933" s="1" t="s">
        <v>10635</v>
      </c>
      <c r="G2933" s="1" t="s">
        <v>10636</v>
      </c>
      <c r="H2933" s="1" t="s">
        <v>18</v>
      </c>
      <c r="I2933" s="1" t="s">
        <v>19</v>
      </c>
      <c r="J2933" s="1">
        <v>1.2E7</v>
      </c>
      <c r="K2933" s="1">
        <v>2008.0</v>
      </c>
      <c r="L2933" s="1">
        <v>6.6</v>
      </c>
      <c r="M2933" s="2">
        <f t="shared" si="1"/>
        <v>26087366</v>
      </c>
    </row>
    <row r="2934" ht="14.25" customHeight="1">
      <c r="A2934" s="1" t="s">
        <v>1018</v>
      </c>
      <c r="B2934" s="1">
        <v>89.0</v>
      </c>
      <c r="C2934" s="1">
        <v>6.4572496E7</v>
      </c>
      <c r="D2934" s="1" t="s">
        <v>1866</v>
      </c>
      <c r="E2934" s="1" t="s">
        <v>10637</v>
      </c>
      <c r="F2934" s="1" t="s">
        <v>10638</v>
      </c>
      <c r="G2934" s="1" t="s">
        <v>10639</v>
      </c>
      <c r="H2934" s="1" t="s">
        <v>18</v>
      </c>
      <c r="I2934" s="1" t="s">
        <v>19</v>
      </c>
      <c r="J2934" s="1">
        <v>1.2E7</v>
      </c>
      <c r="K2934" s="1">
        <v>2012.0</v>
      </c>
      <c r="L2934" s="1">
        <v>7.1</v>
      </c>
      <c r="M2934" s="2">
        <f t="shared" si="1"/>
        <v>52572496</v>
      </c>
    </row>
    <row r="2935" ht="14.25" customHeight="1">
      <c r="A2935" s="1" t="s">
        <v>4437</v>
      </c>
      <c r="B2935" s="1">
        <v>132.0</v>
      </c>
      <c r="C2935" s="1">
        <v>3.04E7</v>
      </c>
      <c r="D2935" s="1" t="s">
        <v>1982</v>
      </c>
      <c r="E2935" s="1" t="s">
        <v>10640</v>
      </c>
      <c r="F2935" s="1" t="s">
        <v>10641</v>
      </c>
      <c r="G2935" s="1" t="s">
        <v>10642</v>
      </c>
      <c r="H2935" s="1" t="s">
        <v>18</v>
      </c>
      <c r="I2935" s="1" t="s">
        <v>30</v>
      </c>
      <c r="J2935" s="1">
        <v>1.2E7</v>
      </c>
      <c r="K2935" s="1">
        <v>1983.0</v>
      </c>
      <c r="L2935" s="1">
        <v>6.6</v>
      </c>
      <c r="M2935" s="2">
        <f t="shared" si="1"/>
        <v>18400000</v>
      </c>
    </row>
    <row r="2936" ht="14.25" customHeight="1">
      <c r="A2936" s="1" t="s">
        <v>1942</v>
      </c>
      <c r="B2936" s="1">
        <v>103.0</v>
      </c>
      <c r="C2936" s="1">
        <v>4.23656E7</v>
      </c>
      <c r="D2936" s="1" t="s">
        <v>10643</v>
      </c>
      <c r="E2936" s="1" t="s">
        <v>10644</v>
      </c>
      <c r="F2936" s="1" t="s">
        <v>10645</v>
      </c>
      <c r="G2936" s="1" t="s">
        <v>10646</v>
      </c>
      <c r="H2936" s="1" t="s">
        <v>18</v>
      </c>
      <c r="I2936" s="1" t="s">
        <v>30</v>
      </c>
      <c r="J2936" s="1">
        <v>5000000.0</v>
      </c>
      <c r="K2936" s="1">
        <v>1981.0</v>
      </c>
      <c r="L2936" s="1">
        <v>7.0</v>
      </c>
      <c r="M2936" s="2">
        <f t="shared" si="1"/>
        <v>37365600</v>
      </c>
    </row>
    <row r="2937" ht="14.25" customHeight="1">
      <c r="A2937" s="1" t="s">
        <v>10647</v>
      </c>
      <c r="B2937" s="1">
        <v>93.0</v>
      </c>
      <c r="C2937" s="1">
        <v>3.7188667E7</v>
      </c>
      <c r="D2937" s="1" t="s">
        <v>1747</v>
      </c>
      <c r="E2937" s="1" t="s">
        <v>10648</v>
      </c>
      <c r="F2937" s="1" t="s">
        <v>10649</v>
      </c>
      <c r="G2937" s="1" t="s">
        <v>10650</v>
      </c>
      <c r="H2937" s="1" t="s">
        <v>18</v>
      </c>
      <c r="I2937" s="1" t="s">
        <v>19</v>
      </c>
      <c r="J2937" s="1">
        <v>1.2E7</v>
      </c>
      <c r="K2937" s="1">
        <v>2002.0</v>
      </c>
      <c r="L2937" s="1">
        <v>3.3</v>
      </c>
      <c r="M2937" s="2">
        <f t="shared" si="1"/>
        <v>25188667</v>
      </c>
    </row>
    <row r="2938" ht="14.25" customHeight="1">
      <c r="A2938" s="1" t="s">
        <v>10651</v>
      </c>
      <c r="B2938" s="1">
        <v>93.0</v>
      </c>
      <c r="C2938" s="1">
        <v>5.4724272E7</v>
      </c>
      <c r="D2938" s="1" t="s">
        <v>664</v>
      </c>
      <c r="E2938" s="1" t="s">
        <v>10652</v>
      </c>
      <c r="F2938" s="1" t="s">
        <v>10653</v>
      </c>
      <c r="G2938" s="1" t="s">
        <v>10654</v>
      </c>
      <c r="H2938" s="1" t="s">
        <v>18</v>
      </c>
      <c r="I2938" s="1" t="s">
        <v>19</v>
      </c>
      <c r="J2938" s="1">
        <v>1.2E7</v>
      </c>
      <c r="K2938" s="1">
        <v>2012.0</v>
      </c>
      <c r="L2938" s="1">
        <v>6.7</v>
      </c>
      <c r="M2938" s="2">
        <f t="shared" si="1"/>
        <v>42724272</v>
      </c>
    </row>
    <row r="2939" ht="14.25" customHeight="1">
      <c r="A2939" s="1" t="s">
        <v>10655</v>
      </c>
      <c r="B2939" s="1">
        <v>172.0</v>
      </c>
      <c r="C2939" s="1">
        <v>0.0</v>
      </c>
      <c r="D2939" s="1" t="s">
        <v>5285</v>
      </c>
      <c r="E2939" s="1" t="s">
        <v>10656</v>
      </c>
      <c r="F2939" s="1" t="s">
        <v>10657</v>
      </c>
      <c r="G2939" s="1" t="s">
        <v>10658</v>
      </c>
      <c r="H2939" s="1" t="s">
        <v>18</v>
      </c>
      <c r="I2939" s="1" t="s">
        <v>19</v>
      </c>
      <c r="J2939" s="1">
        <v>1.2E7</v>
      </c>
      <c r="K2939" s="1">
        <v>1970.0</v>
      </c>
      <c r="L2939" s="1">
        <v>8.0</v>
      </c>
      <c r="M2939" s="2">
        <f t="shared" si="1"/>
        <v>-12000000</v>
      </c>
    </row>
    <row r="2940" ht="14.25" customHeight="1">
      <c r="A2940" s="1" t="s">
        <v>9923</v>
      </c>
      <c r="B2940" s="1">
        <v>96.0</v>
      </c>
      <c r="C2940" s="1">
        <v>3.1597131E7</v>
      </c>
      <c r="D2940" s="1" t="s">
        <v>2888</v>
      </c>
      <c r="E2940" s="1" t="s">
        <v>10659</v>
      </c>
      <c r="F2940" s="1" t="s">
        <v>10660</v>
      </c>
      <c r="G2940" s="1" t="s">
        <v>10661</v>
      </c>
      <c r="H2940" s="1" t="s">
        <v>18</v>
      </c>
      <c r="I2940" s="1" t="s">
        <v>19</v>
      </c>
      <c r="J2940" s="1">
        <v>1.2E7</v>
      </c>
      <c r="K2940" s="1">
        <v>2002.0</v>
      </c>
      <c r="L2940" s="1">
        <v>6.8</v>
      </c>
      <c r="M2940" s="2">
        <f t="shared" si="1"/>
        <v>19597131</v>
      </c>
    </row>
    <row r="2941" ht="14.25" customHeight="1">
      <c r="A2941" s="1" t="s">
        <v>10662</v>
      </c>
      <c r="B2941" s="1">
        <v>89.0</v>
      </c>
      <c r="C2941" s="1">
        <v>3.1691811E7</v>
      </c>
      <c r="D2941" s="1" t="s">
        <v>3082</v>
      </c>
      <c r="E2941" s="1" t="s">
        <v>10663</v>
      </c>
      <c r="F2941" s="1" t="s">
        <v>10664</v>
      </c>
      <c r="G2941" s="1" t="s">
        <v>10665</v>
      </c>
      <c r="H2941" s="1" t="s">
        <v>18</v>
      </c>
      <c r="I2941" s="1" t="s">
        <v>19</v>
      </c>
      <c r="J2941" s="1">
        <v>1.2E7</v>
      </c>
      <c r="K2941" s="1">
        <v>2008.0</v>
      </c>
      <c r="L2941" s="1">
        <v>6.0</v>
      </c>
      <c r="M2941" s="2">
        <f t="shared" si="1"/>
        <v>19691811</v>
      </c>
    </row>
    <row r="2942" ht="14.25" customHeight="1">
      <c r="A2942" s="1" t="s">
        <v>10666</v>
      </c>
      <c r="B2942" s="1">
        <v>92.0</v>
      </c>
      <c r="C2942" s="1">
        <v>3.1397498E7</v>
      </c>
      <c r="D2942" s="1" t="s">
        <v>3661</v>
      </c>
      <c r="E2942" s="1" t="s">
        <v>10667</v>
      </c>
      <c r="F2942" s="1" t="s">
        <v>10668</v>
      </c>
      <c r="G2942" s="1" t="s">
        <v>10669</v>
      </c>
      <c r="H2942" s="1" t="s">
        <v>18</v>
      </c>
      <c r="I2942" s="1" t="s">
        <v>19</v>
      </c>
      <c r="J2942" s="1">
        <v>1.2E7</v>
      </c>
      <c r="K2942" s="1">
        <v>2008.0</v>
      </c>
      <c r="L2942" s="1">
        <v>5.4</v>
      </c>
      <c r="M2942" s="2">
        <f t="shared" si="1"/>
        <v>19397498</v>
      </c>
    </row>
    <row r="2943" ht="14.25" customHeight="1">
      <c r="A2943" s="1" t="s">
        <v>10670</v>
      </c>
      <c r="B2943" s="1">
        <v>97.0</v>
      </c>
      <c r="C2943" s="1">
        <v>3.1179516E7</v>
      </c>
      <c r="D2943" s="1" t="s">
        <v>1138</v>
      </c>
      <c r="E2943" s="1" t="s">
        <v>10671</v>
      </c>
      <c r="F2943" s="1" t="s">
        <v>10672</v>
      </c>
      <c r="G2943" s="1" t="s">
        <v>10673</v>
      </c>
      <c r="H2943" s="1" t="s">
        <v>18</v>
      </c>
      <c r="I2943" s="1" t="s">
        <v>19</v>
      </c>
      <c r="J2943" s="1">
        <v>1.2E7</v>
      </c>
      <c r="K2943" s="1">
        <v>2004.0</v>
      </c>
      <c r="L2943" s="1">
        <v>4.3</v>
      </c>
      <c r="M2943" s="2">
        <f t="shared" si="1"/>
        <v>19179516</v>
      </c>
    </row>
    <row r="2944" ht="14.25" customHeight="1">
      <c r="A2944" s="1" t="s">
        <v>3276</v>
      </c>
      <c r="B2944" s="1">
        <v>93.0</v>
      </c>
      <c r="C2944" s="1">
        <v>3.1155435E7</v>
      </c>
      <c r="D2944" s="1" t="s">
        <v>1938</v>
      </c>
      <c r="E2944" s="1" t="s">
        <v>10674</v>
      </c>
      <c r="F2944" s="1" t="s">
        <v>10675</v>
      </c>
      <c r="G2944" s="1" t="s">
        <v>10676</v>
      </c>
      <c r="H2944" s="1" t="s">
        <v>18</v>
      </c>
      <c r="I2944" s="1" t="s">
        <v>19</v>
      </c>
      <c r="J2944" s="1">
        <v>1.2E7</v>
      </c>
      <c r="K2944" s="1">
        <v>2001.0</v>
      </c>
      <c r="L2944" s="1">
        <v>6.2</v>
      </c>
      <c r="M2944" s="2">
        <f t="shared" si="1"/>
        <v>19155435</v>
      </c>
    </row>
    <row r="2945" ht="14.25" customHeight="1">
      <c r="A2945" s="1" t="s">
        <v>10677</v>
      </c>
      <c r="B2945" s="1">
        <v>89.0</v>
      </c>
      <c r="C2945" s="1">
        <v>2.7281507E7</v>
      </c>
      <c r="D2945" s="1" t="s">
        <v>10678</v>
      </c>
      <c r="E2945" s="1" t="s">
        <v>10679</v>
      </c>
      <c r="F2945" s="1" t="s">
        <v>10680</v>
      </c>
      <c r="G2945" s="1" t="s">
        <v>10681</v>
      </c>
      <c r="H2945" s="1" t="s">
        <v>18</v>
      </c>
      <c r="I2945" s="1" t="s">
        <v>19</v>
      </c>
      <c r="J2945" s="1">
        <v>1.2E7</v>
      </c>
      <c r="K2945" s="1">
        <v>1992.0</v>
      </c>
      <c r="L2945" s="1">
        <v>7.7</v>
      </c>
      <c r="M2945" s="2">
        <f t="shared" si="1"/>
        <v>15281507</v>
      </c>
    </row>
    <row r="2946" ht="14.25" customHeight="1">
      <c r="A2946" s="1" t="s">
        <v>196</v>
      </c>
      <c r="B2946" s="1">
        <v>144.0</v>
      </c>
      <c r="C2946" s="1">
        <v>1.67007184E8</v>
      </c>
      <c r="D2946" s="1" t="s">
        <v>26</v>
      </c>
      <c r="E2946" s="1" t="s">
        <v>1165</v>
      </c>
      <c r="F2946" s="1" t="s">
        <v>1166</v>
      </c>
      <c r="G2946" s="1" t="s">
        <v>1167</v>
      </c>
      <c r="H2946" s="1" t="s">
        <v>18</v>
      </c>
      <c r="I2946" s="1" t="s">
        <v>30</v>
      </c>
      <c r="J2946" s="1">
        <v>1.5E8</v>
      </c>
      <c r="K2946" s="1">
        <v>2006.0</v>
      </c>
      <c r="L2946" s="1">
        <v>8.0</v>
      </c>
      <c r="M2946" s="2">
        <f t="shared" si="1"/>
        <v>17007184</v>
      </c>
    </row>
    <row r="2947" ht="14.25" customHeight="1">
      <c r="A2947" s="1" t="s">
        <v>4254</v>
      </c>
      <c r="B2947" s="1">
        <v>123.0</v>
      </c>
      <c r="C2947" s="1">
        <v>2.5776062E7</v>
      </c>
      <c r="D2947" s="1" t="s">
        <v>4588</v>
      </c>
      <c r="E2947" s="1" t="s">
        <v>10682</v>
      </c>
      <c r="F2947" s="1" t="s">
        <v>10683</v>
      </c>
      <c r="G2947" s="1" t="s">
        <v>10684</v>
      </c>
      <c r="H2947" s="1" t="s">
        <v>18</v>
      </c>
      <c r="I2947" s="1" t="s">
        <v>19</v>
      </c>
      <c r="J2947" s="1">
        <v>1.2E7</v>
      </c>
      <c r="K2947" s="1">
        <v>2002.0</v>
      </c>
      <c r="L2947" s="1">
        <v>7.4</v>
      </c>
      <c r="M2947" s="2">
        <f t="shared" si="1"/>
        <v>13776062</v>
      </c>
    </row>
    <row r="2948" ht="14.25" customHeight="1">
      <c r="A2948" s="1" t="s">
        <v>10685</v>
      </c>
      <c r="B2948" s="1">
        <v>93.0</v>
      </c>
      <c r="C2948" s="1">
        <v>2.5240988E7</v>
      </c>
      <c r="D2948" s="1" t="s">
        <v>2884</v>
      </c>
      <c r="E2948" s="1" t="s">
        <v>10686</v>
      </c>
      <c r="F2948" s="1" t="s">
        <v>10687</v>
      </c>
      <c r="G2948" s="1" t="s">
        <v>10688</v>
      </c>
      <c r="H2948" s="1" t="s">
        <v>18</v>
      </c>
      <c r="I2948" s="1" t="s">
        <v>19</v>
      </c>
      <c r="J2948" s="1">
        <v>1.2E7</v>
      </c>
      <c r="K2948" s="1">
        <v>2012.0</v>
      </c>
      <c r="L2948" s="1">
        <v>5.9</v>
      </c>
      <c r="M2948" s="2">
        <f t="shared" si="1"/>
        <v>13240988</v>
      </c>
    </row>
    <row r="2949" ht="14.25" customHeight="1">
      <c r="A2949" s="1" t="s">
        <v>10689</v>
      </c>
      <c r="B2949" s="1">
        <v>133.0</v>
      </c>
      <c r="C2949" s="1">
        <v>1.24868837E8</v>
      </c>
      <c r="D2949" s="1" t="s">
        <v>131</v>
      </c>
      <c r="E2949" s="1" t="s">
        <v>10690</v>
      </c>
      <c r="F2949" s="1" t="s">
        <v>10691</v>
      </c>
      <c r="G2949" s="1" t="s">
        <v>10692</v>
      </c>
      <c r="H2949" s="1" t="s">
        <v>18</v>
      </c>
      <c r="I2949" s="1" t="s">
        <v>19</v>
      </c>
      <c r="J2949" s="1">
        <v>1.2E7</v>
      </c>
      <c r="K2949" s="1">
        <v>2014.0</v>
      </c>
      <c r="L2949" s="1">
        <v>7.8</v>
      </c>
      <c r="M2949" s="2">
        <f t="shared" si="1"/>
        <v>112868837</v>
      </c>
    </row>
    <row r="2950" ht="14.25" customHeight="1">
      <c r="A2950" s="1" t="s">
        <v>3151</v>
      </c>
      <c r="B2950" s="1">
        <v>121.0</v>
      </c>
      <c r="C2950" s="1">
        <v>2.2905674E7</v>
      </c>
      <c r="D2950" s="1" t="s">
        <v>1327</v>
      </c>
      <c r="E2950" s="1" t="s">
        <v>10693</v>
      </c>
      <c r="F2950" s="1" t="s">
        <v>10694</v>
      </c>
      <c r="G2950" s="1" t="s">
        <v>10695</v>
      </c>
      <c r="H2950" s="1" t="s">
        <v>18</v>
      </c>
      <c r="I2950" s="1" t="s">
        <v>19</v>
      </c>
      <c r="J2950" s="1">
        <v>1.2E7</v>
      </c>
      <c r="K2950" s="1">
        <v>1998.0</v>
      </c>
      <c r="L2950" s="1">
        <v>7.4</v>
      </c>
      <c r="M2950" s="2">
        <f t="shared" si="1"/>
        <v>10905674</v>
      </c>
    </row>
    <row r="2951" ht="14.25" customHeight="1">
      <c r="A2951" s="1" t="s">
        <v>5266</v>
      </c>
      <c r="B2951" s="1">
        <v>102.0</v>
      </c>
      <c r="C2951" s="1">
        <v>2.5277561E7</v>
      </c>
      <c r="D2951" s="1" t="s">
        <v>1146</v>
      </c>
      <c r="E2951" s="1" t="s">
        <v>10696</v>
      </c>
      <c r="F2951" s="1" t="s">
        <v>10697</v>
      </c>
      <c r="G2951" s="1" t="s">
        <v>10698</v>
      </c>
      <c r="H2951" s="1" t="s">
        <v>18</v>
      </c>
      <c r="I2951" s="1" t="s">
        <v>19</v>
      </c>
      <c r="J2951" s="1">
        <v>1.2E7</v>
      </c>
      <c r="K2951" s="1">
        <v>2014.0</v>
      </c>
      <c r="L2951" s="1">
        <v>6.5</v>
      </c>
      <c r="M2951" s="2">
        <f t="shared" si="1"/>
        <v>13277561</v>
      </c>
    </row>
    <row r="2952" ht="14.25" customHeight="1">
      <c r="A2952" s="1" t="s">
        <v>3356</v>
      </c>
      <c r="B2952" s="1">
        <v>102.0</v>
      </c>
      <c r="C2952" s="1">
        <v>0.0</v>
      </c>
      <c r="D2952" s="1" t="s">
        <v>7596</v>
      </c>
      <c r="E2952" s="1" t="s">
        <v>10699</v>
      </c>
      <c r="F2952" s="1" t="s">
        <v>10700</v>
      </c>
      <c r="G2952" s="1" t="s">
        <v>10701</v>
      </c>
      <c r="H2952" s="1" t="s">
        <v>18</v>
      </c>
      <c r="I2952" s="1" t="s">
        <v>19</v>
      </c>
      <c r="J2952" s="1">
        <v>1.2E7</v>
      </c>
      <c r="K2952" s="1">
        <v>1979.0</v>
      </c>
      <c r="L2952" s="1">
        <v>5.4</v>
      </c>
      <c r="M2952" s="2">
        <f t="shared" si="1"/>
        <v>-12000000</v>
      </c>
    </row>
    <row r="2953" ht="14.25" customHeight="1">
      <c r="A2953" s="1" t="s">
        <v>3135</v>
      </c>
      <c r="B2953" s="1">
        <v>99.0</v>
      </c>
      <c r="C2953" s="1">
        <v>2.1133087E7</v>
      </c>
      <c r="D2953" s="1" t="s">
        <v>2109</v>
      </c>
      <c r="E2953" s="1" t="s">
        <v>10702</v>
      </c>
      <c r="F2953" s="1" t="s">
        <v>10703</v>
      </c>
      <c r="G2953" s="1" t="s">
        <v>10704</v>
      </c>
      <c r="H2953" s="1" t="s">
        <v>18</v>
      </c>
      <c r="I2953" s="1" t="s">
        <v>19</v>
      </c>
      <c r="J2953" s="1">
        <v>1.2E7</v>
      </c>
      <c r="K2953" s="1">
        <v>1999.0</v>
      </c>
      <c r="L2953" s="1">
        <v>7.0</v>
      </c>
      <c r="M2953" s="2">
        <f t="shared" si="1"/>
        <v>9133087</v>
      </c>
    </row>
    <row r="2954" ht="14.25" customHeight="1">
      <c r="A2954" s="1">
        <v>0.0</v>
      </c>
      <c r="B2954" s="1">
        <v>55.0</v>
      </c>
      <c r="C2954" s="1">
        <v>0.0</v>
      </c>
      <c r="D2954" s="1" t="s">
        <v>10705</v>
      </c>
      <c r="E2954" s="1" t="s">
        <v>10706</v>
      </c>
      <c r="F2954" s="1" t="s">
        <v>10707</v>
      </c>
      <c r="G2954" s="1" t="s">
        <v>10708</v>
      </c>
      <c r="H2954" s="1" t="s">
        <v>18</v>
      </c>
      <c r="I2954" s="1" t="s">
        <v>19</v>
      </c>
      <c r="J2954" s="1">
        <v>0.0</v>
      </c>
      <c r="K2954" s="1">
        <v>0.0</v>
      </c>
      <c r="L2954" s="1">
        <v>8.6</v>
      </c>
      <c r="M2954" s="2">
        <f t="shared" si="1"/>
        <v>0</v>
      </c>
    </row>
    <row r="2955" ht="14.25" customHeight="1">
      <c r="A2955" s="1" t="s">
        <v>4073</v>
      </c>
      <c r="B2955" s="1">
        <v>98.0</v>
      </c>
      <c r="C2955" s="1">
        <v>3.7707719E7</v>
      </c>
      <c r="D2955" s="1" t="s">
        <v>1049</v>
      </c>
      <c r="E2955" s="1" t="s">
        <v>10709</v>
      </c>
      <c r="F2955" s="1" t="s">
        <v>10710</v>
      </c>
      <c r="G2955" s="1" t="s">
        <v>10711</v>
      </c>
      <c r="H2955" s="1" t="s">
        <v>18</v>
      </c>
      <c r="I2955" s="1" t="s">
        <v>30</v>
      </c>
      <c r="J2955" s="1">
        <v>1.2E7</v>
      </c>
      <c r="K2955" s="1">
        <v>2013.0</v>
      </c>
      <c r="L2955" s="1">
        <v>7.6</v>
      </c>
      <c r="M2955" s="2">
        <f t="shared" si="1"/>
        <v>25707719</v>
      </c>
    </row>
    <row r="2956" ht="14.25" customHeight="1">
      <c r="A2956" s="1" t="s">
        <v>8255</v>
      </c>
      <c r="B2956" s="1">
        <v>118.0</v>
      </c>
      <c r="C2956" s="1">
        <v>1.8761993E7</v>
      </c>
      <c r="D2956" s="1" t="s">
        <v>1747</v>
      </c>
      <c r="E2956" s="1" t="s">
        <v>10712</v>
      </c>
      <c r="F2956" s="1" t="s">
        <v>10713</v>
      </c>
      <c r="G2956" s="1" t="s">
        <v>10714</v>
      </c>
      <c r="H2956" s="1" t="s">
        <v>18</v>
      </c>
      <c r="I2956" s="1" t="s">
        <v>19</v>
      </c>
      <c r="J2956" s="1">
        <v>9000000.0</v>
      </c>
      <c r="K2956" s="1">
        <v>2005.0</v>
      </c>
      <c r="L2956" s="1">
        <v>6.9</v>
      </c>
      <c r="M2956" s="2">
        <f t="shared" si="1"/>
        <v>9761993</v>
      </c>
    </row>
    <row r="2957" ht="14.25" customHeight="1">
      <c r="A2957" s="1" t="s">
        <v>10655</v>
      </c>
      <c r="B2957" s="1">
        <v>125.0</v>
      </c>
      <c r="C2957" s="1">
        <v>0.0</v>
      </c>
      <c r="D2957" s="1" t="s">
        <v>2888</v>
      </c>
      <c r="E2957" s="1" t="s">
        <v>10715</v>
      </c>
      <c r="F2957" s="1" t="s">
        <v>10716</v>
      </c>
      <c r="G2957" s="1" t="s">
        <v>10717</v>
      </c>
      <c r="H2957" s="1" t="s">
        <v>18</v>
      </c>
      <c r="I2957" s="1" t="s">
        <v>30</v>
      </c>
      <c r="J2957" s="1">
        <v>1.2E7</v>
      </c>
      <c r="K2957" s="1">
        <v>1978.0</v>
      </c>
      <c r="L2957" s="1">
        <v>7.0</v>
      </c>
      <c r="M2957" s="2">
        <f t="shared" si="1"/>
        <v>-12000000</v>
      </c>
    </row>
    <row r="2958" ht="14.25" customHeight="1">
      <c r="A2958" s="1" t="s">
        <v>9697</v>
      </c>
      <c r="B2958" s="1">
        <v>104.0</v>
      </c>
      <c r="C2958" s="1">
        <v>1.8595716E7</v>
      </c>
      <c r="D2958" s="1" t="s">
        <v>1817</v>
      </c>
      <c r="E2958" s="1" t="s">
        <v>10718</v>
      </c>
      <c r="F2958" s="1" t="s">
        <v>10719</v>
      </c>
      <c r="G2958" s="1" t="s">
        <v>10720</v>
      </c>
      <c r="H2958" s="1" t="s">
        <v>18</v>
      </c>
      <c r="I2958" s="1" t="s">
        <v>19</v>
      </c>
      <c r="J2958" s="1">
        <v>1.2E7</v>
      </c>
      <c r="K2958" s="1">
        <v>2006.0</v>
      </c>
      <c r="L2958" s="1">
        <v>5.3</v>
      </c>
      <c r="M2958" s="2">
        <f t="shared" si="1"/>
        <v>6595716</v>
      </c>
    </row>
    <row r="2959" ht="14.25" customHeight="1">
      <c r="A2959" s="1" t="s">
        <v>10721</v>
      </c>
      <c r="B2959" s="1">
        <v>109.0</v>
      </c>
      <c r="C2959" s="1">
        <v>3.1990064E7</v>
      </c>
      <c r="D2959" s="1" t="s">
        <v>2707</v>
      </c>
      <c r="E2959" s="1" t="s">
        <v>10722</v>
      </c>
      <c r="F2959" s="1" t="s">
        <v>10723</v>
      </c>
      <c r="G2959" s="1" t="s">
        <v>10724</v>
      </c>
      <c r="H2959" s="1" t="s">
        <v>18</v>
      </c>
      <c r="I2959" s="1" t="s">
        <v>19</v>
      </c>
      <c r="J2959" s="1">
        <v>1.2E7</v>
      </c>
      <c r="K2959" s="1">
        <v>2015.0</v>
      </c>
      <c r="L2959" s="1">
        <v>6.4</v>
      </c>
      <c r="M2959" s="2">
        <f t="shared" si="1"/>
        <v>19990064</v>
      </c>
    </row>
    <row r="2960" ht="14.25" customHeight="1">
      <c r="A2960" s="1" t="s">
        <v>10725</v>
      </c>
      <c r="B2960" s="1">
        <v>86.0</v>
      </c>
      <c r="C2960" s="1">
        <v>1.7321573E7</v>
      </c>
      <c r="D2960" s="1" t="s">
        <v>1138</v>
      </c>
      <c r="E2960" s="1" t="s">
        <v>10726</v>
      </c>
      <c r="F2960" s="1" t="s">
        <v>10727</v>
      </c>
      <c r="G2960" s="1" t="s">
        <v>10728</v>
      </c>
      <c r="H2960" s="1" t="s">
        <v>18</v>
      </c>
      <c r="I2960" s="1" t="s">
        <v>19</v>
      </c>
      <c r="J2960" s="1">
        <v>0.0</v>
      </c>
      <c r="K2960" s="1">
        <v>2004.0</v>
      </c>
      <c r="L2960" s="1">
        <v>4.5</v>
      </c>
      <c r="M2960" s="2">
        <f t="shared" si="1"/>
        <v>17321573</v>
      </c>
    </row>
    <row r="2961" ht="14.25" customHeight="1">
      <c r="A2961" s="1" t="s">
        <v>6023</v>
      </c>
      <c r="B2961" s="1">
        <v>115.0</v>
      </c>
      <c r="C2961" s="1">
        <v>1.761346E7</v>
      </c>
      <c r="D2961" s="1" t="s">
        <v>3867</v>
      </c>
      <c r="E2961" s="1" t="s">
        <v>10729</v>
      </c>
      <c r="F2961" s="1" t="s">
        <v>10730</v>
      </c>
      <c r="G2961" s="1" t="s">
        <v>10731</v>
      </c>
      <c r="H2961" s="1" t="s">
        <v>18</v>
      </c>
      <c r="I2961" s="1" t="s">
        <v>19</v>
      </c>
      <c r="J2961" s="1">
        <v>1.2E7</v>
      </c>
      <c r="K2961" s="1">
        <v>2013.0</v>
      </c>
      <c r="L2961" s="1">
        <v>7.8</v>
      </c>
      <c r="M2961" s="2">
        <f t="shared" si="1"/>
        <v>5613460</v>
      </c>
    </row>
    <row r="2962" ht="14.25" customHeight="1">
      <c r="A2962" s="1" t="s">
        <v>10732</v>
      </c>
      <c r="B2962" s="1">
        <v>92.0</v>
      </c>
      <c r="C2962" s="1">
        <v>2.1088568E7</v>
      </c>
      <c r="D2962" s="1" t="s">
        <v>6606</v>
      </c>
      <c r="E2962" s="1" t="s">
        <v>10733</v>
      </c>
      <c r="F2962" s="1" t="s">
        <v>10734</v>
      </c>
      <c r="G2962" s="1" t="s">
        <v>10735</v>
      </c>
      <c r="H2962" s="1" t="s">
        <v>18</v>
      </c>
      <c r="I2962" s="1" t="s">
        <v>19</v>
      </c>
      <c r="J2962" s="1">
        <v>1.3E7</v>
      </c>
      <c r="K2962" s="1">
        <v>1995.0</v>
      </c>
      <c r="L2962" s="1">
        <v>6.7</v>
      </c>
      <c r="M2962" s="2">
        <f t="shared" si="1"/>
        <v>8088568</v>
      </c>
    </row>
    <row r="2963" ht="14.25" customHeight="1">
      <c r="A2963" s="1" t="s">
        <v>2771</v>
      </c>
      <c r="B2963" s="1">
        <v>91.0</v>
      </c>
      <c r="C2963" s="1">
        <v>1.7292381E7</v>
      </c>
      <c r="D2963" s="1" t="s">
        <v>10736</v>
      </c>
      <c r="E2963" s="1" t="s">
        <v>10737</v>
      </c>
      <c r="F2963" s="1" t="s">
        <v>10738</v>
      </c>
      <c r="G2963" s="1" t="s">
        <v>10739</v>
      </c>
      <c r="H2963" s="1" t="s">
        <v>18</v>
      </c>
      <c r="I2963" s="1" t="s">
        <v>19</v>
      </c>
      <c r="J2963" s="1">
        <v>1.2E7</v>
      </c>
      <c r="K2963" s="1">
        <v>2001.0</v>
      </c>
      <c r="L2963" s="1">
        <v>5.3</v>
      </c>
      <c r="M2963" s="2">
        <f t="shared" si="1"/>
        <v>5292381</v>
      </c>
    </row>
    <row r="2964" ht="14.25" customHeight="1">
      <c r="A2964" s="1" t="s">
        <v>6019</v>
      </c>
      <c r="B2964" s="1">
        <v>94.0</v>
      </c>
      <c r="C2964" s="1">
        <v>1.6300302E7</v>
      </c>
      <c r="D2964" s="1" t="s">
        <v>1747</v>
      </c>
      <c r="E2964" s="1" t="s">
        <v>10740</v>
      </c>
      <c r="F2964" s="1" t="s">
        <v>10741</v>
      </c>
      <c r="G2964" s="1" t="s">
        <v>10742</v>
      </c>
      <c r="H2964" s="1" t="s">
        <v>18</v>
      </c>
      <c r="I2964" s="1" t="s">
        <v>19</v>
      </c>
      <c r="J2964" s="1">
        <v>1.2E7</v>
      </c>
      <c r="K2964" s="1">
        <v>2011.0</v>
      </c>
      <c r="L2964" s="1">
        <v>6.3</v>
      </c>
      <c r="M2964" s="2">
        <f t="shared" si="1"/>
        <v>4300302</v>
      </c>
    </row>
    <row r="2965" ht="14.25" customHeight="1">
      <c r="A2965" s="1" t="s">
        <v>3226</v>
      </c>
      <c r="B2965" s="1">
        <v>93.0</v>
      </c>
      <c r="C2965" s="1">
        <v>2.7829874E7</v>
      </c>
      <c r="D2965" s="1" t="s">
        <v>209</v>
      </c>
      <c r="E2965" s="1" t="s">
        <v>10743</v>
      </c>
      <c r="F2965" s="1" t="s">
        <v>10744</v>
      </c>
      <c r="G2965" s="1" t="s">
        <v>10745</v>
      </c>
      <c r="H2965" s="1" t="s">
        <v>18</v>
      </c>
      <c r="I2965" s="1" t="s">
        <v>19</v>
      </c>
      <c r="J2965" s="1">
        <v>1.2E7</v>
      </c>
      <c r="K2965" s="1">
        <v>2006.0</v>
      </c>
      <c r="L2965" s="1">
        <v>7.0</v>
      </c>
      <c r="M2965" s="2">
        <f t="shared" si="1"/>
        <v>15829874</v>
      </c>
    </row>
    <row r="2966" ht="14.25" customHeight="1">
      <c r="A2966" s="1" t="s">
        <v>10746</v>
      </c>
      <c r="B2966" s="1">
        <v>93.0</v>
      </c>
      <c r="C2966" s="1">
        <v>1.3960203E7</v>
      </c>
      <c r="D2966" s="1" t="s">
        <v>1138</v>
      </c>
      <c r="E2966" s="1" t="s">
        <v>10747</v>
      </c>
      <c r="F2966" s="1" t="s">
        <v>10748</v>
      </c>
      <c r="G2966" s="1" t="s">
        <v>10749</v>
      </c>
      <c r="H2966" s="1" t="s">
        <v>18</v>
      </c>
      <c r="I2966" s="1" t="s">
        <v>19</v>
      </c>
      <c r="J2966" s="1">
        <v>0.0</v>
      </c>
      <c r="K2966" s="1">
        <v>1997.0</v>
      </c>
      <c r="L2966" s="1">
        <v>5.3</v>
      </c>
      <c r="M2966" s="2">
        <f t="shared" si="1"/>
        <v>13960203</v>
      </c>
    </row>
    <row r="2967" ht="14.25" customHeight="1">
      <c r="A2967" s="1" t="s">
        <v>3932</v>
      </c>
      <c r="B2967" s="1">
        <v>100.0</v>
      </c>
      <c r="C2967" s="1">
        <v>1.290279E7</v>
      </c>
      <c r="D2967" s="1" t="s">
        <v>956</v>
      </c>
      <c r="E2967" s="1" t="s">
        <v>10750</v>
      </c>
      <c r="F2967" s="1" t="s">
        <v>10751</v>
      </c>
      <c r="G2967" s="1" t="s">
        <v>10752</v>
      </c>
      <c r="H2967" s="1" t="s">
        <v>18</v>
      </c>
      <c r="I2967" s="1" t="s">
        <v>19</v>
      </c>
      <c r="J2967" s="1">
        <v>1.2E7</v>
      </c>
      <c r="K2967" s="1">
        <v>1998.0</v>
      </c>
      <c r="L2967" s="1">
        <v>6.6</v>
      </c>
      <c r="M2967" s="2">
        <f t="shared" si="1"/>
        <v>902790</v>
      </c>
    </row>
    <row r="2968" ht="14.25" customHeight="1">
      <c r="A2968" s="1" t="s">
        <v>6723</v>
      </c>
      <c r="B2968" s="1">
        <v>100.0</v>
      </c>
      <c r="C2968" s="1">
        <v>2.1520719E7</v>
      </c>
      <c r="D2968" s="1" t="s">
        <v>2754</v>
      </c>
      <c r="E2968" s="1" t="s">
        <v>10753</v>
      </c>
      <c r="F2968" s="1" t="s">
        <v>10754</v>
      </c>
      <c r="G2968" s="1" t="s">
        <v>10755</v>
      </c>
      <c r="H2968" s="1" t="s">
        <v>18</v>
      </c>
      <c r="I2968" s="1" t="s">
        <v>19</v>
      </c>
      <c r="J2968" s="1">
        <v>0.0</v>
      </c>
      <c r="K2968" s="1">
        <v>2010.0</v>
      </c>
      <c r="L2968" s="1">
        <v>5.8</v>
      </c>
      <c r="M2968" s="2">
        <f t="shared" si="1"/>
        <v>21520719</v>
      </c>
    </row>
    <row r="2969" ht="14.25" customHeight="1">
      <c r="A2969" s="1" t="s">
        <v>1900</v>
      </c>
      <c r="B2969" s="1">
        <v>113.0</v>
      </c>
      <c r="C2969" s="1">
        <v>1.2796277E7</v>
      </c>
      <c r="D2969" s="1" t="s">
        <v>131</v>
      </c>
      <c r="E2969" s="1" t="s">
        <v>10756</v>
      </c>
      <c r="F2969" s="1" t="s">
        <v>10757</v>
      </c>
      <c r="G2969" s="1" t="s">
        <v>10758</v>
      </c>
      <c r="H2969" s="1" t="s">
        <v>18</v>
      </c>
      <c r="I2969" s="1" t="s">
        <v>19</v>
      </c>
      <c r="J2969" s="1">
        <v>0.0</v>
      </c>
      <c r="K2969" s="1">
        <v>2008.0</v>
      </c>
      <c r="L2969" s="1">
        <v>6.7</v>
      </c>
      <c r="M2969" s="2">
        <f t="shared" si="1"/>
        <v>12796277</v>
      </c>
    </row>
    <row r="2970" ht="14.25" customHeight="1">
      <c r="A2970" s="1" t="s">
        <v>6901</v>
      </c>
      <c r="B2970" s="1">
        <v>122.0</v>
      </c>
      <c r="C2970" s="1">
        <v>0.0</v>
      </c>
      <c r="D2970" s="1" t="s">
        <v>3791</v>
      </c>
      <c r="E2970" s="1" t="s">
        <v>10759</v>
      </c>
      <c r="F2970" s="1" t="s">
        <v>10760</v>
      </c>
      <c r="G2970" s="1" t="s">
        <v>10761</v>
      </c>
      <c r="H2970" s="1" t="s">
        <v>18</v>
      </c>
      <c r="I2970" s="1" t="s">
        <v>19</v>
      </c>
      <c r="J2970" s="1">
        <v>1.2E7</v>
      </c>
      <c r="K2970" s="1">
        <v>1981.0</v>
      </c>
      <c r="L2970" s="1">
        <v>6.6</v>
      </c>
      <c r="M2970" s="2">
        <f t="shared" si="1"/>
        <v>-12000000</v>
      </c>
    </row>
    <row r="2971" ht="14.25" customHeight="1">
      <c r="A2971" s="1" t="s">
        <v>3837</v>
      </c>
      <c r="B2971" s="1">
        <v>100.0</v>
      </c>
      <c r="C2971" s="1">
        <v>1.1634362E7</v>
      </c>
      <c r="D2971" s="1" t="s">
        <v>4588</v>
      </c>
      <c r="E2971" s="1" t="s">
        <v>10762</v>
      </c>
      <c r="F2971" s="1" t="s">
        <v>10763</v>
      </c>
      <c r="G2971" s="1" t="s">
        <v>10764</v>
      </c>
      <c r="H2971" s="1" t="s">
        <v>18</v>
      </c>
      <c r="I2971" s="1" t="s">
        <v>30</v>
      </c>
      <c r="J2971" s="1">
        <v>0.0</v>
      </c>
      <c r="K2971" s="1">
        <v>2003.0</v>
      </c>
      <c r="L2971" s="1">
        <v>7.0</v>
      </c>
      <c r="M2971" s="2">
        <f t="shared" si="1"/>
        <v>11634362</v>
      </c>
    </row>
    <row r="2972" ht="14.25" customHeight="1">
      <c r="A2972" s="1" t="s">
        <v>459</v>
      </c>
      <c r="B2972" s="1">
        <v>293.0</v>
      </c>
      <c r="C2972" s="1">
        <v>1.1433134E7</v>
      </c>
      <c r="D2972" s="1" t="s">
        <v>10765</v>
      </c>
      <c r="E2972" s="1" t="s">
        <v>10766</v>
      </c>
      <c r="F2972" s="1" t="s">
        <v>10767</v>
      </c>
      <c r="G2972" s="1" t="s">
        <v>10768</v>
      </c>
      <c r="H2972" s="1" t="s">
        <v>6442</v>
      </c>
      <c r="I2972" s="1" t="s">
        <v>6751</v>
      </c>
      <c r="J2972" s="1">
        <v>1.4E7</v>
      </c>
      <c r="K2972" s="1">
        <v>1981.0</v>
      </c>
      <c r="L2972" s="1">
        <v>8.4</v>
      </c>
      <c r="M2972" s="2">
        <f t="shared" si="1"/>
        <v>-2566866</v>
      </c>
    </row>
    <row r="2973" ht="14.25" customHeight="1">
      <c r="A2973" s="1" t="s">
        <v>1415</v>
      </c>
      <c r="B2973" s="1">
        <v>137.0</v>
      </c>
      <c r="C2973" s="1">
        <v>2.2406362E7</v>
      </c>
      <c r="D2973" s="1" t="s">
        <v>1416</v>
      </c>
      <c r="E2973" s="1" t="s">
        <v>1417</v>
      </c>
      <c r="F2973" s="1" t="s">
        <v>1418</v>
      </c>
      <c r="G2973" s="1" t="s">
        <v>1419</v>
      </c>
      <c r="H2973" s="1" t="s">
        <v>18</v>
      </c>
      <c r="I2973" s="1" t="s">
        <v>19</v>
      </c>
      <c r="J2973" s="1">
        <v>1.07E8</v>
      </c>
      <c r="K2973" s="1">
        <v>2004.0</v>
      </c>
      <c r="L2973" s="1">
        <v>6.0</v>
      </c>
      <c r="M2973" s="2">
        <f t="shared" si="1"/>
        <v>-84593638</v>
      </c>
    </row>
    <row r="2974" ht="14.25" customHeight="1">
      <c r="A2974" s="1" t="s">
        <v>10769</v>
      </c>
      <c r="B2974" s="1">
        <v>93.0</v>
      </c>
      <c r="C2974" s="1">
        <v>1.0198766E7</v>
      </c>
      <c r="D2974" s="1" t="s">
        <v>1138</v>
      </c>
      <c r="E2974" s="1" t="s">
        <v>10770</v>
      </c>
      <c r="F2974" s="1" t="s">
        <v>10771</v>
      </c>
      <c r="G2974" s="1" t="s">
        <v>10772</v>
      </c>
      <c r="H2974" s="1" t="s">
        <v>18</v>
      </c>
      <c r="I2974" s="1" t="s">
        <v>19</v>
      </c>
      <c r="J2974" s="1">
        <v>1.2E7</v>
      </c>
      <c r="K2974" s="1">
        <v>2002.0</v>
      </c>
      <c r="L2974" s="1">
        <v>5.4</v>
      </c>
      <c r="M2974" s="2">
        <f t="shared" si="1"/>
        <v>-1801234</v>
      </c>
    </row>
    <row r="2975" ht="14.25" customHeight="1">
      <c r="A2975" s="1" t="s">
        <v>3970</v>
      </c>
      <c r="B2975" s="1">
        <v>123.0</v>
      </c>
      <c r="C2975" s="1">
        <v>1.5294553E7</v>
      </c>
      <c r="D2975" s="1" t="s">
        <v>442</v>
      </c>
      <c r="E2975" s="1" t="s">
        <v>10773</v>
      </c>
      <c r="F2975" s="1" t="s">
        <v>10774</v>
      </c>
      <c r="G2975" s="1" t="s">
        <v>10775</v>
      </c>
      <c r="H2975" s="1" t="s">
        <v>18</v>
      </c>
      <c r="I2975" s="1" t="s">
        <v>30</v>
      </c>
      <c r="J2975" s="1">
        <v>1.2E7</v>
      </c>
      <c r="K2975" s="1">
        <v>2013.0</v>
      </c>
      <c r="L2975" s="1">
        <v>7.8</v>
      </c>
      <c r="M2975" s="2">
        <f t="shared" si="1"/>
        <v>3294553</v>
      </c>
    </row>
    <row r="2976" ht="14.25" customHeight="1">
      <c r="A2976" s="1" t="s">
        <v>1331</v>
      </c>
      <c r="B2976" s="1">
        <v>119.0</v>
      </c>
      <c r="C2976" s="1">
        <v>1.1041228E7</v>
      </c>
      <c r="D2976" s="1" t="s">
        <v>127</v>
      </c>
      <c r="E2976" s="1" t="s">
        <v>10776</v>
      </c>
      <c r="F2976" s="1" t="s">
        <v>10777</v>
      </c>
      <c r="G2976" s="1" t="s">
        <v>10778</v>
      </c>
      <c r="H2976" s="1" t="s">
        <v>1336</v>
      </c>
      <c r="I2976" s="1" t="s">
        <v>584</v>
      </c>
      <c r="J2976" s="1">
        <v>1.0E8</v>
      </c>
      <c r="K2976" s="1">
        <v>2004.0</v>
      </c>
      <c r="L2976" s="1">
        <v>7.6</v>
      </c>
      <c r="M2976" s="2">
        <f t="shared" si="1"/>
        <v>-88958772</v>
      </c>
    </row>
    <row r="2977" ht="14.25" customHeight="1">
      <c r="A2977" s="1" t="s">
        <v>10779</v>
      </c>
      <c r="B2977" s="1">
        <v>107.0</v>
      </c>
      <c r="C2977" s="1">
        <v>7918283.0</v>
      </c>
      <c r="D2977" s="1" t="s">
        <v>2888</v>
      </c>
      <c r="E2977" s="1" t="s">
        <v>10780</v>
      </c>
      <c r="F2977" s="1" t="s">
        <v>10781</v>
      </c>
      <c r="G2977" s="1" t="s">
        <v>10782</v>
      </c>
      <c r="H2977" s="1" t="s">
        <v>18</v>
      </c>
      <c r="I2977" s="1" t="s">
        <v>19</v>
      </c>
      <c r="J2977" s="1">
        <v>1.2E7</v>
      </c>
      <c r="K2977" s="1">
        <v>2012.0</v>
      </c>
      <c r="L2977" s="1">
        <v>6.6</v>
      </c>
      <c r="M2977" s="2">
        <f t="shared" si="1"/>
        <v>-4081717</v>
      </c>
    </row>
    <row r="2978" ht="14.25" customHeight="1">
      <c r="A2978" s="1" t="s">
        <v>10783</v>
      </c>
      <c r="B2978" s="1">
        <v>106.0</v>
      </c>
      <c r="C2978" s="1">
        <v>2.2331028E7</v>
      </c>
      <c r="D2978" s="1" t="s">
        <v>2056</v>
      </c>
      <c r="E2978" s="1" t="s">
        <v>10784</v>
      </c>
      <c r="F2978" s="1" t="s">
        <v>10785</v>
      </c>
      <c r="G2978" s="1" t="s">
        <v>10786</v>
      </c>
      <c r="H2978" s="1" t="s">
        <v>18</v>
      </c>
      <c r="I2978" s="1" t="s">
        <v>19</v>
      </c>
      <c r="J2978" s="1">
        <v>1.2E7</v>
      </c>
      <c r="K2978" s="1">
        <v>2015.0</v>
      </c>
      <c r="L2978" s="1">
        <v>6.4</v>
      </c>
      <c r="M2978" s="2">
        <f t="shared" si="1"/>
        <v>10331028</v>
      </c>
    </row>
    <row r="2979" ht="14.25" customHeight="1">
      <c r="A2979" s="1" t="s">
        <v>10787</v>
      </c>
      <c r="B2979" s="1">
        <v>109.0</v>
      </c>
      <c r="C2979" s="1">
        <v>8134217.0</v>
      </c>
      <c r="D2979" s="1" t="s">
        <v>3054</v>
      </c>
      <c r="E2979" s="1" t="s">
        <v>10788</v>
      </c>
      <c r="F2979" s="1" t="s">
        <v>10789</v>
      </c>
      <c r="G2979" s="1" t="s">
        <v>10790</v>
      </c>
      <c r="H2979" s="1" t="s">
        <v>18</v>
      </c>
      <c r="I2979" s="1" t="s">
        <v>19</v>
      </c>
      <c r="J2979" s="1">
        <v>1.2E7</v>
      </c>
      <c r="K2979" s="1">
        <v>2008.0</v>
      </c>
      <c r="L2979" s="1">
        <v>7.0</v>
      </c>
      <c r="M2979" s="2">
        <f t="shared" si="1"/>
        <v>-3865783</v>
      </c>
    </row>
    <row r="2980" ht="14.25" customHeight="1">
      <c r="A2980" s="1" t="s">
        <v>10791</v>
      </c>
      <c r="B2980" s="1">
        <v>81.0</v>
      </c>
      <c r="C2980" s="1">
        <v>6982680.0</v>
      </c>
      <c r="D2980" s="1" t="s">
        <v>664</v>
      </c>
      <c r="E2980" s="1" t="s">
        <v>10792</v>
      </c>
      <c r="F2980" s="1" t="s">
        <v>10793</v>
      </c>
      <c r="G2980" s="1" t="s">
        <v>10794</v>
      </c>
      <c r="H2980" s="1" t="s">
        <v>18</v>
      </c>
      <c r="I2980" s="1" t="s">
        <v>19</v>
      </c>
      <c r="J2980" s="1">
        <v>1.0E7</v>
      </c>
      <c r="K2980" s="1">
        <v>2000.0</v>
      </c>
      <c r="L2980" s="1">
        <v>5.7</v>
      </c>
      <c r="M2980" s="2">
        <f t="shared" si="1"/>
        <v>-3017320</v>
      </c>
    </row>
    <row r="2981" ht="14.25" customHeight="1">
      <c r="A2981" s="1" t="s">
        <v>10795</v>
      </c>
      <c r="B2981" s="1">
        <v>95.0</v>
      </c>
      <c r="C2981" s="1">
        <v>6739141.0</v>
      </c>
      <c r="D2981" s="1" t="s">
        <v>947</v>
      </c>
      <c r="E2981" s="1" t="s">
        <v>10796</v>
      </c>
      <c r="F2981" s="1" t="s">
        <v>10797</v>
      </c>
      <c r="G2981" s="1" t="s">
        <v>10798</v>
      </c>
      <c r="H2981" s="1" t="s">
        <v>18</v>
      </c>
      <c r="I2981" s="1" t="s">
        <v>231</v>
      </c>
      <c r="J2981" s="1">
        <v>8000000.0</v>
      </c>
      <c r="K2981" s="1">
        <v>1992.0</v>
      </c>
      <c r="L2981" s="1">
        <v>5.9</v>
      </c>
      <c r="M2981" s="2">
        <f t="shared" si="1"/>
        <v>-1260859</v>
      </c>
    </row>
    <row r="2982" ht="14.25" customHeight="1">
      <c r="A2982" s="1" t="s">
        <v>10799</v>
      </c>
      <c r="B2982" s="1">
        <v>86.0</v>
      </c>
      <c r="C2982" s="1">
        <v>5542025.0</v>
      </c>
      <c r="D2982" s="1" t="s">
        <v>1138</v>
      </c>
      <c r="E2982" s="1" t="s">
        <v>10800</v>
      </c>
      <c r="F2982" s="1" t="s">
        <v>10801</v>
      </c>
      <c r="G2982" s="1" t="s">
        <v>10802</v>
      </c>
      <c r="H2982" s="1" t="s">
        <v>18</v>
      </c>
      <c r="I2982" s="1" t="s">
        <v>19</v>
      </c>
      <c r="J2982" s="1">
        <v>1.2E7</v>
      </c>
      <c r="K2982" s="1">
        <v>2006.0</v>
      </c>
      <c r="L2982" s="1">
        <v>6.3</v>
      </c>
      <c r="M2982" s="2">
        <f t="shared" si="1"/>
        <v>-6457975</v>
      </c>
    </row>
    <row r="2983" ht="14.25" customHeight="1">
      <c r="A2983" s="1" t="s">
        <v>6072</v>
      </c>
      <c r="B2983" s="1">
        <v>113.0</v>
      </c>
      <c r="C2983" s="1">
        <v>5032496.0</v>
      </c>
      <c r="D2983" s="1" t="s">
        <v>1747</v>
      </c>
      <c r="E2983" s="1" t="s">
        <v>10803</v>
      </c>
      <c r="F2983" s="1" t="s">
        <v>10804</v>
      </c>
      <c r="G2983" s="1" t="s">
        <v>10805</v>
      </c>
      <c r="H2983" s="1" t="s">
        <v>18</v>
      </c>
      <c r="I2983" s="1" t="s">
        <v>19</v>
      </c>
      <c r="J2983" s="1">
        <v>1.2E7</v>
      </c>
      <c r="K2983" s="1">
        <v>1998.0</v>
      </c>
      <c r="L2983" s="1">
        <v>6.3</v>
      </c>
      <c r="M2983" s="2">
        <f t="shared" si="1"/>
        <v>-6967504</v>
      </c>
    </row>
    <row r="2984" ht="14.25" customHeight="1">
      <c r="A2984" s="1" t="s">
        <v>2849</v>
      </c>
      <c r="B2984" s="1">
        <v>122.0</v>
      </c>
      <c r="C2984" s="1">
        <v>6754898.0</v>
      </c>
      <c r="D2984" s="1" t="s">
        <v>1747</v>
      </c>
      <c r="E2984" s="1" t="s">
        <v>10806</v>
      </c>
      <c r="F2984" s="1" t="s">
        <v>10807</v>
      </c>
      <c r="G2984" s="1" t="s">
        <v>10808</v>
      </c>
      <c r="H2984" s="1" t="s">
        <v>18</v>
      </c>
      <c r="I2984" s="1" t="s">
        <v>19</v>
      </c>
      <c r="J2984" s="1">
        <v>1.2E7</v>
      </c>
      <c r="K2984" s="1">
        <v>2006.0</v>
      </c>
      <c r="L2984" s="1">
        <v>6.2</v>
      </c>
      <c r="M2984" s="2">
        <f t="shared" si="1"/>
        <v>-5245102</v>
      </c>
    </row>
    <row r="2985" ht="14.25" customHeight="1">
      <c r="A2985" s="1" t="s">
        <v>9348</v>
      </c>
      <c r="B2985" s="1">
        <v>90.0</v>
      </c>
      <c r="C2985" s="1">
        <v>4922166.0</v>
      </c>
      <c r="D2985" s="1" t="s">
        <v>8405</v>
      </c>
      <c r="E2985" s="1" t="s">
        <v>10809</v>
      </c>
      <c r="F2985" s="1" t="s">
        <v>10810</v>
      </c>
      <c r="G2985" s="1" t="s">
        <v>10811</v>
      </c>
      <c r="H2985" s="1" t="s">
        <v>18</v>
      </c>
      <c r="I2985" s="1" t="s">
        <v>19</v>
      </c>
      <c r="J2985" s="1">
        <v>1.2E7</v>
      </c>
      <c r="K2985" s="1">
        <v>2003.0</v>
      </c>
      <c r="L2985" s="1">
        <v>2.1</v>
      </c>
      <c r="M2985" s="2">
        <f t="shared" si="1"/>
        <v>-7077834</v>
      </c>
    </row>
    <row r="2986" ht="14.25" customHeight="1">
      <c r="A2986" s="1" t="s">
        <v>3639</v>
      </c>
      <c r="B2986" s="1">
        <v>108.0</v>
      </c>
      <c r="C2986" s="1">
        <v>4903000.0</v>
      </c>
      <c r="D2986" s="1" t="s">
        <v>1747</v>
      </c>
      <c r="E2986" s="1" t="s">
        <v>10812</v>
      </c>
      <c r="F2986" s="1" t="s">
        <v>10813</v>
      </c>
      <c r="G2986" s="1" t="s">
        <v>10814</v>
      </c>
      <c r="H2986" s="1" t="s">
        <v>18</v>
      </c>
      <c r="I2986" s="1" t="s">
        <v>19</v>
      </c>
      <c r="J2986" s="1">
        <v>1.2E7</v>
      </c>
      <c r="K2986" s="1">
        <v>1996.0</v>
      </c>
      <c r="L2986" s="1">
        <v>5.0</v>
      </c>
      <c r="M2986" s="2">
        <f t="shared" si="1"/>
        <v>-7097000</v>
      </c>
    </row>
    <row r="2987" ht="14.25" customHeight="1">
      <c r="A2987" s="1" t="s">
        <v>10815</v>
      </c>
      <c r="B2987" s="1">
        <v>113.0</v>
      </c>
      <c r="C2987" s="1">
        <v>4717455.0</v>
      </c>
      <c r="D2987" s="1" t="s">
        <v>554</v>
      </c>
      <c r="E2987" s="1" t="s">
        <v>10816</v>
      </c>
      <c r="F2987" s="1" t="s">
        <v>10817</v>
      </c>
      <c r="G2987" s="1" t="s">
        <v>10818</v>
      </c>
      <c r="H2987" s="1" t="s">
        <v>18</v>
      </c>
      <c r="I2987" s="1" t="s">
        <v>231</v>
      </c>
      <c r="J2987" s="1">
        <v>1.2E7</v>
      </c>
      <c r="K2987" s="1">
        <v>2003.0</v>
      </c>
      <c r="L2987" s="1">
        <v>5.3</v>
      </c>
      <c r="M2987" s="2">
        <f t="shared" si="1"/>
        <v>-7282545</v>
      </c>
    </row>
    <row r="2988" ht="14.25" customHeight="1">
      <c r="A2988" s="1" t="s">
        <v>6627</v>
      </c>
      <c r="B2988" s="1">
        <v>110.0</v>
      </c>
      <c r="C2988" s="1">
        <v>3148482.0</v>
      </c>
      <c r="D2988" s="1" t="s">
        <v>131</v>
      </c>
      <c r="E2988" s="1" t="s">
        <v>10819</v>
      </c>
      <c r="F2988" s="1" t="s">
        <v>10820</v>
      </c>
      <c r="G2988" s="1" t="s">
        <v>10821</v>
      </c>
      <c r="H2988" s="1" t="s">
        <v>18</v>
      </c>
      <c r="I2988" s="1" t="s">
        <v>19</v>
      </c>
      <c r="J2988" s="1">
        <v>1.2E7</v>
      </c>
      <c r="K2988" s="1">
        <v>2008.0</v>
      </c>
      <c r="L2988" s="1">
        <v>7.1</v>
      </c>
      <c r="M2988" s="2">
        <f t="shared" si="1"/>
        <v>-8851518</v>
      </c>
    </row>
    <row r="2989" ht="14.25" customHeight="1">
      <c r="A2989" s="1" t="s">
        <v>10822</v>
      </c>
      <c r="B2989" s="1">
        <v>109.0</v>
      </c>
      <c r="C2989" s="1">
        <v>2326407.0</v>
      </c>
      <c r="D2989" s="1" t="s">
        <v>2394</v>
      </c>
      <c r="E2989" s="1" t="s">
        <v>10823</v>
      </c>
      <c r="F2989" s="1" t="s">
        <v>10824</v>
      </c>
      <c r="G2989" s="1" t="s">
        <v>10825</v>
      </c>
      <c r="H2989" s="1" t="s">
        <v>18</v>
      </c>
      <c r="I2989" s="1" t="s">
        <v>30</v>
      </c>
      <c r="J2989" s="1">
        <v>1.2E7</v>
      </c>
      <c r="K2989" s="1">
        <v>2001.0</v>
      </c>
      <c r="L2989" s="1">
        <v>7.0</v>
      </c>
      <c r="M2989" s="2">
        <f t="shared" si="1"/>
        <v>-9673593</v>
      </c>
    </row>
    <row r="2990" ht="14.25" customHeight="1">
      <c r="A2990" s="1" t="s">
        <v>5010</v>
      </c>
      <c r="B2990" s="1">
        <v>110.0</v>
      </c>
      <c r="C2990" s="1">
        <v>2201412.0</v>
      </c>
      <c r="D2990" s="1" t="s">
        <v>10826</v>
      </c>
      <c r="E2990" s="1" t="s">
        <v>3845</v>
      </c>
      <c r="F2990" s="1" t="s">
        <v>10827</v>
      </c>
      <c r="G2990" s="1" t="s">
        <v>10828</v>
      </c>
      <c r="H2990" s="1" t="s">
        <v>9526</v>
      </c>
      <c r="I2990" s="1" t="s">
        <v>4110</v>
      </c>
      <c r="J2990" s="1">
        <v>1.22155E10</v>
      </c>
      <c r="K2990" s="1">
        <v>2006.0</v>
      </c>
      <c r="L2990" s="1">
        <v>7.0</v>
      </c>
      <c r="M2990" s="2">
        <f t="shared" si="1"/>
        <v>-12213298588</v>
      </c>
    </row>
    <row r="2991" ht="14.25" customHeight="1">
      <c r="A2991" s="1" t="s">
        <v>1030</v>
      </c>
      <c r="B2991" s="1">
        <v>100.0</v>
      </c>
      <c r="C2991" s="1">
        <v>0.0</v>
      </c>
      <c r="D2991" s="1" t="s">
        <v>10829</v>
      </c>
      <c r="E2991" s="1" t="s">
        <v>10830</v>
      </c>
      <c r="F2991" s="1" t="s">
        <v>10831</v>
      </c>
      <c r="G2991" s="1" t="s">
        <v>10832</v>
      </c>
      <c r="H2991" s="1" t="s">
        <v>18</v>
      </c>
      <c r="I2991" s="1" t="s">
        <v>19</v>
      </c>
      <c r="J2991" s="1">
        <v>1.2E7</v>
      </c>
      <c r="K2991" s="1">
        <v>1981.0</v>
      </c>
      <c r="L2991" s="1">
        <v>5.7</v>
      </c>
      <c r="M2991" s="2">
        <f t="shared" si="1"/>
        <v>-12000000</v>
      </c>
    </row>
    <row r="2992" ht="14.25" customHeight="1">
      <c r="A2992" s="1" t="s">
        <v>10833</v>
      </c>
      <c r="B2992" s="1">
        <v>101.0</v>
      </c>
      <c r="C2992" s="1">
        <v>2060953.0</v>
      </c>
      <c r="D2992" s="1" t="s">
        <v>7224</v>
      </c>
      <c r="E2992" s="1" t="s">
        <v>10834</v>
      </c>
      <c r="F2992" s="1" t="s">
        <v>10835</v>
      </c>
      <c r="G2992" s="1" t="s">
        <v>10836</v>
      </c>
      <c r="H2992" s="1" t="s">
        <v>18</v>
      </c>
      <c r="I2992" s="1" t="s">
        <v>4006</v>
      </c>
      <c r="J2992" s="1">
        <v>1.2E7</v>
      </c>
      <c r="K2992" s="1">
        <v>1999.0</v>
      </c>
      <c r="L2992" s="1">
        <v>7.1</v>
      </c>
      <c r="M2992" s="2">
        <f t="shared" si="1"/>
        <v>-9939047</v>
      </c>
    </row>
    <row r="2993" ht="14.25" customHeight="1">
      <c r="A2993" s="1" t="s">
        <v>10837</v>
      </c>
      <c r="B2993" s="1">
        <v>97.0</v>
      </c>
      <c r="C2993" s="1">
        <v>3950294.0</v>
      </c>
      <c r="D2993" s="1" t="s">
        <v>956</v>
      </c>
      <c r="E2993" s="1" t="s">
        <v>10838</v>
      </c>
      <c r="F2993" s="1" t="s">
        <v>10839</v>
      </c>
      <c r="G2993" s="1" t="s">
        <v>10840</v>
      </c>
      <c r="H2993" s="1" t="s">
        <v>18</v>
      </c>
      <c r="I2993" s="1" t="s">
        <v>19</v>
      </c>
      <c r="J2993" s="1">
        <v>1.2E7</v>
      </c>
      <c r="K2993" s="1">
        <v>2007.0</v>
      </c>
      <c r="L2993" s="1">
        <v>7.0</v>
      </c>
      <c r="M2993" s="2">
        <f t="shared" si="1"/>
        <v>-8049706</v>
      </c>
    </row>
    <row r="2994" ht="14.25" customHeight="1">
      <c r="A2994" s="1" t="s">
        <v>10841</v>
      </c>
      <c r="B2994" s="1">
        <v>172.0</v>
      </c>
      <c r="C2994" s="1">
        <v>2835886.0</v>
      </c>
      <c r="D2994" s="1" t="s">
        <v>2394</v>
      </c>
      <c r="E2994" s="1" t="s">
        <v>10842</v>
      </c>
      <c r="F2994" s="1" t="s">
        <v>10843</v>
      </c>
      <c r="G2994" s="1" t="s">
        <v>10844</v>
      </c>
      <c r="H2994" s="1" t="s">
        <v>7257</v>
      </c>
      <c r="I2994" s="1" t="s">
        <v>5158</v>
      </c>
      <c r="J2994" s="1">
        <v>9200000.0</v>
      </c>
      <c r="K2994" s="1">
        <v>2013.0</v>
      </c>
      <c r="L2994" s="1">
        <v>7.7</v>
      </c>
      <c r="M2994" s="2">
        <f t="shared" si="1"/>
        <v>-6364114</v>
      </c>
    </row>
    <row r="2995" ht="14.25" customHeight="1">
      <c r="A2995" s="1" t="s">
        <v>10845</v>
      </c>
      <c r="B2995" s="1">
        <v>104.0</v>
      </c>
      <c r="C2995" s="1">
        <v>1779284.0</v>
      </c>
      <c r="D2995" s="1" t="s">
        <v>1747</v>
      </c>
      <c r="E2995" s="1" t="s">
        <v>10846</v>
      </c>
      <c r="F2995" s="1" t="s">
        <v>10847</v>
      </c>
      <c r="G2995" s="1" t="s">
        <v>10848</v>
      </c>
      <c r="H2995" s="1" t="s">
        <v>18</v>
      </c>
      <c r="I2995" s="1" t="s">
        <v>19</v>
      </c>
      <c r="J2995" s="1">
        <v>1.2E7</v>
      </c>
      <c r="K2995" s="1">
        <v>2002.0</v>
      </c>
      <c r="L2995" s="1">
        <v>7.1</v>
      </c>
      <c r="M2995" s="2">
        <f t="shared" si="1"/>
        <v>-10220716</v>
      </c>
    </row>
    <row r="2996" ht="14.25" customHeight="1">
      <c r="A2996" s="1" t="s">
        <v>10849</v>
      </c>
      <c r="B2996" s="1">
        <v>99.0</v>
      </c>
      <c r="C2996" s="1">
        <v>1702277.0</v>
      </c>
      <c r="D2996" s="1" t="s">
        <v>2888</v>
      </c>
      <c r="E2996" s="1" t="s">
        <v>10850</v>
      </c>
      <c r="F2996" s="1" t="s">
        <v>10851</v>
      </c>
      <c r="G2996" s="1" t="s">
        <v>10852</v>
      </c>
      <c r="H2996" s="1" t="s">
        <v>18</v>
      </c>
      <c r="I2996" s="1" t="s">
        <v>30</v>
      </c>
      <c r="J2996" s="1">
        <v>1.2E7</v>
      </c>
      <c r="K2996" s="1">
        <v>2013.0</v>
      </c>
      <c r="L2996" s="1">
        <v>6.8</v>
      </c>
      <c r="M2996" s="2">
        <f t="shared" si="1"/>
        <v>-10297723</v>
      </c>
    </row>
    <row r="2997" ht="14.25" customHeight="1">
      <c r="A2997" s="1" t="s">
        <v>5077</v>
      </c>
      <c r="B2997" s="1">
        <v>129.0</v>
      </c>
      <c r="C2997" s="1">
        <v>261481.0</v>
      </c>
      <c r="D2997" s="1" t="s">
        <v>3962</v>
      </c>
      <c r="E2997" s="1" t="s">
        <v>10853</v>
      </c>
      <c r="F2997" s="1" t="s">
        <v>10854</v>
      </c>
      <c r="G2997" s="1" t="s">
        <v>10855</v>
      </c>
      <c r="H2997" s="1" t="s">
        <v>5278</v>
      </c>
      <c r="I2997" s="1" t="s">
        <v>2726</v>
      </c>
      <c r="J2997" s="1">
        <v>1.2E7</v>
      </c>
      <c r="K2997" s="1">
        <v>2004.0</v>
      </c>
      <c r="L2997" s="1">
        <v>7.5</v>
      </c>
      <c r="M2997" s="2">
        <f t="shared" si="1"/>
        <v>-11738519</v>
      </c>
    </row>
    <row r="2998" ht="14.25" customHeight="1">
      <c r="A2998" s="1" t="s">
        <v>10856</v>
      </c>
      <c r="B2998" s="1">
        <v>91.0</v>
      </c>
      <c r="C2998" s="1">
        <v>1506998.0</v>
      </c>
      <c r="D2998" s="1" t="s">
        <v>3441</v>
      </c>
      <c r="E2998" s="1" t="s">
        <v>10857</v>
      </c>
      <c r="F2998" s="1" t="s">
        <v>10858</v>
      </c>
      <c r="G2998" s="1" t="s">
        <v>10859</v>
      </c>
      <c r="H2998" s="1" t="s">
        <v>18</v>
      </c>
      <c r="I2998" s="1" t="s">
        <v>19</v>
      </c>
      <c r="J2998" s="1">
        <v>1.2E7</v>
      </c>
      <c r="K2998" s="1">
        <v>2007.0</v>
      </c>
      <c r="L2998" s="1">
        <v>6.3</v>
      </c>
      <c r="M2998" s="2">
        <f t="shared" si="1"/>
        <v>-10493002</v>
      </c>
    </row>
    <row r="2999" ht="14.25" customHeight="1">
      <c r="A2999" s="1" t="s">
        <v>10860</v>
      </c>
      <c r="B2999" s="1">
        <v>100.0</v>
      </c>
      <c r="C2999" s="1">
        <v>860002.0</v>
      </c>
      <c r="D2999" s="1" t="s">
        <v>2291</v>
      </c>
      <c r="E2999" s="1" t="s">
        <v>10861</v>
      </c>
      <c r="F2999" s="1" t="s">
        <v>10862</v>
      </c>
      <c r="G2999" s="1" t="s">
        <v>10863</v>
      </c>
      <c r="H2999" s="1" t="s">
        <v>18</v>
      </c>
      <c r="I2999" s="1" t="s">
        <v>19</v>
      </c>
      <c r="J2999" s="1">
        <v>1.2E7</v>
      </c>
      <c r="K2999" s="1">
        <v>2005.0</v>
      </c>
      <c r="L2999" s="1">
        <v>7.3</v>
      </c>
      <c r="M2999" s="2">
        <f t="shared" si="1"/>
        <v>-11139998</v>
      </c>
    </row>
    <row r="3000" ht="14.25" customHeight="1">
      <c r="A3000" s="1" t="s">
        <v>3617</v>
      </c>
      <c r="B3000" s="1">
        <v>111.0</v>
      </c>
      <c r="C3000" s="1">
        <v>548934.0</v>
      </c>
      <c r="D3000" s="1" t="s">
        <v>2707</v>
      </c>
      <c r="E3000" s="1" t="s">
        <v>10864</v>
      </c>
      <c r="F3000" s="1" t="s">
        <v>10865</v>
      </c>
      <c r="G3000" s="1" t="s">
        <v>10866</v>
      </c>
      <c r="H3000" s="1" t="s">
        <v>18</v>
      </c>
      <c r="I3000" s="1" t="s">
        <v>5846</v>
      </c>
      <c r="J3000" s="1">
        <v>1.2E7</v>
      </c>
      <c r="K3000" s="1">
        <v>2009.0</v>
      </c>
      <c r="L3000" s="1">
        <v>6.8</v>
      </c>
      <c r="M3000" s="2">
        <f t="shared" si="1"/>
        <v>-11451066</v>
      </c>
    </row>
    <row r="3001" ht="14.25" customHeight="1">
      <c r="A3001" s="1" t="s">
        <v>10867</v>
      </c>
      <c r="B3001" s="1">
        <v>114.0</v>
      </c>
      <c r="C3001" s="1">
        <v>447750.0</v>
      </c>
      <c r="D3001" s="1" t="s">
        <v>1465</v>
      </c>
      <c r="E3001" s="1" t="s">
        <v>10868</v>
      </c>
      <c r="F3001" s="1" t="s">
        <v>10869</v>
      </c>
      <c r="G3001" s="1" t="s">
        <v>10870</v>
      </c>
      <c r="H3001" s="1" t="s">
        <v>18</v>
      </c>
      <c r="I3001" s="1" t="s">
        <v>19</v>
      </c>
      <c r="J3001" s="1">
        <v>1.0E7</v>
      </c>
      <c r="K3001" s="1">
        <v>2000.0</v>
      </c>
      <c r="L3001" s="1">
        <v>7.2</v>
      </c>
      <c r="M3001" s="2">
        <f t="shared" si="1"/>
        <v>-9552250</v>
      </c>
    </row>
    <row r="3002" ht="14.25" customHeight="1">
      <c r="A3002" s="1" t="s">
        <v>135</v>
      </c>
      <c r="B3002" s="1">
        <v>86.0</v>
      </c>
      <c r="C3002" s="1">
        <v>333976.0</v>
      </c>
      <c r="D3002" s="1" t="s">
        <v>664</v>
      </c>
      <c r="E3002" s="1" t="s">
        <v>10871</v>
      </c>
      <c r="F3002" s="1" t="s">
        <v>10872</v>
      </c>
      <c r="G3002" s="1" t="s">
        <v>10873</v>
      </c>
      <c r="H3002" s="1" t="s">
        <v>18</v>
      </c>
      <c r="I3002" s="1" t="s">
        <v>19</v>
      </c>
      <c r="J3002" s="1">
        <v>1.2E7</v>
      </c>
      <c r="K3002" s="1">
        <v>2002.0</v>
      </c>
      <c r="L3002" s="1">
        <v>6.4</v>
      </c>
      <c r="M3002" s="2">
        <f t="shared" si="1"/>
        <v>-11666024</v>
      </c>
    </row>
    <row r="3003" ht="14.25" customHeight="1">
      <c r="A3003" s="1" t="s">
        <v>7534</v>
      </c>
      <c r="B3003" s="1">
        <v>107.0</v>
      </c>
      <c r="C3003" s="1">
        <v>141853.0</v>
      </c>
      <c r="D3003" s="1" t="s">
        <v>1747</v>
      </c>
      <c r="E3003" s="1" t="s">
        <v>10874</v>
      </c>
      <c r="F3003" s="1" t="s">
        <v>10875</v>
      </c>
      <c r="G3003" s="1" t="s">
        <v>10876</v>
      </c>
      <c r="H3003" s="1" t="s">
        <v>18</v>
      </c>
      <c r="I3003" s="1" t="s">
        <v>231</v>
      </c>
      <c r="J3003" s="1">
        <v>1.2E7</v>
      </c>
      <c r="K3003" s="1">
        <v>1997.0</v>
      </c>
      <c r="L3003" s="1">
        <v>6.0</v>
      </c>
      <c r="M3003" s="2">
        <f t="shared" si="1"/>
        <v>-11858147</v>
      </c>
    </row>
    <row r="3004" ht="14.25" customHeight="1">
      <c r="A3004" s="1" t="s">
        <v>9264</v>
      </c>
      <c r="B3004" s="1">
        <v>90.0</v>
      </c>
      <c r="C3004" s="1">
        <v>303439.0</v>
      </c>
      <c r="D3004" s="1" t="s">
        <v>1319</v>
      </c>
      <c r="E3004" s="1" t="s">
        <v>10877</v>
      </c>
      <c r="F3004" s="1" t="s">
        <v>10878</v>
      </c>
      <c r="G3004" s="1" t="s">
        <v>10879</v>
      </c>
      <c r="H3004" s="1" t="s">
        <v>18</v>
      </c>
      <c r="I3004" s="1" t="s">
        <v>19</v>
      </c>
      <c r="J3004" s="1">
        <v>8000000.0</v>
      </c>
      <c r="K3004" s="1">
        <v>2007.0</v>
      </c>
      <c r="L3004" s="1">
        <v>6.4</v>
      </c>
      <c r="M3004" s="2">
        <f t="shared" si="1"/>
        <v>-7696561</v>
      </c>
    </row>
    <row r="3005" ht="14.25" customHeight="1">
      <c r="A3005" s="1" t="s">
        <v>2568</v>
      </c>
      <c r="B3005" s="1">
        <v>103.0</v>
      </c>
      <c r="C3005" s="1">
        <v>793352.0</v>
      </c>
      <c r="D3005" s="1" t="s">
        <v>956</v>
      </c>
      <c r="E3005" s="1" t="s">
        <v>10880</v>
      </c>
      <c r="F3005" s="1" t="s">
        <v>10881</v>
      </c>
      <c r="G3005" s="1" t="s">
        <v>10882</v>
      </c>
      <c r="H3005" s="1" t="s">
        <v>18</v>
      </c>
      <c r="I3005" s="1" t="s">
        <v>19</v>
      </c>
      <c r="J3005" s="1">
        <v>0.0</v>
      </c>
      <c r="K3005" s="1">
        <v>2012.0</v>
      </c>
      <c r="L3005" s="1">
        <v>5.1</v>
      </c>
      <c r="M3005" s="2">
        <f t="shared" si="1"/>
        <v>793352</v>
      </c>
    </row>
    <row r="3006" ht="14.25" customHeight="1">
      <c r="A3006" s="1" t="s">
        <v>10883</v>
      </c>
      <c r="B3006" s="1">
        <v>120.0</v>
      </c>
      <c r="C3006" s="1">
        <v>214202.0</v>
      </c>
      <c r="D3006" s="1" t="s">
        <v>1465</v>
      </c>
      <c r="E3006" s="1" t="s">
        <v>10884</v>
      </c>
      <c r="F3006" s="1" t="s">
        <v>10885</v>
      </c>
      <c r="G3006" s="1" t="s">
        <v>10886</v>
      </c>
      <c r="H3006" s="1" t="s">
        <v>18</v>
      </c>
      <c r="I3006" s="1" t="s">
        <v>496</v>
      </c>
      <c r="J3006" s="1">
        <v>1.2E7</v>
      </c>
      <c r="K3006" s="1">
        <v>2007.0</v>
      </c>
      <c r="L3006" s="1">
        <v>7.5</v>
      </c>
      <c r="M3006" s="2">
        <f t="shared" si="1"/>
        <v>-11785798</v>
      </c>
    </row>
    <row r="3007" ht="14.25" customHeight="1">
      <c r="A3007" s="1" t="s">
        <v>10887</v>
      </c>
      <c r="B3007" s="1">
        <v>134.0</v>
      </c>
      <c r="C3007" s="1">
        <v>195888.0</v>
      </c>
      <c r="D3007" s="1" t="s">
        <v>4040</v>
      </c>
      <c r="E3007" s="1" t="s">
        <v>10888</v>
      </c>
      <c r="F3007" s="1" t="s">
        <v>10889</v>
      </c>
      <c r="G3007" s="1" t="s">
        <v>10890</v>
      </c>
      <c r="H3007" s="1" t="s">
        <v>10891</v>
      </c>
      <c r="I3007" s="1" t="s">
        <v>8188</v>
      </c>
      <c r="J3007" s="1">
        <v>2.5E9</v>
      </c>
      <c r="K3007" s="1">
        <v>2005.0</v>
      </c>
      <c r="L3007" s="1">
        <v>7.1</v>
      </c>
      <c r="M3007" s="2">
        <f t="shared" si="1"/>
        <v>-2499804112</v>
      </c>
    </row>
    <row r="3008" ht="14.25" customHeight="1">
      <c r="A3008" s="1" t="s">
        <v>10892</v>
      </c>
      <c r="B3008" s="1">
        <v>110.0</v>
      </c>
      <c r="C3008" s="1">
        <v>175370.0</v>
      </c>
      <c r="D3008" s="1" t="s">
        <v>1138</v>
      </c>
      <c r="E3008" s="1" t="s">
        <v>10893</v>
      </c>
      <c r="F3008" s="1" t="s">
        <v>10894</v>
      </c>
      <c r="G3008" s="1" t="s">
        <v>10895</v>
      </c>
      <c r="H3008" s="1" t="s">
        <v>18</v>
      </c>
      <c r="I3008" s="1" t="s">
        <v>19</v>
      </c>
      <c r="J3008" s="1">
        <v>1.2E7</v>
      </c>
      <c r="K3008" s="1">
        <v>1999.0</v>
      </c>
      <c r="L3008" s="1">
        <v>4.6</v>
      </c>
      <c r="M3008" s="2">
        <f t="shared" si="1"/>
        <v>-11824630</v>
      </c>
    </row>
    <row r="3009" ht="14.25" customHeight="1">
      <c r="A3009" s="1" t="s">
        <v>1331</v>
      </c>
      <c r="B3009" s="1">
        <v>95.0</v>
      </c>
      <c r="C3009" s="1">
        <v>190666.0</v>
      </c>
      <c r="D3009" s="1" t="s">
        <v>1747</v>
      </c>
      <c r="E3009" s="1" t="s">
        <v>10896</v>
      </c>
      <c r="F3009" s="1" t="s">
        <v>10897</v>
      </c>
      <c r="G3009" s="1" t="s">
        <v>10898</v>
      </c>
      <c r="H3009" s="1" t="s">
        <v>1336</v>
      </c>
      <c r="I3009" s="1" t="s">
        <v>584</v>
      </c>
      <c r="J3009" s="1">
        <v>0.0</v>
      </c>
      <c r="K3009" s="1">
        <v>2009.0</v>
      </c>
      <c r="L3009" s="1">
        <v>5.7</v>
      </c>
      <c r="M3009" s="2">
        <f t="shared" si="1"/>
        <v>190666</v>
      </c>
    </row>
    <row r="3010" ht="14.25" customHeight="1">
      <c r="A3010" s="1" t="s">
        <v>6307</v>
      </c>
      <c r="B3010" s="1">
        <v>95.0</v>
      </c>
      <c r="C3010" s="1">
        <v>0.0</v>
      </c>
      <c r="D3010" s="1" t="s">
        <v>10899</v>
      </c>
      <c r="E3010" s="1" t="s">
        <v>10900</v>
      </c>
      <c r="F3010" s="1" t="s">
        <v>10901</v>
      </c>
      <c r="G3010" s="1" t="s">
        <v>10902</v>
      </c>
      <c r="H3010" s="1" t="s">
        <v>18</v>
      </c>
      <c r="I3010" s="1" t="s">
        <v>19</v>
      </c>
      <c r="J3010" s="1">
        <v>7500000.0</v>
      </c>
      <c r="K3010" s="1">
        <v>2002.0</v>
      </c>
      <c r="L3010" s="1">
        <v>6.8</v>
      </c>
      <c r="M3010" s="2">
        <f t="shared" si="1"/>
        <v>-7500000</v>
      </c>
    </row>
    <row r="3011" ht="14.25" customHeight="1">
      <c r="A3011" s="1" t="s">
        <v>10903</v>
      </c>
      <c r="B3011" s="1">
        <v>132.0</v>
      </c>
      <c r="C3011" s="1">
        <v>119922.0</v>
      </c>
      <c r="D3011" s="1" t="s">
        <v>1347</v>
      </c>
      <c r="E3011" s="1" t="s">
        <v>10904</v>
      </c>
      <c r="F3011" s="1" t="s">
        <v>10905</v>
      </c>
      <c r="G3011" s="1" t="s">
        <v>10906</v>
      </c>
      <c r="H3011" s="1" t="s">
        <v>1336</v>
      </c>
      <c r="I3011" s="1" t="s">
        <v>584</v>
      </c>
      <c r="J3011" s="1">
        <v>1.2E7</v>
      </c>
      <c r="K3011" s="1">
        <v>2009.0</v>
      </c>
      <c r="L3011" s="1">
        <v>7.7</v>
      </c>
      <c r="M3011" s="2">
        <f t="shared" si="1"/>
        <v>-11880078</v>
      </c>
    </row>
    <row r="3012" ht="14.25" customHeight="1">
      <c r="A3012" s="1" t="s">
        <v>784</v>
      </c>
      <c r="B3012" s="1">
        <v>94.0</v>
      </c>
      <c r="C3012" s="1">
        <v>1.77343675E8</v>
      </c>
      <c r="D3012" s="1" t="s">
        <v>785</v>
      </c>
      <c r="E3012" s="1" t="s">
        <v>786</v>
      </c>
      <c r="F3012" s="1" t="s">
        <v>787</v>
      </c>
      <c r="G3012" s="1" t="s">
        <v>788</v>
      </c>
      <c r="H3012" s="1" t="s">
        <v>18</v>
      </c>
      <c r="I3012" s="1" t="s">
        <v>19</v>
      </c>
      <c r="J3012" s="1">
        <v>1.35E8</v>
      </c>
      <c r="K3012" s="1">
        <v>2015.0</v>
      </c>
      <c r="L3012" s="1">
        <v>6.7</v>
      </c>
      <c r="M3012" s="2">
        <f t="shared" si="1"/>
        <v>42343675</v>
      </c>
    </row>
    <row r="3013" ht="14.25" customHeight="1">
      <c r="A3013" s="1" t="s">
        <v>10907</v>
      </c>
      <c r="B3013" s="1">
        <v>89.0</v>
      </c>
      <c r="C3013" s="1">
        <v>0.0</v>
      </c>
      <c r="D3013" s="1" t="s">
        <v>523</v>
      </c>
      <c r="E3013" s="1" t="s">
        <v>10908</v>
      </c>
      <c r="F3013" s="1" t="s">
        <v>10909</v>
      </c>
      <c r="G3013" s="1" t="s">
        <v>10910</v>
      </c>
      <c r="H3013" s="1" t="s">
        <v>1336</v>
      </c>
      <c r="I3013" s="1" t="s">
        <v>584</v>
      </c>
      <c r="J3013" s="1">
        <v>0.0</v>
      </c>
      <c r="K3013" s="1">
        <v>2011.0</v>
      </c>
      <c r="L3013" s="1">
        <v>3.2</v>
      </c>
      <c r="M3013" s="2">
        <f t="shared" si="1"/>
        <v>0</v>
      </c>
    </row>
    <row r="3014" ht="14.25" customHeight="1">
      <c r="A3014" s="1" t="s">
        <v>10911</v>
      </c>
      <c r="B3014" s="1">
        <v>138.0</v>
      </c>
      <c r="C3014" s="1">
        <v>0.0</v>
      </c>
      <c r="D3014" s="1" t="s">
        <v>365</v>
      </c>
      <c r="E3014" s="1" t="s">
        <v>10912</v>
      </c>
      <c r="F3014" s="1" t="s">
        <v>10913</v>
      </c>
      <c r="G3014" s="1" t="s">
        <v>10914</v>
      </c>
      <c r="H3014" s="1" t="s">
        <v>433</v>
      </c>
      <c r="I3014" s="1" t="s">
        <v>434</v>
      </c>
      <c r="J3014" s="1">
        <v>1.2E7</v>
      </c>
      <c r="K3014" s="1">
        <v>2010.0</v>
      </c>
      <c r="L3014" s="1">
        <v>6.1</v>
      </c>
      <c r="M3014" s="2">
        <f t="shared" si="1"/>
        <v>-12000000</v>
      </c>
    </row>
    <row r="3015" ht="14.25" customHeight="1">
      <c r="A3015" s="1" t="s">
        <v>1424</v>
      </c>
      <c r="B3015" s="1">
        <v>113.0</v>
      </c>
      <c r="C3015" s="1">
        <v>17149.0</v>
      </c>
      <c r="D3015" s="1" t="s">
        <v>995</v>
      </c>
      <c r="E3015" s="1" t="s">
        <v>10915</v>
      </c>
      <c r="F3015" s="1" t="s">
        <v>10916</v>
      </c>
      <c r="G3015" s="1" t="s">
        <v>10917</v>
      </c>
      <c r="H3015" s="1" t="s">
        <v>18</v>
      </c>
      <c r="I3015" s="1" t="s">
        <v>10918</v>
      </c>
      <c r="J3015" s="1">
        <v>2.0E7</v>
      </c>
      <c r="K3015" s="1">
        <v>2011.0</v>
      </c>
      <c r="L3015" s="1">
        <v>5.6</v>
      </c>
      <c r="M3015" s="2">
        <f t="shared" si="1"/>
        <v>-19982851</v>
      </c>
    </row>
    <row r="3016" ht="14.25" customHeight="1">
      <c r="A3016" s="1" t="s">
        <v>10919</v>
      </c>
      <c r="B3016" s="1">
        <v>99.0</v>
      </c>
      <c r="C3016" s="1">
        <v>0.0</v>
      </c>
      <c r="D3016" s="1" t="s">
        <v>10920</v>
      </c>
      <c r="E3016" s="1" t="s">
        <v>10921</v>
      </c>
      <c r="F3016" s="1" t="s">
        <v>10922</v>
      </c>
      <c r="G3016" s="1" t="s">
        <v>10923</v>
      </c>
      <c r="H3016" s="1" t="s">
        <v>18</v>
      </c>
      <c r="I3016" s="1" t="s">
        <v>30</v>
      </c>
      <c r="J3016" s="1">
        <v>1.2E7</v>
      </c>
      <c r="K3016" s="1">
        <v>2009.0</v>
      </c>
      <c r="L3016" s="1">
        <v>6.9</v>
      </c>
      <c r="M3016" s="2">
        <f t="shared" si="1"/>
        <v>-12000000</v>
      </c>
    </row>
    <row r="3017" ht="14.25" customHeight="1">
      <c r="A3017" s="1" t="s">
        <v>10924</v>
      </c>
      <c r="B3017" s="1">
        <v>111.0</v>
      </c>
      <c r="C3017" s="1">
        <v>14616.0</v>
      </c>
      <c r="D3017" s="1" t="s">
        <v>2394</v>
      </c>
      <c r="E3017" s="1" t="s">
        <v>10925</v>
      </c>
      <c r="F3017" s="1">
        <v>0.0</v>
      </c>
      <c r="G3017" s="1" t="s">
        <v>10926</v>
      </c>
      <c r="H3017" s="1" t="s">
        <v>18</v>
      </c>
      <c r="I3017" s="1" t="s">
        <v>19</v>
      </c>
      <c r="J3017" s="1">
        <v>1.2E7</v>
      </c>
      <c r="K3017" s="1">
        <v>2015.0</v>
      </c>
      <c r="L3017" s="1">
        <v>7.5</v>
      </c>
      <c r="M3017" s="2">
        <f t="shared" si="1"/>
        <v>-11985384</v>
      </c>
    </row>
    <row r="3018" ht="14.25" customHeight="1">
      <c r="A3018" s="1" t="s">
        <v>2362</v>
      </c>
      <c r="B3018" s="1">
        <v>99.0</v>
      </c>
      <c r="C3018" s="1">
        <v>9.1443253E7</v>
      </c>
      <c r="D3018" s="1" t="s">
        <v>1049</v>
      </c>
      <c r="E3018" s="1" t="s">
        <v>10927</v>
      </c>
      <c r="F3018" s="1" t="s">
        <v>10928</v>
      </c>
      <c r="G3018" s="1" t="s">
        <v>10929</v>
      </c>
      <c r="H3018" s="1" t="s">
        <v>18</v>
      </c>
      <c r="I3018" s="1" t="s">
        <v>19</v>
      </c>
      <c r="J3018" s="1">
        <v>1.2E7</v>
      </c>
      <c r="K3018" s="1">
        <v>2014.0</v>
      </c>
      <c r="L3018" s="1">
        <v>5.8</v>
      </c>
      <c r="M3018" s="2">
        <f t="shared" si="1"/>
        <v>79443253</v>
      </c>
    </row>
    <row r="3019" ht="14.25" customHeight="1">
      <c r="A3019" s="1" t="s">
        <v>871</v>
      </c>
      <c r="B3019" s="1">
        <v>104.0</v>
      </c>
      <c r="C3019" s="1">
        <v>3.0093107E7</v>
      </c>
      <c r="D3019" s="1" t="s">
        <v>664</v>
      </c>
      <c r="E3019" s="1" t="s">
        <v>10930</v>
      </c>
      <c r="F3019" s="1" t="s">
        <v>10931</v>
      </c>
      <c r="G3019" s="1" t="s">
        <v>10932</v>
      </c>
      <c r="H3019" s="1" t="s">
        <v>18</v>
      </c>
      <c r="I3019" s="1" t="s">
        <v>30</v>
      </c>
      <c r="J3019" s="1">
        <v>6000000.0</v>
      </c>
      <c r="K3019" s="1">
        <v>2000.0</v>
      </c>
      <c r="L3019" s="1">
        <v>8.3</v>
      </c>
      <c r="M3019" s="2">
        <f t="shared" si="1"/>
        <v>24093107</v>
      </c>
    </row>
    <row r="3020" ht="14.25" customHeight="1">
      <c r="A3020" s="1" t="s">
        <v>10933</v>
      </c>
      <c r="B3020" s="1">
        <v>89.0</v>
      </c>
      <c r="C3020" s="1">
        <v>0.0</v>
      </c>
      <c r="D3020" s="1" t="s">
        <v>10934</v>
      </c>
      <c r="E3020" s="1" t="s">
        <v>10935</v>
      </c>
      <c r="F3020" s="1">
        <v>0.0</v>
      </c>
      <c r="G3020" s="1" t="s">
        <v>10936</v>
      </c>
      <c r="H3020" s="1" t="s">
        <v>18</v>
      </c>
      <c r="I3020" s="1" t="s">
        <v>19</v>
      </c>
      <c r="J3020" s="1">
        <v>1.2E7</v>
      </c>
      <c r="K3020" s="1">
        <v>2015.0</v>
      </c>
      <c r="L3020" s="1">
        <v>2.8</v>
      </c>
      <c r="M3020" s="2">
        <f t="shared" si="1"/>
        <v>-12000000</v>
      </c>
    </row>
    <row r="3021" ht="14.25" customHeight="1">
      <c r="A3021" s="1" t="s">
        <v>9893</v>
      </c>
      <c r="B3021" s="1">
        <v>103.0</v>
      </c>
      <c r="C3021" s="1">
        <v>5.7469179E7</v>
      </c>
      <c r="D3021" s="1" t="s">
        <v>5406</v>
      </c>
      <c r="E3021" s="1" t="s">
        <v>10937</v>
      </c>
      <c r="F3021" s="1" t="s">
        <v>10938</v>
      </c>
      <c r="G3021" s="1" t="s">
        <v>10939</v>
      </c>
      <c r="H3021" s="1" t="s">
        <v>18</v>
      </c>
      <c r="I3021" s="1" t="s">
        <v>19</v>
      </c>
      <c r="J3021" s="1">
        <v>1.15E7</v>
      </c>
      <c r="K3021" s="1">
        <v>1989.0</v>
      </c>
      <c r="L3021" s="1">
        <v>6.6</v>
      </c>
      <c r="M3021" s="2">
        <f t="shared" si="1"/>
        <v>45969179</v>
      </c>
    </row>
    <row r="3022" ht="14.25" customHeight="1">
      <c r="A3022" s="1" t="s">
        <v>10940</v>
      </c>
      <c r="B3022" s="1">
        <v>134.0</v>
      </c>
      <c r="C3022" s="1">
        <v>48856.0</v>
      </c>
      <c r="D3022" s="1" t="s">
        <v>2394</v>
      </c>
      <c r="E3022" s="1" t="s">
        <v>10941</v>
      </c>
      <c r="F3022" s="1" t="s">
        <v>10942</v>
      </c>
      <c r="G3022" s="1" t="s">
        <v>10943</v>
      </c>
      <c r="H3022" s="1" t="s">
        <v>433</v>
      </c>
      <c r="I3022" s="1" t="s">
        <v>434</v>
      </c>
      <c r="J3022" s="1">
        <v>1.19E7</v>
      </c>
      <c r="K3022" s="1">
        <v>1993.0</v>
      </c>
      <c r="L3022" s="1">
        <v>7.5</v>
      </c>
      <c r="M3022" s="2">
        <f t="shared" si="1"/>
        <v>-11851144</v>
      </c>
    </row>
    <row r="3023" ht="14.25" customHeight="1">
      <c r="A3023" s="1" t="s">
        <v>10944</v>
      </c>
      <c r="B3023" s="1">
        <v>100.0</v>
      </c>
      <c r="C3023" s="1">
        <v>0.0</v>
      </c>
      <c r="D3023" s="1" t="s">
        <v>2888</v>
      </c>
      <c r="E3023" s="1" t="s">
        <v>10945</v>
      </c>
      <c r="F3023" s="1" t="s">
        <v>10946</v>
      </c>
      <c r="G3023" s="1" t="s">
        <v>10947</v>
      </c>
      <c r="H3023" s="1" t="s">
        <v>18</v>
      </c>
      <c r="I3023" s="1" t="s">
        <v>30</v>
      </c>
      <c r="J3023" s="1">
        <v>1.15E7</v>
      </c>
      <c r="K3023" s="1">
        <v>2009.0</v>
      </c>
      <c r="L3023" s="1">
        <v>6.0</v>
      </c>
      <c r="M3023" s="2">
        <f t="shared" si="1"/>
        <v>-11500000</v>
      </c>
    </row>
    <row r="3024" ht="14.25" customHeight="1">
      <c r="A3024" s="1" t="s">
        <v>10948</v>
      </c>
      <c r="B3024" s="1">
        <v>130.0</v>
      </c>
      <c r="C3024" s="1">
        <v>0.0</v>
      </c>
      <c r="D3024" s="1" t="s">
        <v>2394</v>
      </c>
      <c r="E3024" s="1" t="s">
        <v>10949</v>
      </c>
      <c r="F3024" s="1">
        <v>0.0</v>
      </c>
      <c r="G3024" s="1" t="s">
        <v>10950</v>
      </c>
      <c r="H3024" s="1" t="s">
        <v>8751</v>
      </c>
      <c r="I3024" s="1" t="s">
        <v>584</v>
      </c>
      <c r="J3024" s="1">
        <v>1.2E7</v>
      </c>
      <c r="K3024" s="1">
        <v>2015.0</v>
      </c>
      <c r="L3024" s="1">
        <v>6.2</v>
      </c>
      <c r="M3024" s="2">
        <f t="shared" si="1"/>
        <v>-12000000</v>
      </c>
    </row>
    <row r="3025" ht="14.25" customHeight="1">
      <c r="A3025" s="1" t="s">
        <v>1978</v>
      </c>
      <c r="B3025" s="1">
        <v>106.0</v>
      </c>
      <c r="C3025" s="1">
        <v>1.4817E8</v>
      </c>
      <c r="D3025" s="1" t="s">
        <v>576</v>
      </c>
      <c r="E3025" s="1" t="s">
        <v>10951</v>
      </c>
      <c r="F3025" s="1" t="s">
        <v>10952</v>
      </c>
      <c r="G3025" s="1" t="s">
        <v>10953</v>
      </c>
      <c r="H3025" s="1" t="s">
        <v>18</v>
      </c>
      <c r="I3025" s="1" t="s">
        <v>19</v>
      </c>
      <c r="J3025" s="1">
        <v>1.1E7</v>
      </c>
      <c r="K3025" s="1">
        <v>1984.0</v>
      </c>
      <c r="L3025" s="1">
        <v>7.2</v>
      </c>
      <c r="M3025" s="2">
        <f t="shared" si="1"/>
        <v>137170000</v>
      </c>
    </row>
    <row r="3026" ht="14.25" customHeight="1">
      <c r="A3026" s="1" t="s">
        <v>969</v>
      </c>
      <c r="B3026" s="1">
        <v>125.0</v>
      </c>
      <c r="C3026" s="1">
        <v>4.60935665E8</v>
      </c>
      <c r="D3026" s="1" t="s">
        <v>14</v>
      </c>
      <c r="E3026" s="1" t="s">
        <v>10954</v>
      </c>
      <c r="F3026" s="1" t="s">
        <v>10955</v>
      </c>
      <c r="G3026" s="1" t="s">
        <v>10956</v>
      </c>
      <c r="H3026" s="1" t="s">
        <v>18</v>
      </c>
      <c r="I3026" s="1" t="s">
        <v>19</v>
      </c>
      <c r="J3026" s="1">
        <v>1.1E7</v>
      </c>
      <c r="K3026" s="1">
        <v>1977.0</v>
      </c>
      <c r="L3026" s="1">
        <v>8.7</v>
      </c>
      <c r="M3026" s="2">
        <f t="shared" si="1"/>
        <v>449935665</v>
      </c>
    </row>
    <row r="3027" ht="14.25" customHeight="1">
      <c r="A3027" s="1" t="s">
        <v>10957</v>
      </c>
      <c r="B3027" s="1">
        <v>109.0</v>
      </c>
      <c r="C3027" s="1">
        <v>3.5537564E7</v>
      </c>
      <c r="D3027" s="1" t="s">
        <v>1138</v>
      </c>
      <c r="E3027" s="1" t="s">
        <v>10958</v>
      </c>
      <c r="F3027" s="1" t="s">
        <v>10959</v>
      </c>
      <c r="G3027" s="1" t="s">
        <v>10960</v>
      </c>
      <c r="H3027" s="1" t="s">
        <v>18</v>
      </c>
      <c r="I3027" s="1" t="s">
        <v>19</v>
      </c>
      <c r="J3027" s="1">
        <v>1.15E7</v>
      </c>
      <c r="K3027" s="1">
        <v>2016.0</v>
      </c>
      <c r="L3027" s="1">
        <v>6.0</v>
      </c>
      <c r="M3027" s="2">
        <f t="shared" si="1"/>
        <v>24037564</v>
      </c>
    </row>
    <row r="3028" ht="14.25" customHeight="1">
      <c r="A3028" s="1" t="s">
        <v>6693</v>
      </c>
      <c r="B3028" s="1">
        <v>200.0</v>
      </c>
      <c r="C3028" s="1">
        <v>1.11722E8</v>
      </c>
      <c r="D3028" s="1" t="s">
        <v>4040</v>
      </c>
      <c r="E3028" s="1" t="s">
        <v>10961</v>
      </c>
      <c r="F3028" s="1" t="s">
        <v>10962</v>
      </c>
      <c r="G3028" s="1" t="s">
        <v>10963</v>
      </c>
      <c r="H3028" s="1" t="s">
        <v>18</v>
      </c>
      <c r="I3028" s="1" t="s">
        <v>19</v>
      </c>
      <c r="J3028" s="1">
        <v>1.1E7</v>
      </c>
      <c r="K3028" s="1">
        <v>1965.0</v>
      </c>
      <c r="L3028" s="1">
        <v>8.0</v>
      </c>
      <c r="M3028" s="2">
        <f t="shared" si="1"/>
        <v>100722000</v>
      </c>
    </row>
    <row r="3029" ht="14.25" customHeight="1">
      <c r="A3029" s="1" t="s">
        <v>4806</v>
      </c>
      <c r="B3029" s="1">
        <v>114.0</v>
      </c>
      <c r="C3029" s="1">
        <v>10230.0</v>
      </c>
      <c r="D3029" s="1" t="s">
        <v>10964</v>
      </c>
      <c r="E3029" s="1" t="s">
        <v>10965</v>
      </c>
      <c r="F3029" s="1" t="s">
        <v>10966</v>
      </c>
      <c r="G3029" s="1" t="s">
        <v>10967</v>
      </c>
      <c r="H3029" s="1" t="s">
        <v>10968</v>
      </c>
      <c r="I3029" s="1" t="s">
        <v>30</v>
      </c>
      <c r="J3029" s="1">
        <v>0.0</v>
      </c>
      <c r="K3029" s="1">
        <v>2014.0</v>
      </c>
      <c r="L3029" s="1">
        <v>7.2</v>
      </c>
      <c r="M3029" s="2">
        <f t="shared" si="1"/>
        <v>10230</v>
      </c>
    </row>
    <row r="3030" ht="14.25" customHeight="1">
      <c r="A3030" s="1" t="s">
        <v>2883</v>
      </c>
      <c r="B3030" s="1">
        <v>112.0</v>
      </c>
      <c r="C3030" s="1">
        <v>9.0556401E7</v>
      </c>
      <c r="D3030" s="1" t="s">
        <v>2105</v>
      </c>
      <c r="E3030" s="1" t="s">
        <v>10969</v>
      </c>
      <c r="F3030" s="1" t="s">
        <v>10970</v>
      </c>
      <c r="G3030" s="1" t="s">
        <v>10971</v>
      </c>
      <c r="H3030" s="1" t="s">
        <v>18</v>
      </c>
      <c r="I3030" s="1" t="s">
        <v>19</v>
      </c>
      <c r="J3030" s="1">
        <v>1.1E7</v>
      </c>
      <c r="K3030" s="1">
        <v>2008.0</v>
      </c>
      <c r="L3030" s="1">
        <v>4.5</v>
      </c>
      <c r="M3030" s="2">
        <f t="shared" si="1"/>
        <v>79556401</v>
      </c>
    </row>
    <row r="3031" ht="14.25" customHeight="1">
      <c r="A3031" s="1" t="s">
        <v>2957</v>
      </c>
      <c r="B3031" s="1">
        <v>116.0</v>
      </c>
      <c r="C3031" s="1">
        <v>9.3571803E7</v>
      </c>
      <c r="D3031" s="1" t="s">
        <v>1111</v>
      </c>
      <c r="E3031" s="1" t="s">
        <v>10972</v>
      </c>
      <c r="F3031" s="1" t="s">
        <v>10973</v>
      </c>
      <c r="G3031" s="1" t="s">
        <v>10974</v>
      </c>
      <c r="H3031" s="1" t="s">
        <v>18</v>
      </c>
      <c r="I3031" s="1" t="s">
        <v>19</v>
      </c>
      <c r="J3031" s="1">
        <v>2.5E7</v>
      </c>
      <c r="K3031" s="1">
        <v>2010.0</v>
      </c>
      <c r="L3031" s="1">
        <v>7.9</v>
      </c>
      <c r="M3031" s="2">
        <f t="shared" si="1"/>
        <v>68571803</v>
      </c>
    </row>
    <row r="3032" ht="14.25" customHeight="1">
      <c r="A3032" s="1" t="s">
        <v>7945</v>
      </c>
      <c r="B3032" s="1">
        <v>92.0</v>
      </c>
      <c r="C3032" s="1">
        <v>7.2755517E7</v>
      </c>
      <c r="D3032" s="1" t="s">
        <v>7946</v>
      </c>
      <c r="E3032" s="1" t="s">
        <v>10975</v>
      </c>
      <c r="F3032" s="1" t="s">
        <v>10976</v>
      </c>
      <c r="G3032" s="1" t="s">
        <v>10977</v>
      </c>
      <c r="H3032" s="1" t="s">
        <v>18</v>
      </c>
      <c r="I3032" s="1" t="s">
        <v>19</v>
      </c>
      <c r="J3032" s="1">
        <v>0.0</v>
      </c>
      <c r="K3032" s="1">
        <v>2006.0</v>
      </c>
      <c r="L3032" s="1">
        <v>7.1</v>
      </c>
      <c r="M3032" s="2">
        <f t="shared" si="1"/>
        <v>72755517</v>
      </c>
    </row>
    <row r="3033" ht="14.25" customHeight="1">
      <c r="A3033" s="1" t="s">
        <v>5066</v>
      </c>
      <c r="B3033" s="1">
        <v>120.0</v>
      </c>
      <c r="C3033" s="1">
        <v>5.2929168E7</v>
      </c>
      <c r="D3033" s="1" t="s">
        <v>664</v>
      </c>
      <c r="E3033" s="1" t="s">
        <v>10978</v>
      </c>
      <c r="F3033" s="1" t="s">
        <v>10979</v>
      </c>
      <c r="G3033" s="1" t="s">
        <v>10980</v>
      </c>
      <c r="H3033" s="1" t="s">
        <v>18</v>
      </c>
      <c r="I3033" s="1" t="s">
        <v>19</v>
      </c>
      <c r="J3033" s="1">
        <v>1.1E7</v>
      </c>
      <c r="K3033" s="1">
        <v>1992.0</v>
      </c>
      <c r="L3033" s="1">
        <v>7.5</v>
      </c>
      <c r="M3033" s="2">
        <f t="shared" si="1"/>
        <v>41929168</v>
      </c>
    </row>
    <row r="3034" ht="14.25" customHeight="1">
      <c r="A3034" s="1" t="s">
        <v>10981</v>
      </c>
      <c r="B3034" s="1">
        <v>107.0</v>
      </c>
      <c r="C3034" s="1">
        <v>5.0461335E7</v>
      </c>
      <c r="D3034" s="1" t="s">
        <v>10982</v>
      </c>
      <c r="E3034" s="1" t="s">
        <v>10983</v>
      </c>
      <c r="F3034" s="1" t="s">
        <v>10984</v>
      </c>
      <c r="G3034" s="1" t="s">
        <v>10985</v>
      </c>
      <c r="H3034" s="1" t="s">
        <v>18</v>
      </c>
      <c r="I3034" s="1" t="s">
        <v>19</v>
      </c>
      <c r="J3034" s="1">
        <v>1.1E7</v>
      </c>
      <c r="K3034" s="1">
        <v>2014.0</v>
      </c>
      <c r="L3034" s="1">
        <v>6.8</v>
      </c>
      <c r="M3034" s="2">
        <f t="shared" si="1"/>
        <v>39461335</v>
      </c>
    </row>
    <row r="3035" ht="14.25" customHeight="1">
      <c r="A3035" s="1" t="s">
        <v>7779</v>
      </c>
      <c r="B3035" s="1">
        <v>92.0</v>
      </c>
      <c r="C3035" s="1">
        <v>0.0</v>
      </c>
      <c r="D3035" s="1" t="s">
        <v>1195</v>
      </c>
      <c r="E3035" s="1" t="s">
        <v>10986</v>
      </c>
      <c r="F3035" s="1">
        <v>0.0</v>
      </c>
      <c r="G3035" s="1" t="s">
        <v>10987</v>
      </c>
      <c r="H3035" s="1" t="s">
        <v>18</v>
      </c>
      <c r="I3035" s="1" t="s">
        <v>168</v>
      </c>
      <c r="J3035" s="1">
        <v>1.2E7</v>
      </c>
      <c r="K3035" s="1">
        <v>2014.0</v>
      </c>
      <c r="L3035" s="1">
        <v>4.3</v>
      </c>
      <c r="M3035" s="2">
        <f t="shared" si="1"/>
        <v>-12000000</v>
      </c>
    </row>
    <row r="3036" ht="14.25" customHeight="1">
      <c r="A3036" s="1" t="s">
        <v>10988</v>
      </c>
      <c r="B3036" s="1">
        <v>107.0</v>
      </c>
      <c r="C3036" s="1">
        <v>4.9797148E7</v>
      </c>
      <c r="D3036" s="1" t="s">
        <v>2767</v>
      </c>
      <c r="E3036" s="1" t="s">
        <v>10989</v>
      </c>
      <c r="F3036" s="1" t="s">
        <v>10990</v>
      </c>
      <c r="G3036" s="1" t="s">
        <v>10991</v>
      </c>
      <c r="H3036" s="1" t="s">
        <v>18</v>
      </c>
      <c r="I3036" s="1" t="s">
        <v>19</v>
      </c>
      <c r="J3036" s="1">
        <v>1.1E7</v>
      </c>
      <c r="K3036" s="1">
        <v>1989.0</v>
      </c>
      <c r="L3036" s="1">
        <v>7.2</v>
      </c>
      <c r="M3036" s="2">
        <f t="shared" si="1"/>
        <v>38797148</v>
      </c>
    </row>
    <row r="3037" ht="14.25" customHeight="1">
      <c r="A3037" s="1" t="s">
        <v>4334</v>
      </c>
      <c r="B3037" s="1">
        <v>100.0</v>
      </c>
      <c r="C3037" s="1">
        <v>0.0</v>
      </c>
      <c r="D3037" s="1" t="s">
        <v>1138</v>
      </c>
      <c r="E3037" s="1" t="s">
        <v>10992</v>
      </c>
      <c r="F3037" s="1" t="s">
        <v>10993</v>
      </c>
      <c r="G3037" s="1" t="s">
        <v>10994</v>
      </c>
      <c r="H3037" s="1" t="s">
        <v>18</v>
      </c>
      <c r="I3037" s="1" t="s">
        <v>30</v>
      </c>
      <c r="J3037" s="1">
        <v>1.35E7</v>
      </c>
      <c r="K3037" s="1">
        <v>2007.0</v>
      </c>
      <c r="L3037" s="1">
        <v>5.8</v>
      </c>
      <c r="M3037" s="2">
        <f t="shared" si="1"/>
        <v>-13500000</v>
      </c>
    </row>
    <row r="3038" ht="14.25" customHeight="1">
      <c r="A3038" s="1" t="s">
        <v>892</v>
      </c>
      <c r="B3038" s="1">
        <v>81.0</v>
      </c>
      <c r="C3038" s="1">
        <v>4.6563158E7</v>
      </c>
      <c r="D3038" s="1" t="s">
        <v>1038</v>
      </c>
      <c r="E3038" s="1" t="s">
        <v>10995</v>
      </c>
      <c r="F3038" s="1" t="s">
        <v>10996</v>
      </c>
      <c r="G3038" s="1" t="s">
        <v>10997</v>
      </c>
      <c r="H3038" s="1" t="s">
        <v>18</v>
      </c>
      <c r="I3038" s="1" t="s">
        <v>19</v>
      </c>
      <c r="J3038" s="1">
        <v>1.3E7</v>
      </c>
      <c r="K3038" s="1">
        <v>2002.0</v>
      </c>
      <c r="L3038" s="1">
        <v>7.1</v>
      </c>
      <c r="M3038" s="2">
        <f t="shared" si="1"/>
        <v>33563158</v>
      </c>
    </row>
    <row r="3039" ht="14.25" customHeight="1">
      <c r="A3039" s="1" t="s">
        <v>1816</v>
      </c>
      <c r="B3039" s="1">
        <v>101.0</v>
      </c>
      <c r="C3039" s="1">
        <v>4.1227069E7</v>
      </c>
      <c r="D3039" s="1" t="s">
        <v>131</v>
      </c>
      <c r="E3039" s="1" t="s">
        <v>10998</v>
      </c>
      <c r="F3039" s="1" t="s">
        <v>10999</v>
      </c>
      <c r="G3039" s="1" t="s">
        <v>11000</v>
      </c>
      <c r="H3039" s="1" t="s">
        <v>18</v>
      </c>
      <c r="I3039" s="1" t="s">
        <v>19</v>
      </c>
      <c r="J3039" s="1">
        <v>1.1E7</v>
      </c>
      <c r="K3039" s="1">
        <v>2002.0</v>
      </c>
      <c r="L3039" s="1">
        <v>7.4</v>
      </c>
      <c r="M3039" s="2">
        <f t="shared" si="1"/>
        <v>30227069</v>
      </c>
    </row>
    <row r="3040" ht="14.25" customHeight="1">
      <c r="A3040" s="1" t="s">
        <v>5870</v>
      </c>
      <c r="B3040" s="1">
        <v>122.0</v>
      </c>
      <c r="C3040" s="1">
        <v>3.9025E7</v>
      </c>
      <c r="D3040" s="1" t="s">
        <v>1327</v>
      </c>
      <c r="E3040" s="1" t="s">
        <v>11001</v>
      </c>
      <c r="F3040" s="1" t="s">
        <v>11002</v>
      </c>
      <c r="G3040" s="1" t="s">
        <v>11003</v>
      </c>
      <c r="H3040" s="1" t="s">
        <v>18</v>
      </c>
      <c r="I3040" s="1" t="s">
        <v>30</v>
      </c>
      <c r="J3040" s="1">
        <v>1.1E7</v>
      </c>
      <c r="K3040" s="1">
        <v>1995.0</v>
      </c>
      <c r="L3040" s="1">
        <v>7.6</v>
      </c>
      <c r="M3040" s="2">
        <f t="shared" si="1"/>
        <v>28025000</v>
      </c>
    </row>
    <row r="3041" ht="14.25" customHeight="1">
      <c r="A3041" s="1" t="s">
        <v>4392</v>
      </c>
      <c r="B3041" s="1">
        <v>97.0</v>
      </c>
      <c r="C3041" s="1">
        <v>3.8201895E7</v>
      </c>
      <c r="D3041" s="1" t="s">
        <v>131</v>
      </c>
      <c r="E3041" s="1" t="s">
        <v>11004</v>
      </c>
      <c r="F3041" s="1" t="s">
        <v>11005</v>
      </c>
      <c r="G3041" s="1" t="s">
        <v>11006</v>
      </c>
      <c r="H3041" s="1" t="s">
        <v>18</v>
      </c>
      <c r="I3041" s="1" t="s">
        <v>19</v>
      </c>
      <c r="J3041" s="1">
        <v>1.05E7</v>
      </c>
      <c r="K3041" s="1">
        <v>1999.0</v>
      </c>
      <c r="L3041" s="1">
        <v>6.9</v>
      </c>
      <c r="M3041" s="2">
        <f t="shared" si="1"/>
        <v>27701895</v>
      </c>
    </row>
    <row r="3042" ht="14.25" customHeight="1">
      <c r="A3042" s="1" t="s">
        <v>9118</v>
      </c>
      <c r="B3042" s="1">
        <v>92.0</v>
      </c>
      <c r="C3042" s="1">
        <v>2.7669413E7</v>
      </c>
      <c r="D3042" s="1" t="s">
        <v>3661</v>
      </c>
      <c r="E3042" s="1" t="s">
        <v>11007</v>
      </c>
      <c r="F3042" s="1" t="s">
        <v>11008</v>
      </c>
      <c r="G3042" s="1" t="s">
        <v>11009</v>
      </c>
      <c r="H3042" s="1" t="s">
        <v>18</v>
      </c>
      <c r="I3042" s="1" t="s">
        <v>168</v>
      </c>
      <c r="J3042" s="1">
        <v>1.1E7</v>
      </c>
      <c r="K3042" s="1">
        <v>2009.0</v>
      </c>
      <c r="L3042" s="1">
        <v>6.0</v>
      </c>
      <c r="M3042" s="2">
        <f t="shared" si="1"/>
        <v>16669413</v>
      </c>
    </row>
    <row r="3043" ht="14.25" customHeight="1">
      <c r="A3043" s="1" t="s">
        <v>7671</v>
      </c>
      <c r="B3043" s="1">
        <v>92.0</v>
      </c>
      <c r="C3043" s="1">
        <v>0.0</v>
      </c>
      <c r="D3043" s="1" t="s">
        <v>1138</v>
      </c>
      <c r="E3043" s="1" t="s">
        <v>11010</v>
      </c>
      <c r="F3043" s="1" t="s">
        <v>11011</v>
      </c>
      <c r="G3043" s="1" t="s">
        <v>11012</v>
      </c>
      <c r="H3043" s="1" t="s">
        <v>18</v>
      </c>
      <c r="I3043" s="1" t="s">
        <v>19</v>
      </c>
      <c r="J3043" s="1">
        <v>1.1E7</v>
      </c>
      <c r="K3043" s="1">
        <v>1981.0</v>
      </c>
      <c r="L3043" s="1">
        <v>6.9</v>
      </c>
      <c r="M3043" s="2">
        <f t="shared" si="1"/>
        <v>-11000000</v>
      </c>
    </row>
    <row r="3044" ht="14.25" customHeight="1">
      <c r="A3044" s="1" t="s">
        <v>9675</v>
      </c>
      <c r="B3044" s="1">
        <v>110.0</v>
      </c>
      <c r="C3044" s="1">
        <v>3.776635E7</v>
      </c>
      <c r="D3044" s="1" t="s">
        <v>2394</v>
      </c>
      <c r="E3044" s="1" t="s">
        <v>11013</v>
      </c>
      <c r="F3044" s="1" t="s">
        <v>11014</v>
      </c>
      <c r="G3044" s="1" t="s">
        <v>11015</v>
      </c>
      <c r="H3044" s="1" t="s">
        <v>18</v>
      </c>
      <c r="I3044" s="1" t="s">
        <v>19</v>
      </c>
      <c r="J3044" s="1">
        <v>1.1E7</v>
      </c>
      <c r="K3044" s="1">
        <v>2008.0</v>
      </c>
      <c r="L3044" s="1">
        <v>7.3</v>
      </c>
      <c r="M3044" s="2">
        <f t="shared" si="1"/>
        <v>26766350</v>
      </c>
    </row>
    <row r="3045" ht="14.25" customHeight="1">
      <c r="A3045" s="1" t="s">
        <v>11016</v>
      </c>
      <c r="B3045" s="1">
        <v>86.0</v>
      </c>
      <c r="C3045" s="1">
        <v>2.3978402E7</v>
      </c>
      <c r="D3045" s="1" t="s">
        <v>664</v>
      </c>
      <c r="E3045" s="1" t="s">
        <v>11017</v>
      </c>
      <c r="F3045" s="1" t="s">
        <v>11018</v>
      </c>
      <c r="G3045" s="1" t="s">
        <v>11019</v>
      </c>
      <c r="H3045" s="1" t="s">
        <v>18</v>
      </c>
      <c r="I3045" s="1" t="s">
        <v>19</v>
      </c>
      <c r="J3045" s="1">
        <v>1.1E7</v>
      </c>
      <c r="K3045" s="1">
        <v>2001.0</v>
      </c>
      <c r="L3045" s="1">
        <v>4.6</v>
      </c>
      <c r="M3045" s="2">
        <f t="shared" si="1"/>
        <v>12978402</v>
      </c>
    </row>
    <row r="3046" ht="14.25" customHeight="1">
      <c r="A3046" s="1" t="s">
        <v>1551</v>
      </c>
      <c r="B3046" s="1">
        <v>91.0</v>
      </c>
      <c r="C3046" s="1">
        <v>2.1370057E7</v>
      </c>
      <c r="D3046" s="1" t="s">
        <v>1465</v>
      </c>
      <c r="E3046" s="1" t="s">
        <v>11020</v>
      </c>
      <c r="F3046" s="1" t="s">
        <v>11021</v>
      </c>
      <c r="G3046" s="1" t="s">
        <v>11022</v>
      </c>
      <c r="H3046" s="1" t="s">
        <v>18</v>
      </c>
      <c r="I3046" s="1" t="s">
        <v>19</v>
      </c>
      <c r="J3046" s="1">
        <v>1.2E7</v>
      </c>
      <c r="K3046" s="1">
        <v>1992.0</v>
      </c>
      <c r="L3046" s="1">
        <v>6.0</v>
      </c>
      <c r="M3046" s="2">
        <f t="shared" si="1"/>
        <v>9370057</v>
      </c>
    </row>
    <row r="3047" ht="14.25" customHeight="1">
      <c r="A3047" s="1" t="s">
        <v>5091</v>
      </c>
      <c r="B3047" s="1">
        <v>145.0</v>
      </c>
      <c r="C3047" s="1">
        <v>0.0</v>
      </c>
      <c r="D3047" s="1" t="s">
        <v>2394</v>
      </c>
      <c r="E3047" s="1" t="s">
        <v>11023</v>
      </c>
      <c r="F3047" s="1" t="s">
        <v>11024</v>
      </c>
      <c r="G3047" s="1" t="s">
        <v>11025</v>
      </c>
      <c r="H3047" s="1" t="s">
        <v>18</v>
      </c>
      <c r="I3047" s="1" t="s">
        <v>19</v>
      </c>
      <c r="J3047" s="1">
        <v>1.1E7</v>
      </c>
      <c r="K3047" s="1">
        <v>1978.0</v>
      </c>
      <c r="L3047" s="1">
        <v>6.4</v>
      </c>
      <c r="M3047" s="2">
        <f t="shared" si="1"/>
        <v>-11000000</v>
      </c>
    </row>
    <row r="3048" ht="14.25" customHeight="1">
      <c r="A3048" s="1" t="s">
        <v>5405</v>
      </c>
      <c r="B3048" s="1">
        <v>100.0</v>
      </c>
      <c r="C3048" s="1">
        <v>4884663.0</v>
      </c>
      <c r="D3048" s="1" t="s">
        <v>7596</v>
      </c>
      <c r="E3048" s="1" t="s">
        <v>11026</v>
      </c>
      <c r="F3048" s="1" t="s">
        <v>11027</v>
      </c>
      <c r="G3048" s="1" t="s">
        <v>11028</v>
      </c>
      <c r="H3048" s="1" t="s">
        <v>18</v>
      </c>
      <c r="I3048" s="1" t="s">
        <v>19</v>
      </c>
      <c r="J3048" s="1">
        <v>1.2E7</v>
      </c>
      <c r="K3048" s="1">
        <v>1986.0</v>
      </c>
      <c r="L3048" s="1">
        <v>5.5</v>
      </c>
      <c r="M3048" s="2">
        <f t="shared" si="1"/>
        <v>-7115337</v>
      </c>
    </row>
    <row r="3049" ht="14.25" customHeight="1">
      <c r="A3049" s="1" t="s">
        <v>11029</v>
      </c>
      <c r="B3049" s="1">
        <v>111.0</v>
      </c>
      <c r="C3049" s="1">
        <v>3.8317535E7</v>
      </c>
      <c r="D3049" s="1" t="s">
        <v>131</v>
      </c>
      <c r="E3049" s="1" t="s">
        <v>11030</v>
      </c>
      <c r="F3049" s="1" t="s">
        <v>11031</v>
      </c>
      <c r="G3049" s="1" t="s">
        <v>11032</v>
      </c>
      <c r="H3049" s="1" t="s">
        <v>18</v>
      </c>
      <c r="I3049" s="1" t="s">
        <v>30</v>
      </c>
      <c r="J3049" s="1">
        <v>1.1E7</v>
      </c>
      <c r="K3049" s="1">
        <v>2015.0</v>
      </c>
      <c r="L3049" s="1">
        <v>7.5</v>
      </c>
      <c r="M3049" s="2">
        <f t="shared" si="1"/>
        <v>27317535</v>
      </c>
    </row>
    <row r="3050" ht="14.25" customHeight="1">
      <c r="A3050" s="1" t="s">
        <v>2631</v>
      </c>
      <c r="B3050" s="1">
        <v>184.0</v>
      </c>
      <c r="C3050" s="1">
        <v>0.0</v>
      </c>
      <c r="D3050" s="1" t="s">
        <v>11033</v>
      </c>
      <c r="E3050" s="1" t="s">
        <v>11034</v>
      </c>
      <c r="F3050" s="1" t="s">
        <v>11035</v>
      </c>
      <c r="G3050" s="1" t="s">
        <v>11036</v>
      </c>
      <c r="H3050" s="1" t="s">
        <v>18</v>
      </c>
      <c r="I3050" s="1" t="s">
        <v>30</v>
      </c>
      <c r="J3050" s="1">
        <v>1.1E7</v>
      </c>
      <c r="K3050" s="1">
        <v>1975.0</v>
      </c>
      <c r="L3050" s="1">
        <v>8.1</v>
      </c>
      <c r="M3050" s="2">
        <f t="shared" si="1"/>
        <v>-11000000</v>
      </c>
    </row>
    <row r="3051" ht="14.25" customHeight="1">
      <c r="A3051" s="1" t="s">
        <v>11037</v>
      </c>
      <c r="B3051" s="1">
        <v>89.0</v>
      </c>
      <c r="C3051" s="1">
        <v>1.3903262E7</v>
      </c>
      <c r="D3051" s="1" t="s">
        <v>2767</v>
      </c>
      <c r="E3051" s="1" t="s">
        <v>11038</v>
      </c>
      <c r="F3051" s="1" t="s">
        <v>11039</v>
      </c>
      <c r="G3051" s="1" t="s">
        <v>11040</v>
      </c>
      <c r="H3051" s="1" t="s">
        <v>18</v>
      </c>
      <c r="I3051" s="1" t="s">
        <v>19</v>
      </c>
      <c r="J3051" s="1">
        <v>1.1E7</v>
      </c>
      <c r="K3051" s="1">
        <v>2001.0</v>
      </c>
      <c r="L3051" s="1">
        <v>6.3</v>
      </c>
      <c r="M3051" s="2">
        <f t="shared" si="1"/>
        <v>2903262</v>
      </c>
    </row>
    <row r="3052" ht="14.25" customHeight="1">
      <c r="A3052" s="1" t="s">
        <v>4419</v>
      </c>
      <c r="B3052" s="1">
        <v>84.0</v>
      </c>
      <c r="C3052" s="1">
        <v>1.3592872E7</v>
      </c>
      <c r="D3052" s="1" t="s">
        <v>1138</v>
      </c>
      <c r="E3052" s="1" t="s">
        <v>11041</v>
      </c>
      <c r="F3052" s="1" t="s">
        <v>11042</v>
      </c>
      <c r="G3052" s="1" t="s">
        <v>11043</v>
      </c>
      <c r="H3052" s="1" t="s">
        <v>18</v>
      </c>
      <c r="I3052" s="1" t="s">
        <v>19</v>
      </c>
      <c r="J3052" s="1">
        <v>1.1E7</v>
      </c>
      <c r="K3052" s="1">
        <v>2000.0</v>
      </c>
      <c r="L3052" s="1">
        <v>5.1</v>
      </c>
      <c r="M3052" s="2">
        <f t="shared" si="1"/>
        <v>2592872</v>
      </c>
    </row>
    <row r="3053" ht="14.25" customHeight="1">
      <c r="A3053" s="1" t="s">
        <v>11044</v>
      </c>
      <c r="B3053" s="1">
        <v>98.0</v>
      </c>
      <c r="C3053" s="1">
        <v>1.8381787E7</v>
      </c>
      <c r="D3053" s="1" t="s">
        <v>1747</v>
      </c>
      <c r="E3053" s="1" t="s">
        <v>11045</v>
      </c>
      <c r="F3053" s="1" t="s">
        <v>11046</v>
      </c>
      <c r="G3053" s="1" t="s">
        <v>11047</v>
      </c>
      <c r="H3053" s="1" t="s">
        <v>18</v>
      </c>
      <c r="I3053" s="1" t="s">
        <v>30</v>
      </c>
      <c r="J3053" s="1">
        <v>1.1E7</v>
      </c>
      <c r="K3053" s="1">
        <v>2012.0</v>
      </c>
      <c r="L3053" s="1">
        <v>6.8</v>
      </c>
      <c r="M3053" s="2">
        <f t="shared" si="1"/>
        <v>7381787</v>
      </c>
    </row>
    <row r="3054" ht="14.25" customHeight="1">
      <c r="A3054" s="1" t="s">
        <v>11048</v>
      </c>
      <c r="B3054" s="1">
        <v>95.0</v>
      </c>
      <c r="C3054" s="1">
        <v>1.3558739E7</v>
      </c>
      <c r="D3054" s="1" t="s">
        <v>1138</v>
      </c>
      <c r="E3054" s="1" t="s">
        <v>11049</v>
      </c>
      <c r="F3054" s="1" t="s">
        <v>11050</v>
      </c>
      <c r="G3054" s="1" t="s">
        <v>11051</v>
      </c>
      <c r="H3054" s="1" t="s">
        <v>18</v>
      </c>
      <c r="I3054" s="1" t="s">
        <v>19</v>
      </c>
      <c r="J3054" s="1">
        <v>1.1E7</v>
      </c>
      <c r="K3054" s="1">
        <v>2001.0</v>
      </c>
      <c r="L3054" s="1">
        <v>5.3</v>
      </c>
      <c r="M3054" s="2">
        <f t="shared" si="1"/>
        <v>2558739</v>
      </c>
    </row>
    <row r="3055" ht="14.25" customHeight="1">
      <c r="A3055" s="1" t="s">
        <v>7258</v>
      </c>
      <c r="B3055" s="1">
        <v>100.0</v>
      </c>
      <c r="C3055" s="1">
        <v>1.3103828E7</v>
      </c>
      <c r="D3055" s="1" t="s">
        <v>1465</v>
      </c>
      <c r="E3055" s="1" t="s">
        <v>11052</v>
      </c>
      <c r="F3055" s="1" t="s">
        <v>11053</v>
      </c>
      <c r="G3055" s="1" t="s">
        <v>11054</v>
      </c>
      <c r="H3055" s="1" t="s">
        <v>18</v>
      </c>
      <c r="I3055" s="1" t="s">
        <v>19</v>
      </c>
      <c r="J3055" s="1">
        <v>1.1E7</v>
      </c>
      <c r="K3055" s="1">
        <v>2001.0</v>
      </c>
      <c r="L3055" s="1">
        <v>7.3</v>
      </c>
      <c r="M3055" s="2">
        <f t="shared" si="1"/>
        <v>2103828</v>
      </c>
    </row>
    <row r="3056" ht="14.25" customHeight="1">
      <c r="A3056" s="1" t="s">
        <v>11055</v>
      </c>
      <c r="B3056" s="1">
        <v>109.0</v>
      </c>
      <c r="C3056" s="1">
        <v>3.3305037E7</v>
      </c>
      <c r="D3056" s="1" t="s">
        <v>4298</v>
      </c>
      <c r="E3056" s="1" t="s">
        <v>11056</v>
      </c>
      <c r="F3056" s="1" t="s">
        <v>11057</v>
      </c>
      <c r="G3056" s="1" t="s">
        <v>11058</v>
      </c>
      <c r="H3056" s="1" t="s">
        <v>18</v>
      </c>
      <c r="I3056" s="1" t="s">
        <v>30</v>
      </c>
      <c r="J3056" s="1">
        <v>1.1E7</v>
      </c>
      <c r="K3056" s="1">
        <v>2015.0</v>
      </c>
      <c r="L3056" s="1">
        <v>7.3</v>
      </c>
      <c r="M3056" s="2">
        <f t="shared" si="1"/>
        <v>22305037</v>
      </c>
    </row>
    <row r="3057" ht="14.25" customHeight="1">
      <c r="A3057" s="1" t="s">
        <v>731</v>
      </c>
      <c r="B3057" s="1">
        <v>118.0</v>
      </c>
      <c r="C3057" s="1">
        <v>1.0214647E7</v>
      </c>
      <c r="D3057" s="1" t="s">
        <v>1049</v>
      </c>
      <c r="E3057" s="1" t="s">
        <v>11059</v>
      </c>
      <c r="F3057" s="1" t="s">
        <v>11060</v>
      </c>
      <c r="G3057" s="1" t="s">
        <v>11061</v>
      </c>
      <c r="H3057" s="1" t="s">
        <v>18</v>
      </c>
      <c r="I3057" s="1" t="s">
        <v>19</v>
      </c>
      <c r="J3057" s="1">
        <v>1.1E7</v>
      </c>
      <c r="K3057" s="1">
        <v>2004.0</v>
      </c>
      <c r="L3057" s="1">
        <v>7.1</v>
      </c>
      <c r="M3057" s="2">
        <f t="shared" si="1"/>
        <v>-785353</v>
      </c>
    </row>
    <row r="3058" ht="14.25" customHeight="1">
      <c r="A3058" s="1" t="s">
        <v>45</v>
      </c>
      <c r="B3058" s="1">
        <v>88.0</v>
      </c>
      <c r="C3058" s="1">
        <v>1.1501093E7</v>
      </c>
      <c r="D3058" s="1" t="s">
        <v>576</v>
      </c>
      <c r="E3058" s="1" t="s">
        <v>11062</v>
      </c>
      <c r="F3058" s="1" t="s">
        <v>11063</v>
      </c>
      <c r="G3058" s="1" t="s">
        <v>11064</v>
      </c>
      <c r="H3058" s="1" t="s">
        <v>18</v>
      </c>
      <c r="I3058" s="1" t="s">
        <v>19</v>
      </c>
      <c r="J3058" s="1">
        <v>1.3E7</v>
      </c>
      <c r="K3058" s="1">
        <v>1992.0</v>
      </c>
      <c r="L3058" s="1">
        <v>7.6</v>
      </c>
      <c r="M3058" s="2">
        <f t="shared" si="1"/>
        <v>-1498907</v>
      </c>
    </row>
    <row r="3059" ht="14.25" customHeight="1">
      <c r="A3059" s="1" t="s">
        <v>11065</v>
      </c>
      <c r="B3059" s="1">
        <v>86.0</v>
      </c>
      <c r="C3059" s="1">
        <v>4814244.0</v>
      </c>
      <c r="D3059" s="1" t="s">
        <v>1146</v>
      </c>
      <c r="E3059" s="1" t="s">
        <v>11066</v>
      </c>
      <c r="F3059" s="1" t="s">
        <v>11067</v>
      </c>
      <c r="G3059" s="1" t="s">
        <v>11068</v>
      </c>
      <c r="H3059" s="1" t="s">
        <v>18</v>
      </c>
      <c r="I3059" s="1" t="s">
        <v>168</v>
      </c>
      <c r="J3059" s="1">
        <v>1.1E7</v>
      </c>
      <c r="K3059" s="1">
        <v>2002.0</v>
      </c>
      <c r="L3059" s="1">
        <v>5.3</v>
      </c>
      <c r="M3059" s="2">
        <f t="shared" si="1"/>
        <v>-6185756</v>
      </c>
    </row>
    <row r="3060" ht="14.25" customHeight="1">
      <c r="A3060" s="1" t="s">
        <v>5573</v>
      </c>
      <c r="B3060" s="1">
        <v>118.0</v>
      </c>
      <c r="C3060" s="1">
        <v>9170214.0</v>
      </c>
      <c r="D3060" s="1" t="s">
        <v>131</v>
      </c>
      <c r="E3060" s="1" t="s">
        <v>11069</v>
      </c>
      <c r="F3060" s="1" t="s">
        <v>11070</v>
      </c>
      <c r="G3060" s="1" t="s">
        <v>11071</v>
      </c>
      <c r="H3060" s="1" t="s">
        <v>18</v>
      </c>
      <c r="I3060" s="1" t="s">
        <v>19</v>
      </c>
      <c r="J3060" s="1">
        <v>1.1E7</v>
      </c>
      <c r="K3060" s="1">
        <v>1993.0</v>
      </c>
      <c r="L3060" s="1">
        <v>7.8</v>
      </c>
      <c r="M3060" s="2">
        <f t="shared" si="1"/>
        <v>-1829786</v>
      </c>
    </row>
    <row r="3061" ht="14.25" customHeight="1">
      <c r="A3061" s="1" t="s">
        <v>11072</v>
      </c>
      <c r="B3061" s="1">
        <v>125.0</v>
      </c>
      <c r="C3061" s="1">
        <v>4068087.0</v>
      </c>
      <c r="D3061" s="1" t="s">
        <v>4298</v>
      </c>
      <c r="E3061" s="1" t="s">
        <v>11073</v>
      </c>
      <c r="F3061" s="1" t="s">
        <v>11074</v>
      </c>
      <c r="G3061" s="1" t="s">
        <v>11075</v>
      </c>
      <c r="H3061" s="1" t="s">
        <v>18</v>
      </c>
      <c r="I3061" s="1" t="s">
        <v>168</v>
      </c>
      <c r="J3061" s="1">
        <v>1.7E7</v>
      </c>
      <c r="K3061" s="1">
        <v>2003.0</v>
      </c>
      <c r="L3061" s="1">
        <v>7.7</v>
      </c>
      <c r="M3061" s="2">
        <f t="shared" si="1"/>
        <v>-12931913</v>
      </c>
    </row>
    <row r="3062" ht="14.25" customHeight="1">
      <c r="A3062" s="1" t="s">
        <v>8459</v>
      </c>
      <c r="B3062" s="1">
        <v>125.0</v>
      </c>
      <c r="C3062" s="1">
        <v>3753806.0</v>
      </c>
      <c r="D3062" s="1" t="s">
        <v>1327</v>
      </c>
      <c r="E3062" s="1" t="s">
        <v>11076</v>
      </c>
      <c r="F3062" s="1" t="s">
        <v>11077</v>
      </c>
      <c r="G3062" s="1" t="s">
        <v>11078</v>
      </c>
      <c r="H3062" s="1" t="s">
        <v>18</v>
      </c>
      <c r="I3062" s="1" t="s">
        <v>30</v>
      </c>
      <c r="J3062" s="1">
        <v>1.1E7</v>
      </c>
      <c r="K3062" s="1">
        <v>2004.0</v>
      </c>
      <c r="L3062" s="1">
        <v>7.7</v>
      </c>
      <c r="M3062" s="2">
        <f t="shared" si="1"/>
        <v>-7246194</v>
      </c>
    </row>
    <row r="3063" ht="14.25" customHeight="1">
      <c r="A3063" s="1" t="s">
        <v>10400</v>
      </c>
      <c r="B3063" s="1">
        <v>94.0</v>
      </c>
      <c r="C3063" s="1">
        <v>3034181.0</v>
      </c>
      <c r="D3063" s="1" t="s">
        <v>4752</v>
      </c>
      <c r="E3063" s="1" t="s">
        <v>11079</v>
      </c>
      <c r="F3063" s="1" t="s">
        <v>11080</v>
      </c>
      <c r="G3063" s="1" t="s">
        <v>11081</v>
      </c>
      <c r="H3063" s="1" t="s">
        <v>18</v>
      </c>
      <c r="I3063" s="1" t="s">
        <v>30</v>
      </c>
      <c r="J3063" s="1">
        <v>1.1E7</v>
      </c>
      <c r="K3063" s="1">
        <v>2002.0</v>
      </c>
      <c r="L3063" s="1">
        <v>5.4</v>
      </c>
      <c r="M3063" s="2">
        <f t="shared" si="1"/>
        <v>-7965819</v>
      </c>
    </row>
    <row r="3064" ht="14.25" customHeight="1">
      <c r="A3064" s="1" t="s">
        <v>7660</v>
      </c>
      <c r="B3064" s="1">
        <v>113.0</v>
      </c>
      <c r="C3064" s="1">
        <v>2832826.0</v>
      </c>
      <c r="D3064" s="1" t="s">
        <v>956</v>
      </c>
      <c r="E3064" s="1" t="s">
        <v>11082</v>
      </c>
      <c r="F3064" s="1" t="s">
        <v>11083</v>
      </c>
      <c r="G3064" s="1" t="s">
        <v>11084</v>
      </c>
      <c r="H3064" s="1" t="s">
        <v>18</v>
      </c>
      <c r="I3064" s="1" t="s">
        <v>19</v>
      </c>
      <c r="J3064" s="1">
        <v>1.1E7</v>
      </c>
      <c r="K3064" s="1">
        <v>1995.0</v>
      </c>
      <c r="L3064" s="1">
        <v>6.2</v>
      </c>
      <c r="M3064" s="2">
        <f t="shared" si="1"/>
        <v>-8167174</v>
      </c>
    </row>
    <row r="3065" ht="14.25" customHeight="1">
      <c r="A3065" s="1" t="s">
        <v>5177</v>
      </c>
      <c r="B3065" s="1">
        <v>104.0</v>
      </c>
      <c r="C3065" s="1">
        <v>1.3214255E7</v>
      </c>
      <c r="D3065" s="1" t="s">
        <v>4491</v>
      </c>
      <c r="E3065" s="1" t="s">
        <v>11085</v>
      </c>
      <c r="F3065" s="1" t="s">
        <v>11086</v>
      </c>
      <c r="G3065" s="1" t="s">
        <v>11087</v>
      </c>
      <c r="H3065" s="1" t="s">
        <v>18</v>
      </c>
      <c r="I3065" s="1" t="s">
        <v>19</v>
      </c>
      <c r="J3065" s="1">
        <v>1.1E7</v>
      </c>
      <c r="K3065" s="1">
        <v>2013.0</v>
      </c>
      <c r="L3065" s="1">
        <v>7.4</v>
      </c>
      <c r="M3065" s="2">
        <f t="shared" si="1"/>
        <v>2214255</v>
      </c>
    </row>
    <row r="3066" ht="14.25" customHeight="1">
      <c r="A3066" s="1" t="s">
        <v>11088</v>
      </c>
      <c r="B3066" s="1">
        <v>95.0</v>
      </c>
      <c r="C3066" s="1">
        <v>1.6017403E7</v>
      </c>
      <c r="D3066" s="1" t="s">
        <v>6590</v>
      </c>
      <c r="E3066" s="1" t="s">
        <v>11089</v>
      </c>
      <c r="F3066" s="1" t="s">
        <v>11090</v>
      </c>
      <c r="G3066" s="1" t="s">
        <v>11091</v>
      </c>
      <c r="H3066" s="1" t="s">
        <v>18</v>
      </c>
      <c r="I3066" s="1" t="s">
        <v>19</v>
      </c>
      <c r="J3066" s="1">
        <v>5000000.0</v>
      </c>
      <c r="K3066" s="1">
        <v>2001.0</v>
      </c>
      <c r="L3066" s="1">
        <v>6.2</v>
      </c>
      <c r="M3066" s="2">
        <f t="shared" si="1"/>
        <v>11017403</v>
      </c>
    </row>
    <row r="3067" ht="14.25" customHeight="1">
      <c r="A3067" s="1" t="s">
        <v>11092</v>
      </c>
      <c r="B3067" s="1">
        <v>102.0</v>
      </c>
      <c r="C3067" s="1">
        <v>2807854.0</v>
      </c>
      <c r="D3067" s="1" t="s">
        <v>1594</v>
      </c>
      <c r="E3067" s="1" t="s">
        <v>11093</v>
      </c>
      <c r="F3067" s="1" t="s">
        <v>11094</v>
      </c>
      <c r="G3067" s="1" t="s">
        <v>11095</v>
      </c>
      <c r="H3067" s="1" t="s">
        <v>18</v>
      </c>
      <c r="I3067" s="1" t="s">
        <v>19</v>
      </c>
      <c r="J3067" s="1">
        <v>1.1E7</v>
      </c>
      <c r="K3067" s="1">
        <v>1991.0</v>
      </c>
      <c r="L3067" s="1">
        <v>5.1</v>
      </c>
      <c r="M3067" s="2">
        <f t="shared" si="1"/>
        <v>-8192146</v>
      </c>
    </row>
    <row r="3068" ht="14.25" customHeight="1">
      <c r="A3068" s="1" t="s">
        <v>11096</v>
      </c>
      <c r="B3068" s="1">
        <v>124.0</v>
      </c>
      <c r="C3068" s="1">
        <v>0.0</v>
      </c>
      <c r="D3068" s="1" t="s">
        <v>4734</v>
      </c>
      <c r="E3068" s="1" t="s">
        <v>11097</v>
      </c>
      <c r="F3068" s="1" t="s">
        <v>11098</v>
      </c>
      <c r="G3068" s="1" t="s">
        <v>11099</v>
      </c>
      <c r="H3068" s="1" t="s">
        <v>18</v>
      </c>
      <c r="I3068" s="1" t="s">
        <v>19</v>
      </c>
      <c r="J3068" s="1">
        <v>1.1E7</v>
      </c>
      <c r="K3068" s="1">
        <v>1970.0</v>
      </c>
      <c r="L3068" s="1">
        <v>6.9</v>
      </c>
      <c r="M3068" s="2">
        <f t="shared" si="1"/>
        <v>-11000000</v>
      </c>
    </row>
    <row r="3069" ht="14.25" customHeight="1">
      <c r="A3069" s="1" t="s">
        <v>11100</v>
      </c>
      <c r="B3069" s="1">
        <v>105.0</v>
      </c>
      <c r="C3069" s="1">
        <v>540085.0</v>
      </c>
      <c r="D3069" s="1" t="s">
        <v>8405</v>
      </c>
      <c r="E3069" s="1" t="s">
        <v>11101</v>
      </c>
      <c r="F3069" s="1" t="s">
        <v>11102</v>
      </c>
      <c r="G3069" s="1" t="s">
        <v>11103</v>
      </c>
      <c r="H3069" s="1" t="s">
        <v>18</v>
      </c>
      <c r="I3069" s="1" t="s">
        <v>19</v>
      </c>
      <c r="J3069" s="1">
        <v>0.0</v>
      </c>
      <c r="K3069" s="1">
        <v>2005.0</v>
      </c>
      <c r="L3069" s="1">
        <v>6.3</v>
      </c>
      <c r="M3069" s="2">
        <f t="shared" si="1"/>
        <v>540085</v>
      </c>
    </row>
    <row r="3070" ht="14.25" customHeight="1">
      <c r="A3070" s="1" t="s">
        <v>11104</v>
      </c>
      <c r="B3070" s="1">
        <v>104.0</v>
      </c>
      <c r="C3070" s="1">
        <v>352786.0</v>
      </c>
      <c r="D3070" s="1" t="s">
        <v>3054</v>
      </c>
      <c r="E3070" s="1" t="s">
        <v>11105</v>
      </c>
      <c r="F3070" s="1" t="s">
        <v>11106</v>
      </c>
      <c r="G3070" s="1" t="s">
        <v>11107</v>
      </c>
      <c r="H3070" s="1" t="s">
        <v>18</v>
      </c>
      <c r="I3070" s="1" t="s">
        <v>19</v>
      </c>
      <c r="J3070" s="1">
        <v>1.1E7</v>
      </c>
      <c r="K3070" s="1">
        <v>2006.0</v>
      </c>
      <c r="L3070" s="1">
        <v>6.8</v>
      </c>
      <c r="M3070" s="2">
        <f t="shared" si="1"/>
        <v>-10647214</v>
      </c>
    </row>
    <row r="3071" ht="14.25" customHeight="1">
      <c r="A3071" s="1" t="s">
        <v>5405</v>
      </c>
      <c r="B3071" s="1">
        <v>120.0</v>
      </c>
      <c r="C3071" s="1">
        <v>7.66E7</v>
      </c>
      <c r="D3071" s="1" t="s">
        <v>5406</v>
      </c>
      <c r="E3071" s="1" t="s">
        <v>5407</v>
      </c>
      <c r="F3071" s="1" t="s">
        <v>5408</v>
      </c>
      <c r="G3071" s="1" t="s">
        <v>5409</v>
      </c>
      <c r="H3071" s="1" t="s">
        <v>18</v>
      </c>
      <c r="I3071" s="1" t="s">
        <v>19</v>
      </c>
      <c r="J3071" s="1">
        <v>1.07E7</v>
      </c>
      <c r="K3071" s="1">
        <v>1982.0</v>
      </c>
      <c r="L3071" s="1">
        <v>7.4</v>
      </c>
      <c r="M3071" s="2">
        <f t="shared" si="1"/>
        <v>65900000</v>
      </c>
    </row>
    <row r="3072" ht="14.25" customHeight="1">
      <c r="A3072" s="1" t="s">
        <v>7815</v>
      </c>
      <c r="B3072" s="1">
        <v>111.0</v>
      </c>
      <c r="C3072" s="1">
        <v>0.0</v>
      </c>
      <c r="D3072" s="1" t="s">
        <v>1465</v>
      </c>
      <c r="E3072" s="1" t="s">
        <v>11108</v>
      </c>
      <c r="F3072" s="1" t="s">
        <v>11109</v>
      </c>
      <c r="G3072" s="1" t="s">
        <v>11110</v>
      </c>
      <c r="H3072" s="1" t="s">
        <v>18</v>
      </c>
      <c r="I3072" s="1" t="s">
        <v>30</v>
      </c>
      <c r="J3072" s="1">
        <v>1.2E7</v>
      </c>
      <c r="K3072" s="1">
        <v>2010.0</v>
      </c>
      <c r="L3072" s="1">
        <v>5.7</v>
      </c>
      <c r="M3072" s="2">
        <f t="shared" si="1"/>
        <v>-12000000</v>
      </c>
    </row>
    <row r="3073" ht="14.25" customHeight="1">
      <c r="A3073" s="1" t="s">
        <v>11111</v>
      </c>
      <c r="B3073" s="1">
        <v>95.0</v>
      </c>
      <c r="C3073" s="1">
        <v>5.6729973E7</v>
      </c>
      <c r="D3073" s="1" t="s">
        <v>3661</v>
      </c>
      <c r="E3073" s="1" t="s">
        <v>11112</v>
      </c>
      <c r="F3073" s="1" t="s">
        <v>11113</v>
      </c>
      <c r="G3073" s="1" t="s">
        <v>11114</v>
      </c>
      <c r="H3073" s="1" t="s">
        <v>18</v>
      </c>
      <c r="I3073" s="1" t="s">
        <v>19</v>
      </c>
      <c r="J3073" s="1">
        <v>1.08E7</v>
      </c>
      <c r="K3073" s="1">
        <v>2008.0</v>
      </c>
      <c r="L3073" s="1">
        <v>5.8</v>
      </c>
      <c r="M3073" s="2">
        <f t="shared" si="1"/>
        <v>45929973</v>
      </c>
    </row>
    <row r="3074" ht="14.25" customHeight="1">
      <c r="A3074" s="1" t="s">
        <v>11115</v>
      </c>
      <c r="B3074" s="1">
        <v>96.0</v>
      </c>
      <c r="C3074" s="1">
        <v>0.0</v>
      </c>
      <c r="D3074" s="1" t="s">
        <v>1465</v>
      </c>
      <c r="E3074" s="1" t="s">
        <v>11116</v>
      </c>
      <c r="F3074" s="1" t="s">
        <v>11117</v>
      </c>
      <c r="G3074" s="1" t="s">
        <v>11118</v>
      </c>
      <c r="H3074" s="1" t="s">
        <v>18</v>
      </c>
      <c r="I3074" s="1" t="s">
        <v>5158</v>
      </c>
      <c r="J3074" s="1">
        <v>0.0</v>
      </c>
      <c r="K3074" s="1">
        <v>1969.0</v>
      </c>
      <c r="L3074" s="1">
        <v>6.2</v>
      </c>
      <c r="M3074" s="2">
        <f t="shared" si="1"/>
        <v>0</v>
      </c>
    </row>
    <row r="3075" ht="14.25" customHeight="1">
      <c r="A3075" s="1" t="s">
        <v>11119</v>
      </c>
      <c r="B3075" s="1">
        <v>97.0</v>
      </c>
      <c r="C3075" s="1">
        <v>0.0</v>
      </c>
      <c r="D3075" s="1" t="s">
        <v>956</v>
      </c>
      <c r="E3075" s="1" t="s">
        <v>11120</v>
      </c>
      <c r="F3075" s="1" t="s">
        <v>11121</v>
      </c>
      <c r="G3075" s="1" t="s">
        <v>11122</v>
      </c>
      <c r="H3075" s="1" t="s">
        <v>18</v>
      </c>
      <c r="I3075" s="1" t="s">
        <v>19</v>
      </c>
      <c r="J3075" s="1">
        <v>1.1E7</v>
      </c>
      <c r="K3075" s="1">
        <v>2012.0</v>
      </c>
      <c r="L3075" s="1">
        <v>4.3</v>
      </c>
      <c r="M3075" s="2">
        <f t="shared" si="1"/>
        <v>-11000000</v>
      </c>
    </row>
    <row r="3076" ht="14.25" customHeight="1">
      <c r="A3076" s="1" t="s">
        <v>11123</v>
      </c>
      <c r="B3076" s="1">
        <v>118.0</v>
      </c>
      <c r="C3076" s="1">
        <v>399879.0</v>
      </c>
      <c r="D3076" s="1" t="s">
        <v>1478</v>
      </c>
      <c r="E3076" s="1" t="s">
        <v>11124</v>
      </c>
      <c r="F3076" s="1" t="s">
        <v>11125</v>
      </c>
      <c r="G3076" s="1" t="s">
        <v>11126</v>
      </c>
      <c r="H3076" s="1" t="s">
        <v>18</v>
      </c>
      <c r="I3076" s="1" t="s">
        <v>231</v>
      </c>
      <c r="J3076" s="1">
        <v>1.5E7</v>
      </c>
      <c r="K3076" s="1">
        <v>2006.0</v>
      </c>
      <c r="L3076" s="1">
        <v>6.4</v>
      </c>
      <c r="M3076" s="2">
        <f t="shared" si="1"/>
        <v>-14600121</v>
      </c>
    </row>
    <row r="3077" ht="14.25" customHeight="1">
      <c r="A3077" s="1" t="s">
        <v>11127</v>
      </c>
      <c r="B3077" s="1">
        <v>193.0</v>
      </c>
      <c r="C3077" s="1">
        <v>3275443.0</v>
      </c>
      <c r="D3077" s="1" t="s">
        <v>2394</v>
      </c>
      <c r="E3077" s="1" t="s">
        <v>11128</v>
      </c>
      <c r="F3077" s="1" t="s">
        <v>11129</v>
      </c>
      <c r="G3077" s="1" t="s">
        <v>11130</v>
      </c>
      <c r="H3077" s="1" t="s">
        <v>4044</v>
      </c>
      <c r="I3077" s="1" t="s">
        <v>4045</v>
      </c>
      <c r="J3077" s="1">
        <v>7.0E8</v>
      </c>
      <c r="K3077" s="1">
        <v>2006.0</v>
      </c>
      <c r="L3077" s="1">
        <v>6.0</v>
      </c>
      <c r="M3077" s="2">
        <f t="shared" si="1"/>
        <v>-696724557</v>
      </c>
    </row>
    <row r="3078" ht="14.25" customHeight="1">
      <c r="A3078" s="1" t="s">
        <v>4334</v>
      </c>
      <c r="B3078" s="1">
        <v>97.0</v>
      </c>
      <c r="C3078" s="1">
        <v>1.8535191E7</v>
      </c>
      <c r="D3078" s="1" t="s">
        <v>1146</v>
      </c>
      <c r="E3078" s="1" t="s">
        <v>11131</v>
      </c>
      <c r="F3078" s="1" t="s">
        <v>11132</v>
      </c>
      <c r="G3078" s="1" t="s">
        <v>11133</v>
      </c>
      <c r="H3078" s="1" t="s">
        <v>18</v>
      </c>
      <c r="I3078" s="1" t="s">
        <v>30</v>
      </c>
      <c r="J3078" s="1">
        <v>1.4E7</v>
      </c>
      <c r="K3078" s="1">
        <v>1999.0</v>
      </c>
      <c r="L3078" s="1">
        <v>6.9</v>
      </c>
      <c r="M3078" s="2">
        <f t="shared" si="1"/>
        <v>4535191</v>
      </c>
    </row>
    <row r="3079" ht="14.25" customHeight="1">
      <c r="A3079" s="1" t="s">
        <v>11134</v>
      </c>
      <c r="B3079" s="1">
        <v>98.0</v>
      </c>
      <c r="C3079" s="1">
        <v>23838.0</v>
      </c>
      <c r="D3079" s="1" t="s">
        <v>3082</v>
      </c>
      <c r="E3079" s="1" t="s">
        <v>11135</v>
      </c>
      <c r="F3079" s="1" t="s">
        <v>11136</v>
      </c>
      <c r="G3079" s="1" t="s">
        <v>11137</v>
      </c>
      <c r="H3079" s="1" t="s">
        <v>18</v>
      </c>
      <c r="I3079" s="1" t="s">
        <v>30</v>
      </c>
      <c r="J3079" s="1">
        <v>7000000.0</v>
      </c>
      <c r="K3079" s="1">
        <v>2013.0</v>
      </c>
      <c r="L3079" s="1">
        <v>5.5</v>
      </c>
      <c r="M3079" s="2">
        <f t="shared" si="1"/>
        <v>-6976162</v>
      </c>
    </row>
    <row r="3080" ht="14.25" customHeight="1">
      <c r="A3080" s="1" t="s">
        <v>11138</v>
      </c>
      <c r="B3080" s="1">
        <v>103.0</v>
      </c>
      <c r="C3080" s="1">
        <v>2.2160085E7</v>
      </c>
      <c r="D3080" s="1" t="s">
        <v>4647</v>
      </c>
      <c r="E3080" s="1" t="s">
        <v>11139</v>
      </c>
      <c r="F3080" s="1" t="s">
        <v>11140</v>
      </c>
      <c r="G3080" s="1" t="s">
        <v>11141</v>
      </c>
      <c r="H3080" s="1" t="s">
        <v>18</v>
      </c>
      <c r="I3080" s="1" t="s">
        <v>19</v>
      </c>
      <c r="J3080" s="1">
        <v>1.06E7</v>
      </c>
      <c r="K3080" s="1">
        <v>2002.0</v>
      </c>
      <c r="L3080" s="1">
        <v>5.4</v>
      </c>
      <c r="M3080" s="2">
        <f t="shared" si="1"/>
        <v>11560085</v>
      </c>
    </row>
    <row r="3081" ht="14.25" customHeight="1">
      <c r="A3081" s="1" t="s">
        <v>2631</v>
      </c>
      <c r="B3081" s="1">
        <v>161.0</v>
      </c>
      <c r="C3081" s="1">
        <v>5.6715371E7</v>
      </c>
      <c r="D3081" s="1" t="s">
        <v>930</v>
      </c>
      <c r="E3081" s="1" t="s">
        <v>11142</v>
      </c>
      <c r="F3081" s="1" t="s">
        <v>11143</v>
      </c>
      <c r="G3081" s="1" t="s">
        <v>11144</v>
      </c>
      <c r="H3081" s="1" t="s">
        <v>18</v>
      </c>
      <c r="I3081" s="1" t="s">
        <v>30</v>
      </c>
      <c r="J3081" s="1">
        <v>1.2E7</v>
      </c>
      <c r="K3081" s="1">
        <v>1968.0</v>
      </c>
      <c r="L3081" s="1">
        <v>8.3</v>
      </c>
      <c r="M3081" s="2">
        <f t="shared" si="1"/>
        <v>44715371</v>
      </c>
    </row>
    <row r="3082" ht="14.25" customHeight="1">
      <c r="A3082" s="1" t="s">
        <v>243</v>
      </c>
      <c r="B3082" s="1">
        <v>120.0</v>
      </c>
      <c r="C3082" s="1">
        <v>4.34949459E8</v>
      </c>
      <c r="D3082" s="1" t="s">
        <v>11145</v>
      </c>
      <c r="E3082" s="1" t="s">
        <v>11146</v>
      </c>
      <c r="F3082" s="1" t="s">
        <v>11147</v>
      </c>
      <c r="G3082" s="1" t="s">
        <v>11148</v>
      </c>
      <c r="H3082" s="1" t="s">
        <v>18</v>
      </c>
      <c r="I3082" s="1" t="s">
        <v>19</v>
      </c>
      <c r="J3082" s="1">
        <v>1.05E7</v>
      </c>
      <c r="K3082" s="1">
        <v>1982.0</v>
      </c>
      <c r="L3082" s="1">
        <v>7.9</v>
      </c>
      <c r="M3082" s="2">
        <f t="shared" si="1"/>
        <v>424449459</v>
      </c>
    </row>
    <row r="3083" ht="14.25" customHeight="1">
      <c r="A3083" s="1" t="s">
        <v>11149</v>
      </c>
      <c r="B3083" s="1">
        <v>97.0</v>
      </c>
      <c r="C3083" s="1">
        <v>1.1043445E7</v>
      </c>
      <c r="D3083" s="1" t="s">
        <v>956</v>
      </c>
      <c r="E3083" s="1" t="s">
        <v>11150</v>
      </c>
      <c r="F3083" s="1" t="s">
        <v>11151</v>
      </c>
      <c r="G3083" s="1" t="s">
        <v>11152</v>
      </c>
      <c r="H3083" s="1" t="s">
        <v>18</v>
      </c>
      <c r="I3083" s="1" t="s">
        <v>19</v>
      </c>
      <c r="J3083" s="1">
        <v>1.0E7</v>
      </c>
      <c r="K3083" s="1">
        <v>2007.0</v>
      </c>
      <c r="L3083" s="1">
        <v>6.5</v>
      </c>
      <c r="M3083" s="2">
        <f t="shared" si="1"/>
        <v>1043445</v>
      </c>
    </row>
    <row r="3084" ht="14.25" customHeight="1">
      <c r="A3084" s="1" t="s">
        <v>11153</v>
      </c>
      <c r="B3084" s="1">
        <v>97.0</v>
      </c>
      <c r="C3084" s="1">
        <v>0.0</v>
      </c>
      <c r="D3084" s="1" t="s">
        <v>5125</v>
      </c>
      <c r="E3084" s="1" t="s">
        <v>11154</v>
      </c>
      <c r="F3084" s="1" t="s">
        <v>11155</v>
      </c>
      <c r="G3084" s="1" t="s">
        <v>11156</v>
      </c>
      <c r="H3084" s="1" t="s">
        <v>18</v>
      </c>
      <c r="I3084" s="1" t="s">
        <v>168</v>
      </c>
      <c r="J3084" s="1">
        <v>1.25E7</v>
      </c>
      <c r="K3084" s="1">
        <v>2004.0</v>
      </c>
      <c r="L3084" s="1">
        <v>6.3</v>
      </c>
      <c r="M3084" s="2">
        <f t="shared" si="1"/>
        <v>-12500000</v>
      </c>
    </row>
    <row r="3085" ht="14.25" customHeight="1">
      <c r="A3085" s="1" t="s">
        <v>11157</v>
      </c>
      <c r="B3085" s="1">
        <v>99.0</v>
      </c>
      <c r="C3085" s="1">
        <v>125169.0</v>
      </c>
      <c r="D3085" s="1" t="s">
        <v>1747</v>
      </c>
      <c r="E3085" s="1" t="s">
        <v>11158</v>
      </c>
      <c r="F3085" s="1" t="s">
        <v>11159</v>
      </c>
      <c r="G3085" s="1" t="s">
        <v>11160</v>
      </c>
      <c r="H3085" s="1" t="s">
        <v>18</v>
      </c>
      <c r="I3085" s="1" t="s">
        <v>19</v>
      </c>
      <c r="J3085" s="1">
        <v>1.05E7</v>
      </c>
      <c r="K3085" s="1">
        <v>1994.0</v>
      </c>
      <c r="L3085" s="1">
        <v>6.4</v>
      </c>
      <c r="M3085" s="2">
        <f t="shared" si="1"/>
        <v>-10374831</v>
      </c>
    </row>
    <row r="3086" ht="14.25" customHeight="1">
      <c r="A3086" s="1">
        <v>0.0</v>
      </c>
      <c r="B3086" s="1">
        <v>24.0</v>
      </c>
      <c r="C3086" s="1">
        <v>0.0</v>
      </c>
      <c r="D3086" s="1" t="s">
        <v>1138</v>
      </c>
      <c r="E3086" s="1" t="s">
        <v>11161</v>
      </c>
      <c r="F3086" s="1" t="s">
        <v>11162</v>
      </c>
      <c r="G3086" s="1" t="s">
        <v>11163</v>
      </c>
      <c r="H3086" s="1" t="s">
        <v>18</v>
      </c>
      <c r="I3086" s="1" t="s">
        <v>30</v>
      </c>
      <c r="J3086" s="1">
        <v>0.0</v>
      </c>
      <c r="K3086" s="1">
        <v>0.0</v>
      </c>
      <c r="L3086" s="1">
        <v>7.9</v>
      </c>
      <c r="M3086" s="2">
        <f t="shared" si="1"/>
        <v>0</v>
      </c>
    </row>
    <row r="3087" ht="14.25" customHeight="1">
      <c r="A3087" s="1" t="s">
        <v>11164</v>
      </c>
      <c r="B3087" s="1">
        <v>144.0</v>
      </c>
      <c r="C3087" s="1">
        <v>1165104.0</v>
      </c>
      <c r="D3087" s="1" t="s">
        <v>1138</v>
      </c>
      <c r="E3087" s="1" t="s">
        <v>11165</v>
      </c>
      <c r="F3087" s="1" t="s">
        <v>11166</v>
      </c>
      <c r="G3087" s="1" t="s">
        <v>11167</v>
      </c>
      <c r="H3087" s="1" t="s">
        <v>4044</v>
      </c>
      <c r="I3087" s="1" t="s">
        <v>4045</v>
      </c>
      <c r="J3087" s="1">
        <v>0.0</v>
      </c>
      <c r="K3087" s="1">
        <v>2010.0</v>
      </c>
      <c r="L3087" s="1">
        <v>5.3</v>
      </c>
      <c r="M3087" s="2">
        <f t="shared" si="1"/>
        <v>1165104</v>
      </c>
    </row>
    <row r="3088" ht="14.25" customHeight="1">
      <c r="A3088" s="1" t="s">
        <v>10316</v>
      </c>
      <c r="B3088" s="1">
        <v>111.0</v>
      </c>
      <c r="C3088" s="1">
        <v>1066555.0</v>
      </c>
      <c r="D3088" s="1" t="s">
        <v>11168</v>
      </c>
      <c r="E3088" s="1" t="s">
        <v>11169</v>
      </c>
      <c r="F3088" s="1" t="s">
        <v>11170</v>
      </c>
      <c r="G3088" s="1" t="s">
        <v>11171</v>
      </c>
      <c r="H3088" s="1">
        <v>0.0</v>
      </c>
      <c r="I3088" s="1" t="s">
        <v>19</v>
      </c>
      <c r="J3088" s="1">
        <v>1.1E7</v>
      </c>
      <c r="K3088" s="1">
        <v>2007.0</v>
      </c>
      <c r="L3088" s="1">
        <v>5.8</v>
      </c>
      <c r="M3088" s="2">
        <f t="shared" si="1"/>
        <v>-9933445</v>
      </c>
    </row>
    <row r="3089" ht="14.25" customHeight="1">
      <c r="A3089" s="1" t="s">
        <v>11172</v>
      </c>
      <c r="B3089" s="1">
        <v>145.0</v>
      </c>
      <c r="C3089" s="1">
        <v>5669081.0</v>
      </c>
      <c r="D3089" s="1" t="s">
        <v>1347</v>
      </c>
      <c r="E3089" s="1" t="s">
        <v>11173</v>
      </c>
      <c r="F3089" s="1" t="s">
        <v>11174</v>
      </c>
      <c r="G3089" s="1" t="s">
        <v>11175</v>
      </c>
      <c r="H3089" s="1" t="s">
        <v>1932</v>
      </c>
      <c r="I3089" s="1" t="s">
        <v>2022</v>
      </c>
      <c r="J3089" s="1">
        <v>1.0818775E7</v>
      </c>
      <c r="K3089" s="1">
        <v>2012.0</v>
      </c>
      <c r="L3089" s="1">
        <v>6.6</v>
      </c>
      <c r="M3089" s="2">
        <f t="shared" si="1"/>
        <v>-5149694</v>
      </c>
    </row>
    <row r="3090" ht="14.25" customHeight="1">
      <c r="A3090" s="1" t="s">
        <v>11176</v>
      </c>
      <c r="B3090" s="1">
        <v>106.0</v>
      </c>
      <c r="C3090" s="1">
        <v>0.0</v>
      </c>
      <c r="D3090" s="1" t="s">
        <v>3971</v>
      </c>
      <c r="E3090" s="1" t="s">
        <v>11177</v>
      </c>
      <c r="F3090" s="1" t="s">
        <v>11178</v>
      </c>
      <c r="G3090" s="1" t="s">
        <v>11179</v>
      </c>
      <c r="H3090" s="1" t="s">
        <v>993</v>
      </c>
      <c r="I3090" s="1" t="s">
        <v>994</v>
      </c>
      <c r="J3090" s="1">
        <v>1.1E7</v>
      </c>
      <c r="K3090" s="1">
        <v>2014.0</v>
      </c>
      <c r="L3090" s="1">
        <v>7.4</v>
      </c>
      <c r="M3090" s="2">
        <f t="shared" si="1"/>
        <v>-11000000</v>
      </c>
    </row>
    <row r="3091" ht="14.25" customHeight="1">
      <c r="A3091" s="1" t="s">
        <v>4382</v>
      </c>
      <c r="B3091" s="1">
        <v>126.0</v>
      </c>
      <c r="C3091" s="1">
        <v>1.38339411E8</v>
      </c>
      <c r="D3091" s="1" t="s">
        <v>2394</v>
      </c>
      <c r="E3091" s="1" t="s">
        <v>11180</v>
      </c>
      <c r="F3091" s="1" t="s">
        <v>11181</v>
      </c>
      <c r="G3091" s="1" t="s">
        <v>11182</v>
      </c>
      <c r="H3091" s="1" t="s">
        <v>18</v>
      </c>
      <c r="I3091" s="1" t="s">
        <v>19</v>
      </c>
      <c r="J3091" s="1">
        <v>1.0E7</v>
      </c>
      <c r="K3091" s="1">
        <v>1997.0</v>
      </c>
      <c r="L3091" s="1">
        <v>8.3</v>
      </c>
      <c r="M3091" s="2">
        <f t="shared" si="1"/>
        <v>128339411</v>
      </c>
    </row>
    <row r="3092" ht="14.25" customHeight="1">
      <c r="A3092" s="1" t="s">
        <v>11183</v>
      </c>
      <c r="B3092" s="1">
        <v>106.0</v>
      </c>
      <c r="C3092" s="1">
        <v>0.0</v>
      </c>
      <c r="D3092" s="1" t="s">
        <v>2888</v>
      </c>
      <c r="E3092" s="1" t="s">
        <v>11184</v>
      </c>
      <c r="F3092" s="1" t="s">
        <v>11185</v>
      </c>
      <c r="G3092" s="1" t="s">
        <v>11186</v>
      </c>
      <c r="H3092" s="1" t="s">
        <v>18</v>
      </c>
      <c r="I3092" s="1" t="s">
        <v>19</v>
      </c>
      <c r="J3092" s="1">
        <v>1.1E7</v>
      </c>
      <c r="K3092" s="1">
        <v>2016.0</v>
      </c>
      <c r="L3092" s="1">
        <v>5.3</v>
      </c>
      <c r="M3092" s="2">
        <f t="shared" si="1"/>
        <v>-11000000</v>
      </c>
    </row>
    <row r="3093" ht="14.25" customHeight="1">
      <c r="A3093" s="1" t="s">
        <v>11187</v>
      </c>
      <c r="B3093" s="1">
        <v>121.0</v>
      </c>
      <c r="C3093" s="1">
        <v>8.0150343E7</v>
      </c>
      <c r="D3093" s="1" t="s">
        <v>3661</v>
      </c>
      <c r="E3093" s="1" t="s">
        <v>11188</v>
      </c>
      <c r="F3093" s="1" t="s">
        <v>11189</v>
      </c>
      <c r="G3093" s="1" t="s">
        <v>11190</v>
      </c>
      <c r="H3093" s="1" t="s">
        <v>18</v>
      </c>
      <c r="I3093" s="1" t="s">
        <v>19</v>
      </c>
      <c r="J3093" s="1">
        <v>1.0E7</v>
      </c>
      <c r="K3093" s="1">
        <v>2006.0</v>
      </c>
      <c r="L3093" s="1">
        <v>6.2</v>
      </c>
      <c r="M3093" s="2">
        <f t="shared" si="1"/>
        <v>70150343</v>
      </c>
    </row>
    <row r="3094" ht="14.25" customHeight="1">
      <c r="A3094" s="1" t="s">
        <v>1877</v>
      </c>
      <c r="B3094" s="1">
        <v>117.0</v>
      </c>
      <c r="C3094" s="1">
        <v>8.53E7</v>
      </c>
      <c r="D3094" s="1" t="s">
        <v>5824</v>
      </c>
      <c r="E3094" s="1" t="s">
        <v>11191</v>
      </c>
      <c r="F3094" s="1" t="s">
        <v>11192</v>
      </c>
      <c r="G3094" s="1" t="s">
        <v>11193</v>
      </c>
      <c r="H3094" s="1" t="s">
        <v>18</v>
      </c>
      <c r="I3094" s="1" t="s">
        <v>19</v>
      </c>
      <c r="J3094" s="1">
        <v>1.0E7</v>
      </c>
      <c r="K3094" s="1">
        <v>1981.0</v>
      </c>
      <c r="L3094" s="1">
        <v>6.9</v>
      </c>
      <c r="M3094" s="2">
        <f t="shared" si="1"/>
        <v>75300000</v>
      </c>
    </row>
    <row r="3095" ht="14.25" customHeight="1">
      <c r="A3095" s="1" t="s">
        <v>776</v>
      </c>
      <c r="B3095" s="1">
        <v>98.0</v>
      </c>
      <c r="C3095" s="1">
        <v>6.835355E7</v>
      </c>
      <c r="D3095" s="1" t="s">
        <v>2767</v>
      </c>
      <c r="E3095" s="1" t="s">
        <v>11194</v>
      </c>
      <c r="F3095" s="1" t="s">
        <v>11195</v>
      </c>
      <c r="G3095" s="1" t="s">
        <v>11196</v>
      </c>
      <c r="H3095" s="1" t="s">
        <v>18</v>
      </c>
      <c r="I3095" s="1" t="s">
        <v>19</v>
      </c>
      <c r="J3095" s="1">
        <v>1.0E7</v>
      </c>
      <c r="K3095" s="1">
        <v>2000.0</v>
      </c>
      <c r="L3095" s="1">
        <v>5.9</v>
      </c>
      <c r="M3095" s="2">
        <f t="shared" si="1"/>
        <v>58353550</v>
      </c>
    </row>
    <row r="3096" ht="14.25" customHeight="1">
      <c r="A3096" s="1" t="s">
        <v>11197</v>
      </c>
      <c r="B3096" s="1">
        <v>109.0</v>
      </c>
      <c r="C3096" s="1">
        <v>7.884513E7</v>
      </c>
      <c r="D3096" s="1" t="s">
        <v>1524</v>
      </c>
      <c r="E3096" s="1" t="s">
        <v>11198</v>
      </c>
      <c r="F3096" s="1" t="s">
        <v>11199</v>
      </c>
      <c r="G3096" s="1" t="s">
        <v>11200</v>
      </c>
      <c r="H3096" s="1" t="s">
        <v>18</v>
      </c>
      <c r="I3096" s="1" t="s">
        <v>994</v>
      </c>
      <c r="J3096" s="1">
        <v>1.0E7</v>
      </c>
      <c r="K3096" s="1">
        <v>2016.0</v>
      </c>
      <c r="L3096" s="1">
        <v>6.1</v>
      </c>
      <c r="M3096" s="2">
        <f t="shared" si="1"/>
        <v>68845130</v>
      </c>
    </row>
    <row r="3097" ht="14.25" customHeight="1">
      <c r="A3097" s="1" t="s">
        <v>9348</v>
      </c>
      <c r="B3097" s="1">
        <v>95.0</v>
      </c>
      <c r="C3097" s="1">
        <v>6.3319509E7</v>
      </c>
      <c r="D3097" s="1" t="s">
        <v>1146</v>
      </c>
      <c r="E3097" s="1" t="s">
        <v>11201</v>
      </c>
      <c r="F3097" s="1" t="s">
        <v>11202</v>
      </c>
      <c r="G3097" s="1" t="s">
        <v>11203</v>
      </c>
      <c r="H3097" s="1" t="s">
        <v>18</v>
      </c>
      <c r="I3097" s="1" t="s">
        <v>19</v>
      </c>
      <c r="J3097" s="1">
        <v>1.0E7</v>
      </c>
      <c r="K3097" s="1">
        <v>1999.0</v>
      </c>
      <c r="L3097" s="1">
        <v>5.8</v>
      </c>
      <c r="M3097" s="2">
        <f t="shared" si="1"/>
        <v>53319509</v>
      </c>
    </row>
    <row r="3098" ht="14.25" customHeight="1">
      <c r="A3098" s="1" t="s">
        <v>5121</v>
      </c>
      <c r="B3098" s="1">
        <v>109.0</v>
      </c>
      <c r="C3098" s="1">
        <v>4.7536959E7</v>
      </c>
      <c r="D3098" s="1" t="s">
        <v>2394</v>
      </c>
      <c r="E3098" s="1" t="s">
        <v>5122</v>
      </c>
      <c r="F3098" s="1" t="s">
        <v>5123</v>
      </c>
      <c r="G3098" s="1" t="s">
        <v>5124</v>
      </c>
      <c r="H3098" s="1" t="s">
        <v>18</v>
      </c>
      <c r="I3098" s="1" t="s">
        <v>19</v>
      </c>
      <c r="J3098" s="1">
        <v>1.0E7</v>
      </c>
      <c r="K3098" s="1">
        <v>2009.0</v>
      </c>
      <c r="L3098" s="1">
        <v>7.3</v>
      </c>
      <c r="M3098" s="2">
        <f t="shared" si="1"/>
        <v>37536959</v>
      </c>
    </row>
    <row r="3099" ht="14.25" customHeight="1">
      <c r="A3099" s="1" t="s">
        <v>11187</v>
      </c>
      <c r="B3099" s="1">
        <v>96.0</v>
      </c>
      <c r="C3099" s="1">
        <v>6.3270259E7</v>
      </c>
      <c r="D3099" s="1" t="s">
        <v>3661</v>
      </c>
      <c r="E3099" s="1" t="s">
        <v>11204</v>
      </c>
      <c r="F3099" s="1" t="s">
        <v>11205</v>
      </c>
      <c r="G3099" s="1" t="s">
        <v>11206</v>
      </c>
      <c r="H3099" s="1" t="s">
        <v>18</v>
      </c>
      <c r="I3099" s="1" t="s">
        <v>19</v>
      </c>
      <c r="J3099" s="1">
        <v>1.0E7</v>
      </c>
      <c r="K3099" s="1">
        <v>2007.0</v>
      </c>
      <c r="L3099" s="1">
        <v>5.9</v>
      </c>
      <c r="M3099" s="2">
        <f t="shared" si="1"/>
        <v>53270259</v>
      </c>
    </row>
    <row r="3100" ht="14.25" customHeight="1">
      <c r="A3100" s="1" t="s">
        <v>4983</v>
      </c>
      <c r="B3100" s="1">
        <v>101.0</v>
      </c>
      <c r="C3100" s="1">
        <v>5.5865715E7</v>
      </c>
      <c r="D3100" s="1" t="s">
        <v>4442</v>
      </c>
      <c r="E3100" s="1" t="s">
        <v>11207</v>
      </c>
      <c r="F3100" s="1" t="s">
        <v>11208</v>
      </c>
      <c r="G3100" s="1" t="s">
        <v>11209</v>
      </c>
      <c r="H3100" s="1" t="s">
        <v>18</v>
      </c>
      <c r="I3100" s="1" t="s">
        <v>30</v>
      </c>
      <c r="J3100" s="1">
        <v>1.0E7</v>
      </c>
      <c r="K3100" s="1">
        <v>2005.0</v>
      </c>
      <c r="L3100" s="1">
        <v>5.5</v>
      </c>
      <c r="M3100" s="2">
        <f t="shared" si="1"/>
        <v>45865715</v>
      </c>
    </row>
    <row r="3101" ht="14.25" customHeight="1">
      <c r="A3101" s="1" t="s">
        <v>7040</v>
      </c>
      <c r="B3101" s="1">
        <v>107.0</v>
      </c>
      <c r="C3101" s="1">
        <v>6.3231524E7</v>
      </c>
      <c r="D3101" s="1" t="s">
        <v>956</v>
      </c>
      <c r="E3101" s="1" t="s">
        <v>11210</v>
      </c>
      <c r="F3101" s="1" t="s">
        <v>11211</v>
      </c>
      <c r="G3101" s="1" t="s">
        <v>11212</v>
      </c>
      <c r="H3101" s="1" t="s">
        <v>18</v>
      </c>
      <c r="I3101" s="1" t="s">
        <v>19</v>
      </c>
      <c r="J3101" s="1">
        <v>6000000.0</v>
      </c>
      <c r="K3101" s="1">
        <v>2006.0</v>
      </c>
      <c r="L3101" s="1">
        <v>5.0</v>
      </c>
      <c r="M3101" s="2">
        <f t="shared" si="1"/>
        <v>57231524</v>
      </c>
    </row>
    <row r="3102" ht="14.25" customHeight="1">
      <c r="A3102" s="1" t="s">
        <v>307</v>
      </c>
      <c r="B3102" s="1">
        <v>119.0</v>
      </c>
      <c r="C3102" s="1">
        <v>5.2293982E7</v>
      </c>
      <c r="D3102" s="1" t="s">
        <v>2677</v>
      </c>
      <c r="E3102" s="1" t="s">
        <v>11213</v>
      </c>
      <c r="F3102" s="1" t="s">
        <v>11214</v>
      </c>
      <c r="G3102" s="1" t="s">
        <v>11215</v>
      </c>
      <c r="H3102" s="1" t="s">
        <v>18</v>
      </c>
      <c r="I3102" s="1" t="s">
        <v>19</v>
      </c>
      <c r="J3102" s="1">
        <v>1.38E7</v>
      </c>
      <c r="K3102" s="1">
        <v>1986.0</v>
      </c>
      <c r="L3102" s="1">
        <v>7.0</v>
      </c>
      <c r="M3102" s="2">
        <f t="shared" si="1"/>
        <v>38493982</v>
      </c>
    </row>
    <row r="3103" ht="14.25" customHeight="1">
      <c r="A3103" s="1" t="s">
        <v>11216</v>
      </c>
      <c r="B3103" s="1">
        <v>178.0</v>
      </c>
      <c r="C3103" s="1">
        <v>0.0</v>
      </c>
      <c r="D3103" s="1" t="s">
        <v>669</v>
      </c>
      <c r="E3103" s="1" t="s">
        <v>11217</v>
      </c>
      <c r="F3103" s="1" t="s">
        <v>11218</v>
      </c>
      <c r="G3103" s="1" t="s">
        <v>11219</v>
      </c>
      <c r="H3103" s="1" t="s">
        <v>18</v>
      </c>
      <c r="I3103" s="1" t="s">
        <v>19</v>
      </c>
      <c r="J3103" s="1">
        <v>1.0E7</v>
      </c>
      <c r="K3103" s="1">
        <v>1962.0</v>
      </c>
      <c r="L3103" s="1">
        <v>7.8</v>
      </c>
      <c r="M3103" s="2">
        <f t="shared" si="1"/>
        <v>-10000000</v>
      </c>
    </row>
    <row r="3104" ht="14.25" customHeight="1">
      <c r="A3104" s="1" t="s">
        <v>3161</v>
      </c>
      <c r="B3104" s="1">
        <v>100.0</v>
      </c>
      <c r="C3104" s="1">
        <v>5.0752337E7</v>
      </c>
      <c r="D3104" s="1" t="s">
        <v>5435</v>
      </c>
      <c r="E3104" s="1" t="s">
        <v>11220</v>
      </c>
      <c r="F3104" s="1" t="s">
        <v>11221</v>
      </c>
      <c r="G3104" s="1" t="s">
        <v>11222</v>
      </c>
      <c r="H3104" s="1" t="s">
        <v>18</v>
      </c>
      <c r="I3104" s="1" t="s">
        <v>19</v>
      </c>
      <c r="J3104" s="1">
        <v>1.0E7</v>
      </c>
      <c r="K3104" s="1">
        <v>1992.0</v>
      </c>
      <c r="L3104" s="1">
        <v>6.4</v>
      </c>
      <c r="M3104" s="2">
        <f t="shared" si="1"/>
        <v>40752337</v>
      </c>
    </row>
    <row r="3105" ht="14.25" customHeight="1">
      <c r="A3105" s="1" t="s">
        <v>8064</v>
      </c>
      <c r="B3105" s="1">
        <v>98.0</v>
      </c>
      <c r="C3105" s="1">
        <v>1.10175871E8</v>
      </c>
      <c r="D3105" s="1" t="s">
        <v>2109</v>
      </c>
      <c r="E3105" s="1" t="s">
        <v>11223</v>
      </c>
      <c r="F3105" s="1" t="s">
        <v>11224</v>
      </c>
      <c r="G3105" s="1" t="s">
        <v>11225</v>
      </c>
      <c r="H3105" s="1" t="s">
        <v>18</v>
      </c>
      <c r="I3105" s="1" t="s">
        <v>19</v>
      </c>
      <c r="J3105" s="1">
        <v>1.0E7</v>
      </c>
      <c r="K3105" s="1">
        <v>2004.0</v>
      </c>
      <c r="L3105" s="1">
        <v>5.9</v>
      </c>
      <c r="M3105" s="2">
        <f t="shared" si="1"/>
        <v>100175871</v>
      </c>
    </row>
    <row r="3106" ht="14.25" customHeight="1">
      <c r="A3106" s="1" t="s">
        <v>1505</v>
      </c>
      <c r="B3106" s="1">
        <v>92.0</v>
      </c>
      <c r="C3106" s="1">
        <v>3.8624E7</v>
      </c>
      <c r="D3106" s="1" t="s">
        <v>2767</v>
      </c>
      <c r="E3106" s="1" t="s">
        <v>11226</v>
      </c>
      <c r="F3106" s="1" t="s">
        <v>11227</v>
      </c>
      <c r="G3106" s="1" t="s">
        <v>11228</v>
      </c>
      <c r="H3106" s="1" t="s">
        <v>18</v>
      </c>
      <c r="I3106" s="1" t="s">
        <v>19</v>
      </c>
      <c r="J3106" s="1">
        <v>1.2E7</v>
      </c>
      <c r="K3106" s="1">
        <v>1996.0</v>
      </c>
      <c r="L3106" s="1">
        <v>7.0</v>
      </c>
      <c r="M3106" s="2">
        <f t="shared" si="1"/>
        <v>26624000</v>
      </c>
    </row>
    <row r="3107" ht="14.25" customHeight="1">
      <c r="A3107" s="1" t="s">
        <v>7119</v>
      </c>
      <c r="B3107" s="1">
        <v>90.0</v>
      </c>
      <c r="C3107" s="1">
        <v>3.7470017E7</v>
      </c>
      <c r="D3107" s="1" t="s">
        <v>3661</v>
      </c>
      <c r="E3107" s="1" t="s">
        <v>11229</v>
      </c>
      <c r="F3107" s="1" t="s">
        <v>11230</v>
      </c>
      <c r="G3107" s="1" t="s">
        <v>11231</v>
      </c>
      <c r="H3107" s="1" t="s">
        <v>18</v>
      </c>
      <c r="I3107" s="1" t="s">
        <v>496</v>
      </c>
      <c r="J3107" s="1">
        <v>1.0E7</v>
      </c>
      <c r="K3107" s="1">
        <v>2001.0</v>
      </c>
      <c r="L3107" s="1">
        <v>6.1</v>
      </c>
      <c r="M3107" s="2">
        <f t="shared" si="1"/>
        <v>27470017</v>
      </c>
    </row>
    <row r="3108" ht="14.25" customHeight="1">
      <c r="A3108" s="1" t="s">
        <v>3161</v>
      </c>
      <c r="B3108" s="1">
        <v>90.0</v>
      </c>
      <c r="C3108" s="1">
        <v>4.0485039E7</v>
      </c>
      <c r="D3108" s="1" t="s">
        <v>11232</v>
      </c>
      <c r="E3108" s="1" t="s">
        <v>11233</v>
      </c>
      <c r="F3108" s="1" t="s">
        <v>11234</v>
      </c>
      <c r="G3108" s="1" t="s">
        <v>11235</v>
      </c>
      <c r="H3108" s="1" t="s">
        <v>18</v>
      </c>
      <c r="I3108" s="1" t="s">
        <v>19</v>
      </c>
      <c r="J3108" s="1">
        <v>1.0E7</v>
      </c>
      <c r="K3108" s="1">
        <v>1989.0</v>
      </c>
      <c r="L3108" s="1">
        <v>6.9</v>
      </c>
      <c r="M3108" s="2">
        <f t="shared" si="1"/>
        <v>30485039</v>
      </c>
    </row>
    <row r="3109" ht="14.25" customHeight="1">
      <c r="A3109" s="1" t="s">
        <v>11236</v>
      </c>
      <c r="B3109" s="1">
        <v>153.0</v>
      </c>
      <c r="C3109" s="1">
        <v>1.68E7</v>
      </c>
      <c r="D3109" s="1" t="s">
        <v>11237</v>
      </c>
      <c r="E3109" s="1" t="s">
        <v>11238</v>
      </c>
      <c r="F3109" s="1" t="s">
        <v>11239</v>
      </c>
      <c r="G3109" s="1" t="s">
        <v>11240</v>
      </c>
      <c r="H3109" s="1" t="s">
        <v>18</v>
      </c>
      <c r="I3109" s="1" t="s">
        <v>30</v>
      </c>
      <c r="J3109" s="1">
        <v>1.0E7</v>
      </c>
      <c r="K3109" s="1">
        <v>1968.0</v>
      </c>
      <c r="L3109" s="1">
        <v>7.5</v>
      </c>
      <c r="M3109" s="2">
        <f t="shared" si="1"/>
        <v>6800000</v>
      </c>
    </row>
    <row r="3110" ht="14.25" customHeight="1">
      <c r="A3110" s="1" t="s">
        <v>3230</v>
      </c>
      <c r="B3110" s="1">
        <v>124.0</v>
      </c>
      <c r="C3110" s="1">
        <v>4.6377022E7</v>
      </c>
      <c r="D3110" s="1" t="s">
        <v>1747</v>
      </c>
      <c r="E3110" s="1" t="s">
        <v>11241</v>
      </c>
      <c r="F3110" s="1" t="s">
        <v>11242</v>
      </c>
      <c r="G3110" s="1" t="s">
        <v>11243</v>
      </c>
      <c r="H3110" s="1" t="s">
        <v>18</v>
      </c>
      <c r="I3110" s="1" t="s">
        <v>30</v>
      </c>
      <c r="J3110" s="1">
        <v>1.0E7</v>
      </c>
      <c r="K3110" s="1">
        <v>2011.0</v>
      </c>
      <c r="L3110" s="1">
        <v>7.3</v>
      </c>
      <c r="M3110" s="2">
        <f t="shared" si="1"/>
        <v>36377022</v>
      </c>
    </row>
    <row r="3111" ht="14.25" customHeight="1">
      <c r="A3111" s="1" t="s">
        <v>11244</v>
      </c>
      <c r="B3111" s="1">
        <v>82.0</v>
      </c>
      <c r="C3111" s="1">
        <v>3.6696761E7</v>
      </c>
      <c r="D3111" s="1" t="s">
        <v>6102</v>
      </c>
      <c r="E3111" s="1" t="s">
        <v>11245</v>
      </c>
      <c r="F3111" s="1" t="s">
        <v>11246</v>
      </c>
      <c r="G3111" s="1" t="s">
        <v>11247</v>
      </c>
      <c r="H3111" s="1" t="s">
        <v>18</v>
      </c>
      <c r="I3111" s="1" t="s">
        <v>19</v>
      </c>
      <c r="J3111" s="1">
        <v>2.3E7</v>
      </c>
      <c r="K3111" s="1">
        <v>2001.0</v>
      </c>
      <c r="L3111" s="1">
        <v>6.5</v>
      </c>
      <c r="M3111" s="2">
        <f t="shared" si="1"/>
        <v>13696761</v>
      </c>
    </row>
    <row r="3112" ht="14.25" customHeight="1">
      <c r="A3112" s="1" t="s">
        <v>549</v>
      </c>
      <c r="B3112" s="1">
        <v>107.0</v>
      </c>
      <c r="C3112" s="1">
        <v>3.62E7</v>
      </c>
      <c r="D3112" s="1" t="s">
        <v>140</v>
      </c>
      <c r="E3112" s="1" t="s">
        <v>11248</v>
      </c>
      <c r="F3112" s="1" t="s">
        <v>11249</v>
      </c>
      <c r="G3112" s="1" t="s">
        <v>11250</v>
      </c>
      <c r="H3112" s="1" t="s">
        <v>18</v>
      </c>
      <c r="I3112" s="1" t="s">
        <v>231</v>
      </c>
      <c r="J3112" s="1">
        <v>1.2305523E7</v>
      </c>
      <c r="K3112" s="1">
        <v>1985.0</v>
      </c>
      <c r="L3112" s="1">
        <v>6.2</v>
      </c>
      <c r="M3112" s="2">
        <f t="shared" si="1"/>
        <v>23894477</v>
      </c>
    </row>
    <row r="3113" ht="14.25" customHeight="1">
      <c r="A3113" s="1" t="s">
        <v>9755</v>
      </c>
      <c r="B3113" s="1">
        <v>75.0</v>
      </c>
      <c r="C3113" s="1">
        <v>0.0</v>
      </c>
      <c r="D3113" s="1" t="s">
        <v>26</v>
      </c>
      <c r="E3113" s="1" t="s">
        <v>11251</v>
      </c>
      <c r="F3113" s="1" t="s">
        <v>11252</v>
      </c>
      <c r="G3113" s="1" t="s">
        <v>11253</v>
      </c>
      <c r="H3113" s="1" t="s">
        <v>18</v>
      </c>
      <c r="I3113" s="1" t="s">
        <v>19</v>
      </c>
      <c r="J3113" s="1">
        <v>1.0E7</v>
      </c>
      <c r="K3113" s="1">
        <v>1985.0</v>
      </c>
      <c r="L3113" s="1">
        <v>6.7</v>
      </c>
      <c r="M3113" s="2">
        <f t="shared" si="1"/>
        <v>-10000000</v>
      </c>
    </row>
    <row r="3114" ht="14.25" customHeight="1">
      <c r="A3114" s="1" t="s">
        <v>8189</v>
      </c>
      <c r="B3114" s="1">
        <v>97.0</v>
      </c>
      <c r="C3114" s="1">
        <v>3.5794166E7</v>
      </c>
      <c r="D3114" s="1" t="s">
        <v>2109</v>
      </c>
      <c r="E3114" s="1" t="s">
        <v>11254</v>
      </c>
      <c r="F3114" s="1" t="s">
        <v>11255</v>
      </c>
      <c r="G3114" s="1" t="s">
        <v>11256</v>
      </c>
      <c r="H3114" s="1" t="s">
        <v>18</v>
      </c>
      <c r="I3114" s="1" t="s">
        <v>19</v>
      </c>
      <c r="J3114" s="1">
        <v>1.0E7</v>
      </c>
      <c r="K3114" s="1">
        <v>2016.0</v>
      </c>
      <c r="L3114" s="1">
        <v>6.0</v>
      </c>
      <c r="M3114" s="2">
        <f t="shared" si="1"/>
        <v>25794166</v>
      </c>
    </row>
    <row r="3115" ht="14.25" customHeight="1">
      <c r="A3115" s="1" t="s">
        <v>10662</v>
      </c>
      <c r="B3115" s="1">
        <v>80.0</v>
      </c>
      <c r="C3115" s="1">
        <v>3.3583175E7</v>
      </c>
      <c r="D3115" s="1" t="s">
        <v>2109</v>
      </c>
      <c r="E3115" s="1" t="s">
        <v>11257</v>
      </c>
      <c r="F3115" s="1" t="s">
        <v>11258</v>
      </c>
      <c r="G3115" s="1" t="s">
        <v>11259</v>
      </c>
      <c r="H3115" s="1" t="s">
        <v>18</v>
      </c>
      <c r="I3115" s="1" t="s">
        <v>19</v>
      </c>
      <c r="J3115" s="1">
        <v>1.0E7</v>
      </c>
      <c r="K3115" s="1">
        <v>2010.0</v>
      </c>
      <c r="L3115" s="1">
        <v>6.3</v>
      </c>
      <c r="M3115" s="2">
        <f t="shared" si="1"/>
        <v>23583175</v>
      </c>
    </row>
    <row r="3116" ht="14.25" customHeight="1">
      <c r="A3116" s="1" t="s">
        <v>11260</v>
      </c>
      <c r="B3116" s="1">
        <v>85.0</v>
      </c>
      <c r="C3116" s="1">
        <v>3.2983713E7</v>
      </c>
      <c r="D3116" s="1" t="s">
        <v>1747</v>
      </c>
      <c r="E3116" s="1" t="s">
        <v>11261</v>
      </c>
      <c r="F3116" s="1" t="s">
        <v>11262</v>
      </c>
      <c r="G3116" s="1" t="s">
        <v>11263</v>
      </c>
      <c r="H3116" s="1" t="s">
        <v>18</v>
      </c>
      <c r="I3116" s="1" t="s">
        <v>19</v>
      </c>
      <c r="J3116" s="1">
        <v>2.0E7</v>
      </c>
      <c r="K3116" s="1">
        <v>2002.0</v>
      </c>
      <c r="L3116" s="1">
        <v>5.8</v>
      </c>
      <c r="M3116" s="2">
        <f t="shared" si="1"/>
        <v>12983713</v>
      </c>
    </row>
    <row r="3117" ht="14.25" customHeight="1">
      <c r="A3117" s="1" t="s">
        <v>11264</v>
      </c>
      <c r="B3117" s="1">
        <v>97.0</v>
      </c>
      <c r="C3117" s="1">
        <v>5.2200504E7</v>
      </c>
      <c r="D3117" s="1" t="s">
        <v>7224</v>
      </c>
      <c r="E3117" s="1" t="s">
        <v>11265</v>
      </c>
      <c r="F3117" s="1" t="s">
        <v>11266</v>
      </c>
      <c r="G3117" s="1" t="s">
        <v>11267</v>
      </c>
      <c r="H3117" s="1" t="s">
        <v>18</v>
      </c>
      <c r="I3117" s="1" t="s">
        <v>168</v>
      </c>
      <c r="J3117" s="1">
        <v>1.0E7</v>
      </c>
      <c r="K3117" s="1">
        <v>2015.0</v>
      </c>
      <c r="L3117" s="1">
        <v>6.1</v>
      </c>
      <c r="M3117" s="2">
        <f t="shared" si="1"/>
        <v>42200504</v>
      </c>
    </row>
    <row r="3118" ht="14.25" customHeight="1">
      <c r="A3118" s="1" t="s">
        <v>11268</v>
      </c>
      <c r="B3118" s="1">
        <v>109.0</v>
      </c>
      <c r="C3118" s="1">
        <v>3.3E7</v>
      </c>
      <c r="D3118" s="1" t="s">
        <v>11269</v>
      </c>
      <c r="E3118" s="1" t="s">
        <v>11270</v>
      </c>
      <c r="F3118" s="1" t="s">
        <v>11271</v>
      </c>
      <c r="G3118" s="1" t="s">
        <v>11272</v>
      </c>
      <c r="H3118" s="1" t="s">
        <v>18</v>
      </c>
      <c r="I3118" s="1" t="s">
        <v>19</v>
      </c>
      <c r="J3118" s="1">
        <v>1.0E7</v>
      </c>
      <c r="K3118" s="1">
        <v>1985.0</v>
      </c>
      <c r="L3118" s="1">
        <v>6.9</v>
      </c>
      <c r="M3118" s="2">
        <f t="shared" si="1"/>
        <v>23000000</v>
      </c>
    </row>
    <row r="3119" ht="14.25" customHeight="1">
      <c r="A3119" s="1" t="s">
        <v>871</v>
      </c>
      <c r="B3119" s="1">
        <v>104.0</v>
      </c>
      <c r="C3119" s="1">
        <v>3.0093107E7</v>
      </c>
      <c r="D3119" s="1" t="s">
        <v>664</v>
      </c>
      <c r="E3119" s="1" t="s">
        <v>10930</v>
      </c>
      <c r="F3119" s="1" t="s">
        <v>10931</v>
      </c>
      <c r="G3119" s="1" t="s">
        <v>10932</v>
      </c>
      <c r="H3119" s="1" t="s">
        <v>18</v>
      </c>
      <c r="I3119" s="1" t="s">
        <v>30</v>
      </c>
      <c r="J3119" s="1">
        <v>6000000.0</v>
      </c>
      <c r="K3119" s="1">
        <v>2000.0</v>
      </c>
      <c r="L3119" s="1">
        <v>8.3</v>
      </c>
      <c r="M3119" s="2">
        <f t="shared" si="1"/>
        <v>24093107</v>
      </c>
    </row>
    <row r="3120" ht="14.25" customHeight="1">
      <c r="A3120" s="1" t="s">
        <v>6244</v>
      </c>
      <c r="B3120" s="1">
        <v>140.0</v>
      </c>
      <c r="C3120" s="1">
        <v>3.2101E7</v>
      </c>
      <c r="D3120" s="1" t="s">
        <v>7596</v>
      </c>
      <c r="E3120" s="1" t="s">
        <v>11273</v>
      </c>
      <c r="F3120" s="1" t="s">
        <v>11274</v>
      </c>
      <c r="G3120" s="1" t="s">
        <v>11275</v>
      </c>
      <c r="H3120" s="1" t="s">
        <v>18</v>
      </c>
      <c r="I3120" s="1" t="s">
        <v>30</v>
      </c>
      <c r="J3120" s="1">
        <v>1.0E7</v>
      </c>
      <c r="K3120" s="1">
        <v>1992.0</v>
      </c>
      <c r="L3120" s="1">
        <v>5.4</v>
      </c>
      <c r="M3120" s="2">
        <f t="shared" si="1"/>
        <v>22101000</v>
      </c>
    </row>
    <row r="3121" ht="14.25" customHeight="1">
      <c r="A3121" s="1" t="s">
        <v>11276</v>
      </c>
      <c r="B3121" s="1">
        <v>90.0</v>
      </c>
      <c r="C3121" s="1">
        <v>3.1487293E7</v>
      </c>
      <c r="D3121" s="1" t="s">
        <v>4181</v>
      </c>
      <c r="E3121" s="1" t="s">
        <v>11277</v>
      </c>
      <c r="F3121" s="1" t="s">
        <v>11278</v>
      </c>
      <c r="G3121" s="1" t="s">
        <v>11279</v>
      </c>
      <c r="H3121" s="1" t="s">
        <v>18</v>
      </c>
      <c r="I3121" s="1" t="s">
        <v>19</v>
      </c>
      <c r="J3121" s="1">
        <v>9000000.0</v>
      </c>
      <c r="K3121" s="1">
        <v>2008.0</v>
      </c>
      <c r="L3121" s="1">
        <v>6.7</v>
      </c>
      <c r="M3121" s="2">
        <f t="shared" si="1"/>
        <v>22487293</v>
      </c>
    </row>
    <row r="3122" ht="14.25" customHeight="1">
      <c r="A3122" s="1" t="s">
        <v>5192</v>
      </c>
      <c r="B3122" s="1">
        <v>130.0</v>
      </c>
      <c r="C3122" s="1">
        <v>3.0651422E7</v>
      </c>
      <c r="D3122" s="1" t="s">
        <v>8248</v>
      </c>
      <c r="E3122" s="1" t="s">
        <v>11280</v>
      </c>
      <c r="F3122" s="1" t="s">
        <v>11281</v>
      </c>
      <c r="G3122" s="1" t="s">
        <v>11282</v>
      </c>
      <c r="H3122" s="1" t="s">
        <v>18</v>
      </c>
      <c r="I3122" s="1" t="s">
        <v>19</v>
      </c>
      <c r="J3122" s="1">
        <v>1.0E7</v>
      </c>
      <c r="K3122" s="1">
        <v>1999.0</v>
      </c>
      <c r="L3122" s="1">
        <v>7.4</v>
      </c>
      <c r="M3122" s="2">
        <f t="shared" si="1"/>
        <v>20651422</v>
      </c>
    </row>
    <row r="3123" ht="14.25" customHeight="1">
      <c r="A3123" s="1" t="s">
        <v>11283</v>
      </c>
      <c r="B3123" s="1">
        <v>98.0</v>
      </c>
      <c r="C3123" s="1">
        <v>3.0306281E7</v>
      </c>
      <c r="D3123" s="1" t="s">
        <v>1747</v>
      </c>
      <c r="E3123" s="1" t="s">
        <v>11284</v>
      </c>
      <c r="F3123" s="1" t="s">
        <v>11285</v>
      </c>
      <c r="G3123" s="1" t="s">
        <v>11286</v>
      </c>
      <c r="H3123" s="1" t="s">
        <v>18</v>
      </c>
      <c r="I3123" s="1" t="s">
        <v>19</v>
      </c>
      <c r="J3123" s="1">
        <v>1.0E7</v>
      </c>
      <c r="K3123" s="1">
        <v>2002.0</v>
      </c>
      <c r="L3123" s="1">
        <v>5.6</v>
      </c>
      <c r="M3123" s="2">
        <f t="shared" si="1"/>
        <v>20306281</v>
      </c>
    </row>
    <row r="3124" ht="14.25" customHeight="1">
      <c r="A3124" s="1" t="s">
        <v>1978</v>
      </c>
      <c r="B3124" s="1">
        <v>101.0</v>
      </c>
      <c r="C3124" s="1">
        <v>2.95E7</v>
      </c>
      <c r="D3124" s="1" t="s">
        <v>11287</v>
      </c>
      <c r="E3124" s="1" t="s">
        <v>11288</v>
      </c>
      <c r="F3124" s="1" t="s">
        <v>11289</v>
      </c>
      <c r="G3124" s="1" t="s">
        <v>11290</v>
      </c>
      <c r="H3124" s="1" t="s">
        <v>18</v>
      </c>
      <c r="I3124" s="1" t="s">
        <v>19</v>
      </c>
      <c r="J3124" s="1">
        <v>1.0E7</v>
      </c>
      <c r="K3124" s="1">
        <v>1983.0</v>
      </c>
      <c r="L3124" s="1">
        <v>6.5</v>
      </c>
      <c r="M3124" s="2">
        <f t="shared" si="1"/>
        <v>19500000</v>
      </c>
    </row>
    <row r="3125" ht="14.25" customHeight="1">
      <c r="A3125" s="1" t="s">
        <v>9202</v>
      </c>
      <c r="B3125" s="1">
        <v>114.0</v>
      </c>
      <c r="C3125" s="1">
        <v>3.0050028E7</v>
      </c>
      <c r="D3125" s="1" t="s">
        <v>32</v>
      </c>
      <c r="E3125" s="1" t="s">
        <v>11291</v>
      </c>
      <c r="F3125" s="1" t="s">
        <v>11292</v>
      </c>
      <c r="G3125" s="1" t="s">
        <v>11293</v>
      </c>
      <c r="H3125" s="1" t="s">
        <v>18</v>
      </c>
      <c r="I3125" s="1" t="s">
        <v>19</v>
      </c>
      <c r="J3125" s="1">
        <v>1.7E7</v>
      </c>
      <c r="K3125" s="1">
        <v>1989.0</v>
      </c>
      <c r="L3125" s="1">
        <v>6.5</v>
      </c>
      <c r="M3125" s="2">
        <f t="shared" si="1"/>
        <v>13050028</v>
      </c>
    </row>
    <row r="3126" ht="14.25" customHeight="1">
      <c r="A3126" s="1" t="s">
        <v>2741</v>
      </c>
      <c r="B3126" s="1">
        <v>100.0</v>
      </c>
      <c r="C3126" s="1">
        <v>2.9392418E7</v>
      </c>
      <c r="D3126" s="1" t="s">
        <v>1195</v>
      </c>
      <c r="E3126" s="1" t="s">
        <v>11294</v>
      </c>
      <c r="F3126" s="1" t="s">
        <v>11295</v>
      </c>
      <c r="G3126" s="1" t="s">
        <v>11296</v>
      </c>
      <c r="H3126" s="1" t="s">
        <v>18</v>
      </c>
      <c r="I3126" s="1" t="s">
        <v>19</v>
      </c>
      <c r="J3126" s="1">
        <v>1.0E7</v>
      </c>
      <c r="K3126" s="1">
        <v>1994.0</v>
      </c>
      <c r="L3126" s="1">
        <v>5.8</v>
      </c>
      <c r="M3126" s="2">
        <f t="shared" si="1"/>
        <v>19392418</v>
      </c>
    </row>
    <row r="3127" ht="14.25" customHeight="1">
      <c r="A3127" s="1" t="s">
        <v>7048</v>
      </c>
      <c r="B3127" s="1">
        <v>85.0</v>
      </c>
      <c r="C3127" s="1">
        <v>2.8563926E7</v>
      </c>
      <c r="D3127" s="1" t="s">
        <v>2888</v>
      </c>
      <c r="E3127" s="1" t="s">
        <v>11297</v>
      </c>
      <c r="F3127" s="1" t="s">
        <v>11298</v>
      </c>
      <c r="G3127" s="1" t="s">
        <v>11299</v>
      </c>
      <c r="H3127" s="1" t="s">
        <v>18</v>
      </c>
      <c r="I3127" s="1" t="s">
        <v>19</v>
      </c>
      <c r="J3127" s="1">
        <v>8500000.0</v>
      </c>
      <c r="K3127" s="1">
        <v>2002.0</v>
      </c>
      <c r="L3127" s="1">
        <v>5.0</v>
      </c>
      <c r="M3127" s="2">
        <f t="shared" si="1"/>
        <v>20063926</v>
      </c>
    </row>
    <row r="3128" ht="14.25" customHeight="1">
      <c r="A3128" s="1" t="s">
        <v>11300</v>
      </c>
      <c r="B3128" s="1">
        <v>103.0</v>
      </c>
      <c r="C3128" s="1">
        <v>2.8435406E7</v>
      </c>
      <c r="D3128" s="1" t="s">
        <v>1146</v>
      </c>
      <c r="E3128" s="1" t="s">
        <v>11301</v>
      </c>
      <c r="F3128" s="1" t="s">
        <v>11302</v>
      </c>
      <c r="G3128" s="1" t="s">
        <v>11303</v>
      </c>
      <c r="H3128" s="1" t="s">
        <v>18</v>
      </c>
      <c r="I3128" s="1" t="s">
        <v>19</v>
      </c>
      <c r="J3128" s="1">
        <v>1.2E7</v>
      </c>
      <c r="K3128" s="1">
        <v>2006.0</v>
      </c>
      <c r="L3128" s="1">
        <v>5.5</v>
      </c>
      <c r="M3128" s="2">
        <f t="shared" si="1"/>
        <v>16435406</v>
      </c>
    </row>
    <row r="3129" ht="14.25" customHeight="1">
      <c r="A3129" s="1" t="s">
        <v>7761</v>
      </c>
      <c r="B3129" s="1">
        <v>100.0</v>
      </c>
      <c r="C3129" s="1">
        <v>2.5339117E7</v>
      </c>
      <c r="D3129" s="1" t="s">
        <v>1146</v>
      </c>
      <c r="E3129" s="1" t="s">
        <v>11304</v>
      </c>
      <c r="F3129" s="1" t="s">
        <v>11305</v>
      </c>
      <c r="G3129" s="1" t="s">
        <v>11306</v>
      </c>
      <c r="H3129" s="1" t="s">
        <v>18</v>
      </c>
      <c r="I3129" s="1" t="s">
        <v>19</v>
      </c>
      <c r="J3129" s="1">
        <v>1.0E7</v>
      </c>
      <c r="K3129" s="1">
        <v>1998.0</v>
      </c>
      <c r="L3129" s="1">
        <v>6.5</v>
      </c>
      <c r="M3129" s="2">
        <f t="shared" si="1"/>
        <v>15339117</v>
      </c>
    </row>
    <row r="3130" ht="14.25" customHeight="1">
      <c r="A3130" s="1" t="s">
        <v>3459</v>
      </c>
      <c r="B3130" s="1">
        <v>114.0</v>
      </c>
      <c r="C3130" s="1">
        <v>2.56E7</v>
      </c>
      <c r="D3130" s="1" t="s">
        <v>1327</v>
      </c>
      <c r="E3130" s="1" t="s">
        <v>11307</v>
      </c>
      <c r="F3130" s="1" t="s">
        <v>11308</v>
      </c>
      <c r="G3130" s="1" t="s">
        <v>11309</v>
      </c>
      <c r="H3130" s="1" t="s">
        <v>18</v>
      </c>
      <c r="I3130" s="1" t="s">
        <v>19</v>
      </c>
      <c r="J3130" s="1">
        <v>1.0E7</v>
      </c>
      <c r="K3130" s="1">
        <v>1983.0</v>
      </c>
      <c r="L3130" s="1">
        <v>7.2</v>
      </c>
      <c r="M3130" s="2">
        <f t="shared" si="1"/>
        <v>15600000</v>
      </c>
    </row>
    <row r="3131" ht="14.25" customHeight="1">
      <c r="A3131" s="1" t="s">
        <v>11310</v>
      </c>
      <c r="B3131" s="1">
        <v>102.0</v>
      </c>
      <c r="C3131" s="1">
        <v>0.0</v>
      </c>
      <c r="D3131" s="1" t="s">
        <v>123</v>
      </c>
      <c r="E3131" s="1" t="s">
        <v>11311</v>
      </c>
      <c r="F3131" s="1">
        <v>0.0</v>
      </c>
      <c r="G3131" s="1" t="s">
        <v>11312</v>
      </c>
      <c r="H3131" s="1" t="s">
        <v>18</v>
      </c>
      <c r="I3131" s="1" t="s">
        <v>19</v>
      </c>
      <c r="J3131" s="1">
        <v>6.5E7</v>
      </c>
      <c r="K3131" s="1">
        <v>2016.0</v>
      </c>
      <c r="L3131" s="1">
        <v>7.3</v>
      </c>
      <c r="M3131" s="2">
        <f t="shared" si="1"/>
        <v>-65000000</v>
      </c>
    </row>
    <row r="3132" ht="14.25" customHeight="1">
      <c r="A3132" s="1" t="s">
        <v>3884</v>
      </c>
      <c r="B3132" s="1">
        <v>103.0</v>
      </c>
      <c r="C3132" s="1">
        <v>0.0</v>
      </c>
      <c r="D3132" s="1" t="s">
        <v>3082</v>
      </c>
      <c r="E3132" s="1" t="s">
        <v>11313</v>
      </c>
      <c r="F3132" s="1" t="s">
        <v>11314</v>
      </c>
      <c r="G3132" s="1" t="s">
        <v>11315</v>
      </c>
      <c r="H3132" s="1" t="s">
        <v>18</v>
      </c>
      <c r="I3132" s="1" t="s">
        <v>19</v>
      </c>
      <c r="J3132" s="1">
        <v>1.0E7</v>
      </c>
      <c r="K3132" s="1">
        <v>1983.0</v>
      </c>
      <c r="L3132" s="1">
        <v>7.2</v>
      </c>
      <c r="M3132" s="2">
        <f t="shared" si="1"/>
        <v>-10000000</v>
      </c>
    </row>
    <row r="3133" ht="14.25" customHeight="1">
      <c r="A3133" s="1" t="s">
        <v>11316</v>
      </c>
      <c r="B3133" s="1">
        <v>97.0</v>
      </c>
      <c r="C3133" s="1">
        <v>2.7736779E7</v>
      </c>
      <c r="D3133" s="1" t="s">
        <v>2109</v>
      </c>
      <c r="E3133" s="1" t="s">
        <v>11317</v>
      </c>
      <c r="F3133" s="1" t="s">
        <v>11318</v>
      </c>
      <c r="G3133" s="1" t="s">
        <v>11319</v>
      </c>
      <c r="H3133" s="1" t="s">
        <v>18</v>
      </c>
      <c r="I3133" s="1" t="s">
        <v>19</v>
      </c>
      <c r="J3133" s="1">
        <v>1.0E7</v>
      </c>
      <c r="K3133" s="1">
        <v>2015.0</v>
      </c>
      <c r="L3133" s="1">
        <v>5.2</v>
      </c>
      <c r="M3133" s="2">
        <f t="shared" si="1"/>
        <v>17736779</v>
      </c>
    </row>
    <row r="3134" ht="14.25" customHeight="1">
      <c r="A3134" s="1" t="s">
        <v>11320</v>
      </c>
      <c r="B3134" s="1">
        <v>116.0</v>
      </c>
      <c r="C3134" s="1">
        <v>2.4397469E7</v>
      </c>
      <c r="D3134" s="1" t="s">
        <v>4491</v>
      </c>
      <c r="E3134" s="1" t="s">
        <v>11321</v>
      </c>
      <c r="F3134" s="1" t="s">
        <v>11322</v>
      </c>
      <c r="G3134" s="1" t="s">
        <v>11323</v>
      </c>
      <c r="H3134" s="1" t="s">
        <v>18</v>
      </c>
      <c r="I3134" s="1" t="s">
        <v>19</v>
      </c>
      <c r="J3134" s="1">
        <v>1.7E7</v>
      </c>
      <c r="K3134" s="1">
        <v>2012.0</v>
      </c>
      <c r="L3134" s="1">
        <v>5.7</v>
      </c>
      <c r="M3134" s="2">
        <f t="shared" si="1"/>
        <v>7397469</v>
      </c>
    </row>
    <row r="3135" ht="14.25" customHeight="1">
      <c r="A3135" s="1" t="s">
        <v>10104</v>
      </c>
      <c r="B3135" s="1">
        <v>96.0</v>
      </c>
      <c r="C3135" s="1">
        <v>2.0384136E7</v>
      </c>
      <c r="D3135" s="1" t="s">
        <v>2109</v>
      </c>
      <c r="E3135" s="1" t="s">
        <v>11324</v>
      </c>
      <c r="F3135" s="1" t="s">
        <v>11325</v>
      </c>
      <c r="G3135" s="1" t="s">
        <v>11326</v>
      </c>
      <c r="H3135" s="1" t="s">
        <v>18</v>
      </c>
      <c r="I3135" s="1" t="s">
        <v>19</v>
      </c>
      <c r="J3135" s="1">
        <v>1.0E7</v>
      </c>
      <c r="K3135" s="1">
        <v>2001.0</v>
      </c>
      <c r="L3135" s="1">
        <v>4.7</v>
      </c>
      <c r="M3135" s="2">
        <f t="shared" si="1"/>
        <v>10384136</v>
      </c>
    </row>
    <row r="3136" ht="14.25" customHeight="1">
      <c r="A3136" s="1" t="s">
        <v>11327</v>
      </c>
      <c r="B3136" s="1">
        <v>98.0</v>
      </c>
      <c r="C3136" s="1">
        <v>2.546448E7</v>
      </c>
      <c r="D3136" s="1" t="s">
        <v>3604</v>
      </c>
      <c r="E3136" s="1" t="s">
        <v>11328</v>
      </c>
      <c r="F3136" s="1" t="s">
        <v>11329</v>
      </c>
      <c r="G3136" s="1" t="s">
        <v>11330</v>
      </c>
      <c r="H3136" s="1" t="s">
        <v>18</v>
      </c>
      <c r="I3136" s="1" t="s">
        <v>19</v>
      </c>
      <c r="J3136" s="1">
        <v>1.0E7</v>
      </c>
      <c r="K3136" s="1">
        <v>2009.0</v>
      </c>
      <c r="L3136" s="1">
        <v>5.9</v>
      </c>
      <c r="M3136" s="2">
        <f t="shared" si="1"/>
        <v>15464480</v>
      </c>
    </row>
    <row r="3137" ht="14.25" customHeight="1">
      <c r="A3137" s="1" t="s">
        <v>8730</v>
      </c>
      <c r="B3137" s="1">
        <v>105.0</v>
      </c>
      <c r="C3137" s="1">
        <v>2.0338609E7</v>
      </c>
      <c r="D3137" s="1" t="s">
        <v>3971</v>
      </c>
      <c r="E3137" s="1" t="s">
        <v>11331</v>
      </c>
      <c r="F3137" s="1" t="s">
        <v>11332</v>
      </c>
      <c r="G3137" s="1" t="s">
        <v>11333</v>
      </c>
      <c r="H3137" s="1" t="s">
        <v>18</v>
      </c>
      <c r="I3137" s="1" t="s">
        <v>19</v>
      </c>
      <c r="J3137" s="1">
        <v>1.0E7</v>
      </c>
      <c r="K3137" s="1">
        <v>2006.0</v>
      </c>
      <c r="L3137" s="1">
        <v>6.8</v>
      </c>
      <c r="M3137" s="2">
        <f t="shared" si="1"/>
        <v>10338609</v>
      </c>
    </row>
    <row r="3138" ht="14.25" customHeight="1">
      <c r="A3138" s="1" t="s">
        <v>11334</v>
      </c>
      <c r="B3138" s="1">
        <v>123.0</v>
      </c>
      <c r="C3138" s="1">
        <v>1.8272447E7</v>
      </c>
      <c r="D3138" s="1" t="s">
        <v>2888</v>
      </c>
      <c r="E3138" s="1" t="s">
        <v>11335</v>
      </c>
      <c r="F3138" s="1" t="s">
        <v>11336</v>
      </c>
      <c r="G3138" s="1" t="s">
        <v>11337</v>
      </c>
      <c r="H3138" s="1" t="s">
        <v>18</v>
      </c>
      <c r="I3138" s="1" t="s">
        <v>19</v>
      </c>
      <c r="J3138" s="1">
        <v>1.0E7</v>
      </c>
      <c r="K3138" s="1">
        <v>1993.0</v>
      </c>
      <c r="L3138" s="1">
        <v>5.9</v>
      </c>
      <c r="M3138" s="2">
        <f t="shared" si="1"/>
        <v>8272447</v>
      </c>
    </row>
    <row r="3139" ht="14.25" customHeight="1">
      <c r="A3139" s="1" t="s">
        <v>11338</v>
      </c>
      <c r="B3139" s="1">
        <v>107.0</v>
      </c>
      <c r="C3139" s="1">
        <v>0.0</v>
      </c>
      <c r="D3139" s="1" t="s">
        <v>32</v>
      </c>
      <c r="E3139" s="1" t="s">
        <v>11339</v>
      </c>
      <c r="F3139" s="1" t="s">
        <v>11340</v>
      </c>
      <c r="G3139" s="1" t="s">
        <v>11341</v>
      </c>
      <c r="H3139" s="1" t="s">
        <v>18</v>
      </c>
      <c r="I3139" s="1" t="s">
        <v>19</v>
      </c>
      <c r="J3139" s="1">
        <v>1.0E7</v>
      </c>
      <c r="K3139" s="1">
        <v>1985.0</v>
      </c>
      <c r="L3139" s="1">
        <v>5.3</v>
      </c>
      <c r="M3139" s="2">
        <f t="shared" si="1"/>
        <v>-10000000</v>
      </c>
    </row>
    <row r="3140" ht="14.25" customHeight="1">
      <c r="A3140" s="1" t="s">
        <v>4941</v>
      </c>
      <c r="B3140" s="1">
        <v>112.0</v>
      </c>
      <c r="C3140" s="1">
        <v>1.7378977E7</v>
      </c>
      <c r="D3140" s="1" t="s">
        <v>4181</v>
      </c>
      <c r="E3140" s="1" t="s">
        <v>11342</v>
      </c>
      <c r="F3140" s="1" t="s">
        <v>11343</v>
      </c>
      <c r="G3140" s="1" t="s">
        <v>11344</v>
      </c>
      <c r="H3140" s="1" t="s">
        <v>18</v>
      </c>
      <c r="I3140" s="1" t="s">
        <v>19</v>
      </c>
      <c r="J3140" s="1">
        <v>0.0</v>
      </c>
      <c r="K3140" s="1">
        <v>2005.0</v>
      </c>
      <c r="L3140" s="1">
        <v>6.0</v>
      </c>
      <c r="M3140" s="2">
        <f t="shared" si="1"/>
        <v>17378977</v>
      </c>
    </row>
    <row r="3141" ht="14.25" customHeight="1">
      <c r="A3141" s="1" t="s">
        <v>3866</v>
      </c>
      <c r="B3141" s="1">
        <v>93.0</v>
      </c>
      <c r="C3141" s="1">
        <v>1.7096053E7</v>
      </c>
      <c r="D3141" s="1" t="s">
        <v>1747</v>
      </c>
      <c r="E3141" s="1" t="s">
        <v>11345</v>
      </c>
      <c r="F3141" s="1" t="s">
        <v>11346</v>
      </c>
      <c r="G3141" s="1" t="s">
        <v>11347</v>
      </c>
      <c r="H3141" s="1" t="s">
        <v>18</v>
      </c>
      <c r="I3141" s="1" t="s">
        <v>19</v>
      </c>
      <c r="J3141" s="1">
        <v>9000000.0</v>
      </c>
      <c r="K3141" s="1">
        <v>1998.0</v>
      </c>
      <c r="L3141" s="1">
        <v>7.7</v>
      </c>
      <c r="M3141" s="2">
        <f t="shared" si="1"/>
        <v>8096053</v>
      </c>
    </row>
    <row r="3142" ht="14.25" customHeight="1">
      <c r="A3142" s="1" t="s">
        <v>4741</v>
      </c>
      <c r="B3142" s="1">
        <v>97.0</v>
      </c>
      <c r="C3142" s="1">
        <v>2.1371425E7</v>
      </c>
      <c r="D3142" s="1" t="s">
        <v>1958</v>
      </c>
      <c r="E3142" s="1" t="s">
        <v>11348</v>
      </c>
      <c r="F3142" s="1" t="s">
        <v>11349</v>
      </c>
      <c r="G3142" s="1" t="s">
        <v>11350</v>
      </c>
      <c r="H3142" s="1" t="s">
        <v>18</v>
      </c>
      <c r="I3142" s="1" t="s">
        <v>19</v>
      </c>
      <c r="J3142" s="1">
        <v>1.0E7</v>
      </c>
      <c r="K3142" s="1">
        <v>2010.0</v>
      </c>
      <c r="L3142" s="1">
        <v>4.4</v>
      </c>
      <c r="M3142" s="2">
        <f t="shared" si="1"/>
        <v>11371425</v>
      </c>
    </row>
    <row r="3143" ht="14.25" customHeight="1">
      <c r="A3143" s="1" t="s">
        <v>3230</v>
      </c>
      <c r="B3143" s="1">
        <v>122.0</v>
      </c>
      <c r="C3143" s="1">
        <v>3.3071558E7</v>
      </c>
      <c r="D3143" s="1" t="s">
        <v>1747</v>
      </c>
      <c r="E3143" s="1" t="s">
        <v>11351</v>
      </c>
      <c r="F3143" s="1" t="s">
        <v>11352</v>
      </c>
      <c r="G3143" s="1" t="s">
        <v>11353</v>
      </c>
      <c r="H3143" s="1" t="s">
        <v>18</v>
      </c>
      <c r="I3143" s="1" t="s">
        <v>30</v>
      </c>
      <c r="J3143" s="1">
        <v>1.0E7</v>
      </c>
      <c r="K3143" s="1">
        <v>2015.0</v>
      </c>
      <c r="L3143" s="1">
        <v>6.6</v>
      </c>
      <c r="M3143" s="2">
        <f t="shared" si="1"/>
        <v>23071558</v>
      </c>
    </row>
    <row r="3144" ht="14.25" customHeight="1">
      <c r="A3144" s="1" t="s">
        <v>11354</v>
      </c>
      <c r="B3144" s="1">
        <v>101.0</v>
      </c>
      <c r="C3144" s="1">
        <v>1.7655201E7</v>
      </c>
      <c r="D3144" s="1" t="s">
        <v>5201</v>
      </c>
      <c r="E3144" s="1" t="s">
        <v>11355</v>
      </c>
      <c r="F3144" s="1" t="s">
        <v>11356</v>
      </c>
      <c r="G3144" s="1" t="s">
        <v>11357</v>
      </c>
      <c r="H3144" s="1" t="s">
        <v>18</v>
      </c>
      <c r="I3144" s="1" t="s">
        <v>19</v>
      </c>
      <c r="J3144" s="1">
        <v>1.0E7</v>
      </c>
      <c r="K3144" s="1">
        <v>2008.0</v>
      </c>
      <c r="L3144" s="1">
        <v>6.7</v>
      </c>
      <c r="M3144" s="2">
        <f t="shared" si="1"/>
        <v>7655201</v>
      </c>
    </row>
    <row r="3145" ht="14.25" customHeight="1">
      <c r="A3145" s="1" t="s">
        <v>8645</v>
      </c>
      <c r="B3145" s="1">
        <v>100.0</v>
      </c>
      <c r="C3145" s="1">
        <v>1.6247775E7</v>
      </c>
      <c r="D3145" s="1" t="s">
        <v>1891</v>
      </c>
      <c r="E3145" s="1" t="s">
        <v>11358</v>
      </c>
      <c r="F3145" s="1" t="s">
        <v>11359</v>
      </c>
      <c r="G3145" s="1" t="s">
        <v>11360</v>
      </c>
      <c r="H3145" s="1" t="s">
        <v>18</v>
      </c>
      <c r="I3145" s="1" t="s">
        <v>19</v>
      </c>
      <c r="J3145" s="1">
        <v>2.5E7</v>
      </c>
      <c r="K3145" s="1">
        <v>2005.0</v>
      </c>
      <c r="L3145" s="1">
        <v>5.5</v>
      </c>
      <c r="M3145" s="2">
        <f t="shared" si="1"/>
        <v>-8752225</v>
      </c>
    </row>
    <row r="3146" ht="14.25" customHeight="1">
      <c r="A3146" s="1" t="s">
        <v>3639</v>
      </c>
      <c r="B3146" s="1">
        <v>129.0</v>
      </c>
      <c r="C3146" s="1">
        <v>1.61536E7</v>
      </c>
      <c r="D3146" s="1" t="s">
        <v>5726</v>
      </c>
      <c r="E3146" s="1" t="s">
        <v>11361</v>
      </c>
      <c r="F3146" s="1" t="s">
        <v>11362</v>
      </c>
      <c r="G3146" s="1" t="s">
        <v>11363</v>
      </c>
      <c r="H3146" s="1" t="s">
        <v>18</v>
      </c>
      <c r="I3146" s="1" t="s">
        <v>19</v>
      </c>
      <c r="J3146" s="1">
        <v>1.0E7</v>
      </c>
      <c r="K3146" s="1">
        <v>1990.0</v>
      </c>
      <c r="L3146" s="1">
        <v>6.5</v>
      </c>
      <c r="M3146" s="2">
        <f t="shared" si="1"/>
        <v>6153600</v>
      </c>
    </row>
    <row r="3147" ht="14.25" customHeight="1">
      <c r="A3147" s="1" t="s">
        <v>3563</v>
      </c>
      <c r="B3147" s="1">
        <v>81.0</v>
      </c>
      <c r="C3147" s="1">
        <v>1.6033556E7</v>
      </c>
      <c r="D3147" s="1" t="s">
        <v>1474</v>
      </c>
      <c r="E3147" s="1" t="s">
        <v>11364</v>
      </c>
      <c r="F3147" s="1" t="s">
        <v>11365</v>
      </c>
      <c r="G3147" s="1" t="s">
        <v>11366</v>
      </c>
      <c r="H3147" s="1" t="s">
        <v>18</v>
      </c>
      <c r="I3147" s="1" t="s">
        <v>19</v>
      </c>
      <c r="J3147" s="1">
        <v>1.0E7</v>
      </c>
      <c r="K3147" s="1">
        <v>2002.0</v>
      </c>
      <c r="L3147" s="1">
        <v>6.2</v>
      </c>
      <c r="M3147" s="2">
        <f t="shared" si="1"/>
        <v>6033556</v>
      </c>
    </row>
    <row r="3148" ht="14.25" customHeight="1">
      <c r="A3148" s="1" t="s">
        <v>1305</v>
      </c>
      <c r="B3148" s="1">
        <v>96.0</v>
      </c>
      <c r="C3148" s="1">
        <v>1.6667084E7</v>
      </c>
      <c r="D3148" s="1" t="s">
        <v>9479</v>
      </c>
      <c r="E3148" s="1" t="s">
        <v>11367</v>
      </c>
      <c r="F3148" s="1" t="s">
        <v>11368</v>
      </c>
      <c r="G3148" s="1" t="s">
        <v>11369</v>
      </c>
      <c r="H3148" s="1" t="s">
        <v>18</v>
      </c>
      <c r="I3148" s="1" t="s">
        <v>19</v>
      </c>
      <c r="J3148" s="1">
        <v>1.1E7</v>
      </c>
      <c r="K3148" s="1">
        <v>1990.0</v>
      </c>
      <c r="L3148" s="1">
        <v>7.1</v>
      </c>
      <c r="M3148" s="2">
        <f t="shared" si="1"/>
        <v>5667084</v>
      </c>
    </row>
    <row r="3149" ht="14.25" customHeight="1">
      <c r="A3149" s="1" t="s">
        <v>11370</v>
      </c>
      <c r="B3149" s="1">
        <v>84.0</v>
      </c>
      <c r="C3149" s="1">
        <v>1.5417771E7</v>
      </c>
      <c r="D3149" s="1" t="s">
        <v>3995</v>
      </c>
      <c r="E3149" s="1" t="s">
        <v>11371</v>
      </c>
      <c r="F3149" s="1" t="s">
        <v>11372</v>
      </c>
      <c r="G3149" s="1" t="s">
        <v>11373</v>
      </c>
      <c r="H3149" s="1" t="s">
        <v>18</v>
      </c>
      <c r="I3149" s="1" t="s">
        <v>19</v>
      </c>
      <c r="J3149" s="1">
        <v>1.26E7</v>
      </c>
      <c r="K3149" s="1">
        <v>2003.0</v>
      </c>
      <c r="L3149" s="1">
        <v>6.1</v>
      </c>
      <c r="M3149" s="2">
        <f t="shared" si="1"/>
        <v>2817771</v>
      </c>
    </row>
    <row r="3150" ht="14.25" customHeight="1">
      <c r="A3150" s="1" t="s">
        <v>3102</v>
      </c>
      <c r="B3150" s="1">
        <v>100.0</v>
      </c>
      <c r="C3150" s="1">
        <v>0.0</v>
      </c>
      <c r="D3150" s="1" t="s">
        <v>11374</v>
      </c>
      <c r="E3150" s="1" t="s">
        <v>11375</v>
      </c>
      <c r="F3150" s="1" t="s">
        <v>11376</v>
      </c>
      <c r="G3150" s="1" t="s">
        <v>11377</v>
      </c>
      <c r="H3150" s="1" t="s">
        <v>18</v>
      </c>
      <c r="I3150" s="1" t="s">
        <v>19</v>
      </c>
      <c r="J3150" s="1">
        <v>1.0E7</v>
      </c>
      <c r="K3150" s="1">
        <v>1980.0</v>
      </c>
      <c r="L3150" s="1">
        <v>7.1</v>
      </c>
      <c r="M3150" s="2">
        <f t="shared" si="1"/>
        <v>-10000000</v>
      </c>
    </row>
    <row r="3151" ht="14.25" customHeight="1">
      <c r="A3151" s="1" t="s">
        <v>9798</v>
      </c>
      <c r="B3151" s="1">
        <v>110.0</v>
      </c>
      <c r="C3151" s="1">
        <v>1.51562E7</v>
      </c>
      <c r="D3151" s="1" t="s">
        <v>744</v>
      </c>
      <c r="E3151" s="1" t="s">
        <v>11378</v>
      </c>
      <c r="F3151" s="1" t="s">
        <v>11379</v>
      </c>
      <c r="G3151" s="1" t="s">
        <v>11380</v>
      </c>
      <c r="H3151" s="1" t="s">
        <v>18</v>
      </c>
      <c r="I3151" s="1" t="s">
        <v>19</v>
      </c>
      <c r="J3151" s="1">
        <v>3.0E7</v>
      </c>
      <c r="K3151" s="1">
        <v>1999.0</v>
      </c>
      <c r="L3151" s="1">
        <v>6.0</v>
      </c>
      <c r="M3151" s="2">
        <f t="shared" si="1"/>
        <v>-14843800</v>
      </c>
    </row>
    <row r="3152" ht="14.25" customHeight="1">
      <c r="A3152" s="1" t="s">
        <v>8973</v>
      </c>
      <c r="B3152" s="1">
        <v>130.0</v>
      </c>
      <c r="C3152" s="1">
        <v>2.1589307E7</v>
      </c>
      <c r="D3152" s="1" t="s">
        <v>2394</v>
      </c>
      <c r="E3152" s="1" t="s">
        <v>11381</v>
      </c>
      <c r="F3152" s="1" t="s">
        <v>11382</v>
      </c>
      <c r="G3152" s="1" t="s">
        <v>11383</v>
      </c>
      <c r="H3152" s="1" t="s">
        <v>18</v>
      </c>
      <c r="I3152" s="1" t="s">
        <v>19</v>
      </c>
      <c r="J3152" s="1">
        <v>1.0E7</v>
      </c>
      <c r="K3152" s="1">
        <v>2012.0</v>
      </c>
      <c r="L3152" s="1">
        <v>7.4</v>
      </c>
      <c r="M3152" s="2">
        <f t="shared" si="1"/>
        <v>11589307</v>
      </c>
    </row>
    <row r="3153" ht="14.25" customHeight="1">
      <c r="A3153" s="1" t="s">
        <v>11384</v>
      </c>
      <c r="B3153" s="1">
        <v>84.0</v>
      </c>
      <c r="C3153" s="1">
        <v>2.0339754E7</v>
      </c>
      <c r="D3153" s="1" t="s">
        <v>664</v>
      </c>
      <c r="E3153" s="1" t="s">
        <v>11385</v>
      </c>
      <c r="F3153" s="1" t="s">
        <v>11386</v>
      </c>
      <c r="G3153" s="1" t="s">
        <v>11387</v>
      </c>
      <c r="H3153" s="1" t="s">
        <v>18</v>
      </c>
      <c r="I3153" s="1" t="s">
        <v>19</v>
      </c>
      <c r="J3153" s="1">
        <v>1.0E7</v>
      </c>
      <c r="K3153" s="1">
        <v>2007.0</v>
      </c>
      <c r="L3153" s="1">
        <v>5.9</v>
      </c>
      <c r="M3153" s="2">
        <f t="shared" si="1"/>
        <v>10339754</v>
      </c>
    </row>
    <row r="3154" ht="14.25" customHeight="1">
      <c r="A3154" s="1" t="s">
        <v>11388</v>
      </c>
      <c r="B3154" s="1">
        <v>106.0</v>
      </c>
      <c r="C3154" s="1">
        <v>2.8873374E7</v>
      </c>
      <c r="D3154" s="1" t="s">
        <v>2884</v>
      </c>
      <c r="E3154" s="1" t="s">
        <v>11389</v>
      </c>
      <c r="F3154" s="1" t="s">
        <v>11390</v>
      </c>
      <c r="G3154" s="1" t="s">
        <v>11391</v>
      </c>
      <c r="H3154" s="1" t="s">
        <v>18</v>
      </c>
      <c r="I3154" s="1" t="s">
        <v>19</v>
      </c>
      <c r="J3154" s="1">
        <v>1.0E7</v>
      </c>
      <c r="K3154" s="1">
        <v>2013.0</v>
      </c>
      <c r="L3154" s="1">
        <v>4.1</v>
      </c>
      <c r="M3154" s="2">
        <f t="shared" si="1"/>
        <v>18873374</v>
      </c>
    </row>
    <row r="3155" ht="14.25" customHeight="1">
      <c r="A3155" s="1" t="s">
        <v>11392</v>
      </c>
      <c r="B3155" s="1">
        <v>89.0</v>
      </c>
      <c r="C3155" s="1">
        <v>1.5102127E7</v>
      </c>
      <c r="D3155" s="1" t="s">
        <v>1138</v>
      </c>
      <c r="E3155" s="1" t="s">
        <v>11393</v>
      </c>
      <c r="F3155" s="1" t="s">
        <v>11394</v>
      </c>
      <c r="G3155" s="1" t="s">
        <v>11395</v>
      </c>
      <c r="H3155" s="1" t="s">
        <v>18</v>
      </c>
      <c r="I3155" s="1" t="s">
        <v>19</v>
      </c>
      <c r="J3155" s="1">
        <v>0.0</v>
      </c>
      <c r="K3155" s="1">
        <v>2009.0</v>
      </c>
      <c r="L3155" s="1">
        <v>5.8</v>
      </c>
      <c r="M3155" s="2">
        <f t="shared" si="1"/>
        <v>15102127</v>
      </c>
    </row>
    <row r="3156" ht="14.25" customHeight="1">
      <c r="A3156" s="1" t="s">
        <v>11396</v>
      </c>
      <c r="B3156" s="1">
        <v>76.0</v>
      </c>
      <c r="C3156" s="1">
        <v>1.3684949E7</v>
      </c>
      <c r="D3156" s="1" t="s">
        <v>294</v>
      </c>
      <c r="E3156" s="1" t="s">
        <v>11397</v>
      </c>
      <c r="F3156" s="1" t="s">
        <v>11398</v>
      </c>
      <c r="G3156" s="1" t="s">
        <v>11399</v>
      </c>
      <c r="H3156" s="1" t="s">
        <v>18</v>
      </c>
      <c r="I3156" s="1" t="s">
        <v>19</v>
      </c>
      <c r="J3156" s="1">
        <v>3000000.0</v>
      </c>
      <c r="K3156" s="1">
        <v>2002.0</v>
      </c>
      <c r="L3156" s="1">
        <v>5.9</v>
      </c>
      <c r="M3156" s="2">
        <f t="shared" si="1"/>
        <v>10684949</v>
      </c>
    </row>
    <row r="3157" ht="14.25" customHeight="1">
      <c r="A3157" s="1" t="s">
        <v>11055</v>
      </c>
      <c r="B3157" s="1">
        <v>99.0</v>
      </c>
      <c r="C3157" s="1">
        <v>1.4597405E7</v>
      </c>
      <c r="D3157" s="1" t="s">
        <v>1049</v>
      </c>
      <c r="E3157" s="1" t="s">
        <v>11400</v>
      </c>
      <c r="F3157" s="1" t="s">
        <v>11401</v>
      </c>
      <c r="G3157" s="1" t="s">
        <v>11402</v>
      </c>
      <c r="H3157" s="1" t="s">
        <v>18</v>
      </c>
      <c r="I3157" s="1" t="s">
        <v>30</v>
      </c>
      <c r="J3157" s="1">
        <v>6400000.0</v>
      </c>
      <c r="K3157" s="1">
        <v>2011.0</v>
      </c>
      <c r="L3157" s="1">
        <v>7.0</v>
      </c>
      <c r="M3157" s="2">
        <f t="shared" si="1"/>
        <v>8197405</v>
      </c>
    </row>
    <row r="3158" ht="14.25" customHeight="1">
      <c r="A3158" s="1" t="s">
        <v>4994</v>
      </c>
      <c r="B3158" s="1">
        <v>96.0</v>
      </c>
      <c r="C3158" s="1">
        <v>1.2570442E7</v>
      </c>
      <c r="D3158" s="1" t="s">
        <v>3819</v>
      </c>
      <c r="E3158" s="1" t="s">
        <v>11403</v>
      </c>
      <c r="F3158" s="1" t="s">
        <v>11404</v>
      </c>
      <c r="G3158" s="1" t="s">
        <v>11405</v>
      </c>
      <c r="H3158" s="1" t="s">
        <v>18</v>
      </c>
      <c r="I3158" s="1" t="s">
        <v>19</v>
      </c>
      <c r="J3158" s="1">
        <v>1.0E7</v>
      </c>
      <c r="K3158" s="1">
        <v>2005.0</v>
      </c>
      <c r="L3158" s="1">
        <v>6.8</v>
      </c>
      <c r="M3158" s="2">
        <f t="shared" si="1"/>
        <v>2570442</v>
      </c>
    </row>
    <row r="3159" ht="14.25" customHeight="1">
      <c r="A3159" s="1" t="s">
        <v>11406</v>
      </c>
      <c r="B3159" s="1">
        <v>104.0</v>
      </c>
      <c r="C3159" s="1">
        <v>1.2514138E7</v>
      </c>
      <c r="D3159" s="1" t="s">
        <v>131</v>
      </c>
      <c r="E3159" s="1" t="s">
        <v>11407</v>
      </c>
      <c r="F3159" s="1" t="s">
        <v>11408</v>
      </c>
      <c r="G3159" s="1" t="s">
        <v>11409</v>
      </c>
      <c r="H3159" s="1" t="s">
        <v>18</v>
      </c>
      <c r="I3159" s="1" t="s">
        <v>19</v>
      </c>
      <c r="J3159" s="1">
        <v>1.0E7</v>
      </c>
      <c r="K3159" s="1">
        <v>1997.0</v>
      </c>
      <c r="L3159" s="1">
        <v>7.4</v>
      </c>
      <c r="M3159" s="2">
        <f t="shared" si="1"/>
        <v>2514138</v>
      </c>
    </row>
    <row r="3160" ht="14.25" customHeight="1">
      <c r="A3160" s="1" t="s">
        <v>11410</v>
      </c>
      <c r="B3160" s="1">
        <v>108.0</v>
      </c>
      <c r="C3160" s="1">
        <v>4.3771291E7</v>
      </c>
      <c r="D3160" s="1" t="s">
        <v>554</v>
      </c>
      <c r="E3160" s="1" t="s">
        <v>11411</v>
      </c>
      <c r="F3160" s="1" t="s">
        <v>11412</v>
      </c>
      <c r="G3160" s="1" t="s">
        <v>11413</v>
      </c>
      <c r="H3160" s="1" t="s">
        <v>18</v>
      </c>
      <c r="I3160" s="1" t="s">
        <v>19</v>
      </c>
      <c r="J3160" s="1">
        <v>5000000.0</v>
      </c>
      <c r="K3160" s="1">
        <v>2015.0</v>
      </c>
      <c r="L3160" s="1">
        <v>7.1</v>
      </c>
      <c r="M3160" s="2">
        <f t="shared" si="1"/>
        <v>38771291</v>
      </c>
    </row>
    <row r="3161" ht="14.25" customHeight="1">
      <c r="A3161" s="1" t="s">
        <v>11414</v>
      </c>
      <c r="B3161" s="1">
        <v>108.0</v>
      </c>
      <c r="C3161" s="1">
        <v>1.1703287E7</v>
      </c>
      <c r="D3161" s="1" t="s">
        <v>5125</v>
      </c>
      <c r="E3161" s="1" t="s">
        <v>11415</v>
      </c>
      <c r="F3161" s="1" t="s">
        <v>11416</v>
      </c>
      <c r="G3161" s="1" t="s">
        <v>11417</v>
      </c>
      <c r="H3161" s="1" t="s">
        <v>18</v>
      </c>
      <c r="I3161" s="1" t="s">
        <v>19</v>
      </c>
      <c r="J3161" s="1">
        <v>1.0E7</v>
      </c>
      <c r="K3161" s="1">
        <v>2005.0</v>
      </c>
      <c r="L3161" s="1">
        <v>7.0</v>
      </c>
      <c r="M3161" s="2">
        <f t="shared" si="1"/>
        <v>1703287</v>
      </c>
    </row>
    <row r="3162" ht="14.25" customHeight="1">
      <c r="A3162" s="1" t="s">
        <v>5505</v>
      </c>
      <c r="B3162" s="1">
        <v>87.0</v>
      </c>
      <c r="C3162" s="1">
        <v>1.1560259E7</v>
      </c>
      <c r="D3162" s="1" t="s">
        <v>1146</v>
      </c>
      <c r="E3162" s="1" t="s">
        <v>11418</v>
      </c>
      <c r="F3162" s="1" t="s">
        <v>11419</v>
      </c>
      <c r="G3162" s="1" t="s">
        <v>11420</v>
      </c>
      <c r="H3162" s="1" t="s">
        <v>18</v>
      </c>
      <c r="I3162" s="1" t="s">
        <v>19</v>
      </c>
      <c r="J3162" s="1">
        <v>2.2E7</v>
      </c>
      <c r="K3162" s="1">
        <v>2001.0</v>
      </c>
      <c r="L3162" s="1">
        <v>5.8</v>
      </c>
      <c r="M3162" s="2">
        <f t="shared" si="1"/>
        <v>-10439741</v>
      </c>
    </row>
    <row r="3163" ht="14.25" customHeight="1">
      <c r="A3163" s="1" t="s">
        <v>10626</v>
      </c>
      <c r="B3163" s="1">
        <v>89.0</v>
      </c>
      <c r="C3163" s="1">
        <v>1.0824921E7</v>
      </c>
      <c r="D3163" s="1" t="s">
        <v>1138</v>
      </c>
      <c r="E3163" s="1" t="s">
        <v>11421</v>
      </c>
      <c r="F3163" s="1" t="s">
        <v>11422</v>
      </c>
      <c r="G3163" s="1" t="s">
        <v>11423</v>
      </c>
      <c r="H3163" s="1" t="s">
        <v>18</v>
      </c>
      <c r="I3163" s="1" t="s">
        <v>19</v>
      </c>
      <c r="J3163" s="1">
        <v>1.0E7</v>
      </c>
      <c r="K3163" s="1">
        <v>1999.0</v>
      </c>
      <c r="L3163" s="1">
        <v>7.8</v>
      </c>
      <c r="M3163" s="2">
        <f t="shared" si="1"/>
        <v>824921</v>
      </c>
    </row>
    <row r="3164" ht="14.25" customHeight="1">
      <c r="A3164" s="1" t="s">
        <v>11424</v>
      </c>
      <c r="B3164" s="1">
        <v>97.0</v>
      </c>
      <c r="C3164" s="1">
        <v>1.0561238E7</v>
      </c>
      <c r="D3164" s="1" t="s">
        <v>11425</v>
      </c>
      <c r="E3164" s="1" t="s">
        <v>11426</v>
      </c>
      <c r="F3164" s="1" t="s">
        <v>11427</v>
      </c>
      <c r="G3164" s="1" t="s">
        <v>11428</v>
      </c>
      <c r="H3164" s="1" t="s">
        <v>18</v>
      </c>
      <c r="I3164" s="1" t="s">
        <v>496</v>
      </c>
      <c r="J3164" s="1">
        <v>1.0E7</v>
      </c>
      <c r="K3164" s="1">
        <v>1999.0</v>
      </c>
      <c r="L3164" s="1">
        <v>6.5</v>
      </c>
      <c r="M3164" s="2">
        <f t="shared" si="1"/>
        <v>561238</v>
      </c>
    </row>
    <row r="3165" ht="14.25" customHeight="1">
      <c r="A3165" s="1" t="s">
        <v>159</v>
      </c>
      <c r="B3165" s="1">
        <v>106.0</v>
      </c>
      <c r="C3165" s="1">
        <v>1.4479776E7</v>
      </c>
      <c r="D3165" s="1" t="s">
        <v>11429</v>
      </c>
      <c r="E3165" s="1" t="s">
        <v>11430</v>
      </c>
      <c r="F3165" s="1" t="s">
        <v>11431</v>
      </c>
      <c r="G3165" s="1" t="s">
        <v>11432</v>
      </c>
      <c r="H3165" s="1" t="s">
        <v>18</v>
      </c>
      <c r="I3165" s="1" t="s">
        <v>19</v>
      </c>
      <c r="J3165" s="1">
        <v>1.0E7</v>
      </c>
      <c r="K3165" s="1">
        <v>2014.0</v>
      </c>
      <c r="L3165" s="1">
        <v>7.0</v>
      </c>
      <c r="M3165" s="2">
        <f t="shared" si="1"/>
        <v>4479776</v>
      </c>
    </row>
    <row r="3166" ht="14.25" customHeight="1">
      <c r="A3166" s="1" t="s">
        <v>139</v>
      </c>
      <c r="B3166" s="1">
        <v>100.0</v>
      </c>
      <c r="C3166" s="1">
        <v>9801782.0</v>
      </c>
      <c r="D3166" s="1" t="s">
        <v>4319</v>
      </c>
      <c r="E3166" s="1" t="s">
        <v>11433</v>
      </c>
      <c r="F3166" s="1" t="s">
        <v>11434</v>
      </c>
      <c r="G3166" s="1" t="s">
        <v>11435</v>
      </c>
      <c r="H3166" s="1" t="s">
        <v>18</v>
      </c>
      <c r="I3166" s="1" t="s">
        <v>19</v>
      </c>
      <c r="J3166" s="1">
        <v>1.0E7</v>
      </c>
      <c r="K3166" s="1">
        <v>1998.0</v>
      </c>
      <c r="L3166" s="1">
        <v>6.3</v>
      </c>
      <c r="M3166" s="2">
        <f t="shared" si="1"/>
        <v>-198218</v>
      </c>
    </row>
    <row r="3167" ht="14.25" customHeight="1">
      <c r="A3167" s="1" t="s">
        <v>9260</v>
      </c>
      <c r="B3167" s="1">
        <v>89.0</v>
      </c>
      <c r="C3167" s="1">
        <v>8070311.0</v>
      </c>
      <c r="D3167" s="1" t="s">
        <v>1146</v>
      </c>
      <c r="E3167" s="1" t="s">
        <v>11436</v>
      </c>
      <c r="F3167" s="1" t="s">
        <v>11437</v>
      </c>
      <c r="G3167" s="1" t="s">
        <v>11438</v>
      </c>
      <c r="H3167" s="1" t="s">
        <v>18</v>
      </c>
      <c r="I3167" s="1" t="s">
        <v>19</v>
      </c>
      <c r="J3167" s="1">
        <v>1.0E7</v>
      </c>
      <c r="K3167" s="1">
        <v>2004.0</v>
      </c>
      <c r="L3167" s="1">
        <v>5.3</v>
      </c>
      <c r="M3167" s="2">
        <f t="shared" si="1"/>
        <v>-1929689</v>
      </c>
    </row>
    <row r="3168" ht="14.25" customHeight="1">
      <c r="A3168" s="1" t="s">
        <v>1551</v>
      </c>
      <c r="B3168" s="1">
        <v>114.0</v>
      </c>
      <c r="C3168" s="1">
        <v>0.0</v>
      </c>
      <c r="D3168" s="1" t="s">
        <v>554</v>
      </c>
      <c r="E3168" s="1" t="s">
        <v>11439</v>
      </c>
      <c r="F3168" s="1" t="s">
        <v>11440</v>
      </c>
      <c r="G3168" s="1" t="s">
        <v>11441</v>
      </c>
      <c r="H3168" s="1" t="s">
        <v>18</v>
      </c>
      <c r="I3168" s="1" t="s">
        <v>19</v>
      </c>
      <c r="J3168" s="1">
        <v>1.0E7</v>
      </c>
      <c r="K3168" s="1">
        <v>1984.0</v>
      </c>
      <c r="L3168" s="1">
        <v>6.8</v>
      </c>
      <c r="M3168" s="2">
        <f t="shared" si="1"/>
        <v>-10000000</v>
      </c>
    </row>
    <row r="3169" ht="14.25" customHeight="1">
      <c r="A3169" s="1" t="s">
        <v>11442</v>
      </c>
      <c r="B3169" s="1">
        <v>95.0</v>
      </c>
      <c r="C3169" s="1">
        <v>8460995.0</v>
      </c>
      <c r="D3169" s="1" t="s">
        <v>961</v>
      </c>
      <c r="E3169" s="1" t="s">
        <v>11443</v>
      </c>
      <c r="F3169" s="1" t="s">
        <v>11444</v>
      </c>
      <c r="G3169" s="1" t="s">
        <v>11445</v>
      </c>
      <c r="H3169" s="1" t="s">
        <v>18</v>
      </c>
      <c r="I3169" s="1" t="s">
        <v>19</v>
      </c>
      <c r="J3169" s="1">
        <v>1.0E7</v>
      </c>
      <c r="K3169" s="1">
        <v>2010.0</v>
      </c>
      <c r="L3169" s="1">
        <v>5.5</v>
      </c>
      <c r="M3169" s="2">
        <f t="shared" si="1"/>
        <v>-1539005</v>
      </c>
    </row>
    <row r="3170" ht="14.25" customHeight="1">
      <c r="A3170" s="1" t="s">
        <v>4073</v>
      </c>
      <c r="B3170" s="1">
        <v>97.0</v>
      </c>
      <c r="C3170" s="1">
        <v>8111360.0</v>
      </c>
      <c r="D3170" s="1" t="s">
        <v>1465</v>
      </c>
      <c r="E3170" s="1" t="s">
        <v>11446</v>
      </c>
      <c r="F3170" s="1" t="s">
        <v>11447</v>
      </c>
      <c r="G3170" s="1" t="s">
        <v>11448</v>
      </c>
      <c r="H3170" s="1" t="s">
        <v>18</v>
      </c>
      <c r="I3170" s="1" t="s">
        <v>30</v>
      </c>
      <c r="J3170" s="1">
        <v>1.0E7</v>
      </c>
      <c r="K3170" s="1">
        <v>2002.0</v>
      </c>
      <c r="L3170" s="1">
        <v>7.4</v>
      </c>
      <c r="M3170" s="2">
        <f t="shared" si="1"/>
        <v>-1888640</v>
      </c>
    </row>
    <row r="3171" ht="14.25" customHeight="1">
      <c r="A3171" s="1" t="s">
        <v>6469</v>
      </c>
      <c r="B3171" s="1">
        <v>94.0</v>
      </c>
      <c r="C3171" s="1">
        <v>8828771.0</v>
      </c>
      <c r="D3171" s="1" t="s">
        <v>1138</v>
      </c>
      <c r="E3171" s="1" t="s">
        <v>11449</v>
      </c>
      <c r="F3171" s="1" t="s">
        <v>11450</v>
      </c>
      <c r="G3171" s="1" t="s">
        <v>11451</v>
      </c>
      <c r="H3171" s="1" t="s">
        <v>18</v>
      </c>
      <c r="I3171" s="1" t="s">
        <v>19</v>
      </c>
      <c r="J3171" s="1">
        <v>6000000.0</v>
      </c>
      <c r="K3171" s="1">
        <v>2013.0</v>
      </c>
      <c r="L3171" s="1">
        <v>4.3</v>
      </c>
      <c r="M3171" s="2">
        <f t="shared" si="1"/>
        <v>2828771</v>
      </c>
    </row>
    <row r="3172" ht="14.25" customHeight="1">
      <c r="A3172" s="1" t="s">
        <v>1238</v>
      </c>
      <c r="B3172" s="1">
        <v>103.0</v>
      </c>
      <c r="C3172" s="1">
        <v>6.7631157E7</v>
      </c>
      <c r="D3172" s="1" t="s">
        <v>1239</v>
      </c>
      <c r="E3172" s="1" t="s">
        <v>1240</v>
      </c>
      <c r="F3172" s="1" t="s">
        <v>1241</v>
      </c>
      <c r="G3172" s="1" t="s">
        <v>1242</v>
      </c>
      <c r="H3172" s="1" t="s">
        <v>18</v>
      </c>
      <c r="I3172" s="1" t="s">
        <v>19</v>
      </c>
      <c r="J3172" s="1">
        <v>1.0E8</v>
      </c>
      <c r="K3172" s="1">
        <v>2010.0</v>
      </c>
      <c r="L3172" s="1">
        <v>6.0</v>
      </c>
      <c r="M3172" s="2">
        <f t="shared" si="1"/>
        <v>-32368843</v>
      </c>
    </row>
    <row r="3173" ht="14.25" customHeight="1">
      <c r="A3173" s="1" t="s">
        <v>11452</v>
      </c>
      <c r="B3173" s="1">
        <v>95.0</v>
      </c>
      <c r="C3173" s="1">
        <v>7563670.0</v>
      </c>
      <c r="D3173" s="1" t="s">
        <v>2561</v>
      </c>
      <c r="E3173" s="1" t="s">
        <v>11453</v>
      </c>
      <c r="F3173" s="1" t="s">
        <v>11454</v>
      </c>
      <c r="G3173" s="1" t="s">
        <v>11455</v>
      </c>
      <c r="H3173" s="1" t="s">
        <v>18</v>
      </c>
      <c r="I3173" s="1" t="s">
        <v>19</v>
      </c>
      <c r="J3173" s="1">
        <v>1.0E7</v>
      </c>
      <c r="K3173" s="1">
        <v>2008.0</v>
      </c>
      <c r="L3173" s="1">
        <v>5.2</v>
      </c>
      <c r="M3173" s="2">
        <f t="shared" si="1"/>
        <v>-2436330</v>
      </c>
    </row>
    <row r="3174" ht="14.25" customHeight="1">
      <c r="A3174" s="1" t="s">
        <v>11456</v>
      </c>
      <c r="B3174" s="1">
        <v>101.0</v>
      </c>
      <c r="C3174" s="1">
        <v>6619173.0</v>
      </c>
      <c r="D3174" s="1" t="s">
        <v>11457</v>
      </c>
      <c r="E3174" s="1" t="s">
        <v>11458</v>
      </c>
      <c r="F3174" s="1" t="s">
        <v>11459</v>
      </c>
      <c r="G3174" s="1" t="s">
        <v>11460</v>
      </c>
      <c r="H3174" s="1" t="s">
        <v>18</v>
      </c>
      <c r="I3174" s="1" t="s">
        <v>19</v>
      </c>
      <c r="J3174" s="1">
        <v>1.0E7</v>
      </c>
      <c r="K3174" s="1">
        <v>2012.0</v>
      </c>
      <c r="L3174" s="1">
        <v>6.7</v>
      </c>
      <c r="M3174" s="2">
        <f t="shared" si="1"/>
        <v>-3380827</v>
      </c>
    </row>
    <row r="3175" ht="14.25" customHeight="1">
      <c r="A3175" s="1" t="s">
        <v>6610</v>
      </c>
      <c r="B3175" s="1">
        <v>87.0</v>
      </c>
      <c r="C3175" s="1">
        <v>6857503.0</v>
      </c>
      <c r="D3175" s="1" t="s">
        <v>1138</v>
      </c>
      <c r="E3175" s="1" t="s">
        <v>11461</v>
      </c>
      <c r="F3175" s="1" t="s">
        <v>11462</v>
      </c>
      <c r="G3175" s="1" t="s">
        <v>11463</v>
      </c>
      <c r="H3175" s="1" t="s">
        <v>18</v>
      </c>
      <c r="I3175" s="1" t="s">
        <v>19</v>
      </c>
      <c r="J3175" s="1">
        <v>0.0</v>
      </c>
      <c r="K3175" s="1">
        <v>2011.0</v>
      </c>
      <c r="L3175" s="1">
        <v>6.3</v>
      </c>
      <c r="M3175" s="2">
        <f t="shared" si="1"/>
        <v>6857503</v>
      </c>
    </row>
    <row r="3176" ht="14.25" customHeight="1">
      <c r="A3176" s="1">
        <v>0.0</v>
      </c>
      <c r="B3176" s="1">
        <v>40.0</v>
      </c>
      <c r="C3176" s="1">
        <v>0.0</v>
      </c>
      <c r="D3176" s="1" t="s">
        <v>8432</v>
      </c>
      <c r="E3176" s="1" t="s">
        <v>11464</v>
      </c>
      <c r="F3176" s="1" t="s">
        <v>11465</v>
      </c>
      <c r="G3176" s="1" t="s">
        <v>11466</v>
      </c>
      <c r="H3176" s="1" t="s">
        <v>18</v>
      </c>
      <c r="I3176" s="1" t="s">
        <v>19</v>
      </c>
      <c r="J3176" s="1">
        <v>0.0</v>
      </c>
      <c r="K3176" s="1">
        <v>0.0</v>
      </c>
      <c r="L3176" s="1">
        <v>7.9</v>
      </c>
      <c r="M3176" s="2">
        <f t="shared" si="1"/>
        <v>0</v>
      </c>
    </row>
    <row r="3177" ht="14.25" customHeight="1">
      <c r="A3177" s="1" t="s">
        <v>5659</v>
      </c>
      <c r="B3177" s="1">
        <v>101.0</v>
      </c>
      <c r="C3177" s="1">
        <v>6712241.0</v>
      </c>
      <c r="D3177" s="1" t="s">
        <v>1327</v>
      </c>
      <c r="E3177" s="1" t="s">
        <v>11467</v>
      </c>
      <c r="F3177" s="1" t="s">
        <v>11468</v>
      </c>
      <c r="G3177" s="1" t="s">
        <v>11469</v>
      </c>
      <c r="H3177" s="1" t="s">
        <v>18</v>
      </c>
      <c r="I3177" s="1" t="s">
        <v>19</v>
      </c>
      <c r="J3177" s="1">
        <v>7500000.0</v>
      </c>
      <c r="K3177" s="1">
        <v>1998.0</v>
      </c>
      <c r="L3177" s="1">
        <v>8.6</v>
      </c>
      <c r="M3177" s="2">
        <f t="shared" si="1"/>
        <v>-787759</v>
      </c>
    </row>
    <row r="3178" ht="14.25" customHeight="1">
      <c r="A3178" s="1" t="s">
        <v>11470</v>
      </c>
      <c r="B3178" s="1">
        <v>82.0</v>
      </c>
      <c r="C3178" s="1">
        <v>6842058.0</v>
      </c>
      <c r="D3178" s="1" t="s">
        <v>3503</v>
      </c>
      <c r="E3178" s="1" t="s">
        <v>11471</v>
      </c>
      <c r="F3178" s="1" t="s">
        <v>11472</v>
      </c>
      <c r="G3178" s="1" t="s">
        <v>11473</v>
      </c>
      <c r="H3178" s="1" t="s">
        <v>18</v>
      </c>
      <c r="I3178" s="1" t="s">
        <v>19</v>
      </c>
      <c r="J3178" s="1">
        <v>1.0E7</v>
      </c>
      <c r="K3178" s="1">
        <v>2012.0</v>
      </c>
      <c r="L3178" s="1">
        <v>6.1</v>
      </c>
      <c r="M3178" s="2">
        <f t="shared" si="1"/>
        <v>-3157942</v>
      </c>
    </row>
    <row r="3179" ht="14.25" customHeight="1">
      <c r="A3179" s="1" t="s">
        <v>11474</v>
      </c>
      <c r="B3179" s="1">
        <v>74.0</v>
      </c>
      <c r="C3179" s="1">
        <v>6491350.0</v>
      </c>
      <c r="D3179" s="1" t="s">
        <v>5866</v>
      </c>
      <c r="E3179" s="1" t="s">
        <v>11475</v>
      </c>
      <c r="F3179" s="1" t="s">
        <v>11476</v>
      </c>
      <c r="G3179" s="1" t="s">
        <v>11477</v>
      </c>
      <c r="H3179" s="1" t="s">
        <v>18</v>
      </c>
      <c r="I3179" s="1" t="s">
        <v>19</v>
      </c>
      <c r="J3179" s="1">
        <v>1.0E7</v>
      </c>
      <c r="K3179" s="1">
        <v>2004.0</v>
      </c>
      <c r="L3179" s="1">
        <v>5.8</v>
      </c>
      <c r="M3179" s="2">
        <f t="shared" si="1"/>
        <v>-3508650</v>
      </c>
    </row>
    <row r="3180" ht="14.25" customHeight="1">
      <c r="A3180" s="1" t="s">
        <v>11478</v>
      </c>
      <c r="B3180" s="1">
        <v>130.0</v>
      </c>
      <c r="C3180" s="1">
        <v>9473382.0</v>
      </c>
      <c r="D3180" s="1" t="s">
        <v>11479</v>
      </c>
      <c r="E3180" s="1" t="s">
        <v>11480</v>
      </c>
      <c r="F3180" s="1" t="s">
        <v>11481</v>
      </c>
      <c r="G3180" s="1" t="s">
        <v>11482</v>
      </c>
      <c r="H3180" s="1" t="s">
        <v>993</v>
      </c>
      <c r="I3180" s="1" t="s">
        <v>168</v>
      </c>
      <c r="J3180" s="1">
        <v>1.0E7</v>
      </c>
      <c r="K3180" s="1">
        <v>1998.0</v>
      </c>
      <c r="L3180" s="1">
        <v>7.7</v>
      </c>
      <c r="M3180" s="2">
        <f t="shared" si="1"/>
        <v>-526618</v>
      </c>
    </row>
    <row r="3181" ht="14.25" customHeight="1">
      <c r="A3181" s="1" t="s">
        <v>4250</v>
      </c>
      <c r="B3181" s="1">
        <v>112.0</v>
      </c>
      <c r="C3181" s="1">
        <v>6197866.0</v>
      </c>
      <c r="D3181" s="1" t="s">
        <v>1049</v>
      </c>
      <c r="E3181" s="1" t="s">
        <v>11483</v>
      </c>
      <c r="F3181" s="1" t="s">
        <v>11484</v>
      </c>
      <c r="G3181" s="1" t="s">
        <v>11485</v>
      </c>
      <c r="H3181" s="1" t="s">
        <v>18</v>
      </c>
      <c r="I3181" s="1" t="s">
        <v>994</v>
      </c>
      <c r="J3181" s="1">
        <v>1.0E7</v>
      </c>
      <c r="K3181" s="1">
        <v>1999.0</v>
      </c>
      <c r="L3181" s="1">
        <v>8.0</v>
      </c>
      <c r="M3181" s="2">
        <f t="shared" si="1"/>
        <v>-3802134</v>
      </c>
    </row>
    <row r="3182" ht="14.25" customHeight="1">
      <c r="A3182" s="1" t="s">
        <v>11486</v>
      </c>
      <c r="B3182" s="1">
        <v>96.0</v>
      </c>
      <c r="C3182" s="1">
        <v>6044618.0</v>
      </c>
      <c r="D3182" s="1" t="s">
        <v>11487</v>
      </c>
      <c r="E3182" s="1" t="s">
        <v>11488</v>
      </c>
      <c r="F3182" s="1" t="s">
        <v>11489</v>
      </c>
      <c r="G3182" s="1" t="s">
        <v>11490</v>
      </c>
      <c r="H3182" s="1" t="s">
        <v>18</v>
      </c>
      <c r="I3182" s="1" t="s">
        <v>19</v>
      </c>
      <c r="J3182" s="1">
        <v>1.0E7</v>
      </c>
      <c r="K3182" s="1">
        <v>2002.0</v>
      </c>
      <c r="L3182" s="1">
        <v>5.6</v>
      </c>
      <c r="M3182" s="2">
        <f t="shared" si="1"/>
        <v>-3955382</v>
      </c>
    </row>
    <row r="3183" ht="14.25" customHeight="1">
      <c r="A3183" s="1" t="s">
        <v>11491</v>
      </c>
      <c r="B3183" s="1">
        <v>89.0</v>
      </c>
      <c r="C3183" s="1">
        <v>7764027.0</v>
      </c>
      <c r="D3183" s="1" t="s">
        <v>1747</v>
      </c>
      <c r="E3183" s="1" t="s">
        <v>11492</v>
      </c>
      <c r="F3183" s="1" t="s">
        <v>11493</v>
      </c>
      <c r="G3183" s="1" t="s">
        <v>11494</v>
      </c>
      <c r="H3183" s="1" t="s">
        <v>18</v>
      </c>
      <c r="I3183" s="1" t="s">
        <v>19</v>
      </c>
      <c r="J3183" s="1">
        <v>1.0E7</v>
      </c>
      <c r="K3183" s="1">
        <v>2013.0</v>
      </c>
      <c r="L3183" s="1">
        <v>6.7</v>
      </c>
      <c r="M3183" s="2">
        <f t="shared" si="1"/>
        <v>-2235973</v>
      </c>
    </row>
    <row r="3184" ht="14.25" customHeight="1">
      <c r="A3184" s="1" t="s">
        <v>11495</v>
      </c>
      <c r="B3184" s="1">
        <v>100.0</v>
      </c>
      <c r="C3184" s="1">
        <v>5998971.0</v>
      </c>
      <c r="D3184" s="1" t="s">
        <v>2754</v>
      </c>
      <c r="E3184" s="1" t="s">
        <v>11496</v>
      </c>
      <c r="F3184" s="1" t="s">
        <v>11497</v>
      </c>
      <c r="G3184" s="1" t="s">
        <v>11498</v>
      </c>
      <c r="H3184" s="1" t="s">
        <v>18</v>
      </c>
      <c r="I3184" s="1" t="s">
        <v>30</v>
      </c>
      <c r="J3184" s="1">
        <v>0.0</v>
      </c>
      <c r="K3184" s="1">
        <v>2007.0</v>
      </c>
      <c r="L3184" s="1">
        <v>6.6</v>
      </c>
      <c r="M3184" s="2">
        <f t="shared" si="1"/>
        <v>5998971</v>
      </c>
    </row>
    <row r="3185" ht="14.25" customHeight="1">
      <c r="A3185" s="1" t="s">
        <v>11499</v>
      </c>
      <c r="B3185" s="1">
        <v>78.0</v>
      </c>
      <c r="C3185" s="1">
        <v>0.0</v>
      </c>
      <c r="D3185" s="1" t="s">
        <v>3947</v>
      </c>
      <c r="E3185" s="1" t="s">
        <v>11500</v>
      </c>
      <c r="F3185" s="1" t="s">
        <v>11501</v>
      </c>
      <c r="G3185" s="1" t="s">
        <v>11502</v>
      </c>
      <c r="H3185" s="1" t="s">
        <v>18</v>
      </c>
      <c r="I3185" s="1" t="s">
        <v>19</v>
      </c>
      <c r="J3185" s="1">
        <v>1.0E7</v>
      </c>
      <c r="K3185" s="1">
        <v>1981.0</v>
      </c>
      <c r="L3185" s="1">
        <v>4.2</v>
      </c>
      <c r="M3185" s="2">
        <f t="shared" si="1"/>
        <v>-10000000</v>
      </c>
    </row>
    <row r="3186" ht="14.25" customHeight="1">
      <c r="A3186" s="1" t="s">
        <v>8255</v>
      </c>
      <c r="B3186" s="1">
        <v>121.0</v>
      </c>
      <c r="C3186" s="1">
        <v>2.1569041E7</v>
      </c>
      <c r="D3186" s="1" t="s">
        <v>2394</v>
      </c>
      <c r="E3186" s="1" t="s">
        <v>11503</v>
      </c>
      <c r="F3186" s="1" t="s">
        <v>11504</v>
      </c>
      <c r="G3186" s="1" t="s">
        <v>11505</v>
      </c>
      <c r="H3186" s="1" t="s">
        <v>18</v>
      </c>
      <c r="I3186" s="1" t="s">
        <v>19</v>
      </c>
      <c r="J3186" s="1">
        <v>9000000.0</v>
      </c>
      <c r="K3186" s="1">
        <v>2014.0</v>
      </c>
      <c r="L3186" s="1">
        <v>6.6</v>
      </c>
      <c r="M3186" s="2">
        <f t="shared" si="1"/>
        <v>12569041</v>
      </c>
    </row>
    <row r="3187" ht="14.25" customHeight="1">
      <c r="A3187" s="1" t="s">
        <v>11506</v>
      </c>
      <c r="B3187" s="1">
        <v>85.0</v>
      </c>
      <c r="C3187" s="1">
        <v>4356743.0</v>
      </c>
      <c r="D3187" s="1" t="s">
        <v>1891</v>
      </c>
      <c r="E3187" s="1" t="s">
        <v>11507</v>
      </c>
      <c r="F3187" s="1" t="s">
        <v>11508</v>
      </c>
      <c r="G3187" s="1" t="s">
        <v>11509</v>
      </c>
      <c r="H3187" s="1" t="s">
        <v>18</v>
      </c>
      <c r="I3187" s="1" t="s">
        <v>19</v>
      </c>
      <c r="J3187" s="1">
        <v>1.6E7</v>
      </c>
      <c r="K3187" s="1">
        <v>2001.0</v>
      </c>
      <c r="L3187" s="1">
        <v>4.1</v>
      </c>
      <c r="M3187" s="2">
        <f t="shared" si="1"/>
        <v>-11643257</v>
      </c>
    </row>
    <row r="3188" ht="14.25" customHeight="1">
      <c r="A3188" s="1" t="s">
        <v>7424</v>
      </c>
      <c r="B3188" s="1">
        <v>120.0</v>
      </c>
      <c r="C3188" s="1">
        <v>5484375.0</v>
      </c>
      <c r="D3188" s="1" t="s">
        <v>11510</v>
      </c>
      <c r="E3188" s="1" t="s">
        <v>11511</v>
      </c>
      <c r="F3188" s="1" t="s">
        <v>11512</v>
      </c>
      <c r="G3188" s="1" t="s">
        <v>11513</v>
      </c>
      <c r="H3188" s="1" t="s">
        <v>18</v>
      </c>
      <c r="I3188" s="1" t="s">
        <v>19</v>
      </c>
      <c r="J3188" s="1">
        <v>1.0E7</v>
      </c>
      <c r="K3188" s="1">
        <v>2006.0</v>
      </c>
      <c r="L3188" s="1">
        <v>7.3</v>
      </c>
      <c r="M3188" s="2">
        <f t="shared" si="1"/>
        <v>-4515625</v>
      </c>
    </row>
    <row r="3189" ht="14.25" customHeight="1">
      <c r="A3189" s="1" t="s">
        <v>11514</v>
      </c>
      <c r="B3189" s="1">
        <v>106.0</v>
      </c>
      <c r="C3189" s="1">
        <v>5348317.0</v>
      </c>
      <c r="D3189" s="1" t="s">
        <v>3971</v>
      </c>
      <c r="E3189" s="1" t="s">
        <v>11515</v>
      </c>
      <c r="F3189" s="1" t="s">
        <v>11516</v>
      </c>
      <c r="G3189" s="1" t="s">
        <v>11517</v>
      </c>
      <c r="H3189" s="1" t="s">
        <v>18</v>
      </c>
      <c r="I3189" s="1" t="s">
        <v>19</v>
      </c>
      <c r="J3189" s="1">
        <v>1.0E7</v>
      </c>
      <c r="K3189" s="1">
        <v>2015.0</v>
      </c>
      <c r="L3189" s="1">
        <v>7.1</v>
      </c>
      <c r="M3189" s="2">
        <f t="shared" si="1"/>
        <v>-4651683</v>
      </c>
    </row>
    <row r="3190" ht="14.25" customHeight="1">
      <c r="A3190" s="1" t="s">
        <v>11518</v>
      </c>
      <c r="B3190" s="1">
        <v>83.0</v>
      </c>
      <c r="C3190" s="1">
        <v>4244155.0</v>
      </c>
      <c r="D3190" s="1" t="s">
        <v>1747</v>
      </c>
      <c r="E3190" s="1" t="s">
        <v>11519</v>
      </c>
      <c r="F3190" s="1" t="s">
        <v>11520</v>
      </c>
      <c r="G3190" s="1" t="s">
        <v>11521</v>
      </c>
      <c r="H3190" s="1" t="s">
        <v>18</v>
      </c>
      <c r="I3190" s="1" t="s">
        <v>19</v>
      </c>
      <c r="J3190" s="1">
        <v>1.0E7</v>
      </c>
      <c r="K3190" s="1">
        <v>2011.0</v>
      </c>
      <c r="L3190" s="1">
        <v>6.5</v>
      </c>
      <c r="M3190" s="2">
        <f t="shared" si="1"/>
        <v>-5755845</v>
      </c>
    </row>
    <row r="3191" ht="14.25" customHeight="1">
      <c r="A3191" s="1" t="s">
        <v>11522</v>
      </c>
      <c r="B3191" s="1">
        <v>120.0</v>
      </c>
      <c r="C3191" s="1">
        <v>5004648.0</v>
      </c>
      <c r="D3191" s="1" t="s">
        <v>131</v>
      </c>
      <c r="E3191" s="1" t="s">
        <v>11523</v>
      </c>
      <c r="F3191" s="1" t="s">
        <v>11524</v>
      </c>
      <c r="G3191" s="1" t="s">
        <v>11525</v>
      </c>
      <c r="H3191" s="1" t="s">
        <v>7257</v>
      </c>
      <c r="I3191" s="1" t="s">
        <v>5158</v>
      </c>
      <c r="J3191" s="1">
        <v>1.0E7</v>
      </c>
      <c r="K3191" s="1">
        <v>2009.0</v>
      </c>
      <c r="L3191" s="1">
        <v>7.0</v>
      </c>
      <c r="M3191" s="2">
        <f t="shared" si="1"/>
        <v>-4995352</v>
      </c>
    </row>
    <row r="3192" ht="14.25" customHeight="1">
      <c r="A3192" s="1" t="s">
        <v>11526</v>
      </c>
      <c r="B3192" s="1">
        <v>111.0</v>
      </c>
      <c r="C3192" s="1">
        <v>3333823.0</v>
      </c>
      <c r="D3192" s="1" t="s">
        <v>4010</v>
      </c>
      <c r="E3192" s="1" t="s">
        <v>11527</v>
      </c>
      <c r="F3192" s="1" t="s">
        <v>11528</v>
      </c>
      <c r="G3192" s="1" t="s">
        <v>11529</v>
      </c>
      <c r="H3192" s="1" t="s">
        <v>18</v>
      </c>
      <c r="I3192" s="1" t="s">
        <v>19</v>
      </c>
      <c r="J3192" s="1">
        <v>1.0E7</v>
      </c>
      <c r="K3192" s="1">
        <v>2012.0</v>
      </c>
      <c r="L3192" s="1">
        <v>5.5</v>
      </c>
      <c r="M3192" s="2">
        <f t="shared" si="1"/>
        <v>-6666177</v>
      </c>
    </row>
    <row r="3193" ht="14.25" customHeight="1">
      <c r="A3193" s="1" t="s">
        <v>11530</v>
      </c>
      <c r="B3193" s="1">
        <v>100.0</v>
      </c>
      <c r="C3193" s="1">
        <v>3275585.0</v>
      </c>
      <c r="D3193" s="1" t="s">
        <v>289</v>
      </c>
      <c r="E3193" s="1" t="s">
        <v>11531</v>
      </c>
      <c r="F3193" s="1" t="s">
        <v>11532</v>
      </c>
      <c r="G3193" s="1" t="s">
        <v>11533</v>
      </c>
      <c r="H3193" s="1" t="s">
        <v>18</v>
      </c>
      <c r="I3193" s="1" t="s">
        <v>30</v>
      </c>
      <c r="J3193" s="1">
        <v>1.15E7</v>
      </c>
      <c r="K3193" s="1">
        <v>1993.0</v>
      </c>
      <c r="L3193" s="1">
        <v>6.6</v>
      </c>
      <c r="M3193" s="2">
        <f t="shared" si="1"/>
        <v>-8224415</v>
      </c>
    </row>
    <row r="3194" ht="14.25" customHeight="1">
      <c r="A3194" s="1" t="s">
        <v>1037</v>
      </c>
      <c r="B3194" s="1">
        <v>89.0</v>
      </c>
      <c r="C3194" s="1">
        <v>3193102.0</v>
      </c>
      <c r="D3194" s="1" t="s">
        <v>1478</v>
      </c>
      <c r="E3194" s="1" t="s">
        <v>11534</v>
      </c>
      <c r="F3194" s="1" t="s">
        <v>11535</v>
      </c>
      <c r="G3194" s="1" t="s">
        <v>11536</v>
      </c>
      <c r="H3194" s="1" t="s">
        <v>18</v>
      </c>
      <c r="I3194" s="1" t="s">
        <v>19</v>
      </c>
      <c r="J3194" s="1">
        <v>9000000.0</v>
      </c>
      <c r="K3194" s="1">
        <v>1999.0</v>
      </c>
      <c r="L3194" s="1">
        <v>7.1</v>
      </c>
      <c r="M3194" s="2">
        <f t="shared" si="1"/>
        <v>-5806898</v>
      </c>
    </row>
    <row r="3195" ht="14.25" customHeight="1">
      <c r="A3195" s="1" t="s">
        <v>6269</v>
      </c>
      <c r="B3195" s="1">
        <v>115.0</v>
      </c>
      <c r="C3195" s="1">
        <v>5.4557348E7</v>
      </c>
      <c r="D3195" s="1" t="s">
        <v>1465</v>
      </c>
      <c r="E3195" s="1" t="s">
        <v>11537</v>
      </c>
      <c r="F3195" s="1" t="s">
        <v>11538</v>
      </c>
      <c r="G3195" s="1" t="s">
        <v>11539</v>
      </c>
      <c r="H3195" s="1" t="s">
        <v>18</v>
      </c>
      <c r="I3195" s="1" t="s">
        <v>496</v>
      </c>
      <c r="J3195" s="1">
        <v>6500000.0</v>
      </c>
      <c r="K3195" s="1">
        <v>2004.0</v>
      </c>
      <c r="L3195" s="1">
        <v>7.9</v>
      </c>
      <c r="M3195" s="2">
        <f t="shared" si="1"/>
        <v>48057348</v>
      </c>
    </row>
    <row r="3196" ht="14.25" customHeight="1">
      <c r="A3196" s="1" t="s">
        <v>11540</v>
      </c>
      <c r="B3196" s="1">
        <v>135.0</v>
      </c>
      <c r="C3196" s="1">
        <v>3041803.0</v>
      </c>
      <c r="D3196" s="1" t="s">
        <v>131</v>
      </c>
      <c r="E3196" s="1" t="s">
        <v>11541</v>
      </c>
      <c r="F3196" s="1" t="s">
        <v>11542</v>
      </c>
      <c r="G3196" s="1" t="s">
        <v>11543</v>
      </c>
      <c r="H3196" s="1" t="s">
        <v>18</v>
      </c>
      <c r="I3196" s="1" t="s">
        <v>30</v>
      </c>
      <c r="J3196" s="1">
        <v>1.0E7</v>
      </c>
      <c r="K3196" s="1">
        <v>2000.0</v>
      </c>
      <c r="L3196" s="1">
        <v>7.1</v>
      </c>
      <c r="M3196" s="2">
        <f t="shared" si="1"/>
        <v>-6958197</v>
      </c>
    </row>
    <row r="3197" ht="14.25" customHeight="1">
      <c r="A3197" s="1" t="s">
        <v>11544</v>
      </c>
      <c r="B3197" s="1">
        <v>92.0</v>
      </c>
      <c r="C3197" s="1">
        <v>3060858.0</v>
      </c>
      <c r="D3197" s="1" t="s">
        <v>605</v>
      </c>
      <c r="E3197" s="1" t="s">
        <v>11545</v>
      </c>
      <c r="F3197" s="1" t="s">
        <v>11546</v>
      </c>
      <c r="G3197" s="1" t="s">
        <v>11547</v>
      </c>
      <c r="H3197" s="1" t="s">
        <v>18</v>
      </c>
      <c r="I3197" s="1" t="s">
        <v>19</v>
      </c>
      <c r="J3197" s="1">
        <v>1.0E7</v>
      </c>
      <c r="K3197" s="1">
        <v>1987.0</v>
      </c>
      <c r="L3197" s="1">
        <v>5.6</v>
      </c>
      <c r="M3197" s="2">
        <f t="shared" si="1"/>
        <v>-6939142</v>
      </c>
    </row>
    <row r="3198" ht="14.25" customHeight="1">
      <c r="A3198" s="1" t="s">
        <v>7119</v>
      </c>
      <c r="B3198" s="1">
        <v>120.0</v>
      </c>
      <c r="C3198" s="1">
        <v>1055654.0</v>
      </c>
      <c r="D3198" s="1" t="s">
        <v>3512</v>
      </c>
      <c r="E3198" s="1" t="s">
        <v>11548</v>
      </c>
      <c r="F3198" s="1" t="s">
        <v>11549</v>
      </c>
      <c r="G3198" s="1" t="s">
        <v>11550</v>
      </c>
      <c r="H3198" s="1" t="s">
        <v>18</v>
      </c>
      <c r="I3198" s="1" t="s">
        <v>496</v>
      </c>
      <c r="J3198" s="1">
        <v>1.0E7</v>
      </c>
      <c r="K3198" s="1">
        <v>2006.0</v>
      </c>
      <c r="L3198" s="1">
        <v>7.3</v>
      </c>
      <c r="M3198" s="2">
        <f t="shared" si="1"/>
        <v>-8944346</v>
      </c>
    </row>
    <row r="3199" ht="14.25" customHeight="1">
      <c r="A3199" s="1" t="s">
        <v>11551</v>
      </c>
      <c r="B3199" s="1">
        <v>97.0</v>
      </c>
      <c r="C3199" s="1">
        <v>2331318.0</v>
      </c>
      <c r="D3199" s="1" t="s">
        <v>1138</v>
      </c>
      <c r="E3199" s="1" t="s">
        <v>11552</v>
      </c>
      <c r="F3199" s="1" t="s">
        <v>11553</v>
      </c>
      <c r="G3199" s="1" t="s">
        <v>11554</v>
      </c>
      <c r="H3199" s="1" t="s">
        <v>18</v>
      </c>
      <c r="I3199" s="1" t="s">
        <v>19</v>
      </c>
      <c r="J3199" s="1">
        <v>1.0E7</v>
      </c>
      <c r="K3199" s="1">
        <v>2011.0</v>
      </c>
      <c r="L3199" s="1">
        <v>3.3</v>
      </c>
      <c r="M3199" s="2">
        <f t="shared" si="1"/>
        <v>-7668682</v>
      </c>
    </row>
    <row r="3200" ht="14.25" customHeight="1">
      <c r="A3200" s="1" t="s">
        <v>3639</v>
      </c>
      <c r="B3200" s="1">
        <v>135.0</v>
      </c>
      <c r="C3200" s="1">
        <v>2185266.0</v>
      </c>
      <c r="D3200" s="1" t="s">
        <v>3971</v>
      </c>
      <c r="E3200" s="1" t="s">
        <v>11555</v>
      </c>
      <c r="F3200" s="1" t="s">
        <v>11556</v>
      </c>
      <c r="G3200" s="1" t="s">
        <v>11557</v>
      </c>
      <c r="H3200" s="1" t="s">
        <v>18</v>
      </c>
      <c r="I3200" s="1" t="s">
        <v>19</v>
      </c>
      <c r="J3200" s="1">
        <v>1.0E7</v>
      </c>
      <c r="K3200" s="1">
        <v>2000.0</v>
      </c>
      <c r="L3200" s="1">
        <v>6.5</v>
      </c>
      <c r="M3200" s="2">
        <f t="shared" si="1"/>
        <v>-7814734</v>
      </c>
    </row>
    <row r="3201" ht="14.25" customHeight="1">
      <c r="A3201" s="1" t="s">
        <v>11558</v>
      </c>
      <c r="B3201" s="1">
        <v>93.0</v>
      </c>
      <c r="C3201" s="1">
        <v>2.6583369E7</v>
      </c>
      <c r="D3201" s="1" t="s">
        <v>2109</v>
      </c>
      <c r="E3201" s="1" t="s">
        <v>11559</v>
      </c>
      <c r="F3201" s="1" t="s">
        <v>11560</v>
      </c>
      <c r="G3201" s="1" t="s">
        <v>11561</v>
      </c>
      <c r="H3201" s="1" t="s">
        <v>18</v>
      </c>
      <c r="I3201" s="1" t="s">
        <v>19</v>
      </c>
      <c r="J3201" s="1">
        <v>1.0E7</v>
      </c>
      <c r="K3201" s="1">
        <v>2016.0</v>
      </c>
      <c r="L3201" s="1">
        <v>4.8</v>
      </c>
      <c r="M3201" s="2">
        <f t="shared" si="1"/>
        <v>16583369</v>
      </c>
    </row>
    <row r="3202" ht="14.25" customHeight="1">
      <c r="A3202" s="1" t="s">
        <v>10655</v>
      </c>
      <c r="B3202" s="1">
        <v>118.0</v>
      </c>
      <c r="C3202" s="1">
        <v>800000.0</v>
      </c>
      <c r="D3202" s="1" t="s">
        <v>10142</v>
      </c>
      <c r="E3202" s="1" t="s">
        <v>11562</v>
      </c>
      <c r="F3202" s="1" t="s">
        <v>11563</v>
      </c>
      <c r="G3202" s="1" t="s">
        <v>11564</v>
      </c>
      <c r="H3202" s="1" t="s">
        <v>18</v>
      </c>
      <c r="I3202" s="1" t="s">
        <v>19</v>
      </c>
      <c r="J3202" s="1">
        <v>1.4E7</v>
      </c>
      <c r="K3202" s="1">
        <v>1981.0</v>
      </c>
      <c r="L3202" s="1">
        <v>5.2</v>
      </c>
      <c r="M3202" s="2">
        <f t="shared" si="1"/>
        <v>-13200000</v>
      </c>
    </row>
    <row r="3203" ht="14.25" customHeight="1">
      <c r="A3203" s="1" t="s">
        <v>11565</v>
      </c>
      <c r="B3203" s="1">
        <v>97.0</v>
      </c>
      <c r="C3203" s="1">
        <v>7574066.0</v>
      </c>
      <c r="D3203" s="1" t="s">
        <v>1747</v>
      </c>
      <c r="E3203" s="1" t="s">
        <v>11566</v>
      </c>
      <c r="F3203" s="1" t="s">
        <v>11567</v>
      </c>
      <c r="G3203" s="1" t="s">
        <v>11568</v>
      </c>
      <c r="H3203" s="1" t="s">
        <v>18</v>
      </c>
      <c r="I3203" s="1" t="s">
        <v>19</v>
      </c>
      <c r="J3203" s="1">
        <v>1.0E7</v>
      </c>
      <c r="K3203" s="1">
        <v>2014.0</v>
      </c>
      <c r="L3203" s="1">
        <v>6.3</v>
      </c>
      <c r="M3203" s="2">
        <f t="shared" si="1"/>
        <v>-2425934</v>
      </c>
    </row>
    <row r="3204" ht="14.25" customHeight="1">
      <c r="A3204" s="1" t="s">
        <v>122</v>
      </c>
      <c r="B3204" s="1">
        <v>98.0</v>
      </c>
      <c r="C3204" s="1">
        <v>1754319.0</v>
      </c>
      <c r="D3204" s="1" t="s">
        <v>131</v>
      </c>
      <c r="E3204" s="1" t="s">
        <v>11569</v>
      </c>
      <c r="F3204" s="1" t="s">
        <v>11570</v>
      </c>
      <c r="G3204" s="1" t="s">
        <v>11571</v>
      </c>
      <c r="H3204" s="1" t="s">
        <v>18</v>
      </c>
      <c r="I3204" s="1" t="s">
        <v>19</v>
      </c>
      <c r="J3204" s="1">
        <v>1.0E7</v>
      </c>
      <c r="K3204" s="1">
        <v>2011.0</v>
      </c>
      <c r="L3204" s="1">
        <v>7.2</v>
      </c>
      <c r="M3204" s="2">
        <f t="shared" si="1"/>
        <v>-8245681</v>
      </c>
    </row>
    <row r="3205" ht="14.25" customHeight="1">
      <c r="A3205" s="1" t="s">
        <v>3884</v>
      </c>
      <c r="B3205" s="1">
        <v>98.0</v>
      </c>
      <c r="C3205" s="1">
        <v>1641788.0</v>
      </c>
      <c r="D3205" s="1" t="s">
        <v>1319</v>
      </c>
      <c r="E3205" s="1" t="s">
        <v>11572</v>
      </c>
      <c r="F3205" s="1" t="s">
        <v>11573</v>
      </c>
      <c r="G3205" s="1" t="s">
        <v>11574</v>
      </c>
      <c r="H3205" s="1" t="s">
        <v>18</v>
      </c>
      <c r="I3205" s="1" t="s">
        <v>168</v>
      </c>
      <c r="J3205" s="1">
        <v>8000000.0</v>
      </c>
      <c r="K3205" s="1">
        <v>2002.0</v>
      </c>
      <c r="L3205" s="1">
        <v>6.8</v>
      </c>
      <c r="M3205" s="2">
        <f t="shared" si="1"/>
        <v>-6358212</v>
      </c>
    </row>
    <row r="3206" ht="14.25" customHeight="1">
      <c r="A3206" s="1" t="s">
        <v>11575</v>
      </c>
      <c r="B3206" s="1">
        <v>101.0</v>
      </c>
      <c r="C3206" s="1">
        <v>1631839.0</v>
      </c>
      <c r="D3206" s="1" t="s">
        <v>3029</v>
      </c>
      <c r="E3206" s="1" t="s">
        <v>11576</v>
      </c>
      <c r="F3206" s="1" t="s">
        <v>11577</v>
      </c>
      <c r="G3206" s="1" t="s">
        <v>11578</v>
      </c>
      <c r="H3206" s="1" t="s">
        <v>18</v>
      </c>
      <c r="I3206" s="1" t="s">
        <v>19</v>
      </c>
      <c r="J3206" s="1">
        <v>1.0E7</v>
      </c>
      <c r="K3206" s="1">
        <v>2000.0</v>
      </c>
      <c r="L3206" s="1">
        <v>5.7</v>
      </c>
      <c r="M3206" s="2">
        <f t="shared" si="1"/>
        <v>-8368161</v>
      </c>
    </row>
    <row r="3207" ht="14.25" customHeight="1">
      <c r="A3207" s="1" t="s">
        <v>7545</v>
      </c>
      <c r="B3207" s="1">
        <v>132.0</v>
      </c>
      <c r="C3207" s="1">
        <v>1309849.0</v>
      </c>
      <c r="D3207" s="1" t="s">
        <v>131</v>
      </c>
      <c r="E3207" s="1" t="s">
        <v>11579</v>
      </c>
      <c r="F3207" s="1" t="s">
        <v>11580</v>
      </c>
      <c r="G3207" s="1" t="s">
        <v>11581</v>
      </c>
      <c r="H3207" s="1" t="s">
        <v>18</v>
      </c>
      <c r="I3207" s="1" t="s">
        <v>30</v>
      </c>
      <c r="J3207" s="1">
        <v>1.0E7</v>
      </c>
      <c r="K3207" s="1">
        <v>2002.0</v>
      </c>
      <c r="L3207" s="1">
        <v>7.2</v>
      </c>
      <c r="M3207" s="2">
        <f t="shared" si="1"/>
        <v>-8690151</v>
      </c>
    </row>
    <row r="3208" ht="14.25" customHeight="1">
      <c r="A3208" s="1" t="s">
        <v>5892</v>
      </c>
      <c r="B3208" s="1">
        <v>106.0</v>
      </c>
      <c r="C3208" s="1">
        <v>1939441.0</v>
      </c>
      <c r="D3208" s="1" t="s">
        <v>1178</v>
      </c>
      <c r="E3208" s="1" t="s">
        <v>11582</v>
      </c>
      <c r="F3208" s="1" t="s">
        <v>11583</v>
      </c>
      <c r="G3208" s="1" t="s">
        <v>11584</v>
      </c>
      <c r="H3208" s="1" t="s">
        <v>18</v>
      </c>
      <c r="I3208" s="1" t="s">
        <v>19</v>
      </c>
      <c r="J3208" s="1">
        <v>1.0E7</v>
      </c>
      <c r="K3208" s="1">
        <v>2012.0</v>
      </c>
      <c r="L3208" s="1">
        <v>6.9</v>
      </c>
      <c r="M3208" s="2">
        <f t="shared" si="1"/>
        <v>-8060559</v>
      </c>
    </row>
    <row r="3209" ht="14.25" customHeight="1">
      <c r="A3209" s="1">
        <v>0.0</v>
      </c>
      <c r="B3209" s="1">
        <v>55.0</v>
      </c>
      <c r="C3209" s="1">
        <v>447093.0</v>
      </c>
      <c r="D3209" s="1" t="s">
        <v>2394</v>
      </c>
      <c r="E3209" s="1" t="s">
        <v>10261</v>
      </c>
      <c r="F3209" s="1" t="s">
        <v>10262</v>
      </c>
      <c r="G3209" s="1" t="s">
        <v>10263</v>
      </c>
      <c r="H3209" s="1" t="s">
        <v>10264</v>
      </c>
      <c r="I3209" s="1" t="s">
        <v>10265</v>
      </c>
      <c r="J3209" s="1">
        <v>0.0</v>
      </c>
      <c r="K3209" s="1">
        <v>0.0</v>
      </c>
      <c r="L3209" s="1">
        <v>9.1</v>
      </c>
      <c r="M3209" s="2">
        <f t="shared" si="1"/>
        <v>447093</v>
      </c>
    </row>
    <row r="3210" ht="14.25" customHeight="1">
      <c r="A3210" s="1" t="s">
        <v>11585</v>
      </c>
      <c r="B3210" s="1">
        <v>168.0</v>
      </c>
      <c r="C3210" s="1">
        <v>0.0</v>
      </c>
      <c r="D3210" s="1" t="s">
        <v>370</v>
      </c>
      <c r="E3210" s="1" t="s">
        <v>11586</v>
      </c>
      <c r="F3210" s="1" t="s">
        <v>11587</v>
      </c>
      <c r="G3210" s="1" t="s">
        <v>11588</v>
      </c>
      <c r="H3210" s="1" t="s">
        <v>4044</v>
      </c>
      <c r="I3210" s="1" t="s">
        <v>4045</v>
      </c>
      <c r="J3210" s="1">
        <v>1.0E7</v>
      </c>
      <c r="K3210" s="1">
        <v>2006.0</v>
      </c>
      <c r="L3210" s="1">
        <v>6.3</v>
      </c>
      <c r="M3210" s="2">
        <f t="shared" si="1"/>
        <v>-10000000</v>
      </c>
    </row>
    <row r="3211" ht="14.25" customHeight="1">
      <c r="A3211" s="1" t="s">
        <v>10412</v>
      </c>
      <c r="B3211" s="1">
        <v>87.0</v>
      </c>
      <c r="C3211" s="1">
        <v>1276984.0</v>
      </c>
      <c r="D3211" s="1" t="s">
        <v>4319</v>
      </c>
      <c r="E3211" s="1" t="s">
        <v>11589</v>
      </c>
      <c r="F3211" s="1" t="s">
        <v>11590</v>
      </c>
      <c r="G3211" s="1" t="s">
        <v>11591</v>
      </c>
      <c r="H3211" s="1" t="s">
        <v>18</v>
      </c>
      <c r="I3211" s="1" t="s">
        <v>994</v>
      </c>
      <c r="J3211" s="1">
        <v>1.0E7</v>
      </c>
      <c r="K3211" s="1">
        <v>2000.0</v>
      </c>
      <c r="L3211" s="1">
        <v>6.2</v>
      </c>
      <c r="M3211" s="2">
        <f t="shared" si="1"/>
        <v>-8723016</v>
      </c>
    </row>
    <row r="3212" ht="14.25" customHeight="1">
      <c r="A3212" s="1" t="s">
        <v>3372</v>
      </c>
      <c r="B3212" s="1">
        <v>98.0</v>
      </c>
      <c r="C3212" s="1">
        <v>1987762.0</v>
      </c>
      <c r="D3212" s="1" t="s">
        <v>3791</v>
      </c>
      <c r="E3212" s="1" t="s">
        <v>11592</v>
      </c>
      <c r="F3212" s="1" t="s">
        <v>11593</v>
      </c>
      <c r="G3212" s="1" t="s">
        <v>11594</v>
      </c>
      <c r="H3212" s="1" t="s">
        <v>18</v>
      </c>
      <c r="I3212" s="1" t="s">
        <v>19</v>
      </c>
      <c r="J3212" s="1">
        <v>1.1E7</v>
      </c>
      <c r="K3212" s="1">
        <v>2011.0</v>
      </c>
      <c r="L3212" s="1">
        <v>6.7</v>
      </c>
      <c r="M3212" s="2">
        <f t="shared" si="1"/>
        <v>-9012238</v>
      </c>
    </row>
    <row r="3213" ht="14.25" customHeight="1">
      <c r="A3213" s="1" t="s">
        <v>11595</v>
      </c>
      <c r="B3213" s="1">
        <v>96.0</v>
      </c>
      <c r="C3213" s="1">
        <v>1474508.0</v>
      </c>
      <c r="D3213" s="1" t="s">
        <v>1747</v>
      </c>
      <c r="E3213" s="1" t="s">
        <v>11596</v>
      </c>
      <c r="F3213" s="1" t="s">
        <v>11597</v>
      </c>
      <c r="G3213" s="1" t="s">
        <v>11598</v>
      </c>
      <c r="H3213" s="1" t="s">
        <v>18</v>
      </c>
      <c r="I3213" s="1" t="s">
        <v>19</v>
      </c>
      <c r="J3213" s="1">
        <v>5000000.0</v>
      </c>
      <c r="K3213" s="1">
        <v>2009.0</v>
      </c>
      <c r="L3213" s="1">
        <v>6.5</v>
      </c>
      <c r="M3213" s="2">
        <f t="shared" si="1"/>
        <v>-3525492</v>
      </c>
    </row>
    <row r="3214" ht="14.25" customHeight="1">
      <c r="A3214" s="1" t="s">
        <v>11599</v>
      </c>
      <c r="B3214" s="1">
        <v>104.0</v>
      </c>
      <c r="C3214" s="1">
        <v>1011054.0</v>
      </c>
      <c r="D3214" s="1" t="s">
        <v>1465</v>
      </c>
      <c r="E3214" s="1" t="s">
        <v>11600</v>
      </c>
      <c r="F3214" s="1" t="s">
        <v>11601</v>
      </c>
      <c r="G3214" s="1" t="s">
        <v>11602</v>
      </c>
      <c r="H3214" s="1" t="s">
        <v>18</v>
      </c>
      <c r="I3214" s="1" t="s">
        <v>168</v>
      </c>
      <c r="J3214" s="1">
        <v>1.0E7</v>
      </c>
      <c r="K3214" s="1">
        <v>2003.0</v>
      </c>
      <c r="L3214" s="1">
        <v>7.2</v>
      </c>
      <c r="M3214" s="2">
        <f t="shared" si="1"/>
        <v>-8988946</v>
      </c>
    </row>
    <row r="3215" ht="14.25" customHeight="1">
      <c r="A3215" s="1" t="s">
        <v>11603</v>
      </c>
      <c r="B3215" s="1">
        <v>93.0</v>
      </c>
      <c r="C3215" s="1">
        <v>900926.0</v>
      </c>
      <c r="D3215" s="1" t="s">
        <v>1138</v>
      </c>
      <c r="E3215" s="1" t="s">
        <v>11604</v>
      </c>
      <c r="F3215" s="1" t="s">
        <v>11605</v>
      </c>
      <c r="G3215" s="1" t="s">
        <v>11606</v>
      </c>
      <c r="H3215" s="1" t="s">
        <v>18</v>
      </c>
      <c r="I3215" s="1" t="s">
        <v>19</v>
      </c>
      <c r="J3215" s="1">
        <v>1.0E7</v>
      </c>
      <c r="K3215" s="1">
        <v>2007.0</v>
      </c>
      <c r="L3215" s="1">
        <v>5.3</v>
      </c>
      <c r="M3215" s="2">
        <f t="shared" si="1"/>
        <v>-9099074</v>
      </c>
    </row>
    <row r="3216" ht="14.25" customHeight="1">
      <c r="A3216" s="1" t="s">
        <v>5077</v>
      </c>
      <c r="B3216" s="1">
        <v>95.0</v>
      </c>
      <c r="C3216" s="1">
        <v>866778.0</v>
      </c>
      <c r="D3216" s="1" t="s">
        <v>131</v>
      </c>
      <c r="E3216" s="1" t="s">
        <v>11607</v>
      </c>
      <c r="F3216" s="1" t="s">
        <v>11608</v>
      </c>
      <c r="G3216" s="1" t="s">
        <v>11609</v>
      </c>
      <c r="H3216" s="1" t="s">
        <v>18</v>
      </c>
      <c r="I3216" s="1" t="s">
        <v>2726</v>
      </c>
      <c r="J3216" s="1">
        <v>1.0E7</v>
      </c>
      <c r="K3216" s="1">
        <v>2007.0</v>
      </c>
      <c r="L3216" s="1">
        <v>6.7</v>
      </c>
      <c r="M3216" s="2">
        <f t="shared" si="1"/>
        <v>-9133222</v>
      </c>
    </row>
    <row r="3217" ht="14.25" customHeight="1">
      <c r="A3217" s="1" t="s">
        <v>11100</v>
      </c>
      <c r="B3217" s="1">
        <v>119.0</v>
      </c>
      <c r="C3217" s="1">
        <v>836641.0</v>
      </c>
      <c r="D3217" s="1" t="s">
        <v>2394</v>
      </c>
      <c r="E3217" s="1" t="s">
        <v>11610</v>
      </c>
      <c r="F3217" s="1" t="s">
        <v>11611</v>
      </c>
      <c r="G3217" s="1" t="s">
        <v>11612</v>
      </c>
      <c r="H3217" s="1" t="s">
        <v>18</v>
      </c>
      <c r="I3217" s="1" t="s">
        <v>2513</v>
      </c>
      <c r="J3217" s="1">
        <v>0.0</v>
      </c>
      <c r="K3217" s="1">
        <v>1998.0</v>
      </c>
      <c r="L3217" s="1">
        <v>6.2</v>
      </c>
      <c r="M3217" s="2">
        <f t="shared" si="1"/>
        <v>836641</v>
      </c>
    </row>
    <row r="3218" ht="14.25" customHeight="1">
      <c r="A3218" s="1" t="s">
        <v>871</v>
      </c>
      <c r="B3218" s="1">
        <v>89.0</v>
      </c>
      <c r="C3218" s="1">
        <v>598645.0</v>
      </c>
      <c r="D3218" s="1" t="s">
        <v>1146</v>
      </c>
      <c r="E3218" s="1" t="s">
        <v>11613</v>
      </c>
      <c r="F3218" s="1" t="s">
        <v>11614</v>
      </c>
      <c r="G3218" s="1" t="s">
        <v>11615</v>
      </c>
      <c r="H3218" s="1" t="s">
        <v>18</v>
      </c>
      <c r="I3218" s="1" t="s">
        <v>30</v>
      </c>
      <c r="J3218" s="1">
        <v>1.0E7</v>
      </c>
      <c r="K3218" s="1">
        <v>2002.0</v>
      </c>
      <c r="L3218" s="1">
        <v>3.6</v>
      </c>
      <c r="M3218" s="2">
        <f t="shared" si="1"/>
        <v>-9401355</v>
      </c>
    </row>
    <row r="3219" ht="14.25" customHeight="1">
      <c r="A3219" s="1" t="s">
        <v>11616</v>
      </c>
      <c r="B3219" s="1">
        <v>107.0</v>
      </c>
      <c r="C3219" s="1">
        <v>578527.0</v>
      </c>
      <c r="D3219" s="1" t="s">
        <v>1182</v>
      </c>
      <c r="E3219" s="1" t="s">
        <v>11617</v>
      </c>
      <c r="F3219" s="1" t="s">
        <v>11618</v>
      </c>
      <c r="G3219" s="1" t="s">
        <v>11619</v>
      </c>
      <c r="H3219" s="1" t="s">
        <v>18</v>
      </c>
      <c r="I3219" s="1" t="s">
        <v>19</v>
      </c>
      <c r="J3219" s="1">
        <v>1.0E7</v>
      </c>
      <c r="K3219" s="1">
        <v>2008.0</v>
      </c>
      <c r="L3219" s="1">
        <v>5.7</v>
      </c>
      <c r="M3219" s="2">
        <f t="shared" si="1"/>
        <v>-9421473</v>
      </c>
    </row>
    <row r="3220" ht="14.25" customHeight="1">
      <c r="A3220" s="1" t="s">
        <v>8283</v>
      </c>
      <c r="B3220" s="1">
        <v>85.0</v>
      </c>
      <c r="C3220" s="1">
        <v>488872.0</v>
      </c>
      <c r="D3220" s="1" t="s">
        <v>2262</v>
      </c>
      <c r="E3220" s="1" t="s">
        <v>11620</v>
      </c>
      <c r="F3220" s="1" t="s">
        <v>11621</v>
      </c>
      <c r="G3220" s="1" t="s">
        <v>11622</v>
      </c>
      <c r="H3220" s="1" t="s">
        <v>5278</v>
      </c>
      <c r="I3220" s="1" t="s">
        <v>2726</v>
      </c>
      <c r="J3220" s="1">
        <v>1.0E7</v>
      </c>
      <c r="K3220" s="1">
        <v>2001.0</v>
      </c>
      <c r="L3220" s="1">
        <v>7.3</v>
      </c>
      <c r="M3220" s="2">
        <f t="shared" si="1"/>
        <v>-9511128</v>
      </c>
    </row>
    <row r="3221" ht="14.25" customHeight="1">
      <c r="A3221" s="1" t="s">
        <v>11623</v>
      </c>
      <c r="B3221" s="1">
        <v>93.0</v>
      </c>
      <c r="C3221" s="1">
        <v>365734.0</v>
      </c>
      <c r="D3221" s="1" t="s">
        <v>2394</v>
      </c>
      <c r="E3221" s="1" t="s">
        <v>11624</v>
      </c>
      <c r="F3221" s="1" t="s">
        <v>11625</v>
      </c>
      <c r="G3221" s="1" t="s">
        <v>11626</v>
      </c>
      <c r="H3221" s="1" t="s">
        <v>18</v>
      </c>
      <c r="I3221" s="1" t="s">
        <v>19</v>
      </c>
      <c r="J3221" s="1">
        <v>1.0E7</v>
      </c>
      <c r="K3221" s="1">
        <v>2003.0</v>
      </c>
      <c r="L3221" s="1">
        <v>5.0</v>
      </c>
      <c r="M3221" s="2">
        <f t="shared" si="1"/>
        <v>-9634266</v>
      </c>
    </row>
    <row r="3222" ht="14.25" customHeight="1">
      <c r="A3222" s="1" t="s">
        <v>11627</v>
      </c>
      <c r="B3222" s="1">
        <v>101.0</v>
      </c>
      <c r="C3222" s="1">
        <v>231417.0</v>
      </c>
      <c r="D3222" s="1" t="s">
        <v>4319</v>
      </c>
      <c r="E3222" s="1" t="s">
        <v>11628</v>
      </c>
      <c r="F3222" s="1" t="s">
        <v>11629</v>
      </c>
      <c r="G3222" s="1" t="s">
        <v>11630</v>
      </c>
      <c r="H3222" s="1" t="s">
        <v>993</v>
      </c>
      <c r="I3222" s="1" t="s">
        <v>994</v>
      </c>
      <c r="J3222" s="1">
        <v>6.0E7</v>
      </c>
      <c r="K3222" s="1">
        <v>1997.0</v>
      </c>
      <c r="L3222" s="1">
        <v>6.6</v>
      </c>
      <c r="M3222" s="2">
        <f t="shared" si="1"/>
        <v>-59768583</v>
      </c>
    </row>
    <row r="3223" ht="14.25" customHeight="1">
      <c r="A3223" s="1" t="s">
        <v>11631</v>
      </c>
      <c r="B3223" s="1">
        <v>103.0</v>
      </c>
      <c r="C3223" s="1">
        <v>3093491.0</v>
      </c>
      <c r="D3223" s="1" t="s">
        <v>1049</v>
      </c>
      <c r="E3223" s="1" t="s">
        <v>11632</v>
      </c>
      <c r="F3223" s="1" t="s">
        <v>11633</v>
      </c>
      <c r="G3223" s="1" t="s">
        <v>11634</v>
      </c>
      <c r="H3223" s="1" t="s">
        <v>18</v>
      </c>
      <c r="I3223" s="1" t="s">
        <v>19</v>
      </c>
      <c r="J3223" s="1">
        <v>5000000.0</v>
      </c>
      <c r="K3223" s="1">
        <v>2014.0</v>
      </c>
      <c r="L3223" s="1">
        <v>6.6</v>
      </c>
      <c r="M3223" s="2">
        <f t="shared" si="1"/>
        <v>-1906509</v>
      </c>
    </row>
    <row r="3224" ht="14.25" customHeight="1">
      <c r="A3224" s="1" t="s">
        <v>11635</v>
      </c>
      <c r="B3224" s="1">
        <v>101.0</v>
      </c>
      <c r="C3224" s="1">
        <v>244465.0</v>
      </c>
      <c r="D3224" s="1" t="s">
        <v>131</v>
      </c>
      <c r="E3224" s="1" t="s">
        <v>11636</v>
      </c>
      <c r="F3224" s="1" t="s">
        <v>11637</v>
      </c>
      <c r="G3224" s="1" t="s">
        <v>11638</v>
      </c>
      <c r="H3224" s="1" t="s">
        <v>993</v>
      </c>
      <c r="I3224" s="1" t="s">
        <v>994</v>
      </c>
      <c r="J3224" s="1">
        <v>0.0</v>
      </c>
      <c r="K3224" s="1">
        <v>1997.0</v>
      </c>
      <c r="L3224" s="1">
        <v>6.8</v>
      </c>
      <c r="M3224" s="2">
        <f t="shared" si="1"/>
        <v>244465</v>
      </c>
    </row>
    <row r="3225" ht="14.25" customHeight="1">
      <c r="A3225" s="1" t="s">
        <v>11639</v>
      </c>
      <c r="B3225" s="1">
        <v>123.0</v>
      </c>
      <c r="C3225" s="1">
        <v>756452.0</v>
      </c>
      <c r="D3225" s="1" t="s">
        <v>5563</v>
      </c>
      <c r="E3225" s="1" t="s">
        <v>11640</v>
      </c>
      <c r="F3225" s="1" t="s">
        <v>11641</v>
      </c>
      <c r="G3225" s="1" t="s">
        <v>11642</v>
      </c>
      <c r="H3225" s="1" t="s">
        <v>18</v>
      </c>
      <c r="I3225" s="1" t="s">
        <v>30</v>
      </c>
      <c r="J3225" s="1">
        <v>0.0</v>
      </c>
      <c r="K3225" s="1">
        <v>2011.0</v>
      </c>
      <c r="L3225" s="1">
        <v>6.2</v>
      </c>
      <c r="M3225" s="2">
        <f t="shared" si="1"/>
        <v>756452</v>
      </c>
    </row>
    <row r="3226" ht="14.25" customHeight="1">
      <c r="A3226" s="1" t="s">
        <v>11643</v>
      </c>
      <c r="B3226" s="1">
        <v>111.0</v>
      </c>
      <c r="C3226" s="1">
        <v>228524.0</v>
      </c>
      <c r="D3226" s="1" t="s">
        <v>1747</v>
      </c>
      <c r="E3226" s="1" t="s">
        <v>11644</v>
      </c>
      <c r="F3226" s="1" t="s">
        <v>11645</v>
      </c>
      <c r="G3226" s="1" t="s">
        <v>11646</v>
      </c>
      <c r="H3226" s="1" t="s">
        <v>18</v>
      </c>
      <c r="I3226" s="1" t="s">
        <v>19</v>
      </c>
      <c r="J3226" s="1">
        <v>4000000.0</v>
      </c>
      <c r="K3226" s="1">
        <v>2004.0</v>
      </c>
      <c r="L3226" s="1">
        <v>7.3</v>
      </c>
      <c r="M3226" s="2">
        <f t="shared" si="1"/>
        <v>-3771476</v>
      </c>
    </row>
    <row r="3227" ht="14.25" customHeight="1">
      <c r="A3227" s="1" t="s">
        <v>11647</v>
      </c>
      <c r="B3227" s="1">
        <v>86.0</v>
      </c>
      <c r="C3227" s="1">
        <v>226792.0</v>
      </c>
      <c r="D3227" s="1" t="s">
        <v>11648</v>
      </c>
      <c r="E3227" s="1" t="s">
        <v>11649</v>
      </c>
      <c r="F3227" s="1" t="s">
        <v>11650</v>
      </c>
      <c r="G3227" s="1" t="s">
        <v>11651</v>
      </c>
      <c r="H3227" s="1" t="s">
        <v>18</v>
      </c>
      <c r="I3227" s="1" t="s">
        <v>30</v>
      </c>
      <c r="J3227" s="1">
        <v>1.0E7</v>
      </c>
      <c r="K3227" s="1">
        <v>2001.0</v>
      </c>
      <c r="L3227" s="1">
        <v>6.2</v>
      </c>
      <c r="M3227" s="2">
        <f t="shared" si="1"/>
        <v>-9773208</v>
      </c>
    </row>
    <row r="3228" ht="14.25" customHeight="1">
      <c r="A3228" s="1" t="s">
        <v>11652</v>
      </c>
      <c r="B3228" s="1">
        <v>99.0</v>
      </c>
      <c r="C3228" s="1">
        <v>221210.0</v>
      </c>
      <c r="D3228" s="1" t="s">
        <v>1747</v>
      </c>
      <c r="E3228" s="1" t="s">
        <v>11653</v>
      </c>
      <c r="F3228" s="1" t="s">
        <v>11654</v>
      </c>
      <c r="G3228" s="1" t="s">
        <v>11655</v>
      </c>
      <c r="H3228" s="1" t="s">
        <v>18</v>
      </c>
      <c r="I3228" s="1" t="s">
        <v>19</v>
      </c>
      <c r="J3228" s="1">
        <v>0.0</v>
      </c>
      <c r="K3228" s="1">
        <v>2009.0</v>
      </c>
      <c r="L3228" s="1">
        <v>6.9</v>
      </c>
      <c r="M3228" s="2">
        <f t="shared" si="1"/>
        <v>221210</v>
      </c>
    </row>
    <row r="3229" ht="14.25" customHeight="1">
      <c r="A3229" s="1" t="s">
        <v>10919</v>
      </c>
      <c r="B3229" s="1">
        <v>90.0</v>
      </c>
      <c r="C3229" s="1">
        <v>136432.0</v>
      </c>
      <c r="D3229" s="1" t="s">
        <v>9642</v>
      </c>
      <c r="E3229" s="1" t="s">
        <v>11656</v>
      </c>
      <c r="F3229" s="1" t="s">
        <v>11657</v>
      </c>
      <c r="G3229" s="1" t="s">
        <v>11658</v>
      </c>
      <c r="H3229" s="1" t="s">
        <v>18</v>
      </c>
      <c r="I3229" s="1" t="s">
        <v>30</v>
      </c>
      <c r="J3229" s="1">
        <v>5000000.0</v>
      </c>
      <c r="K3229" s="1">
        <v>2006.0</v>
      </c>
      <c r="L3229" s="1">
        <v>6.6</v>
      </c>
      <c r="M3229" s="2">
        <f t="shared" si="1"/>
        <v>-4863568</v>
      </c>
    </row>
    <row r="3230" ht="14.25" customHeight="1">
      <c r="A3230" s="1" t="s">
        <v>10795</v>
      </c>
      <c r="B3230" s="1">
        <v>82.0</v>
      </c>
      <c r="C3230" s="1">
        <v>131617.0</v>
      </c>
      <c r="D3230" s="1" t="s">
        <v>2888</v>
      </c>
      <c r="E3230" s="1" t="s">
        <v>11659</v>
      </c>
      <c r="F3230" s="1" t="s">
        <v>11660</v>
      </c>
      <c r="G3230" s="1" t="s">
        <v>11661</v>
      </c>
      <c r="H3230" s="1" t="s">
        <v>18</v>
      </c>
      <c r="I3230" s="1" t="s">
        <v>19</v>
      </c>
      <c r="J3230" s="1">
        <v>1.0E7</v>
      </c>
      <c r="K3230" s="1">
        <v>2005.0</v>
      </c>
      <c r="L3230" s="1">
        <v>6.3</v>
      </c>
      <c r="M3230" s="2">
        <f t="shared" si="1"/>
        <v>-9868383</v>
      </c>
    </row>
    <row r="3231" ht="14.25" customHeight="1">
      <c r="A3231" s="1" t="s">
        <v>11662</v>
      </c>
      <c r="B3231" s="1">
        <v>110.0</v>
      </c>
      <c r="C3231" s="1">
        <v>152857.0</v>
      </c>
      <c r="D3231" s="1" t="s">
        <v>2394</v>
      </c>
      <c r="E3231" s="1" t="s">
        <v>11663</v>
      </c>
      <c r="F3231" s="1" t="s">
        <v>11664</v>
      </c>
      <c r="G3231" s="1" t="s">
        <v>11665</v>
      </c>
      <c r="H3231" s="1" t="s">
        <v>18</v>
      </c>
      <c r="I3231" s="1" t="s">
        <v>30</v>
      </c>
      <c r="J3231" s="1">
        <v>0.0</v>
      </c>
      <c r="K3231" s="1">
        <v>2010.0</v>
      </c>
      <c r="L3231" s="1">
        <v>7.0</v>
      </c>
      <c r="M3231" s="2">
        <f t="shared" si="1"/>
        <v>152857</v>
      </c>
    </row>
    <row r="3232" ht="14.25" customHeight="1">
      <c r="A3232" s="1" t="s">
        <v>11666</v>
      </c>
      <c r="B3232" s="1">
        <v>83.0</v>
      </c>
      <c r="C3232" s="1">
        <v>126247.0</v>
      </c>
      <c r="D3232" s="1" t="s">
        <v>664</v>
      </c>
      <c r="E3232" s="1" t="s">
        <v>11667</v>
      </c>
      <c r="F3232" s="1" t="s">
        <v>11668</v>
      </c>
      <c r="G3232" s="1" t="s">
        <v>11669</v>
      </c>
      <c r="H3232" s="1" t="s">
        <v>18</v>
      </c>
      <c r="I3232" s="1" t="s">
        <v>19</v>
      </c>
      <c r="J3232" s="1">
        <v>6200000.0</v>
      </c>
      <c r="K3232" s="1">
        <v>1994.0</v>
      </c>
      <c r="L3232" s="1">
        <v>3.3</v>
      </c>
      <c r="M3232" s="2">
        <f t="shared" si="1"/>
        <v>-6073753</v>
      </c>
    </row>
    <row r="3233" ht="14.25" customHeight="1">
      <c r="A3233" s="1" t="s">
        <v>5136</v>
      </c>
      <c r="B3233" s="1">
        <v>128.0</v>
      </c>
      <c r="C3233" s="1">
        <v>82739.0</v>
      </c>
      <c r="D3233" s="1" t="s">
        <v>2394</v>
      </c>
      <c r="E3233" s="1" t="s">
        <v>11670</v>
      </c>
      <c r="F3233" s="1" t="s">
        <v>11671</v>
      </c>
      <c r="G3233" s="1" t="s">
        <v>11672</v>
      </c>
      <c r="H3233" s="1" t="s">
        <v>18</v>
      </c>
      <c r="I3233" s="1" t="s">
        <v>19</v>
      </c>
      <c r="J3233" s="1">
        <v>0.0</v>
      </c>
      <c r="K3233" s="1">
        <v>2010.0</v>
      </c>
      <c r="L3233" s="1">
        <v>6.7</v>
      </c>
      <c r="M3233" s="2">
        <f t="shared" si="1"/>
        <v>82739</v>
      </c>
    </row>
    <row r="3234" ht="14.25" customHeight="1">
      <c r="A3234" s="1" t="s">
        <v>11673</v>
      </c>
      <c r="B3234" s="1">
        <v>125.0</v>
      </c>
      <c r="C3234" s="1">
        <v>169379.0</v>
      </c>
      <c r="D3234" s="1" t="s">
        <v>1347</v>
      </c>
      <c r="E3234" s="1" t="s">
        <v>11674</v>
      </c>
      <c r="F3234" s="1">
        <v>0.0</v>
      </c>
      <c r="G3234" s="1" t="s">
        <v>11675</v>
      </c>
      <c r="H3234" s="1" t="s">
        <v>1932</v>
      </c>
      <c r="I3234" s="1" t="s">
        <v>2022</v>
      </c>
      <c r="J3234" s="1">
        <v>1.0E7</v>
      </c>
      <c r="K3234" s="1">
        <v>2013.0</v>
      </c>
      <c r="L3234" s="1">
        <v>6.2</v>
      </c>
      <c r="M3234" s="2">
        <f t="shared" si="1"/>
        <v>-9830621</v>
      </c>
    </row>
    <row r="3235" ht="14.25" customHeight="1">
      <c r="A3235" s="1" t="s">
        <v>6395</v>
      </c>
      <c r="B3235" s="1">
        <v>97.0</v>
      </c>
      <c r="C3235" s="1">
        <v>0.0</v>
      </c>
      <c r="D3235" s="1" t="s">
        <v>956</v>
      </c>
      <c r="E3235" s="1" t="s">
        <v>11676</v>
      </c>
      <c r="F3235" s="1" t="s">
        <v>11677</v>
      </c>
      <c r="G3235" s="1" t="s">
        <v>11678</v>
      </c>
      <c r="H3235" s="1" t="s">
        <v>18</v>
      </c>
      <c r="I3235" s="1" t="s">
        <v>19</v>
      </c>
      <c r="J3235" s="1">
        <v>1.0E7</v>
      </c>
      <c r="K3235" s="1">
        <v>2014.0</v>
      </c>
      <c r="L3235" s="1">
        <v>6.5</v>
      </c>
      <c r="M3235" s="2">
        <f t="shared" si="1"/>
        <v>-10000000</v>
      </c>
    </row>
    <row r="3236" ht="14.25" customHeight="1">
      <c r="A3236" s="1" t="s">
        <v>11679</v>
      </c>
      <c r="B3236" s="1">
        <v>86.0</v>
      </c>
      <c r="C3236" s="1">
        <v>15447.0</v>
      </c>
      <c r="D3236" s="1" t="s">
        <v>1138</v>
      </c>
      <c r="E3236" s="1" t="s">
        <v>11680</v>
      </c>
      <c r="F3236" s="1" t="s">
        <v>11681</v>
      </c>
      <c r="G3236" s="1" t="s">
        <v>11682</v>
      </c>
      <c r="H3236" s="1" t="s">
        <v>18</v>
      </c>
      <c r="I3236" s="1" t="s">
        <v>19</v>
      </c>
      <c r="J3236" s="1">
        <v>1.0E7</v>
      </c>
      <c r="K3236" s="1">
        <v>1997.0</v>
      </c>
      <c r="L3236" s="1">
        <v>3.5</v>
      </c>
      <c r="M3236" s="2">
        <f t="shared" si="1"/>
        <v>-9984553</v>
      </c>
    </row>
    <row r="3237" ht="14.25" customHeight="1">
      <c r="A3237" s="1" t="s">
        <v>11683</v>
      </c>
      <c r="B3237" s="1">
        <v>91.0</v>
      </c>
      <c r="C3237" s="1">
        <v>19348.0</v>
      </c>
      <c r="D3237" s="1" t="s">
        <v>1747</v>
      </c>
      <c r="E3237" s="1" t="s">
        <v>11684</v>
      </c>
      <c r="F3237" s="1" t="s">
        <v>11685</v>
      </c>
      <c r="G3237" s="1" t="s">
        <v>11686</v>
      </c>
      <c r="H3237" s="1" t="s">
        <v>18</v>
      </c>
      <c r="I3237" s="1" t="s">
        <v>19</v>
      </c>
      <c r="J3237" s="1">
        <v>1.0E7</v>
      </c>
      <c r="K3237" s="1">
        <v>2009.0</v>
      </c>
      <c r="L3237" s="1">
        <v>5.5</v>
      </c>
      <c r="M3237" s="2">
        <f t="shared" si="1"/>
        <v>-9980652</v>
      </c>
    </row>
    <row r="3238" ht="14.25" customHeight="1">
      <c r="A3238" s="1" t="s">
        <v>11687</v>
      </c>
      <c r="B3238" s="1">
        <v>90.0</v>
      </c>
      <c r="C3238" s="1">
        <v>100503.0</v>
      </c>
      <c r="D3238" s="1" t="s">
        <v>1146</v>
      </c>
      <c r="E3238" s="1" t="s">
        <v>11688</v>
      </c>
      <c r="F3238" s="1" t="s">
        <v>11689</v>
      </c>
      <c r="G3238" s="1" t="s">
        <v>11690</v>
      </c>
      <c r="H3238" s="1" t="s">
        <v>18</v>
      </c>
      <c r="I3238" s="1" t="s">
        <v>19</v>
      </c>
      <c r="J3238" s="1">
        <v>8000000.0</v>
      </c>
      <c r="K3238" s="1">
        <v>2009.0</v>
      </c>
      <c r="L3238" s="1">
        <v>5.9</v>
      </c>
      <c r="M3238" s="2">
        <f t="shared" si="1"/>
        <v>-7899497</v>
      </c>
    </row>
    <row r="3239" ht="14.25" customHeight="1">
      <c r="A3239" s="1" t="s">
        <v>11691</v>
      </c>
      <c r="B3239" s="1">
        <v>90.0</v>
      </c>
      <c r="C3239" s="1">
        <v>92900.0</v>
      </c>
      <c r="D3239" s="1" t="s">
        <v>1747</v>
      </c>
      <c r="E3239" s="1" t="s">
        <v>11692</v>
      </c>
      <c r="F3239" s="1" t="s">
        <v>11693</v>
      </c>
      <c r="G3239" s="1" t="s">
        <v>11694</v>
      </c>
      <c r="H3239" s="1" t="s">
        <v>18</v>
      </c>
      <c r="I3239" s="1" t="s">
        <v>19</v>
      </c>
      <c r="J3239" s="1">
        <v>5000000.0</v>
      </c>
      <c r="K3239" s="1">
        <v>2009.0</v>
      </c>
      <c r="L3239" s="1">
        <v>4.7</v>
      </c>
      <c r="M3239" s="2">
        <f t="shared" si="1"/>
        <v>-4907100</v>
      </c>
    </row>
    <row r="3240" ht="14.25" customHeight="1">
      <c r="A3240" s="1" t="s">
        <v>10576</v>
      </c>
      <c r="B3240" s="1">
        <v>94.0</v>
      </c>
      <c r="C3240" s="1">
        <v>140987.0</v>
      </c>
      <c r="D3240" s="1" t="s">
        <v>2394</v>
      </c>
      <c r="E3240" s="1" t="s">
        <v>11695</v>
      </c>
      <c r="F3240" s="1">
        <v>0.0</v>
      </c>
      <c r="G3240" s="1" t="s">
        <v>11696</v>
      </c>
      <c r="H3240" s="1" t="s">
        <v>18</v>
      </c>
      <c r="I3240" s="1" t="s">
        <v>168</v>
      </c>
      <c r="J3240" s="1">
        <v>0.0</v>
      </c>
      <c r="K3240" s="1">
        <v>2008.0</v>
      </c>
      <c r="L3240" s="1">
        <v>4.2</v>
      </c>
      <c r="M3240" s="2">
        <f t="shared" si="1"/>
        <v>140987</v>
      </c>
    </row>
    <row r="3241" ht="14.25" customHeight="1">
      <c r="A3241" s="1" t="s">
        <v>11697</v>
      </c>
      <c r="B3241" s="1">
        <v>112.0</v>
      </c>
      <c r="C3241" s="1">
        <v>0.0</v>
      </c>
      <c r="D3241" s="1" t="s">
        <v>1319</v>
      </c>
      <c r="E3241" s="1" t="s">
        <v>11698</v>
      </c>
      <c r="F3241" s="1" t="s">
        <v>11699</v>
      </c>
      <c r="G3241" s="1" t="s">
        <v>11700</v>
      </c>
      <c r="H3241" s="1" t="s">
        <v>18</v>
      </c>
      <c r="I3241" s="1" t="s">
        <v>231</v>
      </c>
      <c r="J3241" s="1">
        <v>1.0E7</v>
      </c>
      <c r="K3241" s="1">
        <v>2015.0</v>
      </c>
      <c r="L3241" s="1">
        <v>5.2</v>
      </c>
      <c r="M3241" s="2">
        <f t="shared" si="1"/>
        <v>-10000000</v>
      </c>
    </row>
    <row r="3242" ht="14.25" customHeight="1">
      <c r="A3242" s="1" t="s">
        <v>11260</v>
      </c>
      <c r="B3242" s="1">
        <v>85.0</v>
      </c>
      <c r="C3242" s="1">
        <v>0.0</v>
      </c>
      <c r="D3242" s="1" t="s">
        <v>2154</v>
      </c>
      <c r="E3242" s="1" t="s">
        <v>11701</v>
      </c>
      <c r="F3242" s="1" t="s">
        <v>11702</v>
      </c>
      <c r="G3242" s="1" t="s">
        <v>11703</v>
      </c>
      <c r="H3242" s="1" t="s">
        <v>18</v>
      </c>
      <c r="I3242" s="1" t="s">
        <v>19</v>
      </c>
      <c r="J3242" s="1">
        <v>0.0</v>
      </c>
      <c r="K3242" s="1">
        <v>2009.0</v>
      </c>
      <c r="L3242" s="1">
        <v>5.2</v>
      </c>
      <c r="M3242" s="2">
        <f t="shared" si="1"/>
        <v>0</v>
      </c>
    </row>
    <row r="3243" ht="14.25" customHeight="1">
      <c r="A3243" s="1" t="s">
        <v>11704</v>
      </c>
      <c r="B3243" s="1">
        <v>93.0</v>
      </c>
      <c r="C3243" s="1">
        <v>5561.0</v>
      </c>
      <c r="D3243" s="1" t="s">
        <v>1146</v>
      </c>
      <c r="E3243" s="1" t="s">
        <v>11705</v>
      </c>
      <c r="F3243" s="1" t="s">
        <v>11706</v>
      </c>
      <c r="G3243" s="1" t="s">
        <v>11707</v>
      </c>
      <c r="H3243" s="1" t="s">
        <v>18</v>
      </c>
      <c r="I3243" s="1" t="s">
        <v>19</v>
      </c>
      <c r="J3243" s="1">
        <v>1.0E7</v>
      </c>
      <c r="K3243" s="1">
        <v>2007.0</v>
      </c>
      <c r="L3243" s="1">
        <v>3.9</v>
      </c>
      <c r="M3243" s="2">
        <f t="shared" si="1"/>
        <v>-9994439</v>
      </c>
    </row>
    <row r="3244" ht="14.25" customHeight="1">
      <c r="A3244" s="1" t="s">
        <v>11708</v>
      </c>
      <c r="B3244" s="1">
        <v>104.0</v>
      </c>
      <c r="C3244" s="1">
        <v>3607.0</v>
      </c>
      <c r="D3244" s="1" t="s">
        <v>1529</v>
      </c>
      <c r="E3244" s="1" t="s">
        <v>11709</v>
      </c>
      <c r="F3244" s="1" t="s">
        <v>11710</v>
      </c>
      <c r="G3244" s="1" t="s">
        <v>11711</v>
      </c>
      <c r="H3244" s="1" t="s">
        <v>18</v>
      </c>
      <c r="I3244" s="1" t="s">
        <v>2513</v>
      </c>
      <c r="J3244" s="1">
        <v>1.0E7</v>
      </c>
      <c r="K3244" s="1">
        <v>2008.0</v>
      </c>
      <c r="L3244" s="1">
        <v>6.1</v>
      </c>
      <c r="M3244" s="2">
        <f t="shared" si="1"/>
        <v>-9996393</v>
      </c>
    </row>
    <row r="3245" ht="14.25" customHeight="1">
      <c r="A3245" s="1" t="s">
        <v>11712</v>
      </c>
      <c r="B3245" s="1">
        <v>94.0</v>
      </c>
      <c r="C3245" s="1">
        <v>0.0</v>
      </c>
      <c r="D3245" s="1" t="s">
        <v>3995</v>
      </c>
      <c r="E3245" s="1" t="s">
        <v>11713</v>
      </c>
      <c r="F3245" s="1" t="s">
        <v>11714</v>
      </c>
      <c r="G3245" s="1" t="s">
        <v>11715</v>
      </c>
      <c r="H3245" s="1" t="s">
        <v>18</v>
      </c>
      <c r="I3245" s="1" t="s">
        <v>231</v>
      </c>
      <c r="J3245" s="1">
        <v>0.0</v>
      </c>
      <c r="K3245" s="1">
        <v>2010.0</v>
      </c>
      <c r="L3245" s="1">
        <v>5.8</v>
      </c>
      <c r="M3245" s="2">
        <f t="shared" si="1"/>
        <v>0</v>
      </c>
    </row>
    <row r="3246" ht="14.25" customHeight="1">
      <c r="A3246" s="1" t="s">
        <v>11716</v>
      </c>
      <c r="B3246" s="1">
        <v>85.0</v>
      </c>
      <c r="C3246" s="1">
        <v>70527.0</v>
      </c>
      <c r="D3246" s="1" t="s">
        <v>1747</v>
      </c>
      <c r="E3246" s="1" t="s">
        <v>11717</v>
      </c>
      <c r="F3246" s="1" t="s">
        <v>11718</v>
      </c>
      <c r="G3246" s="1" t="s">
        <v>11719</v>
      </c>
      <c r="H3246" s="1" t="s">
        <v>18</v>
      </c>
      <c r="I3246" s="1" t="s">
        <v>19</v>
      </c>
      <c r="J3246" s="1">
        <v>6500000.0</v>
      </c>
      <c r="K3246" s="1">
        <v>2004.0</v>
      </c>
      <c r="L3246" s="1">
        <v>6.7</v>
      </c>
      <c r="M3246" s="2">
        <f t="shared" si="1"/>
        <v>-6429473</v>
      </c>
    </row>
    <row r="3247" ht="14.25" customHeight="1">
      <c r="A3247" s="1" t="s">
        <v>3951</v>
      </c>
      <c r="B3247" s="1">
        <v>99.0</v>
      </c>
      <c r="C3247" s="1">
        <v>0.0</v>
      </c>
      <c r="D3247" s="1" t="s">
        <v>586</v>
      </c>
      <c r="E3247" s="1" t="s">
        <v>11720</v>
      </c>
      <c r="F3247" s="1" t="s">
        <v>11721</v>
      </c>
      <c r="G3247" s="1" t="s">
        <v>11722</v>
      </c>
      <c r="H3247" s="1" t="s">
        <v>18</v>
      </c>
      <c r="I3247" s="1" t="s">
        <v>19</v>
      </c>
      <c r="J3247" s="1">
        <v>1.0E7</v>
      </c>
      <c r="K3247" s="1">
        <v>2007.0</v>
      </c>
      <c r="L3247" s="1">
        <v>5.7</v>
      </c>
      <c r="M3247" s="2">
        <f t="shared" si="1"/>
        <v>-10000000</v>
      </c>
    </row>
    <row r="3248" ht="14.25" customHeight="1">
      <c r="A3248" s="1" t="s">
        <v>11723</v>
      </c>
      <c r="B3248" s="1">
        <v>91.0</v>
      </c>
      <c r="C3248" s="1">
        <v>0.0</v>
      </c>
      <c r="D3248" s="1" t="s">
        <v>4491</v>
      </c>
      <c r="E3248" s="1" t="s">
        <v>11724</v>
      </c>
      <c r="F3248" s="1">
        <v>0.0</v>
      </c>
      <c r="G3248" s="1" t="s">
        <v>11725</v>
      </c>
      <c r="H3248" s="1" t="s">
        <v>18</v>
      </c>
      <c r="I3248" s="1" t="s">
        <v>168</v>
      </c>
      <c r="J3248" s="1">
        <v>1.0E7</v>
      </c>
      <c r="K3248" s="1">
        <v>2011.0</v>
      </c>
      <c r="L3248" s="1">
        <v>4.5</v>
      </c>
      <c r="M3248" s="2">
        <f t="shared" si="1"/>
        <v>-10000000</v>
      </c>
    </row>
    <row r="3249" ht="14.25" customHeight="1">
      <c r="A3249" s="1" t="s">
        <v>11726</v>
      </c>
      <c r="B3249" s="1">
        <v>117.0</v>
      </c>
      <c r="C3249" s="1">
        <v>0.0</v>
      </c>
      <c r="D3249" s="1" t="s">
        <v>2888</v>
      </c>
      <c r="E3249" s="1" t="s">
        <v>11727</v>
      </c>
      <c r="F3249" s="1" t="s">
        <v>11728</v>
      </c>
      <c r="G3249" s="1" t="s">
        <v>11729</v>
      </c>
      <c r="H3249" s="1" t="s">
        <v>18</v>
      </c>
      <c r="I3249" s="1" t="s">
        <v>30</v>
      </c>
      <c r="J3249" s="1">
        <v>6000000.0</v>
      </c>
      <c r="K3249" s="1">
        <v>2008.0</v>
      </c>
      <c r="L3249" s="1">
        <v>6.9</v>
      </c>
      <c r="M3249" s="2">
        <f t="shared" si="1"/>
        <v>-6000000</v>
      </c>
    </row>
    <row r="3250" ht="14.25" customHeight="1">
      <c r="A3250" s="1" t="s">
        <v>11730</v>
      </c>
      <c r="B3250" s="1">
        <v>85.0</v>
      </c>
      <c r="C3250" s="1">
        <v>0.0</v>
      </c>
      <c r="D3250" s="1" t="s">
        <v>11731</v>
      </c>
      <c r="E3250" s="1" t="s">
        <v>11732</v>
      </c>
      <c r="F3250" s="1">
        <v>0.0</v>
      </c>
      <c r="G3250" s="1" t="s">
        <v>11733</v>
      </c>
      <c r="H3250" s="1" t="s">
        <v>18</v>
      </c>
      <c r="I3250" s="1" t="s">
        <v>4110</v>
      </c>
      <c r="J3250" s="1">
        <v>1.0E7</v>
      </c>
      <c r="K3250" s="1">
        <v>2014.0</v>
      </c>
      <c r="L3250" s="1">
        <v>4.8</v>
      </c>
      <c r="M3250" s="2">
        <f t="shared" si="1"/>
        <v>-10000000</v>
      </c>
    </row>
    <row r="3251" ht="14.25" customHeight="1">
      <c r="A3251" s="1" t="s">
        <v>10528</v>
      </c>
      <c r="B3251" s="1">
        <v>106.0</v>
      </c>
      <c r="C3251" s="1">
        <v>0.0</v>
      </c>
      <c r="D3251" s="1" t="s">
        <v>2383</v>
      </c>
      <c r="E3251" s="1" t="s">
        <v>11734</v>
      </c>
      <c r="F3251" s="1" t="s">
        <v>11735</v>
      </c>
      <c r="G3251" s="1" t="s">
        <v>11736</v>
      </c>
      <c r="H3251" s="1" t="s">
        <v>18</v>
      </c>
      <c r="I3251" s="1" t="s">
        <v>496</v>
      </c>
      <c r="J3251" s="1">
        <v>1.0E7</v>
      </c>
      <c r="K3251" s="1">
        <v>2008.0</v>
      </c>
      <c r="L3251" s="1">
        <v>6.3</v>
      </c>
      <c r="M3251" s="2">
        <f t="shared" si="1"/>
        <v>-10000000</v>
      </c>
    </row>
    <row r="3252" ht="14.25" customHeight="1">
      <c r="A3252" s="1" t="s">
        <v>11737</v>
      </c>
      <c r="B3252" s="1">
        <v>81.0</v>
      </c>
      <c r="C3252" s="1">
        <v>11835.0</v>
      </c>
      <c r="D3252" s="1" t="s">
        <v>956</v>
      </c>
      <c r="E3252" s="1" t="s">
        <v>11738</v>
      </c>
      <c r="F3252" s="1" t="s">
        <v>11739</v>
      </c>
      <c r="G3252" s="1" t="s">
        <v>11740</v>
      </c>
      <c r="H3252" s="1" t="s">
        <v>6376</v>
      </c>
      <c r="I3252" s="1" t="s">
        <v>6377</v>
      </c>
      <c r="J3252" s="1">
        <v>1.0E7</v>
      </c>
      <c r="K3252" s="1">
        <v>2013.0</v>
      </c>
      <c r="L3252" s="1">
        <v>6.9</v>
      </c>
      <c r="M3252" s="2">
        <f t="shared" si="1"/>
        <v>-9988165</v>
      </c>
    </row>
    <row r="3253" ht="14.25" customHeight="1">
      <c r="A3253" s="1" t="s">
        <v>11741</v>
      </c>
      <c r="B3253" s="1">
        <v>100.0</v>
      </c>
      <c r="C3253" s="1">
        <v>0.0</v>
      </c>
      <c r="D3253" s="1" t="s">
        <v>11742</v>
      </c>
      <c r="E3253" s="1" t="s">
        <v>11743</v>
      </c>
      <c r="F3253" s="1" t="s">
        <v>11744</v>
      </c>
      <c r="G3253" s="1" t="s">
        <v>11745</v>
      </c>
      <c r="H3253" s="1" t="s">
        <v>18</v>
      </c>
      <c r="I3253" s="1" t="s">
        <v>30</v>
      </c>
      <c r="J3253" s="1">
        <v>1.0E7</v>
      </c>
      <c r="K3253" s="1">
        <v>2010.0</v>
      </c>
      <c r="L3253" s="1">
        <v>5.4</v>
      </c>
      <c r="M3253" s="2">
        <f t="shared" si="1"/>
        <v>-10000000</v>
      </c>
    </row>
    <row r="3254" ht="14.25" customHeight="1">
      <c r="A3254" s="1" t="s">
        <v>11746</v>
      </c>
      <c r="B3254" s="1">
        <v>90.0</v>
      </c>
      <c r="C3254" s="1">
        <v>0.0</v>
      </c>
      <c r="D3254" s="1" t="s">
        <v>2967</v>
      </c>
      <c r="E3254" s="1" t="s">
        <v>11747</v>
      </c>
      <c r="F3254" s="1" t="s">
        <v>11748</v>
      </c>
      <c r="G3254" s="1" t="s">
        <v>11749</v>
      </c>
      <c r="H3254" s="1" t="s">
        <v>18</v>
      </c>
      <c r="I3254" s="1" t="s">
        <v>19</v>
      </c>
      <c r="J3254" s="1">
        <v>1.0E7</v>
      </c>
      <c r="K3254" s="1">
        <v>2009.0</v>
      </c>
      <c r="L3254" s="1">
        <v>3.8</v>
      </c>
      <c r="M3254" s="2">
        <f t="shared" si="1"/>
        <v>-10000000</v>
      </c>
    </row>
    <row r="3255" ht="14.25" customHeight="1">
      <c r="A3255" s="1" t="s">
        <v>11750</v>
      </c>
      <c r="B3255" s="1">
        <v>116.0</v>
      </c>
      <c r="C3255" s="1">
        <v>0.0</v>
      </c>
      <c r="D3255" s="1" t="s">
        <v>131</v>
      </c>
      <c r="E3255" s="1" t="s">
        <v>11751</v>
      </c>
      <c r="F3255" s="1" t="s">
        <v>11752</v>
      </c>
      <c r="G3255" s="1" t="s">
        <v>11753</v>
      </c>
      <c r="H3255" s="1" t="s">
        <v>18</v>
      </c>
      <c r="I3255" s="1" t="s">
        <v>168</v>
      </c>
      <c r="J3255" s="1">
        <v>1.0E7</v>
      </c>
      <c r="K3255" s="1">
        <v>2007.0</v>
      </c>
      <c r="L3255" s="1">
        <v>7.0</v>
      </c>
      <c r="M3255" s="2">
        <f t="shared" si="1"/>
        <v>-10000000</v>
      </c>
    </row>
    <row r="3256" ht="14.25" customHeight="1">
      <c r="A3256" s="1" t="s">
        <v>11754</v>
      </c>
      <c r="B3256" s="1">
        <v>84.0</v>
      </c>
      <c r="C3256" s="1">
        <v>0.0</v>
      </c>
      <c r="D3256" s="1" t="s">
        <v>1138</v>
      </c>
      <c r="E3256" s="1" t="s">
        <v>11755</v>
      </c>
      <c r="F3256" s="1">
        <v>0.0</v>
      </c>
      <c r="G3256" s="1" t="s">
        <v>11756</v>
      </c>
      <c r="H3256" s="1" t="s">
        <v>18</v>
      </c>
      <c r="I3256" s="1" t="s">
        <v>19</v>
      </c>
      <c r="J3256" s="1">
        <v>1.0E7</v>
      </c>
      <c r="K3256" s="1">
        <v>2010.0</v>
      </c>
      <c r="L3256" s="1">
        <v>5.2</v>
      </c>
      <c r="M3256" s="2">
        <f t="shared" si="1"/>
        <v>-10000000</v>
      </c>
    </row>
    <row r="3257" ht="14.25" customHeight="1">
      <c r="A3257" s="1" t="s">
        <v>6346</v>
      </c>
      <c r="B3257" s="1">
        <v>135.0</v>
      </c>
      <c r="C3257" s="1">
        <v>128486.0</v>
      </c>
      <c r="D3257" s="1" t="s">
        <v>3331</v>
      </c>
      <c r="E3257" s="1" t="s">
        <v>11757</v>
      </c>
      <c r="F3257" s="1" t="s">
        <v>11758</v>
      </c>
      <c r="G3257" s="1" t="s">
        <v>11759</v>
      </c>
      <c r="H3257" s="1" t="s">
        <v>9526</v>
      </c>
      <c r="I3257" s="1" t="s">
        <v>4110</v>
      </c>
      <c r="J3257" s="1">
        <v>1.0E7</v>
      </c>
      <c r="K3257" s="1">
        <v>2008.0</v>
      </c>
      <c r="L3257" s="1">
        <v>7.3</v>
      </c>
      <c r="M3257" s="2">
        <f t="shared" si="1"/>
        <v>-9871514</v>
      </c>
    </row>
    <row r="3258" ht="14.25" customHeight="1">
      <c r="A3258" s="1" t="s">
        <v>9777</v>
      </c>
      <c r="B3258" s="1">
        <v>84.0</v>
      </c>
      <c r="C3258" s="1">
        <v>0.0</v>
      </c>
      <c r="D3258" s="1" t="s">
        <v>3995</v>
      </c>
      <c r="E3258" s="1" t="s">
        <v>11760</v>
      </c>
      <c r="F3258" s="1" t="s">
        <v>11761</v>
      </c>
      <c r="G3258" s="1" t="s">
        <v>11762</v>
      </c>
      <c r="H3258" s="1" t="s">
        <v>18</v>
      </c>
      <c r="I3258" s="1" t="s">
        <v>19</v>
      </c>
      <c r="J3258" s="1">
        <v>1.0E7</v>
      </c>
      <c r="K3258" s="1">
        <v>2013.0</v>
      </c>
      <c r="L3258" s="1">
        <v>4.6</v>
      </c>
      <c r="M3258" s="2">
        <f t="shared" si="1"/>
        <v>-10000000</v>
      </c>
    </row>
    <row r="3259" ht="14.25" customHeight="1">
      <c r="A3259" s="1" t="s">
        <v>11763</v>
      </c>
      <c r="B3259" s="1">
        <v>89.0</v>
      </c>
      <c r="C3259" s="1">
        <v>0.0</v>
      </c>
      <c r="D3259" s="1" t="s">
        <v>11764</v>
      </c>
      <c r="E3259" s="1" t="s">
        <v>11765</v>
      </c>
      <c r="F3259" s="1" t="s">
        <v>11766</v>
      </c>
      <c r="G3259" s="1" t="s">
        <v>11767</v>
      </c>
      <c r="H3259" s="1" t="s">
        <v>18</v>
      </c>
      <c r="I3259" s="1" t="s">
        <v>168</v>
      </c>
      <c r="J3259" s="1">
        <v>1.0E7</v>
      </c>
      <c r="K3259" s="1">
        <v>2010.0</v>
      </c>
      <c r="L3259" s="1">
        <v>6.5</v>
      </c>
      <c r="M3259" s="2">
        <f t="shared" si="1"/>
        <v>-10000000</v>
      </c>
    </row>
    <row r="3260" ht="14.25" customHeight="1">
      <c r="A3260" s="1" t="s">
        <v>4756</v>
      </c>
      <c r="B3260" s="1">
        <v>107.0</v>
      </c>
      <c r="C3260" s="1">
        <v>1.6025394E7</v>
      </c>
      <c r="D3260" s="1" t="s">
        <v>956</v>
      </c>
      <c r="E3260" s="1" t="s">
        <v>11768</v>
      </c>
      <c r="F3260" s="1" t="s">
        <v>11769</v>
      </c>
      <c r="G3260" s="1" t="s">
        <v>11770</v>
      </c>
      <c r="H3260" s="1" t="s">
        <v>18</v>
      </c>
      <c r="I3260" s="1" t="s">
        <v>19</v>
      </c>
      <c r="J3260" s="1">
        <v>0.0</v>
      </c>
      <c r="K3260" s="1">
        <v>2009.0</v>
      </c>
      <c r="L3260" s="1">
        <v>6.8</v>
      </c>
      <c r="M3260" s="2">
        <f t="shared" si="1"/>
        <v>16025394</v>
      </c>
    </row>
    <row r="3261" ht="14.25" customHeight="1">
      <c r="A3261" s="1" t="s">
        <v>11771</v>
      </c>
      <c r="B3261" s="1">
        <v>144.0</v>
      </c>
      <c r="C3261" s="1">
        <v>2483955.0</v>
      </c>
      <c r="D3261" s="1" t="s">
        <v>131</v>
      </c>
      <c r="E3261" s="1" t="s">
        <v>11772</v>
      </c>
      <c r="F3261" s="1" t="s">
        <v>11773</v>
      </c>
      <c r="G3261" s="1" t="s">
        <v>11774</v>
      </c>
      <c r="H3261" s="1" t="s">
        <v>18</v>
      </c>
      <c r="I3261" s="1" t="s">
        <v>19</v>
      </c>
      <c r="J3261" s="1">
        <v>9600000.0</v>
      </c>
      <c r="K3261" s="1">
        <v>2005.0</v>
      </c>
      <c r="L3261" s="1">
        <v>6.7</v>
      </c>
      <c r="M3261" s="2">
        <f t="shared" si="1"/>
        <v>-7116045</v>
      </c>
    </row>
    <row r="3262" ht="14.25" customHeight="1">
      <c r="A3262" s="1" t="s">
        <v>2266</v>
      </c>
      <c r="B3262" s="1">
        <v>98.0</v>
      </c>
      <c r="C3262" s="1">
        <v>5.7176582E7</v>
      </c>
      <c r="D3262" s="1" t="s">
        <v>1138</v>
      </c>
      <c r="E3262" s="1" t="s">
        <v>11775</v>
      </c>
      <c r="F3262" s="1" t="s">
        <v>11776</v>
      </c>
      <c r="G3262" s="1" t="s">
        <v>11777</v>
      </c>
      <c r="H3262" s="1" t="s">
        <v>18</v>
      </c>
      <c r="I3262" s="1" t="s">
        <v>19</v>
      </c>
      <c r="J3262" s="1">
        <v>9500000.0</v>
      </c>
      <c r="K3262" s="1">
        <v>2000.0</v>
      </c>
      <c r="L3262" s="1">
        <v>6.1</v>
      </c>
      <c r="M3262" s="2">
        <f t="shared" si="1"/>
        <v>47676582</v>
      </c>
    </row>
    <row r="3263" ht="14.25" customHeight="1">
      <c r="A3263" s="1" t="s">
        <v>11778</v>
      </c>
      <c r="B3263" s="1">
        <v>94.0</v>
      </c>
      <c r="C3263" s="1">
        <v>0.0</v>
      </c>
      <c r="D3263" s="1" t="s">
        <v>289</v>
      </c>
      <c r="E3263" s="1" t="s">
        <v>11779</v>
      </c>
      <c r="F3263" s="1" t="s">
        <v>11780</v>
      </c>
      <c r="G3263" s="1" t="s">
        <v>11781</v>
      </c>
      <c r="H3263" s="1" t="s">
        <v>18</v>
      </c>
      <c r="I3263" s="1" t="s">
        <v>168</v>
      </c>
      <c r="J3263" s="1">
        <v>1.0E7</v>
      </c>
      <c r="K3263" s="1">
        <v>2014.0</v>
      </c>
      <c r="L3263" s="1">
        <v>5.2</v>
      </c>
      <c r="M3263" s="2">
        <f t="shared" si="1"/>
        <v>-10000000</v>
      </c>
    </row>
    <row r="3264" ht="14.25" customHeight="1">
      <c r="A3264" s="1" t="s">
        <v>5903</v>
      </c>
      <c r="B3264" s="1">
        <v>117.0</v>
      </c>
      <c r="C3264" s="1">
        <v>4.31E7</v>
      </c>
      <c r="D3264" s="1" t="s">
        <v>26</v>
      </c>
      <c r="E3264" s="1" t="s">
        <v>11782</v>
      </c>
      <c r="F3264" s="1" t="s">
        <v>11783</v>
      </c>
      <c r="G3264" s="1" t="s">
        <v>11784</v>
      </c>
      <c r="H3264" s="1" t="s">
        <v>18</v>
      </c>
      <c r="I3264" s="1" t="s">
        <v>30</v>
      </c>
      <c r="J3264" s="1">
        <v>9500000.0</v>
      </c>
      <c r="K3264" s="1">
        <v>1967.0</v>
      </c>
      <c r="L3264" s="1">
        <v>6.9</v>
      </c>
      <c r="M3264" s="2">
        <f t="shared" si="1"/>
        <v>33600000</v>
      </c>
    </row>
    <row r="3265" ht="14.25" customHeight="1">
      <c r="A3265" s="1" t="s">
        <v>11785</v>
      </c>
      <c r="B3265" s="1">
        <v>102.0</v>
      </c>
      <c r="C3265" s="1">
        <v>0.0</v>
      </c>
      <c r="D3265" s="1" t="s">
        <v>3222</v>
      </c>
      <c r="E3265" s="1" t="s">
        <v>11786</v>
      </c>
      <c r="F3265" s="1" t="s">
        <v>11787</v>
      </c>
      <c r="G3265" s="1" t="s">
        <v>11788</v>
      </c>
      <c r="H3265" s="1" t="s">
        <v>18</v>
      </c>
      <c r="I3265" s="1" t="s">
        <v>30</v>
      </c>
      <c r="J3265" s="1">
        <v>1.0E7</v>
      </c>
      <c r="K3265" s="1">
        <v>2014.0</v>
      </c>
      <c r="L3265" s="1">
        <v>6.0</v>
      </c>
      <c r="M3265" s="2">
        <f t="shared" si="1"/>
        <v>-10000000</v>
      </c>
    </row>
    <row r="3266" ht="14.25" customHeight="1">
      <c r="A3266" s="1" t="s">
        <v>8989</v>
      </c>
      <c r="B3266" s="1">
        <v>127.0</v>
      </c>
      <c r="C3266" s="1">
        <v>225377.0</v>
      </c>
      <c r="D3266" s="1" t="s">
        <v>131</v>
      </c>
      <c r="E3266" s="1" t="s">
        <v>11789</v>
      </c>
      <c r="F3266" s="1" t="s">
        <v>11790</v>
      </c>
      <c r="G3266" s="1" t="s">
        <v>11791</v>
      </c>
      <c r="H3266" s="1" t="s">
        <v>993</v>
      </c>
      <c r="I3266" s="1" t="s">
        <v>994</v>
      </c>
      <c r="J3266" s="1">
        <v>8900000.0</v>
      </c>
      <c r="K3266" s="1">
        <v>2012.0</v>
      </c>
      <c r="L3266" s="1">
        <v>7.9</v>
      </c>
      <c r="M3266" s="2">
        <f t="shared" si="1"/>
        <v>-8674623</v>
      </c>
    </row>
    <row r="3267" ht="14.25" customHeight="1">
      <c r="A3267" s="1" t="s">
        <v>11792</v>
      </c>
      <c r="B3267" s="1">
        <v>98.0</v>
      </c>
      <c r="C3267" s="1">
        <v>1.4114488E7</v>
      </c>
      <c r="D3267" s="1" t="s">
        <v>3995</v>
      </c>
      <c r="E3267" s="1" t="s">
        <v>11793</v>
      </c>
      <c r="F3267" s="1" t="s">
        <v>11794</v>
      </c>
      <c r="G3267" s="1" t="s">
        <v>11795</v>
      </c>
      <c r="H3267" s="1" t="s">
        <v>18</v>
      </c>
      <c r="I3267" s="1" t="s">
        <v>19</v>
      </c>
      <c r="J3267" s="1">
        <v>1.05E7</v>
      </c>
      <c r="K3267" s="1">
        <v>1988.0</v>
      </c>
      <c r="L3267" s="1">
        <v>4.5</v>
      </c>
      <c r="M3267" s="2">
        <f t="shared" si="1"/>
        <v>3614488</v>
      </c>
    </row>
    <row r="3268" ht="14.25" customHeight="1">
      <c r="A3268" s="1" t="s">
        <v>11796</v>
      </c>
      <c r="B3268" s="1">
        <v>88.0</v>
      </c>
      <c r="C3268" s="1">
        <v>0.0</v>
      </c>
      <c r="D3268" s="1" t="s">
        <v>4164</v>
      </c>
      <c r="E3268" s="1" t="s">
        <v>11797</v>
      </c>
      <c r="F3268" s="1" t="s">
        <v>11798</v>
      </c>
      <c r="G3268" s="1" t="s">
        <v>11799</v>
      </c>
      <c r="H3268" s="1" t="s">
        <v>18</v>
      </c>
      <c r="I3268" s="1" t="s">
        <v>19</v>
      </c>
      <c r="J3268" s="1">
        <v>9500000.0</v>
      </c>
      <c r="K3268" s="1">
        <v>2015.0</v>
      </c>
      <c r="L3268" s="1">
        <v>5.1</v>
      </c>
      <c r="M3268" s="2">
        <f t="shared" si="1"/>
        <v>-9500000</v>
      </c>
    </row>
    <row r="3269" ht="14.25" customHeight="1">
      <c r="A3269" s="1" t="s">
        <v>11800</v>
      </c>
      <c r="B3269" s="1">
        <v>197.0</v>
      </c>
      <c r="C3269" s="1">
        <v>4.63E7</v>
      </c>
      <c r="D3269" s="1" t="s">
        <v>926</v>
      </c>
      <c r="E3269" s="1" t="s">
        <v>11801</v>
      </c>
      <c r="F3269" s="1" t="s">
        <v>11802</v>
      </c>
      <c r="G3269" s="1" t="s">
        <v>11803</v>
      </c>
      <c r="H3269" s="1" t="s">
        <v>18</v>
      </c>
      <c r="I3269" s="1" t="s">
        <v>19</v>
      </c>
      <c r="J3269" s="1">
        <v>9400000.0</v>
      </c>
      <c r="K3269" s="1">
        <v>1963.0</v>
      </c>
      <c r="L3269" s="1">
        <v>7.6</v>
      </c>
      <c r="M3269" s="2">
        <f t="shared" si="1"/>
        <v>36900000</v>
      </c>
    </row>
    <row r="3270" ht="14.25" customHeight="1">
      <c r="A3270" s="1" t="s">
        <v>11804</v>
      </c>
      <c r="B3270" s="1">
        <v>121.0</v>
      </c>
      <c r="C3270" s="1">
        <v>1.2899702E7</v>
      </c>
      <c r="D3270" s="1" t="s">
        <v>11805</v>
      </c>
      <c r="E3270" s="1" t="s">
        <v>11806</v>
      </c>
      <c r="F3270" s="1" t="s">
        <v>11807</v>
      </c>
      <c r="G3270" s="1" t="s">
        <v>11808</v>
      </c>
      <c r="H3270" s="1" t="s">
        <v>1932</v>
      </c>
      <c r="I3270" s="1" t="s">
        <v>2513</v>
      </c>
      <c r="J3270" s="1">
        <v>0.0</v>
      </c>
      <c r="K3270" s="1">
        <v>2006.0</v>
      </c>
      <c r="L3270" s="1">
        <v>7.6</v>
      </c>
      <c r="M3270" s="2">
        <f t="shared" si="1"/>
        <v>12899702</v>
      </c>
    </row>
    <row r="3271" ht="14.25" customHeight="1">
      <c r="A3271" s="1" t="s">
        <v>11809</v>
      </c>
      <c r="B3271" s="1">
        <v>90.0</v>
      </c>
      <c r="C3271" s="1">
        <v>0.0</v>
      </c>
      <c r="D3271" s="1" t="s">
        <v>11810</v>
      </c>
      <c r="E3271" s="1" t="s">
        <v>11811</v>
      </c>
      <c r="F3271" s="1" t="s">
        <v>11812</v>
      </c>
      <c r="G3271" s="1" t="s">
        <v>11813</v>
      </c>
      <c r="H3271" s="1" t="s">
        <v>18</v>
      </c>
      <c r="I3271" s="1" t="s">
        <v>168</v>
      </c>
      <c r="J3271" s="1">
        <v>9300000.0</v>
      </c>
      <c r="K3271" s="1">
        <v>1981.0</v>
      </c>
      <c r="L3271" s="1">
        <v>6.7</v>
      </c>
      <c r="M3271" s="2">
        <f t="shared" si="1"/>
        <v>-9300000</v>
      </c>
    </row>
    <row r="3272" ht="14.25" customHeight="1">
      <c r="A3272" s="1" t="s">
        <v>5782</v>
      </c>
      <c r="B3272" s="1">
        <v>89.0</v>
      </c>
      <c r="C3272" s="1">
        <v>113155.0</v>
      </c>
      <c r="D3272" s="1" t="s">
        <v>1284</v>
      </c>
      <c r="E3272" s="1" t="s">
        <v>11814</v>
      </c>
      <c r="F3272" s="1" t="s">
        <v>11815</v>
      </c>
      <c r="G3272" s="1" t="s">
        <v>11816</v>
      </c>
      <c r="H3272" s="1" t="s">
        <v>18</v>
      </c>
      <c r="I3272" s="1" t="s">
        <v>19</v>
      </c>
      <c r="J3272" s="1">
        <v>0.0</v>
      </c>
      <c r="K3272" s="1">
        <v>2009.0</v>
      </c>
      <c r="L3272" s="1">
        <v>6.1</v>
      </c>
      <c r="M3272" s="2">
        <f t="shared" si="1"/>
        <v>113155</v>
      </c>
    </row>
    <row r="3273" ht="14.25" customHeight="1">
      <c r="A3273" s="1" t="s">
        <v>3736</v>
      </c>
      <c r="B3273" s="1">
        <v>104.0</v>
      </c>
      <c r="C3273" s="1">
        <v>2600000.0</v>
      </c>
      <c r="D3273" s="1" t="s">
        <v>2383</v>
      </c>
      <c r="E3273" s="1" t="s">
        <v>11817</v>
      </c>
      <c r="F3273" s="1" t="s">
        <v>11818</v>
      </c>
      <c r="G3273" s="1" t="s">
        <v>11819</v>
      </c>
      <c r="H3273" s="1" t="s">
        <v>18</v>
      </c>
      <c r="I3273" s="1" t="s">
        <v>30</v>
      </c>
      <c r="J3273" s="1">
        <v>6000000.0</v>
      </c>
      <c r="K3273" s="1">
        <v>1995.0</v>
      </c>
      <c r="L3273" s="1">
        <v>7.5</v>
      </c>
      <c r="M3273" s="2">
        <f t="shared" si="1"/>
        <v>-3400000</v>
      </c>
    </row>
    <row r="3274" ht="14.25" customHeight="1">
      <c r="A3274" s="1" t="s">
        <v>11111</v>
      </c>
      <c r="B3274" s="1">
        <v>94.0</v>
      </c>
      <c r="C3274" s="1">
        <v>0.0</v>
      </c>
      <c r="D3274" s="1" t="s">
        <v>3503</v>
      </c>
      <c r="E3274" s="1" t="s">
        <v>11820</v>
      </c>
      <c r="F3274" s="1" t="s">
        <v>11821</v>
      </c>
      <c r="G3274" s="1" t="s">
        <v>11822</v>
      </c>
      <c r="H3274" s="1" t="s">
        <v>18</v>
      </c>
      <c r="I3274" s="1" t="s">
        <v>19</v>
      </c>
      <c r="J3274" s="1">
        <v>1.0E7</v>
      </c>
      <c r="K3274" s="1">
        <v>2015.0</v>
      </c>
      <c r="L3274" s="1">
        <v>5.3</v>
      </c>
      <c r="M3274" s="2">
        <f t="shared" si="1"/>
        <v>-10000000</v>
      </c>
    </row>
    <row r="3275" ht="14.25" customHeight="1">
      <c r="A3275" s="1" t="s">
        <v>11823</v>
      </c>
      <c r="B3275" s="1">
        <v>90.0</v>
      </c>
      <c r="C3275" s="1">
        <v>1602466.0</v>
      </c>
      <c r="D3275" s="1" t="s">
        <v>11824</v>
      </c>
      <c r="E3275" s="1" t="s">
        <v>11825</v>
      </c>
      <c r="F3275" s="1" t="s">
        <v>11826</v>
      </c>
      <c r="G3275" s="1" t="s">
        <v>11827</v>
      </c>
      <c r="H3275" s="1" t="s">
        <v>18</v>
      </c>
      <c r="I3275" s="1" t="s">
        <v>4045</v>
      </c>
      <c r="J3275" s="1">
        <v>6.0E8</v>
      </c>
      <c r="K3275" s="1">
        <v>2010.0</v>
      </c>
      <c r="L3275" s="1">
        <v>6.0</v>
      </c>
      <c r="M3275" s="2">
        <f t="shared" si="1"/>
        <v>-598397534</v>
      </c>
    </row>
    <row r="3276" ht="14.25" customHeight="1">
      <c r="A3276" s="1" t="s">
        <v>10063</v>
      </c>
      <c r="B3276" s="1">
        <v>130.0</v>
      </c>
      <c r="C3276" s="1">
        <v>3029870.0</v>
      </c>
      <c r="D3276" s="1" t="s">
        <v>1264</v>
      </c>
      <c r="E3276" s="1" t="s">
        <v>11828</v>
      </c>
      <c r="F3276" s="1" t="s">
        <v>11829</v>
      </c>
      <c r="G3276" s="1" t="s">
        <v>11830</v>
      </c>
      <c r="H3276" s="1" t="s">
        <v>18</v>
      </c>
      <c r="I3276" s="1" t="s">
        <v>5634</v>
      </c>
      <c r="J3276" s="1">
        <v>7400000.0</v>
      </c>
      <c r="K3276" s="1">
        <v>2011.0</v>
      </c>
      <c r="L3276" s="1">
        <v>7.1</v>
      </c>
      <c r="M3276" s="2">
        <f t="shared" si="1"/>
        <v>-4370130</v>
      </c>
    </row>
    <row r="3277" ht="14.25" customHeight="1">
      <c r="A3277" s="1" t="s">
        <v>11831</v>
      </c>
      <c r="B3277" s="1">
        <v>92.0</v>
      </c>
      <c r="C3277" s="1">
        <v>0.0</v>
      </c>
      <c r="D3277" s="1" t="s">
        <v>11832</v>
      </c>
      <c r="E3277" s="1" t="s">
        <v>11833</v>
      </c>
      <c r="F3277" s="1" t="s">
        <v>11834</v>
      </c>
      <c r="G3277" s="1" t="s">
        <v>11835</v>
      </c>
      <c r="H3277" s="1" t="s">
        <v>18</v>
      </c>
      <c r="I3277" s="1" t="s">
        <v>231</v>
      </c>
      <c r="J3277" s="1">
        <v>8500000.0</v>
      </c>
      <c r="K3277" s="1">
        <v>2011.0</v>
      </c>
      <c r="L3277" s="1">
        <v>7.5</v>
      </c>
      <c r="M3277" s="2">
        <f t="shared" si="1"/>
        <v>-8500000</v>
      </c>
    </row>
    <row r="3278" ht="14.25" customHeight="1">
      <c r="A3278" s="1" t="s">
        <v>11836</v>
      </c>
      <c r="B3278" s="1">
        <v>176.0</v>
      </c>
      <c r="C3278" s="1">
        <v>3047539.0</v>
      </c>
      <c r="D3278" s="1" t="s">
        <v>131</v>
      </c>
      <c r="E3278" s="1" t="s">
        <v>11837</v>
      </c>
      <c r="F3278" s="1" t="s">
        <v>11838</v>
      </c>
      <c r="G3278" s="1" t="s">
        <v>11839</v>
      </c>
      <c r="H3278" s="1" t="s">
        <v>4044</v>
      </c>
      <c r="I3278" s="1" t="s">
        <v>4045</v>
      </c>
      <c r="J3278" s="1">
        <v>7217600.0</v>
      </c>
      <c r="K3278" s="1">
        <v>2012.0</v>
      </c>
      <c r="L3278" s="1">
        <v>6.9</v>
      </c>
      <c r="M3278" s="2">
        <f t="shared" si="1"/>
        <v>-4170061</v>
      </c>
    </row>
    <row r="3279" ht="14.25" customHeight="1">
      <c r="A3279" s="1" t="s">
        <v>114</v>
      </c>
      <c r="B3279" s="1">
        <v>116.0</v>
      </c>
      <c r="C3279" s="1">
        <v>7.89E7</v>
      </c>
      <c r="D3279" s="1" t="s">
        <v>7596</v>
      </c>
      <c r="E3279" s="1" t="s">
        <v>11840</v>
      </c>
      <c r="F3279" s="1" t="s">
        <v>11841</v>
      </c>
      <c r="G3279" s="1" t="s">
        <v>11842</v>
      </c>
      <c r="H3279" s="1" t="s">
        <v>18</v>
      </c>
      <c r="I3279" s="1" t="s">
        <v>30</v>
      </c>
      <c r="J3279" s="1">
        <v>1.1E7</v>
      </c>
      <c r="K3279" s="1">
        <v>1979.0</v>
      </c>
      <c r="L3279" s="1">
        <v>8.5</v>
      </c>
      <c r="M3279" s="2">
        <f t="shared" si="1"/>
        <v>67900000</v>
      </c>
    </row>
    <row r="3280" ht="14.25" customHeight="1">
      <c r="A3280" s="1" t="s">
        <v>5405</v>
      </c>
      <c r="B3280" s="1">
        <v>88.0</v>
      </c>
      <c r="C3280" s="1">
        <v>3.0859E7</v>
      </c>
      <c r="D3280" s="1" t="s">
        <v>3995</v>
      </c>
      <c r="E3280" s="1" t="s">
        <v>11843</v>
      </c>
      <c r="F3280" s="1" t="s">
        <v>11844</v>
      </c>
      <c r="G3280" s="1" t="s">
        <v>11845</v>
      </c>
      <c r="H3280" s="1" t="s">
        <v>18</v>
      </c>
      <c r="I3280" s="1" t="s">
        <v>19</v>
      </c>
      <c r="J3280" s="1">
        <v>83532.0</v>
      </c>
      <c r="K3280" s="1">
        <v>1974.0</v>
      </c>
      <c r="L3280" s="1">
        <v>7.5</v>
      </c>
      <c r="M3280" s="2">
        <f t="shared" si="1"/>
        <v>30775468</v>
      </c>
    </row>
    <row r="3281" ht="14.25" customHeight="1">
      <c r="A3281" s="1" t="s">
        <v>11846</v>
      </c>
      <c r="B3281" s="1">
        <v>106.0</v>
      </c>
      <c r="C3281" s="1">
        <v>3571735.0</v>
      </c>
      <c r="D3281" s="1" t="s">
        <v>3054</v>
      </c>
      <c r="E3281" s="1" t="s">
        <v>11847</v>
      </c>
      <c r="F3281" s="1" t="s">
        <v>11848</v>
      </c>
      <c r="G3281" s="1" t="s">
        <v>11849</v>
      </c>
      <c r="H3281" s="1" t="s">
        <v>18</v>
      </c>
      <c r="I3281" s="1" t="s">
        <v>19</v>
      </c>
      <c r="J3281" s="1">
        <v>1.0E7</v>
      </c>
      <c r="K3281" s="1">
        <v>2010.0</v>
      </c>
      <c r="L3281" s="1">
        <v>6.6</v>
      </c>
      <c r="M3281" s="2">
        <f t="shared" si="1"/>
        <v>-6428265</v>
      </c>
    </row>
    <row r="3282" ht="14.25" customHeight="1">
      <c r="A3282" s="1" t="s">
        <v>5091</v>
      </c>
      <c r="B3282" s="1">
        <v>181.0</v>
      </c>
      <c r="C3282" s="1">
        <v>5.0E7</v>
      </c>
      <c r="D3282" s="1" t="s">
        <v>9088</v>
      </c>
      <c r="E3282" s="1" t="s">
        <v>11850</v>
      </c>
      <c r="F3282" s="1" t="s">
        <v>11851</v>
      </c>
      <c r="G3282" s="1" t="s">
        <v>11852</v>
      </c>
      <c r="H3282" s="1" t="s">
        <v>18</v>
      </c>
      <c r="I3282" s="1" t="s">
        <v>19</v>
      </c>
      <c r="J3282" s="1">
        <v>9000000.0</v>
      </c>
      <c r="K3282" s="1">
        <v>1971.0</v>
      </c>
      <c r="L3282" s="1">
        <v>8.0</v>
      </c>
      <c r="M3282" s="2">
        <f t="shared" si="1"/>
        <v>41000000</v>
      </c>
    </row>
    <row r="3283" ht="14.25" customHeight="1">
      <c r="A3283" s="1" t="s">
        <v>4106</v>
      </c>
      <c r="B3283" s="1">
        <v>130.0</v>
      </c>
      <c r="C3283" s="1">
        <v>6.36E7</v>
      </c>
      <c r="D3283" s="1" t="s">
        <v>26</v>
      </c>
      <c r="E3283" s="1" t="s">
        <v>11853</v>
      </c>
      <c r="F3283" s="1" t="s">
        <v>11854</v>
      </c>
      <c r="G3283" s="1" t="s">
        <v>11855</v>
      </c>
      <c r="H3283" s="1" t="s">
        <v>18</v>
      </c>
      <c r="I3283" s="1" t="s">
        <v>30</v>
      </c>
      <c r="J3283" s="1">
        <v>9000000.0</v>
      </c>
      <c r="K3283" s="1">
        <v>1965.0</v>
      </c>
      <c r="L3283" s="1">
        <v>7.0</v>
      </c>
      <c r="M3283" s="2">
        <f t="shared" si="1"/>
        <v>54600000</v>
      </c>
    </row>
    <row r="3284" ht="14.25" customHeight="1">
      <c r="A3284" s="1" t="s">
        <v>4870</v>
      </c>
      <c r="B3284" s="1">
        <v>93.0</v>
      </c>
      <c r="C3284" s="1">
        <v>0.0</v>
      </c>
      <c r="D3284" s="1" t="s">
        <v>9479</v>
      </c>
      <c r="E3284" s="1" t="s">
        <v>11856</v>
      </c>
      <c r="F3284" s="1" t="s">
        <v>11857</v>
      </c>
      <c r="G3284" s="1" t="s">
        <v>11858</v>
      </c>
      <c r="H3284" s="1" t="s">
        <v>18</v>
      </c>
      <c r="I3284" s="1" t="s">
        <v>19</v>
      </c>
      <c r="J3284" s="1">
        <v>1.0E7</v>
      </c>
      <c r="K3284" s="1">
        <v>2011.0</v>
      </c>
      <c r="L3284" s="1">
        <v>5.8</v>
      </c>
      <c r="M3284" s="2">
        <f t="shared" si="1"/>
        <v>-10000000</v>
      </c>
    </row>
    <row r="3285" ht="14.25" customHeight="1">
      <c r="A3285" s="1" t="s">
        <v>11859</v>
      </c>
      <c r="B3285" s="1">
        <v>110.0</v>
      </c>
      <c r="C3285" s="1">
        <v>0.0</v>
      </c>
      <c r="D3285" s="1" t="s">
        <v>956</v>
      </c>
      <c r="E3285" s="1" t="s">
        <v>11860</v>
      </c>
      <c r="F3285" s="1" t="s">
        <v>11861</v>
      </c>
      <c r="G3285" s="1" t="s">
        <v>11862</v>
      </c>
      <c r="H3285" s="1" t="s">
        <v>7257</v>
      </c>
      <c r="I3285" s="1" t="s">
        <v>5158</v>
      </c>
      <c r="J3285" s="1">
        <v>0.0</v>
      </c>
      <c r="K3285" s="1">
        <v>2010.0</v>
      </c>
      <c r="L3285" s="1">
        <v>7.3</v>
      </c>
      <c r="M3285" s="2">
        <f t="shared" si="1"/>
        <v>0</v>
      </c>
    </row>
    <row r="3286" ht="14.25" customHeight="1">
      <c r="A3286" s="1" t="s">
        <v>2153</v>
      </c>
      <c r="B3286" s="1">
        <v>123.0</v>
      </c>
      <c r="C3286" s="1">
        <v>3.6049108E7</v>
      </c>
      <c r="D3286" s="1" t="s">
        <v>4194</v>
      </c>
      <c r="E3286" s="1" t="s">
        <v>11863</v>
      </c>
      <c r="F3286" s="1" t="s">
        <v>11864</v>
      </c>
      <c r="G3286" s="1" t="s">
        <v>11865</v>
      </c>
      <c r="H3286" s="1" t="s">
        <v>18</v>
      </c>
      <c r="I3286" s="1" t="s">
        <v>19</v>
      </c>
      <c r="J3286" s="1">
        <v>9000000.0</v>
      </c>
      <c r="K3286" s="1">
        <v>1996.0</v>
      </c>
      <c r="L3286" s="1">
        <v>6.8</v>
      </c>
      <c r="M3286" s="2">
        <f t="shared" si="1"/>
        <v>27049108</v>
      </c>
    </row>
    <row r="3287" ht="14.25" customHeight="1">
      <c r="A3287" s="1" t="s">
        <v>4941</v>
      </c>
      <c r="B3287" s="1">
        <v>120.0</v>
      </c>
      <c r="C3287" s="1">
        <v>3.4074895E7</v>
      </c>
      <c r="D3287" s="1" t="s">
        <v>1747</v>
      </c>
      <c r="E3287" s="1" t="s">
        <v>11866</v>
      </c>
      <c r="F3287" s="1" t="s">
        <v>11867</v>
      </c>
      <c r="G3287" s="1" t="s">
        <v>11868</v>
      </c>
      <c r="H3287" s="1" t="s">
        <v>18</v>
      </c>
      <c r="I3287" s="1" t="s">
        <v>19</v>
      </c>
      <c r="J3287" s="1">
        <v>9000000.0</v>
      </c>
      <c r="K3287" s="1">
        <v>1999.0</v>
      </c>
      <c r="L3287" s="1">
        <v>6.7</v>
      </c>
      <c r="M3287" s="2">
        <f t="shared" si="1"/>
        <v>25074895</v>
      </c>
    </row>
    <row r="3288" ht="14.25" customHeight="1">
      <c r="A3288" s="1" t="s">
        <v>10158</v>
      </c>
      <c r="B3288" s="1">
        <v>87.0</v>
      </c>
      <c r="C3288" s="1">
        <v>3.3244684E7</v>
      </c>
      <c r="D3288" s="1" t="s">
        <v>5406</v>
      </c>
      <c r="E3288" s="1" t="s">
        <v>11869</v>
      </c>
      <c r="F3288" s="1" t="s">
        <v>11870</v>
      </c>
      <c r="G3288" s="1" t="s">
        <v>11871</v>
      </c>
      <c r="H3288" s="1" t="s">
        <v>18</v>
      </c>
      <c r="I3288" s="1" t="s">
        <v>19</v>
      </c>
      <c r="J3288" s="1">
        <v>9000000.0</v>
      </c>
      <c r="K3288" s="1">
        <v>1988.0</v>
      </c>
      <c r="L3288" s="1">
        <v>6.5</v>
      </c>
      <c r="M3288" s="2">
        <f t="shared" si="1"/>
        <v>24244684</v>
      </c>
    </row>
    <row r="3289" ht="14.25" customHeight="1">
      <c r="A3289" s="1" t="s">
        <v>8315</v>
      </c>
      <c r="B3289" s="1">
        <v>123.0</v>
      </c>
      <c r="C3289" s="1">
        <v>2.4530513E7</v>
      </c>
      <c r="D3289" s="1" t="s">
        <v>2007</v>
      </c>
      <c r="E3289" s="1" t="s">
        <v>11872</v>
      </c>
      <c r="F3289" s="1" t="s">
        <v>11873</v>
      </c>
      <c r="G3289" s="1" t="s">
        <v>11874</v>
      </c>
      <c r="H3289" s="1" t="s">
        <v>18</v>
      </c>
      <c r="I3289" s="1" t="s">
        <v>19</v>
      </c>
      <c r="J3289" s="1">
        <v>9000000.0</v>
      </c>
      <c r="K3289" s="1">
        <v>2007.0</v>
      </c>
      <c r="L3289" s="1">
        <v>8.0</v>
      </c>
      <c r="M3289" s="2">
        <f t="shared" si="1"/>
        <v>15530513</v>
      </c>
    </row>
    <row r="3290" ht="14.25" customHeight="1">
      <c r="A3290" s="1" t="s">
        <v>11197</v>
      </c>
      <c r="B3290" s="1">
        <v>103.0</v>
      </c>
      <c r="C3290" s="1">
        <v>7.151923E7</v>
      </c>
      <c r="D3290" s="1" t="s">
        <v>1524</v>
      </c>
      <c r="E3290" s="1" t="s">
        <v>11875</v>
      </c>
      <c r="F3290" s="1" t="s">
        <v>11876</v>
      </c>
      <c r="G3290" s="1" t="s">
        <v>11877</v>
      </c>
      <c r="H3290" s="1" t="s">
        <v>18</v>
      </c>
      <c r="I3290" s="1" t="s">
        <v>19</v>
      </c>
      <c r="J3290" s="1">
        <v>9000000.0</v>
      </c>
      <c r="K3290" s="1">
        <v>2014.0</v>
      </c>
      <c r="L3290" s="1">
        <v>6.5</v>
      </c>
      <c r="M3290" s="2">
        <f t="shared" si="1"/>
        <v>62519230</v>
      </c>
    </row>
    <row r="3291" ht="14.25" customHeight="1">
      <c r="A3291" s="1" t="s">
        <v>11878</v>
      </c>
      <c r="B3291" s="1">
        <v>91.0</v>
      </c>
      <c r="C3291" s="1">
        <v>2.003531E7</v>
      </c>
      <c r="D3291" s="1" t="s">
        <v>956</v>
      </c>
      <c r="E3291" s="1" t="s">
        <v>11879</v>
      </c>
      <c r="F3291" s="1" t="s">
        <v>11880</v>
      </c>
      <c r="G3291" s="1" t="s">
        <v>11881</v>
      </c>
      <c r="H3291" s="1" t="s">
        <v>18</v>
      </c>
      <c r="I3291" s="1" t="s">
        <v>19</v>
      </c>
      <c r="J3291" s="1">
        <v>9000000.0</v>
      </c>
      <c r="K3291" s="1">
        <v>2000.0</v>
      </c>
      <c r="L3291" s="1">
        <v>4.9</v>
      </c>
      <c r="M3291" s="2">
        <f t="shared" si="1"/>
        <v>11035310</v>
      </c>
    </row>
    <row r="3292" ht="14.25" customHeight="1">
      <c r="A3292" s="1" t="s">
        <v>10312</v>
      </c>
      <c r="B3292" s="1">
        <v>88.0</v>
      </c>
      <c r="C3292" s="1">
        <v>1.8225165E7</v>
      </c>
      <c r="D3292" s="1" t="s">
        <v>2997</v>
      </c>
      <c r="E3292" s="1" t="s">
        <v>11882</v>
      </c>
      <c r="F3292" s="1" t="s">
        <v>11883</v>
      </c>
      <c r="G3292" s="1" t="s">
        <v>11884</v>
      </c>
      <c r="H3292" s="1" t="s">
        <v>18</v>
      </c>
      <c r="I3292" s="1" t="s">
        <v>19</v>
      </c>
      <c r="J3292" s="1">
        <v>9000000.0</v>
      </c>
      <c r="K3292" s="1">
        <v>2004.0</v>
      </c>
      <c r="L3292" s="1">
        <v>7.1</v>
      </c>
      <c r="M3292" s="2">
        <f t="shared" si="1"/>
        <v>9225165</v>
      </c>
    </row>
    <row r="3293" ht="14.25" customHeight="1">
      <c r="A3293" s="1" t="s">
        <v>3098</v>
      </c>
      <c r="B3293" s="1">
        <v>126.0</v>
      </c>
      <c r="C3293" s="1">
        <v>1.7804273E7</v>
      </c>
      <c r="D3293" s="1" t="s">
        <v>2888</v>
      </c>
      <c r="E3293" s="1" t="s">
        <v>11885</v>
      </c>
      <c r="F3293" s="1" t="s">
        <v>11886</v>
      </c>
      <c r="G3293" s="1" t="s">
        <v>11887</v>
      </c>
      <c r="H3293" s="1" t="s">
        <v>18</v>
      </c>
      <c r="I3293" s="1" t="s">
        <v>19</v>
      </c>
      <c r="J3293" s="1">
        <v>2.0E7</v>
      </c>
      <c r="K3293" s="1">
        <v>2000.0</v>
      </c>
      <c r="L3293" s="1">
        <v>7.0</v>
      </c>
      <c r="M3293" s="2">
        <f t="shared" si="1"/>
        <v>-2195727</v>
      </c>
    </row>
    <row r="3294" ht="14.25" customHeight="1">
      <c r="A3294" s="1" t="s">
        <v>11888</v>
      </c>
      <c r="B3294" s="1">
        <v>120.0</v>
      </c>
      <c r="C3294" s="1">
        <v>1.6938179E7</v>
      </c>
      <c r="D3294" s="1" t="s">
        <v>1465</v>
      </c>
      <c r="E3294" s="1" t="s">
        <v>11889</v>
      </c>
      <c r="F3294" s="1" t="s">
        <v>11890</v>
      </c>
      <c r="G3294" s="1" t="s">
        <v>11891</v>
      </c>
      <c r="H3294" s="1" t="s">
        <v>18</v>
      </c>
      <c r="I3294" s="1" t="s">
        <v>19</v>
      </c>
      <c r="J3294" s="1">
        <v>8000000.0</v>
      </c>
      <c r="K3294" s="1">
        <v>2000.0</v>
      </c>
      <c r="L3294" s="1">
        <v>7.0</v>
      </c>
      <c r="M3294" s="2">
        <f t="shared" si="1"/>
        <v>8938179</v>
      </c>
    </row>
    <row r="3295" ht="14.25" customHeight="1">
      <c r="A3295" s="1" t="s">
        <v>3769</v>
      </c>
      <c r="B3295" s="1">
        <v>116.0</v>
      </c>
      <c r="C3295" s="1">
        <v>9.04E7</v>
      </c>
      <c r="D3295" s="1" t="s">
        <v>1138</v>
      </c>
      <c r="E3295" s="1" t="s">
        <v>11892</v>
      </c>
      <c r="F3295" s="1" t="s">
        <v>11893</v>
      </c>
      <c r="G3295" s="1" t="s">
        <v>11894</v>
      </c>
      <c r="H3295" s="1" t="s">
        <v>18</v>
      </c>
      <c r="I3295" s="1" t="s">
        <v>19</v>
      </c>
      <c r="J3295" s="1">
        <v>0.0</v>
      </c>
      <c r="K3295" s="1">
        <v>1983.0</v>
      </c>
      <c r="L3295" s="1">
        <v>7.5</v>
      </c>
      <c r="M3295" s="2">
        <f t="shared" si="1"/>
        <v>90400000</v>
      </c>
    </row>
    <row r="3296" ht="14.25" customHeight="1">
      <c r="A3296" s="1" t="s">
        <v>8452</v>
      </c>
      <c r="B3296" s="1">
        <v>94.0</v>
      </c>
      <c r="C3296" s="1">
        <v>1.6235293E7</v>
      </c>
      <c r="D3296" s="1" t="s">
        <v>4647</v>
      </c>
      <c r="E3296" s="1" t="s">
        <v>11895</v>
      </c>
      <c r="F3296" s="1" t="s">
        <v>11896</v>
      </c>
      <c r="G3296" s="1" t="s">
        <v>11897</v>
      </c>
      <c r="H3296" s="1" t="s">
        <v>18</v>
      </c>
      <c r="I3296" s="1" t="s">
        <v>19</v>
      </c>
      <c r="J3296" s="1">
        <v>9000000.0</v>
      </c>
      <c r="K3296" s="1">
        <v>2006.0</v>
      </c>
      <c r="L3296" s="1">
        <v>4.5</v>
      </c>
      <c r="M3296" s="2">
        <f t="shared" si="1"/>
        <v>7235293</v>
      </c>
    </row>
    <row r="3297" ht="14.25" customHeight="1">
      <c r="A3297" s="1" t="s">
        <v>11898</v>
      </c>
      <c r="B3297" s="1">
        <v>85.0</v>
      </c>
      <c r="C3297" s="1">
        <v>1.1827301E7</v>
      </c>
      <c r="D3297" s="1" t="s">
        <v>1146</v>
      </c>
      <c r="E3297" s="1" t="s">
        <v>11899</v>
      </c>
      <c r="F3297" s="1" t="s">
        <v>11900</v>
      </c>
      <c r="G3297" s="1" t="s">
        <v>11901</v>
      </c>
      <c r="H3297" s="1" t="s">
        <v>18</v>
      </c>
      <c r="I3297" s="1" t="s">
        <v>19</v>
      </c>
      <c r="J3297" s="1">
        <v>0.0</v>
      </c>
      <c r="K3297" s="1">
        <v>2004.0</v>
      </c>
      <c r="L3297" s="1">
        <v>5.5</v>
      </c>
      <c r="M3297" s="2">
        <f t="shared" si="1"/>
        <v>11827301</v>
      </c>
    </row>
    <row r="3298" ht="14.25" customHeight="1">
      <c r="A3298" s="1" t="s">
        <v>558</v>
      </c>
      <c r="B3298" s="1">
        <v>137.0</v>
      </c>
      <c r="C3298" s="1">
        <v>1.0161099E7</v>
      </c>
      <c r="D3298" s="1" t="s">
        <v>11902</v>
      </c>
      <c r="E3298" s="1" t="s">
        <v>11903</v>
      </c>
      <c r="F3298" s="1" t="s">
        <v>11904</v>
      </c>
      <c r="G3298" s="1" t="s">
        <v>11905</v>
      </c>
      <c r="H3298" s="1" t="s">
        <v>18</v>
      </c>
      <c r="I3298" s="1" t="s">
        <v>30</v>
      </c>
      <c r="J3298" s="1">
        <v>9000000.0</v>
      </c>
      <c r="K3298" s="1">
        <v>1989.0</v>
      </c>
      <c r="L3298" s="1">
        <v>7.7</v>
      </c>
      <c r="M3298" s="2">
        <f t="shared" si="1"/>
        <v>1161099</v>
      </c>
    </row>
    <row r="3299" ht="14.25" customHeight="1">
      <c r="A3299" s="1" t="s">
        <v>11906</v>
      </c>
      <c r="B3299" s="1">
        <v>114.0</v>
      </c>
      <c r="C3299" s="1">
        <v>6610326.0</v>
      </c>
      <c r="D3299" s="1" t="s">
        <v>1747</v>
      </c>
      <c r="E3299" s="1" t="s">
        <v>11907</v>
      </c>
      <c r="F3299" s="1" t="s">
        <v>11908</v>
      </c>
      <c r="G3299" s="1" t="s">
        <v>11909</v>
      </c>
      <c r="H3299" s="1" t="s">
        <v>18</v>
      </c>
      <c r="I3299" s="1" t="s">
        <v>19</v>
      </c>
      <c r="J3299" s="1">
        <v>0.0</v>
      </c>
      <c r="K3299" s="1">
        <v>2007.0</v>
      </c>
      <c r="L3299" s="1">
        <v>7.2</v>
      </c>
      <c r="M3299" s="2">
        <f t="shared" si="1"/>
        <v>6610326</v>
      </c>
    </row>
    <row r="3300" ht="14.25" customHeight="1">
      <c r="A3300" s="1" t="s">
        <v>11910</v>
      </c>
      <c r="B3300" s="1">
        <v>76.0</v>
      </c>
      <c r="C3300" s="1">
        <v>6126237.0</v>
      </c>
      <c r="D3300" s="1" t="s">
        <v>1146</v>
      </c>
      <c r="E3300" s="1" t="s">
        <v>11911</v>
      </c>
      <c r="F3300" s="1" t="s">
        <v>11912</v>
      </c>
      <c r="G3300" s="1" t="s">
        <v>11913</v>
      </c>
      <c r="H3300" s="1" t="s">
        <v>18</v>
      </c>
      <c r="I3300" s="1" t="s">
        <v>19</v>
      </c>
      <c r="J3300" s="1">
        <v>0.0</v>
      </c>
      <c r="K3300" s="1">
        <v>2003.0</v>
      </c>
      <c r="L3300" s="1">
        <v>4.8</v>
      </c>
      <c r="M3300" s="2">
        <f t="shared" si="1"/>
        <v>6126237</v>
      </c>
    </row>
    <row r="3301" ht="14.25" customHeight="1">
      <c r="A3301" s="1" t="s">
        <v>580</v>
      </c>
      <c r="B3301" s="1">
        <v>119.0</v>
      </c>
      <c r="C3301" s="1">
        <v>6047856.0</v>
      </c>
      <c r="D3301" s="1" t="s">
        <v>289</v>
      </c>
      <c r="E3301" s="1" t="s">
        <v>11914</v>
      </c>
      <c r="F3301" s="1" t="s">
        <v>11915</v>
      </c>
      <c r="G3301" s="1" t="s">
        <v>11916</v>
      </c>
      <c r="H3301" s="1" t="s">
        <v>18</v>
      </c>
      <c r="I3301" s="1" t="s">
        <v>19</v>
      </c>
      <c r="J3301" s="1">
        <v>8500000.0</v>
      </c>
      <c r="K3301" s="1">
        <v>2000.0</v>
      </c>
      <c r="L3301" s="1">
        <v>6.7</v>
      </c>
      <c r="M3301" s="2">
        <f t="shared" si="1"/>
        <v>-2452144</v>
      </c>
    </row>
    <row r="3302" ht="14.25" customHeight="1">
      <c r="A3302" s="1" t="s">
        <v>4399</v>
      </c>
      <c r="B3302" s="1">
        <v>99.0</v>
      </c>
      <c r="C3302" s="1">
        <v>4681503.0</v>
      </c>
      <c r="D3302" s="1" t="s">
        <v>1747</v>
      </c>
      <c r="E3302" s="1" t="s">
        <v>11917</v>
      </c>
      <c r="F3302" s="1" t="s">
        <v>11918</v>
      </c>
      <c r="G3302" s="1" t="s">
        <v>11919</v>
      </c>
      <c r="H3302" s="1" t="s">
        <v>18</v>
      </c>
      <c r="I3302" s="1" t="s">
        <v>19</v>
      </c>
      <c r="J3302" s="1">
        <v>9000000.0</v>
      </c>
      <c r="K3302" s="1">
        <v>2002.0</v>
      </c>
      <c r="L3302" s="1">
        <v>7.0</v>
      </c>
      <c r="M3302" s="2">
        <f t="shared" si="1"/>
        <v>-4318497</v>
      </c>
    </row>
    <row r="3303" ht="14.25" customHeight="1">
      <c r="A3303" s="1" t="s">
        <v>11920</v>
      </c>
      <c r="B3303" s="1">
        <v>79.0</v>
      </c>
      <c r="C3303" s="1">
        <v>4350774.0</v>
      </c>
      <c r="D3303" s="1" t="s">
        <v>1138</v>
      </c>
      <c r="E3303" s="1" t="s">
        <v>11921</v>
      </c>
      <c r="F3303" s="1" t="s">
        <v>11922</v>
      </c>
      <c r="G3303" s="1" t="s">
        <v>11923</v>
      </c>
      <c r="H3303" s="1" t="s">
        <v>18</v>
      </c>
      <c r="I3303" s="1" t="s">
        <v>19</v>
      </c>
      <c r="J3303" s="1">
        <v>8000000.0</v>
      </c>
      <c r="K3303" s="1">
        <v>1994.0</v>
      </c>
      <c r="L3303" s="1">
        <v>6.5</v>
      </c>
      <c r="M3303" s="2">
        <f t="shared" si="1"/>
        <v>-3649226</v>
      </c>
    </row>
    <row r="3304" ht="14.25" customHeight="1">
      <c r="A3304" s="1" t="s">
        <v>8354</v>
      </c>
      <c r="B3304" s="1">
        <v>114.0</v>
      </c>
      <c r="C3304" s="1">
        <v>3420871.0</v>
      </c>
      <c r="D3304" s="1" t="s">
        <v>9561</v>
      </c>
      <c r="E3304" s="1" t="s">
        <v>11924</v>
      </c>
      <c r="F3304" s="1" t="s">
        <v>11925</v>
      </c>
      <c r="G3304" s="1" t="s">
        <v>11926</v>
      </c>
      <c r="H3304" s="1" t="s">
        <v>18</v>
      </c>
      <c r="I3304" s="1" t="s">
        <v>19</v>
      </c>
      <c r="J3304" s="1">
        <v>0.0</v>
      </c>
      <c r="K3304" s="1">
        <v>2006.0</v>
      </c>
      <c r="L3304" s="1">
        <v>7.4</v>
      </c>
      <c r="M3304" s="2">
        <f t="shared" si="1"/>
        <v>3420871</v>
      </c>
    </row>
    <row r="3305" ht="14.25" customHeight="1">
      <c r="A3305" s="1">
        <v>0.0</v>
      </c>
      <c r="B3305" s="1">
        <v>30.0</v>
      </c>
      <c r="C3305" s="1">
        <v>0.0</v>
      </c>
      <c r="D3305" s="1" t="s">
        <v>131</v>
      </c>
      <c r="E3305" s="1" t="s">
        <v>11927</v>
      </c>
      <c r="F3305" s="1" t="s">
        <v>11928</v>
      </c>
      <c r="G3305" s="1" t="s">
        <v>11929</v>
      </c>
      <c r="H3305" s="1" t="s">
        <v>18</v>
      </c>
      <c r="I3305" s="1" t="s">
        <v>19</v>
      </c>
      <c r="J3305" s="1">
        <v>0.0</v>
      </c>
      <c r="K3305" s="1">
        <v>0.0</v>
      </c>
      <c r="L3305" s="1">
        <v>3.5</v>
      </c>
      <c r="M3305" s="2">
        <f t="shared" si="1"/>
        <v>0</v>
      </c>
    </row>
    <row r="3306" ht="14.25" customHeight="1">
      <c r="A3306" s="1" t="s">
        <v>11930</v>
      </c>
      <c r="B3306" s="1">
        <v>91.0</v>
      </c>
      <c r="C3306" s="1">
        <v>0.0</v>
      </c>
      <c r="D3306" s="1" t="s">
        <v>3157</v>
      </c>
      <c r="E3306" s="1" t="s">
        <v>11931</v>
      </c>
      <c r="F3306" s="1" t="s">
        <v>11932</v>
      </c>
      <c r="G3306" s="1" t="s">
        <v>11933</v>
      </c>
      <c r="H3306" s="1" t="s">
        <v>18</v>
      </c>
      <c r="I3306" s="1" t="s">
        <v>19</v>
      </c>
      <c r="J3306" s="1">
        <v>9000000.0</v>
      </c>
      <c r="K3306" s="1">
        <v>1984.0</v>
      </c>
      <c r="L3306" s="1">
        <v>5.7</v>
      </c>
      <c r="M3306" s="2">
        <f t="shared" si="1"/>
        <v>-9000000</v>
      </c>
    </row>
    <row r="3307" ht="14.25" customHeight="1">
      <c r="A3307" s="1" t="s">
        <v>10195</v>
      </c>
      <c r="B3307" s="1">
        <v>95.0</v>
      </c>
      <c r="C3307" s="1">
        <v>2955039.0</v>
      </c>
      <c r="D3307" s="1" t="s">
        <v>1111</v>
      </c>
      <c r="E3307" s="1" t="s">
        <v>11934</v>
      </c>
      <c r="F3307" s="1" t="s">
        <v>11935</v>
      </c>
      <c r="G3307" s="1" t="s">
        <v>11936</v>
      </c>
      <c r="H3307" s="1" t="s">
        <v>18</v>
      </c>
      <c r="I3307" s="1" t="s">
        <v>19</v>
      </c>
      <c r="J3307" s="1">
        <v>9000000.0</v>
      </c>
      <c r="K3307" s="1">
        <v>2007.0</v>
      </c>
      <c r="L3307" s="1">
        <v>6.2</v>
      </c>
      <c r="M3307" s="2">
        <f t="shared" si="1"/>
        <v>-6044961</v>
      </c>
    </row>
    <row r="3308" ht="14.25" customHeight="1">
      <c r="A3308" s="1" t="s">
        <v>8895</v>
      </c>
      <c r="B3308" s="1">
        <v>103.0</v>
      </c>
      <c r="C3308" s="1">
        <v>1530535.0</v>
      </c>
      <c r="D3308" s="1" t="s">
        <v>956</v>
      </c>
      <c r="E3308" s="1" t="s">
        <v>11937</v>
      </c>
      <c r="F3308" s="1" t="s">
        <v>11938</v>
      </c>
      <c r="G3308" s="1" t="s">
        <v>11939</v>
      </c>
      <c r="H3308" s="1" t="s">
        <v>18</v>
      </c>
      <c r="I3308" s="1" t="s">
        <v>19</v>
      </c>
      <c r="J3308" s="1">
        <v>9000000.0</v>
      </c>
      <c r="K3308" s="1">
        <v>2005.0</v>
      </c>
      <c r="L3308" s="1">
        <v>5.7</v>
      </c>
      <c r="M3308" s="2">
        <f t="shared" si="1"/>
        <v>-7469465</v>
      </c>
    </row>
    <row r="3309" ht="14.25" customHeight="1">
      <c r="A3309" s="1" t="s">
        <v>8171</v>
      </c>
      <c r="B3309" s="1">
        <v>92.0</v>
      </c>
      <c r="C3309" s="1">
        <v>4881867.0</v>
      </c>
      <c r="D3309" s="1" t="s">
        <v>4658</v>
      </c>
      <c r="E3309" s="1" t="s">
        <v>11940</v>
      </c>
      <c r="F3309" s="1" t="s">
        <v>11941</v>
      </c>
      <c r="G3309" s="1" t="s">
        <v>11942</v>
      </c>
      <c r="H3309" s="1" t="s">
        <v>18</v>
      </c>
      <c r="I3309" s="1" t="s">
        <v>19</v>
      </c>
      <c r="J3309" s="1">
        <v>9000000.0</v>
      </c>
      <c r="K3309" s="1">
        <v>2008.0</v>
      </c>
      <c r="L3309" s="1">
        <v>6.4</v>
      </c>
      <c r="M3309" s="2">
        <f t="shared" si="1"/>
        <v>-4118133</v>
      </c>
    </row>
    <row r="3310" ht="14.25" customHeight="1">
      <c r="A3310" s="1" t="s">
        <v>8499</v>
      </c>
      <c r="B3310" s="1">
        <v>124.0</v>
      </c>
      <c r="C3310" s="1">
        <v>1043487.0</v>
      </c>
      <c r="D3310" s="1" t="s">
        <v>4491</v>
      </c>
      <c r="E3310" s="1" t="s">
        <v>11943</v>
      </c>
      <c r="F3310" s="1" t="s">
        <v>11944</v>
      </c>
      <c r="G3310" s="1" t="s">
        <v>11945</v>
      </c>
      <c r="H3310" s="1" t="s">
        <v>18</v>
      </c>
      <c r="I3310" s="1" t="s">
        <v>30</v>
      </c>
      <c r="J3310" s="1">
        <v>0.0</v>
      </c>
      <c r="K3310" s="1">
        <v>1998.0</v>
      </c>
      <c r="L3310" s="1">
        <v>7.0</v>
      </c>
      <c r="M3310" s="2">
        <f t="shared" si="1"/>
        <v>1043487</v>
      </c>
    </row>
    <row r="3311" ht="14.25" customHeight="1">
      <c r="A3311" s="1" t="s">
        <v>11946</v>
      </c>
      <c r="B3311" s="1">
        <v>156.0</v>
      </c>
      <c r="C3311" s="1">
        <v>770629.0</v>
      </c>
      <c r="D3311" s="1" t="s">
        <v>1852</v>
      </c>
      <c r="E3311" s="1" t="s">
        <v>11947</v>
      </c>
      <c r="F3311" s="1" t="s">
        <v>11948</v>
      </c>
      <c r="G3311" s="1" t="s">
        <v>11949</v>
      </c>
      <c r="H3311" s="1" t="s">
        <v>9526</v>
      </c>
      <c r="I3311" s="1" t="s">
        <v>4110</v>
      </c>
      <c r="J3311" s="1">
        <v>0.0</v>
      </c>
      <c r="K3311" s="1">
        <v>2016.0</v>
      </c>
      <c r="L3311" s="1">
        <v>7.7</v>
      </c>
      <c r="M3311" s="2">
        <f t="shared" si="1"/>
        <v>770629</v>
      </c>
    </row>
    <row r="3312" ht="14.25" customHeight="1">
      <c r="A3312" s="1" t="s">
        <v>8878</v>
      </c>
      <c r="B3312" s="1">
        <v>84.0</v>
      </c>
      <c r="C3312" s="1">
        <v>1.1860839E7</v>
      </c>
      <c r="D3312" s="1" t="s">
        <v>2884</v>
      </c>
      <c r="E3312" s="1" t="s">
        <v>11950</v>
      </c>
      <c r="F3312" s="1" t="s">
        <v>11951</v>
      </c>
      <c r="G3312" s="1" t="s">
        <v>11952</v>
      </c>
      <c r="H3312" s="1" t="s">
        <v>18</v>
      </c>
      <c r="I3312" s="1" t="s">
        <v>19</v>
      </c>
      <c r="J3312" s="1">
        <v>9000000.0</v>
      </c>
      <c r="K3312" s="1">
        <v>2011.0</v>
      </c>
      <c r="L3312" s="1">
        <v>5.4</v>
      </c>
      <c r="M3312" s="2">
        <f t="shared" si="1"/>
        <v>2860839</v>
      </c>
    </row>
    <row r="3313" ht="14.25" customHeight="1">
      <c r="A3313" s="1" t="s">
        <v>11953</v>
      </c>
      <c r="B3313" s="1">
        <v>300.0</v>
      </c>
      <c r="C3313" s="1">
        <v>454255.0</v>
      </c>
      <c r="D3313" s="1" t="s">
        <v>727</v>
      </c>
      <c r="E3313" s="1" t="s">
        <v>11954</v>
      </c>
      <c r="F3313" s="1" t="s">
        <v>11955</v>
      </c>
      <c r="G3313" s="1" t="s">
        <v>11956</v>
      </c>
      <c r="H3313" s="1" t="s">
        <v>9979</v>
      </c>
      <c r="I3313" s="1" t="s">
        <v>9980</v>
      </c>
      <c r="J3313" s="1">
        <v>4.0E8</v>
      </c>
      <c r="K3313" s="1">
        <v>2001.0</v>
      </c>
      <c r="L3313" s="1">
        <v>6.6</v>
      </c>
      <c r="M3313" s="2">
        <f t="shared" si="1"/>
        <v>-399545745</v>
      </c>
    </row>
    <row r="3314" ht="14.25" customHeight="1">
      <c r="A3314" s="1" t="s">
        <v>11957</v>
      </c>
      <c r="B3314" s="1">
        <v>120.0</v>
      </c>
      <c r="C3314" s="1">
        <v>349618.0</v>
      </c>
      <c r="D3314" s="1" t="s">
        <v>4647</v>
      </c>
      <c r="E3314" s="1" t="s">
        <v>11958</v>
      </c>
      <c r="F3314" s="1" t="s">
        <v>11959</v>
      </c>
      <c r="G3314" s="1" t="s">
        <v>11960</v>
      </c>
      <c r="H3314" s="1" t="s">
        <v>18</v>
      </c>
      <c r="I3314" s="1" t="s">
        <v>5158</v>
      </c>
      <c r="J3314" s="1">
        <v>9000000.0</v>
      </c>
      <c r="K3314" s="1">
        <v>1990.0</v>
      </c>
      <c r="L3314" s="1">
        <v>6.1</v>
      </c>
      <c r="M3314" s="2">
        <f t="shared" si="1"/>
        <v>-8650382</v>
      </c>
    </row>
    <row r="3315" ht="14.25" customHeight="1">
      <c r="A3315" s="1" t="s">
        <v>11961</v>
      </c>
      <c r="B3315" s="1">
        <v>98.0</v>
      </c>
      <c r="C3315" s="1">
        <v>0.0</v>
      </c>
      <c r="D3315" s="1" t="s">
        <v>1138</v>
      </c>
      <c r="E3315" s="1" t="s">
        <v>11962</v>
      </c>
      <c r="F3315" s="1">
        <v>0.0</v>
      </c>
      <c r="G3315" s="1" t="s">
        <v>11963</v>
      </c>
      <c r="H3315" s="1" t="s">
        <v>993</v>
      </c>
      <c r="I3315" s="1" t="s">
        <v>994</v>
      </c>
      <c r="J3315" s="1">
        <v>0.0</v>
      </c>
      <c r="K3315" s="1">
        <v>2014.0</v>
      </c>
      <c r="L3315" s="1">
        <v>6.1</v>
      </c>
      <c r="M3315" s="2">
        <f t="shared" si="1"/>
        <v>0</v>
      </c>
    </row>
    <row r="3316" ht="14.25" customHeight="1">
      <c r="A3316" s="1" t="s">
        <v>8459</v>
      </c>
      <c r="B3316" s="1">
        <v>121.0</v>
      </c>
      <c r="C3316" s="1">
        <v>112935.0</v>
      </c>
      <c r="D3316" s="1" t="s">
        <v>2394</v>
      </c>
      <c r="E3316" s="1" t="s">
        <v>11964</v>
      </c>
      <c r="F3316" s="1" t="s">
        <v>11965</v>
      </c>
      <c r="G3316" s="1" t="s">
        <v>11966</v>
      </c>
      <c r="H3316" s="1" t="s">
        <v>18</v>
      </c>
      <c r="I3316" s="1" t="s">
        <v>30</v>
      </c>
      <c r="J3316" s="1">
        <v>9000000.0</v>
      </c>
      <c r="K3316" s="1">
        <v>2002.0</v>
      </c>
      <c r="L3316" s="1">
        <v>7.6</v>
      </c>
      <c r="M3316" s="2">
        <f t="shared" si="1"/>
        <v>-8887065</v>
      </c>
    </row>
    <row r="3317" ht="14.25" customHeight="1">
      <c r="A3317" s="1" t="s">
        <v>11967</v>
      </c>
      <c r="B3317" s="1">
        <v>97.0</v>
      </c>
      <c r="C3317" s="1">
        <v>883887.0</v>
      </c>
      <c r="D3317" s="1" t="s">
        <v>2394</v>
      </c>
      <c r="E3317" s="1" t="s">
        <v>11968</v>
      </c>
      <c r="F3317" s="1" t="s">
        <v>11969</v>
      </c>
      <c r="G3317" s="1" t="s">
        <v>11970</v>
      </c>
      <c r="H3317" s="1" t="s">
        <v>18</v>
      </c>
      <c r="I3317" s="1" t="s">
        <v>19</v>
      </c>
      <c r="J3317" s="1">
        <v>9000000.0</v>
      </c>
      <c r="K3317" s="1">
        <v>2009.0</v>
      </c>
      <c r="L3317" s="1">
        <v>6.2</v>
      </c>
      <c r="M3317" s="2">
        <f t="shared" si="1"/>
        <v>-8116113</v>
      </c>
    </row>
    <row r="3318" ht="14.25" customHeight="1">
      <c r="A3318" s="1" t="s">
        <v>9879</v>
      </c>
      <c r="B3318" s="1">
        <v>86.0</v>
      </c>
      <c r="C3318" s="1">
        <v>13751.0</v>
      </c>
      <c r="D3318" s="1" t="s">
        <v>5201</v>
      </c>
      <c r="E3318" s="1" t="s">
        <v>11971</v>
      </c>
      <c r="F3318" s="1" t="s">
        <v>11972</v>
      </c>
      <c r="G3318" s="1" t="s">
        <v>11973</v>
      </c>
      <c r="H3318" s="1" t="s">
        <v>18</v>
      </c>
      <c r="I3318" s="1" t="s">
        <v>231</v>
      </c>
      <c r="J3318" s="1">
        <v>1.14E7</v>
      </c>
      <c r="K3318" s="1">
        <v>2006.0</v>
      </c>
      <c r="L3318" s="1">
        <v>6.6</v>
      </c>
      <c r="M3318" s="2">
        <f t="shared" si="1"/>
        <v>-11386249</v>
      </c>
    </row>
    <row r="3319" ht="14.25" customHeight="1">
      <c r="A3319" s="1" t="s">
        <v>5490</v>
      </c>
      <c r="B3319" s="1">
        <v>93.0</v>
      </c>
      <c r="C3319" s="1">
        <v>0.0</v>
      </c>
      <c r="D3319" s="1" t="s">
        <v>209</v>
      </c>
      <c r="E3319" s="1" t="s">
        <v>5491</v>
      </c>
      <c r="F3319" s="1" t="s">
        <v>5492</v>
      </c>
      <c r="G3319" s="1" t="s">
        <v>5493</v>
      </c>
      <c r="H3319" s="1" t="s">
        <v>18</v>
      </c>
      <c r="I3319" s="1" t="s">
        <v>19</v>
      </c>
      <c r="J3319" s="1">
        <v>1.9E7</v>
      </c>
      <c r="K3319" s="1">
        <v>2015.0</v>
      </c>
      <c r="L3319" s="1">
        <v>6.1</v>
      </c>
      <c r="M3319" s="2">
        <f t="shared" si="1"/>
        <v>-19000000</v>
      </c>
    </row>
    <row r="3320" ht="14.25" customHeight="1">
      <c r="A3320" s="1" t="s">
        <v>11974</v>
      </c>
      <c r="B3320" s="1">
        <v>45.0</v>
      </c>
      <c r="C3320" s="1">
        <v>145109.0</v>
      </c>
      <c r="D3320" s="1" t="s">
        <v>1501</v>
      </c>
      <c r="E3320" s="1" t="s">
        <v>11975</v>
      </c>
      <c r="F3320" s="1" t="s">
        <v>11976</v>
      </c>
      <c r="G3320" s="1" t="s">
        <v>11977</v>
      </c>
      <c r="H3320" s="1" t="s">
        <v>11978</v>
      </c>
      <c r="I3320" s="1" t="s">
        <v>5634</v>
      </c>
      <c r="J3320" s="1">
        <v>4.5E7</v>
      </c>
      <c r="K3320" s="1">
        <v>2008.0</v>
      </c>
      <c r="L3320" s="1">
        <v>7.3</v>
      </c>
      <c r="M3320" s="2">
        <f t="shared" si="1"/>
        <v>-44854891</v>
      </c>
    </row>
    <row r="3321" ht="14.25" customHeight="1">
      <c r="A3321" s="1" t="s">
        <v>11979</v>
      </c>
      <c r="B3321" s="1">
        <v>97.0</v>
      </c>
      <c r="C3321" s="1">
        <v>1046166.0</v>
      </c>
      <c r="D3321" s="1" t="s">
        <v>4752</v>
      </c>
      <c r="E3321" s="1" t="s">
        <v>11980</v>
      </c>
      <c r="F3321" s="1" t="s">
        <v>11981</v>
      </c>
      <c r="G3321" s="1" t="s">
        <v>11982</v>
      </c>
      <c r="H3321" s="1" t="s">
        <v>18</v>
      </c>
      <c r="I3321" s="1" t="s">
        <v>496</v>
      </c>
      <c r="J3321" s="1">
        <v>9000000.0</v>
      </c>
      <c r="K3321" s="1">
        <v>2005.0</v>
      </c>
      <c r="L3321" s="1">
        <v>4.2</v>
      </c>
      <c r="M3321" s="2">
        <f t="shared" si="1"/>
        <v>-7953834</v>
      </c>
    </row>
    <row r="3322" ht="14.25" customHeight="1">
      <c r="A3322" s="1" t="s">
        <v>9256</v>
      </c>
      <c r="B3322" s="1">
        <v>102.0</v>
      </c>
      <c r="C3322" s="1">
        <v>0.0</v>
      </c>
      <c r="D3322" s="1" t="s">
        <v>1478</v>
      </c>
      <c r="E3322" s="1" t="s">
        <v>11983</v>
      </c>
      <c r="F3322" s="1" t="s">
        <v>11984</v>
      </c>
      <c r="G3322" s="1" t="s">
        <v>11985</v>
      </c>
      <c r="H3322" s="1" t="s">
        <v>18</v>
      </c>
      <c r="I3322" s="1" t="s">
        <v>30</v>
      </c>
      <c r="J3322" s="1">
        <v>0.0</v>
      </c>
      <c r="K3322" s="1">
        <v>2009.0</v>
      </c>
      <c r="L3322" s="1">
        <v>7.1</v>
      </c>
      <c r="M3322" s="2">
        <f t="shared" si="1"/>
        <v>0</v>
      </c>
    </row>
    <row r="3323" ht="14.25" customHeight="1">
      <c r="A3323" s="1" t="s">
        <v>11986</v>
      </c>
      <c r="B3323" s="1">
        <v>105.0</v>
      </c>
      <c r="C3323" s="1">
        <v>2874.0</v>
      </c>
      <c r="D3323" s="1" t="s">
        <v>2394</v>
      </c>
      <c r="E3323" s="1" t="s">
        <v>11987</v>
      </c>
      <c r="F3323" s="1" t="s">
        <v>11988</v>
      </c>
      <c r="G3323" s="1" t="s">
        <v>11989</v>
      </c>
      <c r="H3323" s="1" t="s">
        <v>993</v>
      </c>
      <c r="I3323" s="1" t="s">
        <v>994</v>
      </c>
      <c r="J3323" s="1">
        <v>0.0</v>
      </c>
      <c r="K3323" s="1">
        <v>2009.0</v>
      </c>
      <c r="L3323" s="1">
        <v>6.0</v>
      </c>
      <c r="M3323" s="2">
        <f t="shared" si="1"/>
        <v>2874</v>
      </c>
    </row>
    <row r="3324" ht="14.25" customHeight="1">
      <c r="A3324" s="1" t="s">
        <v>11990</v>
      </c>
      <c r="B3324" s="1">
        <v>103.0</v>
      </c>
      <c r="C3324" s="1">
        <v>0.0</v>
      </c>
      <c r="D3324" s="1" t="s">
        <v>131</v>
      </c>
      <c r="E3324" s="1" t="s">
        <v>11991</v>
      </c>
      <c r="F3324" s="1" t="s">
        <v>11992</v>
      </c>
      <c r="G3324" s="1" t="s">
        <v>11993</v>
      </c>
      <c r="H3324" s="1" t="s">
        <v>18</v>
      </c>
      <c r="I3324" s="1" t="s">
        <v>19</v>
      </c>
      <c r="J3324" s="1">
        <v>9000000.0</v>
      </c>
      <c r="K3324" s="1">
        <v>2009.0</v>
      </c>
      <c r="L3324" s="1">
        <v>6.5</v>
      </c>
      <c r="M3324" s="2">
        <f t="shared" si="1"/>
        <v>-9000000</v>
      </c>
    </row>
    <row r="3325" ht="14.25" customHeight="1">
      <c r="A3325" s="1" t="s">
        <v>11994</v>
      </c>
      <c r="B3325" s="1">
        <v>93.0</v>
      </c>
      <c r="C3325" s="1">
        <v>1.74635E8</v>
      </c>
      <c r="D3325" s="1" t="s">
        <v>2997</v>
      </c>
      <c r="E3325" s="1" t="s">
        <v>11995</v>
      </c>
      <c r="F3325" s="1" t="s">
        <v>11996</v>
      </c>
      <c r="G3325" s="1" t="s">
        <v>11997</v>
      </c>
      <c r="H3325" s="1" t="s">
        <v>18</v>
      </c>
      <c r="I3325" s="1" t="s">
        <v>231</v>
      </c>
      <c r="J3325" s="1">
        <v>8800000.0</v>
      </c>
      <c r="K3325" s="1">
        <v>1986.0</v>
      </c>
      <c r="L3325" s="1">
        <v>6.5</v>
      </c>
      <c r="M3325" s="2">
        <f t="shared" si="1"/>
        <v>165835000</v>
      </c>
    </row>
    <row r="3326" ht="14.25" customHeight="1">
      <c r="A3326" s="1" t="s">
        <v>11998</v>
      </c>
      <c r="B3326" s="1">
        <v>76.0</v>
      </c>
      <c r="C3326" s="1">
        <v>0.0</v>
      </c>
      <c r="D3326" s="1" t="s">
        <v>11999</v>
      </c>
      <c r="E3326" s="1" t="s">
        <v>12000</v>
      </c>
      <c r="F3326" s="1" t="s">
        <v>12001</v>
      </c>
      <c r="G3326" s="1" t="s">
        <v>12002</v>
      </c>
      <c r="H3326" s="1" t="s">
        <v>18</v>
      </c>
      <c r="I3326" s="1" t="s">
        <v>30</v>
      </c>
      <c r="J3326" s="1">
        <v>0.0</v>
      </c>
      <c r="K3326" s="1">
        <v>2010.0</v>
      </c>
      <c r="L3326" s="1">
        <v>5.7</v>
      </c>
      <c r="M3326" s="2">
        <f t="shared" si="1"/>
        <v>0</v>
      </c>
    </row>
    <row r="3327" ht="14.25" customHeight="1">
      <c r="A3327" s="1" t="s">
        <v>12003</v>
      </c>
      <c r="B3327" s="1">
        <v>90.0</v>
      </c>
      <c r="C3327" s="1">
        <v>0.0</v>
      </c>
      <c r="D3327" s="1" t="s">
        <v>3604</v>
      </c>
      <c r="E3327" s="1" t="s">
        <v>12004</v>
      </c>
      <c r="F3327" s="1" t="s">
        <v>12005</v>
      </c>
      <c r="G3327" s="1" t="s">
        <v>12006</v>
      </c>
      <c r="H3327" s="1" t="s">
        <v>18</v>
      </c>
      <c r="I3327" s="1" t="s">
        <v>30</v>
      </c>
      <c r="J3327" s="1">
        <v>8800000.0</v>
      </c>
      <c r="K3327" s="1">
        <v>2004.0</v>
      </c>
      <c r="L3327" s="1">
        <v>6.1</v>
      </c>
      <c r="M3327" s="2">
        <f t="shared" si="1"/>
        <v>-8800000</v>
      </c>
    </row>
    <row r="3328" ht="14.25" customHeight="1">
      <c r="A3328" s="1" t="s">
        <v>12007</v>
      </c>
      <c r="B3328" s="1">
        <v>122.0</v>
      </c>
      <c r="C3328" s="1">
        <v>0.0</v>
      </c>
      <c r="D3328" s="1" t="s">
        <v>1347</v>
      </c>
      <c r="E3328" s="1" t="s">
        <v>12008</v>
      </c>
      <c r="F3328" s="1" t="s">
        <v>12009</v>
      </c>
      <c r="G3328" s="1" t="s">
        <v>12010</v>
      </c>
      <c r="H3328" s="1" t="s">
        <v>18</v>
      </c>
      <c r="I3328" s="1" t="s">
        <v>231</v>
      </c>
      <c r="J3328" s="1">
        <v>9000000.0</v>
      </c>
      <c r="K3328" s="1">
        <v>2010.0</v>
      </c>
      <c r="L3328" s="1">
        <v>7.1</v>
      </c>
      <c r="M3328" s="2">
        <f t="shared" si="1"/>
        <v>-9000000</v>
      </c>
    </row>
    <row r="3329" ht="14.25" customHeight="1">
      <c r="A3329" s="1" t="s">
        <v>12011</v>
      </c>
      <c r="B3329" s="1">
        <v>127.0</v>
      </c>
      <c r="C3329" s="1">
        <v>171320.0</v>
      </c>
      <c r="D3329" s="1" t="s">
        <v>1327</v>
      </c>
      <c r="E3329" s="1" t="s">
        <v>12012</v>
      </c>
      <c r="F3329" s="1" t="s">
        <v>12013</v>
      </c>
      <c r="G3329" s="1" t="s">
        <v>12014</v>
      </c>
      <c r="H3329" s="1" t="s">
        <v>993</v>
      </c>
      <c r="I3329" s="1" t="s">
        <v>994</v>
      </c>
      <c r="J3329" s="1">
        <v>0.0</v>
      </c>
      <c r="K3329" s="1">
        <v>2011.0</v>
      </c>
      <c r="L3329" s="1">
        <v>7.3</v>
      </c>
      <c r="M3329" s="2">
        <f t="shared" si="1"/>
        <v>171320</v>
      </c>
    </row>
    <row r="3330" ht="14.25" customHeight="1">
      <c r="A3330" s="1" t="s">
        <v>12015</v>
      </c>
      <c r="B3330" s="1">
        <v>84.0</v>
      </c>
      <c r="C3330" s="1">
        <v>1.4373825E7</v>
      </c>
      <c r="D3330" s="1" t="s">
        <v>1529</v>
      </c>
      <c r="E3330" s="1" t="s">
        <v>12016</v>
      </c>
      <c r="F3330" s="1" t="s">
        <v>12017</v>
      </c>
      <c r="G3330" s="1" t="s">
        <v>12018</v>
      </c>
      <c r="H3330" s="1" t="s">
        <v>18</v>
      </c>
      <c r="I3330" s="1" t="s">
        <v>19</v>
      </c>
      <c r="J3330" s="1">
        <v>8600000.0</v>
      </c>
      <c r="K3330" s="1">
        <v>2007.0</v>
      </c>
      <c r="L3330" s="1">
        <v>6.5</v>
      </c>
      <c r="M3330" s="2">
        <f t="shared" si="1"/>
        <v>5773825</v>
      </c>
    </row>
    <row r="3331" ht="14.25" customHeight="1">
      <c r="A3331" s="1">
        <v>0.0</v>
      </c>
      <c r="B3331" s="1">
        <v>23.0</v>
      </c>
      <c r="C3331" s="1">
        <v>0.0</v>
      </c>
      <c r="D3331" s="1" t="s">
        <v>12019</v>
      </c>
      <c r="E3331" s="1" t="s">
        <v>12020</v>
      </c>
      <c r="F3331" s="1" t="s">
        <v>12021</v>
      </c>
      <c r="G3331" s="1" t="s">
        <v>12022</v>
      </c>
      <c r="H3331" s="1" t="s">
        <v>18</v>
      </c>
      <c r="I3331" s="1" t="s">
        <v>19</v>
      </c>
      <c r="J3331" s="1">
        <v>0.0</v>
      </c>
      <c r="K3331" s="1">
        <v>0.0</v>
      </c>
      <c r="L3331" s="1">
        <v>7.9</v>
      </c>
      <c r="M3331" s="2">
        <f t="shared" si="1"/>
        <v>0</v>
      </c>
    </row>
    <row r="3332" ht="14.25" customHeight="1">
      <c r="A3332" s="1" t="s">
        <v>12023</v>
      </c>
      <c r="B3332" s="1">
        <v>96.0</v>
      </c>
      <c r="C3332" s="1">
        <v>162.0</v>
      </c>
      <c r="D3332" s="1" t="s">
        <v>209</v>
      </c>
      <c r="E3332" s="1" t="s">
        <v>12024</v>
      </c>
      <c r="F3332" s="1" t="s">
        <v>12025</v>
      </c>
      <c r="G3332" s="1" t="s">
        <v>12026</v>
      </c>
      <c r="H3332" s="1" t="s">
        <v>18</v>
      </c>
      <c r="I3332" s="1" t="s">
        <v>9980</v>
      </c>
      <c r="J3332" s="1">
        <v>9000000.0</v>
      </c>
      <c r="K3332" s="1">
        <v>2014.0</v>
      </c>
      <c r="L3332" s="1">
        <v>5.7</v>
      </c>
      <c r="M3332" s="2">
        <f t="shared" si="1"/>
        <v>-8999838</v>
      </c>
    </row>
    <row r="3333" ht="14.25" customHeight="1">
      <c r="A3333" s="1" t="s">
        <v>892</v>
      </c>
      <c r="B3333" s="1">
        <v>97.0</v>
      </c>
      <c r="C3333" s="1">
        <v>3.2222567E7</v>
      </c>
      <c r="D3333" s="1" t="s">
        <v>576</v>
      </c>
      <c r="E3333" s="1" t="s">
        <v>12027</v>
      </c>
      <c r="F3333" s="1" t="s">
        <v>12028</v>
      </c>
      <c r="G3333" s="1" t="s">
        <v>12029</v>
      </c>
      <c r="H3333" s="1" t="s">
        <v>18</v>
      </c>
      <c r="I3333" s="1" t="s">
        <v>19</v>
      </c>
      <c r="J3333" s="1">
        <v>0.0</v>
      </c>
      <c r="K3333" s="1">
        <v>1987.0</v>
      </c>
      <c r="L3333" s="1">
        <v>7.2</v>
      </c>
      <c r="M3333" s="2">
        <f t="shared" si="1"/>
        <v>32222567</v>
      </c>
    </row>
    <row r="3334" ht="14.25" customHeight="1">
      <c r="A3334" s="1" t="s">
        <v>3492</v>
      </c>
      <c r="B3334" s="1">
        <v>112.0</v>
      </c>
      <c r="C3334" s="1">
        <v>3.9462438E7</v>
      </c>
      <c r="D3334" s="1" t="s">
        <v>5726</v>
      </c>
      <c r="E3334" s="1" t="s">
        <v>12030</v>
      </c>
      <c r="F3334" s="1" t="s">
        <v>12031</v>
      </c>
      <c r="G3334" s="1" t="s">
        <v>12032</v>
      </c>
      <c r="H3334" s="1" t="s">
        <v>18</v>
      </c>
      <c r="I3334" s="1" t="s">
        <v>19</v>
      </c>
      <c r="J3334" s="1">
        <v>7000000.0</v>
      </c>
      <c r="K3334" s="1">
        <v>2009.0</v>
      </c>
      <c r="L3334" s="1">
        <v>7.3</v>
      </c>
      <c r="M3334" s="2">
        <f t="shared" si="1"/>
        <v>32462438</v>
      </c>
    </row>
    <row r="3335" ht="14.25" customHeight="1">
      <c r="A3335" s="1" t="s">
        <v>12033</v>
      </c>
      <c r="B3335" s="1">
        <v>125.0</v>
      </c>
      <c r="C3335" s="1">
        <v>2.92E7</v>
      </c>
      <c r="D3335" s="1" t="s">
        <v>5726</v>
      </c>
      <c r="E3335" s="1" t="s">
        <v>12034</v>
      </c>
      <c r="F3335" s="1" t="s">
        <v>12035</v>
      </c>
      <c r="G3335" s="1" t="s">
        <v>12036</v>
      </c>
      <c r="H3335" s="1" t="s">
        <v>18</v>
      </c>
      <c r="I3335" s="1" t="s">
        <v>19</v>
      </c>
      <c r="J3335" s="1">
        <v>8500000.0</v>
      </c>
      <c r="K3335" s="1">
        <v>1979.0</v>
      </c>
      <c r="L3335" s="1">
        <v>6.9</v>
      </c>
      <c r="M3335" s="2">
        <f t="shared" si="1"/>
        <v>20700000</v>
      </c>
    </row>
    <row r="3336" ht="14.25" customHeight="1">
      <c r="A3336" s="1" t="s">
        <v>12037</v>
      </c>
      <c r="B3336" s="1">
        <v>96.0</v>
      </c>
      <c r="C3336" s="1">
        <v>2.1564616E7</v>
      </c>
      <c r="D3336" s="1" t="s">
        <v>1138</v>
      </c>
      <c r="E3336" s="1" t="s">
        <v>12038</v>
      </c>
      <c r="F3336" s="1" t="s">
        <v>12039</v>
      </c>
      <c r="G3336" s="1" t="s">
        <v>12040</v>
      </c>
      <c r="H3336" s="1" t="s">
        <v>18</v>
      </c>
      <c r="I3336" s="1" t="s">
        <v>19</v>
      </c>
      <c r="J3336" s="1">
        <v>8500000.0</v>
      </c>
      <c r="K3336" s="1">
        <v>2013.0</v>
      </c>
      <c r="L3336" s="1">
        <v>5.0</v>
      </c>
      <c r="M3336" s="2">
        <f t="shared" si="1"/>
        <v>13064616</v>
      </c>
    </row>
    <row r="3337" ht="14.25" customHeight="1">
      <c r="A3337" s="1" t="s">
        <v>12041</v>
      </c>
      <c r="B3337" s="1">
        <v>98.0</v>
      </c>
      <c r="C3337" s="1">
        <v>0.0</v>
      </c>
      <c r="D3337" s="1" t="s">
        <v>10643</v>
      </c>
      <c r="E3337" s="1" t="s">
        <v>12042</v>
      </c>
      <c r="F3337" s="1" t="s">
        <v>12043</v>
      </c>
      <c r="G3337" s="1" t="s">
        <v>12044</v>
      </c>
      <c r="H3337" s="1" t="s">
        <v>18</v>
      </c>
      <c r="I3337" s="1" t="s">
        <v>994</v>
      </c>
      <c r="J3337" s="1">
        <v>9000000.0</v>
      </c>
      <c r="K3337" s="1">
        <v>1968.0</v>
      </c>
      <c r="L3337" s="1">
        <v>5.9</v>
      </c>
      <c r="M3337" s="2">
        <f t="shared" si="1"/>
        <v>-9000000</v>
      </c>
    </row>
    <row r="3338" ht="14.25" customHeight="1">
      <c r="A3338" s="1" t="s">
        <v>12045</v>
      </c>
      <c r="B3338" s="1">
        <v>92.0</v>
      </c>
      <c r="C3338" s="1">
        <v>0.0</v>
      </c>
      <c r="D3338" s="1" t="s">
        <v>6917</v>
      </c>
      <c r="E3338" s="1" t="s">
        <v>12046</v>
      </c>
      <c r="F3338" s="1" t="s">
        <v>12047</v>
      </c>
      <c r="G3338" s="1" t="s">
        <v>12048</v>
      </c>
      <c r="H3338" s="1" t="s">
        <v>18</v>
      </c>
      <c r="I3338" s="1" t="s">
        <v>9463</v>
      </c>
      <c r="J3338" s="1">
        <v>6.0E7</v>
      </c>
      <c r="K3338" s="1">
        <v>1990.0</v>
      </c>
      <c r="L3338" s="1">
        <v>6.7</v>
      </c>
      <c r="M3338" s="2">
        <f t="shared" si="1"/>
        <v>-60000000</v>
      </c>
    </row>
    <row r="3339" ht="14.25" customHeight="1">
      <c r="A3339" s="1" t="s">
        <v>6023</v>
      </c>
      <c r="B3339" s="1">
        <v>103.0</v>
      </c>
      <c r="C3339" s="1">
        <v>1.4879556E7</v>
      </c>
      <c r="D3339" s="1" t="s">
        <v>1747</v>
      </c>
      <c r="E3339" s="1" t="s">
        <v>12049</v>
      </c>
      <c r="F3339" s="1" t="s">
        <v>12050</v>
      </c>
      <c r="G3339" s="1" t="s">
        <v>12051</v>
      </c>
      <c r="H3339" s="1" t="s">
        <v>18</v>
      </c>
      <c r="I3339" s="1" t="s">
        <v>19</v>
      </c>
      <c r="J3339" s="1">
        <v>8000000.0</v>
      </c>
      <c r="K3339" s="1">
        <v>1999.0</v>
      </c>
      <c r="L3339" s="1">
        <v>7.3</v>
      </c>
      <c r="M3339" s="2">
        <f t="shared" si="1"/>
        <v>6879556</v>
      </c>
    </row>
    <row r="3340" ht="14.25" customHeight="1">
      <c r="A3340" s="1" t="s">
        <v>7660</v>
      </c>
      <c r="B3340" s="1">
        <v>122.0</v>
      </c>
      <c r="C3340" s="1">
        <v>1.3569248E7</v>
      </c>
      <c r="D3340" s="1" t="s">
        <v>2394</v>
      </c>
      <c r="E3340" s="1" t="s">
        <v>12052</v>
      </c>
      <c r="F3340" s="1" t="s">
        <v>12053</v>
      </c>
      <c r="G3340" s="1" t="s">
        <v>12054</v>
      </c>
      <c r="H3340" s="1" t="s">
        <v>18</v>
      </c>
      <c r="I3340" s="1" t="s">
        <v>19</v>
      </c>
      <c r="J3340" s="1">
        <v>0.0</v>
      </c>
      <c r="K3340" s="1">
        <v>2006.0</v>
      </c>
      <c r="L3340" s="1">
        <v>7.6</v>
      </c>
      <c r="M3340" s="2">
        <f t="shared" si="1"/>
        <v>13569248</v>
      </c>
    </row>
    <row r="3341" ht="14.25" customHeight="1">
      <c r="A3341" s="1" t="s">
        <v>12055</v>
      </c>
      <c r="B3341" s="1">
        <v>101.0</v>
      </c>
      <c r="C3341" s="1">
        <v>3.4017854E7</v>
      </c>
      <c r="D3341" s="1" t="s">
        <v>1138</v>
      </c>
      <c r="E3341" s="1" t="s">
        <v>12056</v>
      </c>
      <c r="F3341" s="1" t="s">
        <v>12057</v>
      </c>
      <c r="G3341" s="1" t="s">
        <v>12058</v>
      </c>
      <c r="H3341" s="1" t="s">
        <v>18</v>
      </c>
      <c r="I3341" s="1" t="s">
        <v>19</v>
      </c>
      <c r="J3341" s="1">
        <v>8500000.0</v>
      </c>
      <c r="K3341" s="1">
        <v>2015.0</v>
      </c>
      <c r="L3341" s="1">
        <v>6.5</v>
      </c>
      <c r="M3341" s="2">
        <f t="shared" si="1"/>
        <v>25517854</v>
      </c>
    </row>
    <row r="3342" ht="14.25" customHeight="1">
      <c r="A3342" s="1" t="s">
        <v>12059</v>
      </c>
      <c r="B3342" s="1">
        <v>104.0</v>
      </c>
      <c r="C3342" s="1">
        <v>4273372.0</v>
      </c>
      <c r="D3342" s="1" t="s">
        <v>5726</v>
      </c>
      <c r="E3342" s="1" t="s">
        <v>12060</v>
      </c>
      <c r="F3342" s="1" t="s">
        <v>12061</v>
      </c>
      <c r="G3342" s="1" t="s">
        <v>12062</v>
      </c>
      <c r="H3342" s="1" t="s">
        <v>18</v>
      </c>
      <c r="I3342" s="1" t="s">
        <v>19</v>
      </c>
      <c r="J3342" s="1">
        <v>2.2E7</v>
      </c>
      <c r="K3342" s="1">
        <v>2001.0</v>
      </c>
      <c r="L3342" s="1">
        <v>2.1</v>
      </c>
      <c r="M3342" s="2">
        <f t="shared" si="1"/>
        <v>-17726628</v>
      </c>
    </row>
    <row r="3343" ht="14.25" customHeight="1">
      <c r="A3343" s="1" t="s">
        <v>12063</v>
      </c>
      <c r="B3343" s="1">
        <v>101.0</v>
      </c>
      <c r="C3343" s="1">
        <v>0.0</v>
      </c>
      <c r="D3343" s="1" t="s">
        <v>4442</v>
      </c>
      <c r="E3343" s="1" t="s">
        <v>12064</v>
      </c>
      <c r="F3343" s="1" t="s">
        <v>12065</v>
      </c>
      <c r="G3343" s="1" t="s">
        <v>12066</v>
      </c>
      <c r="H3343" s="1" t="s">
        <v>18</v>
      </c>
      <c r="I3343" s="1" t="s">
        <v>19</v>
      </c>
      <c r="J3343" s="1">
        <v>9000000.0</v>
      </c>
      <c r="K3343" s="1">
        <v>2013.0</v>
      </c>
      <c r="L3343" s="1">
        <v>5.3</v>
      </c>
      <c r="M3343" s="2">
        <f t="shared" si="1"/>
        <v>-9000000</v>
      </c>
    </row>
    <row r="3344" ht="14.25" customHeight="1">
      <c r="A3344" s="1" t="s">
        <v>12067</v>
      </c>
      <c r="B3344" s="1">
        <v>135.0</v>
      </c>
      <c r="C3344" s="1">
        <v>0.0</v>
      </c>
      <c r="D3344" s="1" t="s">
        <v>503</v>
      </c>
      <c r="E3344" s="1" t="s">
        <v>12068</v>
      </c>
      <c r="F3344" s="1" t="s">
        <v>12069</v>
      </c>
      <c r="G3344" s="1" t="s">
        <v>12070</v>
      </c>
      <c r="H3344" s="1" t="s">
        <v>9526</v>
      </c>
      <c r="I3344" s="1" t="s">
        <v>4110</v>
      </c>
      <c r="J3344" s="1">
        <v>8000000.0</v>
      </c>
      <c r="K3344" s="1">
        <v>2003.0</v>
      </c>
      <c r="L3344" s="1">
        <v>7.2</v>
      </c>
      <c r="M3344" s="2">
        <f t="shared" si="1"/>
        <v>-8000000</v>
      </c>
    </row>
    <row r="3345" ht="14.25" customHeight="1">
      <c r="A3345" s="1" t="s">
        <v>10815</v>
      </c>
      <c r="B3345" s="1">
        <v>119.0</v>
      </c>
      <c r="C3345" s="1">
        <v>4440055.0</v>
      </c>
      <c r="D3345" s="1" t="s">
        <v>4588</v>
      </c>
      <c r="E3345" s="1" t="s">
        <v>12071</v>
      </c>
      <c r="F3345" s="1" t="s">
        <v>12072</v>
      </c>
      <c r="G3345" s="1" t="s">
        <v>12073</v>
      </c>
      <c r="H3345" s="1" t="s">
        <v>18</v>
      </c>
      <c r="I3345" s="1" t="s">
        <v>30</v>
      </c>
      <c r="J3345" s="1">
        <v>8500000.0</v>
      </c>
      <c r="K3345" s="1">
        <v>2009.0</v>
      </c>
      <c r="L3345" s="1">
        <v>7.0</v>
      </c>
      <c r="M3345" s="2">
        <f t="shared" si="1"/>
        <v>-4059945</v>
      </c>
    </row>
    <row r="3346" ht="14.25" customHeight="1">
      <c r="A3346" s="1" t="s">
        <v>11127</v>
      </c>
      <c r="B3346" s="1">
        <v>128.0</v>
      </c>
      <c r="C3346" s="1">
        <v>4018695.0</v>
      </c>
      <c r="D3346" s="1" t="s">
        <v>1248</v>
      </c>
      <c r="E3346" s="1" t="s">
        <v>12074</v>
      </c>
      <c r="F3346" s="1" t="s">
        <v>12075</v>
      </c>
      <c r="G3346" s="1" t="s">
        <v>12076</v>
      </c>
      <c r="H3346" s="1" t="s">
        <v>4044</v>
      </c>
      <c r="I3346" s="1" t="s">
        <v>4045</v>
      </c>
      <c r="J3346" s="1">
        <v>1.2E7</v>
      </c>
      <c r="K3346" s="1">
        <v>2010.0</v>
      </c>
      <c r="L3346" s="1">
        <v>8.0</v>
      </c>
      <c r="M3346" s="2">
        <f t="shared" si="1"/>
        <v>-7981305</v>
      </c>
    </row>
    <row r="3347" ht="14.25" customHeight="1">
      <c r="A3347" s="1" t="s">
        <v>7492</v>
      </c>
      <c r="B3347" s="1">
        <v>107.0</v>
      </c>
      <c r="C3347" s="1">
        <v>8.0E7</v>
      </c>
      <c r="D3347" s="1" t="s">
        <v>5726</v>
      </c>
      <c r="E3347" s="1" t="s">
        <v>7493</v>
      </c>
      <c r="F3347" s="1" t="s">
        <v>7494</v>
      </c>
      <c r="G3347" s="1" t="s">
        <v>7495</v>
      </c>
      <c r="H3347" s="1" t="s">
        <v>18</v>
      </c>
      <c r="I3347" s="1" t="s">
        <v>19</v>
      </c>
      <c r="J3347" s="1">
        <v>8200000.0</v>
      </c>
      <c r="K3347" s="1">
        <v>1984.0</v>
      </c>
      <c r="L3347" s="1">
        <v>6.5</v>
      </c>
      <c r="M3347" s="2">
        <f t="shared" si="1"/>
        <v>71800000</v>
      </c>
    </row>
    <row r="3348" ht="14.25" customHeight="1">
      <c r="A3348" s="1" t="s">
        <v>8487</v>
      </c>
      <c r="B3348" s="1">
        <v>106.0</v>
      </c>
      <c r="C3348" s="1">
        <v>6262942.0</v>
      </c>
      <c r="D3348" s="1" t="s">
        <v>673</v>
      </c>
      <c r="E3348" s="1" t="s">
        <v>12077</v>
      </c>
      <c r="F3348" s="1" t="s">
        <v>12078</v>
      </c>
      <c r="G3348" s="1" t="s">
        <v>12079</v>
      </c>
      <c r="H3348" s="1" t="s">
        <v>18</v>
      </c>
      <c r="I3348" s="1" t="s">
        <v>19</v>
      </c>
      <c r="J3348" s="1">
        <v>9000000.0</v>
      </c>
      <c r="K3348" s="1">
        <v>2013.0</v>
      </c>
      <c r="L3348" s="1">
        <v>6.9</v>
      </c>
      <c r="M3348" s="2">
        <f t="shared" si="1"/>
        <v>-2737058</v>
      </c>
    </row>
    <row r="3349" ht="14.25" customHeight="1">
      <c r="A3349" s="1" t="s">
        <v>12080</v>
      </c>
      <c r="B3349" s="1">
        <v>126.0</v>
      </c>
      <c r="C3349" s="1">
        <v>1997807.0</v>
      </c>
      <c r="D3349" s="1" t="s">
        <v>1248</v>
      </c>
      <c r="E3349" s="1" t="s">
        <v>12081</v>
      </c>
      <c r="F3349" s="1" t="s">
        <v>12082</v>
      </c>
      <c r="G3349" s="1" t="s">
        <v>12083</v>
      </c>
      <c r="H3349" s="1" t="s">
        <v>18</v>
      </c>
      <c r="I3349" s="1" t="s">
        <v>19</v>
      </c>
      <c r="J3349" s="1">
        <v>8000000.0</v>
      </c>
      <c r="K3349" s="1">
        <v>1999.0</v>
      </c>
      <c r="L3349" s="1">
        <v>7.1</v>
      </c>
      <c r="M3349" s="2">
        <f t="shared" si="1"/>
        <v>-6002193</v>
      </c>
    </row>
    <row r="3350" ht="14.25" customHeight="1">
      <c r="A3350" s="1" t="s">
        <v>12084</v>
      </c>
      <c r="B3350" s="1">
        <v>128.0</v>
      </c>
      <c r="C3350" s="1">
        <v>1207007.0</v>
      </c>
      <c r="D3350" s="1" t="s">
        <v>956</v>
      </c>
      <c r="E3350" s="1" t="s">
        <v>12085</v>
      </c>
      <c r="F3350" s="1" t="s">
        <v>12086</v>
      </c>
      <c r="G3350" s="1" t="s">
        <v>12087</v>
      </c>
      <c r="H3350" s="1" t="s">
        <v>4044</v>
      </c>
      <c r="I3350" s="1" t="s">
        <v>4045</v>
      </c>
      <c r="J3350" s="1">
        <v>0.0</v>
      </c>
      <c r="K3350" s="1">
        <v>2007.0</v>
      </c>
      <c r="L3350" s="1">
        <v>7.3</v>
      </c>
      <c r="M3350" s="2">
        <f t="shared" si="1"/>
        <v>1207007</v>
      </c>
    </row>
    <row r="3351" ht="14.25" customHeight="1">
      <c r="A3351" s="1" t="s">
        <v>12088</v>
      </c>
      <c r="B3351" s="1">
        <v>127.0</v>
      </c>
      <c r="C3351" s="1">
        <v>1829142.0</v>
      </c>
      <c r="D3351" s="1" t="s">
        <v>2383</v>
      </c>
      <c r="E3351" s="1" t="s">
        <v>12089</v>
      </c>
      <c r="F3351" s="1" t="s">
        <v>12090</v>
      </c>
      <c r="G3351" s="1" t="s">
        <v>12091</v>
      </c>
      <c r="H3351" s="1" t="s">
        <v>18</v>
      </c>
      <c r="I3351" s="1" t="s">
        <v>5846</v>
      </c>
      <c r="J3351" s="1">
        <v>0.0</v>
      </c>
      <c r="K3351" s="1">
        <v>2006.0</v>
      </c>
      <c r="L3351" s="1">
        <v>7.5</v>
      </c>
      <c r="M3351" s="2">
        <f t="shared" si="1"/>
        <v>1829142</v>
      </c>
    </row>
    <row r="3352" ht="14.25" customHeight="1">
      <c r="A3352" s="1" t="s">
        <v>12092</v>
      </c>
      <c r="B3352" s="1">
        <v>160.0</v>
      </c>
      <c r="C3352" s="1">
        <v>3827466.0</v>
      </c>
      <c r="D3352" s="1" t="s">
        <v>2433</v>
      </c>
      <c r="E3352" s="1" t="s">
        <v>12093</v>
      </c>
      <c r="F3352" s="1" t="s">
        <v>12094</v>
      </c>
      <c r="G3352" s="1" t="s">
        <v>12095</v>
      </c>
      <c r="H3352" s="1" t="s">
        <v>4044</v>
      </c>
      <c r="I3352" s="1" t="s">
        <v>4045</v>
      </c>
      <c r="J3352" s="1">
        <v>0.0</v>
      </c>
      <c r="K3352" s="1">
        <v>2013.0</v>
      </c>
      <c r="L3352" s="1">
        <v>6.9</v>
      </c>
      <c r="M3352" s="2">
        <f t="shared" si="1"/>
        <v>3827466</v>
      </c>
    </row>
    <row r="3353" ht="14.25" customHeight="1">
      <c r="A3353" s="1" t="s">
        <v>4516</v>
      </c>
      <c r="B3353" s="1">
        <v>126.0</v>
      </c>
      <c r="C3353" s="1">
        <v>9.08E7</v>
      </c>
      <c r="D3353" s="1" t="s">
        <v>4517</v>
      </c>
      <c r="E3353" s="1" t="s">
        <v>4518</v>
      </c>
      <c r="F3353" s="1" t="s">
        <v>4519</v>
      </c>
      <c r="G3353" s="1" t="s">
        <v>4520</v>
      </c>
      <c r="H3353" s="1" t="s">
        <v>18</v>
      </c>
      <c r="I3353" s="1" t="s">
        <v>19</v>
      </c>
      <c r="J3353" s="1">
        <v>8000000.0</v>
      </c>
      <c r="K3353" s="1">
        <v>1984.0</v>
      </c>
      <c r="L3353" s="1">
        <v>7.2</v>
      </c>
      <c r="M3353" s="2">
        <f t="shared" si="1"/>
        <v>82800000</v>
      </c>
    </row>
    <row r="3354" ht="14.25" customHeight="1">
      <c r="A3354" s="1" t="s">
        <v>12096</v>
      </c>
      <c r="B3354" s="1">
        <v>171.0</v>
      </c>
      <c r="C3354" s="1">
        <v>0.0</v>
      </c>
      <c r="D3354" s="1" t="s">
        <v>4427</v>
      </c>
      <c r="E3354" s="1" t="s">
        <v>12097</v>
      </c>
      <c r="F3354" s="1" t="s">
        <v>12098</v>
      </c>
      <c r="G3354" s="1" t="s">
        <v>12099</v>
      </c>
      <c r="H3354" s="1" t="s">
        <v>18</v>
      </c>
      <c r="I3354" s="1" t="s">
        <v>19</v>
      </c>
      <c r="J3354" s="1">
        <v>7623000.0</v>
      </c>
      <c r="K3354" s="1">
        <v>1951.0</v>
      </c>
      <c r="L3354" s="1">
        <v>7.2</v>
      </c>
      <c r="M3354" s="2">
        <f t="shared" si="1"/>
        <v>-7623000</v>
      </c>
    </row>
    <row r="3355" ht="14.25" customHeight="1">
      <c r="A3355" s="1" t="s">
        <v>11187</v>
      </c>
      <c r="B3355" s="1">
        <v>150.0</v>
      </c>
      <c r="C3355" s="1">
        <v>140244.0</v>
      </c>
      <c r="D3355" s="1" t="s">
        <v>12100</v>
      </c>
      <c r="E3355" s="1" t="s">
        <v>12101</v>
      </c>
      <c r="F3355" s="1" t="s">
        <v>12102</v>
      </c>
      <c r="G3355" s="1" t="s">
        <v>12103</v>
      </c>
      <c r="H3355" s="1" t="s">
        <v>18</v>
      </c>
      <c r="I3355" s="1" t="s">
        <v>19</v>
      </c>
      <c r="J3355" s="1">
        <v>8500000.0</v>
      </c>
      <c r="K3355" s="1">
        <v>2008.0</v>
      </c>
      <c r="L3355" s="1">
        <v>6.7</v>
      </c>
      <c r="M3355" s="2">
        <f t="shared" si="1"/>
        <v>-8359756</v>
      </c>
    </row>
    <row r="3356" ht="14.25" customHeight="1">
      <c r="A3356" s="1" t="s">
        <v>12104</v>
      </c>
      <c r="B3356" s="1">
        <v>122.0</v>
      </c>
      <c r="C3356" s="1">
        <v>0.0</v>
      </c>
      <c r="D3356" s="1" t="s">
        <v>73</v>
      </c>
      <c r="E3356" s="1" t="s">
        <v>12105</v>
      </c>
      <c r="F3356" s="1" t="s">
        <v>12106</v>
      </c>
      <c r="G3356" s="1" t="s">
        <v>12107</v>
      </c>
      <c r="H3356" s="1" t="s">
        <v>12108</v>
      </c>
      <c r="I3356" s="1" t="s">
        <v>12109</v>
      </c>
      <c r="J3356" s="1">
        <v>8300000.0</v>
      </c>
      <c r="K3356" s="1">
        <v>2006.0</v>
      </c>
      <c r="L3356" s="1">
        <v>6.0</v>
      </c>
      <c r="M3356" s="2">
        <f t="shared" si="1"/>
        <v>-8300000</v>
      </c>
    </row>
    <row r="3357" ht="14.25" customHeight="1">
      <c r="A3357" s="1" t="s">
        <v>1204</v>
      </c>
      <c r="B3357" s="1">
        <v>178.0</v>
      </c>
      <c r="C3357" s="1">
        <v>1.0793E8</v>
      </c>
      <c r="D3357" s="1" t="s">
        <v>1327</v>
      </c>
      <c r="E3357" s="1" t="s">
        <v>12110</v>
      </c>
      <c r="F3357" s="1" t="s">
        <v>12111</v>
      </c>
      <c r="G3357" s="1" t="s">
        <v>12112</v>
      </c>
      <c r="H3357" s="1" t="s">
        <v>18</v>
      </c>
      <c r="I3357" s="1" t="s">
        <v>19</v>
      </c>
      <c r="J3357" s="1">
        <v>8000000.0</v>
      </c>
      <c r="K3357" s="1">
        <v>1994.0</v>
      </c>
      <c r="L3357" s="1">
        <v>8.9</v>
      </c>
      <c r="M3357" s="2">
        <f t="shared" si="1"/>
        <v>99930000</v>
      </c>
    </row>
    <row r="3358" ht="14.25" customHeight="1">
      <c r="A3358" s="1" t="s">
        <v>12113</v>
      </c>
      <c r="B3358" s="1">
        <v>95.0</v>
      </c>
      <c r="C3358" s="1">
        <v>7.6657E7</v>
      </c>
      <c r="D3358" s="1" t="s">
        <v>4160</v>
      </c>
      <c r="E3358" s="1" t="s">
        <v>12114</v>
      </c>
      <c r="F3358" s="1" t="s">
        <v>12115</v>
      </c>
      <c r="G3358" s="1" t="s">
        <v>12116</v>
      </c>
      <c r="H3358" s="1" t="s">
        <v>18</v>
      </c>
      <c r="I3358" s="1" t="s">
        <v>30</v>
      </c>
      <c r="J3358" s="1">
        <v>0.0</v>
      </c>
      <c r="K3358" s="1">
        <v>1979.0</v>
      </c>
      <c r="L3358" s="1">
        <v>7.7</v>
      </c>
      <c r="M3358" s="2">
        <f t="shared" si="1"/>
        <v>76657000</v>
      </c>
    </row>
    <row r="3359" ht="14.25" customHeight="1">
      <c r="A3359" s="1" t="s">
        <v>12117</v>
      </c>
      <c r="B3359" s="1">
        <v>117.0</v>
      </c>
      <c r="C3359" s="1">
        <v>3.2279955E7</v>
      </c>
      <c r="D3359" s="1" t="s">
        <v>1465</v>
      </c>
      <c r="E3359" s="1" t="s">
        <v>12118</v>
      </c>
      <c r="F3359" s="1" t="s">
        <v>12119</v>
      </c>
      <c r="G3359" s="1" t="s">
        <v>12120</v>
      </c>
      <c r="H3359" s="1" t="s">
        <v>18</v>
      </c>
      <c r="I3359" s="1" t="s">
        <v>19</v>
      </c>
      <c r="J3359" s="1">
        <v>8500000.0</v>
      </c>
      <c r="K3359" s="1">
        <v>2014.0</v>
      </c>
      <c r="L3359" s="1">
        <v>7.9</v>
      </c>
      <c r="M3359" s="2">
        <f t="shared" si="1"/>
        <v>23779955</v>
      </c>
    </row>
    <row r="3360" ht="14.25" customHeight="1">
      <c r="A3360" s="1" t="s">
        <v>3533</v>
      </c>
      <c r="B3360" s="1">
        <v>119.0</v>
      </c>
      <c r="C3360" s="1">
        <v>4992159.0</v>
      </c>
      <c r="D3360" s="1" t="s">
        <v>9642</v>
      </c>
      <c r="E3360" s="1" t="s">
        <v>12121</v>
      </c>
      <c r="F3360" s="1" t="s">
        <v>12122</v>
      </c>
      <c r="G3360" s="1" t="s">
        <v>12123</v>
      </c>
      <c r="H3360" s="1" t="s">
        <v>18</v>
      </c>
      <c r="I3360" s="1" t="s">
        <v>19</v>
      </c>
      <c r="J3360" s="1">
        <v>8550000.0</v>
      </c>
      <c r="K3360" s="1">
        <v>2004.0</v>
      </c>
      <c r="L3360" s="1">
        <v>5.6</v>
      </c>
      <c r="M3360" s="2">
        <f t="shared" si="1"/>
        <v>-3557841</v>
      </c>
    </row>
    <row r="3361" ht="14.25" customHeight="1">
      <c r="A3361" s="1" t="s">
        <v>5309</v>
      </c>
      <c r="B3361" s="1">
        <v>174.0</v>
      </c>
      <c r="C3361" s="1">
        <v>1.63214286E8</v>
      </c>
      <c r="D3361" s="1" t="s">
        <v>12124</v>
      </c>
      <c r="E3361" s="1" t="s">
        <v>12125</v>
      </c>
      <c r="F3361" s="1" t="s">
        <v>12126</v>
      </c>
      <c r="G3361" s="1" t="s">
        <v>12127</v>
      </c>
      <c r="H3361" s="1" t="s">
        <v>18</v>
      </c>
      <c r="I3361" s="1" t="s">
        <v>19</v>
      </c>
      <c r="J3361" s="1">
        <v>8200000.0</v>
      </c>
      <c r="K3361" s="1">
        <v>1965.0</v>
      </c>
      <c r="L3361" s="1">
        <v>8.0</v>
      </c>
      <c r="M3361" s="2">
        <f t="shared" si="1"/>
        <v>155014286</v>
      </c>
    </row>
    <row r="3362" ht="14.25" customHeight="1">
      <c r="A3362" s="1" t="s">
        <v>553</v>
      </c>
      <c r="B3362" s="1">
        <v>111.0</v>
      </c>
      <c r="C3362" s="1">
        <v>6.98E7</v>
      </c>
      <c r="D3362" s="1" t="s">
        <v>2561</v>
      </c>
      <c r="E3362" s="1" t="s">
        <v>12128</v>
      </c>
      <c r="F3362" s="1" t="s">
        <v>12129</v>
      </c>
      <c r="G3362" s="1" t="s">
        <v>12130</v>
      </c>
      <c r="H3362" s="1" t="s">
        <v>18</v>
      </c>
      <c r="I3362" s="1" t="s">
        <v>19</v>
      </c>
      <c r="J3362" s="1">
        <v>8000000.0</v>
      </c>
      <c r="K3362" s="1">
        <v>1984.0</v>
      </c>
      <c r="L3362" s="1">
        <v>6.2</v>
      </c>
      <c r="M3362" s="2">
        <f t="shared" si="1"/>
        <v>61800000</v>
      </c>
    </row>
    <row r="3363" ht="14.25" customHeight="1">
      <c r="A3363" s="1" t="s">
        <v>12131</v>
      </c>
      <c r="B3363" s="1">
        <v>101.0</v>
      </c>
      <c r="C3363" s="1">
        <v>5.9889948E7</v>
      </c>
      <c r="D3363" s="1" t="s">
        <v>1747</v>
      </c>
      <c r="E3363" s="1" t="s">
        <v>12132</v>
      </c>
      <c r="F3363" s="1" t="s">
        <v>12133</v>
      </c>
      <c r="G3363" s="1" t="s">
        <v>12134</v>
      </c>
      <c r="H3363" s="1" t="s">
        <v>18</v>
      </c>
      <c r="I3363" s="1" t="s">
        <v>19</v>
      </c>
      <c r="J3363" s="1">
        <v>8000000.0</v>
      </c>
      <c r="K3363" s="1">
        <v>2006.0</v>
      </c>
      <c r="L3363" s="1">
        <v>7.9</v>
      </c>
      <c r="M3363" s="2">
        <f t="shared" si="1"/>
        <v>51889948</v>
      </c>
    </row>
    <row r="3364" ht="14.25" customHeight="1">
      <c r="A3364" s="1" t="s">
        <v>2749</v>
      </c>
      <c r="B3364" s="1">
        <v>89.0</v>
      </c>
      <c r="C3364" s="1">
        <v>5.2287414E7</v>
      </c>
      <c r="D3364" s="1" t="s">
        <v>5125</v>
      </c>
      <c r="E3364" s="1" t="s">
        <v>12135</v>
      </c>
      <c r="F3364" s="1" t="s">
        <v>12136</v>
      </c>
      <c r="G3364" s="1" t="s">
        <v>12137</v>
      </c>
      <c r="H3364" s="1" t="s">
        <v>18</v>
      </c>
      <c r="I3364" s="1" t="s">
        <v>19</v>
      </c>
      <c r="J3364" s="1">
        <v>8000000.0</v>
      </c>
      <c r="K3364" s="1">
        <v>1986.0</v>
      </c>
      <c r="L3364" s="1">
        <v>8.1</v>
      </c>
      <c r="M3364" s="2">
        <f t="shared" si="1"/>
        <v>44287414</v>
      </c>
    </row>
    <row r="3365" ht="14.25" customHeight="1">
      <c r="A3365" s="1" t="s">
        <v>3802</v>
      </c>
      <c r="B3365" s="1">
        <v>113.0</v>
      </c>
      <c r="C3365" s="1">
        <v>4.5063889E7</v>
      </c>
      <c r="D3365" s="1" t="s">
        <v>2218</v>
      </c>
      <c r="E3365" s="1" t="s">
        <v>12138</v>
      </c>
      <c r="F3365" s="1" t="s">
        <v>12139</v>
      </c>
      <c r="G3365" s="1" t="s">
        <v>12140</v>
      </c>
      <c r="H3365" s="1" t="s">
        <v>18</v>
      </c>
      <c r="I3365" s="1" t="s">
        <v>30</v>
      </c>
      <c r="J3365" s="1">
        <v>8000000.0</v>
      </c>
      <c r="K3365" s="1">
        <v>2002.0</v>
      </c>
      <c r="L3365" s="1">
        <v>7.6</v>
      </c>
      <c r="M3365" s="2">
        <f t="shared" si="1"/>
        <v>37063889</v>
      </c>
    </row>
    <row r="3366" ht="14.25" customHeight="1">
      <c r="A3366" s="1" t="s">
        <v>12141</v>
      </c>
      <c r="B3366" s="1">
        <v>95.0</v>
      </c>
      <c r="C3366" s="1">
        <v>4.0066497E7</v>
      </c>
      <c r="D3366" s="1" t="s">
        <v>4491</v>
      </c>
      <c r="E3366" s="1" t="s">
        <v>12142</v>
      </c>
      <c r="F3366" s="1" t="s">
        <v>12143</v>
      </c>
      <c r="G3366" s="1" t="s">
        <v>12144</v>
      </c>
      <c r="H3366" s="1" t="s">
        <v>18</v>
      </c>
      <c r="I3366" s="1" t="s">
        <v>19</v>
      </c>
      <c r="J3366" s="1">
        <v>8000000.0</v>
      </c>
      <c r="K3366" s="1">
        <v>2004.0</v>
      </c>
      <c r="L3366" s="1">
        <v>3.5</v>
      </c>
      <c r="M3366" s="2">
        <f t="shared" si="1"/>
        <v>32066497</v>
      </c>
    </row>
    <row r="3367" ht="14.25" customHeight="1">
      <c r="A3367" s="1" t="s">
        <v>12145</v>
      </c>
      <c r="B3367" s="1">
        <v>112.0</v>
      </c>
      <c r="C3367" s="1">
        <v>3.65E7</v>
      </c>
      <c r="D3367" s="1" t="s">
        <v>1178</v>
      </c>
      <c r="E3367" s="1" t="s">
        <v>12146</v>
      </c>
      <c r="F3367" s="1" t="s">
        <v>12147</v>
      </c>
      <c r="G3367" s="1" t="s">
        <v>12148</v>
      </c>
      <c r="H3367" s="1" t="s">
        <v>18</v>
      </c>
      <c r="I3367" s="1" t="s">
        <v>19</v>
      </c>
      <c r="J3367" s="1">
        <v>8000000.0</v>
      </c>
      <c r="K3367" s="1">
        <v>1979.0</v>
      </c>
      <c r="L3367" s="1">
        <v>7.6</v>
      </c>
      <c r="M3367" s="2">
        <f t="shared" si="1"/>
        <v>28500000</v>
      </c>
    </row>
    <row r="3368" ht="14.25" customHeight="1">
      <c r="A3368" s="1" t="s">
        <v>10146</v>
      </c>
      <c r="B3368" s="1">
        <v>109.0</v>
      </c>
      <c r="C3368" s="1">
        <v>2.7362712E7</v>
      </c>
      <c r="D3368" s="1" t="s">
        <v>4181</v>
      </c>
      <c r="E3368" s="1" t="s">
        <v>12149</v>
      </c>
      <c r="F3368" s="1" t="s">
        <v>12150</v>
      </c>
      <c r="G3368" s="1" t="s">
        <v>12151</v>
      </c>
      <c r="H3368" s="1" t="s">
        <v>18</v>
      </c>
      <c r="I3368" s="1" t="s">
        <v>19</v>
      </c>
      <c r="J3368" s="1">
        <v>8000000.0</v>
      </c>
      <c r="K3368" s="1">
        <v>2002.0</v>
      </c>
      <c r="L3368" s="1">
        <v>6.5</v>
      </c>
      <c r="M3368" s="2">
        <f t="shared" si="1"/>
        <v>19362712</v>
      </c>
    </row>
    <row r="3369" ht="14.25" customHeight="1">
      <c r="A3369" s="1" t="s">
        <v>12152</v>
      </c>
      <c r="B3369" s="1">
        <v>108.0</v>
      </c>
      <c r="C3369" s="1">
        <v>3.4746109E7</v>
      </c>
      <c r="D3369" s="1" t="s">
        <v>12153</v>
      </c>
      <c r="E3369" s="1" t="s">
        <v>12154</v>
      </c>
      <c r="F3369" s="1" t="s">
        <v>12155</v>
      </c>
      <c r="G3369" s="1" t="s">
        <v>12156</v>
      </c>
      <c r="H3369" s="1" t="s">
        <v>18</v>
      </c>
      <c r="I3369" s="1" t="s">
        <v>19</v>
      </c>
      <c r="J3369" s="1">
        <v>8000000.0</v>
      </c>
      <c r="K3369" s="1">
        <v>1996.0</v>
      </c>
      <c r="L3369" s="1">
        <v>5.6</v>
      </c>
      <c r="M3369" s="2">
        <f t="shared" si="1"/>
        <v>26746109</v>
      </c>
    </row>
    <row r="3370" ht="14.25" customHeight="1">
      <c r="A3370" s="1" t="s">
        <v>6027</v>
      </c>
      <c r="B3370" s="1">
        <v>100.0</v>
      </c>
      <c r="C3370" s="1">
        <v>3.4963967E7</v>
      </c>
      <c r="D3370" s="1" t="s">
        <v>956</v>
      </c>
      <c r="E3370" s="1" t="s">
        <v>12157</v>
      </c>
      <c r="F3370" s="1" t="s">
        <v>12158</v>
      </c>
      <c r="G3370" s="1" t="s">
        <v>12159</v>
      </c>
      <c r="H3370" s="1" t="s">
        <v>18</v>
      </c>
      <c r="I3370" s="1" t="s">
        <v>19</v>
      </c>
      <c r="J3370" s="1">
        <v>8000000.0</v>
      </c>
      <c r="K3370" s="1">
        <v>2011.0</v>
      </c>
      <c r="L3370" s="1">
        <v>7.7</v>
      </c>
      <c r="M3370" s="2">
        <f t="shared" si="1"/>
        <v>26963967</v>
      </c>
    </row>
    <row r="3371" ht="14.25" customHeight="1">
      <c r="A3371" s="1" t="s">
        <v>12160</v>
      </c>
      <c r="B3371" s="1">
        <v>90.0</v>
      </c>
      <c r="C3371" s="1">
        <v>2.5926543E7</v>
      </c>
      <c r="D3371" s="1" t="s">
        <v>2109</v>
      </c>
      <c r="E3371" s="1" t="s">
        <v>12161</v>
      </c>
      <c r="F3371" s="1" t="s">
        <v>12162</v>
      </c>
      <c r="G3371" s="1" t="s">
        <v>12163</v>
      </c>
      <c r="H3371" s="1" t="s">
        <v>18</v>
      </c>
      <c r="I3371" s="1" t="s">
        <v>19</v>
      </c>
      <c r="J3371" s="1">
        <v>8000000.0</v>
      </c>
      <c r="K3371" s="1">
        <v>2008.0</v>
      </c>
      <c r="L3371" s="1">
        <v>5.2</v>
      </c>
      <c r="M3371" s="2">
        <f t="shared" si="1"/>
        <v>17926543</v>
      </c>
    </row>
    <row r="3372" ht="14.25" customHeight="1">
      <c r="A3372" s="1" t="s">
        <v>1725</v>
      </c>
      <c r="B3372" s="1">
        <v>130.0</v>
      </c>
      <c r="C3372" s="1">
        <v>0.0</v>
      </c>
      <c r="D3372" s="1" t="s">
        <v>576</v>
      </c>
      <c r="E3372" s="1" t="s">
        <v>1726</v>
      </c>
      <c r="F3372" s="1" t="s">
        <v>1727</v>
      </c>
      <c r="G3372" s="1" t="s">
        <v>1728</v>
      </c>
      <c r="H3372" s="1" t="s">
        <v>18</v>
      </c>
      <c r="I3372" s="1" t="s">
        <v>19</v>
      </c>
      <c r="J3372" s="1">
        <v>8000000.0</v>
      </c>
      <c r="K3372" s="1">
        <v>1982.0</v>
      </c>
      <c r="L3372" s="1">
        <v>6.9</v>
      </c>
      <c r="M3372" s="2">
        <f t="shared" si="1"/>
        <v>-8000000</v>
      </c>
    </row>
    <row r="3373" ht="14.25" customHeight="1">
      <c r="A3373" s="1" t="s">
        <v>12164</v>
      </c>
      <c r="B3373" s="1">
        <v>94.0</v>
      </c>
      <c r="C3373" s="1">
        <v>2.6049082E7</v>
      </c>
      <c r="D3373" s="1" t="s">
        <v>1146</v>
      </c>
      <c r="E3373" s="1" t="s">
        <v>12165</v>
      </c>
      <c r="F3373" s="1" t="s">
        <v>12166</v>
      </c>
      <c r="G3373" s="1" t="s">
        <v>12167</v>
      </c>
      <c r="H3373" s="1" t="s">
        <v>18</v>
      </c>
      <c r="I3373" s="1" t="s">
        <v>19</v>
      </c>
      <c r="J3373" s="1">
        <v>8000000.0</v>
      </c>
      <c r="K3373" s="1">
        <v>2014.0</v>
      </c>
      <c r="L3373" s="1">
        <v>6.1</v>
      </c>
      <c r="M3373" s="2">
        <f t="shared" si="1"/>
        <v>18049082</v>
      </c>
    </row>
    <row r="3374" ht="14.25" customHeight="1">
      <c r="A3374" s="1" t="s">
        <v>12168</v>
      </c>
      <c r="B3374" s="1">
        <v>93.0</v>
      </c>
      <c r="C3374" s="1">
        <v>0.0</v>
      </c>
      <c r="D3374" s="1" t="s">
        <v>4965</v>
      </c>
      <c r="E3374" s="1" t="s">
        <v>12169</v>
      </c>
      <c r="F3374" s="1" t="s">
        <v>12170</v>
      </c>
      <c r="G3374" s="1" t="s">
        <v>12171</v>
      </c>
      <c r="H3374" s="1" t="s">
        <v>18</v>
      </c>
      <c r="I3374" s="1" t="s">
        <v>19</v>
      </c>
      <c r="J3374" s="1">
        <v>8000000.0</v>
      </c>
      <c r="K3374" s="1">
        <v>1981.0</v>
      </c>
      <c r="L3374" s="1">
        <v>5.0</v>
      </c>
      <c r="M3374" s="2">
        <f t="shared" si="1"/>
        <v>-8000000</v>
      </c>
    </row>
    <row r="3375" ht="14.25" customHeight="1">
      <c r="A3375" s="1" t="s">
        <v>12172</v>
      </c>
      <c r="B3375" s="1">
        <v>80.0</v>
      </c>
      <c r="C3375" s="1">
        <v>0.0</v>
      </c>
      <c r="D3375" s="1" t="s">
        <v>625</v>
      </c>
      <c r="E3375" s="1" t="s">
        <v>12173</v>
      </c>
      <c r="F3375" s="1">
        <v>0.0</v>
      </c>
      <c r="G3375" s="1" t="s">
        <v>12174</v>
      </c>
      <c r="H3375" s="1" t="s">
        <v>18</v>
      </c>
      <c r="I3375" s="1" t="s">
        <v>19</v>
      </c>
      <c r="J3375" s="1">
        <v>0.0</v>
      </c>
      <c r="K3375" s="1">
        <v>2016.0</v>
      </c>
      <c r="L3375" s="1">
        <v>7.8</v>
      </c>
      <c r="M3375" s="2">
        <f t="shared" si="1"/>
        <v>0</v>
      </c>
    </row>
    <row r="3376" ht="14.25" customHeight="1">
      <c r="A3376" s="1" t="s">
        <v>558</v>
      </c>
      <c r="B3376" s="1">
        <v>111.0</v>
      </c>
      <c r="C3376" s="1">
        <v>2.2551E7</v>
      </c>
      <c r="D3376" s="1" t="s">
        <v>956</v>
      </c>
      <c r="E3376" s="1" t="s">
        <v>12175</v>
      </c>
      <c r="F3376" s="1" t="s">
        <v>12176</v>
      </c>
      <c r="G3376" s="1" t="s">
        <v>12177</v>
      </c>
      <c r="H3376" s="1" t="s">
        <v>18</v>
      </c>
      <c r="I3376" s="1" t="s">
        <v>30</v>
      </c>
      <c r="J3376" s="1">
        <v>8000000.0</v>
      </c>
      <c r="K3376" s="1">
        <v>1993.0</v>
      </c>
      <c r="L3376" s="1">
        <v>7.4</v>
      </c>
      <c r="M3376" s="2">
        <f t="shared" si="1"/>
        <v>14551000</v>
      </c>
    </row>
    <row r="3377" ht="14.25" customHeight="1">
      <c r="A3377" s="1" t="s">
        <v>12178</v>
      </c>
      <c r="B3377" s="1">
        <v>142.0</v>
      </c>
      <c r="C3377" s="1">
        <v>2.28E7</v>
      </c>
      <c r="D3377" s="1" t="s">
        <v>26</v>
      </c>
      <c r="E3377" s="1" t="s">
        <v>12179</v>
      </c>
      <c r="F3377" s="1" t="s">
        <v>12180</v>
      </c>
      <c r="G3377" s="1" t="s">
        <v>12181</v>
      </c>
      <c r="H3377" s="1" t="s">
        <v>18</v>
      </c>
      <c r="I3377" s="1" t="s">
        <v>30</v>
      </c>
      <c r="J3377" s="1">
        <v>7000000.0</v>
      </c>
      <c r="K3377" s="1">
        <v>1969.0</v>
      </c>
      <c r="L3377" s="1">
        <v>6.8</v>
      </c>
      <c r="M3377" s="2">
        <f t="shared" si="1"/>
        <v>15800000</v>
      </c>
    </row>
    <row r="3378" ht="14.25" customHeight="1">
      <c r="A3378" s="1">
        <v>0.0</v>
      </c>
      <c r="B3378" s="1">
        <v>60.0</v>
      </c>
      <c r="C3378" s="1">
        <v>0.0</v>
      </c>
      <c r="D3378" s="1" t="s">
        <v>289</v>
      </c>
      <c r="E3378" s="1" t="s">
        <v>12182</v>
      </c>
      <c r="F3378" s="1" t="s">
        <v>12183</v>
      </c>
      <c r="G3378" s="1" t="s">
        <v>12184</v>
      </c>
      <c r="H3378" s="1" t="s">
        <v>18</v>
      </c>
      <c r="I3378" s="1" t="s">
        <v>19</v>
      </c>
      <c r="J3378" s="1">
        <v>0.0</v>
      </c>
      <c r="K3378" s="1">
        <v>0.0</v>
      </c>
      <c r="L3378" s="1">
        <v>7.1</v>
      </c>
      <c r="M3378" s="2">
        <f t="shared" si="1"/>
        <v>0</v>
      </c>
    </row>
    <row r="3379" ht="14.25" customHeight="1">
      <c r="A3379" s="1" t="s">
        <v>4572</v>
      </c>
      <c r="B3379" s="1">
        <v>107.0</v>
      </c>
      <c r="C3379" s="1">
        <v>1.8090181E7</v>
      </c>
      <c r="D3379" s="1" t="s">
        <v>1852</v>
      </c>
      <c r="E3379" s="1" t="s">
        <v>12185</v>
      </c>
      <c r="F3379" s="1" t="s">
        <v>12186</v>
      </c>
      <c r="G3379" s="1" t="s">
        <v>12187</v>
      </c>
      <c r="H3379" s="1" t="s">
        <v>18</v>
      </c>
      <c r="I3379" s="1" t="s">
        <v>19</v>
      </c>
      <c r="J3379" s="1">
        <v>8000000.0</v>
      </c>
      <c r="K3379" s="1">
        <v>1994.0</v>
      </c>
      <c r="L3379" s="1">
        <v>6.4</v>
      </c>
      <c r="M3379" s="2">
        <f t="shared" si="1"/>
        <v>10090181</v>
      </c>
    </row>
    <row r="3380" ht="14.25" customHeight="1">
      <c r="A3380" s="1" t="s">
        <v>4276</v>
      </c>
      <c r="B3380" s="1">
        <v>91.0</v>
      </c>
      <c r="C3380" s="1">
        <v>1.7843379E7</v>
      </c>
      <c r="D3380" s="1" t="s">
        <v>956</v>
      </c>
      <c r="E3380" s="1" t="s">
        <v>12188</v>
      </c>
      <c r="F3380" s="1" t="s">
        <v>12189</v>
      </c>
      <c r="G3380" s="1" t="s">
        <v>12190</v>
      </c>
      <c r="H3380" s="1" t="s">
        <v>18</v>
      </c>
      <c r="I3380" s="1" t="s">
        <v>19</v>
      </c>
      <c r="J3380" s="1">
        <v>8000000.0</v>
      </c>
      <c r="K3380" s="1">
        <v>1999.0</v>
      </c>
      <c r="L3380" s="1">
        <v>5.7</v>
      </c>
      <c r="M3380" s="2">
        <f t="shared" si="1"/>
        <v>9843379</v>
      </c>
    </row>
    <row r="3381" ht="14.25" customHeight="1">
      <c r="A3381" s="1" t="s">
        <v>12191</v>
      </c>
      <c r="B3381" s="1">
        <v>112.0</v>
      </c>
      <c r="C3381" s="1">
        <v>1.8811135E7</v>
      </c>
      <c r="D3381" s="1" t="s">
        <v>2394</v>
      </c>
      <c r="E3381" s="1" t="s">
        <v>12192</v>
      </c>
      <c r="F3381" s="1" t="s">
        <v>12193</v>
      </c>
      <c r="G3381" s="1" t="s">
        <v>12194</v>
      </c>
      <c r="H3381" s="1" t="s">
        <v>18</v>
      </c>
      <c r="I3381" s="1" t="s">
        <v>19</v>
      </c>
      <c r="J3381" s="1">
        <v>0.0</v>
      </c>
      <c r="K3381" s="1">
        <v>2006.0</v>
      </c>
      <c r="L3381" s="1">
        <v>7.5</v>
      </c>
      <c r="M3381" s="2">
        <f t="shared" si="1"/>
        <v>18811135</v>
      </c>
    </row>
    <row r="3382" ht="14.25" customHeight="1">
      <c r="A3382" s="1" t="s">
        <v>10647</v>
      </c>
      <c r="B3382" s="1">
        <v>82.0</v>
      </c>
      <c r="C3382" s="1">
        <v>1.727898E7</v>
      </c>
      <c r="D3382" s="1" t="s">
        <v>664</v>
      </c>
      <c r="E3382" s="1" t="s">
        <v>12195</v>
      </c>
      <c r="F3382" s="1" t="s">
        <v>12196</v>
      </c>
      <c r="G3382" s="1" t="s">
        <v>12197</v>
      </c>
      <c r="H3382" s="1" t="s">
        <v>18</v>
      </c>
      <c r="I3382" s="1" t="s">
        <v>19</v>
      </c>
      <c r="J3382" s="1">
        <v>8000000.0</v>
      </c>
      <c r="K3382" s="1">
        <v>1998.0</v>
      </c>
      <c r="L3382" s="1">
        <v>6.7</v>
      </c>
      <c r="M3382" s="2">
        <f t="shared" si="1"/>
        <v>9278980</v>
      </c>
    </row>
    <row r="3383" ht="14.25" customHeight="1">
      <c r="A3383" s="1" t="s">
        <v>12198</v>
      </c>
      <c r="B3383" s="1">
        <v>97.0</v>
      </c>
      <c r="C3383" s="1">
        <v>1.6699684E7</v>
      </c>
      <c r="D3383" s="1" t="s">
        <v>1146</v>
      </c>
      <c r="E3383" s="1" t="s">
        <v>12199</v>
      </c>
      <c r="F3383" s="1" t="s">
        <v>12200</v>
      </c>
      <c r="G3383" s="1" t="s">
        <v>12201</v>
      </c>
      <c r="H3383" s="1" t="s">
        <v>18</v>
      </c>
      <c r="I3383" s="1" t="s">
        <v>19</v>
      </c>
      <c r="J3383" s="1">
        <v>8000000.0</v>
      </c>
      <c r="K3383" s="1">
        <v>2009.0</v>
      </c>
      <c r="L3383" s="1">
        <v>5.6</v>
      </c>
      <c r="M3383" s="2">
        <f t="shared" si="1"/>
        <v>8699684</v>
      </c>
    </row>
    <row r="3384" ht="14.25" customHeight="1">
      <c r="A3384" s="1" t="s">
        <v>3725</v>
      </c>
      <c r="B3384" s="1">
        <v>128.0</v>
      </c>
      <c r="C3384" s="1">
        <v>5.0815288E7</v>
      </c>
      <c r="D3384" s="1" t="s">
        <v>2888</v>
      </c>
      <c r="E3384" s="1" t="s">
        <v>3726</v>
      </c>
      <c r="F3384" s="1" t="s">
        <v>3727</v>
      </c>
      <c r="G3384" s="1" t="s">
        <v>3728</v>
      </c>
      <c r="H3384" s="1" t="s">
        <v>18</v>
      </c>
      <c r="I3384" s="1" t="s">
        <v>19</v>
      </c>
      <c r="J3384" s="1">
        <v>5.0E7</v>
      </c>
      <c r="K3384" s="1">
        <v>2005.0</v>
      </c>
      <c r="L3384" s="1">
        <v>7.0</v>
      </c>
      <c r="M3384" s="2">
        <f t="shared" si="1"/>
        <v>815288</v>
      </c>
    </row>
    <row r="3385" ht="14.25" customHeight="1">
      <c r="A3385" s="1" t="s">
        <v>12202</v>
      </c>
      <c r="B3385" s="1">
        <v>102.0</v>
      </c>
      <c r="C3385" s="1">
        <v>1.5047419E7</v>
      </c>
      <c r="D3385" s="1" t="s">
        <v>1327</v>
      </c>
      <c r="E3385" s="1" t="s">
        <v>12203</v>
      </c>
      <c r="F3385" s="1" t="s">
        <v>12204</v>
      </c>
      <c r="G3385" s="1" t="s">
        <v>12205</v>
      </c>
      <c r="H3385" s="1" t="s">
        <v>18</v>
      </c>
      <c r="I3385" s="1" t="s">
        <v>19</v>
      </c>
      <c r="J3385" s="1">
        <v>7000000.0</v>
      </c>
      <c r="K3385" s="1">
        <v>2000.0</v>
      </c>
      <c r="L3385" s="1">
        <v>7.6</v>
      </c>
      <c r="M3385" s="2">
        <f t="shared" si="1"/>
        <v>8047419</v>
      </c>
    </row>
    <row r="3386" ht="14.25" customHeight="1">
      <c r="A3386" s="1" t="s">
        <v>6610</v>
      </c>
      <c r="B3386" s="1">
        <v>93.0</v>
      </c>
      <c r="C3386" s="1">
        <v>1.4015786E7</v>
      </c>
      <c r="D3386" s="1" t="s">
        <v>131</v>
      </c>
      <c r="E3386" s="1" t="s">
        <v>12206</v>
      </c>
      <c r="F3386" s="1" t="s">
        <v>12207</v>
      </c>
      <c r="G3386" s="1" t="s">
        <v>12208</v>
      </c>
      <c r="H3386" s="1" t="s">
        <v>18</v>
      </c>
      <c r="I3386" s="1" t="s">
        <v>19</v>
      </c>
      <c r="J3386" s="1">
        <v>5000000.0</v>
      </c>
      <c r="K3386" s="1">
        <v>2002.0</v>
      </c>
      <c r="L3386" s="1">
        <v>6.5</v>
      </c>
      <c r="M3386" s="2">
        <f t="shared" si="1"/>
        <v>9015786</v>
      </c>
    </row>
    <row r="3387" ht="14.25" customHeight="1">
      <c r="A3387" s="1" t="s">
        <v>12209</v>
      </c>
      <c r="B3387" s="1">
        <v>116.0</v>
      </c>
      <c r="C3387" s="1">
        <v>0.0</v>
      </c>
      <c r="D3387" s="1" t="s">
        <v>263</v>
      </c>
      <c r="E3387" s="1" t="s">
        <v>12210</v>
      </c>
      <c r="F3387" s="1" t="s">
        <v>12211</v>
      </c>
      <c r="G3387" s="1" t="s">
        <v>12212</v>
      </c>
      <c r="H3387" s="1" t="s">
        <v>18</v>
      </c>
      <c r="I3387" s="1" t="s">
        <v>168</v>
      </c>
      <c r="J3387" s="1">
        <v>8000000.0</v>
      </c>
      <c r="K3387" s="1">
        <v>2006.0</v>
      </c>
      <c r="L3387" s="1">
        <v>7.0</v>
      </c>
      <c r="M3387" s="2">
        <f t="shared" si="1"/>
        <v>-8000000</v>
      </c>
    </row>
    <row r="3388" ht="14.25" customHeight="1">
      <c r="A3388" s="1" t="s">
        <v>12213</v>
      </c>
      <c r="B3388" s="1">
        <v>138.0</v>
      </c>
      <c r="C3388" s="1">
        <v>1.0269307E7</v>
      </c>
      <c r="D3388" s="1" t="s">
        <v>209</v>
      </c>
      <c r="E3388" s="1" t="s">
        <v>12214</v>
      </c>
      <c r="F3388" s="1" t="s">
        <v>12215</v>
      </c>
      <c r="G3388" s="1" t="s">
        <v>12216</v>
      </c>
      <c r="H3388" s="1" t="s">
        <v>18</v>
      </c>
      <c r="I3388" s="1" t="s">
        <v>19</v>
      </c>
      <c r="J3388" s="1">
        <v>8000000.0</v>
      </c>
      <c r="K3388" s="1">
        <v>2009.0</v>
      </c>
      <c r="L3388" s="1">
        <v>6.3</v>
      </c>
      <c r="M3388" s="2">
        <f t="shared" si="1"/>
        <v>2269307</v>
      </c>
    </row>
    <row r="3389" ht="14.25" customHeight="1">
      <c r="A3389" s="1" t="s">
        <v>9419</v>
      </c>
      <c r="B3389" s="1">
        <v>117.0</v>
      </c>
      <c r="C3389" s="1">
        <v>0.0</v>
      </c>
      <c r="D3389" s="1" t="s">
        <v>131</v>
      </c>
      <c r="E3389" s="1" t="s">
        <v>12217</v>
      </c>
      <c r="F3389" s="1" t="s">
        <v>12218</v>
      </c>
      <c r="G3389" s="1" t="s">
        <v>12219</v>
      </c>
      <c r="H3389" s="1" t="s">
        <v>18</v>
      </c>
      <c r="I3389" s="1" t="s">
        <v>19</v>
      </c>
      <c r="J3389" s="1">
        <v>8300000.0</v>
      </c>
      <c r="K3389" s="1">
        <v>2009.0</v>
      </c>
      <c r="L3389" s="1">
        <v>6.4</v>
      </c>
      <c r="M3389" s="2">
        <f t="shared" si="1"/>
        <v>-8300000</v>
      </c>
    </row>
    <row r="3390" ht="14.25" customHeight="1">
      <c r="A3390" s="1" t="s">
        <v>12220</v>
      </c>
      <c r="B3390" s="1">
        <v>93.0</v>
      </c>
      <c r="C3390" s="1">
        <v>1.7536788E7</v>
      </c>
      <c r="D3390" s="1" t="s">
        <v>956</v>
      </c>
      <c r="E3390" s="1" t="s">
        <v>12221</v>
      </c>
      <c r="F3390" s="1" t="s">
        <v>12222</v>
      </c>
      <c r="G3390" s="1" t="s">
        <v>12223</v>
      </c>
      <c r="H3390" s="1" t="s">
        <v>18</v>
      </c>
      <c r="I3390" s="1" t="s">
        <v>19</v>
      </c>
      <c r="J3390" s="1">
        <v>8000000.0</v>
      </c>
      <c r="K3390" s="1">
        <v>2013.0</v>
      </c>
      <c r="L3390" s="1">
        <v>7.1</v>
      </c>
      <c r="M3390" s="2">
        <f t="shared" si="1"/>
        <v>9536788</v>
      </c>
    </row>
    <row r="3391" ht="14.25" customHeight="1">
      <c r="A3391" s="1" t="s">
        <v>2635</v>
      </c>
      <c r="B3391" s="1">
        <v>92.0</v>
      </c>
      <c r="C3391" s="1">
        <v>5.8401464E7</v>
      </c>
      <c r="D3391" s="1" t="s">
        <v>1146</v>
      </c>
      <c r="E3391" s="1" t="s">
        <v>12224</v>
      </c>
      <c r="F3391" s="1" t="s">
        <v>12225</v>
      </c>
      <c r="G3391" s="1" t="s">
        <v>12226</v>
      </c>
      <c r="H3391" s="1" t="s">
        <v>18</v>
      </c>
      <c r="I3391" s="1" t="s">
        <v>19</v>
      </c>
      <c r="J3391" s="1">
        <v>8000000.0</v>
      </c>
      <c r="K3391" s="1">
        <v>2010.0</v>
      </c>
      <c r="L3391" s="1">
        <v>7.1</v>
      </c>
      <c r="M3391" s="2">
        <f t="shared" si="1"/>
        <v>50401464</v>
      </c>
    </row>
    <row r="3392" ht="14.25" customHeight="1">
      <c r="A3392" s="1" t="s">
        <v>12227</v>
      </c>
      <c r="B3392" s="1">
        <v>110.0</v>
      </c>
      <c r="C3392" s="1">
        <v>8880705.0</v>
      </c>
      <c r="D3392" s="1" t="s">
        <v>956</v>
      </c>
      <c r="E3392" s="1" t="s">
        <v>12228</v>
      </c>
      <c r="F3392" s="1" t="s">
        <v>12229</v>
      </c>
      <c r="G3392" s="1" t="s">
        <v>12230</v>
      </c>
      <c r="H3392" s="1" t="s">
        <v>18</v>
      </c>
      <c r="I3392" s="1" t="s">
        <v>19</v>
      </c>
      <c r="J3392" s="1">
        <v>0.0</v>
      </c>
      <c r="K3392" s="1">
        <v>1994.0</v>
      </c>
      <c r="L3392" s="1">
        <v>6.5</v>
      </c>
      <c r="M3392" s="2">
        <f t="shared" si="1"/>
        <v>8880705</v>
      </c>
    </row>
    <row r="3393" ht="14.25" customHeight="1">
      <c r="A3393" s="1" t="s">
        <v>6776</v>
      </c>
      <c r="B3393" s="1">
        <v>92.0</v>
      </c>
      <c r="C3393" s="1">
        <v>8279017.0</v>
      </c>
      <c r="D3393" s="1" t="s">
        <v>8655</v>
      </c>
      <c r="E3393" s="1" t="s">
        <v>12231</v>
      </c>
      <c r="F3393" s="1" t="s">
        <v>12232</v>
      </c>
      <c r="G3393" s="1" t="s">
        <v>12233</v>
      </c>
      <c r="H3393" s="1" t="s">
        <v>18</v>
      </c>
      <c r="I3393" s="1" t="s">
        <v>30</v>
      </c>
      <c r="J3393" s="1">
        <v>8000000.0</v>
      </c>
      <c r="K3393" s="1">
        <v>2000.0</v>
      </c>
      <c r="L3393" s="1">
        <v>6.9</v>
      </c>
      <c r="M3393" s="2">
        <f t="shared" si="1"/>
        <v>279017</v>
      </c>
    </row>
    <row r="3394" ht="14.25" customHeight="1">
      <c r="A3394" s="1" t="s">
        <v>9260</v>
      </c>
      <c r="B3394" s="1">
        <v>104.0</v>
      </c>
      <c r="C3394" s="1">
        <v>1.0106233E7</v>
      </c>
      <c r="D3394" s="1" t="s">
        <v>1747</v>
      </c>
      <c r="E3394" s="1" t="s">
        <v>12234</v>
      </c>
      <c r="F3394" s="1" t="s">
        <v>12235</v>
      </c>
      <c r="G3394" s="1" t="s">
        <v>12236</v>
      </c>
      <c r="H3394" s="1" t="s">
        <v>18</v>
      </c>
      <c r="I3394" s="1" t="s">
        <v>19</v>
      </c>
      <c r="J3394" s="1">
        <v>8000000.0</v>
      </c>
      <c r="K3394" s="1">
        <v>2011.0</v>
      </c>
      <c r="L3394" s="1">
        <v>5.4</v>
      </c>
      <c r="M3394" s="2">
        <f t="shared" si="1"/>
        <v>2106233</v>
      </c>
    </row>
    <row r="3395" ht="14.25" customHeight="1">
      <c r="A3395" s="1" t="s">
        <v>364</v>
      </c>
      <c r="B3395" s="1">
        <v>98.0</v>
      </c>
      <c r="C3395" s="1">
        <v>0.0</v>
      </c>
      <c r="D3395" s="1" t="s">
        <v>1146</v>
      </c>
      <c r="E3395" s="1" t="s">
        <v>12237</v>
      </c>
      <c r="F3395" s="1" t="s">
        <v>12238</v>
      </c>
      <c r="G3395" s="1" t="s">
        <v>12239</v>
      </c>
      <c r="H3395" s="1" t="s">
        <v>18</v>
      </c>
      <c r="I3395" s="1" t="s">
        <v>19</v>
      </c>
      <c r="J3395" s="1">
        <v>8000000.0</v>
      </c>
      <c r="K3395" s="1">
        <v>1996.0</v>
      </c>
      <c r="L3395" s="1">
        <v>4.9</v>
      </c>
      <c r="M3395" s="2">
        <f t="shared" si="1"/>
        <v>-8000000</v>
      </c>
    </row>
    <row r="3396" ht="14.25" customHeight="1">
      <c r="A3396" s="1" t="s">
        <v>8244</v>
      </c>
      <c r="B3396" s="1">
        <v>89.0</v>
      </c>
      <c r="C3396" s="1">
        <v>4692814.0</v>
      </c>
      <c r="D3396" s="1" t="s">
        <v>1138</v>
      </c>
      <c r="E3396" s="1" t="s">
        <v>12240</v>
      </c>
      <c r="F3396" s="1" t="s">
        <v>12241</v>
      </c>
      <c r="G3396" s="1" t="s">
        <v>12242</v>
      </c>
      <c r="H3396" s="1" t="s">
        <v>18</v>
      </c>
      <c r="I3396" s="1" t="s">
        <v>19</v>
      </c>
      <c r="J3396" s="1">
        <v>8000000.0</v>
      </c>
      <c r="K3396" s="1">
        <v>1999.0</v>
      </c>
      <c r="L3396" s="1">
        <v>5.1</v>
      </c>
      <c r="M3396" s="2">
        <f t="shared" si="1"/>
        <v>-3307186</v>
      </c>
    </row>
    <row r="3397" ht="14.25" customHeight="1">
      <c r="A3397" s="1" t="s">
        <v>12243</v>
      </c>
      <c r="B3397" s="1">
        <v>92.0</v>
      </c>
      <c r="C3397" s="1">
        <v>5018450.0</v>
      </c>
      <c r="D3397" s="1" t="s">
        <v>2561</v>
      </c>
      <c r="E3397" s="1" t="s">
        <v>12244</v>
      </c>
      <c r="F3397" s="1" t="s">
        <v>12245</v>
      </c>
      <c r="G3397" s="1" t="s">
        <v>12246</v>
      </c>
      <c r="H3397" s="1" t="s">
        <v>18</v>
      </c>
      <c r="I3397" s="1" t="s">
        <v>19</v>
      </c>
      <c r="J3397" s="1">
        <v>8000000.0</v>
      </c>
      <c r="K3397" s="1">
        <v>2000.0</v>
      </c>
      <c r="L3397" s="1">
        <v>5.3</v>
      </c>
      <c r="M3397" s="2">
        <f t="shared" si="1"/>
        <v>-2981550</v>
      </c>
    </row>
    <row r="3398" ht="14.25" customHeight="1">
      <c r="A3398" s="1" t="s">
        <v>9419</v>
      </c>
      <c r="B3398" s="1">
        <v>140.0</v>
      </c>
      <c r="C3398" s="1">
        <v>2.5967E7</v>
      </c>
      <c r="D3398" s="1" t="s">
        <v>131</v>
      </c>
      <c r="E3398" s="1" t="s">
        <v>12247</v>
      </c>
      <c r="F3398" s="1" t="s">
        <v>12248</v>
      </c>
      <c r="G3398" s="1" t="s">
        <v>12249</v>
      </c>
      <c r="H3398" s="1" t="s">
        <v>18</v>
      </c>
      <c r="I3398" s="1" t="s">
        <v>30</v>
      </c>
      <c r="J3398" s="1">
        <v>0.0</v>
      </c>
      <c r="K3398" s="1">
        <v>1992.0</v>
      </c>
      <c r="L3398" s="1">
        <v>7.5</v>
      </c>
      <c r="M3398" s="2">
        <f t="shared" si="1"/>
        <v>25967000</v>
      </c>
    </row>
    <row r="3399" ht="14.25" customHeight="1">
      <c r="A3399" s="1">
        <v>0.0</v>
      </c>
      <c r="B3399" s="1">
        <v>60.0</v>
      </c>
      <c r="C3399" s="1">
        <v>0.0</v>
      </c>
      <c r="D3399" s="1" t="s">
        <v>12250</v>
      </c>
      <c r="E3399" s="1" t="s">
        <v>12251</v>
      </c>
      <c r="F3399" s="1" t="s">
        <v>12252</v>
      </c>
      <c r="G3399" s="1" t="s">
        <v>12253</v>
      </c>
      <c r="H3399" s="1" t="s">
        <v>18</v>
      </c>
      <c r="I3399" s="1">
        <v>0.0</v>
      </c>
      <c r="J3399" s="1">
        <v>0.0</v>
      </c>
      <c r="K3399" s="1">
        <v>0.0</v>
      </c>
      <c r="L3399" s="1">
        <v>8.3</v>
      </c>
      <c r="M3399" s="2">
        <f t="shared" si="1"/>
        <v>0</v>
      </c>
    </row>
    <row r="3400" ht="14.25" customHeight="1">
      <c r="A3400" s="1" t="s">
        <v>12254</v>
      </c>
      <c r="B3400" s="1">
        <v>90.0</v>
      </c>
      <c r="C3400" s="1">
        <v>3442820.0</v>
      </c>
      <c r="D3400" s="1" t="s">
        <v>12255</v>
      </c>
      <c r="E3400" s="1" t="s">
        <v>12256</v>
      </c>
      <c r="F3400" s="1" t="s">
        <v>12257</v>
      </c>
      <c r="G3400" s="1" t="s">
        <v>12258</v>
      </c>
      <c r="H3400" s="1" t="s">
        <v>18</v>
      </c>
      <c r="I3400" s="1" t="s">
        <v>19</v>
      </c>
      <c r="J3400" s="1">
        <v>8000000.0</v>
      </c>
      <c r="K3400" s="1">
        <v>2015.0</v>
      </c>
      <c r="L3400" s="1">
        <v>7.3</v>
      </c>
      <c r="M3400" s="2">
        <f t="shared" si="1"/>
        <v>-4557180</v>
      </c>
    </row>
    <row r="3401" ht="14.25" customHeight="1">
      <c r="A3401" s="1" t="s">
        <v>8459</v>
      </c>
      <c r="B3401" s="1">
        <v>129.0</v>
      </c>
      <c r="C3401" s="1">
        <v>3205244.0</v>
      </c>
      <c r="D3401" s="1" t="s">
        <v>1747</v>
      </c>
      <c r="E3401" s="1" t="s">
        <v>12259</v>
      </c>
      <c r="F3401" s="1" t="s">
        <v>12260</v>
      </c>
      <c r="G3401" s="1" t="s">
        <v>12261</v>
      </c>
      <c r="H3401" s="1" t="s">
        <v>18</v>
      </c>
      <c r="I3401" s="1" t="s">
        <v>30</v>
      </c>
      <c r="J3401" s="1">
        <v>1.0E7</v>
      </c>
      <c r="K3401" s="1">
        <v>2010.0</v>
      </c>
      <c r="L3401" s="1">
        <v>7.3</v>
      </c>
      <c r="M3401" s="2">
        <f t="shared" si="1"/>
        <v>-6794756</v>
      </c>
    </row>
    <row r="3402" ht="14.25" customHeight="1">
      <c r="A3402" s="1" t="s">
        <v>12262</v>
      </c>
      <c r="B3402" s="1">
        <v>111.0</v>
      </c>
      <c r="C3402" s="1">
        <v>3076425.0</v>
      </c>
      <c r="D3402" s="1" t="s">
        <v>12263</v>
      </c>
      <c r="E3402" s="1" t="s">
        <v>12264</v>
      </c>
      <c r="F3402" s="1" t="s">
        <v>12265</v>
      </c>
      <c r="G3402" s="1" t="s">
        <v>12266</v>
      </c>
      <c r="H3402" s="1" t="s">
        <v>993</v>
      </c>
      <c r="I3402" s="1" t="s">
        <v>994</v>
      </c>
      <c r="J3402" s="1">
        <v>8000000.0</v>
      </c>
      <c r="K3402" s="1">
        <v>2002.0</v>
      </c>
      <c r="L3402" s="1">
        <v>7.1</v>
      </c>
      <c r="M3402" s="2">
        <f t="shared" si="1"/>
        <v>-4923575</v>
      </c>
    </row>
    <row r="3403" ht="14.25" customHeight="1">
      <c r="A3403" s="1" t="s">
        <v>9755</v>
      </c>
      <c r="B3403" s="1">
        <v>79.0</v>
      </c>
      <c r="C3403" s="1">
        <v>2275557.0</v>
      </c>
      <c r="D3403" s="1" t="s">
        <v>263</v>
      </c>
      <c r="E3403" s="1" t="s">
        <v>12267</v>
      </c>
      <c r="F3403" s="1" t="s">
        <v>12268</v>
      </c>
      <c r="G3403" s="1" t="s">
        <v>12269</v>
      </c>
      <c r="H3403" s="1" t="s">
        <v>18</v>
      </c>
      <c r="I3403" s="1" t="s">
        <v>19</v>
      </c>
      <c r="J3403" s="1">
        <v>8000000.0</v>
      </c>
      <c r="K3403" s="1">
        <v>1991.0</v>
      </c>
      <c r="L3403" s="1">
        <v>6.0</v>
      </c>
      <c r="M3403" s="2">
        <f t="shared" si="1"/>
        <v>-5724443</v>
      </c>
    </row>
    <row r="3404" ht="14.25" customHeight="1">
      <c r="A3404" s="1" t="s">
        <v>3541</v>
      </c>
      <c r="B3404" s="1">
        <v>104.0</v>
      </c>
      <c r="C3404" s="1">
        <v>1789892.0</v>
      </c>
      <c r="D3404" s="1" t="s">
        <v>664</v>
      </c>
      <c r="E3404" s="1" t="s">
        <v>12270</v>
      </c>
      <c r="F3404" s="1" t="s">
        <v>12271</v>
      </c>
      <c r="G3404" s="1" t="s">
        <v>12272</v>
      </c>
      <c r="H3404" s="1" t="s">
        <v>18</v>
      </c>
      <c r="I3404" s="1" t="s">
        <v>496</v>
      </c>
      <c r="J3404" s="1">
        <v>8000000.0</v>
      </c>
      <c r="K3404" s="1">
        <v>1998.0</v>
      </c>
      <c r="L3404" s="1">
        <v>6.6</v>
      </c>
      <c r="M3404" s="2">
        <f t="shared" si="1"/>
        <v>-6210108</v>
      </c>
    </row>
    <row r="3405" ht="14.25" customHeight="1">
      <c r="A3405" s="1" t="s">
        <v>12273</v>
      </c>
      <c r="B3405" s="1">
        <v>101.0</v>
      </c>
      <c r="C3405" s="1">
        <v>6350058.0</v>
      </c>
      <c r="D3405" s="1" t="s">
        <v>956</v>
      </c>
      <c r="E3405" s="1" t="s">
        <v>12274</v>
      </c>
      <c r="F3405" s="1" t="s">
        <v>12275</v>
      </c>
      <c r="G3405" s="1" t="s">
        <v>12276</v>
      </c>
      <c r="H3405" s="1" t="s">
        <v>18</v>
      </c>
      <c r="I3405" s="1" t="s">
        <v>19</v>
      </c>
      <c r="J3405" s="1">
        <v>8000000.0</v>
      </c>
      <c r="K3405" s="1">
        <v>2010.0</v>
      </c>
      <c r="L3405" s="1">
        <v>7.2</v>
      </c>
      <c r="M3405" s="2">
        <f t="shared" si="1"/>
        <v>-1649942</v>
      </c>
    </row>
    <row r="3406" ht="14.25" customHeight="1">
      <c r="A3406" s="1" t="s">
        <v>7197</v>
      </c>
      <c r="B3406" s="1">
        <v>113.0</v>
      </c>
      <c r="C3406" s="1">
        <v>1094798.0</v>
      </c>
      <c r="D3406" s="1" t="s">
        <v>2138</v>
      </c>
      <c r="E3406" s="1" t="s">
        <v>12277</v>
      </c>
      <c r="F3406" s="1" t="s">
        <v>12278</v>
      </c>
      <c r="G3406" s="1" t="s">
        <v>12279</v>
      </c>
      <c r="H3406" s="1" t="s">
        <v>18</v>
      </c>
      <c r="I3406" s="1" t="s">
        <v>30</v>
      </c>
      <c r="J3406" s="1">
        <v>7200000.0</v>
      </c>
      <c r="K3406" s="1">
        <v>2010.0</v>
      </c>
      <c r="L3406" s="1">
        <v>7.2</v>
      </c>
      <c r="M3406" s="2">
        <f t="shared" si="1"/>
        <v>-6105202</v>
      </c>
    </row>
    <row r="3407" ht="14.25" customHeight="1">
      <c r="A3407" s="1" t="s">
        <v>8709</v>
      </c>
      <c r="B3407" s="1">
        <v>92.0</v>
      </c>
      <c r="C3407" s="1">
        <v>1071240.0</v>
      </c>
      <c r="D3407" s="1" t="s">
        <v>1049</v>
      </c>
      <c r="E3407" s="1" t="s">
        <v>12280</v>
      </c>
      <c r="F3407" s="1" t="s">
        <v>12281</v>
      </c>
      <c r="G3407" s="1" t="s">
        <v>12282</v>
      </c>
      <c r="H3407" s="1" t="s">
        <v>18</v>
      </c>
      <c r="I3407" s="1" t="s">
        <v>30</v>
      </c>
      <c r="J3407" s="1">
        <v>8000000.0</v>
      </c>
      <c r="K3407" s="1">
        <v>2007.0</v>
      </c>
      <c r="L3407" s="1">
        <v>6.9</v>
      </c>
      <c r="M3407" s="2">
        <f t="shared" si="1"/>
        <v>-6928760</v>
      </c>
    </row>
    <row r="3408" ht="14.25" customHeight="1">
      <c r="A3408" s="1" t="s">
        <v>12283</v>
      </c>
      <c r="B3408" s="1">
        <v>106.0</v>
      </c>
      <c r="C3408" s="1">
        <v>532190.0</v>
      </c>
      <c r="D3408" s="1" t="s">
        <v>5047</v>
      </c>
      <c r="E3408" s="1" t="s">
        <v>12284</v>
      </c>
      <c r="F3408" s="1" t="s">
        <v>12285</v>
      </c>
      <c r="G3408" s="1" t="s">
        <v>12286</v>
      </c>
      <c r="H3408" s="1" t="s">
        <v>18</v>
      </c>
      <c r="I3408" s="1" t="s">
        <v>19</v>
      </c>
      <c r="J3408" s="1">
        <v>8000000.0</v>
      </c>
      <c r="K3408" s="1">
        <v>1997.0</v>
      </c>
      <c r="L3408" s="1">
        <v>6.8</v>
      </c>
      <c r="M3408" s="2">
        <f t="shared" si="1"/>
        <v>-7467810</v>
      </c>
    </row>
    <row r="3409" ht="14.25" customHeight="1">
      <c r="A3409" s="1" t="s">
        <v>12287</v>
      </c>
      <c r="B3409" s="1">
        <v>98.0</v>
      </c>
      <c r="C3409" s="1">
        <v>0.0</v>
      </c>
      <c r="D3409" s="1" t="s">
        <v>5125</v>
      </c>
      <c r="E3409" s="1" t="s">
        <v>12288</v>
      </c>
      <c r="F3409" s="1" t="s">
        <v>12289</v>
      </c>
      <c r="G3409" s="1" t="s">
        <v>12290</v>
      </c>
      <c r="H3409" s="1" t="s">
        <v>18</v>
      </c>
      <c r="I3409" s="1" t="s">
        <v>30</v>
      </c>
      <c r="J3409" s="1">
        <v>8000000.0</v>
      </c>
      <c r="K3409" s="1">
        <v>1983.0</v>
      </c>
      <c r="L3409" s="1">
        <v>4.0</v>
      </c>
      <c r="M3409" s="2">
        <f t="shared" si="1"/>
        <v>-8000000</v>
      </c>
    </row>
    <row r="3410" ht="14.25" customHeight="1">
      <c r="A3410" s="1" t="s">
        <v>12291</v>
      </c>
      <c r="B3410" s="1">
        <v>75.0</v>
      </c>
      <c r="C3410" s="1">
        <v>686383.0</v>
      </c>
      <c r="D3410" s="1" t="s">
        <v>401</v>
      </c>
      <c r="E3410" s="1" t="s">
        <v>12292</v>
      </c>
      <c r="F3410" s="1" t="s">
        <v>12293</v>
      </c>
      <c r="G3410" s="1" t="s">
        <v>12294</v>
      </c>
      <c r="H3410" s="1" t="s">
        <v>18</v>
      </c>
      <c r="I3410" s="1" t="s">
        <v>994</v>
      </c>
      <c r="J3410" s="1">
        <v>6500000.0</v>
      </c>
      <c r="K3410" s="1">
        <v>2009.0</v>
      </c>
      <c r="L3410" s="1">
        <v>7.7</v>
      </c>
      <c r="M3410" s="2">
        <f t="shared" si="1"/>
        <v>-5813617</v>
      </c>
    </row>
    <row r="3411" ht="14.25" customHeight="1">
      <c r="A3411" s="1" t="s">
        <v>12295</v>
      </c>
      <c r="B3411" s="1">
        <v>104.0</v>
      </c>
      <c r="C3411" s="1">
        <v>1.6168741E7</v>
      </c>
      <c r="D3411" s="1" t="s">
        <v>4491</v>
      </c>
      <c r="E3411" s="1" t="s">
        <v>12296</v>
      </c>
      <c r="F3411" s="1" t="s">
        <v>12297</v>
      </c>
      <c r="G3411" s="1" t="s">
        <v>12298</v>
      </c>
      <c r="H3411" s="1" t="s">
        <v>18</v>
      </c>
      <c r="I3411" s="1" t="s">
        <v>19</v>
      </c>
      <c r="J3411" s="1">
        <v>8000000.0</v>
      </c>
      <c r="K3411" s="1">
        <v>2013.0</v>
      </c>
      <c r="L3411" s="1">
        <v>7.4</v>
      </c>
      <c r="M3411" s="2">
        <f t="shared" si="1"/>
        <v>8168741</v>
      </c>
    </row>
    <row r="3412" ht="14.25" customHeight="1">
      <c r="A3412" s="1" t="s">
        <v>12299</v>
      </c>
      <c r="B3412" s="1">
        <v>108.0</v>
      </c>
      <c r="C3412" s="1">
        <v>568695.0</v>
      </c>
      <c r="D3412" s="1" t="s">
        <v>6590</v>
      </c>
      <c r="E3412" s="1" t="s">
        <v>12300</v>
      </c>
      <c r="F3412" s="1" t="s">
        <v>12301</v>
      </c>
      <c r="G3412" s="1" t="s">
        <v>12302</v>
      </c>
      <c r="H3412" s="1" t="s">
        <v>18</v>
      </c>
      <c r="I3412" s="1" t="s">
        <v>19</v>
      </c>
      <c r="J3412" s="1">
        <v>8000000.0</v>
      </c>
      <c r="K3412" s="1">
        <v>2005.0</v>
      </c>
      <c r="L3412" s="1">
        <v>6.5</v>
      </c>
      <c r="M3412" s="2">
        <f t="shared" si="1"/>
        <v>-7431305</v>
      </c>
    </row>
    <row r="3413" ht="14.25" customHeight="1">
      <c r="A3413" s="1" t="s">
        <v>12303</v>
      </c>
      <c r="B3413" s="1">
        <v>99.0</v>
      </c>
      <c r="C3413" s="1">
        <v>398420.0</v>
      </c>
      <c r="D3413" s="1" t="s">
        <v>1327</v>
      </c>
      <c r="E3413" s="1" t="s">
        <v>12304</v>
      </c>
      <c r="F3413" s="1" t="s">
        <v>12305</v>
      </c>
      <c r="G3413" s="1" t="s">
        <v>12306</v>
      </c>
      <c r="H3413" s="1" t="s">
        <v>18</v>
      </c>
      <c r="I3413" s="1" t="s">
        <v>19</v>
      </c>
      <c r="J3413" s="1">
        <v>8000000.0</v>
      </c>
      <c r="K3413" s="1">
        <v>2007.0</v>
      </c>
      <c r="L3413" s="1">
        <v>6.4</v>
      </c>
      <c r="M3413" s="2">
        <f t="shared" si="1"/>
        <v>-7601580</v>
      </c>
    </row>
    <row r="3414" ht="14.25" customHeight="1">
      <c r="A3414" s="1" t="s">
        <v>12307</v>
      </c>
      <c r="B3414" s="1">
        <v>180.0</v>
      </c>
      <c r="C3414" s="1">
        <v>0.0</v>
      </c>
      <c r="D3414" s="1" t="s">
        <v>131</v>
      </c>
      <c r="E3414" s="1" t="s">
        <v>12308</v>
      </c>
      <c r="F3414" s="1" t="s">
        <v>12309</v>
      </c>
      <c r="G3414" s="1" t="s">
        <v>12310</v>
      </c>
      <c r="H3414" s="1" t="s">
        <v>18</v>
      </c>
      <c r="I3414" s="1" t="s">
        <v>30</v>
      </c>
      <c r="J3414" s="1">
        <v>0.0</v>
      </c>
      <c r="K3414" s="1">
        <v>2012.0</v>
      </c>
      <c r="L3414" s="1">
        <v>7.2</v>
      </c>
      <c r="M3414" s="2">
        <f t="shared" si="1"/>
        <v>0</v>
      </c>
    </row>
    <row r="3415" ht="14.25" customHeight="1">
      <c r="A3415" s="1" t="s">
        <v>12311</v>
      </c>
      <c r="B3415" s="1">
        <v>109.0</v>
      </c>
      <c r="C3415" s="1">
        <v>336456.0</v>
      </c>
      <c r="D3415" s="1" t="s">
        <v>12312</v>
      </c>
      <c r="E3415" s="1" t="s">
        <v>12313</v>
      </c>
      <c r="F3415" s="1" t="s">
        <v>12314</v>
      </c>
      <c r="G3415" s="1" t="s">
        <v>12315</v>
      </c>
      <c r="H3415" s="1" t="s">
        <v>18</v>
      </c>
      <c r="I3415" s="1" t="s">
        <v>19</v>
      </c>
      <c r="J3415" s="1">
        <v>8000000.0</v>
      </c>
      <c r="K3415" s="1">
        <v>2003.0</v>
      </c>
      <c r="L3415" s="1">
        <v>5.6</v>
      </c>
      <c r="M3415" s="2">
        <f t="shared" si="1"/>
        <v>-7663544</v>
      </c>
    </row>
    <row r="3416" ht="14.25" customHeight="1">
      <c r="A3416" s="1" t="s">
        <v>5153</v>
      </c>
      <c r="B3416" s="1">
        <v>111.0</v>
      </c>
      <c r="C3416" s="1">
        <v>146083.0</v>
      </c>
      <c r="D3416" s="1" t="s">
        <v>4040</v>
      </c>
      <c r="E3416" s="1" t="s">
        <v>12316</v>
      </c>
      <c r="F3416" s="1" t="s">
        <v>12317</v>
      </c>
      <c r="G3416" s="1" t="s">
        <v>12318</v>
      </c>
      <c r="H3416" s="1" t="s">
        <v>18</v>
      </c>
      <c r="I3416" s="1" t="s">
        <v>30</v>
      </c>
      <c r="J3416" s="1">
        <v>0.0</v>
      </c>
      <c r="K3416" s="1">
        <v>1998.0</v>
      </c>
      <c r="L3416" s="1">
        <v>6.3</v>
      </c>
      <c r="M3416" s="2">
        <f t="shared" si="1"/>
        <v>146083</v>
      </c>
    </row>
    <row r="3417" ht="14.25" customHeight="1">
      <c r="A3417" s="1" t="s">
        <v>12319</v>
      </c>
      <c r="B3417" s="1">
        <v>93.0</v>
      </c>
      <c r="C3417" s="1">
        <v>298110.0</v>
      </c>
      <c r="D3417" s="1" t="s">
        <v>10826</v>
      </c>
      <c r="E3417" s="1" t="s">
        <v>12320</v>
      </c>
      <c r="F3417" s="1" t="s">
        <v>12321</v>
      </c>
      <c r="G3417" s="1" t="s">
        <v>12322</v>
      </c>
      <c r="H3417" s="1" t="s">
        <v>18</v>
      </c>
      <c r="I3417" s="1" t="s">
        <v>168</v>
      </c>
      <c r="J3417" s="1">
        <v>8000000.0</v>
      </c>
      <c r="K3417" s="1">
        <v>2006.0</v>
      </c>
      <c r="L3417" s="1">
        <v>6.8</v>
      </c>
      <c r="M3417" s="2">
        <f t="shared" si="1"/>
        <v>-7701890</v>
      </c>
    </row>
    <row r="3418" ht="14.25" customHeight="1">
      <c r="A3418" s="1" t="s">
        <v>12323</v>
      </c>
      <c r="B3418" s="1">
        <v>99.0</v>
      </c>
      <c r="C3418" s="1">
        <v>127144.0</v>
      </c>
      <c r="D3418" s="1" t="s">
        <v>956</v>
      </c>
      <c r="E3418" s="1" t="s">
        <v>12324</v>
      </c>
      <c r="F3418" s="1" t="s">
        <v>12325</v>
      </c>
      <c r="G3418" s="1" t="s">
        <v>12326</v>
      </c>
      <c r="H3418" s="1" t="s">
        <v>18</v>
      </c>
      <c r="I3418" s="1" t="s">
        <v>19</v>
      </c>
      <c r="J3418" s="1">
        <v>8000000.0</v>
      </c>
      <c r="K3418" s="1">
        <v>2005.0</v>
      </c>
      <c r="L3418" s="1">
        <v>5.5</v>
      </c>
      <c r="M3418" s="2">
        <f t="shared" si="1"/>
        <v>-7872856</v>
      </c>
    </row>
    <row r="3419" ht="14.25" customHeight="1">
      <c r="A3419" s="1" t="s">
        <v>5066</v>
      </c>
      <c r="B3419" s="1">
        <v>98.0</v>
      </c>
      <c r="C3419" s="1">
        <v>117190.0</v>
      </c>
      <c r="D3419" s="1" t="s">
        <v>1195</v>
      </c>
      <c r="E3419" s="1" t="s">
        <v>12327</v>
      </c>
      <c r="F3419" s="1" t="s">
        <v>12328</v>
      </c>
      <c r="G3419" s="1" t="s">
        <v>12329</v>
      </c>
      <c r="H3419" s="1" t="s">
        <v>18</v>
      </c>
      <c r="I3419" s="1" t="s">
        <v>30</v>
      </c>
      <c r="J3419" s="1">
        <v>8000000.0</v>
      </c>
      <c r="K3419" s="1">
        <v>2010.0</v>
      </c>
      <c r="L3419" s="1">
        <v>6.9</v>
      </c>
      <c r="M3419" s="2">
        <f t="shared" si="1"/>
        <v>-7882810</v>
      </c>
    </row>
    <row r="3420" ht="14.25" customHeight="1">
      <c r="A3420" s="1" t="s">
        <v>12330</v>
      </c>
      <c r="B3420" s="1">
        <v>95.0</v>
      </c>
      <c r="C3420" s="1">
        <v>108662.0</v>
      </c>
      <c r="D3420" s="1" t="s">
        <v>4931</v>
      </c>
      <c r="E3420" s="1" t="s">
        <v>12331</v>
      </c>
      <c r="F3420" s="1" t="s">
        <v>12332</v>
      </c>
      <c r="G3420" s="1" t="s">
        <v>12333</v>
      </c>
      <c r="H3420" s="1" t="s">
        <v>18</v>
      </c>
      <c r="I3420" s="1" t="s">
        <v>19</v>
      </c>
      <c r="J3420" s="1">
        <v>8000000.0</v>
      </c>
      <c r="K3420" s="1">
        <v>2008.0</v>
      </c>
      <c r="L3420" s="1">
        <v>6.0</v>
      </c>
      <c r="M3420" s="2">
        <f t="shared" si="1"/>
        <v>-7891338</v>
      </c>
    </row>
    <row r="3421" ht="14.25" customHeight="1">
      <c r="A3421" s="1">
        <v>0.0</v>
      </c>
      <c r="B3421" s="1">
        <v>142.0</v>
      </c>
      <c r="C3421" s="1">
        <v>0.0</v>
      </c>
      <c r="D3421" s="1" t="s">
        <v>131</v>
      </c>
      <c r="E3421" s="1" t="s">
        <v>12334</v>
      </c>
      <c r="F3421" s="1" t="s">
        <v>12335</v>
      </c>
      <c r="G3421" s="1" t="s">
        <v>12336</v>
      </c>
      <c r="H3421" s="1" t="s">
        <v>18</v>
      </c>
      <c r="I3421" s="1" t="s">
        <v>30</v>
      </c>
      <c r="J3421" s="1">
        <v>0.0</v>
      </c>
      <c r="K3421" s="1">
        <v>0.0</v>
      </c>
      <c r="L3421" s="1">
        <v>7.7</v>
      </c>
      <c r="M3421" s="2">
        <f t="shared" si="1"/>
        <v>0</v>
      </c>
    </row>
    <row r="3422" ht="14.25" customHeight="1">
      <c r="A3422" s="1" t="s">
        <v>12337</v>
      </c>
      <c r="B3422" s="1">
        <v>107.0</v>
      </c>
      <c r="C3422" s="1">
        <v>53481.0</v>
      </c>
      <c r="D3422" s="1" t="s">
        <v>1465</v>
      </c>
      <c r="E3422" s="1" t="s">
        <v>12338</v>
      </c>
      <c r="F3422" s="1" t="s">
        <v>12339</v>
      </c>
      <c r="G3422" s="1" t="s">
        <v>12340</v>
      </c>
      <c r="H3422" s="1" t="s">
        <v>18</v>
      </c>
      <c r="I3422" s="1" t="s">
        <v>19</v>
      </c>
      <c r="J3422" s="1">
        <v>8000000.0</v>
      </c>
      <c r="K3422" s="1">
        <v>2006.0</v>
      </c>
      <c r="L3422" s="1">
        <v>6.4</v>
      </c>
      <c r="M3422" s="2">
        <f t="shared" si="1"/>
        <v>-7946519</v>
      </c>
    </row>
    <row r="3423" ht="14.25" customHeight="1">
      <c r="A3423" s="1" t="s">
        <v>12341</v>
      </c>
      <c r="B3423" s="1">
        <v>102.0</v>
      </c>
      <c r="C3423" s="1">
        <v>23106.0</v>
      </c>
      <c r="D3423" s="1" t="s">
        <v>2182</v>
      </c>
      <c r="E3423" s="1" t="s">
        <v>12342</v>
      </c>
      <c r="F3423" s="1" t="s">
        <v>12343</v>
      </c>
      <c r="G3423" s="1" t="s">
        <v>12344</v>
      </c>
      <c r="H3423" s="1" t="s">
        <v>18</v>
      </c>
      <c r="I3423" s="1" t="s">
        <v>5158</v>
      </c>
      <c r="J3423" s="1">
        <v>5.0E7</v>
      </c>
      <c r="K3423" s="1">
        <v>2004.0</v>
      </c>
      <c r="L3423" s="1">
        <v>6.6</v>
      </c>
      <c r="M3423" s="2">
        <f t="shared" si="1"/>
        <v>-49976894</v>
      </c>
    </row>
    <row r="3424" ht="14.25" customHeight="1">
      <c r="A3424" s="1" t="s">
        <v>12345</v>
      </c>
      <c r="B3424" s="1">
        <v>97.0</v>
      </c>
      <c r="C3424" s="1">
        <v>52961.0</v>
      </c>
      <c r="D3424" s="1" t="s">
        <v>2394</v>
      </c>
      <c r="E3424" s="1" t="s">
        <v>12346</v>
      </c>
      <c r="F3424" s="1">
        <v>0.0</v>
      </c>
      <c r="G3424" s="1" t="s">
        <v>12347</v>
      </c>
      <c r="H3424" s="1" t="s">
        <v>18</v>
      </c>
      <c r="I3424" s="1" t="s">
        <v>2513</v>
      </c>
      <c r="J3424" s="1">
        <v>8000000.0</v>
      </c>
      <c r="K3424" s="1">
        <v>2014.0</v>
      </c>
      <c r="L3424" s="1">
        <v>5.3</v>
      </c>
      <c r="M3424" s="2">
        <f t="shared" si="1"/>
        <v>-7947039</v>
      </c>
    </row>
    <row r="3425" ht="14.25" customHeight="1">
      <c r="A3425" s="1" t="s">
        <v>8553</v>
      </c>
      <c r="B3425" s="1">
        <v>124.0</v>
      </c>
      <c r="C3425" s="1">
        <v>439162.0</v>
      </c>
      <c r="D3425" s="1" t="s">
        <v>12348</v>
      </c>
      <c r="E3425" s="1" t="s">
        <v>12349</v>
      </c>
      <c r="F3425" s="1" t="s">
        <v>12350</v>
      </c>
      <c r="G3425" s="1" t="s">
        <v>12351</v>
      </c>
      <c r="H3425" s="1" t="s">
        <v>433</v>
      </c>
      <c r="I3425" s="1" t="s">
        <v>434</v>
      </c>
      <c r="J3425" s="1">
        <v>1.1E9</v>
      </c>
      <c r="K3425" s="1">
        <v>1988.0</v>
      </c>
      <c r="L3425" s="1">
        <v>8.1</v>
      </c>
      <c r="M3425" s="2">
        <f t="shared" si="1"/>
        <v>-1099560838</v>
      </c>
    </row>
    <row r="3426" ht="14.25" customHeight="1">
      <c r="A3426" s="1" t="s">
        <v>4457</v>
      </c>
      <c r="B3426" s="1">
        <v>97.0</v>
      </c>
      <c r="C3426" s="1">
        <v>0.0</v>
      </c>
      <c r="D3426" s="1" t="s">
        <v>209</v>
      </c>
      <c r="E3426" s="1" t="s">
        <v>12352</v>
      </c>
      <c r="F3426" s="1" t="s">
        <v>12353</v>
      </c>
      <c r="G3426" s="1" t="s">
        <v>12354</v>
      </c>
      <c r="H3426" s="1" t="s">
        <v>18</v>
      </c>
      <c r="I3426" s="1" t="s">
        <v>19</v>
      </c>
      <c r="J3426" s="1">
        <v>2.2E7</v>
      </c>
      <c r="K3426" s="1">
        <v>2007.0</v>
      </c>
      <c r="L3426" s="1">
        <v>5.9</v>
      </c>
      <c r="M3426" s="2">
        <f t="shared" si="1"/>
        <v>-22000000</v>
      </c>
    </row>
    <row r="3427" ht="14.25" customHeight="1">
      <c r="A3427" s="1" t="s">
        <v>12355</v>
      </c>
      <c r="B3427" s="1">
        <v>124.0</v>
      </c>
      <c r="C3427" s="1">
        <v>0.0</v>
      </c>
      <c r="D3427" s="1" t="s">
        <v>1111</v>
      </c>
      <c r="E3427" s="1" t="s">
        <v>12356</v>
      </c>
      <c r="F3427" s="1" t="s">
        <v>12357</v>
      </c>
      <c r="G3427" s="1" t="s">
        <v>12358</v>
      </c>
      <c r="H3427" s="1" t="s">
        <v>993</v>
      </c>
      <c r="I3427" s="1" t="s">
        <v>168</v>
      </c>
      <c r="J3427" s="1">
        <v>8000000.0</v>
      </c>
      <c r="K3427" s="1">
        <v>2005.0</v>
      </c>
      <c r="L3427" s="1">
        <v>7.7</v>
      </c>
      <c r="M3427" s="2">
        <f t="shared" si="1"/>
        <v>-8000000</v>
      </c>
    </row>
    <row r="3428" ht="14.25" customHeight="1">
      <c r="A3428" s="1" t="s">
        <v>12359</v>
      </c>
      <c r="B3428" s="1">
        <v>96.0</v>
      </c>
      <c r="C3428" s="1">
        <v>0.0</v>
      </c>
      <c r="D3428" s="1" t="s">
        <v>289</v>
      </c>
      <c r="E3428" s="1" t="s">
        <v>12360</v>
      </c>
      <c r="F3428" s="1" t="s">
        <v>12361</v>
      </c>
      <c r="G3428" s="1" t="s">
        <v>12362</v>
      </c>
      <c r="H3428" s="1" t="s">
        <v>18</v>
      </c>
      <c r="I3428" s="1" t="s">
        <v>19</v>
      </c>
      <c r="J3428" s="1">
        <v>8000000.0</v>
      </c>
      <c r="K3428" s="1">
        <v>2014.0</v>
      </c>
      <c r="L3428" s="1">
        <v>4.6</v>
      </c>
      <c r="M3428" s="2">
        <f t="shared" si="1"/>
        <v>-8000000</v>
      </c>
    </row>
    <row r="3429" ht="14.25" customHeight="1">
      <c r="A3429" s="1" t="s">
        <v>4914</v>
      </c>
      <c r="B3429" s="1">
        <v>114.0</v>
      </c>
      <c r="C3429" s="1">
        <v>50000.0</v>
      </c>
      <c r="D3429" s="1" t="s">
        <v>1878</v>
      </c>
      <c r="E3429" s="1" t="s">
        <v>12363</v>
      </c>
      <c r="F3429" s="1">
        <v>0.0</v>
      </c>
      <c r="G3429" s="1" t="s">
        <v>12364</v>
      </c>
      <c r="H3429" s="1" t="s">
        <v>8751</v>
      </c>
      <c r="I3429" s="1" t="s">
        <v>584</v>
      </c>
      <c r="J3429" s="1">
        <v>0.0</v>
      </c>
      <c r="K3429" s="1">
        <v>2013.0</v>
      </c>
      <c r="L3429" s="1">
        <v>5.1</v>
      </c>
      <c r="M3429" s="2">
        <f t="shared" si="1"/>
        <v>50000</v>
      </c>
    </row>
    <row r="3430" ht="14.25" customHeight="1">
      <c r="A3430" s="1" t="s">
        <v>12365</v>
      </c>
      <c r="B3430" s="1">
        <v>90.0</v>
      </c>
      <c r="C3430" s="1">
        <v>671240.0</v>
      </c>
      <c r="D3430" s="1" t="s">
        <v>956</v>
      </c>
      <c r="E3430" s="1" t="s">
        <v>12366</v>
      </c>
      <c r="F3430" s="1" t="s">
        <v>12367</v>
      </c>
      <c r="G3430" s="1" t="s">
        <v>12368</v>
      </c>
      <c r="H3430" s="1" t="s">
        <v>18</v>
      </c>
      <c r="I3430" s="1" t="s">
        <v>30</v>
      </c>
      <c r="J3430" s="1">
        <v>7900000.0</v>
      </c>
      <c r="K3430" s="1">
        <v>2005.0</v>
      </c>
      <c r="L3430" s="1">
        <v>6.9</v>
      </c>
      <c r="M3430" s="2">
        <f t="shared" si="1"/>
        <v>-7228760</v>
      </c>
    </row>
    <row r="3431" ht="14.25" customHeight="1">
      <c r="A3431" s="1" t="s">
        <v>4528</v>
      </c>
      <c r="B3431" s="1">
        <v>104.0</v>
      </c>
      <c r="C3431" s="1">
        <v>0.0</v>
      </c>
      <c r="D3431" s="1" t="s">
        <v>2394</v>
      </c>
      <c r="E3431" s="1" t="s">
        <v>12369</v>
      </c>
      <c r="F3431" s="1">
        <v>0.0</v>
      </c>
      <c r="G3431" s="1" t="s">
        <v>12370</v>
      </c>
      <c r="H3431" s="1" t="s">
        <v>18</v>
      </c>
      <c r="I3431" s="1" t="s">
        <v>19</v>
      </c>
      <c r="J3431" s="1">
        <v>8000000.0</v>
      </c>
      <c r="K3431" s="1">
        <v>2016.0</v>
      </c>
      <c r="L3431" s="1">
        <v>8.0</v>
      </c>
      <c r="M3431" s="2">
        <f t="shared" si="1"/>
        <v>-8000000</v>
      </c>
    </row>
    <row r="3432" ht="14.25" customHeight="1">
      <c r="A3432" s="1" t="s">
        <v>12262</v>
      </c>
      <c r="B3432" s="1">
        <v>102.0</v>
      </c>
      <c r="C3432" s="1">
        <v>1.0105505E7</v>
      </c>
      <c r="D3432" s="1" t="s">
        <v>1478</v>
      </c>
      <c r="E3432" s="1" t="s">
        <v>12371</v>
      </c>
      <c r="F3432" s="1" t="s">
        <v>12372</v>
      </c>
      <c r="G3432" s="1" t="s">
        <v>12373</v>
      </c>
      <c r="H3432" s="1" t="s">
        <v>18</v>
      </c>
      <c r="I3432" s="1" t="s">
        <v>994</v>
      </c>
      <c r="J3432" s="1">
        <v>0.0</v>
      </c>
      <c r="K3432" s="1">
        <v>2003.0</v>
      </c>
      <c r="L3432" s="1">
        <v>6.8</v>
      </c>
      <c r="M3432" s="2">
        <f t="shared" si="1"/>
        <v>10105505</v>
      </c>
    </row>
    <row r="3433" ht="14.25" customHeight="1">
      <c r="A3433" s="1" t="s">
        <v>12374</v>
      </c>
      <c r="B3433" s="1">
        <v>93.0</v>
      </c>
      <c r="C3433" s="1">
        <v>0.0</v>
      </c>
      <c r="D3433" s="1" t="s">
        <v>503</v>
      </c>
      <c r="E3433" s="1" t="s">
        <v>12375</v>
      </c>
      <c r="F3433" s="1" t="s">
        <v>12376</v>
      </c>
      <c r="G3433" s="1" t="s">
        <v>12377</v>
      </c>
      <c r="H3433" s="1" t="s">
        <v>18</v>
      </c>
      <c r="I3433" s="1" t="s">
        <v>30</v>
      </c>
      <c r="J3433" s="1">
        <v>0.0</v>
      </c>
      <c r="K3433" s="1">
        <v>2013.0</v>
      </c>
      <c r="L3433" s="1">
        <v>5.4</v>
      </c>
      <c r="M3433" s="2">
        <f t="shared" si="1"/>
        <v>0</v>
      </c>
    </row>
    <row r="3434" ht="14.25" customHeight="1">
      <c r="A3434" s="1" t="s">
        <v>12378</v>
      </c>
      <c r="B3434" s="1">
        <v>90.0</v>
      </c>
      <c r="C3434" s="1">
        <v>882290.0</v>
      </c>
      <c r="D3434" s="1" t="s">
        <v>2445</v>
      </c>
      <c r="E3434" s="1" t="s">
        <v>12379</v>
      </c>
      <c r="F3434" s="1" t="s">
        <v>12380</v>
      </c>
      <c r="G3434" s="1" t="s">
        <v>12381</v>
      </c>
      <c r="H3434" s="1" t="s">
        <v>18</v>
      </c>
      <c r="I3434" s="1" t="s">
        <v>231</v>
      </c>
      <c r="J3434" s="1">
        <v>1.0E7</v>
      </c>
      <c r="K3434" s="1">
        <v>1989.0</v>
      </c>
      <c r="L3434" s="1">
        <v>6.5</v>
      </c>
      <c r="M3434" s="2">
        <f t="shared" si="1"/>
        <v>-9117710</v>
      </c>
    </row>
    <row r="3435" ht="14.25" customHeight="1">
      <c r="A3435" s="1" t="s">
        <v>12382</v>
      </c>
      <c r="B3435" s="1">
        <v>106.0</v>
      </c>
      <c r="C3435" s="1">
        <v>0.0</v>
      </c>
      <c r="D3435" s="1" t="s">
        <v>893</v>
      </c>
      <c r="E3435" s="1" t="s">
        <v>12383</v>
      </c>
      <c r="F3435" s="1" t="s">
        <v>12384</v>
      </c>
      <c r="G3435" s="1" t="s">
        <v>12385</v>
      </c>
      <c r="H3435" s="1" t="s">
        <v>18</v>
      </c>
      <c r="I3435" s="1" t="s">
        <v>19</v>
      </c>
      <c r="J3435" s="1">
        <v>8000000.0</v>
      </c>
      <c r="K3435" s="1">
        <v>2016.0</v>
      </c>
      <c r="L3435" s="1">
        <v>4.2</v>
      </c>
      <c r="M3435" s="2">
        <f t="shared" si="1"/>
        <v>-8000000</v>
      </c>
    </row>
    <row r="3436" ht="14.25" customHeight="1">
      <c r="A3436" s="1" t="s">
        <v>4528</v>
      </c>
      <c r="B3436" s="1">
        <v>99.0</v>
      </c>
      <c r="C3436" s="1">
        <v>1.06593296E8</v>
      </c>
      <c r="D3436" s="1" t="s">
        <v>2782</v>
      </c>
      <c r="E3436" s="1" t="s">
        <v>12386</v>
      </c>
      <c r="F3436" s="1" t="s">
        <v>12387</v>
      </c>
      <c r="G3436" s="1" t="s">
        <v>12388</v>
      </c>
      <c r="H3436" s="1" t="s">
        <v>18</v>
      </c>
      <c r="I3436" s="1" t="s">
        <v>19</v>
      </c>
      <c r="J3436" s="1">
        <v>7500000.0</v>
      </c>
      <c r="K3436" s="1">
        <v>1989.0</v>
      </c>
      <c r="L3436" s="1">
        <v>7.4</v>
      </c>
      <c r="M3436" s="2">
        <f t="shared" si="1"/>
        <v>99093296</v>
      </c>
    </row>
    <row r="3437" ht="14.25" customHeight="1">
      <c r="A3437" s="1" t="s">
        <v>5688</v>
      </c>
      <c r="B3437" s="1">
        <v>115.0</v>
      </c>
      <c r="C3437" s="1">
        <v>4.3490057E7</v>
      </c>
      <c r="D3437" s="1" t="s">
        <v>1747</v>
      </c>
      <c r="E3437" s="1" t="s">
        <v>12389</v>
      </c>
      <c r="F3437" s="1" t="s">
        <v>12390</v>
      </c>
      <c r="G3437" s="1" t="s">
        <v>12391</v>
      </c>
      <c r="H3437" s="1" t="s">
        <v>18</v>
      </c>
      <c r="I3437" s="1" t="s">
        <v>19</v>
      </c>
      <c r="J3437" s="1">
        <v>7500000.0</v>
      </c>
      <c r="K3437" s="1">
        <v>1997.0</v>
      </c>
      <c r="L3437" s="1">
        <v>6.9</v>
      </c>
      <c r="M3437" s="2">
        <f t="shared" si="1"/>
        <v>35990057</v>
      </c>
    </row>
    <row r="3438" ht="14.25" customHeight="1">
      <c r="A3438" s="1" t="s">
        <v>12392</v>
      </c>
      <c r="B3438" s="1">
        <v>89.0</v>
      </c>
      <c r="C3438" s="1">
        <v>3.233386E7</v>
      </c>
      <c r="D3438" s="1" t="s">
        <v>1474</v>
      </c>
      <c r="E3438" s="1" t="s">
        <v>12393</v>
      </c>
      <c r="F3438" s="1" t="s">
        <v>12394</v>
      </c>
      <c r="G3438" s="1" t="s">
        <v>12395</v>
      </c>
      <c r="H3438" s="1" t="s">
        <v>5278</v>
      </c>
      <c r="I3438" s="1" t="s">
        <v>2726</v>
      </c>
      <c r="J3438" s="1">
        <v>7500000.0</v>
      </c>
      <c r="K3438" s="1">
        <v>1995.0</v>
      </c>
      <c r="L3438" s="1">
        <v>6.7</v>
      </c>
      <c r="M3438" s="2">
        <f t="shared" si="1"/>
        <v>24833860</v>
      </c>
    </row>
    <row r="3439" ht="14.25" customHeight="1">
      <c r="A3439" s="1" t="s">
        <v>12396</v>
      </c>
      <c r="B3439" s="1">
        <v>101.0</v>
      </c>
      <c r="C3439" s="1">
        <v>0.0</v>
      </c>
      <c r="D3439" s="1" t="s">
        <v>12397</v>
      </c>
      <c r="E3439" s="1" t="s">
        <v>12398</v>
      </c>
      <c r="F3439" s="1" t="s">
        <v>12399</v>
      </c>
      <c r="G3439" s="1" t="s">
        <v>12400</v>
      </c>
      <c r="H3439" s="1" t="s">
        <v>993</v>
      </c>
      <c r="I3439" s="1" t="s">
        <v>994</v>
      </c>
      <c r="J3439" s="1">
        <v>7700000.0</v>
      </c>
      <c r="K3439" s="1">
        <v>2014.0</v>
      </c>
      <c r="L3439" s="1">
        <v>7.3</v>
      </c>
      <c r="M3439" s="2">
        <f t="shared" si="1"/>
        <v>-7700000</v>
      </c>
    </row>
    <row r="3440" ht="14.25" customHeight="1">
      <c r="A3440" s="1" t="s">
        <v>6019</v>
      </c>
      <c r="B3440" s="1">
        <v>92.0</v>
      </c>
      <c r="C3440" s="1">
        <v>2.4792061E7</v>
      </c>
      <c r="D3440" s="1" t="s">
        <v>1747</v>
      </c>
      <c r="E3440" s="1" t="s">
        <v>12401</v>
      </c>
      <c r="F3440" s="1" t="s">
        <v>12402</v>
      </c>
      <c r="G3440" s="1" t="s">
        <v>12403</v>
      </c>
      <c r="H3440" s="1" t="s">
        <v>18</v>
      </c>
      <c r="I3440" s="1" t="s">
        <v>19</v>
      </c>
      <c r="J3440" s="1">
        <v>6500000.0</v>
      </c>
      <c r="K3440" s="1">
        <v>2005.0</v>
      </c>
      <c r="L3440" s="1">
        <v>7.6</v>
      </c>
      <c r="M3440" s="2">
        <f t="shared" si="1"/>
        <v>18292061</v>
      </c>
    </row>
    <row r="3441" ht="14.25" customHeight="1">
      <c r="A3441" s="1" t="s">
        <v>12404</v>
      </c>
      <c r="B3441" s="1">
        <v>94.0</v>
      </c>
      <c r="C3441" s="1">
        <v>1.7544812E7</v>
      </c>
      <c r="D3441" s="1" t="s">
        <v>4647</v>
      </c>
      <c r="E3441" s="1" t="s">
        <v>12405</v>
      </c>
      <c r="F3441" s="1" t="s">
        <v>12406</v>
      </c>
      <c r="G3441" s="1" t="s">
        <v>12407</v>
      </c>
      <c r="H3441" s="1" t="s">
        <v>18</v>
      </c>
      <c r="I3441" s="1" t="s">
        <v>19</v>
      </c>
      <c r="J3441" s="1">
        <v>1.0E7</v>
      </c>
      <c r="K3441" s="1">
        <v>2007.0</v>
      </c>
      <c r="L3441" s="1">
        <v>5.4</v>
      </c>
      <c r="M3441" s="2">
        <f t="shared" si="1"/>
        <v>7544812</v>
      </c>
    </row>
    <row r="3442" ht="14.25" customHeight="1">
      <c r="A3442" s="1" t="s">
        <v>9786</v>
      </c>
      <c r="B3442" s="1">
        <v>100.0</v>
      </c>
      <c r="C3442" s="1">
        <v>1.2574715E7</v>
      </c>
      <c r="D3442" s="1" t="s">
        <v>2394</v>
      </c>
      <c r="E3442" s="1" t="s">
        <v>12408</v>
      </c>
      <c r="F3442" s="1" t="s">
        <v>12409</v>
      </c>
      <c r="G3442" s="1" t="s">
        <v>12410</v>
      </c>
      <c r="H3442" s="1" t="s">
        <v>18</v>
      </c>
      <c r="I3442" s="1" t="s">
        <v>30</v>
      </c>
      <c r="J3442" s="1">
        <v>4500000.0</v>
      </c>
      <c r="K3442" s="1">
        <v>2009.0</v>
      </c>
      <c r="L3442" s="1">
        <v>7.3</v>
      </c>
      <c r="M3442" s="2">
        <f t="shared" si="1"/>
        <v>8074715</v>
      </c>
    </row>
    <row r="3443" ht="14.25" customHeight="1">
      <c r="A3443" s="1" t="s">
        <v>8709</v>
      </c>
      <c r="B3443" s="1">
        <v>106.0</v>
      </c>
      <c r="C3443" s="1">
        <v>1.0281585E7</v>
      </c>
      <c r="D3443" s="1" t="s">
        <v>131</v>
      </c>
      <c r="E3443" s="1" t="s">
        <v>12411</v>
      </c>
      <c r="F3443" s="1" t="s">
        <v>12412</v>
      </c>
      <c r="G3443" s="1" t="s">
        <v>12413</v>
      </c>
      <c r="H3443" s="1" t="s">
        <v>18</v>
      </c>
      <c r="I3443" s="1" t="s">
        <v>19</v>
      </c>
      <c r="J3443" s="1">
        <v>0.0</v>
      </c>
      <c r="K3443" s="1">
        <v>2005.0</v>
      </c>
      <c r="L3443" s="1">
        <v>6.4</v>
      </c>
      <c r="M3443" s="2">
        <f t="shared" si="1"/>
        <v>10281585</v>
      </c>
    </row>
    <row r="3444" ht="14.25" customHeight="1">
      <c r="A3444" s="1" t="s">
        <v>12414</v>
      </c>
      <c r="B3444" s="1">
        <v>109.0</v>
      </c>
      <c r="C3444" s="1">
        <v>5100000.0</v>
      </c>
      <c r="D3444" s="1" t="s">
        <v>956</v>
      </c>
      <c r="E3444" s="1" t="s">
        <v>12415</v>
      </c>
      <c r="F3444" s="1" t="s">
        <v>12416</v>
      </c>
      <c r="G3444" s="1" t="s">
        <v>12417</v>
      </c>
      <c r="H3444" s="1" t="s">
        <v>18</v>
      </c>
      <c r="I3444" s="1" t="s">
        <v>30</v>
      </c>
      <c r="J3444" s="1">
        <v>7500000.0</v>
      </c>
      <c r="K3444" s="1">
        <v>1984.0</v>
      </c>
      <c r="L3444" s="1">
        <v>6.0</v>
      </c>
      <c r="M3444" s="2">
        <f t="shared" si="1"/>
        <v>-2400000</v>
      </c>
    </row>
    <row r="3445" ht="14.25" customHeight="1">
      <c r="A3445" s="1" t="s">
        <v>7044</v>
      </c>
      <c r="B3445" s="1">
        <v>105.0</v>
      </c>
      <c r="C3445" s="1">
        <v>1.0460089E7</v>
      </c>
      <c r="D3445" s="1" t="s">
        <v>1478</v>
      </c>
      <c r="E3445" s="1" t="s">
        <v>12418</v>
      </c>
      <c r="F3445" s="1" t="s">
        <v>12419</v>
      </c>
      <c r="G3445" s="1" t="s">
        <v>12420</v>
      </c>
      <c r="H3445" s="1" t="s">
        <v>18</v>
      </c>
      <c r="I3445" s="1" t="s">
        <v>19</v>
      </c>
      <c r="J3445" s="1">
        <v>7500000.0</v>
      </c>
      <c r="K3445" s="1">
        <v>2002.0</v>
      </c>
      <c r="L3445" s="1">
        <v>7.2</v>
      </c>
      <c r="M3445" s="2">
        <f t="shared" si="1"/>
        <v>2960089</v>
      </c>
    </row>
    <row r="3446" ht="14.25" customHeight="1">
      <c r="A3446" s="1" t="s">
        <v>8491</v>
      </c>
      <c r="B3446" s="1">
        <v>102.0</v>
      </c>
      <c r="C3446" s="1">
        <v>4239767.0</v>
      </c>
      <c r="D3446" s="1" t="s">
        <v>3188</v>
      </c>
      <c r="E3446" s="1" t="s">
        <v>12421</v>
      </c>
      <c r="F3446" s="1" t="s">
        <v>12422</v>
      </c>
      <c r="G3446" s="1" t="s">
        <v>12423</v>
      </c>
      <c r="H3446" s="1" t="s">
        <v>18</v>
      </c>
      <c r="I3446" s="1" t="s">
        <v>168</v>
      </c>
      <c r="J3446" s="1">
        <v>7500000.0</v>
      </c>
      <c r="K3446" s="1">
        <v>2002.0</v>
      </c>
      <c r="L3446" s="1">
        <v>6.0</v>
      </c>
      <c r="M3446" s="2">
        <f t="shared" si="1"/>
        <v>-3260233</v>
      </c>
    </row>
    <row r="3447" ht="14.25" customHeight="1">
      <c r="A3447" s="1" t="s">
        <v>12424</v>
      </c>
      <c r="B3447" s="1">
        <v>97.0</v>
      </c>
      <c r="C3447" s="1">
        <v>4131640.0</v>
      </c>
      <c r="D3447" s="1" t="s">
        <v>664</v>
      </c>
      <c r="E3447" s="1" t="s">
        <v>12425</v>
      </c>
      <c r="F3447" s="1" t="s">
        <v>12426</v>
      </c>
      <c r="G3447" s="1" t="s">
        <v>12427</v>
      </c>
      <c r="H3447" s="1" t="s">
        <v>18</v>
      </c>
      <c r="I3447" s="1" t="s">
        <v>19</v>
      </c>
      <c r="J3447" s="1">
        <v>7500000.0</v>
      </c>
      <c r="K3447" s="1">
        <v>2008.0</v>
      </c>
      <c r="L3447" s="1">
        <v>3.1</v>
      </c>
      <c r="M3447" s="2">
        <f t="shared" si="1"/>
        <v>-3368360</v>
      </c>
    </row>
    <row r="3448" ht="14.25" customHeight="1">
      <c r="A3448" s="1" t="s">
        <v>12428</v>
      </c>
      <c r="B3448" s="1">
        <v>118.0</v>
      </c>
      <c r="C3448" s="1">
        <v>3347439.0</v>
      </c>
      <c r="D3448" s="1" t="s">
        <v>131</v>
      </c>
      <c r="E3448" s="1" t="s">
        <v>12429</v>
      </c>
      <c r="F3448" s="1" t="s">
        <v>12430</v>
      </c>
      <c r="G3448" s="1" t="s">
        <v>12431</v>
      </c>
      <c r="H3448" s="1" t="s">
        <v>18</v>
      </c>
      <c r="I3448" s="1" t="s">
        <v>19</v>
      </c>
      <c r="J3448" s="1">
        <v>7500000.0</v>
      </c>
      <c r="K3448" s="1">
        <v>2004.0</v>
      </c>
      <c r="L3448" s="1">
        <v>6.9</v>
      </c>
      <c r="M3448" s="2">
        <f t="shared" si="1"/>
        <v>-4152561</v>
      </c>
    </row>
    <row r="3449" ht="14.25" customHeight="1">
      <c r="A3449" s="1" t="s">
        <v>10626</v>
      </c>
      <c r="B3449" s="1">
        <v>92.0</v>
      </c>
      <c r="C3449" s="1">
        <v>1.0814185E7</v>
      </c>
      <c r="D3449" s="1" t="s">
        <v>3029</v>
      </c>
      <c r="E3449" s="1" t="s">
        <v>12432</v>
      </c>
      <c r="F3449" s="1" t="s">
        <v>12433</v>
      </c>
      <c r="G3449" s="1" t="s">
        <v>12434</v>
      </c>
      <c r="H3449" s="1" t="s">
        <v>18</v>
      </c>
      <c r="I3449" s="1" t="s">
        <v>19</v>
      </c>
      <c r="J3449" s="1">
        <v>8000000.0</v>
      </c>
      <c r="K3449" s="1">
        <v>2009.0</v>
      </c>
      <c r="L3449" s="1">
        <v>6.2</v>
      </c>
      <c r="M3449" s="2">
        <f t="shared" si="1"/>
        <v>2814185</v>
      </c>
    </row>
    <row r="3450" ht="14.25" customHeight="1">
      <c r="A3450" s="1" t="s">
        <v>2627</v>
      </c>
      <c r="B3450" s="1">
        <v>112.0</v>
      </c>
      <c r="C3450" s="1">
        <v>533344.0</v>
      </c>
      <c r="D3450" s="1" t="s">
        <v>3971</v>
      </c>
      <c r="E3450" s="1" t="s">
        <v>12435</v>
      </c>
      <c r="F3450" s="1" t="s">
        <v>12436</v>
      </c>
      <c r="G3450" s="1" t="s">
        <v>12437</v>
      </c>
      <c r="H3450" s="1" t="s">
        <v>18</v>
      </c>
      <c r="I3450" s="1" t="s">
        <v>19</v>
      </c>
      <c r="J3450" s="1">
        <v>0.0</v>
      </c>
      <c r="K3450" s="1">
        <v>2003.0</v>
      </c>
      <c r="L3450" s="1">
        <v>5.5</v>
      </c>
      <c r="M3450" s="2">
        <f t="shared" si="1"/>
        <v>533344</v>
      </c>
    </row>
    <row r="3451" ht="14.25" customHeight="1">
      <c r="A3451" s="1" t="s">
        <v>12438</v>
      </c>
      <c r="B3451" s="1">
        <v>103.0</v>
      </c>
      <c r="C3451" s="1">
        <v>206400.0</v>
      </c>
      <c r="D3451" s="1" t="s">
        <v>12153</v>
      </c>
      <c r="E3451" s="1" t="s">
        <v>12439</v>
      </c>
      <c r="F3451" s="1" t="s">
        <v>12440</v>
      </c>
      <c r="G3451" s="1" t="s">
        <v>12441</v>
      </c>
      <c r="H3451" s="1" t="s">
        <v>993</v>
      </c>
      <c r="I3451" s="1" t="s">
        <v>994</v>
      </c>
      <c r="J3451" s="1">
        <v>5.0E7</v>
      </c>
      <c r="K3451" s="1">
        <v>2001.0</v>
      </c>
      <c r="L3451" s="1">
        <v>6.9</v>
      </c>
      <c r="M3451" s="2">
        <f t="shared" si="1"/>
        <v>-49793600</v>
      </c>
    </row>
    <row r="3452" ht="14.25" customHeight="1">
      <c r="A3452" s="1" t="s">
        <v>6976</v>
      </c>
      <c r="B3452" s="1">
        <v>93.0</v>
      </c>
      <c r="C3452" s="1">
        <v>197148.0</v>
      </c>
      <c r="D3452" s="1" t="s">
        <v>12442</v>
      </c>
      <c r="E3452" s="1" t="s">
        <v>12443</v>
      </c>
      <c r="F3452" s="1" t="s">
        <v>12444</v>
      </c>
      <c r="G3452" s="1" t="s">
        <v>12445</v>
      </c>
      <c r="H3452" s="1" t="s">
        <v>18</v>
      </c>
      <c r="I3452" s="1" t="s">
        <v>30</v>
      </c>
      <c r="J3452" s="1">
        <v>7500000.0</v>
      </c>
      <c r="K3452" s="1">
        <v>2003.0</v>
      </c>
      <c r="L3452" s="1">
        <v>6.3</v>
      </c>
      <c r="M3452" s="2">
        <f t="shared" si="1"/>
        <v>-7302852</v>
      </c>
    </row>
    <row r="3453" ht="14.25" customHeight="1">
      <c r="A3453" s="1" t="s">
        <v>12446</v>
      </c>
      <c r="B3453" s="1">
        <v>101.0</v>
      </c>
      <c r="C3453" s="1">
        <v>0.0</v>
      </c>
      <c r="D3453" s="1" t="s">
        <v>1138</v>
      </c>
      <c r="E3453" s="1" t="s">
        <v>12447</v>
      </c>
      <c r="F3453" s="1">
        <v>0.0</v>
      </c>
      <c r="G3453" s="1" t="s">
        <v>12448</v>
      </c>
      <c r="H3453" s="1" t="s">
        <v>18</v>
      </c>
      <c r="I3453" s="1" t="s">
        <v>30</v>
      </c>
      <c r="J3453" s="1">
        <v>7500000.0</v>
      </c>
      <c r="K3453" s="1">
        <v>2012.0</v>
      </c>
      <c r="L3453" s="1">
        <v>4.8</v>
      </c>
      <c r="M3453" s="2">
        <f t="shared" si="1"/>
        <v>-7500000</v>
      </c>
    </row>
    <row r="3454" ht="14.25" customHeight="1">
      <c r="A3454" s="1" t="s">
        <v>6269</v>
      </c>
      <c r="B3454" s="1">
        <v>115.0</v>
      </c>
      <c r="C3454" s="1">
        <v>5.4557348E7</v>
      </c>
      <c r="D3454" s="1" t="s">
        <v>1465</v>
      </c>
      <c r="E3454" s="1" t="s">
        <v>11537</v>
      </c>
      <c r="F3454" s="1" t="s">
        <v>11538</v>
      </c>
      <c r="G3454" s="1" t="s">
        <v>11539</v>
      </c>
      <c r="H3454" s="1" t="s">
        <v>18</v>
      </c>
      <c r="I3454" s="1" t="s">
        <v>496</v>
      </c>
      <c r="J3454" s="1">
        <v>6500000.0</v>
      </c>
      <c r="K3454" s="1">
        <v>2004.0</v>
      </c>
      <c r="L3454" s="1">
        <v>7.9</v>
      </c>
      <c r="M3454" s="2">
        <f t="shared" si="1"/>
        <v>48057348</v>
      </c>
    </row>
    <row r="3455" ht="14.25" customHeight="1">
      <c r="A3455" s="1" t="s">
        <v>12449</v>
      </c>
      <c r="B3455" s="1">
        <v>113.0</v>
      </c>
      <c r="C3455" s="1">
        <v>3014541.0</v>
      </c>
      <c r="D3455" s="1" t="s">
        <v>2394</v>
      </c>
      <c r="E3455" s="1" t="s">
        <v>12450</v>
      </c>
      <c r="F3455" s="1" t="s">
        <v>12451</v>
      </c>
      <c r="G3455" s="1" t="s">
        <v>12452</v>
      </c>
      <c r="H3455" s="1" t="s">
        <v>18</v>
      </c>
      <c r="I3455" s="1" t="s">
        <v>30</v>
      </c>
      <c r="J3455" s="1">
        <v>8000000.0</v>
      </c>
      <c r="K3455" s="1">
        <v>2011.0</v>
      </c>
      <c r="L3455" s="1">
        <v>6.7</v>
      </c>
      <c r="M3455" s="2">
        <f t="shared" si="1"/>
        <v>-4985459</v>
      </c>
    </row>
    <row r="3456" ht="14.25" customHeight="1">
      <c r="A3456" s="1" t="s">
        <v>12453</v>
      </c>
      <c r="B3456" s="1">
        <v>95.0</v>
      </c>
      <c r="C3456" s="1">
        <v>0.0</v>
      </c>
      <c r="D3456" s="1" t="s">
        <v>289</v>
      </c>
      <c r="E3456" s="1" t="s">
        <v>12454</v>
      </c>
      <c r="F3456" s="1" t="s">
        <v>12455</v>
      </c>
      <c r="G3456" s="1" t="s">
        <v>12456</v>
      </c>
      <c r="H3456" s="1" t="s">
        <v>18</v>
      </c>
      <c r="I3456" s="1" t="s">
        <v>12457</v>
      </c>
      <c r="J3456" s="1">
        <v>7500000.0</v>
      </c>
      <c r="K3456" s="1">
        <v>2012.0</v>
      </c>
      <c r="L3456" s="1">
        <v>5.6</v>
      </c>
      <c r="M3456" s="2">
        <f t="shared" si="1"/>
        <v>-7500000</v>
      </c>
    </row>
    <row r="3457" ht="14.25" customHeight="1">
      <c r="A3457" s="1" t="s">
        <v>12458</v>
      </c>
      <c r="B3457" s="1">
        <v>153.0</v>
      </c>
      <c r="C3457" s="1">
        <v>872643.0</v>
      </c>
      <c r="D3457" s="1" t="s">
        <v>1891</v>
      </c>
      <c r="E3457" s="1" t="s">
        <v>12459</v>
      </c>
      <c r="F3457" s="1" t="s">
        <v>12460</v>
      </c>
      <c r="G3457" s="1" t="s">
        <v>12461</v>
      </c>
      <c r="H3457" s="1" t="s">
        <v>4044</v>
      </c>
      <c r="I3457" s="1" t="s">
        <v>19</v>
      </c>
      <c r="J3457" s="1">
        <v>6000000.0</v>
      </c>
      <c r="K3457" s="1">
        <v>2007.0</v>
      </c>
      <c r="L3457" s="1">
        <v>5.4</v>
      </c>
      <c r="M3457" s="2">
        <f t="shared" si="1"/>
        <v>-5127357</v>
      </c>
    </row>
    <row r="3458" ht="14.25" customHeight="1">
      <c r="A3458" s="1" t="s">
        <v>12462</v>
      </c>
      <c r="B3458" s="1">
        <v>89.0</v>
      </c>
      <c r="C3458" s="1">
        <v>4443403.0</v>
      </c>
      <c r="D3458" s="1" t="s">
        <v>12463</v>
      </c>
      <c r="E3458" s="1" t="s">
        <v>12464</v>
      </c>
      <c r="F3458" s="1" t="s">
        <v>12465</v>
      </c>
      <c r="G3458" s="1" t="s">
        <v>12466</v>
      </c>
      <c r="H3458" s="1" t="s">
        <v>993</v>
      </c>
      <c r="I3458" s="1" t="s">
        <v>994</v>
      </c>
      <c r="J3458" s="1">
        <v>7300000.0</v>
      </c>
      <c r="K3458" s="1">
        <v>2007.0</v>
      </c>
      <c r="L3458" s="1">
        <v>8.0</v>
      </c>
      <c r="M3458" s="2">
        <f t="shared" si="1"/>
        <v>-2856597</v>
      </c>
    </row>
    <row r="3459" ht="14.25" customHeight="1">
      <c r="A3459" s="1" t="s">
        <v>1978</v>
      </c>
      <c r="B3459" s="1">
        <v>92.0</v>
      </c>
      <c r="C3459" s="1">
        <v>0.0</v>
      </c>
      <c r="D3459" s="1" t="s">
        <v>12467</v>
      </c>
      <c r="E3459" s="1" t="s">
        <v>12468</v>
      </c>
      <c r="F3459" s="1" t="s">
        <v>12469</v>
      </c>
      <c r="G3459" s="1" t="s">
        <v>12470</v>
      </c>
      <c r="H3459" s="1" t="s">
        <v>18</v>
      </c>
      <c r="I3459" s="1" t="s">
        <v>19</v>
      </c>
      <c r="J3459" s="1">
        <v>1.2E7</v>
      </c>
      <c r="K3459" s="1">
        <v>2009.0</v>
      </c>
      <c r="L3459" s="1">
        <v>5.7</v>
      </c>
      <c r="M3459" s="2">
        <f t="shared" si="1"/>
        <v>-12000000</v>
      </c>
    </row>
    <row r="3460" ht="14.25" customHeight="1">
      <c r="A3460" s="1" t="s">
        <v>12471</v>
      </c>
      <c r="B3460" s="1">
        <v>107.0</v>
      </c>
      <c r="C3460" s="1">
        <v>0.0</v>
      </c>
      <c r="D3460" s="1" t="s">
        <v>2888</v>
      </c>
      <c r="E3460" s="1" t="s">
        <v>12472</v>
      </c>
      <c r="F3460" s="1" t="s">
        <v>12473</v>
      </c>
      <c r="G3460" s="1" t="s">
        <v>12474</v>
      </c>
      <c r="H3460" s="1" t="s">
        <v>6442</v>
      </c>
      <c r="I3460" s="1" t="s">
        <v>496</v>
      </c>
      <c r="J3460" s="1">
        <v>5000000.0</v>
      </c>
      <c r="K3460" s="1">
        <v>2008.0</v>
      </c>
      <c r="L3460" s="1">
        <v>7.6</v>
      </c>
      <c r="M3460" s="2">
        <f t="shared" si="1"/>
        <v>-5000000</v>
      </c>
    </row>
    <row r="3461" ht="14.25" customHeight="1">
      <c r="A3461" s="1" t="s">
        <v>9653</v>
      </c>
      <c r="B3461" s="1">
        <v>118.0</v>
      </c>
      <c r="C3461" s="1">
        <v>1330827.0</v>
      </c>
      <c r="D3461" s="1" t="s">
        <v>3995</v>
      </c>
      <c r="E3461" s="1" t="s">
        <v>12475</v>
      </c>
      <c r="F3461" s="1" t="s">
        <v>12476</v>
      </c>
      <c r="G3461" s="1" t="s">
        <v>12477</v>
      </c>
      <c r="H3461" s="1" t="s">
        <v>18</v>
      </c>
      <c r="I3461" s="1" t="s">
        <v>994</v>
      </c>
      <c r="J3461" s="1">
        <v>7000000.0</v>
      </c>
      <c r="K3461" s="1">
        <v>2016.0</v>
      </c>
      <c r="L3461" s="1">
        <v>7.0</v>
      </c>
      <c r="M3461" s="2">
        <f t="shared" si="1"/>
        <v>-5669173</v>
      </c>
    </row>
    <row r="3462" ht="14.25" customHeight="1">
      <c r="A3462" s="1" t="s">
        <v>12478</v>
      </c>
      <c r="B3462" s="1">
        <v>97.0</v>
      </c>
      <c r="C3462" s="1">
        <v>1818681.0</v>
      </c>
      <c r="D3462" s="1" t="s">
        <v>289</v>
      </c>
      <c r="E3462" s="1" t="s">
        <v>12479</v>
      </c>
      <c r="F3462" s="1" t="s">
        <v>12480</v>
      </c>
      <c r="G3462" s="1" t="s">
        <v>12481</v>
      </c>
      <c r="H3462" s="1" t="s">
        <v>18</v>
      </c>
      <c r="I3462" s="1" t="s">
        <v>30</v>
      </c>
      <c r="J3462" s="1">
        <v>7300000.0</v>
      </c>
      <c r="K3462" s="1">
        <v>2009.0</v>
      </c>
      <c r="L3462" s="1">
        <v>7.2</v>
      </c>
      <c r="M3462" s="2">
        <f t="shared" si="1"/>
        <v>-5481319</v>
      </c>
    </row>
    <row r="3463" ht="14.25" customHeight="1">
      <c r="A3463" s="1" t="s">
        <v>45</v>
      </c>
      <c r="B3463" s="1">
        <v>156.0</v>
      </c>
      <c r="C3463" s="1">
        <v>3.36530303E8</v>
      </c>
      <c r="D3463" s="1" t="s">
        <v>46</v>
      </c>
      <c r="E3463" s="1" t="s">
        <v>47</v>
      </c>
      <c r="F3463" s="1" t="s">
        <v>48</v>
      </c>
      <c r="G3463" s="1" t="s">
        <v>49</v>
      </c>
      <c r="H3463" s="1" t="s">
        <v>18</v>
      </c>
      <c r="I3463" s="1" t="s">
        <v>19</v>
      </c>
      <c r="J3463" s="1">
        <v>2.58E8</v>
      </c>
      <c r="K3463" s="1">
        <v>2007.0</v>
      </c>
      <c r="L3463" s="1">
        <v>6.2</v>
      </c>
      <c r="M3463" s="2">
        <f t="shared" si="1"/>
        <v>78530303</v>
      </c>
    </row>
    <row r="3464" ht="14.25" customHeight="1">
      <c r="A3464" s="1" t="s">
        <v>12482</v>
      </c>
      <c r="B3464" s="1">
        <v>100.0</v>
      </c>
      <c r="C3464" s="1">
        <v>1.2610552E7</v>
      </c>
      <c r="D3464" s="1" t="s">
        <v>164</v>
      </c>
      <c r="E3464" s="1" t="s">
        <v>12483</v>
      </c>
      <c r="F3464" s="1" t="s">
        <v>12484</v>
      </c>
      <c r="G3464" s="1" t="s">
        <v>12485</v>
      </c>
      <c r="H3464" s="1" t="s">
        <v>18</v>
      </c>
      <c r="I3464" s="1" t="s">
        <v>19</v>
      </c>
      <c r="J3464" s="1">
        <v>7500000.0</v>
      </c>
      <c r="K3464" s="1">
        <v>1999.0</v>
      </c>
      <c r="L3464" s="1">
        <v>3.5</v>
      </c>
      <c r="M3464" s="2">
        <f t="shared" si="1"/>
        <v>5110552</v>
      </c>
    </row>
    <row r="3465" ht="14.25" customHeight="1">
      <c r="A3465" s="1" t="s">
        <v>6019</v>
      </c>
      <c r="B3465" s="1">
        <v>96.0</v>
      </c>
      <c r="C3465" s="1">
        <v>1.4349284E8</v>
      </c>
      <c r="D3465" s="1" t="s">
        <v>956</v>
      </c>
      <c r="E3465" s="1" t="s">
        <v>12486</v>
      </c>
      <c r="F3465" s="1" t="s">
        <v>12487</v>
      </c>
      <c r="G3465" s="1" t="s">
        <v>12488</v>
      </c>
      <c r="H3465" s="1" t="s">
        <v>18</v>
      </c>
      <c r="I3465" s="1" t="s">
        <v>19</v>
      </c>
      <c r="J3465" s="1">
        <v>7500000.0</v>
      </c>
      <c r="K3465" s="1">
        <v>2007.0</v>
      </c>
      <c r="L3465" s="1">
        <v>7.5</v>
      </c>
      <c r="M3465" s="2">
        <f t="shared" si="1"/>
        <v>135992840</v>
      </c>
    </row>
    <row r="3466" ht="14.25" customHeight="1">
      <c r="A3466" s="1" t="s">
        <v>12489</v>
      </c>
      <c r="B3466" s="1">
        <v>104.0</v>
      </c>
      <c r="C3466" s="1">
        <v>0.0</v>
      </c>
      <c r="D3466" s="1" t="s">
        <v>32</v>
      </c>
      <c r="E3466" s="1" t="s">
        <v>12490</v>
      </c>
      <c r="F3466" s="1" t="s">
        <v>12491</v>
      </c>
      <c r="G3466" s="1" t="s">
        <v>12492</v>
      </c>
      <c r="H3466" s="1" t="s">
        <v>18</v>
      </c>
      <c r="I3466" s="1" t="s">
        <v>168</v>
      </c>
      <c r="J3466" s="1">
        <v>7500000.0</v>
      </c>
      <c r="K3466" s="1">
        <v>2015.0</v>
      </c>
      <c r="L3466" s="1">
        <v>5.1</v>
      </c>
      <c r="M3466" s="2">
        <f t="shared" si="1"/>
        <v>-7500000</v>
      </c>
    </row>
    <row r="3467" ht="14.25" customHeight="1">
      <c r="A3467" s="1" t="s">
        <v>12493</v>
      </c>
      <c r="B3467" s="1">
        <v>120.0</v>
      </c>
      <c r="C3467" s="1">
        <v>4.38E7</v>
      </c>
      <c r="D3467" s="1" t="s">
        <v>26</v>
      </c>
      <c r="E3467" s="1" t="s">
        <v>12494</v>
      </c>
      <c r="F3467" s="1" t="s">
        <v>12495</v>
      </c>
      <c r="G3467" s="1" t="s">
        <v>12496</v>
      </c>
      <c r="H3467" s="1" t="s">
        <v>18</v>
      </c>
      <c r="I3467" s="1" t="s">
        <v>30</v>
      </c>
      <c r="J3467" s="1">
        <v>7200000.0</v>
      </c>
      <c r="K3467" s="1">
        <v>1971.0</v>
      </c>
      <c r="L3467" s="1">
        <v>6.7</v>
      </c>
      <c r="M3467" s="2">
        <f t="shared" si="1"/>
        <v>36600000</v>
      </c>
    </row>
    <row r="3468" ht="14.25" customHeight="1">
      <c r="A3468" s="1" t="s">
        <v>3459</v>
      </c>
      <c r="B3468" s="1">
        <v>175.0</v>
      </c>
      <c r="C3468" s="1">
        <v>1.34821952E8</v>
      </c>
      <c r="D3468" s="1" t="s">
        <v>1327</v>
      </c>
      <c r="E3468" s="1" t="s">
        <v>12497</v>
      </c>
      <c r="F3468" s="1" t="s">
        <v>12498</v>
      </c>
      <c r="G3468" s="1" t="s">
        <v>12499</v>
      </c>
      <c r="H3468" s="1" t="s">
        <v>18</v>
      </c>
      <c r="I3468" s="1" t="s">
        <v>19</v>
      </c>
      <c r="J3468" s="1">
        <v>6000000.0</v>
      </c>
      <c r="K3468" s="1">
        <v>1972.0</v>
      </c>
      <c r="L3468" s="1">
        <v>9.2</v>
      </c>
      <c r="M3468" s="2">
        <f t="shared" si="1"/>
        <v>128821952</v>
      </c>
    </row>
    <row r="3469" ht="14.25" customHeight="1">
      <c r="A3469" s="1" t="s">
        <v>3718</v>
      </c>
      <c r="B3469" s="1">
        <v>95.0</v>
      </c>
      <c r="C3469" s="1">
        <v>9.49E7</v>
      </c>
      <c r="D3469" s="1" t="s">
        <v>5726</v>
      </c>
      <c r="E3469" s="1" t="s">
        <v>12500</v>
      </c>
      <c r="F3469" s="1" t="s">
        <v>12501</v>
      </c>
      <c r="G3469" s="1" t="s">
        <v>12502</v>
      </c>
      <c r="H3469" s="1" t="s">
        <v>18</v>
      </c>
      <c r="I3469" s="1" t="s">
        <v>19</v>
      </c>
      <c r="J3469" s="1">
        <v>4000000.0</v>
      </c>
      <c r="K3469" s="1">
        <v>1983.0</v>
      </c>
      <c r="L3469" s="1">
        <v>6.1</v>
      </c>
      <c r="M3469" s="2">
        <f t="shared" si="1"/>
        <v>90900000</v>
      </c>
    </row>
    <row r="3470" ht="14.25" customHeight="1">
      <c r="A3470" s="1" t="s">
        <v>110</v>
      </c>
      <c r="B3470" s="1">
        <v>95.0</v>
      </c>
      <c r="C3470" s="1">
        <v>3.2391374E7</v>
      </c>
      <c r="D3470" s="1" t="s">
        <v>956</v>
      </c>
      <c r="E3470" s="1" t="s">
        <v>12503</v>
      </c>
      <c r="F3470" s="1" t="s">
        <v>12504</v>
      </c>
      <c r="G3470" s="1" t="s">
        <v>12505</v>
      </c>
      <c r="H3470" s="1" t="s">
        <v>18</v>
      </c>
      <c r="I3470" s="1" t="s">
        <v>19</v>
      </c>
      <c r="J3470" s="1">
        <v>7500000.0</v>
      </c>
      <c r="K3470" s="1">
        <v>2009.0</v>
      </c>
      <c r="L3470" s="1">
        <v>7.7</v>
      </c>
      <c r="M3470" s="2">
        <f t="shared" si="1"/>
        <v>24891374</v>
      </c>
    </row>
    <row r="3471" ht="14.25" customHeight="1">
      <c r="A3471" s="1" t="s">
        <v>10815</v>
      </c>
      <c r="B3471" s="1">
        <v>121.0</v>
      </c>
      <c r="C3471" s="1">
        <v>4.0158E7</v>
      </c>
      <c r="D3471" s="1" t="s">
        <v>5726</v>
      </c>
      <c r="E3471" s="1" t="s">
        <v>12506</v>
      </c>
      <c r="F3471" s="1" t="s">
        <v>12507</v>
      </c>
      <c r="G3471" s="1" t="s">
        <v>12508</v>
      </c>
      <c r="H3471" s="1" t="s">
        <v>18</v>
      </c>
      <c r="I3471" s="1" t="s">
        <v>109</v>
      </c>
      <c r="J3471" s="1">
        <v>7000000.0</v>
      </c>
      <c r="K3471" s="1">
        <v>1993.0</v>
      </c>
      <c r="L3471" s="1">
        <v>7.6</v>
      </c>
      <c r="M3471" s="2">
        <f t="shared" si="1"/>
        <v>33158000</v>
      </c>
    </row>
    <row r="3472" ht="14.25" customHeight="1">
      <c r="A3472" s="1" t="s">
        <v>1037</v>
      </c>
      <c r="B3472" s="1">
        <v>110.0</v>
      </c>
      <c r="C3472" s="1">
        <v>1.13709992E8</v>
      </c>
      <c r="D3472" s="1" t="s">
        <v>1747</v>
      </c>
      <c r="E3472" s="1" t="s">
        <v>12509</v>
      </c>
      <c r="F3472" s="1" t="s">
        <v>12510</v>
      </c>
      <c r="G3472" s="1" t="s">
        <v>12511</v>
      </c>
      <c r="H3472" s="1" t="s">
        <v>18</v>
      </c>
      <c r="I3472" s="1" t="s">
        <v>19</v>
      </c>
      <c r="J3472" s="1">
        <v>7000000.0</v>
      </c>
      <c r="K3472" s="1">
        <v>2012.0</v>
      </c>
      <c r="L3472" s="1">
        <v>6.1</v>
      </c>
      <c r="M3472" s="2">
        <f t="shared" si="1"/>
        <v>106709992</v>
      </c>
    </row>
    <row r="3473" ht="14.25" customHeight="1">
      <c r="A3473" s="1" t="s">
        <v>572</v>
      </c>
      <c r="B3473" s="1">
        <v>96.0</v>
      </c>
      <c r="C3473" s="1">
        <v>3.2131483E7</v>
      </c>
      <c r="D3473" s="1" t="s">
        <v>2109</v>
      </c>
      <c r="E3473" s="1" t="s">
        <v>12512</v>
      </c>
      <c r="F3473" s="1" t="s">
        <v>12513</v>
      </c>
      <c r="G3473" s="1" t="s">
        <v>12514</v>
      </c>
      <c r="H3473" s="1" t="s">
        <v>18</v>
      </c>
      <c r="I3473" s="1" t="s">
        <v>19</v>
      </c>
      <c r="J3473" s="1">
        <v>1.1E7</v>
      </c>
      <c r="K3473" s="1">
        <v>2003.0</v>
      </c>
      <c r="L3473" s="1">
        <v>4.9</v>
      </c>
      <c r="M3473" s="2">
        <f t="shared" si="1"/>
        <v>21131483</v>
      </c>
    </row>
    <row r="3474" ht="14.25" customHeight="1">
      <c r="A3474" s="1" t="s">
        <v>12493</v>
      </c>
      <c r="B3474" s="1">
        <v>121.0</v>
      </c>
      <c r="C3474" s="1">
        <v>3.54E7</v>
      </c>
      <c r="D3474" s="1" t="s">
        <v>26</v>
      </c>
      <c r="E3474" s="1" t="s">
        <v>12515</v>
      </c>
      <c r="F3474" s="1" t="s">
        <v>12516</v>
      </c>
      <c r="G3474" s="1" t="s">
        <v>12517</v>
      </c>
      <c r="H3474" s="1" t="s">
        <v>18</v>
      </c>
      <c r="I3474" s="1" t="s">
        <v>30</v>
      </c>
      <c r="J3474" s="1">
        <v>7000000.0</v>
      </c>
      <c r="K3474" s="1">
        <v>1973.0</v>
      </c>
      <c r="L3474" s="1">
        <v>6.8</v>
      </c>
      <c r="M3474" s="2">
        <f t="shared" si="1"/>
        <v>28400000</v>
      </c>
    </row>
    <row r="3475" ht="14.25" customHeight="1">
      <c r="A3475" s="1" t="s">
        <v>2873</v>
      </c>
      <c r="B3475" s="1">
        <v>95.0</v>
      </c>
      <c r="C3475" s="1">
        <v>3.409964E7</v>
      </c>
      <c r="D3475" s="1" t="s">
        <v>5829</v>
      </c>
      <c r="E3475" s="1" t="s">
        <v>12518</v>
      </c>
      <c r="F3475" s="1" t="s">
        <v>12519</v>
      </c>
      <c r="G3475" s="1" t="s">
        <v>12520</v>
      </c>
      <c r="H3475" s="1" t="s">
        <v>18</v>
      </c>
      <c r="I3475" s="1" t="s">
        <v>19</v>
      </c>
      <c r="J3475" s="1">
        <v>5000000.0</v>
      </c>
      <c r="K3475" s="1">
        <v>2000.0</v>
      </c>
      <c r="L3475" s="1">
        <v>7.0</v>
      </c>
      <c r="M3475" s="2">
        <f t="shared" si="1"/>
        <v>29099640</v>
      </c>
    </row>
    <row r="3476" ht="14.25" customHeight="1">
      <c r="A3476" s="1" t="s">
        <v>12521</v>
      </c>
      <c r="B3476" s="1">
        <v>112.0</v>
      </c>
      <c r="C3476" s="1">
        <v>3.197384E7</v>
      </c>
      <c r="D3476" s="1" t="s">
        <v>956</v>
      </c>
      <c r="E3476" s="1" t="s">
        <v>12522</v>
      </c>
      <c r="F3476" s="1" t="s">
        <v>12523</v>
      </c>
      <c r="G3476" s="1" t="s">
        <v>12524</v>
      </c>
      <c r="H3476" s="1" t="s">
        <v>18</v>
      </c>
      <c r="I3476" s="1" t="s">
        <v>496</v>
      </c>
      <c r="J3476" s="1">
        <v>0.0</v>
      </c>
      <c r="K3476" s="1">
        <v>2008.0</v>
      </c>
      <c r="L3476" s="1">
        <v>7.2</v>
      </c>
      <c r="M3476" s="2">
        <f t="shared" si="1"/>
        <v>31973840</v>
      </c>
    </row>
    <row r="3477" ht="14.25" customHeight="1">
      <c r="A3477" s="1" t="s">
        <v>11320</v>
      </c>
      <c r="B3477" s="1">
        <v>112.0</v>
      </c>
      <c r="C3477" s="1">
        <v>3.7295394E7</v>
      </c>
      <c r="D3477" s="1" t="s">
        <v>1747</v>
      </c>
      <c r="E3477" s="1" t="s">
        <v>12525</v>
      </c>
      <c r="F3477" s="1" t="s">
        <v>12526</v>
      </c>
      <c r="G3477" s="1" t="s">
        <v>12527</v>
      </c>
      <c r="H3477" s="1" t="s">
        <v>18</v>
      </c>
      <c r="I3477" s="1" t="s">
        <v>19</v>
      </c>
      <c r="J3477" s="1">
        <v>6600000.0</v>
      </c>
      <c r="K3477" s="1">
        <v>2011.0</v>
      </c>
      <c r="L3477" s="1">
        <v>5.7</v>
      </c>
      <c r="M3477" s="2">
        <f t="shared" si="1"/>
        <v>30695394</v>
      </c>
    </row>
    <row r="3478" ht="14.25" customHeight="1">
      <c r="A3478" s="1" t="s">
        <v>227</v>
      </c>
      <c r="B3478" s="1">
        <v>143.0</v>
      </c>
      <c r="C3478" s="1">
        <v>1.44812796E8</v>
      </c>
      <c r="D3478" s="1" t="s">
        <v>131</v>
      </c>
      <c r="E3478" s="1" t="s">
        <v>228</v>
      </c>
      <c r="F3478" s="1" t="s">
        <v>229</v>
      </c>
      <c r="G3478" s="1" t="s">
        <v>230</v>
      </c>
      <c r="H3478" s="1" t="s">
        <v>18</v>
      </c>
      <c r="I3478" s="1" t="s">
        <v>231</v>
      </c>
      <c r="J3478" s="1">
        <v>1.05E8</v>
      </c>
      <c r="K3478" s="1">
        <v>2013.0</v>
      </c>
      <c r="L3478" s="1">
        <v>7.3</v>
      </c>
      <c r="M3478" s="2">
        <f t="shared" si="1"/>
        <v>39812796</v>
      </c>
    </row>
    <row r="3479" ht="14.25" customHeight="1">
      <c r="A3479" s="1" t="s">
        <v>2387</v>
      </c>
      <c r="B3479" s="1">
        <v>93.0</v>
      </c>
      <c r="C3479" s="1">
        <v>3.1501218E7</v>
      </c>
      <c r="D3479" s="1" t="s">
        <v>4298</v>
      </c>
      <c r="E3479" s="1" t="s">
        <v>12528</v>
      </c>
      <c r="F3479" s="1" t="s">
        <v>12529</v>
      </c>
      <c r="G3479" s="1" t="s">
        <v>12530</v>
      </c>
      <c r="H3479" s="1" t="s">
        <v>18</v>
      </c>
      <c r="I3479" s="1" t="s">
        <v>19</v>
      </c>
      <c r="J3479" s="1">
        <v>7500000.0</v>
      </c>
      <c r="K3479" s="1">
        <v>2005.0</v>
      </c>
      <c r="L3479" s="1">
        <v>7.5</v>
      </c>
      <c r="M3479" s="2">
        <f t="shared" si="1"/>
        <v>24001218</v>
      </c>
    </row>
    <row r="3480" ht="14.25" customHeight="1">
      <c r="A3480" s="1" t="s">
        <v>3676</v>
      </c>
      <c r="B3480" s="1">
        <v>110.0</v>
      </c>
      <c r="C3480" s="1">
        <v>2.874757E7</v>
      </c>
      <c r="D3480" s="1" t="s">
        <v>1178</v>
      </c>
      <c r="E3480" s="1" t="s">
        <v>12531</v>
      </c>
      <c r="F3480" s="1" t="s">
        <v>12532</v>
      </c>
      <c r="G3480" s="1" t="s">
        <v>12533</v>
      </c>
      <c r="H3480" s="1" t="s">
        <v>18</v>
      </c>
      <c r="I3480" s="1" t="s">
        <v>168</v>
      </c>
      <c r="J3480" s="1">
        <v>7000000.0</v>
      </c>
      <c r="K3480" s="1">
        <v>2005.0</v>
      </c>
      <c r="L3480" s="1">
        <v>7.4</v>
      </c>
      <c r="M3480" s="2">
        <f t="shared" si="1"/>
        <v>21747570</v>
      </c>
    </row>
    <row r="3481" ht="14.25" customHeight="1">
      <c r="A3481" s="1" t="s">
        <v>3502</v>
      </c>
      <c r="B3481" s="1">
        <v>104.0</v>
      </c>
      <c r="C3481" s="1">
        <v>2.562511E7</v>
      </c>
      <c r="D3481" s="1" t="s">
        <v>209</v>
      </c>
      <c r="E3481" s="1" t="s">
        <v>12534</v>
      </c>
      <c r="F3481" s="1" t="s">
        <v>12535</v>
      </c>
      <c r="G3481" s="1" t="s">
        <v>12536</v>
      </c>
      <c r="H3481" s="1" t="s">
        <v>18</v>
      </c>
      <c r="I3481" s="1" t="s">
        <v>19</v>
      </c>
      <c r="J3481" s="1">
        <v>7000000.0</v>
      </c>
      <c r="K3481" s="1">
        <v>1995.0</v>
      </c>
      <c r="L3481" s="1">
        <v>7.2</v>
      </c>
      <c r="M3481" s="2">
        <f t="shared" si="1"/>
        <v>18625110</v>
      </c>
    </row>
    <row r="3482" ht="14.25" customHeight="1">
      <c r="A3482" s="1" t="s">
        <v>6976</v>
      </c>
      <c r="B3482" s="1">
        <v>115.0</v>
      </c>
      <c r="C3482" s="1">
        <v>403932.0</v>
      </c>
      <c r="D3482" s="1" t="s">
        <v>2863</v>
      </c>
      <c r="E3482" s="1" t="s">
        <v>10476</v>
      </c>
      <c r="F3482" s="1" t="s">
        <v>10477</v>
      </c>
      <c r="G3482" s="1" t="s">
        <v>10478</v>
      </c>
      <c r="H3482" s="1" t="s">
        <v>18</v>
      </c>
      <c r="I3482" s="1" t="s">
        <v>30</v>
      </c>
      <c r="J3482" s="1">
        <v>2.0E7</v>
      </c>
      <c r="K3482" s="1">
        <v>2000.0</v>
      </c>
      <c r="L3482" s="1">
        <v>6.5</v>
      </c>
      <c r="M3482" s="2">
        <f t="shared" si="1"/>
        <v>-19596068</v>
      </c>
    </row>
    <row r="3483" ht="14.25" customHeight="1">
      <c r="A3483" s="1">
        <v>0.0</v>
      </c>
      <c r="B3483" s="1">
        <v>53.0</v>
      </c>
      <c r="C3483" s="1">
        <v>0.0</v>
      </c>
      <c r="D3483" s="1" t="s">
        <v>1465</v>
      </c>
      <c r="E3483" s="1" t="s">
        <v>12537</v>
      </c>
      <c r="F3483" s="1" t="s">
        <v>12538</v>
      </c>
      <c r="G3483" s="1" t="s">
        <v>12539</v>
      </c>
      <c r="H3483" s="1" t="s">
        <v>18</v>
      </c>
      <c r="I3483" s="1" t="s">
        <v>19</v>
      </c>
      <c r="J3483" s="1">
        <v>0.0</v>
      </c>
      <c r="K3483" s="1">
        <v>0.0</v>
      </c>
      <c r="L3483" s="1">
        <v>9.0</v>
      </c>
      <c r="M3483" s="2">
        <f t="shared" si="1"/>
        <v>0</v>
      </c>
    </row>
    <row r="3484" ht="14.25" customHeight="1">
      <c r="A3484" s="1" t="s">
        <v>12540</v>
      </c>
      <c r="B3484" s="1">
        <v>119.0</v>
      </c>
      <c r="C3484" s="1">
        <v>2.5E7</v>
      </c>
      <c r="D3484" s="1" t="s">
        <v>41</v>
      </c>
      <c r="E3484" s="1" t="s">
        <v>12541</v>
      </c>
      <c r="F3484" s="1" t="s">
        <v>12542</v>
      </c>
      <c r="G3484" s="1" t="s">
        <v>12543</v>
      </c>
      <c r="H3484" s="1" t="s">
        <v>18</v>
      </c>
      <c r="I3484" s="1" t="s">
        <v>19</v>
      </c>
      <c r="J3484" s="1">
        <v>9000000.0</v>
      </c>
      <c r="K3484" s="1">
        <v>1976.0</v>
      </c>
      <c r="L3484" s="1">
        <v>6.8</v>
      </c>
      <c r="M3484" s="2">
        <f t="shared" si="1"/>
        <v>16000000</v>
      </c>
    </row>
    <row r="3485" ht="14.25" customHeight="1">
      <c r="A3485" s="1" t="s">
        <v>12493</v>
      </c>
      <c r="B3485" s="1">
        <v>125.0</v>
      </c>
      <c r="C3485" s="1">
        <v>2.1E7</v>
      </c>
      <c r="D3485" s="1" t="s">
        <v>26</v>
      </c>
      <c r="E3485" s="1" t="s">
        <v>12544</v>
      </c>
      <c r="F3485" s="1" t="s">
        <v>12545</v>
      </c>
      <c r="G3485" s="1" t="s">
        <v>12546</v>
      </c>
      <c r="H3485" s="1" t="s">
        <v>18</v>
      </c>
      <c r="I3485" s="1" t="s">
        <v>30</v>
      </c>
      <c r="J3485" s="1">
        <v>1.3E7</v>
      </c>
      <c r="K3485" s="1">
        <v>1974.0</v>
      </c>
      <c r="L3485" s="1">
        <v>6.8</v>
      </c>
      <c r="M3485" s="2">
        <f t="shared" si="1"/>
        <v>8000000</v>
      </c>
    </row>
    <row r="3486" ht="14.25" customHeight="1">
      <c r="A3486" s="1" t="s">
        <v>7365</v>
      </c>
      <c r="B3486" s="1">
        <v>96.0</v>
      </c>
      <c r="C3486" s="1">
        <v>2.0257E7</v>
      </c>
      <c r="D3486" s="1" t="s">
        <v>263</v>
      </c>
      <c r="E3486" s="1" t="s">
        <v>12547</v>
      </c>
      <c r="F3486" s="1" t="s">
        <v>12548</v>
      </c>
      <c r="G3486" s="1" t="s">
        <v>12549</v>
      </c>
      <c r="H3486" s="1" t="s">
        <v>18</v>
      </c>
      <c r="I3486" s="1" t="s">
        <v>19</v>
      </c>
      <c r="J3486" s="1">
        <v>7000000.0</v>
      </c>
      <c r="K3486" s="1">
        <v>1988.0</v>
      </c>
      <c r="L3486" s="1">
        <v>5.2</v>
      </c>
      <c r="M3486" s="2">
        <f t="shared" si="1"/>
        <v>13257000</v>
      </c>
    </row>
    <row r="3487" ht="14.25" customHeight="1">
      <c r="A3487" s="1" t="s">
        <v>5757</v>
      </c>
      <c r="B3487" s="1">
        <v>100.0</v>
      </c>
      <c r="C3487" s="1">
        <v>2.6005908E7</v>
      </c>
      <c r="D3487" s="1" t="s">
        <v>6320</v>
      </c>
      <c r="E3487" s="1" t="s">
        <v>12550</v>
      </c>
      <c r="F3487" s="1" t="s">
        <v>12551</v>
      </c>
      <c r="G3487" s="1" t="s">
        <v>12552</v>
      </c>
      <c r="H3487" s="1" t="s">
        <v>18</v>
      </c>
      <c r="I3487" s="1" t="s">
        <v>30</v>
      </c>
      <c r="J3487" s="1">
        <v>3500000.0</v>
      </c>
      <c r="K3487" s="1">
        <v>2005.0</v>
      </c>
      <c r="L3487" s="1">
        <v>7.2</v>
      </c>
      <c r="M3487" s="2">
        <f t="shared" si="1"/>
        <v>22505908</v>
      </c>
    </row>
    <row r="3488" ht="14.25" customHeight="1">
      <c r="A3488" s="1" t="s">
        <v>12553</v>
      </c>
      <c r="B3488" s="1">
        <v>46.0</v>
      </c>
      <c r="C3488" s="1">
        <v>1.8642318E7</v>
      </c>
      <c r="D3488" s="1" t="s">
        <v>12554</v>
      </c>
      <c r="E3488" s="1" t="s">
        <v>12555</v>
      </c>
      <c r="F3488" s="1" t="s">
        <v>12556</v>
      </c>
      <c r="G3488" s="1" t="s">
        <v>12557</v>
      </c>
      <c r="H3488" s="1" t="s">
        <v>18</v>
      </c>
      <c r="I3488" s="1" t="s">
        <v>19</v>
      </c>
      <c r="J3488" s="1">
        <v>0.0</v>
      </c>
      <c r="K3488" s="1">
        <v>2000.0</v>
      </c>
      <c r="L3488" s="1">
        <v>7.5</v>
      </c>
      <c r="M3488" s="2">
        <f t="shared" si="1"/>
        <v>18642318</v>
      </c>
    </row>
    <row r="3489" ht="14.25" customHeight="1">
      <c r="A3489" s="1" t="s">
        <v>12558</v>
      </c>
      <c r="B3489" s="1">
        <v>89.0</v>
      </c>
      <c r="C3489" s="1">
        <v>1.5818967E7</v>
      </c>
      <c r="D3489" s="1" t="s">
        <v>3661</v>
      </c>
      <c r="E3489" s="1" t="s">
        <v>12559</v>
      </c>
      <c r="F3489" s="1" t="s">
        <v>12560</v>
      </c>
      <c r="G3489" s="1" t="s">
        <v>12561</v>
      </c>
      <c r="H3489" s="1" t="s">
        <v>18</v>
      </c>
      <c r="I3489" s="1" t="s">
        <v>19</v>
      </c>
      <c r="J3489" s="1">
        <v>7000000.0</v>
      </c>
      <c r="K3489" s="1">
        <v>2014.0</v>
      </c>
      <c r="L3489" s="1">
        <v>4.0</v>
      </c>
      <c r="M3489" s="2">
        <f t="shared" si="1"/>
        <v>8818967</v>
      </c>
    </row>
    <row r="3490" ht="14.25" customHeight="1">
      <c r="A3490" s="1" t="s">
        <v>2957</v>
      </c>
      <c r="B3490" s="1">
        <v>92.0</v>
      </c>
      <c r="C3490" s="1">
        <v>1.4891E7</v>
      </c>
      <c r="D3490" s="1" t="s">
        <v>1138</v>
      </c>
      <c r="E3490" s="1" t="s">
        <v>12562</v>
      </c>
      <c r="F3490" s="1" t="s">
        <v>12563</v>
      </c>
      <c r="G3490" s="1" t="s">
        <v>12564</v>
      </c>
      <c r="H3490" s="1" t="s">
        <v>18</v>
      </c>
      <c r="I3490" s="1" t="s">
        <v>19</v>
      </c>
      <c r="J3490" s="1">
        <v>7000000.0</v>
      </c>
      <c r="K3490" s="1">
        <v>1996.0</v>
      </c>
      <c r="L3490" s="1">
        <v>6.8</v>
      </c>
      <c r="M3490" s="2">
        <f t="shared" si="1"/>
        <v>7891000</v>
      </c>
    </row>
    <row r="3491" ht="14.25" customHeight="1">
      <c r="A3491" s="1" t="s">
        <v>9627</v>
      </c>
      <c r="B3491" s="1">
        <v>109.0</v>
      </c>
      <c r="C3491" s="1">
        <v>1.6901126E7</v>
      </c>
      <c r="D3491" s="1" t="s">
        <v>12565</v>
      </c>
      <c r="E3491" s="1" t="s">
        <v>12566</v>
      </c>
      <c r="F3491" s="1" t="s">
        <v>12567</v>
      </c>
      <c r="G3491" s="1" t="s">
        <v>12568</v>
      </c>
      <c r="H3491" s="1" t="s">
        <v>18</v>
      </c>
      <c r="I3491" s="1" t="s">
        <v>19</v>
      </c>
      <c r="J3491" s="1">
        <v>7000000.0</v>
      </c>
      <c r="K3491" s="1">
        <v>2005.0</v>
      </c>
      <c r="L3491" s="1">
        <v>6.9</v>
      </c>
      <c r="M3491" s="2">
        <f t="shared" si="1"/>
        <v>9901126</v>
      </c>
    </row>
    <row r="3492" ht="14.25" customHeight="1">
      <c r="A3492" s="1">
        <v>0.0</v>
      </c>
      <c r="B3492" s="1">
        <v>44.0</v>
      </c>
      <c r="C3492" s="1">
        <v>0.0</v>
      </c>
      <c r="D3492" s="1" t="s">
        <v>2196</v>
      </c>
      <c r="E3492" s="1" t="s">
        <v>12569</v>
      </c>
      <c r="F3492" s="1" t="s">
        <v>12570</v>
      </c>
      <c r="G3492" s="1" t="s">
        <v>12571</v>
      </c>
      <c r="H3492" s="1" t="s">
        <v>18</v>
      </c>
      <c r="I3492" s="1" t="s">
        <v>19</v>
      </c>
      <c r="J3492" s="1">
        <v>2300000.0</v>
      </c>
      <c r="K3492" s="1">
        <v>0.0</v>
      </c>
      <c r="L3492" s="1">
        <v>8.2</v>
      </c>
      <c r="M3492" s="2">
        <f t="shared" si="1"/>
        <v>-2300000</v>
      </c>
    </row>
    <row r="3493" ht="14.25" customHeight="1">
      <c r="A3493" s="1" t="s">
        <v>10146</v>
      </c>
      <c r="B3493" s="1">
        <v>103.0</v>
      </c>
      <c r="C3493" s="1">
        <v>1.7474107E7</v>
      </c>
      <c r="D3493" s="1" t="s">
        <v>6794</v>
      </c>
      <c r="E3493" s="1" t="s">
        <v>12572</v>
      </c>
      <c r="F3493" s="1" t="s">
        <v>12573</v>
      </c>
      <c r="G3493" s="1" t="s">
        <v>12574</v>
      </c>
      <c r="H3493" s="1" t="s">
        <v>18</v>
      </c>
      <c r="I3493" s="1" t="s">
        <v>19</v>
      </c>
      <c r="J3493" s="1">
        <v>7000000.0</v>
      </c>
      <c r="K3493" s="1">
        <v>2015.0</v>
      </c>
      <c r="L3493" s="1">
        <v>7.3</v>
      </c>
      <c r="M3493" s="2">
        <f t="shared" si="1"/>
        <v>10474107</v>
      </c>
    </row>
    <row r="3494" ht="14.25" customHeight="1">
      <c r="A3494" s="1" t="s">
        <v>5462</v>
      </c>
      <c r="B3494" s="1">
        <v>95.0</v>
      </c>
      <c r="C3494" s="1">
        <v>1.4003141E7</v>
      </c>
      <c r="D3494" s="1" t="s">
        <v>1465</v>
      </c>
      <c r="E3494" s="1" t="s">
        <v>12575</v>
      </c>
      <c r="F3494" s="1" t="s">
        <v>12576</v>
      </c>
      <c r="G3494" s="1" t="s">
        <v>12577</v>
      </c>
      <c r="H3494" s="1" t="s">
        <v>18</v>
      </c>
      <c r="I3494" s="1" t="s">
        <v>19</v>
      </c>
      <c r="J3494" s="1">
        <v>7000000.0</v>
      </c>
      <c r="K3494" s="1">
        <v>1999.0</v>
      </c>
      <c r="L3494" s="1">
        <v>6.1</v>
      </c>
      <c r="M3494" s="2">
        <f t="shared" si="1"/>
        <v>7003141</v>
      </c>
    </row>
    <row r="3495" ht="14.25" customHeight="1">
      <c r="A3495" s="1" t="s">
        <v>25</v>
      </c>
      <c r="B3495" s="1">
        <v>143.0</v>
      </c>
      <c r="C3495" s="1">
        <v>3.04360277E8</v>
      </c>
      <c r="D3495" s="1" t="s">
        <v>26</v>
      </c>
      <c r="E3495" s="1" t="s">
        <v>148</v>
      </c>
      <c r="F3495" s="1" t="s">
        <v>149</v>
      </c>
      <c r="G3495" s="1" t="s">
        <v>150</v>
      </c>
      <c r="H3495" s="1" t="s">
        <v>18</v>
      </c>
      <c r="I3495" s="1" t="s">
        <v>30</v>
      </c>
      <c r="J3495" s="1">
        <v>2.0E8</v>
      </c>
      <c r="K3495" s="1">
        <v>2012.0</v>
      </c>
      <c r="L3495" s="1">
        <v>7.8</v>
      </c>
      <c r="M3495" s="2">
        <f t="shared" si="1"/>
        <v>104360277</v>
      </c>
    </row>
    <row r="3496" ht="14.25" customHeight="1">
      <c r="A3496" s="1" t="s">
        <v>9627</v>
      </c>
      <c r="B3496" s="1">
        <v>105.0</v>
      </c>
      <c r="C3496" s="1">
        <v>1.258351E7</v>
      </c>
      <c r="D3496" s="1" t="s">
        <v>4647</v>
      </c>
      <c r="E3496" s="1" t="s">
        <v>12578</v>
      </c>
      <c r="F3496" s="1" t="s">
        <v>12579</v>
      </c>
      <c r="G3496" s="1" t="s">
        <v>12580</v>
      </c>
      <c r="H3496" s="1" t="s">
        <v>18</v>
      </c>
      <c r="I3496" s="1" t="s">
        <v>19</v>
      </c>
      <c r="J3496" s="1">
        <v>7000000.0</v>
      </c>
      <c r="K3496" s="1">
        <v>2003.0</v>
      </c>
      <c r="L3496" s="1">
        <v>6.0</v>
      </c>
      <c r="M3496" s="2">
        <f t="shared" si="1"/>
        <v>5583510</v>
      </c>
    </row>
    <row r="3497" ht="14.25" customHeight="1">
      <c r="A3497" s="1" t="s">
        <v>12581</v>
      </c>
      <c r="B3497" s="1">
        <v>79.0</v>
      </c>
      <c r="C3497" s="1">
        <v>0.0</v>
      </c>
      <c r="D3497" s="1" t="s">
        <v>4647</v>
      </c>
      <c r="E3497" s="1" t="s">
        <v>12582</v>
      </c>
      <c r="F3497" s="1" t="s">
        <v>12583</v>
      </c>
      <c r="G3497" s="1" t="s">
        <v>12584</v>
      </c>
      <c r="H3497" s="1" t="s">
        <v>18</v>
      </c>
      <c r="I3497" s="1" t="s">
        <v>19</v>
      </c>
      <c r="J3497" s="1">
        <v>350000.0</v>
      </c>
      <c r="K3497" s="1">
        <v>1978.0</v>
      </c>
      <c r="L3497" s="1">
        <v>4.1</v>
      </c>
      <c r="M3497" s="2">
        <f t="shared" si="1"/>
        <v>-350000</v>
      </c>
    </row>
    <row r="3498" ht="14.25" customHeight="1">
      <c r="A3498" s="1" t="s">
        <v>5177</v>
      </c>
      <c r="B3498" s="1">
        <v>106.0</v>
      </c>
      <c r="C3498" s="1">
        <v>9190525.0</v>
      </c>
      <c r="D3498" s="1" t="s">
        <v>1747</v>
      </c>
      <c r="E3498" s="1" t="s">
        <v>12585</v>
      </c>
      <c r="F3498" s="1" t="s">
        <v>12586</v>
      </c>
      <c r="G3498" s="1" t="s">
        <v>12587</v>
      </c>
      <c r="H3498" s="1" t="s">
        <v>18</v>
      </c>
      <c r="I3498" s="1" t="s">
        <v>19</v>
      </c>
      <c r="J3498" s="1">
        <v>7000000.0</v>
      </c>
      <c r="K3498" s="1">
        <v>2009.0</v>
      </c>
      <c r="L3498" s="1">
        <v>7.0</v>
      </c>
      <c r="M3498" s="2">
        <f t="shared" si="1"/>
        <v>2190525</v>
      </c>
    </row>
    <row r="3499" ht="14.25" customHeight="1">
      <c r="A3499" s="1" t="s">
        <v>12588</v>
      </c>
      <c r="B3499" s="1">
        <v>100.0</v>
      </c>
      <c r="C3499" s="1">
        <v>9176553.0</v>
      </c>
      <c r="D3499" s="1" t="s">
        <v>5911</v>
      </c>
      <c r="E3499" s="1" t="s">
        <v>12589</v>
      </c>
      <c r="F3499" s="1" t="s">
        <v>12590</v>
      </c>
      <c r="G3499" s="1" t="s">
        <v>12591</v>
      </c>
      <c r="H3499" s="1" t="s">
        <v>18</v>
      </c>
      <c r="I3499" s="1" t="s">
        <v>19</v>
      </c>
      <c r="J3499" s="1">
        <v>7500000.0</v>
      </c>
      <c r="K3499" s="1">
        <v>2009.0</v>
      </c>
      <c r="L3499" s="1">
        <v>7.1</v>
      </c>
      <c r="M3499" s="2">
        <f t="shared" si="1"/>
        <v>1676553</v>
      </c>
    </row>
    <row r="3500" ht="14.25" customHeight="1">
      <c r="A3500" s="1" t="s">
        <v>5140</v>
      </c>
      <c r="B3500" s="1">
        <v>103.0</v>
      </c>
      <c r="C3500" s="1">
        <v>9094451.0</v>
      </c>
      <c r="D3500" s="1" t="s">
        <v>6606</v>
      </c>
      <c r="E3500" s="1" t="s">
        <v>12592</v>
      </c>
      <c r="F3500" s="1" t="s">
        <v>12593</v>
      </c>
      <c r="G3500" s="1" t="s">
        <v>12594</v>
      </c>
      <c r="H3500" s="1" t="s">
        <v>18</v>
      </c>
      <c r="I3500" s="1" t="s">
        <v>19</v>
      </c>
      <c r="J3500" s="1">
        <v>7000000.0</v>
      </c>
      <c r="K3500" s="1">
        <v>1989.0</v>
      </c>
      <c r="L3500" s="1">
        <v>6.2</v>
      </c>
      <c r="M3500" s="2">
        <f t="shared" si="1"/>
        <v>2094451</v>
      </c>
    </row>
    <row r="3501" ht="14.25" customHeight="1">
      <c r="A3501" s="1" t="s">
        <v>9675</v>
      </c>
      <c r="B3501" s="1">
        <v>116.0</v>
      </c>
      <c r="C3501" s="1">
        <v>1.461284E7</v>
      </c>
      <c r="D3501" s="1" t="s">
        <v>4491</v>
      </c>
      <c r="E3501" s="1" t="s">
        <v>12595</v>
      </c>
      <c r="F3501" s="1" t="s">
        <v>12596</v>
      </c>
      <c r="G3501" s="1" t="s">
        <v>12597</v>
      </c>
      <c r="H3501" s="1" t="s">
        <v>18</v>
      </c>
      <c r="I3501" s="1" t="s">
        <v>19</v>
      </c>
      <c r="J3501" s="1">
        <v>7000000.0</v>
      </c>
      <c r="K3501" s="1">
        <v>2014.0</v>
      </c>
      <c r="L3501" s="1">
        <v>6.9</v>
      </c>
      <c r="M3501" s="2">
        <f t="shared" si="1"/>
        <v>7612840</v>
      </c>
    </row>
    <row r="3502" ht="14.25" customHeight="1">
      <c r="A3502" s="1" t="s">
        <v>12598</v>
      </c>
      <c r="B3502" s="1">
        <v>99.0</v>
      </c>
      <c r="C3502" s="1">
        <v>9166863.0</v>
      </c>
      <c r="D3502" s="1" t="s">
        <v>131</v>
      </c>
      <c r="E3502" s="1" t="s">
        <v>12599</v>
      </c>
      <c r="F3502" s="1" t="s">
        <v>12600</v>
      </c>
      <c r="G3502" s="1" t="s">
        <v>12601</v>
      </c>
      <c r="H3502" s="1" t="s">
        <v>18</v>
      </c>
      <c r="I3502" s="1" t="s">
        <v>19</v>
      </c>
      <c r="J3502" s="1">
        <v>7000000.0</v>
      </c>
      <c r="K3502" s="1">
        <v>2009.0</v>
      </c>
      <c r="L3502" s="1">
        <v>7.6</v>
      </c>
      <c r="M3502" s="2">
        <f t="shared" si="1"/>
        <v>2166863</v>
      </c>
    </row>
    <row r="3503" ht="14.25" customHeight="1">
      <c r="A3503" s="1" t="s">
        <v>307</v>
      </c>
      <c r="B3503" s="1">
        <v>164.0</v>
      </c>
      <c r="C3503" s="1">
        <v>8373585.0</v>
      </c>
      <c r="D3503" s="1" t="s">
        <v>2394</v>
      </c>
      <c r="E3503" s="1" t="s">
        <v>12602</v>
      </c>
      <c r="F3503" s="1" t="s">
        <v>12603</v>
      </c>
      <c r="G3503" s="1" t="s">
        <v>12604</v>
      </c>
      <c r="H3503" s="1" t="s">
        <v>18</v>
      </c>
      <c r="I3503" s="1" t="s">
        <v>19</v>
      </c>
      <c r="J3503" s="1">
        <v>7000000.0</v>
      </c>
      <c r="K3503" s="1">
        <v>1988.0</v>
      </c>
      <c r="L3503" s="1">
        <v>7.6</v>
      </c>
      <c r="M3503" s="2">
        <f t="shared" si="1"/>
        <v>1373585</v>
      </c>
    </row>
    <row r="3504" ht="14.25" customHeight="1">
      <c r="A3504" s="1" t="s">
        <v>12303</v>
      </c>
      <c r="B3504" s="1">
        <v>96.0</v>
      </c>
      <c r="C3504" s="1">
        <v>7292175.0</v>
      </c>
      <c r="D3504" s="1" t="s">
        <v>956</v>
      </c>
      <c r="E3504" s="1" t="s">
        <v>12605</v>
      </c>
      <c r="F3504" s="1" t="s">
        <v>12606</v>
      </c>
      <c r="G3504" s="1" t="s">
        <v>12607</v>
      </c>
      <c r="H3504" s="1" t="s">
        <v>18</v>
      </c>
      <c r="I3504" s="1" t="s">
        <v>19</v>
      </c>
      <c r="J3504" s="1">
        <v>7000000.0</v>
      </c>
      <c r="K3504" s="1">
        <v>1999.0</v>
      </c>
      <c r="L3504" s="1">
        <v>6.4</v>
      </c>
      <c r="M3504" s="2">
        <f t="shared" si="1"/>
        <v>292175</v>
      </c>
    </row>
    <row r="3505" ht="14.25" customHeight="1">
      <c r="A3505" s="1" t="s">
        <v>11741</v>
      </c>
      <c r="B3505" s="1">
        <v>122.0</v>
      </c>
      <c r="C3505" s="1">
        <v>6601079.0</v>
      </c>
      <c r="D3505" s="1" t="s">
        <v>2433</v>
      </c>
      <c r="E3505" s="1" t="s">
        <v>12608</v>
      </c>
      <c r="F3505" s="1" t="s">
        <v>12609</v>
      </c>
      <c r="G3505" s="1" t="s">
        <v>12610</v>
      </c>
      <c r="H3505" s="1" t="s">
        <v>18</v>
      </c>
      <c r="I3505" s="1" t="s">
        <v>30</v>
      </c>
      <c r="J3505" s="1">
        <v>7000000.0</v>
      </c>
      <c r="K3505" s="1">
        <v>2004.0</v>
      </c>
      <c r="L3505" s="1">
        <v>6.2</v>
      </c>
      <c r="M3505" s="2">
        <f t="shared" si="1"/>
        <v>-398921</v>
      </c>
    </row>
    <row r="3506" ht="14.25" customHeight="1">
      <c r="A3506" s="1" t="s">
        <v>798</v>
      </c>
      <c r="B3506" s="1">
        <v>94.0</v>
      </c>
      <c r="C3506" s="1">
        <v>6165429.0</v>
      </c>
      <c r="D3506" s="1" t="s">
        <v>12611</v>
      </c>
      <c r="E3506" s="1" t="s">
        <v>12612</v>
      </c>
      <c r="F3506" s="1" t="s">
        <v>12613</v>
      </c>
      <c r="G3506" s="1" t="s">
        <v>12614</v>
      </c>
      <c r="H3506" s="1" t="s">
        <v>1533</v>
      </c>
      <c r="I3506" s="1" t="s">
        <v>231</v>
      </c>
      <c r="J3506" s="1">
        <v>6000000.0</v>
      </c>
      <c r="K3506" s="1">
        <v>2002.0</v>
      </c>
      <c r="L3506" s="1">
        <v>7.5</v>
      </c>
      <c r="M3506" s="2">
        <f t="shared" si="1"/>
        <v>165429</v>
      </c>
    </row>
    <row r="3507" ht="14.25" customHeight="1">
      <c r="A3507" s="1" t="s">
        <v>7240</v>
      </c>
      <c r="B3507" s="1">
        <v>93.0</v>
      </c>
      <c r="C3507" s="1">
        <v>5694308.0</v>
      </c>
      <c r="D3507" s="1" t="s">
        <v>2767</v>
      </c>
      <c r="E3507" s="1" t="s">
        <v>12615</v>
      </c>
      <c r="F3507" s="1" t="s">
        <v>12616</v>
      </c>
      <c r="G3507" s="1" t="s">
        <v>12617</v>
      </c>
      <c r="H3507" s="1" t="s">
        <v>18</v>
      </c>
      <c r="I3507" s="1" t="s">
        <v>19</v>
      </c>
      <c r="J3507" s="1">
        <v>7000000.0</v>
      </c>
      <c r="K3507" s="1">
        <v>2007.0</v>
      </c>
      <c r="L3507" s="1">
        <v>2.0</v>
      </c>
      <c r="M3507" s="2">
        <f t="shared" si="1"/>
        <v>-1305692</v>
      </c>
    </row>
    <row r="3508" ht="14.25" customHeight="1">
      <c r="A3508" s="1" t="s">
        <v>12618</v>
      </c>
      <c r="B3508" s="1">
        <v>96.0</v>
      </c>
      <c r="C3508" s="1">
        <v>5430822.0</v>
      </c>
      <c r="D3508" s="1" t="s">
        <v>12619</v>
      </c>
      <c r="E3508" s="1" t="s">
        <v>12620</v>
      </c>
      <c r="F3508" s="1" t="s">
        <v>12621</v>
      </c>
      <c r="G3508" s="1" t="s">
        <v>12622</v>
      </c>
      <c r="H3508" s="1" t="s">
        <v>18</v>
      </c>
      <c r="I3508" s="1" t="s">
        <v>30</v>
      </c>
      <c r="J3508" s="1">
        <v>7000000.0</v>
      </c>
      <c r="K3508" s="1">
        <v>1992.0</v>
      </c>
      <c r="L3508" s="1">
        <v>6.2</v>
      </c>
      <c r="M3508" s="2">
        <f t="shared" si="1"/>
        <v>-1569178</v>
      </c>
    </row>
    <row r="3509" ht="14.25" customHeight="1">
      <c r="A3509" s="1">
        <v>0.0</v>
      </c>
      <c r="B3509" s="1">
        <v>60.0</v>
      </c>
      <c r="C3509" s="1">
        <v>0.0</v>
      </c>
      <c r="D3509" s="1" t="s">
        <v>289</v>
      </c>
      <c r="E3509" s="1" t="s">
        <v>12623</v>
      </c>
      <c r="F3509" s="1" t="s">
        <v>12624</v>
      </c>
      <c r="G3509" s="1" t="s">
        <v>12625</v>
      </c>
      <c r="H3509" s="1" t="s">
        <v>18</v>
      </c>
      <c r="I3509" s="1" t="s">
        <v>19</v>
      </c>
      <c r="J3509" s="1">
        <v>0.0</v>
      </c>
      <c r="K3509" s="1">
        <v>0.0</v>
      </c>
      <c r="L3509" s="1">
        <v>7.7</v>
      </c>
      <c r="M3509" s="2">
        <f t="shared" si="1"/>
        <v>0</v>
      </c>
    </row>
    <row r="3510" ht="14.25" customHeight="1">
      <c r="A3510" s="1" t="s">
        <v>12626</v>
      </c>
      <c r="B3510" s="1">
        <v>113.0</v>
      </c>
      <c r="C3510" s="1">
        <v>4720371.0</v>
      </c>
      <c r="D3510" s="1" t="s">
        <v>8259</v>
      </c>
      <c r="E3510" s="1" t="s">
        <v>12627</v>
      </c>
      <c r="F3510" s="1" t="s">
        <v>12628</v>
      </c>
      <c r="G3510" s="1" t="s">
        <v>12629</v>
      </c>
      <c r="H3510" s="1" t="s">
        <v>18</v>
      </c>
      <c r="I3510" s="1" t="s">
        <v>19</v>
      </c>
      <c r="J3510" s="1">
        <v>7000000.0</v>
      </c>
      <c r="K3510" s="1">
        <v>2001.0</v>
      </c>
      <c r="L3510" s="1">
        <v>6.5</v>
      </c>
      <c r="M3510" s="2">
        <f t="shared" si="1"/>
        <v>-2279629</v>
      </c>
    </row>
    <row r="3511" ht="14.25" customHeight="1">
      <c r="A3511" s="1">
        <v>0.0</v>
      </c>
      <c r="B3511" s="1">
        <v>60.0</v>
      </c>
      <c r="C3511" s="1">
        <v>0.0</v>
      </c>
      <c r="D3511" s="1" t="s">
        <v>694</v>
      </c>
      <c r="E3511" s="1" t="s">
        <v>12630</v>
      </c>
      <c r="F3511" s="1" t="s">
        <v>12631</v>
      </c>
      <c r="G3511" s="1" t="s">
        <v>12632</v>
      </c>
      <c r="H3511" s="1" t="s">
        <v>18</v>
      </c>
      <c r="I3511" s="1" t="s">
        <v>19</v>
      </c>
      <c r="J3511" s="1">
        <v>0.0</v>
      </c>
      <c r="K3511" s="1">
        <v>0.0</v>
      </c>
      <c r="L3511" s="1">
        <v>7.4</v>
      </c>
      <c r="M3511" s="2">
        <f t="shared" si="1"/>
        <v>0</v>
      </c>
    </row>
    <row r="3512" ht="14.25" customHeight="1">
      <c r="A3512" s="1" t="s">
        <v>11836</v>
      </c>
      <c r="B3512" s="1">
        <v>192.0</v>
      </c>
      <c r="C3512" s="1">
        <v>2921738.0</v>
      </c>
      <c r="D3512" s="1" t="s">
        <v>1982</v>
      </c>
      <c r="E3512" s="1" t="s">
        <v>12633</v>
      </c>
      <c r="F3512" s="1" t="s">
        <v>12634</v>
      </c>
      <c r="G3512" s="1" t="s">
        <v>12635</v>
      </c>
      <c r="H3512" s="1" t="s">
        <v>4044</v>
      </c>
      <c r="I3512" s="1" t="s">
        <v>4045</v>
      </c>
      <c r="J3512" s="1">
        <v>7000000.0</v>
      </c>
      <c r="K3512" s="1">
        <v>2004.0</v>
      </c>
      <c r="L3512" s="1">
        <v>7.9</v>
      </c>
      <c r="M3512" s="2">
        <f t="shared" si="1"/>
        <v>-4078262</v>
      </c>
    </row>
    <row r="3513" ht="14.25" customHeight="1">
      <c r="A3513" s="1" t="s">
        <v>1318</v>
      </c>
      <c r="B3513" s="1">
        <v>99.0</v>
      </c>
      <c r="C3513" s="1">
        <v>2344847.0</v>
      </c>
      <c r="D3513" s="1" t="s">
        <v>2677</v>
      </c>
      <c r="E3513" s="1" t="s">
        <v>12636</v>
      </c>
      <c r="F3513" s="1" t="s">
        <v>12637</v>
      </c>
      <c r="G3513" s="1" t="s">
        <v>12638</v>
      </c>
      <c r="H3513" s="1" t="s">
        <v>18</v>
      </c>
      <c r="I3513" s="1" t="s">
        <v>19</v>
      </c>
      <c r="J3513" s="1">
        <v>7000000.0</v>
      </c>
      <c r="K3513" s="1">
        <v>2008.0</v>
      </c>
      <c r="L3513" s="1">
        <v>6.8</v>
      </c>
      <c r="M3513" s="2">
        <f t="shared" si="1"/>
        <v>-4655153</v>
      </c>
    </row>
    <row r="3514" ht="14.25" customHeight="1">
      <c r="A3514" s="1" t="s">
        <v>11518</v>
      </c>
      <c r="B3514" s="1">
        <v>91.0</v>
      </c>
      <c r="C3514" s="1">
        <v>7455447.0</v>
      </c>
      <c r="D3514" s="1" t="s">
        <v>956</v>
      </c>
      <c r="E3514" s="1" t="s">
        <v>12639</v>
      </c>
      <c r="F3514" s="1" t="s">
        <v>12640</v>
      </c>
      <c r="G3514" s="1" t="s">
        <v>12641</v>
      </c>
      <c r="H3514" s="1" t="s">
        <v>18</v>
      </c>
      <c r="I3514" s="1" t="s">
        <v>19</v>
      </c>
      <c r="J3514" s="1">
        <v>7000000.0</v>
      </c>
      <c r="K3514" s="1">
        <v>2010.0</v>
      </c>
      <c r="L3514" s="1">
        <v>6.3</v>
      </c>
      <c r="M3514" s="2">
        <f t="shared" si="1"/>
        <v>455447</v>
      </c>
    </row>
    <row r="3515" ht="14.25" customHeight="1">
      <c r="A3515" s="1" t="s">
        <v>12642</v>
      </c>
      <c r="B3515" s="1">
        <v>100.0</v>
      </c>
      <c r="C3515" s="1">
        <v>2148212.0</v>
      </c>
      <c r="D3515" s="1" t="s">
        <v>5201</v>
      </c>
      <c r="E3515" s="1" t="s">
        <v>12643</v>
      </c>
      <c r="F3515" s="1" t="s">
        <v>12644</v>
      </c>
      <c r="G3515" s="1" t="s">
        <v>12645</v>
      </c>
      <c r="H3515" s="1" t="s">
        <v>18</v>
      </c>
      <c r="I3515" s="1" t="s">
        <v>19</v>
      </c>
      <c r="J3515" s="1">
        <v>7000000.0</v>
      </c>
      <c r="K3515" s="1">
        <v>1999.0</v>
      </c>
      <c r="L3515" s="1">
        <v>6.3</v>
      </c>
      <c r="M3515" s="2">
        <f t="shared" si="1"/>
        <v>-4851788</v>
      </c>
    </row>
    <row r="3516" ht="14.25" customHeight="1">
      <c r="A3516" s="1" t="s">
        <v>10528</v>
      </c>
      <c r="B3516" s="1">
        <v>105.0</v>
      </c>
      <c r="C3516" s="1">
        <v>2062066.0</v>
      </c>
      <c r="D3516" s="1" t="s">
        <v>1178</v>
      </c>
      <c r="E3516" s="1" t="s">
        <v>12646</v>
      </c>
      <c r="F3516" s="1" t="s">
        <v>12647</v>
      </c>
      <c r="G3516" s="1" t="s">
        <v>12648</v>
      </c>
      <c r="H3516" s="1" t="s">
        <v>18</v>
      </c>
      <c r="I3516" s="1" t="s">
        <v>19</v>
      </c>
      <c r="J3516" s="1">
        <v>7000000.0</v>
      </c>
      <c r="K3516" s="1">
        <v>2002.0</v>
      </c>
      <c r="L3516" s="1">
        <v>6.6</v>
      </c>
      <c r="M3516" s="2">
        <f t="shared" si="1"/>
        <v>-4937934</v>
      </c>
    </row>
    <row r="3517" ht="14.25" customHeight="1">
      <c r="A3517" s="1" t="s">
        <v>10565</v>
      </c>
      <c r="B3517" s="1">
        <v>99.0</v>
      </c>
      <c r="C3517" s="1">
        <v>1654367.0</v>
      </c>
      <c r="D3517" s="1" t="s">
        <v>1049</v>
      </c>
      <c r="E3517" s="1" t="s">
        <v>12649</v>
      </c>
      <c r="F3517" s="1" t="s">
        <v>12650</v>
      </c>
      <c r="G3517" s="1" t="s">
        <v>12651</v>
      </c>
      <c r="H3517" s="1" t="s">
        <v>18</v>
      </c>
      <c r="I3517" s="1" t="s">
        <v>19</v>
      </c>
      <c r="J3517" s="1">
        <v>7000000.0</v>
      </c>
      <c r="K3517" s="1">
        <v>2006.0</v>
      </c>
      <c r="L3517" s="1">
        <v>6.4</v>
      </c>
      <c r="M3517" s="2">
        <f t="shared" si="1"/>
        <v>-5345633</v>
      </c>
    </row>
    <row r="3518" ht="14.25" customHeight="1">
      <c r="A3518" s="1" t="s">
        <v>12652</v>
      </c>
      <c r="B3518" s="1">
        <v>112.0</v>
      </c>
      <c r="C3518" s="1">
        <v>1738692.0</v>
      </c>
      <c r="D3518" s="1" t="s">
        <v>2888</v>
      </c>
      <c r="E3518" s="1" t="s">
        <v>12653</v>
      </c>
      <c r="F3518" s="1" t="s">
        <v>12654</v>
      </c>
      <c r="G3518" s="1" t="s">
        <v>12655</v>
      </c>
      <c r="H3518" s="1" t="s">
        <v>18</v>
      </c>
      <c r="I3518" s="1" t="s">
        <v>30</v>
      </c>
      <c r="J3518" s="1">
        <v>7000000.0</v>
      </c>
      <c r="K3518" s="1">
        <v>2011.0</v>
      </c>
      <c r="L3518" s="1">
        <v>7.5</v>
      </c>
      <c r="M3518" s="2">
        <f t="shared" si="1"/>
        <v>-5261308</v>
      </c>
    </row>
    <row r="3519" ht="14.25" customHeight="1">
      <c r="A3519" s="1" t="s">
        <v>12656</v>
      </c>
      <c r="B3519" s="1">
        <v>100.0</v>
      </c>
      <c r="C3519" s="1">
        <v>2209479.0</v>
      </c>
      <c r="D3519" s="1" t="s">
        <v>5201</v>
      </c>
      <c r="E3519" s="1" t="s">
        <v>12657</v>
      </c>
      <c r="F3519" s="1" t="s">
        <v>12658</v>
      </c>
      <c r="G3519" s="1" t="s">
        <v>12659</v>
      </c>
      <c r="H3519" s="1" t="s">
        <v>18</v>
      </c>
      <c r="I3519" s="1" t="s">
        <v>30</v>
      </c>
      <c r="J3519" s="1">
        <v>0.0</v>
      </c>
      <c r="K3519" s="1">
        <v>2013.0</v>
      </c>
      <c r="L3519" s="1">
        <v>5.8</v>
      </c>
      <c r="M3519" s="2">
        <f t="shared" si="1"/>
        <v>2209479</v>
      </c>
    </row>
    <row r="3520" ht="14.25" customHeight="1">
      <c r="A3520" s="1" t="s">
        <v>12660</v>
      </c>
      <c r="B3520" s="1">
        <v>99.0</v>
      </c>
      <c r="C3520" s="1">
        <v>1889522.0</v>
      </c>
      <c r="D3520" s="1" t="s">
        <v>2677</v>
      </c>
      <c r="E3520" s="1" t="s">
        <v>12661</v>
      </c>
      <c r="F3520" s="1" t="s">
        <v>12662</v>
      </c>
      <c r="G3520" s="1" t="s">
        <v>12663</v>
      </c>
      <c r="H3520" s="1" t="s">
        <v>18</v>
      </c>
      <c r="I3520" s="1" t="s">
        <v>19</v>
      </c>
      <c r="J3520" s="1">
        <v>7000000.0</v>
      </c>
      <c r="K3520" s="1">
        <v>2009.0</v>
      </c>
      <c r="L3520" s="1">
        <v>6.5</v>
      </c>
      <c r="M3520" s="2">
        <f t="shared" si="1"/>
        <v>-5110478</v>
      </c>
    </row>
    <row r="3521" ht="14.25" customHeight="1">
      <c r="A3521" s="1" t="s">
        <v>3511</v>
      </c>
      <c r="B3521" s="1">
        <v>100.0</v>
      </c>
      <c r="C3521" s="1">
        <v>0.0</v>
      </c>
      <c r="D3521" s="1" t="s">
        <v>2782</v>
      </c>
      <c r="E3521" s="1" t="s">
        <v>12664</v>
      </c>
      <c r="F3521" s="1" t="s">
        <v>12665</v>
      </c>
      <c r="G3521" s="1" t="s">
        <v>12666</v>
      </c>
      <c r="H3521" s="1" t="s">
        <v>18</v>
      </c>
      <c r="I3521" s="1" t="s">
        <v>168</v>
      </c>
      <c r="J3521" s="1">
        <v>7000000.0</v>
      </c>
      <c r="K3521" s="1">
        <v>1983.0</v>
      </c>
      <c r="L3521" s="1">
        <v>4.8</v>
      </c>
      <c r="M3521" s="2">
        <f t="shared" si="1"/>
        <v>-7000000</v>
      </c>
    </row>
    <row r="3522" ht="14.25" customHeight="1">
      <c r="A3522" s="1" t="s">
        <v>12449</v>
      </c>
      <c r="B3522" s="1">
        <v>125.0</v>
      </c>
      <c r="C3522" s="1">
        <v>1110286.0</v>
      </c>
      <c r="D3522" s="1" t="s">
        <v>131</v>
      </c>
      <c r="E3522" s="1" t="s">
        <v>12667</v>
      </c>
      <c r="F3522" s="1" t="s">
        <v>12668</v>
      </c>
      <c r="G3522" s="1" t="s">
        <v>12669</v>
      </c>
      <c r="H3522" s="1" t="s">
        <v>18</v>
      </c>
      <c r="I3522" s="1" t="s">
        <v>19</v>
      </c>
      <c r="J3522" s="1">
        <v>4825000.0</v>
      </c>
      <c r="K3522" s="1">
        <v>2009.0</v>
      </c>
      <c r="L3522" s="1">
        <v>7.2</v>
      </c>
      <c r="M3522" s="2">
        <f t="shared" si="1"/>
        <v>-3714714</v>
      </c>
    </row>
    <row r="3523" ht="14.25" customHeight="1">
      <c r="A3523" s="1" t="s">
        <v>12670</v>
      </c>
      <c r="B3523" s="1">
        <v>107.0</v>
      </c>
      <c r="C3523" s="1">
        <v>1000000.0</v>
      </c>
      <c r="D3523" s="1" t="s">
        <v>815</v>
      </c>
      <c r="E3523" s="1" t="s">
        <v>12671</v>
      </c>
      <c r="F3523" s="1" t="s">
        <v>12672</v>
      </c>
      <c r="G3523" s="1" t="s">
        <v>12673</v>
      </c>
      <c r="H3523" s="1" t="s">
        <v>18</v>
      </c>
      <c r="I3523" s="1" t="s">
        <v>30</v>
      </c>
      <c r="J3523" s="1">
        <v>9000000.0</v>
      </c>
      <c r="K3523" s="1">
        <v>1977.0</v>
      </c>
      <c r="L3523" s="1">
        <v>6.3</v>
      </c>
      <c r="M3523" s="2">
        <f t="shared" si="1"/>
        <v>-8000000</v>
      </c>
    </row>
    <row r="3524" ht="14.25" customHeight="1">
      <c r="A3524" s="1" t="s">
        <v>4964</v>
      </c>
      <c r="B3524" s="1">
        <v>107.0</v>
      </c>
      <c r="C3524" s="1">
        <v>700000.0</v>
      </c>
      <c r="D3524" s="1" t="s">
        <v>4965</v>
      </c>
      <c r="E3524" s="1" t="s">
        <v>12674</v>
      </c>
      <c r="F3524" s="1" t="s">
        <v>12675</v>
      </c>
      <c r="G3524" s="1" t="s">
        <v>12676</v>
      </c>
      <c r="H3524" s="1" t="s">
        <v>993</v>
      </c>
      <c r="I3524" s="1" t="s">
        <v>994</v>
      </c>
      <c r="J3524" s="1">
        <v>5.0E7</v>
      </c>
      <c r="K3524" s="1">
        <v>1993.0</v>
      </c>
      <c r="L3524" s="1">
        <v>7.0</v>
      </c>
      <c r="M3524" s="2">
        <f t="shared" si="1"/>
        <v>-49300000</v>
      </c>
    </row>
    <row r="3525" ht="14.25" customHeight="1">
      <c r="A3525" s="1" t="s">
        <v>4880</v>
      </c>
      <c r="B3525" s="1">
        <v>97.0</v>
      </c>
      <c r="C3525" s="1">
        <v>1768416.0</v>
      </c>
      <c r="D3525" s="1" t="s">
        <v>1747</v>
      </c>
      <c r="E3525" s="1" t="s">
        <v>12677</v>
      </c>
      <c r="F3525" s="1" t="s">
        <v>12678</v>
      </c>
      <c r="G3525" s="1" t="s">
        <v>12679</v>
      </c>
      <c r="H3525" s="1" t="s">
        <v>18</v>
      </c>
      <c r="I3525" s="1" t="s">
        <v>19</v>
      </c>
      <c r="J3525" s="1">
        <v>7000000.0</v>
      </c>
      <c r="K3525" s="1">
        <v>2010.0</v>
      </c>
      <c r="L3525" s="1">
        <v>6.3</v>
      </c>
      <c r="M3525" s="2">
        <f t="shared" si="1"/>
        <v>-5231584</v>
      </c>
    </row>
    <row r="3526" ht="14.25" customHeight="1">
      <c r="A3526" s="1" t="s">
        <v>12680</v>
      </c>
      <c r="B3526" s="1">
        <v>105.0</v>
      </c>
      <c r="C3526" s="1">
        <v>1425993.0</v>
      </c>
      <c r="D3526" s="1" t="s">
        <v>1138</v>
      </c>
      <c r="E3526" s="1" t="s">
        <v>12681</v>
      </c>
      <c r="F3526" s="1" t="s">
        <v>12682</v>
      </c>
      <c r="G3526" s="1" t="s">
        <v>12683</v>
      </c>
      <c r="H3526" s="1" t="s">
        <v>18</v>
      </c>
      <c r="I3526" s="1" t="s">
        <v>19</v>
      </c>
      <c r="J3526" s="1">
        <v>0.0</v>
      </c>
      <c r="K3526" s="1">
        <v>2009.0</v>
      </c>
      <c r="L3526" s="1">
        <v>5.3</v>
      </c>
      <c r="M3526" s="2">
        <f t="shared" si="1"/>
        <v>1425993</v>
      </c>
    </row>
    <row r="3527" ht="14.25" customHeight="1">
      <c r="A3527" s="1" t="s">
        <v>12684</v>
      </c>
      <c r="B3527" s="1">
        <v>95.0</v>
      </c>
      <c r="C3527" s="1">
        <v>306715.0</v>
      </c>
      <c r="D3527" s="1" t="s">
        <v>1138</v>
      </c>
      <c r="E3527" s="1" t="s">
        <v>12685</v>
      </c>
      <c r="F3527" s="1" t="s">
        <v>12686</v>
      </c>
      <c r="G3527" s="1" t="s">
        <v>12687</v>
      </c>
      <c r="H3527" s="1" t="s">
        <v>18</v>
      </c>
      <c r="I3527" s="1" t="s">
        <v>19</v>
      </c>
      <c r="J3527" s="1">
        <v>1.0E7</v>
      </c>
      <c r="K3527" s="1">
        <v>1998.0</v>
      </c>
      <c r="L3527" s="1">
        <v>2.3</v>
      </c>
      <c r="M3527" s="2">
        <f t="shared" si="1"/>
        <v>-9693285</v>
      </c>
    </row>
    <row r="3528" ht="14.25" customHeight="1">
      <c r="A3528" s="1" t="s">
        <v>12688</v>
      </c>
      <c r="B3528" s="1">
        <v>106.0</v>
      </c>
      <c r="C3528" s="1">
        <v>382946.0</v>
      </c>
      <c r="D3528" s="1" t="s">
        <v>2394</v>
      </c>
      <c r="E3528" s="1" t="s">
        <v>12689</v>
      </c>
      <c r="F3528" s="1" t="s">
        <v>12690</v>
      </c>
      <c r="G3528" s="1" t="s">
        <v>12691</v>
      </c>
      <c r="H3528" s="1" t="s">
        <v>18</v>
      </c>
      <c r="I3528" s="1" t="s">
        <v>19</v>
      </c>
      <c r="J3528" s="1">
        <v>7000000.0</v>
      </c>
      <c r="K3528" s="1">
        <v>2010.0</v>
      </c>
      <c r="L3528" s="1">
        <v>7.1</v>
      </c>
      <c r="M3528" s="2">
        <f t="shared" si="1"/>
        <v>-6617054</v>
      </c>
    </row>
    <row r="3529" ht="14.25" customHeight="1">
      <c r="A3529" s="1" t="s">
        <v>4994</v>
      </c>
      <c r="B3529" s="1">
        <v>93.0</v>
      </c>
      <c r="C3529" s="1">
        <v>518134.0</v>
      </c>
      <c r="D3529" s="1" t="s">
        <v>6794</v>
      </c>
      <c r="E3529" s="1" t="s">
        <v>12692</v>
      </c>
      <c r="F3529" s="1" t="s">
        <v>12693</v>
      </c>
      <c r="G3529" s="1" t="s">
        <v>12694</v>
      </c>
      <c r="H3529" s="1" t="s">
        <v>18</v>
      </c>
      <c r="I3529" s="1" t="s">
        <v>30</v>
      </c>
      <c r="J3529" s="1">
        <v>0.0</v>
      </c>
      <c r="K3529" s="1">
        <v>2013.0</v>
      </c>
      <c r="L3529" s="1">
        <v>6.2</v>
      </c>
      <c r="M3529" s="2">
        <f t="shared" si="1"/>
        <v>518134</v>
      </c>
    </row>
    <row r="3530" ht="14.25" customHeight="1">
      <c r="A3530" s="1" t="s">
        <v>4382</v>
      </c>
      <c r="B3530" s="1">
        <v>103.0</v>
      </c>
      <c r="C3530" s="1">
        <v>236266.0</v>
      </c>
      <c r="D3530" s="1" t="s">
        <v>4807</v>
      </c>
      <c r="E3530" s="1" t="s">
        <v>12695</v>
      </c>
      <c r="F3530" s="1" t="s">
        <v>12696</v>
      </c>
      <c r="G3530" s="1" t="s">
        <v>12697</v>
      </c>
      <c r="H3530" s="1" t="s">
        <v>18</v>
      </c>
      <c r="I3530" s="1" t="s">
        <v>19</v>
      </c>
      <c r="J3530" s="1">
        <v>3500000.0</v>
      </c>
      <c r="K3530" s="1">
        <v>2002.0</v>
      </c>
      <c r="L3530" s="1">
        <v>6.2</v>
      </c>
      <c r="M3530" s="2">
        <f t="shared" si="1"/>
        <v>-3263734</v>
      </c>
    </row>
    <row r="3531" ht="14.25" customHeight="1">
      <c r="A3531" s="1" t="s">
        <v>12698</v>
      </c>
      <c r="B3531" s="1">
        <v>96.0</v>
      </c>
      <c r="C3531" s="1">
        <v>196067.0</v>
      </c>
      <c r="D3531" s="1" t="s">
        <v>131</v>
      </c>
      <c r="E3531" s="1" t="s">
        <v>12699</v>
      </c>
      <c r="F3531" s="1" t="s">
        <v>12700</v>
      </c>
      <c r="G3531" s="1" t="s">
        <v>12701</v>
      </c>
      <c r="H3531" s="1" t="s">
        <v>18</v>
      </c>
      <c r="I3531" s="1" t="s">
        <v>30</v>
      </c>
      <c r="J3531" s="1">
        <v>7000000.0</v>
      </c>
      <c r="K3531" s="1">
        <v>2002.0</v>
      </c>
      <c r="L3531" s="1">
        <v>6.7</v>
      </c>
      <c r="M3531" s="2">
        <f t="shared" si="1"/>
        <v>-6803933</v>
      </c>
    </row>
    <row r="3532" ht="14.25" customHeight="1">
      <c r="A3532" s="1" t="s">
        <v>11276</v>
      </c>
      <c r="B3532" s="1">
        <v>103.0</v>
      </c>
      <c r="C3532" s="1">
        <v>532988.0</v>
      </c>
      <c r="D3532" s="1" t="s">
        <v>4588</v>
      </c>
      <c r="E3532" s="1" t="s">
        <v>12702</v>
      </c>
      <c r="F3532" s="1" t="s">
        <v>12703</v>
      </c>
      <c r="G3532" s="1" t="s">
        <v>12704</v>
      </c>
      <c r="H3532" s="1" t="s">
        <v>18</v>
      </c>
      <c r="I3532" s="1" t="s">
        <v>19</v>
      </c>
      <c r="J3532" s="1">
        <v>7000000.0</v>
      </c>
      <c r="K3532" s="1">
        <v>2015.0</v>
      </c>
      <c r="L3532" s="1">
        <v>6.5</v>
      </c>
      <c r="M3532" s="2">
        <f t="shared" si="1"/>
        <v>-6467012</v>
      </c>
    </row>
    <row r="3533" ht="14.25" customHeight="1">
      <c r="A3533" s="1" t="s">
        <v>12705</v>
      </c>
      <c r="B3533" s="1">
        <v>108.0</v>
      </c>
      <c r="C3533" s="1">
        <v>453079.0</v>
      </c>
      <c r="D3533" s="1" t="s">
        <v>1138</v>
      </c>
      <c r="E3533" s="1" t="s">
        <v>12706</v>
      </c>
      <c r="F3533" s="1" t="s">
        <v>12707</v>
      </c>
      <c r="G3533" s="1" t="s">
        <v>12708</v>
      </c>
      <c r="H3533" s="1" t="s">
        <v>18</v>
      </c>
      <c r="I3533" s="1" t="s">
        <v>19</v>
      </c>
      <c r="J3533" s="1">
        <v>7000000.0</v>
      </c>
      <c r="K3533" s="1">
        <v>2010.0</v>
      </c>
      <c r="L3533" s="1">
        <v>5.9</v>
      </c>
      <c r="M3533" s="2">
        <f t="shared" si="1"/>
        <v>-6546921</v>
      </c>
    </row>
    <row r="3534" ht="14.25" customHeight="1">
      <c r="A3534" s="1" t="s">
        <v>12709</v>
      </c>
      <c r="B3534" s="1">
        <v>177.0</v>
      </c>
      <c r="C3534" s="1">
        <v>0.0</v>
      </c>
      <c r="D3534" s="1" t="s">
        <v>1264</v>
      </c>
      <c r="E3534" s="1" t="s">
        <v>12710</v>
      </c>
      <c r="F3534" s="1" t="s">
        <v>12711</v>
      </c>
      <c r="G3534" s="1" t="s">
        <v>12712</v>
      </c>
      <c r="H3534" s="1" t="s">
        <v>4067</v>
      </c>
      <c r="I3534" s="1" t="s">
        <v>5221</v>
      </c>
      <c r="J3534" s="1">
        <v>7000000.0</v>
      </c>
      <c r="K3534" s="1">
        <v>2013.0</v>
      </c>
      <c r="L3534" s="1">
        <v>6.7</v>
      </c>
      <c r="M3534" s="2">
        <f t="shared" si="1"/>
        <v>-7000000</v>
      </c>
    </row>
    <row r="3535" ht="14.25" customHeight="1">
      <c r="A3535" s="1" t="s">
        <v>12713</v>
      </c>
      <c r="B3535" s="1">
        <v>118.0</v>
      </c>
      <c r="C3535" s="1">
        <v>46451.0</v>
      </c>
      <c r="D3535" s="1" t="s">
        <v>4319</v>
      </c>
      <c r="E3535" s="1" t="s">
        <v>12714</v>
      </c>
      <c r="F3535" s="1" t="s">
        <v>12715</v>
      </c>
      <c r="G3535" s="1" t="s">
        <v>12716</v>
      </c>
      <c r="H3535" s="1" t="s">
        <v>18</v>
      </c>
      <c r="I3535" s="1" t="s">
        <v>19</v>
      </c>
      <c r="J3535" s="1">
        <v>7000000.0</v>
      </c>
      <c r="K3535" s="1">
        <v>2010.0</v>
      </c>
      <c r="L3535" s="1">
        <v>6.0</v>
      </c>
      <c r="M3535" s="2">
        <f t="shared" si="1"/>
        <v>-6953549</v>
      </c>
    </row>
    <row r="3536" ht="14.25" customHeight="1">
      <c r="A3536" s="1" t="s">
        <v>12717</v>
      </c>
      <c r="B3536" s="1">
        <v>97.0</v>
      </c>
      <c r="C3536" s="1">
        <v>233103.0</v>
      </c>
      <c r="D3536" s="1" t="s">
        <v>2394</v>
      </c>
      <c r="E3536" s="1" t="s">
        <v>12718</v>
      </c>
      <c r="F3536" s="1" t="s">
        <v>12719</v>
      </c>
      <c r="G3536" s="1" t="s">
        <v>12720</v>
      </c>
      <c r="H3536" s="1" t="s">
        <v>18</v>
      </c>
      <c r="I3536" s="1" t="s">
        <v>30</v>
      </c>
      <c r="J3536" s="1">
        <v>7000000.0</v>
      </c>
      <c r="K3536" s="1">
        <v>2005.0</v>
      </c>
      <c r="L3536" s="1">
        <v>6.9</v>
      </c>
      <c r="M3536" s="2">
        <f t="shared" si="1"/>
        <v>-6766897</v>
      </c>
    </row>
    <row r="3537" ht="14.25" customHeight="1">
      <c r="A3537" s="1" t="s">
        <v>12213</v>
      </c>
      <c r="B3537" s="1">
        <v>102.0</v>
      </c>
      <c r="C3537" s="1">
        <v>0.0</v>
      </c>
      <c r="D3537" s="1" t="s">
        <v>209</v>
      </c>
      <c r="E3537" s="1" t="s">
        <v>12721</v>
      </c>
      <c r="F3537" s="1" t="s">
        <v>12722</v>
      </c>
      <c r="G3537" s="1" t="s">
        <v>12723</v>
      </c>
      <c r="H3537" s="1" t="s">
        <v>18</v>
      </c>
      <c r="I3537" s="1" t="s">
        <v>168</v>
      </c>
      <c r="J3537" s="1">
        <v>7000000.0</v>
      </c>
      <c r="K3537" s="1">
        <v>1999.0</v>
      </c>
      <c r="L3537" s="1">
        <v>7.9</v>
      </c>
      <c r="M3537" s="2">
        <f t="shared" si="1"/>
        <v>-7000000</v>
      </c>
    </row>
    <row r="3538" ht="14.25" customHeight="1">
      <c r="A3538" s="1" t="s">
        <v>12724</v>
      </c>
      <c r="B3538" s="1">
        <v>92.0</v>
      </c>
      <c r="C3538" s="1">
        <v>0.0</v>
      </c>
      <c r="D3538" s="1" t="s">
        <v>3243</v>
      </c>
      <c r="E3538" s="1" t="s">
        <v>12725</v>
      </c>
      <c r="F3538" s="1">
        <v>0.0</v>
      </c>
      <c r="G3538" s="1" t="s">
        <v>12726</v>
      </c>
      <c r="H3538" s="1" t="s">
        <v>5278</v>
      </c>
      <c r="I3538" s="1" t="s">
        <v>2726</v>
      </c>
      <c r="J3538" s="1">
        <v>7000000.0</v>
      </c>
      <c r="K3538" s="1">
        <v>2014.0</v>
      </c>
      <c r="L3538" s="1">
        <v>5.3</v>
      </c>
      <c r="M3538" s="2">
        <f t="shared" si="1"/>
        <v>-7000000</v>
      </c>
    </row>
    <row r="3539" ht="14.25" customHeight="1">
      <c r="A3539" s="1" t="s">
        <v>3459</v>
      </c>
      <c r="B3539" s="1">
        <v>88.0</v>
      </c>
      <c r="C3539" s="1">
        <v>0.0</v>
      </c>
      <c r="D3539" s="1" t="s">
        <v>12727</v>
      </c>
      <c r="E3539" s="1" t="s">
        <v>12728</v>
      </c>
      <c r="F3539" s="1" t="s">
        <v>12729</v>
      </c>
      <c r="G3539" s="1" t="s">
        <v>12730</v>
      </c>
      <c r="H3539" s="1" t="s">
        <v>18</v>
      </c>
      <c r="I3539" s="1" t="s">
        <v>19</v>
      </c>
      <c r="J3539" s="1">
        <v>7000000.0</v>
      </c>
      <c r="K3539" s="1">
        <v>2011.0</v>
      </c>
      <c r="L3539" s="1">
        <v>4.8</v>
      </c>
      <c r="M3539" s="2">
        <f t="shared" si="1"/>
        <v>-7000000</v>
      </c>
    </row>
    <row r="3540" ht="14.25" customHeight="1">
      <c r="A3540" s="1" t="s">
        <v>12731</v>
      </c>
      <c r="B3540" s="1">
        <v>80.0</v>
      </c>
      <c r="C3540" s="1">
        <v>0.0</v>
      </c>
      <c r="D3540" s="1" t="s">
        <v>1970</v>
      </c>
      <c r="E3540" s="1" t="s">
        <v>12732</v>
      </c>
      <c r="F3540" s="1" t="s">
        <v>12733</v>
      </c>
      <c r="G3540" s="1" t="s">
        <v>12734</v>
      </c>
      <c r="H3540" s="1" t="s">
        <v>4067</v>
      </c>
      <c r="I3540" s="1" t="s">
        <v>5221</v>
      </c>
      <c r="J3540" s="1">
        <v>7000000.0</v>
      </c>
      <c r="K3540" s="1">
        <v>2012.0</v>
      </c>
      <c r="L3540" s="1">
        <v>5.3</v>
      </c>
      <c r="M3540" s="2">
        <f t="shared" si="1"/>
        <v>-7000000</v>
      </c>
    </row>
    <row r="3541" ht="14.25" customHeight="1">
      <c r="A3541" s="1" t="s">
        <v>12735</v>
      </c>
      <c r="B3541" s="1">
        <v>45.0</v>
      </c>
      <c r="C3541" s="1">
        <v>0.0</v>
      </c>
      <c r="D3541" s="1" t="s">
        <v>12736</v>
      </c>
      <c r="E3541" s="1" t="s">
        <v>12737</v>
      </c>
      <c r="F3541" s="1" t="s">
        <v>12738</v>
      </c>
      <c r="G3541" s="1" t="s">
        <v>12739</v>
      </c>
      <c r="H3541" s="1">
        <v>0.0</v>
      </c>
      <c r="I3541" s="1" t="s">
        <v>19</v>
      </c>
      <c r="J3541" s="1">
        <v>7000000.0</v>
      </c>
      <c r="K3541" s="1">
        <v>2014.0</v>
      </c>
      <c r="L3541" s="1">
        <v>6.0</v>
      </c>
      <c r="M3541" s="2">
        <f t="shared" si="1"/>
        <v>-7000000</v>
      </c>
    </row>
    <row r="3542" ht="14.25" customHeight="1">
      <c r="A3542" s="1" t="s">
        <v>2608</v>
      </c>
      <c r="B3542" s="1">
        <v>115.0</v>
      </c>
      <c r="C3542" s="1">
        <v>4.14E7</v>
      </c>
      <c r="D3542" s="1" t="s">
        <v>11374</v>
      </c>
      <c r="E3542" s="1" t="s">
        <v>12740</v>
      </c>
      <c r="F3542" s="1" t="s">
        <v>12741</v>
      </c>
      <c r="G3542" s="1" t="s">
        <v>12742</v>
      </c>
      <c r="H3542" s="1" t="s">
        <v>18</v>
      </c>
      <c r="I3542" s="1" t="s">
        <v>19</v>
      </c>
      <c r="J3542" s="1">
        <v>6900000.0</v>
      </c>
      <c r="K3542" s="1">
        <v>1985.0</v>
      </c>
      <c r="L3542" s="1">
        <v>7.3</v>
      </c>
      <c r="M3542" s="2">
        <f t="shared" si="1"/>
        <v>34500000</v>
      </c>
    </row>
    <row r="3543" ht="14.25" customHeight="1">
      <c r="A3543" s="1" t="s">
        <v>12743</v>
      </c>
      <c r="B3543" s="1">
        <v>97.0</v>
      </c>
      <c r="C3543" s="1">
        <v>0.0</v>
      </c>
      <c r="D3543" s="1" t="s">
        <v>12744</v>
      </c>
      <c r="E3543" s="1" t="s">
        <v>12745</v>
      </c>
      <c r="F3543" s="1" t="s">
        <v>12746</v>
      </c>
      <c r="G3543" s="1" t="s">
        <v>12747</v>
      </c>
      <c r="H3543" s="1" t="s">
        <v>18</v>
      </c>
      <c r="I3543" s="1" t="s">
        <v>19</v>
      </c>
      <c r="J3543" s="1">
        <v>0.0</v>
      </c>
      <c r="K3543" s="1">
        <v>2008.0</v>
      </c>
      <c r="L3543" s="1">
        <v>7.4</v>
      </c>
      <c r="M3543" s="2">
        <f t="shared" si="1"/>
        <v>0</v>
      </c>
    </row>
    <row r="3544" ht="14.25" customHeight="1">
      <c r="A3544" s="1" t="s">
        <v>6768</v>
      </c>
      <c r="B3544" s="1">
        <v>102.0</v>
      </c>
      <c r="C3544" s="1">
        <v>7993039.0</v>
      </c>
      <c r="D3544" s="1" t="s">
        <v>1138</v>
      </c>
      <c r="E3544" s="1" t="s">
        <v>12748</v>
      </c>
      <c r="F3544" s="1" t="s">
        <v>12749</v>
      </c>
      <c r="G3544" s="1" t="s">
        <v>12750</v>
      </c>
      <c r="H3544" s="1" t="s">
        <v>18</v>
      </c>
      <c r="I3544" s="1" t="s">
        <v>19</v>
      </c>
      <c r="J3544" s="1">
        <v>6900000.0</v>
      </c>
      <c r="K3544" s="1">
        <v>1993.0</v>
      </c>
      <c r="L3544" s="1">
        <v>7.7</v>
      </c>
      <c r="M3544" s="2">
        <f t="shared" si="1"/>
        <v>1093039</v>
      </c>
    </row>
    <row r="3545" ht="14.25" customHeight="1">
      <c r="A3545" s="1" t="s">
        <v>2883</v>
      </c>
      <c r="B3545" s="1">
        <v>111.0</v>
      </c>
      <c r="C3545" s="1">
        <v>0.0</v>
      </c>
      <c r="D3545" s="1" t="s">
        <v>2105</v>
      </c>
      <c r="E3545" s="1" t="s">
        <v>12751</v>
      </c>
      <c r="F3545" s="1" t="s">
        <v>12752</v>
      </c>
      <c r="G3545" s="1" t="s">
        <v>12753</v>
      </c>
      <c r="H3545" s="1" t="s">
        <v>18</v>
      </c>
      <c r="I3545" s="1" t="s">
        <v>19</v>
      </c>
      <c r="J3545" s="1">
        <v>7000000.0</v>
      </c>
      <c r="K3545" s="1">
        <v>2007.0</v>
      </c>
      <c r="L3545" s="1">
        <v>4.8</v>
      </c>
      <c r="M3545" s="2">
        <f t="shared" si="1"/>
        <v>-7000000</v>
      </c>
    </row>
    <row r="3546" ht="14.25" customHeight="1">
      <c r="A3546" s="1" t="s">
        <v>12754</v>
      </c>
      <c r="B3546" s="1">
        <v>96.0</v>
      </c>
      <c r="C3546" s="1">
        <v>0.0</v>
      </c>
      <c r="D3546" s="1" t="s">
        <v>131</v>
      </c>
      <c r="E3546" s="1" t="s">
        <v>12755</v>
      </c>
      <c r="F3546" s="1">
        <v>0.0</v>
      </c>
      <c r="G3546" s="1" t="s">
        <v>12756</v>
      </c>
      <c r="H3546" s="1" t="s">
        <v>18</v>
      </c>
      <c r="I3546" s="1" t="s">
        <v>168</v>
      </c>
      <c r="J3546" s="1">
        <v>8700000.0</v>
      </c>
      <c r="K3546" s="1">
        <v>2016.0</v>
      </c>
      <c r="L3546" s="1">
        <v>7.2</v>
      </c>
      <c r="M3546" s="2">
        <f t="shared" si="1"/>
        <v>-8700000</v>
      </c>
    </row>
    <row r="3547" ht="14.25" customHeight="1">
      <c r="A3547" s="1" t="s">
        <v>12757</v>
      </c>
      <c r="B3547" s="1">
        <v>94.0</v>
      </c>
      <c r="C3547" s="1">
        <v>0.0</v>
      </c>
      <c r="D3547" s="1" t="s">
        <v>1465</v>
      </c>
      <c r="E3547" s="1" t="s">
        <v>12758</v>
      </c>
      <c r="F3547" s="1" t="s">
        <v>12759</v>
      </c>
      <c r="G3547" s="1" t="s">
        <v>12760</v>
      </c>
      <c r="H3547" s="1" t="s">
        <v>18</v>
      </c>
      <c r="I3547" s="1" t="s">
        <v>19</v>
      </c>
      <c r="J3547" s="1">
        <v>7000000.0</v>
      </c>
      <c r="K3547" s="1">
        <v>2015.0</v>
      </c>
      <c r="L3547" s="1">
        <v>5.8</v>
      </c>
      <c r="M3547" s="2">
        <f t="shared" si="1"/>
        <v>-7000000</v>
      </c>
    </row>
    <row r="3548" ht="14.25" customHeight="1">
      <c r="A3548" s="1" t="s">
        <v>12761</v>
      </c>
      <c r="B3548" s="1">
        <v>125.0</v>
      </c>
      <c r="C3548" s="1">
        <v>927107.0</v>
      </c>
      <c r="D3548" s="1" t="s">
        <v>8982</v>
      </c>
      <c r="E3548" s="1" t="s">
        <v>12762</v>
      </c>
      <c r="F3548" s="1" t="s">
        <v>12763</v>
      </c>
      <c r="G3548" s="1" t="s">
        <v>12764</v>
      </c>
      <c r="H3548" s="1" t="s">
        <v>6442</v>
      </c>
      <c r="I3548" s="1" t="s">
        <v>496</v>
      </c>
      <c r="J3548" s="1">
        <v>1.5E7</v>
      </c>
      <c r="K3548" s="1">
        <v>1999.0</v>
      </c>
      <c r="L3548" s="1">
        <v>7.3</v>
      </c>
      <c r="M3548" s="2">
        <f t="shared" si="1"/>
        <v>-14072893</v>
      </c>
    </row>
    <row r="3549" ht="14.25" customHeight="1">
      <c r="A3549" s="1" t="s">
        <v>12765</v>
      </c>
      <c r="B3549" s="1">
        <v>108.0</v>
      </c>
      <c r="C3549" s="1">
        <v>49526.0</v>
      </c>
      <c r="D3549" s="1" t="s">
        <v>1747</v>
      </c>
      <c r="E3549" s="1" t="s">
        <v>12766</v>
      </c>
      <c r="F3549" s="1" t="s">
        <v>12767</v>
      </c>
      <c r="G3549" s="1" t="s">
        <v>12768</v>
      </c>
      <c r="H3549" s="1" t="s">
        <v>18</v>
      </c>
      <c r="I3549" s="1" t="s">
        <v>19</v>
      </c>
      <c r="J3549" s="1">
        <v>6800000.0</v>
      </c>
      <c r="K3549" s="1">
        <v>2005.0</v>
      </c>
      <c r="L3549" s="1">
        <v>7.0</v>
      </c>
      <c r="M3549" s="2">
        <f t="shared" si="1"/>
        <v>-6750474</v>
      </c>
    </row>
    <row r="3550" ht="14.25" customHeight="1">
      <c r="A3550" s="1" t="s">
        <v>12769</v>
      </c>
      <c r="B3550" s="1">
        <v>101.0</v>
      </c>
      <c r="C3550" s="1">
        <v>10696.0</v>
      </c>
      <c r="D3550" s="1" t="s">
        <v>1038</v>
      </c>
      <c r="E3550" s="1" t="s">
        <v>12770</v>
      </c>
      <c r="F3550" s="1" t="s">
        <v>12771</v>
      </c>
      <c r="G3550" s="1" t="s">
        <v>12772</v>
      </c>
      <c r="H3550" s="1" t="s">
        <v>18</v>
      </c>
      <c r="I3550" s="1" t="s">
        <v>19</v>
      </c>
      <c r="J3550" s="1">
        <v>6800000.0</v>
      </c>
      <c r="K3550" s="1">
        <v>2003.0</v>
      </c>
      <c r="L3550" s="1">
        <v>6.4</v>
      </c>
      <c r="M3550" s="2">
        <f t="shared" si="1"/>
        <v>-6789304</v>
      </c>
    </row>
    <row r="3551" ht="14.25" customHeight="1">
      <c r="A3551" s="1" t="s">
        <v>12773</v>
      </c>
      <c r="B3551" s="1">
        <v>101.0</v>
      </c>
      <c r="C3551" s="1">
        <v>3.1607598E7</v>
      </c>
      <c r="D3551" s="1" t="s">
        <v>3121</v>
      </c>
      <c r="E3551" s="1" t="s">
        <v>12774</v>
      </c>
      <c r="F3551" s="1" t="s">
        <v>12775</v>
      </c>
      <c r="G3551" s="1" t="s">
        <v>12776</v>
      </c>
      <c r="H3551" s="1" t="s">
        <v>18</v>
      </c>
      <c r="I3551" s="1" t="s">
        <v>168</v>
      </c>
      <c r="J3551" s="1">
        <v>6900000.0</v>
      </c>
      <c r="K3551" s="1">
        <v>2012.0</v>
      </c>
      <c r="L3551" s="1">
        <v>5.6</v>
      </c>
      <c r="M3551" s="2">
        <f t="shared" si="1"/>
        <v>24707598</v>
      </c>
    </row>
    <row r="3552" ht="14.25" customHeight="1">
      <c r="A3552" s="1" t="s">
        <v>4147</v>
      </c>
      <c r="B3552" s="1">
        <v>139.0</v>
      </c>
      <c r="C3552" s="1">
        <v>6857096.0</v>
      </c>
      <c r="D3552" s="1" t="s">
        <v>12777</v>
      </c>
      <c r="E3552" s="1" t="s">
        <v>12778</v>
      </c>
      <c r="F3552" s="1" t="s">
        <v>12779</v>
      </c>
      <c r="G3552" s="1" t="s">
        <v>12780</v>
      </c>
      <c r="H3552" s="1" t="s">
        <v>993</v>
      </c>
      <c r="I3552" s="1" t="s">
        <v>168</v>
      </c>
      <c r="J3552" s="1">
        <v>6800000.0</v>
      </c>
      <c r="K3552" s="1">
        <v>2010.0</v>
      </c>
      <c r="L3552" s="1">
        <v>8.2</v>
      </c>
      <c r="M3552" s="2">
        <f t="shared" si="1"/>
        <v>57096</v>
      </c>
    </row>
    <row r="3553" ht="14.25" customHeight="1">
      <c r="A3553" s="1" t="s">
        <v>3299</v>
      </c>
      <c r="B3553" s="1">
        <v>125.0</v>
      </c>
      <c r="C3553" s="1">
        <v>223878.0</v>
      </c>
      <c r="D3553" s="1" t="s">
        <v>956</v>
      </c>
      <c r="E3553" s="1" t="s">
        <v>12781</v>
      </c>
      <c r="F3553" s="1" t="s">
        <v>12782</v>
      </c>
      <c r="G3553" s="1" t="s">
        <v>12783</v>
      </c>
      <c r="H3553" s="1" t="s">
        <v>7257</v>
      </c>
      <c r="I3553" s="1" t="s">
        <v>5158</v>
      </c>
      <c r="J3553" s="1">
        <v>5000000.0</v>
      </c>
      <c r="K3553" s="1">
        <v>2003.0</v>
      </c>
      <c r="L3553" s="1">
        <v>6.5</v>
      </c>
      <c r="M3553" s="2">
        <f t="shared" si="1"/>
        <v>-4776122</v>
      </c>
    </row>
    <row r="3554" ht="14.25" customHeight="1">
      <c r="A3554" s="1" t="s">
        <v>12784</v>
      </c>
      <c r="B3554" s="1">
        <v>88.0</v>
      </c>
      <c r="C3554" s="1">
        <v>828.0</v>
      </c>
      <c r="D3554" s="1" t="s">
        <v>12785</v>
      </c>
      <c r="E3554" s="1" t="s">
        <v>12786</v>
      </c>
      <c r="F3554" s="1" t="s">
        <v>12787</v>
      </c>
      <c r="G3554" s="1" t="s">
        <v>12788</v>
      </c>
      <c r="H3554" s="1" t="s">
        <v>18</v>
      </c>
      <c r="I3554" s="1" t="s">
        <v>5846</v>
      </c>
      <c r="J3554" s="1">
        <v>0.0</v>
      </c>
      <c r="K3554" s="1">
        <v>2009.0</v>
      </c>
      <c r="L3554" s="1">
        <v>6.4</v>
      </c>
      <c r="M3554" s="2">
        <f t="shared" si="1"/>
        <v>828</v>
      </c>
    </row>
    <row r="3555" ht="14.25" customHeight="1">
      <c r="A3555" s="1" t="s">
        <v>946</v>
      </c>
      <c r="B3555" s="1">
        <v>115.0</v>
      </c>
      <c r="C3555" s="1">
        <v>8060.0</v>
      </c>
      <c r="D3555" s="1" t="s">
        <v>289</v>
      </c>
      <c r="E3555" s="1" t="s">
        <v>12789</v>
      </c>
      <c r="F3555" s="1" t="s">
        <v>12790</v>
      </c>
      <c r="G3555" s="1" t="s">
        <v>12791</v>
      </c>
      <c r="H3555" s="1" t="s">
        <v>10968</v>
      </c>
      <c r="I3555" s="1" t="s">
        <v>12792</v>
      </c>
      <c r="J3555" s="1">
        <v>4000000.0</v>
      </c>
      <c r="K3555" s="1">
        <v>2007.0</v>
      </c>
      <c r="L3555" s="1">
        <v>8.1</v>
      </c>
      <c r="M3555" s="2">
        <f t="shared" si="1"/>
        <v>-3991940</v>
      </c>
    </row>
    <row r="3556" ht="14.25" customHeight="1">
      <c r="A3556" s="1" t="s">
        <v>6187</v>
      </c>
      <c r="B3556" s="1">
        <v>99.0</v>
      </c>
      <c r="C3556" s="1">
        <v>8.4263837E7</v>
      </c>
      <c r="D3556" s="1" t="s">
        <v>3661</v>
      </c>
      <c r="E3556" s="1" t="s">
        <v>12793</v>
      </c>
      <c r="F3556" s="1" t="s">
        <v>12794</v>
      </c>
      <c r="G3556" s="1" t="s">
        <v>12795</v>
      </c>
      <c r="H3556" s="1" t="s">
        <v>18</v>
      </c>
      <c r="I3556" s="1" t="s">
        <v>19</v>
      </c>
      <c r="J3556" s="1">
        <v>6500000.0</v>
      </c>
      <c r="K3556" s="1">
        <v>2014.0</v>
      </c>
      <c r="L3556" s="1">
        <v>5.4</v>
      </c>
      <c r="M3556" s="2">
        <f t="shared" si="1"/>
        <v>77763837</v>
      </c>
    </row>
    <row r="3557" ht="14.25" customHeight="1">
      <c r="A3557" s="1" t="s">
        <v>12796</v>
      </c>
      <c r="B3557" s="1">
        <v>88.0</v>
      </c>
      <c r="C3557" s="1">
        <v>110029.0</v>
      </c>
      <c r="D3557" s="1" t="s">
        <v>12797</v>
      </c>
      <c r="E3557" s="1" t="s">
        <v>12798</v>
      </c>
      <c r="F3557" s="1" t="s">
        <v>12799</v>
      </c>
      <c r="G3557" s="1" t="s">
        <v>12800</v>
      </c>
      <c r="H3557" s="1" t="s">
        <v>18</v>
      </c>
      <c r="I3557" s="1" t="s">
        <v>231</v>
      </c>
      <c r="J3557" s="1">
        <v>6500000.0</v>
      </c>
      <c r="K3557" s="1">
        <v>2009.0</v>
      </c>
      <c r="L3557" s="1">
        <v>6.3</v>
      </c>
      <c r="M3557" s="2">
        <f t="shared" si="1"/>
        <v>-6389971</v>
      </c>
    </row>
    <row r="3558" ht="14.25" customHeight="1">
      <c r="A3558" s="1" t="s">
        <v>2047</v>
      </c>
      <c r="B3558" s="1">
        <v>112.0</v>
      </c>
      <c r="C3558" s="1">
        <v>5.7504069E7</v>
      </c>
      <c r="D3558" s="1" t="s">
        <v>1327</v>
      </c>
      <c r="E3558" s="1" t="s">
        <v>12801</v>
      </c>
      <c r="F3558" s="1" t="s">
        <v>12802</v>
      </c>
      <c r="G3558" s="1" t="s">
        <v>12803</v>
      </c>
      <c r="H3558" s="1" t="s">
        <v>18</v>
      </c>
      <c r="I3558" s="1" t="s">
        <v>19</v>
      </c>
      <c r="J3558" s="1">
        <v>6000000.0</v>
      </c>
      <c r="K3558" s="1">
        <v>1991.0</v>
      </c>
      <c r="L3558" s="1">
        <v>7.8</v>
      </c>
      <c r="M3558" s="2">
        <f t="shared" si="1"/>
        <v>51504069</v>
      </c>
    </row>
    <row r="3559" ht="14.25" customHeight="1">
      <c r="A3559" s="1" t="s">
        <v>12804</v>
      </c>
      <c r="B3559" s="1">
        <v>108.0</v>
      </c>
      <c r="C3559" s="1">
        <v>5.4215416E7</v>
      </c>
      <c r="D3559" s="1" t="s">
        <v>3054</v>
      </c>
      <c r="E3559" s="1" t="s">
        <v>12805</v>
      </c>
      <c r="F3559" s="1" t="s">
        <v>12806</v>
      </c>
      <c r="G3559" s="1" t="s">
        <v>12807</v>
      </c>
      <c r="H3559" s="1" t="s">
        <v>18</v>
      </c>
      <c r="I3559" s="1" t="s">
        <v>19</v>
      </c>
      <c r="J3559" s="1">
        <v>6500000.0</v>
      </c>
      <c r="K3559" s="1">
        <v>1987.0</v>
      </c>
      <c r="L3559" s="1">
        <v>6.8</v>
      </c>
      <c r="M3559" s="2">
        <f t="shared" si="1"/>
        <v>47715416</v>
      </c>
    </row>
    <row r="3560" ht="14.25" customHeight="1">
      <c r="A3560" s="1" t="s">
        <v>12808</v>
      </c>
      <c r="B3560" s="1">
        <v>107.0</v>
      </c>
      <c r="C3560" s="1">
        <v>0.0</v>
      </c>
      <c r="D3560" s="1" t="s">
        <v>1747</v>
      </c>
      <c r="E3560" s="1" t="s">
        <v>12809</v>
      </c>
      <c r="F3560" s="1" t="s">
        <v>12810</v>
      </c>
      <c r="G3560" s="1" t="s">
        <v>12811</v>
      </c>
      <c r="H3560" s="1" t="s">
        <v>18</v>
      </c>
      <c r="I3560" s="1" t="s">
        <v>19</v>
      </c>
      <c r="J3560" s="1">
        <v>0.0</v>
      </c>
      <c r="K3560" s="1">
        <v>1981.0</v>
      </c>
      <c r="L3560" s="1">
        <v>7.2</v>
      </c>
      <c r="M3560" s="2">
        <f t="shared" si="1"/>
        <v>0</v>
      </c>
    </row>
    <row r="3561" ht="14.25" customHeight="1">
      <c r="A3561" s="1" t="s">
        <v>1551</v>
      </c>
      <c r="B3561" s="1">
        <v>104.0</v>
      </c>
      <c r="C3561" s="1">
        <v>3.1899E7</v>
      </c>
      <c r="D3561" s="1" t="s">
        <v>12812</v>
      </c>
      <c r="E3561" s="1" t="s">
        <v>12813</v>
      </c>
      <c r="F3561" s="1" t="s">
        <v>12814</v>
      </c>
      <c r="G3561" s="1" t="s">
        <v>12815</v>
      </c>
      <c r="H3561" s="1" t="s">
        <v>18</v>
      </c>
      <c r="I3561" s="1" t="s">
        <v>19</v>
      </c>
      <c r="J3561" s="1">
        <v>6500000.0</v>
      </c>
      <c r="K3561" s="1">
        <v>1980.0</v>
      </c>
      <c r="L3561" s="1">
        <v>7.1</v>
      </c>
      <c r="M3561" s="2">
        <f t="shared" si="1"/>
        <v>25399000</v>
      </c>
    </row>
    <row r="3562" ht="14.25" customHeight="1">
      <c r="A3562" s="1" t="s">
        <v>339</v>
      </c>
      <c r="B3562" s="1">
        <v>108.0</v>
      </c>
      <c r="C3562" s="1">
        <v>2.4103594E7</v>
      </c>
      <c r="D3562" s="1" t="s">
        <v>12816</v>
      </c>
      <c r="E3562" s="1" t="s">
        <v>12817</v>
      </c>
      <c r="F3562" s="1" t="s">
        <v>12818</v>
      </c>
      <c r="G3562" s="1" t="s">
        <v>12819</v>
      </c>
      <c r="H3562" s="1" t="s">
        <v>18</v>
      </c>
      <c r="I3562" s="1" t="s">
        <v>19</v>
      </c>
      <c r="J3562" s="1">
        <v>6500000.0</v>
      </c>
      <c r="K3562" s="1">
        <v>1993.0</v>
      </c>
      <c r="L3562" s="1">
        <v>6.2</v>
      </c>
      <c r="M3562" s="2">
        <f t="shared" si="1"/>
        <v>17603594</v>
      </c>
    </row>
    <row r="3563" ht="14.25" customHeight="1">
      <c r="A3563" s="1" t="s">
        <v>331</v>
      </c>
      <c r="B3563" s="1">
        <v>102.0</v>
      </c>
      <c r="C3563" s="1">
        <v>1.6842303E7</v>
      </c>
      <c r="D3563" s="1" t="s">
        <v>664</v>
      </c>
      <c r="E3563" s="1" t="s">
        <v>12820</v>
      </c>
      <c r="F3563" s="1" t="s">
        <v>12821</v>
      </c>
      <c r="G3563" s="1" t="s">
        <v>12822</v>
      </c>
      <c r="H3563" s="1" t="s">
        <v>18</v>
      </c>
      <c r="I3563" s="1" t="s">
        <v>19</v>
      </c>
      <c r="J3563" s="1">
        <v>6500000.0</v>
      </c>
      <c r="K3563" s="1">
        <v>1999.0</v>
      </c>
      <c r="L3563" s="1">
        <v>7.3</v>
      </c>
      <c r="M3563" s="2">
        <f t="shared" si="1"/>
        <v>10342303</v>
      </c>
    </row>
    <row r="3564" ht="14.25" customHeight="1">
      <c r="A3564" s="1" t="s">
        <v>12220</v>
      </c>
      <c r="B3564" s="1">
        <v>88.0</v>
      </c>
      <c r="C3564" s="1">
        <v>1.3367101E7</v>
      </c>
      <c r="D3564" s="1" t="s">
        <v>956</v>
      </c>
      <c r="E3564" s="1" t="s">
        <v>12823</v>
      </c>
      <c r="F3564" s="1" t="s">
        <v>12824</v>
      </c>
      <c r="G3564" s="1" t="s">
        <v>12825</v>
      </c>
      <c r="H3564" s="1" t="s">
        <v>18</v>
      </c>
      <c r="I3564" s="1" t="s">
        <v>19</v>
      </c>
      <c r="J3564" s="1">
        <v>6500000.0</v>
      </c>
      <c r="K3564" s="1">
        <v>2006.0</v>
      </c>
      <c r="L3564" s="1">
        <v>5.9</v>
      </c>
      <c r="M3564" s="2">
        <f t="shared" si="1"/>
        <v>6867101</v>
      </c>
    </row>
    <row r="3565" ht="14.25" customHeight="1">
      <c r="A3565" s="1" t="s">
        <v>5309</v>
      </c>
      <c r="B3565" s="1">
        <v>115.0</v>
      </c>
      <c r="C3565" s="1">
        <v>0.0</v>
      </c>
      <c r="D3565" s="1" t="s">
        <v>2056</v>
      </c>
      <c r="E3565" s="1" t="s">
        <v>12826</v>
      </c>
      <c r="F3565" s="1" t="s">
        <v>12827</v>
      </c>
      <c r="G3565" s="1" t="s">
        <v>12828</v>
      </c>
      <c r="H3565" s="1" t="s">
        <v>18</v>
      </c>
      <c r="I3565" s="1" t="s">
        <v>19</v>
      </c>
      <c r="J3565" s="1">
        <v>6500000.0</v>
      </c>
      <c r="K3565" s="1">
        <v>1971.0</v>
      </c>
      <c r="L3565" s="1">
        <v>7.2</v>
      </c>
      <c r="M3565" s="2">
        <f t="shared" si="1"/>
        <v>-6500000</v>
      </c>
    </row>
    <row r="3566" ht="14.25" customHeight="1">
      <c r="A3566" s="1" t="s">
        <v>12829</v>
      </c>
      <c r="B3566" s="1">
        <v>91.0</v>
      </c>
      <c r="C3566" s="1">
        <v>1.0149779E7</v>
      </c>
      <c r="D3566" s="1" t="s">
        <v>3082</v>
      </c>
      <c r="E3566" s="1" t="s">
        <v>12830</v>
      </c>
      <c r="F3566" s="1" t="s">
        <v>12831</v>
      </c>
      <c r="G3566" s="1" t="s">
        <v>12832</v>
      </c>
      <c r="H3566" s="1" t="s">
        <v>18</v>
      </c>
      <c r="I3566" s="1" t="s">
        <v>19</v>
      </c>
      <c r="J3566" s="1">
        <v>6500000.0</v>
      </c>
      <c r="K3566" s="1">
        <v>1999.0</v>
      </c>
      <c r="L3566" s="1">
        <v>3.6</v>
      </c>
      <c r="M3566" s="2">
        <f t="shared" si="1"/>
        <v>3649779</v>
      </c>
    </row>
    <row r="3567" ht="14.25" customHeight="1">
      <c r="A3567" s="1" t="s">
        <v>12833</v>
      </c>
      <c r="B3567" s="1">
        <v>141.0</v>
      </c>
      <c r="C3567" s="1">
        <v>6173485.0</v>
      </c>
      <c r="D3567" s="1" t="s">
        <v>1049</v>
      </c>
      <c r="E3567" s="1" t="s">
        <v>12834</v>
      </c>
      <c r="F3567" s="1" t="s">
        <v>12835</v>
      </c>
      <c r="G3567" s="1" t="s">
        <v>12836</v>
      </c>
      <c r="H3567" s="1" t="s">
        <v>18</v>
      </c>
      <c r="I3567" s="1" t="s">
        <v>496</v>
      </c>
      <c r="J3567" s="1">
        <v>7000000.0</v>
      </c>
      <c r="K3567" s="1">
        <v>2001.0</v>
      </c>
      <c r="L3567" s="1">
        <v>7.7</v>
      </c>
      <c r="M3567" s="2">
        <f t="shared" si="1"/>
        <v>-826515</v>
      </c>
    </row>
    <row r="3568" ht="14.25" customHeight="1">
      <c r="A3568" s="1" t="s">
        <v>7987</v>
      </c>
      <c r="B3568" s="1">
        <v>101.0</v>
      </c>
      <c r="C3568" s="1">
        <v>4000304.0</v>
      </c>
      <c r="D3568" s="1" t="s">
        <v>2394</v>
      </c>
      <c r="E3568" s="1" t="s">
        <v>12837</v>
      </c>
      <c r="F3568" s="1" t="s">
        <v>12838</v>
      </c>
      <c r="G3568" s="1" t="s">
        <v>12839</v>
      </c>
      <c r="H3568" s="1" t="s">
        <v>18</v>
      </c>
      <c r="I3568" s="1" t="s">
        <v>30</v>
      </c>
      <c r="J3568" s="1">
        <v>6500000.0</v>
      </c>
      <c r="K3568" s="1">
        <v>2011.0</v>
      </c>
      <c r="L3568" s="1">
        <v>7.3</v>
      </c>
      <c r="M3568" s="2">
        <f t="shared" si="1"/>
        <v>-2499696</v>
      </c>
    </row>
    <row r="3569" ht="14.25" customHeight="1">
      <c r="A3569" s="1" t="s">
        <v>446</v>
      </c>
      <c r="B3569" s="1">
        <v>105.0</v>
      </c>
      <c r="C3569" s="1">
        <v>2338695.0</v>
      </c>
      <c r="D3569" s="1" t="s">
        <v>1465</v>
      </c>
      <c r="E3569" s="1" t="s">
        <v>12840</v>
      </c>
      <c r="F3569" s="1" t="s">
        <v>12841</v>
      </c>
      <c r="G3569" s="1" t="s">
        <v>12842</v>
      </c>
      <c r="H3569" s="1" t="s">
        <v>18</v>
      </c>
      <c r="I3569" s="1" t="s">
        <v>30</v>
      </c>
      <c r="J3569" s="1">
        <v>4000000.0</v>
      </c>
      <c r="K3569" s="1">
        <v>2004.0</v>
      </c>
      <c r="L3569" s="1">
        <v>7.4</v>
      </c>
      <c r="M3569" s="2">
        <f t="shared" si="1"/>
        <v>-1661305</v>
      </c>
    </row>
    <row r="3570" ht="14.25" customHeight="1">
      <c r="A3570" s="1" t="s">
        <v>12843</v>
      </c>
      <c r="B3570" s="1">
        <v>100.0</v>
      </c>
      <c r="C3570" s="1">
        <v>2024854.0</v>
      </c>
      <c r="D3570" s="1" t="s">
        <v>1205</v>
      </c>
      <c r="E3570" s="1" t="s">
        <v>12844</v>
      </c>
      <c r="F3570" s="1" t="s">
        <v>12845</v>
      </c>
      <c r="G3570" s="1" t="s">
        <v>12846</v>
      </c>
      <c r="H3570" s="1" t="s">
        <v>18</v>
      </c>
      <c r="I3570" s="1" t="s">
        <v>19</v>
      </c>
      <c r="J3570" s="1">
        <v>6500000.0</v>
      </c>
      <c r="K3570" s="1">
        <v>2005.0</v>
      </c>
      <c r="L3570" s="1">
        <v>6.6</v>
      </c>
      <c r="M3570" s="2">
        <f t="shared" si="1"/>
        <v>-4475146</v>
      </c>
    </row>
    <row r="3571" ht="14.25" customHeight="1">
      <c r="A3571" s="1" t="s">
        <v>12847</v>
      </c>
      <c r="B3571" s="1">
        <v>116.0</v>
      </c>
      <c r="C3571" s="1">
        <v>2268296.0</v>
      </c>
      <c r="D3571" s="1" t="s">
        <v>2888</v>
      </c>
      <c r="E3571" s="1" t="s">
        <v>12848</v>
      </c>
      <c r="F3571" s="1" t="s">
        <v>12849</v>
      </c>
      <c r="G3571" s="1" t="s">
        <v>12850</v>
      </c>
      <c r="H3571" s="1" t="s">
        <v>18</v>
      </c>
      <c r="I3571" s="1" t="s">
        <v>30</v>
      </c>
      <c r="J3571" s="1">
        <v>6500000.0</v>
      </c>
      <c r="K3571" s="1">
        <v>2013.0</v>
      </c>
      <c r="L3571" s="1">
        <v>6.9</v>
      </c>
      <c r="M3571" s="2">
        <f t="shared" si="1"/>
        <v>-4231704</v>
      </c>
    </row>
    <row r="3572" ht="14.25" customHeight="1">
      <c r="A3572" s="1" t="s">
        <v>9710</v>
      </c>
      <c r="B3572" s="1">
        <v>97.0</v>
      </c>
      <c r="C3572" s="1">
        <v>1029017.0</v>
      </c>
      <c r="D3572" s="1" t="s">
        <v>131</v>
      </c>
      <c r="E3572" s="1" t="s">
        <v>12851</v>
      </c>
      <c r="F3572" s="1" t="s">
        <v>12852</v>
      </c>
      <c r="G3572" s="1" t="s">
        <v>12853</v>
      </c>
      <c r="H3572" s="1" t="s">
        <v>18</v>
      </c>
      <c r="I3572" s="1" t="s">
        <v>19</v>
      </c>
      <c r="J3572" s="1">
        <v>6500000.0</v>
      </c>
      <c r="K3572" s="1">
        <v>2004.0</v>
      </c>
      <c r="L3572" s="1">
        <v>6.8</v>
      </c>
      <c r="M3572" s="2">
        <f t="shared" si="1"/>
        <v>-5470983</v>
      </c>
    </row>
    <row r="3573" ht="14.25" customHeight="1">
      <c r="A3573" s="1" t="s">
        <v>12854</v>
      </c>
      <c r="B3573" s="1">
        <v>106.0</v>
      </c>
      <c r="C3573" s="1">
        <v>64148.0</v>
      </c>
      <c r="D3573" s="1" t="s">
        <v>2394</v>
      </c>
      <c r="E3573" s="1" t="s">
        <v>12855</v>
      </c>
      <c r="F3573" s="1" t="s">
        <v>12856</v>
      </c>
      <c r="G3573" s="1" t="s">
        <v>12857</v>
      </c>
      <c r="H3573" s="1" t="s">
        <v>18</v>
      </c>
      <c r="I3573" s="1" t="s">
        <v>30</v>
      </c>
      <c r="J3573" s="1">
        <v>6500000.0</v>
      </c>
      <c r="K3573" s="1">
        <v>2000.0</v>
      </c>
      <c r="L3573" s="1">
        <v>7.3</v>
      </c>
      <c r="M3573" s="2">
        <f t="shared" si="1"/>
        <v>-6435852</v>
      </c>
    </row>
    <row r="3574" ht="14.25" customHeight="1">
      <c r="A3574" s="1" t="s">
        <v>12858</v>
      </c>
      <c r="B3574" s="1">
        <v>105.0</v>
      </c>
      <c r="C3574" s="1">
        <v>66637.0</v>
      </c>
      <c r="D3574" s="1" t="s">
        <v>4040</v>
      </c>
      <c r="E3574" s="1" t="s">
        <v>12859</v>
      </c>
      <c r="F3574" s="1" t="s">
        <v>12860</v>
      </c>
      <c r="G3574" s="1" t="s">
        <v>12861</v>
      </c>
      <c r="H3574" s="1" t="s">
        <v>18</v>
      </c>
      <c r="I3574" s="1" t="s">
        <v>19</v>
      </c>
      <c r="J3574" s="1">
        <v>6500000.0</v>
      </c>
      <c r="K3574" s="1">
        <v>2009.0</v>
      </c>
      <c r="L3574" s="1">
        <v>7.2</v>
      </c>
      <c r="M3574" s="2">
        <f t="shared" si="1"/>
        <v>-6433363</v>
      </c>
    </row>
    <row r="3575" ht="14.25" customHeight="1">
      <c r="A3575" s="1" t="s">
        <v>12862</v>
      </c>
      <c r="B3575" s="1">
        <v>102.0</v>
      </c>
      <c r="C3575" s="1">
        <v>0.0</v>
      </c>
      <c r="D3575" s="1" t="s">
        <v>12863</v>
      </c>
      <c r="E3575" s="1" t="s">
        <v>12864</v>
      </c>
      <c r="F3575" s="1" t="s">
        <v>12865</v>
      </c>
      <c r="G3575" s="1" t="s">
        <v>12866</v>
      </c>
      <c r="H3575" s="1" t="s">
        <v>18</v>
      </c>
      <c r="I3575" s="1" t="s">
        <v>109</v>
      </c>
      <c r="J3575" s="1">
        <v>6500000.0</v>
      </c>
      <c r="K3575" s="1">
        <v>2010.0</v>
      </c>
      <c r="L3575" s="1">
        <v>6.5</v>
      </c>
      <c r="M3575" s="2">
        <f t="shared" si="1"/>
        <v>-6500000</v>
      </c>
    </row>
    <row r="3576" ht="14.25" customHeight="1">
      <c r="A3576" s="1" t="s">
        <v>8082</v>
      </c>
      <c r="B3576" s="1">
        <v>122.0</v>
      </c>
      <c r="C3576" s="1">
        <v>871577.0</v>
      </c>
      <c r="D3576" s="1" t="s">
        <v>3054</v>
      </c>
      <c r="E3576" s="1" t="s">
        <v>12867</v>
      </c>
      <c r="F3576" s="1" t="s">
        <v>12868</v>
      </c>
      <c r="G3576" s="1" t="s">
        <v>12869</v>
      </c>
      <c r="H3576" s="1" t="s">
        <v>18</v>
      </c>
      <c r="I3576" s="1" t="s">
        <v>30</v>
      </c>
      <c r="J3576" s="1">
        <v>4500000.0</v>
      </c>
      <c r="K3576" s="1">
        <v>2007.0</v>
      </c>
      <c r="L3576" s="1">
        <v>7.7</v>
      </c>
      <c r="M3576" s="2">
        <f t="shared" si="1"/>
        <v>-3628423</v>
      </c>
    </row>
    <row r="3577" ht="14.25" customHeight="1">
      <c r="A3577" s="1" t="s">
        <v>13</v>
      </c>
      <c r="B3577" s="1">
        <v>107.0</v>
      </c>
      <c r="C3577" s="1">
        <v>3.84E7</v>
      </c>
      <c r="D3577" s="1" t="s">
        <v>413</v>
      </c>
      <c r="E3577" s="1" t="s">
        <v>12870</v>
      </c>
      <c r="F3577" s="1" t="s">
        <v>12871</v>
      </c>
      <c r="G3577" s="1" t="s">
        <v>12872</v>
      </c>
      <c r="H3577" s="1" t="s">
        <v>18</v>
      </c>
      <c r="I3577" s="1" t="s">
        <v>30</v>
      </c>
      <c r="J3577" s="1">
        <v>6500000.0</v>
      </c>
      <c r="K3577" s="1">
        <v>1984.0</v>
      </c>
      <c r="L3577" s="1">
        <v>8.1</v>
      </c>
      <c r="M3577" s="2">
        <f t="shared" si="1"/>
        <v>31900000</v>
      </c>
    </row>
    <row r="3578" ht="14.25" customHeight="1">
      <c r="A3578" s="1" t="s">
        <v>12873</v>
      </c>
      <c r="B3578" s="1">
        <v>121.0</v>
      </c>
      <c r="C3578" s="1">
        <v>4063859.0</v>
      </c>
      <c r="D3578" s="1" t="s">
        <v>131</v>
      </c>
      <c r="E3578" s="1" t="s">
        <v>12874</v>
      </c>
      <c r="F3578" s="1" t="s">
        <v>12875</v>
      </c>
      <c r="G3578" s="1" t="s">
        <v>12876</v>
      </c>
      <c r="H3578" s="1" t="s">
        <v>6442</v>
      </c>
      <c r="I3578" s="1" t="s">
        <v>496</v>
      </c>
      <c r="J3578" s="1">
        <v>4800000.0</v>
      </c>
      <c r="K3578" s="1">
        <v>2003.0</v>
      </c>
      <c r="L3578" s="1">
        <v>7.7</v>
      </c>
      <c r="M3578" s="2">
        <f t="shared" si="1"/>
        <v>-736141</v>
      </c>
    </row>
    <row r="3579" ht="14.25" customHeight="1">
      <c r="A3579" s="1" t="s">
        <v>2585</v>
      </c>
      <c r="B3579" s="1">
        <v>98.0</v>
      </c>
      <c r="C3579" s="1">
        <v>449558.0</v>
      </c>
      <c r="D3579" s="1" t="s">
        <v>1111</v>
      </c>
      <c r="E3579" s="1" t="s">
        <v>12877</v>
      </c>
      <c r="F3579" s="1" t="s">
        <v>12878</v>
      </c>
      <c r="G3579" s="1" t="s">
        <v>12879</v>
      </c>
      <c r="H3579" s="1" t="s">
        <v>18</v>
      </c>
      <c r="I3579" s="1" t="s">
        <v>30</v>
      </c>
      <c r="J3579" s="1">
        <v>1.0E7</v>
      </c>
      <c r="K3579" s="1">
        <v>2009.0</v>
      </c>
      <c r="L3579" s="1">
        <v>7.6</v>
      </c>
      <c r="M3579" s="2">
        <f t="shared" si="1"/>
        <v>-9550442</v>
      </c>
    </row>
    <row r="3580" ht="14.25" customHeight="1">
      <c r="A3580" s="1" t="s">
        <v>12880</v>
      </c>
      <c r="B3580" s="1">
        <v>108.0</v>
      </c>
      <c r="C3580" s="1">
        <v>0.0</v>
      </c>
      <c r="D3580" s="1" t="s">
        <v>9479</v>
      </c>
      <c r="E3580" s="1" t="s">
        <v>12881</v>
      </c>
      <c r="F3580" s="1" t="s">
        <v>12882</v>
      </c>
      <c r="G3580" s="1" t="s">
        <v>12883</v>
      </c>
      <c r="H3580" s="1" t="s">
        <v>18</v>
      </c>
      <c r="I3580" s="1" t="s">
        <v>19</v>
      </c>
      <c r="J3580" s="1">
        <v>4000000.0</v>
      </c>
      <c r="K3580" s="1">
        <v>1985.0</v>
      </c>
      <c r="L3580" s="1">
        <v>7.3</v>
      </c>
      <c r="M3580" s="2">
        <f t="shared" si="1"/>
        <v>-4000000</v>
      </c>
    </row>
    <row r="3581" ht="14.25" customHeight="1">
      <c r="A3581" s="1">
        <v>0.0</v>
      </c>
      <c r="B3581" s="1">
        <v>55.0</v>
      </c>
      <c r="C3581" s="1">
        <v>0.0</v>
      </c>
      <c r="D3581" s="1" t="s">
        <v>1465</v>
      </c>
      <c r="E3581" s="1" t="s">
        <v>12884</v>
      </c>
      <c r="F3581" s="1">
        <v>0.0</v>
      </c>
      <c r="G3581" s="1" t="s">
        <v>12885</v>
      </c>
      <c r="H3581" s="1" t="s">
        <v>7257</v>
      </c>
      <c r="I3581" s="1" t="s">
        <v>5158</v>
      </c>
      <c r="J3581" s="1">
        <v>0.0</v>
      </c>
      <c r="K3581" s="1">
        <v>0.0</v>
      </c>
      <c r="L3581" s="1">
        <v>8.7</v>
      </c>
      <c r="M3581" s="2">
        <f t="shared" si="1"/>
        <v>0</v>
      </c>
    </row>
    <row r="3582" ht="14.25" customHeight="1">
      <c r="A3582" s="1" t="s">
        <v>5192</v>
      </c>
      <c r="B3582" s="1">
        <v>123.0</v>
      </c>
      <c r="C3582" s="1">
        <v>2122561.0</v>
      </c>
      <c r="D3582" s="1" t="s">
        <v>1146</v>
      </c>
      <c r="E3582" s="1" t="s">
        <v>12886</v>
      </c>
      <c r="F3582" s="1" t="s">
        <v>12887</v>
      </c>
      <c r="G3582" s="1" t="s">
        <v>12888</v>
      </c>
      <c r="H3582" s="1" t="s">
        <v>18</v>
      </c>
      <c r="I3582" s="1" t="s">
        <v>19</v>
      </c>
      <c r="J3582" s="1">
        <v>6000000.0</v>
      </c>
      <c r="K3582" s="1">
        <v>1995.0</v>
      </c>
      <c r="L3582" s="1">
        <v>7.2</v>
      </c>
      <c r="M3582" s="2">
        <f t="shared" si="1"/>
        <v>-3877439</v>
      </c>
    </row>
    <row r="3583" ht="14.25" customHeight="1">
      <c r="A3583" s="1" t="s">
        <v>10111</v>
      </c>
      <c r="B3583" s="1">
        <v>110.0</v>
      </c>
      <c r="C3583" s="1">
        <v>1.8136E8</v>
      </c>
      <c r="D3583" s="1" t="s">
        <v>12889</v>
      </c>
      <c r="E3583" s="1" t="s">
        <v>12890</v>
      </c>
      <c r="F3583" s="1" t="s">
        <v>12891</v>
      </c>
      <c r="G3583" s="1" t="s">
        <v>12892</v>
      </c>
      <c r="H3583" s="1" t="s">
        <v>18</v>
      </c>
      <c r="I3583" s="1" t="s">
        <v>19</v>
      </c>
      <c r="J3583" s="1">
        <v>6000000.0</v>
      </c>
      <c r="K3583" s="1">
        <v>1978.0</v>
      </c>
      <c r="L3583" s="1">
        <v>7.2</v>
      </c>
      <c r="M3583" s="2">
        <f t="shared" si="1"/>
        <v>175360000</v>
      </c>
    </row>
    <row r="3584" ht="14.25" customHeight="1">
      <c r="A3584" s="1" t="s">
        <v>491</v>
      </c>
      <c r="B3584" s="1">
        <v>120.0</v>
      </c>
      <c r="C3584" s="1">
        <v>1.37963328E8</v>
      </c>
      <c r="D3584" s="1" t="s">
        <v>2383</v>
      </c>
      <c r="E3584" s="1" t="s">
        <v>12893</v>
      </c>
      <c r="F3584" s="1" t="s">
        <v>12894</v>
      </c>
      <c r="G3584" s="1" t="s">
        <v>12895</v>
      </c>
      <c r="H3584" s="1" t="s">
        <v>18</v>
      </c>
      <c r="I3584" s="1" t="s">
        <v>30</v>
      </c>
      <c r="J3584" s="1">
        <v>6000000.0</v>
      </c>
      <c r="K3584" s="1">
        <v>1986.0</v>
      </c>
      <c r="L3584" s="1">
        <v>8.1</v>
      </c>
      <c r="M3584" s="2">
        <f t="shared" si="1"/>
        <v>131963328</v>
      </c>
    </row>
    <row r="3585" ht="14.25" customHeight="1">
      <c r="A3585" s="1" t="s">
        <v>8315</v>
      </c>
      <c r="B3585" s="1">
        <v>122.0</v>
      </c>
      <c r="C3585" s="1">
        <v>1.19078393E8</v>
      </c>
      <c r="D3585" s="1" t="s">
        <v>12896</v>
      </c>
      <c r="E3585" s="1" t="s">
        <v>12897</v>
      </c>
      <c r="F3585" s="1" t="s">
        <v>12898</v>
      </c>
      <c r="G3585" s="1" t="s">
        <v>12899</v>
      </c>
      <c r="H3585" s="1" t="s">
        <v>18</v>
      </c>
      <c r="I3585" s="1" t="s">
        <v>19</v>
      </c>
      <c r="J3585" s="1">
        <v>6000000.0</v>
      </c>
      <c r="K3585" s="1">
        <v>2004.0</v>
      </c>
      <c r="L3585" s="1">
        <v>7.5</v>
      </c>
      <c r="M3585" s="2">
        <f t="shared" si="1"/>
        <v>113078393</v>
      </c>
    </row>
    <row r="3586" ht="14.25" customHeight="1">
      <c r="A3586" s="1" t="s">
        <v>12900</v>
      </c>
      <c r="B3586" s="1">
        <v>110.0</v>
      </c>
      <c r="C3586" s="1">
        <v>1.023089E8</v>
      </c>
      <c r="D3586" s="1" t="s">
        <v>12901</v>
      </c>
      <c r="E3586" s="1" t="s">
        <v>12902</v>
      </c>
      <c r="F3586" s="1" t="s">
        <v>12903</v>
      </c>
      <c r="G3586" s="1" t="s">
        <v>12904</v>
      </c>
      <c r="H3586" s="1" t="s">
        <v>18</v>
      </c>
      <c r="I3586" s="1" t="s">
        <v>19</v>
      </c>
      <c r="J3586" s="1">
        <v>6000000.0</v>
      </c>
      <c r="K3586" s="1">
        <v>1969.0</v>
      </c>
      <c r="L3586" s="1">
        <v>8.1</v>
      </c>
      <c r="M3586" s="2">
        <f t="shared" si="1"/>
        <v>96308900</v>
      </c>
    </row>
    <row r="3587" ht="14.25" customHeight="1">
      <c r="A3587" s="1" t="s">
        <v>12905</v>
      </c>
      <c r="B3587" s="1">
        <v>139.0</v>
      </c>
      <c r="C3587" s="1">
        <v>1.023E8</v>
      </c>
      <c r="D3587" s="1" t="s">
        <v>12906</v>
      </c>
      <c r="E3587" s="1" t="s">
        <v>12907</v>
      </c>
      <c r="F3587" s="1" t="s">
        <v>12908</v>
      </c>
      <c r="G3587" s="1" t="s">
        <v>12909</v>
      </c>
      <c r="H3587" s="1" t="s">
        <v>18</v>
      </c>
      <c r="I3587" s="1" t="s">
        <v>19</v>
      </c>
      <c r="J3587" s="1">
        <v>6000000.0</v>
      </c>
      <c r="K3587" s="1">
        <v>1964.0</v>
      </c>
      <c r="L3587" s="1">
        <v>7.8</v>
      </c>
      <c r="M3587" s="2">
        <f t="shared" si="1"/>
        <v>96300000</v>
      </c>
    </row>
    <row r="3588" ht="14.25" customHeight="1">
      <c r="A3588" s="1" t="s">
        <v>2862</v>
      </c>
      <c r="B3588" s="1">
        <v>124.0</v>
      </c>
      <c r="C3588" s="1">
        <v>5.48E7</v>
      </c>
      <c r="D3588" s="1" t="s">
        <v>2394</v>
      </c>
      <c r="E3588" s="1" t="s">
        <v>12910</v>
      </c>
      <c r="F3588" s="1" t="s">
        <v>12911</v>
      </c>
      <c r="G3588" s="1" t="s">
        <v>12912</v>
      </c>
      <c r="H3588" s="1" t="s">
        <v>18</v>
      </c>
      <c r="I3588" s="1" t="s">
        <v>19</v>
      </c>
      <c r="J3588" s="1">
        <v>6000000.0</v>
      </c>
      <c r="K3588" s="1">
        <v>1980.0</v>
      </c>
      <c r="L3588" s="1">
        <v>7.8</v>
      </c>
      <c r="M3588" s="2">
        <f t="shared" si="1"/>
        <v>48800000</v>
      </c>
    </row>
    <row r="3589" ht="14.25" customHeight="1">
      <c r="A3589" s="1" t="s">
        <v>1105</v>
      </c>
      <c r="B3589" s="1">
        <v>120.0</v>
      </c>
      <c r="C3589" s="1">
        <v>2.4004159E7</v>
      </c>
      <c r="D3589" s="1" t="s">
        <v>1106</v>
      </c>
      <c r="E3589" s="1" t="s">
        <v>1107</v>
      </c>
      <c r="F3589" s="1" t="s">
        <v>1108</v>
      </c>
      <c r="G3589" s="1" t="s">
        <v>1109</v>
      </c>
      <c r="H3589" s="1" t="s">
        <v>18</v>
      </c>
      <c r="I3589" s="1" t="s">
        <v>19</v>
      </c>
      <c r="J3589" s="1">
        <v>1.1E8</v>
      </c>
      <c r="K3589" s="1">
        <v>2004.0</v>
      </c>
      <c r="L3589" s="1">
        <v>5.8</v>
      </c>
      <c r="M3589" s="2">
        <f t="shared" si="1"/>
        <v>-85995841</v>
      </c>
    </row>
    <row r="3590" ht="14.25" customHeight="1">
      <c r="A3590" s="1" t="s">
        <v>12913</v>
      </c>
      <c r="B3590" s="1">
        <v>152.0</v>
      </c>
      <c r="C3590" s="1">
        <v>4.365E7</v>
      </c>
      <c r="D3590" s="1" t="s">
        <v>12914</v>
      </c>
      <c r="E3590" s="1" t="s">
        <v>12915</v>
      </c>
      <c r="F3590" s="1" t="s">
        <v>12916</v>
      </c>
      <c r="G3590" s="1" t="s">
        <v>12917</v>
      </c>
      <c r="H3590" s="1" t="s">
        <v>18</v>
      </c>
      <c r="I3590" s="1" t="s">
        <v>19</v>
      </c>
      <c r="J3590" s="1">
        <v>6000000.0</v>
      </c>
      <c r="K3590" s="1">
        <v>1961.0</v>
      </c>
      <c r="L3590" s="1">
        <v>7.6</v>
      </c>
      <c r="M3590" s="2">
        <f t="shared" si="1"/>
        <v>37650000</v>
      </c>
    </row>
    <row r="3591" ht="14.25" customHeight="1">
      <c r="A3591" s="1" t="s">
        <v>2996</v>
      </c>
      <c r="B3591" s="1">
        <v>98.0</v>
      </c>
      <c r="C3591" s="1">
        <v>3.98E7</v>
      </c>
      <c r="D3591" s="1" t="s">
        <v>2767</v>
      </c>
      <c r="E3591" s="1" t="s">
        <v>12918</v>
      </c>
      <c r="F3591" s="1" t="s">
        <v>12919</v>
      </c>
      <c r="G3591" s="1" t="s">
        <v>12920</v>
      </c>
      <c r="H3591" s="1" t="s">
        <v>18</v>
      </c>
      <c r="I3591" s="1" t="s">
        <v>19</v>
      </c>
      <c r="J3591" s="1">
        <v>6000000.0</v>
      </c>
      <c r="K3591" s="1">
        <v>1980.0</v>
      </c>
      <c r="L3591" s="1">
        <v>7.4</v>
      </c>
      <c r="M3591" s="2">
        <f t="shared" si="1"/>
        <v>33800000</v>
      </c>
    </row>
    <row r="3592" ht="14.25" customHeight="1">
      <c r="A3592" s="1" t="s">
        <v>12921</v>
      </c>
      <c r="B3592" s="1">
        <v>106.0</v>
      </c>
      <c r="C3592" s="1">
        <v>2.7457409E7</v>
      </c>
      <c r="D3592" s="1" t="s">
        <v>1747</v>
      </c>
      <c r="E3592" s="1" t="s">
        <v>12922</v>
      </c>
      <c r="F3592" s="1" t="s">
        <v>12923</v>
      </c>
      <c r="G3592" s="1" t="s">
        <v>12924</v>
      </c>
      <c r="H3592" s="1" t="s">
        <v>18</v>
      </c>
      <c r="I3592" s="1" t="s">
        <v>19</v>
      </c>
      <c r="J3592" s="1">
        <v>6000000.0</v>
      </c>
      <c r="K3592" s="1">
        <v>2001.0</v>
      </c>
      <c r="L3592" s="1">
        <v>6.3</v>
      </c>
      <c r="M3592" s="2">
        <f t="shared" si="1"/>
        <v>21457409</v>
      </c>
    </row>
    <row r="3593" ht="14.25" customHeight="1">
      <c r="A3593" s="1" t="s">
        <v>10146</v>
      </c>
      <c r="B3593" s="1">
        <v>106.0</v>
      </c>
      <c r="C3593" s="1">
        <v>2.5047631E7</v>
      </c>
      <c r="D3593" s="1" t="s">
        <v>956</v>
      </c>
      <c r="E3593" s="1" t="s">
        <v>12925</v>
      </c>
      <c r="F3593" s="1" t="s">
        <v>12926</v>
      </c>
      <c r="G3593" s="1" t="s">
        <v>12927</v>
      </c>
      <c r="H3593" s="1" t="s">
        <v>18</v>
      </c>
      <c r="I3593" s="1" t="s">
        <v>19</v>
      </c>
      <c r="J3593" s="1">
        <v>6000000.0</v>
      </c>
      <c r="K3593" s="1">
        <v>1999.0</v>
      </c>
      <c r="L3593" s="1">
        <v>6.9</v>
      </c>
      <c r="M3593" s="2">
        <f t="shared" si="1"/>
        <v>19047631</v>
      </c>
    </row>
    <row r="3594" ht="14.25" customHeight="1">
      <c r="A3594" s="1" t="s">
        <v>68</v>
      </c>
      <c r="B3594" s="1">
        <v>106.0</v>
      </c>
      <c r="C3594" s="1">
        <v>2.3272306E7</v>
      </c>
      <c r="D3594" s="1" t="s">
        <v>1478</v>
      </c>
      <c r="E3594" s="1" t="s">
        <v>12928</v>
      </c>
      <c r="F3594" s="1" t="s">
        <v>12929</v>
      </c>
      <c r="G3594" s="1" t="s">
        <v>12930</v>
      </c>
      <c r="H3594" s="1" t="s">
        <v>18</v>
      </c>
      <c r="I3594" s="1" t="s">
        <v>19</v>
      </c>
      <c r="J3594" s="1">
        <v>6000000.0</v>
      </c>
      <c r="K3594" s="1">
        <v>1995.0</v>
      </c>
      <c r="L3594" s="1">
        <v>8.6</v>
      </c>
      <c r="M3594" s="2">
        <f t="shared" si="1"/>
        <v>17272306</v>
      </c>
    </row>
    <row r="3595" ht="14.25" customHeight="1">
      <c r="A3595" s="1" t="s">
        <v>1895</v>
      </c>
      <c r="B3595" s="1">
        <v>89.0</v>
      </c>
      <c r="C3595" s="1">
        <v>2.2168359E7</v>
      </c>
      <c r="D3595" s="1" t="s">
        <v>12931</v>
      </c>
      <c r="E3595" s="1" t="s">
        <v>12932</v>
      </c>
      <c r="F3595" s="1" t="s">
        <v>12933</v>
      </c>
      <c r="G3595" s="1" t="s">
        <v>12934</v>
      </c>
      <c r="H3595" s="1" t="s">
        <v>18</v>
      </c>
      <c r="I3595" s="1" t="s">
        <v>19</v>
      </c>
      <c r="J3595" s="1">
        <v>8000000.0</v>
      </c>
      <c r="K3595" s="1">
        <v>1989.0</v>
      </c>
      <c r="L3595" s="1">
        <v>5.1</v>
      </c>
      <c r="M3595" s="2">
        <f t="shared" si="1"/>
        <v>14168359</v>
      </c>
    </row>
    <row r="3596" ht="14.25" customHeight="1">
      <c r="A3596" s="1" t="s">
        <v>1496</v>
      </c>
      <c r="B3596" s="1">
        <v>94.0</v>
      </c>
      <c r="C3596" s="1">
        <v>2.1005329E7</v>
      </c>
      <c r="D3596" s="1" t="s">
        <v>1146</v>
      </c>
      <c r="E3596" s="1" t="s">
        <v>12935</v>
      </c>
      <c r="F3596" s="1" t="s">
        <v>12936</v>
      </c>
      <c r="G3596" s="1" t="s">
        <v>12937</v>
      </c>
      <c r="H3596" s="1" t="s">
        <v>18</v>
      </c>
      <c r="I3596" s="1" t="s">
        <v>496</v>
      </c>
      <c r="J3596" s="1">
        <v>6000000.0</v>
      </c>
      <c r="K3596" s="1">
        <v>2002.0</v>
      </c>
      <c r="L3596" s="1">
        <v>6.4</v>
      </c>
      <c r="M3596" s="2">
        <f t="shared" si="1"/>
        <v>15005329</v>
      </c>
    </row>
    <row r="3597" ht="14.25" customHeight="1">
      <c r="A3597" s="1" t="s">
        <v>803</v>
      </c>
      <c r="B3597" s="1">
        <v>109.0</v>
      </c>
      <c r="C3597" s="1">
        <v>2.6236603E7</v>
      </c>
      <c r="D3597" s="1" t="s">
        <v>2677</v>
      </c>
      <c r="E3597" s="1" t="s">
        <v>12938</v>
      </c>
      <c r="F3597" s="1" t="s">
        <v>12939</v>
      </c>
      <c r="G3597" s="1" t="s">
        <v>12940</v>
      </c>
      <c r="H3597" s="1" t="s">
        <v>18</v>
      </c>
      <c r="I3597" s="1" t="s">
        <v>19</v>
      </c>
      <c r="J3597" s="1">
        <v>6000000.0</v>
      </c>
      <c r="K3597" s="1">
        <v>2008.0</v>
      </c>
      <c r="L3597" s="1">
        <v>7.9</v>
      </c>
      <c r="M3597" s="2">
        <f t="shared" si="1"/>
        <v>20236603</v>
      </c>
    </row>
    <row r="3598" ht="14.25" customHeight="1">
      <c r="A3598" s="1" t="s">
        <v>12941</v>
      </c>
      <c r="B3598" s="1">
        <v>144.0</v>
      </c>
      <c r="C3598" s="1">
        <v>2.04E7</v>
      </c>
      <c r="D3598" s="1" t="s">
        <v>2863</v>
      </c>
      <c r="E3598" s="1" t="s">
        <v>12942</v>
      </c>
      <c r="F3598" s="1" t="s">
        <v>12943</v>
      </c>
      <c r="G3598" s="1" t="s">
        <v>12944</v>
      </c>
      <c r="H3598" s="1" t="s">
        <v>18</v>
      </c>
      <c r="I3598" s="1" t="s">
        <v>19</v>
      </c>
      <c r="J3598" s="1">
        <v>8000000.0</v>
      </c>
      <c r="K3598" s="1">
        <v>1946.0</v>
      </c>
      <c r="L3598" s="1">
        <v>6.9</v>
      </c>
      <c r="M3598" s="2">
        <f t="shared" si="1"/>
        <v>12400000</v>
      </c>
    </row>
    <row r="3599" ht="14.25" customHeight="1">
      <c r="A3599" s="1" t="s">
        <v>10799</v>
      </c>
      <c r="B3599" s="1">
        <v>90.0</v>
      </c>
      <c r="C3599" s="1">
        <v>1.8621249E7</v>
      </c>
      <c r="D3599" s="1" t="s">
        <v>1138</v>
      </c>
      <c r="E3599" s="1" t="s">
        <v>12945</v>
      </c>
      <c r="F3599" s="1" t="s">
        <v>12946</v>
      </c>
      <c r="G3599" s="1" t="s">
        <v>12947</v>
      </c>
      <c r="H3599" s="1" t="s">
        <v>18</v>
      </c>
      <c r="I3599" s="1" t="s">
        <v>19</v>
      </c>
      <c r="J3599" s="1">
        <v>6000000.0</v>
      </c>
      <c r="K3599" s="1">
        <v>2000.0</v>
      </c>
      <c r="L3599" s="1">
        <v>7.5</v>
      </c>
      <c r="M3599" s="2">
        <f t="shared" si="1"/>
        <v>12621249</v>
      </c>
    </row>
    <row r="3600" ht="14.25" customHeight="1">
      <c r="A3600" s="1" t="s">
        <v>3857</v>
      </c>
      <c r="B3600" s="1">
        <v>106.0</v>
      </c>
      <c r="C3600" s="1">
        <v>2.52447E7</v>
      </c>
      <c r="D3600" s="1" t="s">
        <v>413</v>
      </c>
      <c r="E3600" s="1" t="s">
        <v>12948</v>
      </c>
      <c r="F3600" s="1" t="s">
        <v>12949</v>
      </c>
      <c r="G3600" s="1" t="s">
        <v>12950</v>
      </c>
      <c r="H3600" s="1" t="s">
        <v>18</v>
      </c>
      <c r="I3600" s="1" t="s">
        <v>30</v>
      </c>
      <c r="J3600" s="1">
        <v>6000000.0</v>
      </c>
      <c r="K3600" s="1">
        <v>1981.0</v>
      </c>
      <c r="L3600" s="1">
        <v>7.2</v>
      </c>
      <c r="M3600" s="2">
        <f t="shared" si="1"/>
        <v>19244700</v>
      </c>
    </row>
    <row r="3601" ht="14.25" customHeight="1">
      <c r="A3601" s="1" t="s">
        <v>3639</v>
      </c>
      <c r="B3601" s="1">
        <v>121.0</v>
      </c>
      <c r="C3601" s="1">
        <v>1.4545844E7</v>
      </c>
      <c r="D3601" s="1" t="s">
        <v>12797</v>
      </c>
      <c r="E3601" s="1" t="s">
        <v>12951</v>
      </c>
      <c r="F3601" s="1" t="s">
        <v>12952</v>
      </c>
      <c r="G3601" s="1" t="s">
        <v>12953</v>
      </c>
      <c r="H3601" s="1" t="s">
        <v>18</v>
      </c>
      <c r="I3601" s="1" t="s">
        <v>19</v>
      </c>
      <c r="J3601" s="1">
        <v>6500000.0</v>
      </c>
      <c r="K3601" s="1">
        <v>1988.0</v>
      </c>
      <c r="L3601" s="1">
        <v>5.8</v>
      </c>
      <c r="M3601" s="2">
        <f t="shared" si="1"/>
        <v>8045844</v>
      </c>
    </row>
    <row r="3602" ht="14.25" customHeight="1">
      <c r="A3602" s="1" t="s">
        <v>12954</v>
      </c>
      <c r="B3602" s="1">
        <v>89.0</v>
      </c>
      <c r="C3602" s="1">
        <v>1.3235267E7</v>
      </c>
      <c r="D3602" s="1" t="s">
        <v>2130</v>
      </c>
      <c r="E3602" s="1" t="s">
        <v>12955</v>
      </c>
      <c r="F3602" s="1" t="s">
        <v>12956</v>
      </c>
      <c r="G3602" s="1" t="s">
        <v>12957</v>
      </c>
      <c r="H3602" s="1" t="s">
        <v>18</v>
      </c>
      <c r="I3602" s="1" t="s">
        <v>19</v>
      </c>
      <c r="J3602" s="1">
        <v>6000000.0</v>
      </c>
      <c r="K3602" s="1">
        <v>2007.0</v>
      </c>
      <c r="L3602" s="1">
        <v>2.9</v>
      </c>
      <c r="M3602" s="2">
        <f t="shared" si="1"/>
        <v>7235267</v>
      </c>
    </row>
    <row r="3603" ht="14.25" customHeight="1">
      <c r="A3603" s="1" t="s">
        <v>12958</v>
      </c>
      <c r="B3603" s="1">
        <v>86.0</v>
      </c>
      <c r="C3603" s="1">
        <v>1.2674183E7</v>
      </c>
      <c r="D3603" s="1" t="s">
        <v>1195</v>
      </c>
      <c r="E3603" s="1" t="s">
        <v>12959</v>
      </c>
      <c r="F3603" s="1" t="s">
        <v>12960</v>
      </c>
      <c r="G3603" s="1" t="s">
        <v>12961</v>
      </c>
      <c r="H3603" s="1" t="s">
        <v>18</v>
      </c>
      <c r="I3603" s="1" t="s">
        <v>2726</v>
      </c>
      <c r="J3603" s="1">
        <v>0.0</v>
      </c>
      <c r="K3603" s="1">
        <v>1997.0</v>
      </c>
      <c r="L3603" s="1">
        <v>6.2</v>
      </c>
      <c r="M3603" s="2">
        <f t="shared" si="1"/>
        <v>12674183</v>
      </c>
    </row>
    <row r="3604" ht="14.25" customHeight="1">
      <c r="A3604" s="1" t="s">
        <v>10799</v>
      </c>
      <c r="B3604" s="1">
        <v>91.0</v>
      </c>
      <c r="C3604" s="1">
        <v>1.7508936E7</v>
      </c>
      <c r="D3604" s="1" t="s">
        <v>4658</v>
      </c>
      <c r="E3604" s="1" t="s">
        <v>12962</v>
      </c>
      <c r="F3604" s="1" t="s">
        <v>12963</v>
      </c>
      <c r="G3604" s="1" t="s">
        <v>12964</v>
      </c>
      <c r="H3604" s="1" t="s">
        <v>18</v>
      </c>
      <c r="I3604" s="1" t="s">
        <v>19</v>
      </c>
      <c r="J3604" s="1">
        <v>0.0</v>
      </c>
      <c r="K3604" s="1">
        <v>2003.0</v>
      </c>
      <c r="L3604" s="1">
        <v>7.3</v>
      </c>
      <c r="M3604" s="2">
        <f t="shared" si="1"/>
        <v>17508936</v>
      </c>
    </row>
    <row r="3605" ht="14.25" customHeight="1">
      <c r="A3605" s="1" t="s">
        <v>3013</v>
      </c>
      <c r="B3605" s="1">
        <v>104.0</v>
      </c>
      <c r="C3605" s="1">
        <v>1.2793213E7</v>
      </c>
      <c r="D3605" s="1" t="s">
        <v>956</v>
      </c>
      <c r="E3605" s="1" t="s">
        <v>12965</v>
      </c>
      <c r="F3605" s="1" t="s">
        <v>12966</v>
      </c>
      <c r="G3605" s="1" t="s">
        <v>12967</v>
      </c>
      <c r="H3605" s="1" t="s">
        <v>18</v>
      </c>
      <c r="I3605" s="1" t="s">
        <v>19</v>
      </c>
      <c r="J3605" s="1">
        <v>6000000.0</v>
      </c>
      <c r="K3605" s="1">
        <v>1988.0</v>
      </c>
      <c r="L3605" s="1">
        <v>6.2</v>
      </c>
      <c r="M3605" s="2">
        <f t="shared" si="1"/>
        <v>6793213</v>
      </c>
    </row>
    <row r="3606" ht="14.25" customHeight="1">
      <c r="A3606" s="1">
        <v>0.0</v>
      </c>
      <c r="B3606" s="1">
        <v>0.0</v>
      </c>
      <c r="C3606" s="1">
        <v>0.0</v>
      </c>
      <c r="D3606" s="1" t="s">
        <v>1332</v>
      </c>
      <c r="E3606" s="1" t="s">
        <v>12968</v>
      </c>
      <c r="F3606" s="1" t="s">
        <v>12969</v>
      </c>
      <c r="G3606" s="1" t="s">
        <v>12970</v>
      </c>
      <c r="H3606" s="1" t="s">
        <v>18</v>
      </c>
      <c r="I3606" s="1" t="s">
        <v>30</v>
      </c>
      <c r="J3606" s="1">
        <v>0.0</v>
      </c>
      <c r="K3606" s="1">
        <v>0.0</v>
      </c>
      <c r="L3606" s="1">
        <v>8.2</v>
      </c>
      <c r="M3606" s="2">
        <f t="shared" si="1"/>
        <v>0</v>
      </c>
    </row>
    <row r="3607" ht="14.25" customHeight="1">
      <c r="A3607" s="1" t="s">
        <v>4242</v>
      </c>
      <c r="B3607" s="1">
        <v>99.0</v>
      </c>
      <c r="C3607" s="1">
        <v>1.1883495E7</v>
      </c>
      <c r="D3607" s="1" t="s">
        <v>1721</v>
      </c>
      <c r="E3607" s="1" t="s">
        <v>12971</v>
      </c>
      <c r="F3607" s="1" t="s">
        <v>12972</v>
      </c>
      <c r="G3607" s="1" t="s">
        <v>12973</v>
      </c>
      <c r="H3607" s="1" t="s">
        <v>18</v>
      </c>
      <c r="I3607" s="1" t="s">
        <v>30</v>
      </c>
      <c r="J3607" s="1">
        <v>9000000.0</v>
      </c>
      <c r="K3607" s="1">
        <v>1998.0</v>
      </c>
      <c r="L3607" s="1">
        <v>6.8</v>
      </c>
      <c r="M3607" s="2">
        <f t="shared" si="1"/>
        <v>2883495</v>
      </c>
    </row>
    <row r="3608" ht="14.25" customHeight="1">
      <c r="A3608" s="1" t="s">
        <v>12974</v>
      </c>
      <c r="B3608" s="1">
        <v>98.0</v>
      </c>
      <c r="C3608" s="1">
        <v>1.1797927E7</v>
      </c>
      <c r="D3608" s="1" t="s">
        <v>9642</v>
      </c>
      <c r="E3608" s="1" t="s">
        <v>12975</v>
      </c>
      <c r="F3608" s="1" t="s">
        <v>12976</v>
      </c>
      <c r="G3608" s="1" t="s">
        <v>12977</v>
      </c>
      <c r="H3608" s="1" t="s">
        <v>18</v>
      </c>
      <c r="I3608" s="1" t="s">
        <v>19</v>
      </c>
      <c r="J3608" s="1">
        <v>6000000.0</v>
      </c>
      <c r="K3608" s="1">
        <v>1995.0</v>
      </c>
      <c r="L3608" s="1">
        <v>6.1</v>
      </c>
      <c r="M3608" s="2">
        <f t="shared" si="1"/>
        <v>5797927</v>
      </c>
    </row>
    <row r="3609" ht="14.25" customHeight="1">
      <c r="A3609" s="1" t="s">
        <v>3005</v>
      </c>
      <c r="B3609" s="1">
        <v>121.0</v>
      </c>
      <c r="C3609" s="1">
        <v>1.7605861E7</v>
      </c>
      <c r="D3609" s="1" t="s">
        <v>4344</v>
      </c>
      <c r="E3609" s="1" t="s">
        <v>12978</v>
      </c>
      <c r="F3609" s="1" t="s">
        <v>12979</v>
      </c>
      <c r="G3609" s="1" t="s">
        <v>12980</v>
      </c>
      <c r="H3609" s="1" t="s">
        <v>18</v>
      </c>
      <c r="I3609" s="1" t="s">
        <v>30</v>
      </c>
      <c r="J3609" s="1">
        <v>6000000.0</v>
      </c>
      <c r="K3609" s="1">
        <v>2006.0</v>
      </c>
      <c r="L3609" s="1">
        <v>7.7</v>
      </c>
      <c r="M3609" s="2">
        <f t="shared" si="1"/>
        <v>11605861</v>
      </c>
    </row>
    <row r="3610" ht="14.25" customHeight="1">
      <c r="A3610" s="1" t="s">
        <v>12981</v>
      </c>
      <c r="B3610" s="1">
        <v>96.0</v>
      </c>
      <c r="C3610" s="1">
        <v>1.1642254E7</v>
      </c>
      <c r="D3610" s="1" t="s">
        <v>3995</v>
      </c>
      <c r="E3610" s="1" t="s">
        <v>12982</v>
      </c>
      <c r="F3610" s="1" t="s">
        <v>12983</v>
      </c>
      <c r="G3610" s="1" t="s">
        <v>12984</v>
      </c>
      <c r="H3610" s="1" t="s">
        <v>18</v>
      </c>
      <c r="I3610" s="1" t="s">
        <v>19</v>
      </c>
      <c r="J3610" s="1">
        <v>3000000.0</v>
      </c>
      <c r="K3610" s="1">
        <v>1989.0</v>
      </c>
      <c r="L3610" s="1">
        <v>5.2</v>
      </c>
      <c r="M3610" s="2">
        <f t="shared" si="1"/>
        <v>8642254</v>
      </c>
    </row>
    <row r="3611" ht="14.25" customHeight="1">
      <c r="A3611" s="1" t="s">
        <v>6768</v>
      </c>
      <c r="B3611" s="1">
        <v>99.0</v>
      </c>
      <c r="C3611" s="1">
        <v>9203192.0</v>
      </c>
      <c r="D3611" s="1" t="s">
        <v>6794</v>
      </c>
      <c r="E3611" s="1" t="s">
        <v>12985</v>
      </c>
      <c r="F3611" s="1" t="s">
        <v>12986</v>
      </c>
      <c r="G3611" s="1" t="s">
        <v>12987</v>
      </c>
      <c r="H3611" s="1" t="s">
        <v>18</v>
      </c>
      <c r="I3611" s="1" t="s">
        <v>19</v>
      </c>
      <c r="J3611" s="1">
        <v>5000000.0</v>
      </c>
      <c r="K3611" s="1">
        <v>2011.0</v>
      </c>
      <c r="L3611" s="1">
        <v>6.8</v>
      </c>
      <c r="M3611" s="2">
        <f t="shared" si="1"/>
        <v>4203192</v>
      </c>
    </row>
    <row r="3612" ht="14.25" customHeight="1">
      <c r="A3612" s="1" t="s">
        <v>12988</v>
      </c>
      <c r="B3612" s="1">
        <v>42.0</v>
      </c>
      <c r="C3612" s="1">
        <v>7518876.0</v>
      </c>
      <c r="D3612" s="1" t="s">
        <v>12989</v>
      </c>
      <c r="E3612" s="1" t="s">
        <v>12990</v>
      </c>
      <c r="F3612" s="1" t="s">
        <v>12991</v>
      </c>
      <c r="G3612" s="1" t="s">
        <v>12992</v>
      </c>
      <c r="H3612" s="1" t="s">
        <v>18</v>
      </c>
      <c r="I3612" s="1" t="s">
        <v>30</v>
      </c>
      <c r="J3612" s="1">
        <v>6000000.0</v>
      </c>
      <c r="K3612" s="1">
        <v>2008.0</v>
      </c>
      <c r="L3612" s="1">
        <v>6.5</v>
      </c>
      <c r="M3612" s="2">
        <f t="shared" si="1"/>
        <v>1518876</v>
      </c>
    </row>
    <row r="3613" ht="14.25" customHeight="1">
      <c r="A3613" s="1" t="s">
        <v>8219</v>
      </c>
      <c r="B3613" s="1">
        <v>122.0</v>
      </c>
      <c r="C3613" s="1">
        <v>8596914.0</v>
      </c>
      <c r="D3613" s="1" t="s">
        <v>1049</v>
      </c>
      <c r="E3613" s="1" t="s">
        <v>12993</v>
      </c>
      <c r="F3613" s="1" t="s">
        <v>12994</v>
      </c>
      <c r="G3613" s="1" t="s">
        <v>12995</v>
      </c>
      <c r="H3613" s="1" t="s">
        <v>18</v>
      </c>
      <c r="I3613" s="1" t="s">
        <v>19</v>
      </c>
      <c r="J3613" s="1">
        <v>6000000.0</v>
      </c>
      <c r="K3613" s="1">
        <v>2000.0</v>
      </c>
      <c r="L3613" s="1">
        <v>7.0</v>
      </c>
      <c r="M3613" s="2">
        <f t="shared" si="1"/>
        <v>2596914</v>
      </c>
    </row>
    <row r="3614" ht="14.25" customHeight="1">
      <c r="A3614" s="1" t="s">
        <v>12996</v>
      </c>
      <c r="B3614" s="1">
        <v>101.0</v>
      </c>
      <c r="C3614" s="1">
        <v>6851636.0</v>
      </c>
      <c r="D3614" s="1" t="s">
        <v>956</v>
      </c>
      <c r="E3614" s="1" t="s">
        <v>12997</v>
      </c>
      <c r="F3614" s="1" t="s">
        <v>12998</v>
      </c>
      <c r="G3614" s="1" t="s">
        <v>12999</v>
      </c>
      <c r="H3614" s="1" t="s">
        <v>18</v>
      </c>
      <c r="I3614" s="1" t="s">
        <v>19</v>
      </c>
      <c r="J3614" s="1">
        <v>6000000.0</v>
      </c>
      <c r="K3614" s="1">
        <v>1999.0</v>
      </c>
      <c r="L3614" s="1">
        <v>5.9</v>
      </c>
      <c r="M3614" s="2">
        <f t="shared" si="1"/>
        <v>851636</v>
      </c>
    </row>
    <row r="3615" ht="14.25" customHeight="1">
      <c r="A3615" s="1" t="s">
        <v>13000</v>
      </c>
      <c r="B3615" s="1">
        <v>102.0</v>
      </c>
      <c r="C3615" s="1">
        <v>1.1434867E7</v>
      </c>
      <c r="D3615" s="1" t="s">
        <v>2295</v>
      </c>
      <c r="E3615" s="1" t="s">
        <v>13001</v>
      </c>
      <c r="F3615" s="1" t="s">
        <v>13002</v>
      </c>
      <c r="G3615" s="1" t="s">
        <v>13003</v>
      </c>
      <c r="H3615" s="1" t="s">
        <v>18</v>
      </c>
      <c r="I3615" s="1" t="s">
        <v>19</v>
      </c>
      <c r="J3615" s="1">
        <v>6000000.0</v>
      </c>
      <c r="K3615" s="1">
        <v>2012.0</v>
      </c>
      <c r="L3615" s="1">
        <v>7.1</v>
      </c>
      <c r="M3615" s="2">
        <f t="shared" si="1"/>
        <v>5434867</v>
      </c>
    </row>
    <row r="3616" ht="14.25" customHeight="1">
      <c r="A3616" s="1" t="s">
        <v>13004</v>
      </c>
      <c r="B3616" s="1">
        <v>84.0</v>
      </c>
      <c r="C3616" s="1">
        <v>5895238.0</v>
      </c>
      <c r="D3616" s="1" t="s">
        <v>3192</v>
      </c>
      <c r="E3616" s="1" t="s">
        <v>13005</v>
      </c>
      <c r="F3616" s="1" t="s">
        <v>13006</v>
      </c>
      <c r="G3616" s="1" t="s">
        <v>13007</v>
      </c>
      <c r="H3616" s="1" t="s">
        <v>1932</v>
      </c>
      <c r="I3616" s="1" t="s">
        <v>19</v>
      </c>
      <c r="J3616" s="1">
        <v>6000000.0</v>
      </c>
      <c r="K3616" s="1">
        <v>2012.0</v>
      </c>
      <c r="L3616" s="1">
        <v>5.5</v>
      </c>
      <c r="M3616" s="2">
        <f t="shared" si="1"/>
        <v>-104762</v>
      </c>
    </row>
    <row r="3617" ht="14.25" customHeight="1">
      <c r="A3617" s="1" t="s">
        <v>13008</v>
      </c>
      <c r="B3617" s="1">
        <v>104.0</v>
      </c>
      <c r="C3617" s="1">
        <v>6670712.0</v>
      </c>
      <c r="D3617" s="1" t="s">
        <v>1747</v>
      </c>
      <c r="E3617" s="1" t="s">
        <v>13009</v>
      </c>
      <c r="F3617" s="1" t="s">
        <v>13010</v>
      </c>
      <c r="G3617" s="1" t="s">
        <v>13011</v>
      </c>
      <c r="H3617" s="1" t="s">
        <v>18</v>
      </c>
      <c r="I3617" s="1" t="s">
        <v>19</v>
      </c>
      <c r="J3617" s="1">
        <v>6000000.0</v>
      </c>
      <c r="K3617" s="1">
        <v>2009.0</v>
      </c>
      <c r="L3617" s="1">
        <v>7.4</v>
      </c>
      <c r="M3617" s="2">
        <f t="shared" si="1"/>
        <v>670712</v>
      </c>
    </row>
    <row r="3618" ht="14.25" customHeight="1">
      <c r="A3618" s="1" t="s">
        <v>13012</v>
      </c>
      <c r="B3618" s="1">
        <v>96.0</v>
      </c>
      <c r="C3618" s="1">
        <v>5359774.0</v>
      </c>
      <c r="D3618" s="1" t="s">
        <v>4319</v>
      </c>
      <c r="E3618" s="1" t="s">
        <v>13013</v>
      </c>
      <c r="F3618" s="1" t="s">
        <v>13014</v>
      </c>
      <c r="G3618" s="1" t="s">
        <v>13015</v>
      </c>
      <c r="H3618" s="1" t="s">
        <v>18</v>
      </c>
      <c r="I3618" s="1" t="s">
        <v>5846</v>
      </c>
      <c r="J3618" s="1">
        <v>6000000.0</v>
      </c>
      <c r="K3618" s="1">
        <v>2011.0</v>
      </c>
      <c r="L3618" s="1">
        <v>7.3</v>
      </c>
      <c r="M3618" s="2">
        <f t="shared" si="1"/>
        <v>-640226</v>
      </c>
    </row>
    <row r="3619" ht="14.25" customHeight="1">
      <c r="A3619" s="1" t="s">
        <v>13016</v>
      </c>
      <c r="B3619" s="1">
        <v>94.0</v>
      </c>
      <c r="C3619" s="1">
        <v>4693919.0</v>
      </c>
      <c r="D3619" s="1" t="s">
        <v>1138</v>
      </c>
      <c r="E3619" s="1" t="s">
        <v>13017</v>
      </c>
      <c r="F3619" s="1" t="s">
        <v>13018</v>
      </c>
      <c r="G3619" s="1" t="s">
        <v>13019</v>
      </c>
      <c r="H3619" s="1" t="s">
        <v>18</v>
      </c>
      <c r="I3619" s="1" t="s">
        <v>19</v>
      </c>
      <c r="J3619" s="1">
        <v>6500000.0</v>
      </c>
      <c r="K3619" s="1">
        <v>2008.0</v>
      </c>
      <c r="L3619" s="1">
        <v>4.6</v>
      </c>
      <c r="M3619" s="2">
        <f t="shared" si="1"/>
        <v>-1806081</v>
      </c>
    </row>
    <row r="3620" ht="14.25" customHeight="1">
      <c r="A3620" s="1" t="s">
        <v>4880</v>
      </c>
      <c r="B3620" s="1">
        <v>90.0</v>
      </c>
      <c r="C3620" s="1">
        <v>4859475.0</v>
      </c>
      <c r="D3620" s="1" t="s">
        <v>131</v>
      </c>
      <c r="E3620" s="1" t="s">
        <v>13020</v>
      </c>
      <c r="F3620" s="1" t="s">
        <v>13021</v>
      </c>
      <c r="G3620" s="1" t="s">
        <v>13022</v>
      </c>
      <c r="H3620" s="1" t="s">
        <v>18</v>
      </c>
      <c r="I3620" s="1" t="s">
        <v>19</v>
      </c>
      <c r="J3620" s="1">
        <v>6000000.0</v>
      </c>
      <c r="K3620" s="1">
        <v>1999.0</v>
      </c>
      <c r="L3620" s="1">
        <v>7.2</v>
      </c>
      <c r="M3620" s="2">
        <f t="shared" si="1"/>
        <v>-1140525</v>
      </c>
    </row>
    <row r="3621" ht="14.25" customHeight="1">
      <c r="A3621" s="1" t="s">
        <v>10543</v>
      </c>
      <c r="B3621" s="1">
        <v>97.0</v>
      </c>
      <c r="C3621" s="1">
        <v>4595000.0</v>
      </c>
      <c r="D3621" s="1" t="s">
        <v>4181</v>
      </c>
      <c r="E3621" s="1" t="s">
        <v>13023</v>
      </c>
      <c r="F3621" s="1" t="s">
        <v>13024</v>
      </c>
      <c r="G3621" s="1" t="s">
        <v>13025</v>
      </c>
      <c r="H3621" s="1" t="s">
        <v>18</v>
      </c>
      <c r="I3621" s="1" t="s">
        <v>30</v>
      </c>
      <c r="J3621" s="1">
        <v>0.0</v>
      </c>
      <c r="K3621" s="1">
        <v>1998.0</v>
      </c>
      <c r="L3621" s="1">
        <v>7.0</v>
      </c>
      <c r="M3621" s="2">
        <f t="shared" si="1"/>
        <v>4595000</v>
      </c>
    </row>
    <row r="3622" ht="14.25" customHeight="1">
      <c r="A3622" s="1" t="s">
        <v>13026</v>
      </c>
      <c r="B3622" s="1">
        <v>90.0</v>
      </c>
      <c r="C3622" s="1">
        <v>4542775.0</v>
      </c>
      <c r="D3622" s="1" t="s">
        <v>1146</v>
      </c>
      <c r="E3622" s="1" t="s">
        <v>13027</v>
      </c>
      <c r="F3622" s="1" t="s">
        <v>13028</v>
      </c>
      <c r="G3622" s="1" t="s">
        <v>13029</v>
      </c>
      <c r="H3622" s="1" t="s">
        <v>18</v>
      </c>
      <c r="I3622" s="1" t="s">
        <v>19</v>
      </c>
      <c r="J3622" s="1">
        <v>6000000.0</v>
      </c>
      <c r="K3622" s="1">
        <v>2009.0</v>
      </c>
      <c r="L3622" s="1">
        <v>5.1</v>
      </c>
      <c r="M3622" s="2">
        <f t="shared" si="1"/>
        <v>-1457225</v>
      </c>
    </row>
    <row r="3623" ht="14.25" customHeight="1">
      <c r="A3623" s="1" t="s">
        <v>13030</v>
      </c>
      <c r="B3623" s="1">
        <v>106.0</v>
      </c>
      <c r="C3623" s="1">
        <v>3588432.0</v>
      </c>
      <c r="D3623" s="1" t="s">
        <v>1747</v>
      </c>
      <c r="E3623" s="1" t="s">
        <v>13031</v>
      </c>
      <c r="F3623" s="1" t="s">
        <v>13032</v>
      </c>
      <c r="G3623" s="1" t="s">
        <v>13033</v>
      </c>
      <c r="H3623" s="1" t="s">
        <v>18</v>
      </c>
      <c r="I3623" s="1" t="s">
        <v>19</v>
      </c>
      <c r="J3623" s="1">
        <v>6000000.0</v>
      </c>
      <c r="K3623" s="1">
        <v>2014.0</v>
      </c>
      <c r="L3623" s="1">
        <v>6.7</v>
      </c>
      <c r="M3623" s="2">
        <f t="shared" si="1"/>
        <v>-2411568</v>
      </c>
    </row>
    <row r="3624" ht="14.25" customHeight="1">
      <c r="A3624" s="1" t="s">
        <v>13034</v>
      </c>
      <c r="B3624" s="1">
        <v>96.0</v>
      </c>
      <c r="C3624" s="1">
        <v>4394936.0</v>
      </c>
      <c r="D3624" s="1" t="s">
        <v>1721</v>
      </c>
      <c r="E3624" s="1" t="s">
        <v>13035</v>
      </c>
      <c r="F3624" s="1" t="s">
        <v>13036</v>
      </c>
      <c r="G3624" s="1" t="s">
        <v>13037</v>
      </c>
      <c r="H3624" s="1" t="s">
        <v>18</v>
      </c>
      <c r="I3624" s="1" t="s">
        <v>496</v>
      </c>
      <c r="J3624" s="1">
        <v>6000000.0</v>
      </c>
      <c r="K3624" s="1">
        <v>1999.0</v>
      </c>
      <c r="L3624" s="1">
        <v>5.3</v>
      </c>
      <c r="M3624" s="2">
        <f t="shared" si="1"/>
        <v>-1605064</v>
      </c>
    </row>
    <row r="3625" ht="14.25" customHeight="1">
      <c r="A3625" s="1">
        <v>0.0</v>
      </c>
      <c r="B3625" s="1">
        <v>44.0</v>
      </c>
      <c r="C3625" s="1">
        <v>0.0</v>
      </c>
      <c r="D3625" s="1" t="s">
        <v>2149</v>
      </c>
      <c r="E3625" s="1" t="s">
        <v>13038</v>
      </c>
      <c r="F3625" s="1" t="s">
        <v>13039</v>
      </c>
      <c r="G3625" s="1" t="s">
        <v>13040</v>
      </c>
      <c r="H3625" s="1" t="s">
        <v>18</v>
      </c>
      <c r="I3625" s="1" t="s">
        <v>19</v>
      </c>
      <c r="J3625" s="1">
        <v>0.0</v>
      </c>
      <c r="K3625" s="1">
        <v>0.0</v>
      </c>
      <c r="L3625" s="1">
        <v>8.4</v>
      </c>
      <c r="M3625" s="2">
        <f t="shared" si="1"/>
        <v>0</v>
      </c>
    </row>
    <row r="3626" ht="14.25" customHeight="1">
      <c r="A3626" s="1" t="s">
        <v>13041</v>
      </c>
      <c r="B3626" s="1">
        <v>95.0</v>
      </c>
      <c r="C3626" s="1">
        <v>3029081.0</v>
      </c>
      <c r="D3626" s="1" t="s">
        <v>1690</v>
      </c>
      <c r="E3626" s="1" t="s">
        <v>13042</v>
      </c>
      <c r="F3626" s="1" t="s">
        <v>13043</v>
      </c>
      <c r="G3626" s="1" t="s">
        <v>13044</v>
      </c>
      <c r="H3626" s="1" t="s">
        <v>18</v>
      </c>
      <c r="I3626" s="1" t="s">
        <v>19</v>
      </c>
      <c r="J3626" s="1">
        <v>6000000.0</v>
      </c>
      <c r="K3626" s="1">
        <v>2001.0</v>
      </c>
      <c r="L3626" s="1">
        <v>7.8</v>
      </c>
      <c r="M3626" s="2">
        <f t="shared" si="1"/>
        <v>-2970919</v>
      </c>
    </row>
    <row r="3627" ht="14.25" customHeight="1">
      <c r="A3627" s="1" t="s">
        <v>9327</v>
      </c>
      <c r="B3627" s="1">
        <v>99.0</v>
      </c>
      <c r="C3627" s="1">
        <v>3273588.0</v>
      </c>
      <c r="D3627" s="1" t="s">
        <v>503</v>
      </c>
      <c r="E3627" s="1" t="s">
        <v>13045</v>
      </c>
      <c r="F3627" s="1" t="s">
        <v>13046</v>
      </c>
      <c r="G3627" s="1" t="s">
        <v>13047</v>
      </c>
      <c r="H3627" s="1" t="s">
        <v>18</v>
      </c>
      <c r="I3627" s="1" t="s">
        <v>19</v>
      </c>
      <c r="J3627" s="1">
        <v>6000000.0</v>
      </c>
      <c r="K3627" s="1">
        <v>1993.0</v>
      </c>
      <c r="L3627" s="1">
        <v>6.7</v>
      </c>
      <c r="M3627" s="2">
        <f t="shared" si="1"/>
        <v>-2726412</v>
      </c>
    </row>
    <row r="3628" ht="14.25" customHeight="1">
      <c r="A3628" s="1" t="s">
        <v>13048</v>
      </c>
      <c r="B3628" s="1">
        <v>93.0</v>
      </c>
      <c r="C3628" s="1">
        <v>0.0</v>
      </c>
      <c r="D3628" s="1" t="s">
        <v>4442</v>
      </c>
      <c r="E3628" s="1" t="s">
        <v>13049</v>
      </c>
      <c r="F3628" s="1" t="s">
        <v>13050</v>
      </c>
      <c r="G3628" s="1" t="s">
        <v>13051</v>
      </c>
      <c r="H3628" s="1" t="s">
        <v>18</v>
      </c>
      <c r="I3628" s="1" t="s">
        <v>19</v>
      </c>
      <c r="J3628" s="1">
        <v>0.0</v>
      </c>
      <c r="K3628" s="1">
        <v>2015.0</v>
      </c>
      <c r="L3628" s="1">
        <v>5.4</v>
      </c>
      <c r="M3628" s="2">
        <f t="shared" si="1"/>
        <v>0</v>
      </c>
    </row>
    <row r="3629" ht="14.25" customHeight="1">
      <c r="A3629" s="1" t="s">
        <v>8324</v>
      </c>
      <c r="B3629" s="1">
        <v>99.0</v>
      </c>
      <c r="C3629" s="1">
        <v>2207975.0</v>
      </c>
      <c r="D3629" s="1" t="s">
        <v>4734</v>
      </c>
      <c r="E3629" s="1" t="s">
        <v>13052</v>
      </c>
      <c r="F3629" s="1" t="s">
        <v>13053</v>
      </c>
      <c r="G3629" s="1" t="s">
        <v>13054</v>
      </c>
      <c r="H3629" s="1" t="s">
        <v>18</v>
      </c>
      <c r="I3629" s="1" t="s">
        <v>19</v>
      </c>
      <c r="J3629" s="1">
        <v>6000000.0</v>
      </c>
      <c r="K3629" s="1">
        <v>2003.0</v>
      </c>
      <c r="L3629" s="1">
        <v>7.2</v>
      </c>
      <c r="M3629" s="2">
        <f t="shared" si="1"/>
        <v>-3792025</v>
      </c>
    </row>
    <row r="3630" ht="14.25" customHeight="1">
      <c r="A3630" s="1" t="s">
        <v>13055</v>
      </c>
      <c r="B3630" s="1">
        <v>95.0</v>
      </c>
      <c r="C3630" s="1">
        <v>2025238.0</v>
      </c>
      <c r="D3630" s="1" t="s">
        <v>3819</v>
      </c>
      <c r="E3630" s="1" t="s">
        <v>13056</v>
      </c>
      <c r="F3630" s="1" t="s">
        <v>13057</v>
      </c>
      <c r="G3630" s="1" t="s">
        <v>13058</v>
      </c>
      <c r="H3630" s="1" t="s">
        <v>18</v>
      </c>
      <c r="I3630" s="1" t="s">
        <v>19</v>
      </c>
      <c r="J3630" s="1">
        <v>6000000.0</v>
      </c>
      <c r="K3630" s="1">
        <v>2001.0</v>
      </c>
      <c r="L3630" s="1">
        <v>5.8</v>
      </c>
      <c r="M3630" s="2">
        <f t="shared" si="1"/>
        <v>-3974762</v>
      </c>
    </row>
    <row r="3631" ht="14.25" customHeight="1">
      <c r="A3631" s="1" t="s">
        <v>13059</v>
      </c>
      <c r="B3631" s="1">
        <v>84.0</v>
      </c>
      <c r="C3631" s="1">
        <v>1028337.0</v>
      </c>
      <c r="D3631" s="1" t="s">
        <v>2888</v>
      </c>
      <c r="E3631" s="1" t="s">
        <v>13060</v>
      </c>
      <c r="F3631" s="1" t="s">
        <v>13061</v>
      </c>
      <c r="G3631" s="1" t="s">
        <v>13062</v>
      </c>
      <c r="H3631" s="1" t="s">
        <v>18</v>
      </c>
      <c r="I3631" s="1" t="s">
        <v>19</v>
      </c>
      <c r="J3631" s="1">
        <v>0.0</v>
      </c>
      <c r="K3631" s="1">
        <v>2001.0</v>
      </c>
      <c r="L3631" s="1">
        <v>6.4</v>
      </c>
      <c r="M3631" s="2">
        <f t="shared" si="1"/>
        <v>1028337</v>
      </c>
    </row>
    <row r="3632" ht="14.25" customHeight="1">
      <c r="A3632" s="1" t="s">
        <v>13063</v>
      </c>
      <c r="B3632" s="1">
        <v>144.0</v>
      </c>
      <c r="C3632" s="1">
        <v>0.0</v>
      </c>
      <c r="D3632" s="1" t="s">
        <v>80</v>
      </c>
      <c r="E3632" s="1" t="s">
        <v>13064</v>
      </c>
      <c r="F3632" s="1" t="s">
        <v>13065</v>
      </c>
      <c r="G3632" s="1" t="s">
        <v>13066</v>
      </c>
      <c r="H3632" s="1" t="s">
        <v>18</v>
      </c>
      <c r="I3632" s="1" t="s">
        <v>19</v>
      </c>
      <c r="J3632" s="1">
        <v>6244087.0</v>
      </c>
      <c r="K3632" s="1">
        <v>1969.0</v>
      </c>
      <c r="L3632" s="1">
        <v>8.0</v>
      </c>
      <c r="M3632" s="2">
        <f t="shared" si="1"/>
        <v>-6244087</v>
      </c>
    </row>
    <row r="3633" ht="14.25" customHeight="1">
      <c r="A3633" s="1" t="s">
        <v>6027</v>
      </c>
      <c r="B3633" s="1">
        <v>99.0</v>
      </c>
      <c r="C3633" s="1">
        <v>2077046.0</v>
      </c>
      <c r="D3633" s="1" t="s">
        <v>956</v>
      </c>
      <c r="E3633" s="1" t="s">
        <v>13067</v>
      </c>
      <c r="F3633" s="1" t="s">
        <v>13068</v>
      </c>
      <c r="G3633" s="1" t="s">
        <v>13069</v>
      </c>
      <c r="H3633" s="1" t="s">
        <v>18</v>
      </c>
      <c r="I3633" s="1" t="s">
        <v>19</v>
      </c>
      <c r="J3633" s="1">
        <v>6000000.0</v>
      </c>
      <c r="K3633" s="1">
        <v>2008.0</v>
      </c>
      <c r="L3633" s="1">
        <v>7.0</v>
      </c>
      <c r="M3633" s="2">
        <f t="shared" si="1"/>
        <v>-3922954</v>
      </c>
    </row>
    <row r="3634" ht="14.25" customHeight="1">
      <c r="A3634" s="1" t="s">
        <v>13070</v>
      </c>
      <c r="B3634" s="1">
        <v>110.0</v>
      </c>
      <c r="C3634" s="1">
        <v>0.0</v>
      </c>
      <c r="D3634" s="1" t="s">
        <v>13071</v>
      </c>
      <c r="E3634" s="1" t="s">
        <v>13072</v>
      </c>
      <c r="F3634" s="1" t="s">
        <v>13073</v>
      </c>
      <c r="G3634" s="1" t="s">
        <v>13074</v>
      </c>
      <c r="H3634" s="1" t="s">
        <v>18</v>
      </c>
      <c r="I3634" s="1" t="s">
        <v>30</v>
      </c>
      <c r="J3634" s="1">
        <v>6000000.0</v>
      </c>
      <c r="K3634" s="1">
        <v>1979.0</v>
      </c>
      <c r="L3634" s="1">
        <v>7.0</v>
      </c>
      <c r="M3634" s="2">
        <f t="shared" si="1"/>
        <v>-6000000</v>
      </c>
    </row>
    <row r="3635" ht="14.25" customHeight="1">
      <c r="A3635" s="1" t="s">
        <v>12652</v>
      </c>
      <c r="B3635" s="1">
        <v>97.0</v>
      </c>
      <c r="C3635" s="1">
        <v>267194.0</v>
      </c>
      <c r="D3635" s="1" t="s">
        <v>2394</v>
      </c>
      <c r="E3635" s="1" t="s">
        <v>13075</v>
      </c>
      <c r="F3635" s="1" t="s">
        <v>13076</v>
      </c>
      <c r="G3635" s="1" t="s">
        <v>13077</v>
      </c>
      <c r="H3635" s="1" t="s">
        <v>18</v>
      </c>
      <c r="I3635" s="1" t="s">
        <v>30</v>
      </c>
      <c r="J3635" s="1">
        <v>0.0</v>
      </c>
      <c r="K3635" s="1">
        <v>2002.0</v>
      </c>
      <c r="L3635" s="1">
        <v>6.7</v>
      </c>
      <c r="M3635" s="2">
        <f t="shared" si="1"/>
        <v>267194</v>
      </c>
    </row>
    <row r="3636" ht="14.25" customHeight="1">
      <c r="A3636" s="1" t="s">
        <v>13078</v>
      </c>
      <c r="B3636" s="1">
        <v>107.0</v>
      </c>
      <c r="C3636" s="1">
        <v>869325.0</v>
      </c>
      <c r="D3636" s="1" t="s">
        <v>14</v>
      </c>
      <c r="E3636" s="1" t="s">
        <v>13079</v>
      </c>
      <c r="F3636" s="1" t="s">
        <v>13080</v>
      </c>
      <c r="G3636" s="1" t="s">
        <v>13081</v>
      </c>
      <c r="H3636" s="1" t="s">
        <v>18</v>
      </c>
      <c r="I3636" s="1" t="s">
        <v>19</v>
      </c>
      <c r="J3636" s="1">
        <v>6000000.0</v>
      </c>
      <c r="K3636" s="1">
        <v>1991.0</v>
      </c>
      <c r="L3636" s="1">
        <v>3.8</v>
      </c>
      <c r="M3636" s="2">
        <f t="shared" si="1"/>
        <v>-5130675</v>
      </c>
    </row>
    <row r="3637" ht="14.25" customHeight="1">
      <c r="A3637" s="1" t="s">
        <v>13082</v>
      </c>
      <c r="B3637" s="1">
        <v>90.0</v>
      </c>
      <c r="C3637" s="1">
        <v>399611.0</v>
      </c>
      <c r="D3637" s="1" t="s">
        <v>1111</v>
      </c>
      <c r="E3637" s="1" t="s">
        <v>13083</v>
      </c>
      <c r="F3637" s="1" t="s">
        <v>13084</v>
      </c>
      <c r="G3637" s="1" t="s">
        <v>13085</v>
      </c>
      <c r="H3637" s="1" t="s">
        <v>18</v>
      </c>
      <c r="I3637" s="1" t="s">
        <v>19</v>
      </c>
      <c r="J3637" s="1">
        <v>6000000.0</v>
      </c>
      <c r="K3637" s="1">
        <v>2010.0</v>
      </c>
      <c r="L3637" s="1">
        <v>5.7</v>
      </c>
      <c r="M3637" s="2">
        <f t="shared" si="1"/>
        <v>-5600389</v>
      </c>
    </row>
    <row r="3638" ht="14.25" customHeight="1">
      <c r="A3638" s="1" t="s">
        <v>11627</v>
      </c>
      <c r="B3638" s="1">
        <v>104.0</v>
      </c>
      <c r="C3638" s="1">
        <v>181798.0</v>
      </c>
      <c r="D3638" s="1" t="s">
        <v>2394</v>
      </c>
      <c r="E3638" s="1" t="s">
        <v>13086</v>
      </c>
      <c r="F3638" s="1" t="s">
        <v>13087</v>
      </c>
      <c r="G3638" s="1" t="s">
        <v>13088</v>
      </c>
      <c r="H3638" s="1" t="s">
        <v>993</v>
      </c>
      <c r="I3638" s="1" t="s">
        <v>994</v>
      </c>
      <c r="J3638" s="1">
        <v>0.0</v>
      </c>
      <c r="K3638" s="1">
        <v>2003.0</v>
      </c>
      <c r="L3638" s="1">
        <v>6.6</v>
      </c>
      <c r="M3638" s="2">
        <f t="shared" si="1"/>
        <v>181798</v>
      </c>
    </row>
    <row r="3639" ht="14.25" customHeight="1">
      <c r="A3639" s="1" t="s">
        <v>8237</v>
      </c>
      <c r="B3639" s="1">
        <v>96.0</v>
      </c>
      <c r="C3639" s="1">
        <v>115862.0</v>
      </c>
      <c r="D3639" s="1" t="s">
        <v>131</v>
      </c>
      <c r="E3639" s="1" t="s">
        <v>13089</v>
      </c>
      <c r="F3639" s="1" t="s">
        <v>13090</v>
      </c>
      <c r="G3639" s="1" t="s">
        <v>13091</v>
      </c>
      <c r="H3639" s="1" t="s">
        <v>18</v>
      </c>
      <c r="I3639" s="1" t="s">
        <v>19</v>
      </c>
      <c r="J3639" s="1">
        <v>6000000.0</v>
      </c>
      <c r="K3639" s="1">
        <v>2009.0</v>
      </c>
      <c r="L3639" s="1">
        <v>6.7</v>
      </c>
      <c r="M3639" s="2">
        <f t="shared" si="1"/>
        <v>-5884138</v>
      </c>
    </row>
    <row r="3640" ht="14.25" customHeight="1">
      <c r="A3640" s="1" t="s">
        <v>3292</v>
      </c>
      <c r="B3640" s="1">
        <v>104.0</v>
      </c>
      <c r="C3640" s="1">
        <v>1346503.0</v>
      </c>
      <c r="D3640" s="1" t="s">
        <v>4734</v>
      </c>
      <c r="E3640" s="1" t="s">
        <v>13092</v>
      </c>
      <c r="F3640" s="1" t="s">
        <v>13093</v>
      </c>
      <c r="G3640" s="1" t="s">
        <v>13094</v>
      </c>
      <c r="H3640" s="1" t="s">
        <v>18</v>
      </c>
      <c r="I3640" s="1" t="s">
        <v>584</v>
      </c>
      <c r="J3640" s="1">
        <v>6000000.0</v>
      </c>
      <c r="K3640" s="1">
        <v>2011.0</v>
      </c>
      <c r="L3640" s="1">
        <v>6.1</v>
      </c>
      <c r="M3640" s="2">
        <f t="shared" si="1"/>
        <v>-4653497</v>
      </c>
    </row>
    <row r="3641" ht="14.25" customHeight="1">
      <c r="A3641" s="1" t="s">
        <v>13095</v>
      </c>
      <c r="B3641" s="1">
        <v>97.0</v>
      </c>
      <c r="C3641" s="1">
        <v>117560.0</v>
      </c>
      <c r="D3641" s="1" t="s">
        <v>131</v>
      </c>
      <c r="E3641" s="1" t="s">
        <v>13096</v>
      </c>
      <c r="F3641" s="1" t="s">
        <v>13097</v>
      </c>
      <c r="G3641" s="1" t="s">
        <v>13098</v>
      </c>
      <c r="H3641" s="1" t="s">
        <v>18</v>
      </c>
      <c r="I3641" s="1" t="s">
        <v>19</v>
      </c>
      <c r="J3641" s="1">
        <v>6000000.0</v>
      </c>
      <c r="K3641" s="1">
        <v>2006.0</v>
      </c>
      <c r="L3641" s="1">
        <v>6.2</v>
      </c>
      <c r="M3641" s="2">
        <f t="shared" si="1"/>
        <v>-5882440</v>
      </c>
    </row>
    <row r="3642" ht="14.25" customHeight="1">
      <c r="A3642" s="1" t="s">
        <v>9879</v>
      </c>
      <c r="B3642" s="1">
        <v>107.0</v>
      </c>
      <c r="C3642" s="1">
        <v>54606.0</v>
      </c>
      <c r="D3642" s="1" t="s">
        <v>3029</v>
      </c>
      <c r="E3642" s="1" t="s">
        <v>13099</v>
      </c>
      <c r="F3642" s="1" t="s">
        <v>13100</v>
      </c>
      <c r="G3642" s="1" t="s">
        <v>13101</v>
      </c>
      <c r="H3642" s="1" t="s">
        <v>18</v>
      </c>
      <c r="I3642" s="1" t="s">
        <v>30</v>
      </c>
      <c r="J3642" s="1">
        <v>6000000.0</v>
      </c>
      <c r="K3642" s="1">
        <v>2001.0</v>
      </c>
      <c r="L3642" s="1">
        <v>6.2</v>
      </c>
      <c r="M3642" s="2">
        <f t="shared" si="1"/>
        <v>-5945394</v>
      </c>
    </row>
    <row r="3643" ht="14.25" customHeight="1">
      <c r="A3643" s="1" t="s">
        <v>13102</v>
      </c>
      <c r="B3643" s="1">
        <v>117.0</v>
      </c>
      <c r="C3643" s="1">
        <v>0.0</v>
      </c>
      <c r="D3643" s="1" t="s">
        <v>2394</v>
      </c>
      <c r="E3643" s="1" t="s">
        <v>13103</v>
      </c>
      <c r="F3643" s="1" t="s">
        <v>13104</v>
      </c>
      <c r="G3643" s="1" t="s">
        <v>13105</v>
      </c>
      <c r="H3643" s="1" t="s">
        <v>18</v>
      </c>
      <c r="I3643" s="1" t="s">
        <v>19</v>
      </c>
      <c r="J3643" s="1">
        <v>7840000.0</v>
      </c>
      <c r="K3643" s="1">
        <v>1977.0</v>
      </c>
      <c r="L3643" s="1">
        <v>7.4</v>
      </c>
      <c r="M3643" s="2">
        <f t="shared" si="1"/>
        <v>-7840000</v>
      </c>
    </row>
    <row r="3644" ht="14.25" customHeight="1">
      <c r="A3644" s="1" t="s">
        <v>13106</v>
      </c>
      <c r="B3644" s="1">
        <v>85.0</v>
      </c>
      <c r="C3644" s="1">
        <v>36497.0</v>
      </c>
      <c r="D3644" s="1" t="s">
        <v>1138</v>
      </c>
      <c r="E3644" s="1" t="s">
        <v>13107</v>
      </c>
      <c r="F3644" s="1" t="s">
        <v>13108</v>
      </c>
      <c r="G3644" s="1" t="s">
        <v>13109</v>
      </c>
      <c r="H3644" s="1" t="s">
        <v>18</v>
      </c>
      <c r="I3644" s="1" t="s">
        <v>19</v>
      </c>
      <c r="J3644" s="1">
        <v>6000000.0</v>
      </c>
      <c r="K3644" s="1">
        <v>2008.0</v>
      </c>
      <c r="L3644" s="1">
        <v>4.7</v>
      </c>
      <c r="M3644" s="2">
        <f t="shared" si="1"/>
        <v>-5963503</v>
      </c>
    </row>
    <row r="3645" ht="14.25" customHeight="1">
      <c r="A3645" s="1" t="s">
        <v>5659</v>
      </c>
      <c r="B3645" s="1">
        <v>152.0</v>
      </c>
      <c r="C3645" s="1">
        <v>23807.0</v>
      </c>
      <c r="D3645" s="1" t="s">
        <v>37</v>
      </c>
      <c r="E3645" s="1" t="s">
        <v>13110</v>
      </c>
      <c r="F3645" s="1" t="s">
        <v>13111</v>
      </c>
      <c r="G3645" s="1" t="s">
        <v>13112</v>
      </c>
      <c r="H3645" s="1" t="s">
        <v>18</v>
      </c>
      <c r="I3645" s="1" t="s">
        <v>19</v>
      </c>
      <c r="J3645" s="1">
        <v>0.0</v>
      </c>
      <c r="K3645" s="1">
        <v>2006.0</v>
      </c>
      <c r="L3645" s="1">
        <v>8.3</v>
      </c>
      <c r="M3645" s="2">
        <f t="shared" si="1"/>
        <v>23807</v>
      </c>
    </row>
    <row r="3646" ht="14.25" customHeight="1">
      <c r="A3646" s="1" t="s">
        <v>13113</v>
      </c>
      <c r="B3646" s="1">
        <v>85.0</v>
      </c>
      <c r="C3646" s="1">
        <v>0.0</v>
      </c>
      <c r="D3646" s="1" t="s">
        <v>6794</v>
      </c>
      <c r="E3646" s="1" t="s">
        <v>13114</v>
      </c>
      <c r="F3646" s="1" t="s">
        <v>13115</v>
      </c>
      <c r="G3646" s="1" t="s">
        <v>13116</v>
      </c>
      <c r="H3646" s="1" t="s">
        <v>18</v>
      </c>
      <c r="I3646" s="1" t="s">
        <v>19</v>
      </c>
      <c r="J3646" s="1">
        <v>6000000.0</v>
      </c>
      <c r="K3646" s="1">
        <v>2003.0</v>
      </c>
      <c r="L3646" s="1">
        <v>7.2</v>
      </c>
      <c r="M3646" s="2">
        <f t="shared" si="1"/>
        <v>-6000000</v>
      </c>
    </row>
    <row r="3647" ht="14.25" customHeight="1">
      <c r="A3647" s="1" t="s">
        <v>13117</v>
      </c>
      <c r="B3647" s="1">
        <v>76.0</v>
      </c>
      <c r="C3647" s="1">
        <v>0.0</v>
      </c>
      <c r="D3647" s="1" t="s">
        <v>605</v>
      </c>
      <c r="E3647" s="1" t="s">
        <v>13118</v>
      </c>
      <c r="F3647" s="1" t="s">
        <v>13119</v>
      </c>
      <c r="G3647" s="1" t="s">
        <v>13120</v>
      </c>
      <c r="H3647" s="1" t="s">
        <v>18</v>
      </c>
      <c r="I3647" s="1" t="s">
        <v>19</v>
      </c>
      <c r="J3647" s="1">
        <v>8600000.0</v>
      </c>
      <c r="K3647" s="1">
        <v>1994.0</v>
      </c>
      <c r="L3647" s="1">
        <v>5.8</v>
      </c>
      <c r="M3647" s="2">
        <f t="shared" si="1"/>
        <v>-8600000</v>
      </c>
    </row>
    <row r="3648" ht="14.25" customHeight="1">
      <c r="A3648" s="1" t="s">
        <v>13121</v>
      </c>
      <c r="B3648" s="1">
        <v>87.0</v>
      </c>
      <c r="C3648" s="1">
        <v>0.0</v>
      </c>
      <c r="D3648" s="1" t="s">
        <v>1319</v>
      </c>
      <c r="E3648" s="1" t="s">
        <v>13122</v>
      </c>
      <c r="F3648" s="1" t="s">
        <v>13123</v>
      </c>
      <c r="G3648" s="1" t="s">
        <v>13124</v>
      </c>
      <c r="H3648" s="1" t="s">
        <v>18</v>
      </c>
      <c r="I3648" s="1" t="s">
        <v>19</v>
      </c>
      <c r="J3648" s="1">
        <v>0.0</v>
      </c>
      <c r="K3648" s="1">
        <v>2009.0</v>
      </c>
      <c r="L3648" s="1">
        <v>5.9</v>
      </c>
      <c r="M3648" s="2">
        <f t="shared" si="1"/>
        <v>0</v>
      </c>
    </row>
    <row r="3649" ht="14.25" customHeight="1">
      <c r="A3649" s="1" t="s">
        <v>10000</v>
      </c>
      <c r="B3649" s="1">
        <v>95.0</v>
      </c>
      <c r="C3649" s="1">
        <v>65804.0</v>
      </c>
      <c r="D3649" s="1" t="s">
        <v>1465</v>
      </c>
      <c r="E3649" s="1" t="s">
        <v>13125</v>
      </c>
      <c r="F3649" s="1" t="s">
        <v>13126</v>
      </c>
      <c r="G3649" s="1" t="s">
        <v>13127</v>
      </c>
      <c r="H3649" s="1" t="s">
        <v>18</v>
      </c>
      <c r="I3649" s="1" t="s">
        <v>19</v>
      </c>
      <c r="J3649" s="1">
        <v>1.2E7</v>
      </c>
      <c r="K3649" s="1">
        <v>2012.0</v>
      </c>
      <c r="L3649" s="1">
        <v>6.3</v>
      </c>
      <c r="M3649" s="2">
        <f t="shared" si="1"/>
        <v>-11934196</v>
      </c>
    </row>
    <row r="3650" ht="14.25" customHeight="1">
      <c r="A3650" s="1" t="s">
        <v>11750</v>
      </c>
      <c r="B3650" s="1">
        <v>101.0</v>
      </c>
      <c r="C3650" s="1">
        <v>0.0</v>
      </c>
      <c r="D3650" s="1" t="s">
        <v>5201</v>
      </c>
      <c r="E3650" s="1" t="s">
        <v>13128</v>
      </c>
      <c r="F3650" s="1" t="s">
        <v>13129</v>
      </c>
      <c r="G3650" s="1" t="s">
        <v>13130</v>
      </c>
      <c r="H3650" s="1" t="s">
        <v>18</v>
      </c>
      <c r="I3650" s="1" t="s">
        <v>168</v>
      </c>
      <c r="J3650" s="1">
        <v>6000000.0</v>
      </c>
      <c r="K3650" s="1">
        <v>2009.0</v>
      </c>
      <c r="L3650" s="1">
        <v>7.2</v>
      </c>
      <c r="M3650" s="2">
        <f t="shared" si="1"/>
        <v>-6000000</v>
      </c>
    </row>
    <row r="3651" ht="14.25" customHeight="1">
      <c r="A3651" s="1" t="s">
        <v>13131</v>
      </c>
      <c r="B3651" s="1">
        <v>90.0</v>
      </c>
      <c r="C3651" s="1">
        <v>0.0</v>
      </c>
      <c r="D3651" s="1" t="s">
        <v>32</v>
      </c>
      <c r="E3651" s="1" t="s">
        <v>13132</v>
      </c>
      <c r="F3651" s="1" t="s">
        <v>13133</v>
      </c>
      <c r="G3651" s="1" t="s">
        <v>13134</v>
      </c>
      <c r="H3651" s="1" t="s">
        <v>18</v>
      </c>
      <c r="I3651" s="1" t="s">
        <v>19</v>
      </c>
      <c r="J3651" s="1">
        <v>6000000.0</v>
      </c>
      <c r="K3651" s="1">
        <v>2011.0</v>
      </c>
      <c r="L3651" s="1">
        <v>5.4</v>
      </c>
      <c r="M3651" s="2">
        <f t="shared" si="1"/>
        <v>-6000000</v>
      </c>
    </row>
    <row r="3652" ht="14.25" customHeight="1">
      <c r="A3652" s="1">
        <v>0.0</v>
      </c>
      <c r="B3652" s="1">
        <v>240.0</v>
      </c>
      <c r="C3652" s="1">
        <v>0.0</v>
      </c>
      <c r="D3652" s="1" t="s">
        <v>956</v>
      </c>
      <c r="E3652" s="1" t="s">
        <v>13135</v>
      </c>
      <c r="F3652" s="1" t="s">
        <v>13136</v>
      </c>
      <c r="G3652" s="1" t="s">
        <v>13137</v>
      </c>
      <c r="H3652" s="1" t="s">
        <v>18</v>
      </c>
      <c r="I3652" s="1" t="s">
        <v>30</v>
      </c>
      <c r="J3652" s="1">
        <v>0.0</v>
      </c>
      <c r="K3652" s="1">
        <v>0.0</v>
      </c>
      <c r="L3652" s="1">
        <v>8.2</v>
      </c>
      <c r="M3652" s="2">
        <f t="shared" si="1"/>
        <v>0</v>
      </c>
    </row>
    <row r="3653" ht="14.25" customHeight="1">
      <c r="A3653" s="1" t="s">
        <v>3884</v>
      </c>
      <c r="B3653" s="1">
        <v>89.0</v>
      </c>
      <c r="C3653" s="1">
        <v>0.0</v>
      </c>
      <c r="D3653" s="1" t="s">
        <v>3040</v>
      </c>
      <c r="E3653" s="1" t="s">
        <v>13138</v>
      </c>
      <c r="F3653" s="1" t="s">
        <v>13139</v>
      </c>
      <c r="G3653" s="1" t="s">
        <v>13140</v>
      </c>
      <c r="H3653" s="1" t="s">
        <v>18</v>
      </c>
      <c r="I3653" s="1" t="s">
        <v>168</v>
      </c>
      <c r="J3653" s="1">
        <v>5952000.0</v>
      </c>
      <c r="K3653" s="1">
        <v>1983.0</v>
      </c>
      <c r="L3653" s="1">
        <v>7.3</v>
      </c>
      <c r="M3653" s="2">
        <f t="shared" si="1"/>
        <v>-5952000</v>
      </c>
    </row>
    <row r="3654" ht="14.25" customHeight="1">
      <c r="A3654" s="1" t="s">
        <v>13141</v>
      </c>
      <c r="B3654" s="1">
        <v>111.0</v>
      </c>
      <c r="C3654" s="1">
        <v>3895664.0</v>
      </c>
      <c r="D3654" s="1" t="s">
        <v>1747</v>
      </c>
      <c r="E3654" s="1" t="s">
        <v>13142</v>
      </c>
      <c r="F3654" s="1" t="s">
        <v>13143</v>
      </c>
      <c r="G3654" s="1" t="s">
        <v>13144</v>
      </c>
      <c r="H3654" s="1" t="s">
        <v>993</v>
      </c>
      <c r="I3654" s="1" t="s">
        <v>994</v>
      </c>
      <c r="J3654" s="1">
        <v>5300000.0</v>
      </c>
      <c r="K3654" s="1">
        <v>2002.0</v>
      </c>
      <c r="L3654" s="1">
        <v>7.3</v>
      </c>
      <c r="M3654" s="2">
        <f t="shared" si="1"/>
        <v>-1404336</v>
      </c>
    </row>
    <row r="3655" ht="14.25" customHeight="1">
      <c r="A3655" s="1" t="s">
        <v>13145</v>
      </c>
      <c r="B3655" s="1">
        <v>86.0</v>
      </c>
      <c r="C3655" s="1">
        <v>20200.0</v>
      </c>
      <c r="D3655" s="1" t="s">
        <v>4491</v>
      </c>
      <c r="E3655" s="1" t="s">
        <v>13146</v>
      </c>
      <c r="F3655" s="1" t="s">
        <v>13147</v>
      </c>
      <c r="G3655" s="1" t="s">
        <v>13148</v>
      </c>
      <c r="H3655" s="1" t="s">
        <v>18</v>
      </c>
      <c r="I3655" s="1" t="s">
        <v>19</v>
      </c>
      <c r="J3655" s="1">
        <v>6000000.0</v>
      </c>
      <c r="K3655" s="1">
        <v>2014.0</v>
      </c>
      <c r="L3655" s="1">
        <v>5.8</v>
      </c>
      <c r="M3655" s="2">
        <f t="shared" si="1"/>
        <v>-5979800</v>
      </c>
    </row>
    <row r="3656" ht="14.25" customHeight="1">
      <c r="A3656" s="1" t="s">
        <v>3830</v>
      </c>
      <c r="B3656" s="1">
        <v>115.0</v>
      </c>
      <c r="C3656" s="1">
        <v>3.1874869E7</v>
      </c>
      <c r="D3656" s="1" t="s">
        <v>1529</v>
      </c>
      <c r="E3656" s="1" t="s">
        <v>3831</v>
      </c>
      <c r="F3656" s="1" t="s">
        <v>3832</v>
      </c>
      <c r="G3656" s="1" t="s">
        <v>3833</v>
      </c>
      <c r="H3656" s="1" t="s">
        <v>18</v>
      </c>
      <c r="I3656" s="1" t="s">
        <v>19</v>
      </c>
      <c r="J3656" s="1">
        <v>5.0E7</v>
      </c>
      <c r="K3656" s="1">
        <v>2002.0</v>
      </c>
      <c r="L3656" s="1">
        <v>6.1</v>
      </c>
      <c r="M3656" s="2">
        <f t="shared" si="1"/>
        <v>-18125131</v>
      </c>
    </row>
    <row r="3657" ht="14.25" customHeight="1">
      <c r="A3657" s="1" t="s">
        <v>13149</v>
      </c>
      <c r="B3657" s="1">
        <v>103.0</v>
      </c>
      <c r="C3657" s="1">
        <v>542860.0</v>
      </c>
      <c r="D3657" s="1" t="s">
        <v>1347</v>
      </c>
      <c r="E3657" s="1" t="s">
        <v>13150</v>
      </c>
      <c r="F3657" s="1" t="s">
        <v>13151</v>
      </c>
      <c r="G3657" s="1" t="s">
        <v>13152</v>
      </c>
      <c r="H3657" s="1" t="s">
        <v>7801</v>
      </c>
      <c r="I3657" s="1" t="s">
        <v>7802</v>
      </c>
      <c r="J3657" s="1">
        <v>4000000.0</v>
      </c>
      <c r="K3657" s="1">
        <v>2008.0</v>
      </c>
      <c r="L3657" s="1">
        <v>7.1</v>
      </c>
      <c r="M3657" s="2">
        <f t="shared" si="1"/>
        <v>-3457140</v>
      </c>
    </row>
    <row r="3658" ht="14.25" customHeight="1">
      <c r="A3658" s="1" t="s">
        <v>13153</v>
      </c>
      <c r="B3658" s="1">
        <v>90.0</v>
      </c>
      <c r="C3658" s="1">
        <v>0.0</v>
      </c>
      <c r="D3658" s="1" t="s">
        <v>4319</v>
      </c>
      <c r="E3658" s="1" t="s">
        <v>13154</v>
      </c>
      <c r="F3658" s="1" t="s">
        <v>13155</v>
      </c>
      <c r="G3658" s="1" t="s">
        <v>13156</v>
      </c>
      <c r="H3658" s="1" t="s">
        <v>18</v>
      </c>
      <c r="I3658" s="1" t="s">
        <v>19</v>
      </c>
      <c r="J3658" s="1">
        <v>6000000.0</v>
      </c>
      <c r="K3658" s="1">
        <v>2012.0</v>
      </c>
      <c r="L3658" s="1">
        <v>6.5</v>
      </c>
      <c r="M3658" s="2">
        <f t="shared" si="1"/>
        <v>-6000000</v>
      </c>
    </row>
    <row r="3659" ht="14.25" customHeight="1">
      <c r="A3659" s="1" t="s">
        <v>3356</v>
      </c>
      <c r="B3659" s="1">
        <v>133.0</v>
      </c>
      <c r="C3659" s="1">
        <v>0.0</v>
      </c>
      <c r="D3659" s="1" t="s">
        <v>13157</v>
      </c>
      <c r="E3659" s="1" t="s">
        <v>13158</v>
      </c>
      <c r="F3659" s="1" t="s">
        <v>13159</v>
      </c>
      <c r="G3659" s="1" t="s">
        <v>13160</v>
      </c>
      <c r="H3659" s="1" t="s">
        <v>18</v>
      </c>
      <c r="I3659" s="1" t="s">
        <v>994</v>
      </c>
      <c r="J3659" s="1">
        <v>6700000.0</v>
      </c>
      <c r="K3659" s="1">
        <v>1964.0</v>
      </c>
      <c r="L3659" s="1">
        <v>7.9</v>
      </c>
      <c r="M3659" s="2">
        <f t="shared" si="1"/>
        <v>-6700000</v>
      </c>
    </row>
    <row r="3660" ht="14.25" customHeight="1">
      <c r="A3660" s="1" t="s">
        <v>13161</v>
      </c>
      <c r="B3660" s="1">
        <v>88.0</v>
      </c>
      <c r="C3660" s="1">
        <v>15059.0</v>
      </c>
      <c r="D3660" s="1" t="s">
        <v>2888</v>
      </c>
      <c r="E3660" s="1" t="s">
        <v>13162</v>
      </c>
      <c r="F3660" s="1" t="s">
        <v>13163</v>
      </c>
      <c r="G3660" s="1" t="s">
        <v>13164</v>
      </c>
      <c r="H3660" s="1" t="s">
        <v>18</v>
      </c>
      <c r="I3660" s="1" t="s">
        <v>19</v>
      </c>
      <c r="J3660" s="1">
        <v>0.0</v>
      </c>
      <c r="K3660" s="1">
        <v>2012.0</v>
      </c>
      <c r="L3660" s="1">
        <v>5.4</v>
      </c>
      <c r="M3660" s="2">
        <f t="shared" si="1"/>
        <v>15059</v>
      </c>
    </row>
    <row r="3661" ht="14.25" customHeight="1">
      <c r="A3661" s="1" t="s">
        <v>13165</v>
      </c>
      <c r="B3661" s="1">
        <v>111.0</v>
      </c>
      <c r="C3661" s="1">
        <v>1.1905519E7</v>
      </c>
      <c r="D3661" s="1" t="s">
        <v>289</v>
      </c>
      <c r="E3661" s="1" t="s">
        <v>13166</v>
      </c>
      <c r="F3661" s="1" t="s">
        <v>13167</v>
      </c>
      <c r="G3661" s="1" t="s">
        <v>13168</v>
      </c>
      <c r="H3661" s="1" t="s">
        <v>9979</v>
      </c>
      <c r="I3661" s="1" t="s">
        <v>9980</v>
      </c>
      <c r="J3661" s="1">
        <v>2.0E8</v>
      </c>
      <c r="K3661" s="1">
        <v>2005.0</v>
      </c>
      <c r="L3661" s="1">
        <v>7.1</v>
      </c>
      <c r="M3661" s="2">
        <f t="shared" si="1"/>
        <v>-188094481</v>
      </c>
    </row>
    <row r="3662" ht="14.25" customHeight="1">
      <c r="A3662" s="1" t="s">
        <v>13169</v>
      </c>
      <c r="B3662" s="1">
        <v>94.0</v>
      </c>
      <c r="C3662" s="1">
        <v>69582.0</v>
      </c>
      <c r="D3662" s="1" t="s">
        <v>1138</v>
      </c>
      <c r="E3662" s="1" t="s">
        <v>13170</v>
      </c>
      <c r="F3662" s="1" t="s">
        <v>13171</v>
      </c>
      <c r="G3662" s="1" t="s">
        <v>13172</v>
      </c>
      <c r="H3662" s="1" t="s">
        <v>18</v>
      </c>
      <c r="I3662" s="1" t="s">
        <v>30</v>
      </c>
      <c r="J3662" s="1">
        <v>0.0</v>
      </c>
      <c r="K3662" s="1">
        <v>1998.0</v>
      </c>
      <c r="L3662" s="1">
        <v>6.4</v>
      </c>
      <c r="M3662" s="2">
        <f t="shared" si="1"/>
        <v>69582</v>
      </c>
    </row>
    <row r="3663" ht="14.25" customHeight="1">
      <c r="A3663" s="1">
        <v>0.0</v>
      </c>
      <c r="B3663" s="1">
        <v>25.0</v>
      </c>
      <c r="C3663" s="1">
        <v>0.0</v>
      </c>
      <c r="D3663" s="1" t="s">
        <v>1146</v>
      </c>
      <c r="E3663" s="1" t="s">
        <v>13173</v>
      </c>
      <c r="F3663" s="1" t="s">
        <v>13174</v>
      </c>
      <c r="G3663" s="1" t="s">
        <v>13175</v>
      </c>
      <c r="H3663" s="1" t="s">
        <v>18</v>
      </c>
      <c r="I3663" s="1" t="s">
        <v>30</v>
      </c>
      <c r="J3663" s="1">
        <v>0.0</v>
      </c>
      <c r="K3663" s="1">
        <v>0.0</v>
      </c>
      <c r="L3663" s="1">
        <v>8.4</v>
      </c>
      <c r="M3663" s="2">
        <f t="shared" si="1"/>
        <v>0</v>
      </c>
    </row>
    <row r="3664" ht="14.25" customHeight="1">
      <c r="A3664" s="1" t="s">
        <v>11741</v>
      </c>
      <c r="B3664" s="1">
        <v>112.0</v>
      </c>
      <c r="C3664" s="1">
        <v>3.2541719E7</v>
      </c>
      <c r="D3664" s="1" t="s">
        <v>3188</v>
      </c>
      <c r="E3664" s="1" t="s">
        <v>13176</v>
      </c>
      <c r="F3664" s="1" t="s">
        <v>13177</v>
      </c>
      <c r="G3664" s="1" t="s">
        <v>13178</v>
      </c>
      <c r="H3664" s="1" t="s">
        <v>18</v>
      </c>
      <c r="I3664" s="1" t="s">
        <v>30</v>
      </c>
      <c r="J3664" s="1">
        <v>3500159.0</v>
      </c>
      <c r="K3664" s="1">
        <v>2002.0</v>
      </c>
      <c r="L3664" s="1">
        <v>6.7</v>
      </c>
      <c r="M3664" s="2">
        <f t="shared" si="1"/>
        <v>29041560</v>
      </c>
    </row>
    <row r="3665" ht="14.25" customHeight="1">
      <c r="A3665" s="1" t="s">
        <v>12080</v>
      </c>
      <c r="B3665" s="1">
        <v>141.0</v>
      </c>
      <c r="C3665" s="1">
        <v>3064356.0</v>
      </c>
      <c r="D3665" s="1" t="s">
        <v>131</v>
      </c>
      <c r="E3665" s="1" t="s">
        <v>13179</v>
      </c>
      <c r="F3665" s="1" t="s">
        <v>13180</v>
      </c>
      <c r="G3665" s="1" t="s">
        <v>13181</v>
      </c>
      <c r="H3665" s="1" t="s">
        <v>18</v>
      </c>
      <c r="I3665" s="1" t="s">
        <v>19</v>
      </c>
      <c r="J3665" s="1">
        <v>5600000.0</v>
      </c>
      <c r="K3665" s="1">
        <v>2002.0</v>
      </c>
      <c r="L3665" s="1">
        <v>6.9</v>
      </c>
      <c r="M3665" s="2">
        <f t="shared" si="1"/>
        <v>-2535644</v>
      </c>
    </row>
    <row r="3666" ht="14.25" customHeight="1">
      <c r="A3666" s="1" t="s">
        <v>10348</v>
      </c>
      <c r="B3666" s="1">
        <v>95.0</v>
      </c>
      <c r="C3666" s="1">
        <v>7009668.0</v>
      </c>
      <c r="D3666" s="1" t="s">
        <v>13182</v>
      </c>
      <c r="E3666" s="1" t="s">
        <v>13183</v>
      </c>
      <c r="F3666" s="1" t="s">
        <v>13184</v>
      </c>
      <c r="G3666" s="1" t="s">
        <v>13185</v>
      </c>
      <c r="H3666" s="1" t="s">
        <v>18</v>
      </c>
      <c r="I3666" s="1" t="s">
        <v>19</v>
      </c>
      <c r="J3666" s="1">
        <v>5600000.0</v>
      </c>
      <c r="K3666" s="1">
        <v>2006.0</v>
      </c>
      <c r="L3666" s="1">
        <v>2.1</v>
      </c>
      <c r="M3666" s="2">
        <f t="shared" si="1"/>
        <v>1409668</v>
      </c>
    </row>
    <row r="3667" ht="14.25" customHeight="1">
      <c r="A3667" s="1" t="s">
        <v>13186</v>
      </c>
      <c r="B3667" s="1">
        <v>141.0</v>
      </c>
      <c r="C3667" s="1">
        <v>352684.0</v>
      </c>
      <c r="D3667" s="1" t="s">
        <v>1474</v>
      </c>
      <c r="E3667" s="1" t="s">
        <v>13187</v>
      </c>
      <c r="F3667" s="1" t="s">
        <v>13188</v>
      </c>
      <c r="G3667" s="1" t="s">
        <v>13189</v>
      </c>
      <c r="H3667" s="1" t="s">
        <v>4044</v>
      </c>
      <c r="I3667" s="1" t="s">
        <v>4045</v>
      </c>
      <c r="J3667" s="1">
        <v>0.0</v>
      </c>
      <c r="K3667" s="1">
        <v>2012.0</v>
      </c>
      <c r="L3667" s="1">
        <v>4.3</v>
      </c>
      <c r="M3667" s="2">
        <f t="shared" si="1"/>
        <v>352684</v>
      </c>
    </row>
    <row r="3668" ht="14.25" customHeight="1">
      <c r="A3668" s="1" t="s">
        <v>11138</v>
      </c>
      <c r="B3668" s="1">
        <v>85.0</v>
      </c>
      <c r="C3668" s="1">
        <v>27024.0</v>
      </c>
      <c r="D3668" s="1" t="s">
        <v>4647</v>
      </c>
      <c r="E3668" s="1" t="s">
        <v>13190</v>
      </c>
      <c r="F3668" s="1" t="s">
        <v>13191</v>
      </c>
      <c r="G3668" s="1" t="s">
        <v>13192</v>
      </c>
      <c r="H3668" s="1" t="s">
        <v>1932</v>
      </c>
      <c r="I3668" s="1" t="s">
        <v>2513</v>
      </c>
      <c r="J3668" s="1">
        <v>5600000.0</v>
      </c>
      <c r="K3668" s="1">
        <v>2009.0</v>
      </c>
      <c r="L3668" s="1">
        <v>6.6</v>
      </c>
      <c r="M3668" s="2">
        <f t="shared" si="1"/>
        <v>-5572976</v>
      </c>
    </row>
    <row r="3669" ht="14.25" customHeight="1">
      <c r="A3669" s="1" t="s">
        <v>11930</v>
      </c>
      <c r="B3669" s="1">
        <v>105.0</v>
      </c>
      <c r="C3669" s="1">
        <v>531806.0</v>
      </c>
      <c r="D3669" s="1" t="s">
        <v>13193</v>
      </c>
      <c r="E3669" s="1" t="s">
        <v>13194</v>
      </c>
      <c r="F3669" s="1" t="s">
        <v>13195</v>
      </c>
      <c r="G3669" s="1" t="s">
        <v>13196</v>
      </c>
      <c r="H3669" s="1" t="s">
        <v>18</v>
      </c>
      <c r="I3669" s="1" t="s">
        <v>19</v>
      </c>
      <c r="J3669" s="1">
        <v>0.0</v>
      </c>
      <c r="K3669" s="1">
        <v>2010.0</v>
      </c>
      <c r="L3669" s="1">
        <v>3.4</v>
      </c>
      <c r="M3669" s="2">
        <f t="shared" si="1"/>
        <v>531806</v>
      </c>
    </row>
    <row r="3670" ht="14.25" customHeight="1">
      <c r="A3670" s="1" t="s">
        <v>12900</v>
      </c>
      <c r="B3670" s="1">
        <v>129.0</v>
      </c>
      <c r="C3670" s="1">
        <v>1.596E8</v>
      </c>
      <c r="D3670" s="1" t="s">
        <v>6794</v>
      </c>
      <c r="E3670" s="1" t="s">
        <v>13197</v>
      </c>
      <c r="F3670" s="1" t="s">
        <v>13198</v>
      </c>
      <c r="G3670" s="1" t="s">
        <v>13199</v>
      </c>
      <c r="H3670" s="1" t="s">
        <v>18</v>
      </c>
      <c r="I3670" s="1" t="s">
        <v>19</v>
      </c>
      <c r="J3670" s="1">
        <v>5500000.0</v>
      </c>
      <c r="K3670" s="1">
        <v>1973.0</v>
      </c>
      <c r="L3670" s="1">
        <v>8.3</v>
      </c>
      <c r="M3670" s="2">
        <f t="shared" si="1"/>
        <v>154100000</v>
      </c>
    </row>
    <row r="3671" ht="14.25" customHeight="1">
      <c r="A3671" s="1" t="s">
        <v>5696</v>
      </c>
      <c r="B3671" s="1">
        <v>125.0</v>
      </c>
      <c r="C3671" s="1">
        <v>5.88E7</v>
      </c>
      <c r="D3671" s="1" t="s">
        <v>1111</v>
      </c>
      <c r="E3671" s="1" t="s">
        <v>13200</v>
      </c>
      <c r="F3671" s="1" t="s">
        <v>13201</v>
      </c>
      <c r="G3671" s="1" t="s">
        <v>13202</v>
      </c>
      <c r="H3671" s="1" t="s">
        <v>18</v>
      </c>
      <c r="I3671" s="1" t="s">
        <v>30</v>
      </c>
      <c r="J3671" s="1">
        <v>5500000.0</v>
      </c>
      <c r="K3671" s="1">
        <v>1981.0</v>
      </c>
      <c r="L3671" s="1">
        <v>7.2</v>
      </c>
      <c r="M3671" s="2">
        <f t="shared" si="1"/>
        <v>53300000</v>
      </c>
    </row>
    <row r="3672" ht="14.25" customHeight="1">
      <c r="A3672" s="1" t="s">
        <v>13203</v>
      </c>
      <c r="B3672" s="1">
        <v>116.0</v>
      </c>
      <c r="C3672" s="1">
        <v>5.0382128E7</v>
      </c>
      <c r="D3672" s="1" t="s">
        <v>956</v>
      </c>
      <c r="E3672" s="1" t="s">
        <v>13204</v>
      </c>
      <c r="F3672" s="1" t="s">
        <v>13205</v>
      </c>
      <c r="G3672" s="1" t="s">
        <v>13206</v>
      </c>
      <c r="H3672" s="1" t="s">
        <v>18</v>
      </c>
      <c r="I3672" s="1" t="s">
        <v>19</v>
      </c>
      <c r="J3672" s="1">
        <v>5500000.0</v>
      </c>
      <c r="K3672" s="1">
        <v>2005.0</v>
      </c>
      <c r="L3672" s="1">
        <v>5.6</v>
      </c>
      <c r="M3672" s="2">
        <f t="shared" si="1"/>
        <v>44882128</v>
      </c>
    </row>
    <row r="3673" ht="14.25" customHeight="1">
      <c r="A3673" s="1" t="s">
        <v>5249</v>
      </c>
      <c r="B3673" s="1">
        <v>105.0</v>
      </c>
      <c r="C3673" s="1">
        <v>3.5811509E7</v>
      </c>
      <c r="D3673" s="1" t="s">
        <v>6473</v>
      </c>
      <c r="E3673" s="1" t="s">
        <v>13207</v>
      </c>
      <c r="F3673" s="1" t="s">
        <v>13208</v>
      </c>
      <c r="G3673" s="1" t="s">
        <v>13209</v>
      </c>
      <c r="H3673" s="1" t="s">
        <v>18</v>
      </c>
      <c r="I3673" s="1" t="s">
        <v>231</v>
      </c>
      <c r="J3673" s="1">
        <v>5500000.0</v>
      </c>
      <c r="K3673" s="1">
        <v>1996.0</v>
      </c>
      <c r="L3673" s="1">
        <v>7.7</v>
      </c>
      <c r="M3673" s="2">
        <f t="shared" si="1"/>
        <v>30311509</v>
      </c>
    </row>
    <row r="3674" ht="14.25" customHeight="1">
      <c r="A3674" s="1" t="s">
        <v>13210</v>
      </c>
      <c r="B3674" s="1">
        <v>90.0</v>
      </c>
      <c r="C3674" s="1">
        <v>2.4475193E7</v>
      </c>
      <c r="D3674" s="1" t="s">
        <v>956</v>
      </c>
      <c r="E3674" s="1" t="s">
        <v>13211</v>
      </c>
      <c r="F3674" s="1" t="s">
        <v>13212</v>
      </c>
      <c r="G3674" s="1" t="s">
        <v>13213</v>
      </c>
      <c r="H3674" s="1" t="s">
        <v>18</v>
      </c>
      <c r="I3674" s="1" t="s">
        <v>19</v>
      </c>
      <c r="J3674" s="1">
        <v>3000000.0</v>
      </c>
      <c r="K3674" s="1">
        <v>2013.0</v>
      </c>
      <c r="L3674" s="1">
        <v>6.6</v>
      </c>
      <c r="M3674" s="2">
        <f t="shared" si="1"/>
        <v>21475193</v>
      </c>
    </row>
    <row r="3675" ht="14.25" customHeight="1">
      <c r="A3675" s="1" t="s">
        <v>2608</v>
      </c>
      <c r="B3675" s="1">
        <v>105.0</v>
      </c>
      <c r="C3675" s="1">
        <v>0.0</v>
      </c>
      <c r="D3675" s="1" t="s">
        <v>13214</v>
      </c>
      <c r="E3675" s="1" t="s">
        <v>13215</v>
      </c>
      <c r="F3675" s="1" t="s">
        <v>13216</v>
      </c>
      <c r="G3675" s="1" t="s">
        <v>13217</v>
      </c>
      <c r="H3675" s="1" t="s">
        <v>18</v>
      </c>
      <c r="I3675" s="1" t="s">
        <v>19</v>
      </c>
      <c r="J3675" s="1">
        <v>5500000.0</v>
      </c>
      <c r="K3675" s="1">
        <v>1973.0</v>
      </c>
      <c r="L3675" s="1">
        <v>7.6</v>
      </c>
      <c r="M3675" s="2">
        <f t="shared" si="1"/>
        <v>-5500000</v>
      </c>
    </row>
    <row r="3676" ht="14.25" customHeight="1">
      <c r="A3676" s="1" t="s">
        <v>8794</v>
      </c>
      <c r="B3676" s="1">
        <v>111.0</v>
      </c>
      <c r="C3676" s="1">
        <v>6200756.0</v>
      </c>
      <c r="D3676" s="1" t="s">
        <v>1747</v>
      </c>
      <c r="E3676" s="1" t="s">
        <v>13218</v>
      </c>
      <c r="F3676" s="1" t="s">
        <v>13219</v>
      </c>
      <c r="G3676" s="1" t="s">
        <v>13220</v>
      </c>
      <c r="H3676" s="1" t="s">
        <v>18</v>
      </c>
      <c r="I3676" s="1" t="s">
        <v>19</v>
      </c>
      <c r="J3676" s="1">
        <v>7000000.0</v>
      </c>
      <c r="K3676" s="1">
        <v>2001.0</v>
      </c>
      <c r="L3676" s="1">
        <v>7.4</v>
      </c>
      <c r="M3676" s="2">
        <f t="shared" si="1"/>
        <v>-799244</v>
      </c>
    </row>
    <row r="3677" ht="14.25" customHeight="1">
      <c r="A3677" s="1" t="s">
        <v>6697</v>
      </c>
      <c r="B3677" s="1">
        <v>91.0</v>
      </c>
      <c r="C3677" s="1">
        <v>1292119.0</v>
      </c>
      <c r="D3677" s="1" t="s">
        <v>4588</v>
      </c>
      <c r="E3677" s="1" t="s">
        <v>13221</v>
      </c>
      <c r="F3677" s="1" t="s">
        <v>13222</v>
      </c>
      <c r="G3677" s="1" t="s">
        <v>13223</v>
      </c>
      <c r="H3677" s="1" t="s">
        <v>18</v>
      </c>
      <c r="I3677" s="1" t="s">
        <v>30</v>
      </c>
      <c r="J3677" s="1">
        <v>5500000.0</v>
      </c>
      <c r="K3677" s="1">
        <v>2001.0</v>
      </c>
      <c r="L3677" s="1">
        <v>7.1</v>
      </c>
      <c r="M3677" s="2">
        <f t="shared" si="1"/>
        <v>-4207881</v>
      </c>
    </row>
    <row r="3678" ht="14.25" customHeight="1">
      <c r="A3678" s="1" t="s">
        <v>13224</v>
      </c>
      <c r="B3678" s="1">
        <v>95.0</v>
      </c>
      <c r="C3678" s="1">
        <v>0.0</v>
      </c>
      <c r="D3678" s="1" t="s">
        <v>3947</v>
      </c>
      <c r="E3678" s="1" t="s">
        <v>13225</v>
      </c>
      <c r="F3678" s="1" t="s">
        <v>13226</v>
      </c>
      <c r="G3678" s="1" t="s">
        <v>13227</v>
      </c>
      <c r="H3678" s="1" t="s">
        <v>18</v>
      </c>
      <c r="I3678" s="1" t="s">
        <v>19</v>
      </c>
      <c r="J3678" s="1">
        <v>0.0</v>
      </c>
      <c r="K3678" s="1">
        <v>1980.0</v>
      </c>
      <c r="L3678" s="1">
        <v>3.4</v>
      </c>
      <c r="M3678" s="2">
        <f t="shared" si="1"/>
        <v>0</v>
      </c>
    </row>
    <row r="3679" ht="14.25" customHeight="1">
      <c r="A3679" s="1" t="s">
        <v>13228</v>
      </c>
      <c r="B3679" s="1">
        <v>97.0</v>
      </c>
      <c r="C3679" s="1">
        <v>3629758.0</v>
      </c>
      <c r="D3679" s="1" t="s">
        <v>4491</v>
      </c>
      <c r="E3679" s="1" t="s">
        <v>13229</v>
      </c>
      <c r="F3679" s="1" t="s">
        <v>13230</v>
      </c>
      <c r="G3679" s="1" t="s">
        <v>13231</v>
      </c>
      <c r="H3679" s="1" t="s">
        <v>993</v>
      </c>
      <c r="I3679" s="1" t="s">
        <v>994</v>
      </c>
      <c r="J3679" s="1">
        <v>5500000.0</v>
      </c>
      <c r="K3679" s="1">
        <v>2004.0</v>
      </c>
      <c r="L3679" s="1">
        <v>7.9</v>
      </c>
      <c r="M3679" s="2">
        <f t="shared" si="1"/>
        <v>-1870242</v>
      </c>
    </row>
    <row r="3680" ht="14.25" customHeight="1">
      <c r="A3680" s="1" t="s">
        <v>13232</v>
      </c>
      <c r="B3680" s="1">
        <v>92.0</v>
      </c>
      <c r="C3680" s="1">
        <v>6239558.0</v>
      </c>
      <c r="D3680" s="1" t="s">
        <v>1747</v>
      </c>
      <c r="E3680" s="1" t="s">
        <v>13233</v>
      </c>
      <c r="F3680" s="1" t="s">
        <v>13234</v>
      </c>
      <c r="G3680" s="1" t="s">
        <v>13235</v>
      </c>
      <c r="H3680" s="1" t="s">
        <v>18</v>
      </c>
      <c r="I3680" s="1" t="s">
        <v>168</v>
      </c>
      <c r="J3680" s="1">
        <v>5000000.0</v>
      </c>
      <c r="K3680" s="1">
        <v>2003.0</v>
      </c>
      <c r="L3680" s="1">
        <v>6.7</v>
      </c>
      <c r="M3680" s="2">
        <f t="shared" si="1"/>
        <v>1239558</v>
      </c>
    </row>
    <row r="3681" ht="14.25" customHeight="1">
      <c r="A3681" s="1" t="s">
        <v>13236</v>
      </c>
      <c r="B3681" s="1">
        <v>104.0</v>
      </c>
      <c r="C3681" s="1">
        <v>1056102.0</v>
      </c>
      <c r="D3681" s="1" t="s">
        <v>1478</v>
      </c>
      <c r="E3681" s="1" t="s">
        <v>13237</v>
      </c>
      <c r="F3681" s="1" t="s">
        <v>13238</v>
      </c>
      <c r="G3681" s="1" t="s">
        <v>13239</v>
      </c>
      <c r="H3681" s="1" t="s">
        <v>18</v>
      </c>
      <c r="I3681" s="1" t="s">
        <v>19</v>
      </c>
      <c r="J3681" s="1">
        <v>5000000.0</v>
      </c>
      <c r="K3681" s="1">
        <v>2003.0</v>
      </c>
      <c r="L3681" s="1">
        <v>6.6</v>
      </c>
      <c r="M3681" s="2">
        <f t="shared" si="1"/>
        <v>-3943898</v>
      </c>
    </row>
    <row r="3682" ht="14.25" customHeight="1">
      <c r="A3682" s="1" t="s">
        <v>3639</v>
      </c>
      <c r="B3682" s="1">
        <v>120.0</v>
      </c>
      <c r="C3682" s="1">
        <v>2.7545445E7</v>
      </c>
      <c r="D3682" s="1" t="s">
        <v>2394</v>
      </c>
      <c r="E3682" s="1" t="s">
        <v>13240</v>
      </c>
      <c r="F3682" s="1" t="s">
        <v>13241</v>
      </c>
      <c r="G3682" s="1" t="s">
        <v>13242</v>
      </c>
      <c r="H3682" s="1" t="s">
        <v>18</v>
      </c>
      <c r="I3682" s="1" t="s">
        <v>19</v>
      </c>
      <c r="J3682" s="1">
        <v>6500000.0</v>
      </c>
      <c r="K3682" s="1">
        <v>1989.0</v>
      </c>
      <c r="L3682" s="1">
        <v>7.9</v>
      </c>
      <c r="M3682" s="2">
        <f t="shared" si="1"/>
        <v>21045445</v>
      </c>
    </row>
    <row r="3683" ht="14.25" customHeight="1">
      <c r="A3683" s="1" t="s">
        <v>13243</v>
      </c>
      <c r="B3683" s="1">
        <v>99.0</v>
      </c>
      <c r="C3683" s="1">
        <v>56007.0</v>
      </c>
      <c r="D3683" s="1" t="s">
        <v>12153</v>
      </c>
      <c r="E3683" s="1" t="s">
        <v>13244</v>
      </c>
      <c r="F3683" s="1" t="s">
        <v>13245</v>
      </c>
      <c r="G3683" s="1" t="s">
        <v>13246</v>
      </c>
      <c r="H3683" s="1" t="s">
        <v>18</v>
      </c>
      <c r="I3683" s="1" t="s">
        <v>19</v>
      </c>
      <c r="J3683" s="1">
        <v>5500000.0</v>
      </c>
      <c r="K3683" s="1">
        <v>2001.0</v>
      </c>
      <c r="L3683" s="1">
        <v>4.9</v>
      </c>
      <c r="M3683" s="2">
        <f t="shared" si="1"/>
        <v>-5443993</v>
      </c>
    </row>
    <row r="3684" ht="14.25" customHeight="1">
      <c r="A3684" s="1" t="s">
        <v>13247</v>
      </c>
      <c r="B3684" s="1">
        <v>93.0</v>
      </c>
      <c r="C3684" s="1">
        <v>611709.0</v>
      </c>
      <c r="D3684" s="1" t="s">
        <v>1747</v>
      </c>
      <c r="E3684" s="1" t="s">
        <v>13248</v>
      </c>
      <c r="F3684" s="1" t="s">
        <v>13249</v>
      </c>
      <c r="G3684" s="1" t="s">
        <v>13250</v>
      </c>
      <c r="H3684" s="1" t="s">
        <v>993</v>
      </c>
      <c r="I3684" s="1" t="s">
        <v>13251</v>
      </c>
      <c r="J3684" s="1">
        <v>3850000.0</v>
      </c>
      <c r="K3684" s="1">
        <v>2011.0</v>
      </c>
      <c r="L3684" s="1">
        <v>7.2</v>
      </c>
      <c r="M3684" s="2">
        <f t="shared" si="1"/>
        <v>-3238291</v>
      </c>
    </row>
    <row r="3685" ht="14.25" customHeight="1">
      <c r="A3685" s="1" t="s">
        <v>9438</v>
      </c>
      <c r="B3685" s="1">
        <v>99.0</v>
      </c>
      <c r="C3685" s="1">
        <v>753501.0</v>
      </c>
      <c r="D3685" s="1" t="s">
        <v>1478</v>
      </c>
      <c r="E3685" s="1" t="s">
        <v>13252</v>
      </c>
      <c r="F3685" s="1" t="s">
        <v>13253</v>
      </c>
      <c r="G3685" s="1" t="s">
        <v>13254</v>
      </c>
      <c r="H3685" s="1" t="s">
        <v>993</v>
      </c>
      <c r="I3685" s="1" t="s">
        <v>994</v>
      </c>
      <c r="J3685" s="1">
        <v>0.0</v>
      </c>
      <c r="K3685" s="1">
        <v>2002.0</v>
      </c>
      <c r="L3685" s="1">
        <v>7.4</v>
      </c>
      <c r="M3685" s="2">
        <f t="shared" si="1"/>
        <v>753501</v>
      </c>
    </row>
    <row r="3686" ht="14.25" customHeight="1">
      <c r="A3686" s="1" t="s">
        <v>13255</v>
      </c>
      <c r="B3686" s="1">
        <v>99.0</v>
      </c>
      <c r="C3686" s="1">
        <v>22770.0</v>
      </c>
      <c r="D3686" s="1" t="s">
        <v>1747</v>
      </c>
      <c r="E3686" s="1" t="s">
        <v>13256</v>
      </c>
      <c r="F3686" s="1" t="s">
        <v>13257</v>
      </c>
      <c r="G3686" s="1" t="s">
        <v>13258</v>
      </c>
      <c r="H3686" s="1" t="s">
        <v>433</v>
      </c>
      <c r="I3686" s="1" t="s">
        <v>434</v>
      </c>
      <c r="J3686" s="1">
        <v>5500000.0</v>
      </c>
      <c r="K3686" s="1">
        <v>2013.0</v>
      </c>
      <c r="L3686" s="1">
        <v>6.1</v>
      </c>
      <c r="M3686" s="2">
        <f t="shared" si="1"/>
        <v>-5477230</v>
      </c>
    </row>
    <row r="3687" ht="14.25" customHeight="1">
      <c r="A3687" s="1" t="s">
        <v>13259</v>
      </c>
      <c r="B3687" s="1">
        <v>157.0</v>
      </c>
      <c r="C3687" s="1">
        <v>2197331.0</v>
      </c>
      <c r="D3687" s="1" t="s">
        <v>13260</v>
      </c>
      <c r="E3687" s="1" t="s">
        <v>13261</v>
      </c>
      <c r="F3687" s="1" t="s">
        <v>13262</v>
      </c>
      <c r="G3687" s="1" t="s">
        <v>13263</v>
      </c>
      <c r="H3687" s="1" t="s">
        <v>4044</v>
      </c>
      <c r="I3687" s="1" t="s">
        <v>4045</v>
      </c>
      <c r="J3687" s="1">
        <v>0.0</v>
      </c>
      <c r="K3687" s="1">
        <v>2006.0</v>
      </c>
      <c r="L3687" s="1">
        <v>8.4</v>
      </c>
      <c r="M3687" s="2">
        <f t="shared" si="1"/>
        <v>2197331</v>
      </c>
    </row>
    <row r="3688" ht="14.25" customHeight="1">
      <c r="A3688" s="1" t="s">
        <v>13264</v>
      </c>
      <c r="B3688" s="1">
        <v>90.0</v>
      </c>
      <c r="C3688" s="1">
        <v>0.0</v>
      </c>
      <c r="D3688" s="1" t="s">
        <v>2394</v>
      </c>
      <c r="E3688" s="1" t="s">
        <v>13265</v>
      </c>
      <c r="F3688" s="1" t="s">
        <v>13266</v>
      </c>
      <c r="G3688" s="1" t="s">
        <v>13267</v>
      </c>
      <c r="H3688" s="1" t="s">
        <v>18</v>
      </c>
      <c r="I3688" s="1" t="s">
        <v>19</v>
      </c>
      <c r="J3688" s="1">
        <v>0.0</v>
      </c>
      <c r="K3688" s="1">
        <v>2014.0</v>
      </c>
      <c r="L3688" s="1">
        <v>6.2</v>
      </c>
      <c r="M3688" s="2">
        <f t="shared" si="1"/>
        <v>0</v>
      </c>
    </row>
    <row r="3689" ht="14.25" customHeight="1">
      <c r="A3689" s="1" t="s">
        <v>13268</v>
      </c>
      <c r="B3689" s="1">
        <v>96.0</v>
      </c>
      <c r="C3689" s="1">
        <v>27445.0</v>
      </c>
      <c r="D3689" s="1" t="s">
        <v>9522</v>
      </c>
      <c r="E3689" s="1" t="s">
        <v>13269</v>
      </c>
      <c r="F3689" s="1" t="s">
        <v>13270</v>
      </c>
      <c r="G3689" s="1" t="s">
        <v>13271</v>
      </c>
      <c r="H3689" s="1" t="s">
        <v>18</v>
      </c>
      <c r="I3689" s="1" t="s">
        <v>19</v>
      </c>
      <c r="J3689" s="1">
        <v>9000000.0</v>
      </c>
      <c r="K3689" s="1">
        <v>2011.0</v>
      </c>
      <c r="L3689" s="1">
        <v>5.3</v>
      </c>
      <c r="M3689" s="2">
        <f t="shared" si="1"/>
        <v>-8972555</v>
      </c>
    </row>
    <row r="3690" ht="14.25" customHeight="1">
      <c r="A3690" s="1" t="s">
        <v>5764</v>
      </c>
      <c r="B3690" s="1">
        <v>96.0</v>
      </c>
      <c r="C3690" s="1">
        <v>766487.0</v>
      </c>
      <c r="D3690" s="1" t="s">
        <v>1146</v>
      </c>
      <c r="E3690" s="1" t="s">
        <v>13272</v>
      </c>
      <c r="F3690" s="1" t="s">
        <v>13273</v>
      </c>
      <c r="G3690" s="1" t="s">
        <v>13274</v>
      </c>
      <c r="H3690" s="1" t="s">
        <v>18</v>
      </c>
      <c r="I3690" s="1" t="s">
        <v>19</v>
      </c>
      <c r="J3690" s="1">
        <v>5250000.0</v>
      </c>
      <c r="K3690" s="1">
        <v>2007.0</v>
      </c>
      <c r="L3690" s="1">
        <v>5.0</v>
      </c>
      <c r="M3690" s="2">
        <f t="shared" si="1"/>
        <v>-4483513</v>
      </c>
    </row>
    <row r="3691" ht="14.25" customHeight="1">
      <c r="A3691" s="1" t="s">
        <v>13275</v>
      </c>
      <c r="B3691" s="1">
        <v>90.0</v>
      </c>
      <c r="C3691" s="1">
        <v>18434.0</v>
      </c>
      <c r="D3691" s="1" t="s">
        <v>1747</v>
      </c>
      <c r="E3691" s="1" t="s">
        <v>13276</v>
      </c>
      <c r="F3691" s="1" t="s">
        <v>13277</v>
      </c>
      <c r="G3691" s="1" t="s">
        <v>13278</v>
      </c>
      <c r="H3691" s="1" t="s">
        <v>18</v>
      </c>
      <c r="I3691" s="1" t="s">
        <v>30</v>
      </c>
      <c r="J3691" s="1">
        <v>0.0</v>
      </c>
      <c r="K3691" s="1">
        <v>1999.0</v>
      </c>
      <c r="L3691" s="1">
        <v>7.7</v>
      </c>
      <c r="M3691" s="2">
        <f t="shared" si="1"/>
        <v>18434</v>
      </c>
    </row>
    <row r="3692" ht="14.25" customHeight="1">
      <c r="A3692" s="1" t="s">
        <v>9528</v>
      </c>
      <c r="B3692" s="1">
        <v>100.0</v>
      </c>
      <c r="C3692" s="1">
        <v>1196752.0</v>
      </c>
      <c r="D3692" s="1" t="s">
        <v>1465</v>
      </c>
      <c r="E3692" s="1" t="s">
        <v>13279</v>
      </c>
      <c r="F3692" s="1" t="s">
        <v>13280</v>
      </c>
      <c r="G3692" s="1" t="s">
        <v>13281</v>
      </c>
      <c r="H3692" s="1" t="s">
        <v>13282</v>
      </c>
      <c r="I3692" s="1" t="s">
        <v>9463</v>
      </c>
      <c r="J3692" s="1">
        <v>3.03E7</v>
      </c>
      <c r="K3692" s="1">
        <v>2011.0</v>
      </c>
      <c r="L3692" s="1">
        <v>7.6</v>
      </c>
      <c r="M3692" s="2">
        <f t="shared" si="1"/>
        <v>-29103248</v>
      </c>
    </row>
    <row r="3693" ht="14.25" customHeight="1">
      <c r="A3693" s="1" t="s">
        <v>13283</v>
      </c>
      <c r="B3693" s="1">
        <v>94.0</v>
      </c>
      <c r="C3693" s="1">
        <v>0.0</v>
      </c>
      <c r="D3693" s="1" t="s">
        <v>13284</v>
      </c>
      <c r="E3693" s="1" t="s">
        <v>13285</v>
      </c>
      <c r="F3693" s="1" t="s">
        <v>13286</v>
      </c>
      <c r="G3693" s="1" t="s">
        <v>13287</v>
      </c>
      <c r="H3693" s="1" t="s">
        <v>18</v>
      </c>
      <c r="I3693" s="1" t="s">
        <v>30</v>
      </c>
      <c r="J3693" s="1">
        <v>4000000.0</v>
      </c>
      <c r="K3693" s="1">
        <v>2012.0</v>
      </c>
      <c r="L3693" s="1">
        <v>6.3</v>
      </c>
      <c r="M3693" s="2">
        <f t="shared" si="1"/>
        <v>-4000000</v>
      </c>
    </row>
    <row r="3694" ht="14.25" customHeight="1">
      <c r="A3694" s="1" t="s">
        <v>13288</v>
      </c>
      <c r="B3694" s="1">
        <v>98.0</v>
      </c>
      <c r="C3694" s="1">
        <v>795126.0</v>
      </c>
      <c r="D3694" s="1" t="s">
        <v>4555</v>
      </c>
      <c r="E3694" s="1" t="s">
        <v>13289</v>
      </c>
      <c r="F3694" s="1" t="s">
        <v>13290</v>
      </c>
      <c r="G3694" s="1" t="s">
        <v>13291</v>
      </c>
      <c r="H3694" s="1" t="s">
        <v>18</v>
      </c>
      <c r="I3694" s="1" t="s">
        <v>168</v>
      </c>
      <c r="J3694" s="1">
        <v>6000000.0</v>
      </c>
      <c r="K3694" s="1">
        <v>2004.0</v>
      </c>
      <c r="L3694" s="1">
        <v>7.6</v>
      </c>
      <c r="M3694" s="2">
        <f t="shared" si="1"/>
        <v>-5204874</v>
      </c>
    </row>
    <row r="3695" ht="14.25" customHeight="1">
      <c r="A3695" s="1" t="s">
        <v>13292</v>
      </c>
      <c r="B3695" s="1">
        <v>129.0</v>
      </c>
      <c r="C3695" s="1">
        <v>0.0</v>
      </c>
      <c r="D3695" s="1" t="s">
        <v>131</v>
      </c>
      <c r="E3695" s="1" t="s">
        <v>13293</v>
      </c>
      <c r="F3695" s="1" t="s">
        <v>13294</v>
      </c>
      <c r="G3695" s="1" t="s">
        <v>13295</v>
      </c>
      <c r="H3695" s="1" t="s">
        <v>18</v>
      </c>
      <c r="I3695" s="1" t="s">
        <v>9463</v>
      </c>
      <c r="J3695" s="1">
        <v>5500000.0</v>
      </c>
      <c r="K3695" s="1">
        <v>2014.0</v>
      </c>
      <c r="L3695" s="1">
        <v>5.6</v>
      </c>
      <c r="M3695" s="2">
        <f t="shared" si="1"/>
        <v>-5500000</v>
      </c>
    </row>
    <row r="3696" ht="14.25" customHeight="1">
      <c r="A3696" s="1" t="s">
        <v>7950</v>
      </c>
      <c r="B3696" s="1">
        <v>103.0</v>
      </c>
      <c r="C3696" s="1">
        <v>0.0</v>
      </c>
      <c r="D3696" s="1" t="s">
        <v>442</v>
      </c>
      <c r="E3696" s="1" t="s">
        <v>13296</v>
      </c>
      <c r="F3696" s="1" t="s">
        <v>13297</v>
      </c>
      <c r="G3696" s="1" t="s">
        <v>13298</v>
      </c>
      <c r="H3696" s="1" t="s">
        <v>18</v>
      </c>
      <c r="I3696" s="1" t="s">
        <v>19</v>
      </c>
      <c r="J3696" s="1">
        <v>5100000.0</v>
      </c>
      <c r="K3696" s="1">
        <v>1980.0</v>
      </c>
      <c r="L3696" s="1">
        <v>7.3</v>
      </c>
      <c r="M3696" s="2">
        <f t="shared" si="1"/>
        <v>-5100000</v>
      </c>
    </row>
    <row r="3697" ht="14.25" customHeight="1">
      <c r="A3697" s="1" t="s">
        <v>13299</v>
      </c>
      <c r="B3697" s="1">
        <v>128.0</v>
      </c>
      <c r="C3697" s="1">
        <v>563699.0</v>
      </c>
      <c r="D3697" s="1" t="s">
        <v>289</v>
      </c>
      <c r="E3697" s="1" t="s">
        <v>13300</v>
      </c>
      <c r="F3697" s="1" t="s">
        <v>13301</v>
      </c>
      <c r="G3697" s="1" t="s">
        <v>13302</v>
      </c>
      <c r="H3697" s="1" t="s">
        <v>4044</v>
      </c>
      <c r="I3697" s="1" t="s">
        <v>4045</v>
      </c>
      <c r="J3697" s="1">
        <v>0.0</v>
      </c>
      <c r="K3697" s="1">
        <v>2011.0</v>
      </c>
      <c r="L3697" s="1">
        <v>6.2</v>
      </c>
      <c r="M3697" s="2">
        <f t="shared" si="1"/>
        <v>563699</v>
      </c>
    </row>
    <row r="3698" ht="14.25" customHeight="1">
      <c r="A3698" s="1" t="s">
        <v>208</v>
      </c>
      <c r="B3698" s="1">
        <v>106.0</v>
      </c>
      <c r="C3698" s="1">
        <v>8.3574831E7</v>
      </c>
      <c r="D3698" s="1" t="s">
        <v>7224</v>
      </c>
      <c r="E3698" s="1" t="s">
        <v>13303</v>
      </c>
      <c r="F3698" s="1" t="s">
        <v>13304</v>
      </c>
      <c r="G3698" s="1" t="s">
        <v>13305</v>
      </c>
      <c r="H3698" s="1" t="s">
        <v>18</v>
      </c>
      <c r="I3698" s="1" t="s">
        <v>19</v>
      </c>
      <c r="J3698" s="1">
        <v>5000000.0</v>
      </c>
      <c r="K3698" s="1">
        <v>2013.0</v>
      </c>
      <c r="L3698" s="1">
        <v>6.6</v>
      </c>
      <c r="M3698" s="2">
        <f t="shared" si="1"/>
        <v>78574831</v>
      </c>
    </row>
    <row r="3699" ht="14.25" customHeight="1">
      <c r="A3699" s="1" t="s">
        <v>11187</v>
      </c>
      <c r="B3699" s="1">
        <v>95.0</v>
      </c>
      <c r="C3699" s="1">
        <v>8.7025093E7</v>
      </c>
      <c r="D3699" s="1" t="s">
        <v>3661</v>
      </c>
      <c r="E3699" s="1" t="s">
        <v>13306</v>
      </c>
      <c r="F3699" s="1" t="s">
        <v>13307</v>
      </c>
      <c r="G3699" s="1" t="s">
        <v>13308</v>
      </c>
      <c r="H3699" s="1" t="s">
        <v>18</v>
      </c>
      <c r="I3699" s="1" t="s">
        <v>19</v>
      </c>
      <c r="J3699" s="1">
        <v>4000000.0</v>
      </c>
      <c r="K3699" s="1">
        <v>2005.0</v>
      </c>
      <c r="L3699" s="1">
        <v>6.6</v>
      </c>
      <c r="M3699" s="2">
        <f t="shared" si="1"/>
        <v>83025093</v>
      </c>
    </row>
    <row r="3700" ht="14.25" customHeight="1">
      <c r="A3700" s="1" t="s">
        <v>13309</v>
      </c>
      <c r="B3700" s="1">
        <v>104.0</v>
      </c>
      <c r="C3700" s="1">
        <v>7.1897215E7</v>
      </c>
      <c r="D3700" s="1" t="s">
        <v>13310</v>
      </c>
      <c r="E3700" s="1" t="s">
        <v>13311</v>
      </c>
      <c r="F3700" s="1" t="s">
        <v>13312</v>
      </c>
      <c r="G3700" s="1" t="s">
        <v>13313</v>
      </c>
      <c r="H3700" s="1" t="s">
        <v>18</v>
      </c>
      <c r="I3700" s="1" t="s">
        <v>19</v>
      </c>
      <c r="J3700" s="1">
        <v>1.5E7</v>
      </c>
      <c r="K3700" s="1">
        <v>2016.0</v>
      </c>
      <c r="L3700" s="1">
        <v>7.3</v>
      </c>
      <c r="M3700" s="2">
        <f t="shared" si="1"/>
        <v>56897215</v>
      </c>
    </row>
    <row r="3701" ht="14.25" customHeight="1">
      <c r="A3701" s="1" t="s">
        <v>7945</v>
      </c>
      <c r="B3701" s="1">
        <v>87.0</v>
      </c>
      <c r="C3701" s="1">
        <v>6.4267897E7</v>
      </c>
      <c r="D3701" s="1" t="s">
        <v>13314</v>
      </c>
      <c r="E3701" s="1" t="s">
        <v>13315</v>
      </c>
      <c r="F3701" s="1" t="s">
        <v>13316</v>
      </c>
      <c r="G3701" s="1" t="s">
        <v>13317</v>
      </c>
      <c r="H3701" s="1" t="s">
        <v>18</v>
      </c>
      <c r="I3701" s="1" t="s">
        <v>19</v>
      </c>
      <c r="J3701" s="1">
        <v>5000000.0</v>
      </c>
      <c r="K3701" s="1">
        <v>2002.0</v>
      </c>
      <c r="L3701" s="1">
        <v>6.6</v>
      </c>
      <c r="M3701" s="2">
        <f t="shared" si="1"/>
        <v>59267897</v>
      </c>
    </row>
    <row r="3702" ht="14.25" customHeight="1">
      <c r="A3702" s="1" t="s">
        <v>13318</v>
      </c>
      <c r="B3702" s="1">
        <v>81.0</v>
      </c>
      <c r="C3702" s="1">
        <v>5.6536016E7</v>
      </c>
      <c r="D3702" s="1" t="s">
        <v>4647</v>
      </c>
      <c r="E3702" s="1" t="s">
        <v>13319</v>
      </c>
      <c r="F3702" s="1" t="s">
        <v>13320</v>
      </c>
      <c r="G3702" s="1" t="s">
        <v>13321</v>
      </c>
      <c r="H3702" s="1" t="s">
        <v>18</v>
      </c>
      <c r="I3702" s="1" t="s">
        <v>19</v>
      </c>
      <c r="J3702" s="1">
        <v>4900000.0</v>
      </c>
      <c r="K3702" s="1">
        <v>2016.0</v>
      </c>
      <c r="L3702" s="1">
        <v>6.9</v>
      </c>
      <c r="M3702" s="2">
        <f t="shared" si="1"/>
        <v>51636016</v>
      </c>
    </row>
    <row r="3703" ht="14.25" customHeight="1">
      <c r="A3703" s="1" t="s">
        <v>8214</v>
      </c>
      <c r="B3703" s="1">
        <v>94.0</v>
      </c>
      <c r="C3703" s="1">
        <v>1.04007828E8</v>
      </c>
      <c r="D3703" s="1" t="s">
        <v>4647</v>
      </c>
      <c r="E3703" s="1" t="s">
        <v>13322</v>
      </c>
      <c r="F3703" s="1" t="s">
        <v>13323</v>
      </c>
      <c r="G3703" s="1" t="s">
        <v>13324</v>
      </c>
      <c r="H3703" s="1" t="s">
        <v>18</v>
      </c>
      <c r="I3703" s="1" t="s">
        <v>19</v>
      </c>
      <c r="J3703" s="1">
        <v>5000000.0</v>
      </c>
      <c r="K3703" s="1">
        <v>2011.0</v>
      </c>
      <c r="L3703" s="1">
        <v>5.8</v>
      </c>
      <c r="M3703" s="2">
        <f t="shared" si="1"/>
        <v>99007828</v>
      </c>
    </row>
    <row r="3704" ht="14.25" customHeight="1">
      <c r="A3704" s="1" t="s">
        <v>13325</v>
      </c>
      <c r="B3704" s="1">
        <v>89.0</v>
      </c>
      <c r="C3704" s="1">
        <v>5.082094E7</v>
      </c>
      <c r="D3704" s="1" t="s">
        <v>5406</v>
      </c>
      <c r="E3704" s="1" t="s">
        <v>13326</v>
      </c>
      <c r="F3704" s="1" t="s">
        <v>13327</v>
      </c>
      <c r="G3704" s="1" t="s">
        <v>13328</v>
      </c>
      <c r="H3704" s="1" t="s">
        <v>18</v>
      </c>
      <c r="I3704" s="1" t="s">
        <v>19</v>
      </c>
      <c r="J3704" s="1">
        <v>5000000.0</v>
      </c>
      <c r="K3704" s="1">
        <v>2014.0</v>
      </c>
      <c r="L3704" s="1">
        <v>4.4</v>
      </c>
      <c r="M3704" s="2">
        <f t="shared" si="1"/>
        <v>45820940</v>
      </c>
    </row>
    <row r="3705" ht="14.25" customHeight="1">
      <c r="A3705" s="1" t="s">
        <v>1199</v>
      </c>
      <c r="B3705" s="1">
        <v>88.0</v>
      </c>
      <c r="C3705" s="1">
        <v>4.47932E7</v>
      </c>
      <c r="D3705" s="1" t="s">
        <v>6606</v>
      </c>
      <c r="E3705" s="1" t="s">
        <v>13329</v>
      </c>
      <c r="F3705" s="1" t="s">
        <v>13330</v>
      </c>
      <c r="G3705" s="1" t="s">
        <v>13331</v>
      </c>
      <c r="H3705" s="1" t="s">
        <v>18</v>
      </c>
      <c r="I3705" s="1" t="s">
        <v>19</v>
      </c>
      <c r="J3705" s="1">
        <v>4500000.0</v>
      </c>
      <c r="K3705" s="1">
        <v>1987.0</v>
      </c>
      <c r="L3705" s="1">
        <v>6.6</v>
      </c>
      <c r="M3705" s="2">
        <f t="shared" si="1"/>
        <v>40293200</v>
      </c>
    </row>
    <row r="3706" ht="14.25" customHeight="1">
      <c r="A3706" s="1" t="s">
        <v>11410</v>
      </c>
      <c r="B3706" s="1">
        <v>108.0</v>
      </c>
      <c r="C3706" s="1">
        <v>4.3771291E7</v>
      </c>
      <c r="D3706" s="1" t="s">
        <v>554</v>
      </c>
      <c r="E3706" s="1" t="s">
        <v>11411</v>
      </c>
      <c r="F3706" s="1" t="s">
        <v>11412</v>
      </c>
      <c r="G3706" s="1" t="s">
        <v>11413</v>
      </c>
      <c r="H3706" s="1" t="s">
        <v>18</v>
      </c>
      <c r="I3706" s="1" t="s">
        <v>19</v>
      </c>
      <c r="J3706" s="1">
        <v>5000000.0</v>
      </c>
      <c r="K3706" s="1">
        <v>2015.0</v>
      </c>
      <c r="L3706" s="1">
        <v>7.1</v>
      </c>
      <c r="M3706" s="2">
        <f t="shared" si="1"/>
        <v>38771291</v>
      </c>
    </row>
    <row r="3707" ht="14.25" customHeight="1">
      <c r="A3707" s="1" t="s">
        <v>13332</v>
      </c>
      <c r="B3707" s="1">
        <v>115.0</v>
      </c>
      <c r="C3707" s="1">
        <v>4.4456509E7</v>
      </c>
      <c r="D3707" s="1" t="s">
        <v>1747</v>
      </c>
      <c r="E3707" s="1" t="s">
        <v>13333</v>
      </c>
      <c r="F3707" s="1" t="s">
        <v>13334</v>
      </c>
      <c r="G3707" s="1" t="s">
        <v>13335</v>
      </c>
      <c r="H3707" s="1" t="s">
        <v>1932</v>
      </c>
      <c r="I3707" s="1" t="s">
        <v>2022</v>
      </c>
      <c r="J3707" s="1">
        <v>5000000.0</v>
      </c>
      <c r="K3707" s="1">
        <v>2013.0</v>
      </c>
      <c r="L3707" s="1">
        <v>7.6</v>
      </c>
      <c r="M3707" s="2">
        <f t="shared" si="1"/>
        <v>39456509</v>
      </c>
    </row>
    <row r="3708" ht="14.25" customHeight="1">
      <c r="A3708" s="1" t="s">
        <v>8214</v>
      </c>
      <c r="B3708" s="1">
        <v>96.0</v>
      </c>
      <c r="C3708" s="1">
        <v>5.3884821E7</v>
      </c>
      <c r="D3708" s="1" t="s">
        <v>4647</v>
      </c>
      <c r="E3708" s="1" t="s">
        <v>13336</v>
      </c>
      <c r="F3708" s="1" t="s">
        <v>13337</v>
      </c>
      <c r="G3708" s="1" t="s">
        <v>13338</v>
      </c>
      <c r="H3708" s="1" t="s">
        <v>18</v>
      </c>
      <c r="I3708" s="1" t="s">
        <v>19</v>
      </c>
      <c r="J3708" s="1">
        <v>5000000.0</v>
      </c>
      <c r="K3708" s="1">
        <v>2012.0</v>
      </c>
      <c r="L3708" s="1">
        <v>4.6</v>
      </c>
      <c r="M3708" s="2">
        <f t="shared" si="1"/>
        <v>48884821</v>
      </c>
    </row>
    <row r="3709" ht="14.25" customHeight="1">
      <c r="A3709" s="1" t="s">
        <v>13339</v>
      </c>
      <c r="B3709" s="1">
        <v>135.0</v>
      </c>
      <c r="C3709" s="1">
        <v>3.6E7</v>
      </c>
      <c r="D3709" s="1" t="s">
        <v>4734</v>
      </c>
      <c r="E3709" s="1" t="s">
        <v>13340</v>
      </c>
      <c r="F3709" s="1" t="s">
        <v>13341</v>
      </c>
      <c r="G3709" s="1" t="s">
        <v>13342</v>
      </c>
      <c r="H3709" s="1" t="s">
        <v>18</v>
      </c>
      <c r="I3709" s="1" t="s">
        <v>19</v>
      </c>
      <c r="J3709" s="1">
        <v>5000000.0</v>
      </c>
      <c r="K3709" s="1">
        <v>1953.0</v>
      </c>
      <c r="L3709" s="1">
        <v>6.8</v>
      </c>
      <c r="M3709" s="2">
        <f t="shared" si="1"/>
        <v>31000000</v>
      </c>
    </row>
    <row r="3710" ht="14.25" customHeight="1">
      <c r="A3710" s="1" t="s">
        <v>7783</v>
      </c>
      <c r="B3710" s="1">
        <v>113.0</v>
      </c>
      <c r="C3710" s="1">
        <v>0.0</v>
      </c>
      <c r="D3710" s="1" t="s">
        <v>9360</v>
      </c>
      <c r="E3710" s="1" t="s">
        <v>13343</v>
      </c>
      <c r="F3710" s="1" t="s">
        <v>13344</v>
      </c>
      <c r="G3710" s="1" t="s">
        <v>13345</v>
      </c>
      <c r="H3710" s="1" t="s">
        <v>18</v>
      </c>
      <c r="I3710" s="1" t="s">
        <v>30</v>
      </c>
      <c r="J3710" s="1">
        <v>5000000.0</v>
      </c>
      <c r="K3710" s="1">
        <v>1975.0</v>
      </c>
      <c r="L3710" s="1">
        <v>7.1</v>
      </c>
      <c r="M3710" s="2">
        <f t="shared" si="1"/>
        <v>-5000000</v>
      </c>
    </row>
    <row r="3711" ht="14.25" customHeight="1">
      <c r="A3711" s="1" t="s">
        <v>7387</v>
      </c>
      <c r="B3711" s="1">
        <v>93.0</v>
      </c>
      <c r="C3711" s="1">
        <v>3.4872293E7</v>
      </c>
      <c r="D3711" s="1" t="s">
        <v>5915</v>
      </c>
      <c r="E3711" s="1" t="s">
        <v>13346</v>
      </c>
      <c r="F3711" s="1" t="s">
        <v>13347</v>
      </c>
      <c r="G3711" s="1" t="s">
        <v>13348</v>
      </c>
      <c r="H3711" s="1" t="s">
        <v>18</v>
      </c>
      <c r="I3711" s="1" t="s">
        <v>19</v>
      </c>
      <c r="J3711" s="1">
        <v>8500000.0</v>
      </c>
      <c r="K3711" s="1">
        <v>1991.0</v>
      </c>
      <c r="L3711" s="1">
        <v>4.9</v>
      </c>
      <c r="M3711" s="2">
        <f t="shared" si="1"/>
        <v>26372293</v>
      </c>
    </row>
    <row r="3712" ht="14.25" customHeight="1">
      <c r="A3712" s="1" t="s">
        <v>13349</v>
      </c>
      <c r="B3712" s="1">
        <v>109.0</v>
      </c>
      <c r="C3712" s="1">
        <v>3.4468224E7</v>
      </c>
      <c r="D3712" s="1" t="s">
        <v>4103</v>
      </c>
      <c r="E3712" s="1" t="s">
        <v>13350</v>
      </c>
      <c r="F3712" s="1" t="s">
        <v>13351</v>
      </c>
      <c r="G3712" s="1" t="s">
        <v>13352</v>
      </c>
      <c r="H3712" s="1" t="s">
        <v>18</v>
      </c>
      <c r="I3712" s="1" t="s">
        <v>19</v>
      </c>
      <c r="J3712" s="1">
        <v>4500000.0</v>
      </c>
      <c r="K3712" s="1">
        <v>2003.0</v>
      </c>
      <c r="L3712" s="1">
        <v>7.3</v>
      </c>
      <c r="M3712" s="2">
        <f t="shared" si="1"/>
        <v>29968224</v>
      </c>
    </row>
    <row r="3713" ht="14.25" customHeight="1">
      <c r="A3713" s="1" t="s">
        <v>7159</v>
      </c>
      <c r="B3713" s="1">
        <v>127.0</v>
      </c>
      <c r="C3713" s="1">
        <v>0.0</v>
      </c>
      <c r="D3713" s="1" t="s">
        <v>13353</v>
      </c>
      <c r="E3713" s="1" t="s">
        <v>13354</v>
      </c>
      <c r="F3713" s="1" t="s">
        <v>13355</v>
      </c>
      <c r="G3713" s="1" t="s">
        <v>13356</v>
      </c>
      <c r="H3713" s="1" t="s">
        <v>18</v>
      </c>
      <c r="I3713" s="1" t="s">
        <v>19</v>
      </c>
      <c r="J3713" s="1">
        <v>5000000.0</v>
      </c>
      <c r="K3713" s="1">
        <v>1954.0</v>
      </c>
      <c r="L3713" s="1">
        <v>7.2</v>
      </c>
      <c r="M3713" s="2">
        <f t="shared" si="1"/>
        <v>-5000000</v>
      </c>
    </row>
    <row r="3714" ht="14.25" customHeight="1">
      <c r="A3714" s="1" t="s">
        <v>13357</v>
      </c>
      <c r="B3714" s="1">
        <v>101.0</v>
      </c>
      <c r="C3714" s="1">
        <v>3.2453345E7</v>
      </c>
      <c r="D3714" s="1" t="s">
        <v>7224</v>
      </c>
      <c r="E3714" s="1" t="s">
        <v>13358</v>
      </c>
      <c r="F3714" s="1" t="s">
        <v>13359</v>
      </c>
      <c r="G3714" s="1" t="s">
        <v>13360</v>
      </c>
      <c r="H3714" s="1" t="s">
        <v>18</v>
      </c>
      <c r="I3714" s="1" t="s">
        <v>19</v>
      </c>
      <c r="J3714" s="1">
        <v>5000000.0</v>
      </c>
      <c r="K3714" s="1">
        <v>2014.0</v>
      </c>
      <c r="L3714" s="1">
        <v>5.0</v>
      </c>
      <c r="M3714" s="2">
        <f t="shared" si="1"/>
        <v>27453345</v>
      </c>
    </row>
    <row r="3715" ht="14.25" customHeight="1">
      <c r="A3715" s="1" t="s">
        <v>4250</v>
      </c>
      <c r="B3715" s="1">
        <v>124.0</v>
      </c>
      <c r="C3715" s="1">
        <v>0.0</v>
      </c>
      <c r="D3715" s="1" t="s">
        <v>1049</v>
      </c>
      <c r="E3715" s="1" t="s">
        <v>13361</v>
      </c>
      <c r="F3715" s="1" t="s">
        <v>13362</v>
      </c>
      <c r="G3715" s="1" t="s">
        <v>13363</v>
      </c>
      <c r="H3715" s="1" t="s">
        <v>18</v>
      </c>
      <c r="I3715" s="1" t="s">
        <v>19</v>
      </c>
      <c r="J3715" s="1">
        <v>5000000.0</v>
      </c>
      <c r="K3715" s="1">
        <v>1980.0</v>
      </c>
      <c r="L3715" s="1">
        <v>8.2</v>
      </c>
      <c r="M3715" s="2">
        <f t="shared" si="1"/>
        <v>-5000000</v>
      </c>
    </row>
    <row r="3716" ht="14.25" customHeight="1">
      <c r="A3716" s="1" t="s">
        <v>5581</v>
      </c>
      <c r="B3716" s="1">
        <v>117.0</v>
      </c>
      <c r="C3716" s="1">
        <v>2.7296514E7</v>
      </c>
      <c r="D3716" s="1" t="s">
        <v>1049</v>
      </c>
      <c r="E3716" s="1" t="s">
        <v>13364</v>
      </c>
      <c r="F3716" s="1" t="s">
        <v>13365</v>
      </c>
      <c r="G3716" s="1" t="s">
        <v>13366</v>
      </c>
      <c r="H3716" s="1" t="s">
        <v>18</v>
      </c>
      <c r="I3716" s="1" t="s">
        <v>19</v>
      </c>
      <c r="J3716" s="1">
        <v>5000000.0</v>
      </c>
      <c r="K3716" s="1">
        <v>2013.0</v>
      </c>
      <c r="L3716" s="1">
        <v>8.0</v>
      </c>
      <c r="M3716" s="2">
        <f t="shared" si="1"/>
        <v>22296514</v>
      </c>
    </row>
    <row r="3717" ht="14.25" customHeight="1">
      <c r="A3717" s="1" t="s">
        <v>13367</v>
      </c>
      <c r="B3717" s="1">
        <v>83.0</v>
      </c>
      <c r="C3717" s="1">
        <v>2.5799043E7</v>
      </c>
      <c r="D3717" s="1" t="s">
        <v>3082</v>
      </c>
      <c r="E3717" s="1" t="s">
        <v>13368</v>
      </c>
      <c r="F3717" s="1" t="s">
        <v>13369</v>
      </c>
      <c r="G3717" s="1" t="s">
        <v>13370</v>
      </c>
      <c r="H3717" s="1" t="s">
        <v>18</v>
      </c>
      <c r="I3717" s="1" t="s">
        <v>19</v>
      </c>
      <c r="J3717" s="1">
        <v>3300000.0</v>
      </c>
      <c r="K3717" s="1">
        <v>2015.0</v>
      </c>
      <c r="L3717" s="1">
        <v>5.2</v>
      </c>
      <c r="M3717" s="2">
        <f t="shared" si="1"/>
        <v>22499043</v>
      </c>
    </row>
    <row r="3718" ht="14.25" customHeight="1">
      <c r="A3718" s="1" t="s">
        <v>31</v>
      </c>
      <c r="B3718" s="1">
        <v>113.0</v>
      </c>
      <c r="C3718" s="1">
        <v>2.5530884E7</v>
      </c>
      <c r="D3718" s="1" t="s">
        <v>554</v>
      </c>
      <c r="E3718" s="1" t="s">
        <v>13371</v>
      </c>
      <c r="F3718" s="1" t="s">
        <v>13372</v>
      </c>
      <c r="G3718" s="1" t="s">
        <v>13373</v>
      </c>
      <c r="H3718" s="1" t="s">
        <v>18</v>
      </c>
      <c r="I3718" s="1" t="s">
        <v>19</v>
      </c>
      <c r="J3718" s="1">
        <v>9000000.0</v>
      </c>
      <c r="K3718" s="1">
        <v>2000.0</v>
      </c>
      <c r="L3718" s="1">
        <v>8.5</v>
      </c>
      <c r="M3718" s="2">
        <f t="shared" si="1"/>
        <v>16530884</v>
      </c>
    </row>
    <row r="3719" ht="14.25" customHeight="1">
      <c r="A3719" s="1" t="s">
        <v>13374</v>
      </c>
      <c r="B3719" s="1">
        <v>104.0</v>
      </c>
      <c r="C3719" s="1">
        <v>2.7689474E7</v>
      </c>
      <c r="D3719" s="1" t="s">
        <v>3661</v>
      </c>
      <c r="E3719" s="1" t="s">
        <v>13375</v>
      </c>
      <c r="F3719" s="1" t="s">
        <v>13376</v>
      </c>
      <c r="G3719" s="1" t="s">
        <v>13377</v>
      </c>
      <c r="H3719" s="1" t="s">
        <v>18</v>
      </c>
      <c r="I3719" s="1" t="s">
        <v>19</v>
      </c>
      <c r="J3719" s="1">
        <v>5000000.0</v>
      </c>
      <c r="K3719" s="1">
        <v>2013.0</v>
      </c>
      <c r="L3719" s="1">
        <v>6.5</v>
      </c>
      <c r="M3719" s="2">
        <f t="shared" si="1"/>
        <v>22689474</v>
      </c>
    </row>
    <row r="3720" ht="14.25" customHeight="1">
      <c r="A3720" s="1" t="s">
        <v>5192</v>
      </c>
      <c r="B3720" s="1">
        <v>97.0</v>
      </c>
      <c r="C3720" s="1">
        <v>2.4138847E7</v>
      </c>
      <c r="D3720" s="1" t="s">
        <v>1138</v>
      </c>
      <c r="E3720" s="1" t="s">
        <v>13378</v>
      </c>
      <c r="F3720" s="1" t="s">
        <v>13379</v>
      </c>
      <c r="G3720" s="1" t="s">
        <v>13380</v>
      </c>
      <c r="H3720" s="1" t="s">
        <v>18</v>
      </c>
      <c r="I3720" s="1" t="s">
        <v>19</v>
      </c>
      <c r="J3720" s="1">
        <v>5000000.0</v>
      </c>
      <c r="K3720" s="1">
        <v>2006.0</v>
      </c>
      <c r="L3720" s="1">
        <v>7.4</v>
      </c>
      <c r="M3720" s="2">
        <f t="shared" si="1"/>
        <v>19138847</v>
      </c>
    </row>
    <row r="3721" ht="14.25" customHeight="1">
      <c r="A3721" s="1" t="s">
        <v>4806</v>
      </c>
      <c r="B3721" s="1">
        <v>110.0</v>
      </c>
      <c r="C3721" s="1">
        <v>2.1994911E7</v>
      </c>
      <c r="D3721" s="1" t="s">
        <v>4491</v>
      </c>
      <c r="E3721" s="1" t="s">
        <v>13381</v>
      </c>
      <c r="F3721" s="1" t="s">
        <v>13382</v>
      </c>
      <c r="G3721" s="1" t="s">
        <v>13383</v>
      </c>
      <c r="H3721" s="1" t="s">
        <v>18</v>
      </c>
      <c r="I3721" s="1" t="s">
        <v>30</v>
      </c>
      <c r="J3721" s="1">
        <v>5000000.0</v>
      </c>
      <c r="K3721" s="1">
        <v>2000.0</v>
      </c>
      <c r="L3721" s="1">
        <v>7.7</v>
      </c>
      <c r="M3721" s="2">
        <f t="shared" si="1"/>
        <v>16994911</v>
      </c>
    </row>
    <row r="3722" ht="14.25" customHeight="1">
      <c r="A3722" s="1" t="s">
        <v>13384</v>
      </c>
      <c r="B3722" s="1">
        <v>103.0</v>
      </c>
      <c r="C3722" s="1">
        <v>2.1501098E7</v>
      </c>
      <c r="D3722" s="1" t="s">
        <v>1747</v>
      </c>
      <c r="E3722" s="1" t="s">
        <v>13385</v>
      </c>
      <c r="F3722" s="1" t="s">
        <v>13386</v>
      </c>
      <c r="G3722" s="1" t="s">
        <v>13387</v>
      </c>
      <c r="H3722" s="1" t="s">
        <v>18</v>
      </c>
      <c r="I3722" s="1" t="s">
        <v>19</v>
      </c>
      <c r="J3722" s="1">
        <v>5000000.0</v>
      </c>
      <c r="K3722" s="1">
        <v>2013.0</v>
      </c>
      <c r="L3722" s="1">
        <v>7.4</v>
      </c>
      <c r="M3722" s="2">
        <f t="shared" si="1"/>
        <v>16501098</v>
      </c>
    </row>
    <row r="3723" ht="14.25" customHeight="1">
      <c r="A3723" s="1" t="s">
        <v>13388</v>
      </c>
      <c r="B3723" s="1">
        <v>94.0</v>
      </c>
      <c r="C3723" s="1">
        <v>1.9281235E7</v>
      </c>
      <c r="D3723" s="1" t="s">
        <v>4181</v>
      </c>
      <c r="E3723" s="1" t="s">
        <v>13389</v>
      </c>
      <c r="F3723" s="1" t="s">
        <v>13390</v>
      </c>
      <c r="G3723" s="1" t="s">
        <v>13391</v>
      </c>
      <c r="H3723" s="1" t="s">
        <v>18</v>
      </c>
      <c r="I3723" s="1" t="s">
        <v>19</v>
      </c>
      <c r="J3723" s="1">
        <v>5000000.0</v>
      </c>
      <c r="K3723" s="1">
        <v>1991.0</v>
      </c>
      <c r="L3723" s="1">
        <v>5.1</v>
      </c>
      <c r="M3723" s="2">
        <f t="shared" si="1"/>
        <v>14281235</v>
      </c>
    </row>
    <row r="3724" ht="14.25" customHeight="1">
      <c r="A3724" s="1" t="s">
        <v>549</v>
      </c>
      <c r="B3724" s="1">
        <v>102.0</v>
      </c>
      <c r="C3724" s="1">
        <v>0.0</v>
      </c>
      <c r="D3724" s="1" t="s">
        <v>13392</v>
      </c>
      <c r="E3724" s="1" t="s">
        <v>13393</v>
      </c>
      <c r="F3724" s="1" t="s">
        <v>13394</v>
      </c>
      <c r="G3724" s="1" t="s">
        <v>13395</v>
      </c>
      <c r="H3724" s="1" t="s">
        <v>18</v>
      </c>
      <c r="I3724" s="1" t="s">
        <v>231</v>
      </c>
      <c r="J3724" s="1">
        <v>3500000.0</v>
      </c>
      <c r="K3724" s="1">
        <v>1982.0</v>
      </c>
      <c r="L3724" s="1">
        <v>7.3</v>
      </c>
      <c r="M3724" s="2">
        <f t="shared" si="1"/>
        <v>-3500000</v>
      </c>
    </row>
    <row r="3725" ht="14.25" customHeight="1">
      <c r="A3725" s="1" t="s">
        <v>13396</v>
      </c>
      <c r="B3725" s="1">
        <v>77.0</v>
      </c>
      <c r="C3725" s="1">
        <v>1.9421271E7</v>
      </c>
      <c r="D3725" s="1" t="s">
        <v>2065</v>
      </c>
      <c r="E3725" s="1" t="s">
        <v>13397</v>
      </c>
      <c r="F3725" s="1" t="s">
        <v>13398</v>
      </c>
      <c r="G3725" s="1" t="s">
        <v>13399</v>
      </c>
      <c r="H3725" s="1" t="s">
        <v>18</v>
      </c>
      <c r="I3725" s="1" t="s">
        <v>19</v>
      </c>
      <c r="J3725" s="1">
        <v>5000000.0</v>
      </c>
      <c r="K3725" s="1">
        <v>1999.0</v>
      </c>
      <c r="L3725" s="1">
        <v>5.0</v>
      </c>
      <c r="M3725" s="2">
        <f t="shared" si="1"/>
        <v>14421271</v>
      </c>
    </row>
    <row r="3726" ht="14.25" customHeight="1">
      <c r="A3726" s="1" t="s">
        <v>13400</v>
      </c>
      <c r="B3726" s="1">
        <v>134.0</v>
      </c>
      <c r="C3726" s="1">
        <v>2.0733485E7</v>
      </c>
      <c r="D3726" s="1" t="s">
        <v>2394</v>
      </c>
      <c r="E3726" s="1" t="s">
        <v>13401</v>
      </c>
      <c r="F3726" s="1" t="s">
        <v>13402</v>
      </c>
      <c r="G3726" s="1" t="s">
        <v>13403</v>
      </c>
      <c r="H3726" s="1" t="s">
        <v>18</v>
      </c>
      <c r="I3726" s="1" t="s">
        <v>19</v>
      </c>
      <c r="J3726" s="1">
        <v>5000000.0</v>
      </c>
      <c r="K3726" s="1">
        <v>1997.0</v>
      </c>
      <c r="L3726" s="1">
        <v>7.2</v>
      </c>
      <c r="M3726" s="2">
        <f t="shared" si="1"/>
        <v>15733485</v>
      </c>
    </row>
    <row r="3727" ht="14.25" customHeight="1">
      <c r="A3727" s="1" t="s">
        <v>13404</v>
      </c>
      <c r="B3727" s="1">
        <v>129.0</v>
      </c>
      <c r="C3727" s="1">
        <v>0.0</v>
      </c>
      <c r="D3727" s="1" t="s">
        <v>1049</v>
      </c>
      <c r="E3727" s="1" t="s">
        <v>13405</v>
      </c>
      <c r="F3727" s="1" t="s">
        <v>13406</v>
      </c>
      <c r="G3727" s="1" t="s">
        <v>13407</v>
      </c>
      <c r="H3727" s="1" t="s">
        <v>18</v>
      </c>
      <c r="I3727" s="1" t="s">
        <v>19</v>
      </c>
      <c r="J3727" s="1">
        <v>5000000.0</v>
      </c>
      <c r="K3727" s="1">
        <v>1981.0</v>
      </c>
      <c r="L3727" s="1">
        <v>6.7</v>
      </c>
      <c r="M3727" s="2">
        <f t="shared" si="1"/>
        <v>-5000000</v>
      </c>
    </row>
    <row r="3728" ht="14.25" customHeight="1">
      <c r="A3728" s="1" t="s">
        <v>13408</v>
      </c>
      <c r="B3728" s="1">
        <v>90.0</v>
      </c>
      <c r="C3728" s="1">
        <v>2.4809547E7</v>
      </c>
      <c r="D3728" s="1" t="s">
        <v>1747</v>
      </c>
      <c r="E3728" s="1" t="s">
        <v>13409</v>
      </c>
      <c r="F3728" s="1" t="s">
        <v>13410</v>
      </c>
      <c r="G3728" s="1" t="s">
        <v>13411</v>
      </c>
      <c r="H3728" s="1" t="s">
        <v>18</v>
      </c>
      <c r="I3728" s="1" t="s">
        <v>19</v>
      </c>
      <c r="J3728" s="1">
        <v>5000000.0</v>
      </c>
      <c r="K3728" s="1">
        <v>2011.0</v>
      </c>
      <c r="L3728" s="1">
        <v>6.4</v>
      </c>
      <c r="M3728" s="2">
        <f t="shared" si="1"/>
        <v>19809547</v>
      </c>
    </row>
    <row r="3729" ht="14.25" customHeight="1">
      <c r="A3729" s="1" t="s">
        <v>1895</v>
      </c>
      <c r="B3729" s="1">
        <v>134.0</v>
      </c>
      <c r="C3729" s="1">
        <v>1.9097994E7</v>
      </c>
      <c r="D3729" s="1" t="s">
        <v>1111</v>
      </c>
      <c r="E3729" s="1" t="s">
        <v>13412</v>
      </c>
      <c r="F3729" s="1" t="s">
        <v>13413</v>
      </c>
      <c r="G3729" s="1" t="s">
        <v>13414</v>
      </c>
      <c r="H3729" s="1" t="s">
        <v>18</v>
      </c>
      <c r="I3729" s="1" t="s">
        <v>168</v>
      </c>
      <c r="J3729" s="1">
        <v>0.0</v>
      </c>
      <c r="K3729" s="1">
        <v>2016.0</v>
      </c>
      <c r="L3729" s="1">
        <v>7.1</v>
      </c>
      <c r="M3729" s="2">
        <f t="shared" si="1"/>
        <v>19097994</v>
      </c>
    </row>
    <row r="3730" ht="14.25" customHeight="1">
      <c r="A3730" s="1" t="s">
        <v>13415</v>
      </c>
      <c r="B3730" s="1">
        <v>104.0</v>
      </c>
      <c r="C3730" s="1">
        <v>2.303139E7</v>
      </c>
      <c r="D3730" s="1" t="s">
        <v>1747</v>
      </c>
      <c r="E3730" s="1" t="s">
        <v>13416</v>
      </c>
      <c r="F3730" s="1" t="s">
        <v>13417</v>
      </c>
      <c r="G3730" s="1" t="s">
        <v>13418</v>
      </c>
      <c r="H3730" s="1" t="s">
        <v>18</v>
      </c>
      <c r="I3730" s="1" t="s">
        <v>19</v>
      </c>
      <c r="J3730" s="1">
        <v>4500000.0</v>
      </c>
      <c r="K3730" s="1">
        <v>1998.0</v>
      </c>
      <c r="L3730" s="1">
        <v>5.6</v>
      </c>
      <c r="M3730" s="2">
        <f t="shared" si="1"/>
        <v>18531390</v>
      </c>
    </row>
    <row r="3731" ht="14.25" customHeight="1">
      <c r="A3731" s="1" t="s">
        <v>11088</v>
      </c>
      <c r="B3731" s="1">
        <v>95.0</v>
      </c>
      <c r="C3731" s="1">
        <v>1.6017403E7</v>
      </c>
      <c r="D3731" s="1" t="s">
        <v>6590</v>
      </c>
      <c r="E3731" s="1" t="s">
        <v>11089</v>
      </c>
      <c r="F3731" s="1" t="s">
        <v>11090</v>
      </c>
      <c r="G3731" s="1" t="s">
        <v>11091</v>
      </c>
      <c r="H3731" s="1" t="s">
        <v>18</v>
      </c>
      <c r="I3731" s="1" t="s">
        <v>19</v>
      </c>
      <c r="J3731" s="1">
        <v>5000000.0</v>
      </c>
      <c r="K3731" s="1">
        <v>2001.0</v>
      </c>
      <c r="L3731" s="1">
        <v>6.2</v>
      </c>
      <c r="M3731" s="2">
        <f t="shared" si="1"/>
        <v>11017403</v>
      </c>
    </row>
    <row r="3732" ht="14.25" customHeight="1">
      <c r="A3732" s="1" t="s">
        <v>10662</v>
      </c>
      <c r="B3732" s="1">
        <v>93.0</v>
      </c>
      <c r="C3732" s="1">
        <v>2.1197315E7</v>
      </c>
      <c r="D3732" s="1" t="s">
        <v>2109</v>
      </c>
      <c r="E3732" s="1" t="s">
        <v>13419</v>
      </c>
      <c r="F3732" s="1" t="s">
        <v>13420</v>
      </c>
      <c r="G3732" s="1" t="s">
        <v>13421</v>
      </c>
      <c r="H3732" s="1" t="s">
        <v>18</v>
      </c>
      <c r="I3732" s="1" t="s">
        <v>19</v>
      </c>
      <c r="J3732" s="1">
        <v>5000000.0</v>
      </c>
      <c r="K3732" s="1">
        <v>2014.0</v>
      </c>
      <c r="L3732" s="1">
        <v>6.1</v>
      </c>
      <c r="M3732" s="2">
        <f t="shared" si="1"/>
        <v>16197315</v>
      </c>
    </row>
    <row r="3733" ht="14.25" customHeight="1">
      <c r="A3733" s="1" t="s">
        <v>7106</v>
      </c>
      <c r="B3733" s="1">
        <v>106.0</v>
      </c>
      <c r="C3733" s="1">
        <v>1.7382982E7</v>
      </c>
      <c r="D3733" s="1" t="s">
        <v>2888</v>
      </c>
      <c r="E3733" s="1" t="s">
        <v>13422</v>
      </c>
      <c r="F3733" s="1" t="s">
        <v>13423</v>
      </c>
      <c r="G3733" s="1" t="s">
        <v>13424</v>
      </c>
      <c r="H3733" s="1" t="s">
        <v>1932</v>
      </c>
      <c r="I3733" s="1" t="s">
        <v>19</v>
      </c>
      <c r="J3733" s="1">
        <v>5000000.0</v>
      </c>
      <c r="K3733" s="1">
        <v>2014.0</v>
      </c>
      <c r="L3733" s="1">
        <v>5.2</v>
      </c>
      <c r="M3733" s="2">
        <f t="shared" si="1"/>
        <v>12382982</v>
      </c>
    </row>
    <row r="3734" ht="14.25" customHeight="1">
      <c r="A3734" s="1" t="s">
        <v>9068</v>
      </c>
      <c r="B3734" s="1">
        <v>109.0</v>
      </c>
      <c r="C3734" s="1">
        <v>1.4821531E7</v>
      </c>
      <c r="D3734" s="1" t="s">
        <v>2394</v>
      </c>
      <c r="E3734" s="1" t="s">
        <v>13425</v>
      </c>
      <c r="F3734" s="1" t="s">
        <v>13426</v>
      </c>
      <c r="G3734" s="1" t="s">
        <v>13427</v>
      </c>
      <c r="H3734" s="1" t="s">
        <v>18</v>
      </c>
      <c r="I3734" s="1" t="s">
        <v>19</v>
      </c>
      <c r="J3734" s="1">
        <v>6000000.0</v>
      </c>
      <c r="K3734" s="1">
        <v>1997.0</v>
      </c>
      <c r="L3734" s="1">
        <v>7.3</v>
      </c>
      <c r="M3734" s="2">
        <f t="shared" si="1"/>
        <v>8821531</v>
      </c>
    </row>
    <row r="3735" ht="14.25" customHeight="1">
      <c r="A3735" s="1" t="s">
        <v>13428</v>
      </c>
      <c r="B3735" s="1">
        <v>101.0</v>
      </c>
      <c r="C3735" s="1">
        <v>1.86564E7</v>
      </c>
      <c r="D3735" s="1" t="s">
        <v>2394</v>
      </c>
      <c r="E3735" s="1" t="s">
        <v>13429</v>
      </c>
      <c r="F3735" s="1" t="s">
        <v>13430</v>
      </c>
      <c r="G3735" s="1" t="s">
        <v>13431</v>
      </c>
      <c r="H3735" s="1" t="s">
        <v>18</v>
      </c>
      <c r="I3735" s="1" t="s">
        <v>19</v>
      </c>
      <c r="J3735" s="1">
        <v>5000000.0</v>
      </c>
      <c r="K3735" s="1">
        <v>2014.0</v>
      </c>
      <c r="L3735" s="1">
        <v>7.5</v>
      </c>
      <c r="M3735" s="2">
        <f t="shared" si="1"/>
        <v>13656400</v>
      </c>
    </row>
    <row r="3736" ht="14.25" customHeight="1">
      <c r="A3736" s="1" t="s">
        <v>13432</v>
      </c>
      <c r="B3736" s="1">
        <v>139.0</v>
      </c>
      <c r="C3736" s="1">
        <v>0.0</v>
      </c>
      <c r="D3736" s="1" t="s">
        <v>4734</v>
      </c>
      <c r="E3736" s="1" t="s">
        <v>13433</v>
      </c>
      <c r="F3736" s="1" t="s">
        <v>13434</v>
      </c>
      <c r="G3736" s="1" t="s">
        <v>13435</v>
      </c>
      <c r="H3736" s="1" t="s">
        <v>18</v>
      </c>
      <c r="I3736" s="1" t="s">
        <v>19</v>
      </c>
      <c r="J3736" s="1">
        <v>5000000.0</v>
      </c>
      <c r="K3736" s="1">
        <v>1954.0</v>
      </c>
      <c r="L3736" s="1">
        <v>6.6</v>
      </c>
      <c r="M3736" s="2">
        <f t="shared" si="1"/>
        <v>-5000000</v>
      </c>
    </row>
    <row r="3737" ht="14.25" customHeight="1">
      <c r="A3737" s="1" t="s">
        <v>13436</v>
      </c>
      <c r="B3737" s="1">
        <v>99.0</v>
      </c>
      <c r="C3737" s="1">
        <v>0.0</v>
      </c>
      <c r="D3737" s="1" t="s">
        <v>209</v>
      </c>
      <c r="E3737" s="1" t="s">
        <v>13437</v>
      </c>
      <c r="F3737" s="1" t="s">
        <v>13438</v>
      </c>
      <c r="G3737" s="1" t="s">
        <v>13439</v>
      </c>
      <c r="H3737" s="1" t="s">
        <v>18</v>
      </c>
      <c r="I3737" s="1" t="s">
        <v>19</v>
      </c>
      <c r="J3737" s="1">
        <v>5000000.0</v>
      </c>
      <c r="K3737" s="1">
        <v>1981.0</v>
      </c>
      <c r="L3737" s="1">
        <v>6.4</v>
      </c>
      <c r="M3737" s="2">
        <f t="shared" si="1"/>
        <v>-5000000</v>
      </c>
    </row>
    <row r="3738" ht="14.25" customHeight="1">
      <c r="A3738" s="1" t="s">
        <v>13440</v>
      </c>
      <c r="B3738" s="1">
        <v>100.0</v>
      </c>
      <c r="C3738" s="1">
        <v>1.4343976E7</v>
      </c>
      <c r="D3738" s="1" t="s">
        <v>13441</v>
      </c>
      <c r="E3738" s="1" t="s">
        <v>13442</v>
      </c>
      <c r="F3738" s="1" t="s">
        <v>13443</v>
      </c>
      <c r="G3738" s="1" t="s">
        <v>13444</v>
      </c>
      <c r="H3738" s="1" t="s">
        <v>18</v>
      </c>
      <c r="I3738" s="1" t="s">
        <v>19</v>
      </c>
      <c r="J3738" s="1">
        <v>5000000.0</v>
      </c>
      <c r="K3738" s="1">
        <v>1989.0</v>
      </c>
      <c r="L3738" s="1">
        <v>4.5</v>
      </c>
      <c r="M3738" s="2">
        <f t="shared" si="1"/>
        <v>9343976</v>
      </c>
    </row>
    <row r="3739" ht="14.25" customHeight="1">
      <c r="A3739" s="1" t="s">
        <v>4214</v>
      </c>
      <c r="B3739" s="1">
        <v>95.0</v>
      </c>
      <c r="C3739" s="1">
        <v>2.41437427E8</v>
      </c>
      <c r="D3739" s="1" t="s">
        <v>1891</v>
      </c>
      <c r="E3739" s="1" t="s">
        <v>13445</v>
      </c>
      <c r="F3739" s="1" t="s">
        <v>13446</v>
      </c>
      <c r="G3739" s="1" t="s">
        <v>13447</v>
      </c>
      <c r="H3739" s="1" t="s">
        <v>18</v>
      </c>
      <c r="I3739" s="1" t="s">
        <v>19</v>
      </c>
      <c r="J3739" s="1">
        <v>5000000.0</v>
      </c>
      <c r="K3739" s="1">
        <v>2002.0</v>
      </c>
      <c r="L3739" s="1">
        <v>6.6</v>
      </c>
      <c r="M3739" s="2">
        <f t="shared" si="1"/>
        <v>236437427</v>
      </c>
    </row>
    <row r="3740" ht="14.25" customHeight="1">
      <c r="A3740" s="1" t="s">
        <v>13448</v>
      </c>
      <c r="B3740" s="1">
        <v>94.0</v>
      </c>
      <c r="C3740" s="1">
        <v>1.4123773E7</v>
      </c>
      <c r="D3740" s="1" t="s">
        <v>1327</v>
      </c>
      <c r="E3740" s="1" t="s">
        <v>13449</v>
      </c>
      <c r="F3740" s="1" t="s">
        <v>13450</v>
      </c>
      <c r="G3740" s="1" t="s">
        <v>13451</v>
      </c>
      <c r="H3740" s="1" t="s">
        <v>18</v>
      </c>
      <c r="I3740" s="1" t="s">
        <v>19</v>
      </c>
      <c r="J3740" s="1">
        <v>5000000.0</v>
      </c>
      <c r="K3740" s="1">
        <v>2012.0</v>
      </c>
      <c r="L3740" s="1">
        <v>5.3</v>
      </c>
      <c r="M3740" s="2">
        <f t="shared" si="1"/>
        <v>9123773</v>
      </c>
    </row>
    <row r="3741" ht="14.25" customHeight="1">
      <c r="A3741" s="1" t="s">
        <v>13452</v>
      </c>
      <c r="B3741" s="1">
        <v>93.0</v>
      </c>
      <c r="C3741" s="1">
        <v>1.5126948E7</v>
      </c>
      <c r="D3741" s="1" t="s">
        <v>3995</v>
      </c>
      <c r="E3741" s="1" t="s">
        <v>13453</v>
      </c>
      <c r="F3741" s="1" t="s">
        <v>13454</v>
      </c>
      <c r="G3741" s="1" t="s">
        <v>13455</v>
      </c>
      <c r="H3741" s="1" t="s">
        <v>18</v>
      </c>
      <c r="I3741" s="1" t="s">
        <v>19</v>
      </c>
      <c r="J3741" s="1">
        <v>5000000.0</v>
      </c>
      <c r="K3741" s="1">
        <v>1995.0</v>
      </c>
      <c r="L3741" s="1">
        <v>4.9</v>
      </c>
      <c r="M3741" s="2">
        <f t="shared" si="1"/>
        <v>10126948</v>
      </c>
    </row>
    <row r="3742" ht="14.25" customHeight="1">
      <c r="A3742" s="1" t="s">
        <v>811</v>
      </c>
      <c r="B3742" s="1">
        <v>106.0</v>
      </c>
      <c r="C3742" s="1">
        <v>1.3622333E7</v>
      </c>
      <c r="D3742" s="1" t="s">
        <v>8507</v>
      </c>
      <c r="E3742" s="1" t="s">
        <v>13456</v>
      </c>
      <c r="F3742" s="1" t="s">
        <v>13457</v>
      </c>
      <c r="G3742" s="1" t="s">
        <v>13458</v>
      </c>
      <c r="H3742" s="1" t="s">
        <v>1932</v>
      </c>
      <c r="I3742" s="1" t="s">
        <v>2022</v>
      </c>
      <c r="J3742" s="1">
        <v>2000000.0</v>
      </c>
      <c r="K3742" s="1">
        <v>2001.0</v>
      </c>
      <c r="L3742" s="1">
        <v>7.7</v>
      </c>
      <c r="M3742" s="2">
        <f t="shared" si="1"/>
        <v>11622333</v>
      </c>
    </row>
    <row r="3743" ht="14.25" customHeight="1">
      <c r="A3743" s="1" t="s">
        <v>1699</v>
      </c>
      <c r="B3743" s="1">
        <v>99.0</v>
      </c>
      <c r="C3743" s="1">
        <v>1.3464388E7</v>
      </c>
      <c r="D3743" s="1" t="s">
        <v>5533</v>
      </c>
      <c r="E3743" s="1" t="s">
        <v>13459</v>
      </c>
      <c r="F3743" s="1" t="s">
        <v>13460</v>
      </c>
      <c r="G3743" s="1" t="s">
        <v>13461</v>
      </c>
      <c r="H3743" s="1" t="s">
        <v>18</v>
      </c>
      <c r="I3743" s="1" t="s">
        <v>30</v>
      </c>
      <c r="J3743" s="1">
        <v>4000000.0</v>
      </c>
      <c r="K3743" s="1">
        <v>2004.0</v>
      </c>
      <c r="L3743" s="1">
        <v>8.0</v>
      </c>
      <c r="M3743" s="2">
        <f t="shared" si="1"/>
        <v>9464388</v>
      </c>
    </row>
    <row r="3744" ht="14.25" customHeight="1">
      <c r="A3744" s="1" t="s">
        <v>13462</v>
      </c>
      <c r="B3744" s="1">
        <v>82.0</v>
      </c>
      <c r="C3744" s="1">
        <v>1.3350177E7</v>
      </c>
      <c r="D3744" s="1" t="s">
        <v>3121</v>
      </c>
      <c r="E3744" s="1" t="s">
        <v>13463</v>
      </c>
      <c r="F3744" s="1" t="s">
        <v>13464</v>
      </c>
      <c r="G3744" s="1" t="s">
        <v>13465</v>
      </c>
      <c r="H3744" s="1" t="s">
        <v>18</v>
      </c>
      <c r="I3744" s="1" t="s">
        <v>19</v>
      </c>
      <c r="J3744" s="1">
        <v>5000000.0</v>
      </c>
      <c r="K3744" s="1">
        <v>2008.0</v>
      </c>
      <c r="L3744" s="1">
        <v>3.8</v>
      </c>
      <c r="M3744" s="2">
        <f t="shared" si="1"/>
        <v>8350177</v>
      </c>
    </row>
    <row r="3745" ht="14.25" customHeight="1">
      <c r="A3745" s="1" t="s">
        <v>12080</v>
      </c>
      <c r="B3745" s="1">
        <v>135.0</v>
      </c>
      <c r="C3745" s="1">
        <v>1.3269963E7</v>
      </c>
      <c r="D3745" s="1" t="s">
        <v>5911</v>
      </c>
      <c r="E3745" s="1" t="s">
        <v>13466</v>
      </c>
      <c r="F3745" s="1" t="s">
        <v>13467</v>
      </c>
      <c r="G3745" s="1" t="s">
        <v>13468</v>
      </c>
      <c r="H3745" s="1" t="s">
        <v>18</v>
      </c>
      <c r="I3745" s="1" t="s">
        <v>19</v>
      </c>
      <c r="J3745" s="1">
        <v>5000000.0</v>
      </c>
      <c r="K3745" s="1">
        <v>1996.0</v>
      </c>
      <c r="L3745" s="1">
        <v>7.6</v>
      </c>
      <c r="M3745" s="2">
        <f t="shared" si="1"/>
        <v>8269963</v>
      </c>
    </row>
    <row r="3746" ht="14.25" customHeight="1">
      <c r="A3746" s="1" t="s">
        <v>7140</v>
      </c>
      <c r="B3746" s="1">
        <v>88.0</v>
      </c>
      <c r="C3746" s="1">
        <v>1.7768E7</v>
      </c>
      <c r="D3746" s="1" t="s">
        <v>3995</v>
      </c>
      <c r="E3746" s="1" t="s">
        <v>13469</v>
      </c>
      <c r="F3746" s="1" t="s">
        <v>13470</v>
      </c>
      <c r="G3746" s="1" t="s">
        <v>13471</v>
      </c>
      <c r="H3746" s="1" t="s">
        <v>18</v>
      </c>
      <c r="I3746" s="1" t="s">
        <v>19</v>
      </c>
      <c r="J3746" s="1">
        <v>5000000.0</v>
      </c>
      <c r="K3746" s="1">
        <v>1988.0</v>
      </c>
      <c r="L3746" s="1">
        <v>5.9</v>
      </c>
      <c r="M3746" s="2">
        <f t="shared" si="1"/>
        <v>12768000</v>
      </c>
    </row>
    <row r="3747" ht="14.25" customHeight="1">
      <c r="A3747" s="1" t="s">
        <v>13472</v>
      </c>
      <c r="B3747" s="1">
        <v>89.0</v>
      </c>
      <c r="C3747" s="1">
        <v>1.2947763E7</v>
      </c>
      <c r="D3747" s="1" t="s">
        <v>3661</v>
      </c>
      <c r="E3747" s="1" t="s">
        <v>13473</v>
      </c>
      <c r="F3747" s="1" t="s">
        <v>13474</v>
      </c>
      <c r="G3747" s="1" t="s">
        <v>13475</v>
      </c>
      <c r="H3747" s="1" t="s">
        <v>18</v>
      </c>
      <c r="I3747" s="1" t="s">
        <v>19</v>
      </c>
      <c r="J3747" s="1">
        <v>5000000.0</v>
      </c>
      <c r="K3747" s="1">
        <v>1986.0</v>
      </c>
      <c r="L3747" s="1">
        <v>6.2</v>
      </c>
      <c r="M3747" s="2">
        <f t="shared" si="1"/>
        <v>7947763</v>
      </c>
    </row>
    <row r="3748" ht="14.25" customHeight="1">
      <c r="A3748" s="1" t="s">
        <v>2181</v>
      </c>
      <c r="B3748" s="1">
        <v>110.0</v>
      </c>
      <c r="C3748" s="1">
        <v>1.41E7</v>
      </c>
      <c r="D3748" s="1" t="s">
        <v>1747</v>
      </c>
      <c r="E3748" s="1" t="s">
        <v>13476</v>
      </c>
      <c r="F3748" s="1" t="s">
        <v>13477</v>
      </c>
      <c r="G3748" s="1" t="s">
        <v>13478</v>
      </c>
      <c r="H3748" s="1" t="s">
        <v>18</v>
      </c>
      <c r="I3748" s="1" t="s">
        <v>19</v>
      </c>
      <c r="J3748" s="1">
        <v>5000000.0</v>
      </c>
      <c r="K3748" s="1">
        <v>1982.0</v>
      </c>
      <c r="L3748" s="1">
        <v>7.2</v>
      </c>
      <c r="M3748" s="2">
        <f t="shared" si="1"/>
        <v>9100000</v>
      </c>
    </row>
    <row r="3749" ht="14.25" customHeight="1">
      <c r="A3749" s="1" t="s">
        <v>13479</v>
      </c>
      <c r="B3749" s="1">
        <v>107.0</v>
      </c>
      <c r="C3749" s="1">
        <v>1.22E7</v>
      </c>
      <c r="D3749" s="1" t="s">
        <v>7640</v>
      </c>
      <c r="E3749" s="1" t="s">
        <v>13480</v>
      </c>
      <c r="F3749" s="1" t="s">
        <v>13481</v>
      </c>
      <c r="G3749" s="1" t="s">
        <v>13482</v>
      </c>
      <c r="H3749" s="1" t="s">
        <v>18</v>
      </c>
      <c r="I3749" s="1" t="s">
        <v>19</v>
      </c>
      <c r="J3749" s="1">
        <v>5000000.0</v>
      </c>
      <c r="K3749" s="1">
        <v>1983.0</v>
      </c>
      <c r="L3749" s="1">
        <v>6.3</v>
      </c>
      <c r="M3749" s="2">
        <f t="shared" si="1"/>
        <v>7200000</v>
      </c>
    </row>
    <row r="3750" ht="14.25" customHeight="1">
      <c r="A3750" s="1" t="s">
        <v>13483</v>
      </c>
      <c r="B3750" s="1">
        <v>86.0</v>
      </c>
      <c r="C3750" s="1">
        <v>1.768367E7</v>
      </c>
      <c r="D3750" s="1" t="s">
        <v>3040</v>
      </c>
      <c r="E3750" s="1" t="s">
        <v>13484</v>
      </c>
      <c r="F3750" s="1" t="s">
        <v>13485</v>
      </c>
      <c r="G3750" s="1" t="s">
        <v>13486</v>
      </c>
      <c r="H3750" s="1" t="s">
        <v>18</v>
      </c>
      <c r="I3750" s="1" t="s">
        <v>19</v>
      </c>
      <c r="J3750" s="1">
        <v>5000000.0</v>
      </c>
      <c r="K3750" s="1">
        <v>2011.0</v>
      </c>
      <c r="L3750" s="1">
        <v>5.2</v>
      </c>
      <c r="M3750" s="2">
        <f t="shared" si="1"/>
        <v>12683670</v>
      </c>
    </row>
    <row r="3751" ht="14.25" customHeight="1">
      <c r="A3751" s="1" t="s">
        <v>13487</v>
      </c>
      <c r="B3751" s="1">
        <v>91.0</v>
      </c>
      <c r="C3751" s="1">
        <v>1.2055108E7</v>
      </c>
      <c r="D3751" s="1" t="s">
        <v>1747</v>
      </c>
      <c r="E3751" s="1" t="s">
        <v>13488</v>
      </c>
      <c r="F3751" s="1" t="s">
        <v>13489</v>
      </c>
      <c r="G3751" s="1" t="s">
        <v>13490</v>
      </c>
      <c r="H3751" s="1" t="s">
        <v>18</v>
      </c>
      <c r="I3751" s="1" t="s">
        <v>19</v>
      </c>
      <c r="J3751" s="1">
        <v>8000000.0</v>
      </c>
      <c r="K3751" s="1">
        <v>2008.0</v>
      </c>
      <c r="L3751" s="1">
        <v>6.9</v>
      </c>
      <c r="M3751" s="2">
        <f t="shared" si="1"/>
        <v>4055108</v>
      </c>
    </row>
    <row r="3752" ht="14.25" customHeight="1">
      <c r="A3752" s="1" t="s">
        <v>10662</v>
      </c>
      <c r="B3752" s="1">
        <v>103.0</v>
      </c>
      <c r="C3752" s="1">
        <v>2.7285953E7</v>
      </c>
      <c r="D3752" s="1" t="s">
        <v>32</v>
      </c>
      <c r="E3752" s="1" t="s">
        <v>13491</v>
      </c>
      <c r="F3752" s="1" t="s">
        <v>13492</v>
      </c>
      <c r="G3752" s="1" t="s">
        <v>13493</v>
      </c>
      <c r="H3752" s="1" t="s">
        <v>18</v>
      </c>
      <c r="I3752" s="1" t="s">
        <v>19</v>
      </c>
      <c r="J3752" s="1">
        <v>5000000.0</v>
      </c>
      <c r="K3752" s="1">
        <v>2015.0</v>
      </c>
      <c r="L3752" s="1">
        <v>6.8</v>
      </c>
      <c r="M3752" s="2">
        <f t="shared" si="1"/>
        <v>22285953</v>
      </c>
    </row>
    <row r="3753" ht="14.25" customHeight="1">
      <c r="A3753" s="1" t="s">
        <v>13494</v>
      </c>
      <c r="B3753" s="1">
        <v>90.0</v>
      </c>
      <c r="C3753" s="1">
        <v>0.0</v>
      </c>
      <c r="D3753" s="1" t="s">
        <v>21</v>
      </c>
      <c r="E3753" s="1" t="s">
        <v>13495</v>
      </c>
      <c r="F3753" s="1" t="s">
        <v>13496</v>
      </c>
      <c r="G3753" s="1" t="s">
        <v>13497</v>
      </c>
      <c r="H3753" s="1" t="s">
        <v>18</v>
      </c>
      <c r="I3753" s="1" t="s">
        <v>19</v>
      </c>
      <c r="J3753" s="1">
        <v>8000000.0</v>
      </c>
      <c r="K3753" s="1">
        <v>1982.0</v>
      </c>
      <c r="L3753" s="1">
        <v>6.2</v>
      </c>
      <c r="M3753" s="2">
        <f t="shared" si="1"/>
        <v>-8000000</v>
      </c>
    </row>
    <row r="3754" ht="14.25" customHeight="1">
      <c r="A3754" s="1" t="s">
        <v>12941</v>
      </c>
      <c r="B3754" s="1">
        <v>141.0</v>
      </c>
      <c r="C3754" s="1">
        <v>0.0</v>
      </c>
      <c r="D3754" s="1" t="s">
        <v>1332</v>
      </c>
      <c r="E3754" s="1" t="s">
        <v>13498</v>
      </c>
      <c r="F3754" s="1" t="s">
        <v>13499</v>
      </c>
      <c r="G3754" s="1" t="s">
        <v>13500</v>
      </c>
      <c r="H3754" s="1" t="s">
        <v>18</v>
      </c>
      <c r="I3754" s="1" t="s">
        <v>19</v>
      </c>
      <c r="J3754" s="1">
        <v>5000000.0</v>
      </c>
      <c r="K3754" s="1">
        <v>1959.0</v>
      </c>
      <c r="L3754" s="1">
        <v>6.2</v>
      </c>
      <c r="M3754" s="2">
        <f t="shared" si="1"/>
        <v>-5000000</v>
      </c>
    </row>
    <row r="3755" ht="14.25" customHeight="1">
      <c r="A3755" s="1" t="s">
        <v>13501</v>
      </c>
      <c r="B3755" s="1">
        <v>92.0</v>
      </c>
      <c r="C3755" s="1">
        <v>1.1675178E7</v>
      </c>
      <c r="D3755" s="1" t="s">
        <v>1138</v>
      </c>
      <c r="E3755" s="1" t="s">
        <v>13502</v>
      </c>
      <c r="F3755" s="1" t="s">
        <v>13503</v>
      </c>
      <c r="G3755" s="1" t="s">
        <v>13504</v>
      </c>
      <c r="H3755" s="1" t="s">
        <v>18</v>
      </c>
      <c r="I3755" s="1" t="s">
        <v>19</v>
      </c>
      <c r="J3755" s="1">
        <v>5000000.0</v>
      </c>
      <c r="K3755" s="1">
        <v>2016.0</v>
      </c>
      <c r="L3755" s="1">
        <v>3.5</v>
      </c>
      <c r="M3755" s="2">
        <f t="shared" si="1"/>
        <v>6675178</v>
      </c>
    </row>
    <row r="3756" ht="14.25" customHeight="1">
      <c r="A3756" s="1" t="s">
        <v>13505</v>
      </c>
      <c r="B3756" s="1">
        <v>99.0</v>
      </c>
      <c r="C3756" s="1">
        <v>1.0572742E7</v>
      </c>
      <c r="D3756" s="1" t="s">
        <v>131</v>
      </c>
      <c r="E3756" s="1" t="s">
        <v>13506</v>
      </c>
      <c r="F3756" s="1" t="s">
        <v>13507</v>
      </c>
      <c r="G3756" s="1" t="s">
        <v>13508</v>
      </c>
      <c r="H3756" s="1" t="s">
        <v>18</v>
      </c>
      <c r="I3756" s="1" t="s">
        <v>19</v>
      </c>
      <c r="J3756" s="1">
        <v>8000000.0</v>
      </c>
      <c r="K3756" s="1">
        <v>2009.0</v>
      </c>
      <c r="L3756" s="1">
        <v>6.1</v>
      </c>
      <c r="M3756" s="2">
        <f t="shared" si="1"/>
        <v>2572742</v>
      </c>
    </row>
    <row r="3757" ht="14.25" customHeight="1">
      <c r="A3757" s="1" t="s">
        <v>13509</v>
      </c>
      <c r="B3757" s="1">
        <v>79.0</v>
      </c>
      <c r="C3757" s="1">
        <v>0.0</v>
      </c>
      <c r="D3757" s="1" t="s">
        <v>4040</v>
      </c>
      <c r="E3757" s="1" t="s">
        <v>13510</v>
      </c>
      <c r="F3757" s="1" t="s">
        <v>13511</v>
      </c>
      <c r="G3757" s="1" t="s">
        <v>13512</v>
      </c>
      <c r="H3757" s="1" t="s">
        <v>18</v>
      </c>
      <c r="I3757" s="1" t="s">
        <v>19</v>
      </c>
      <c r="J3757" s="1">
        <v>800000.0</v>
      </c>
      <c r="K3757" s="1">
        <v>1932.0</v>
      </c>
      <c r="L3757" s="1">
        <v>6.6</v>
      </c>
      <c r="M3757" s="2">
        <f t="shared" si="1"/>
        <v>-800000</v>
      </c>
    </row>
    <row r="3758" ht="14.25" customHeight="1">
      <c r="A3758" s="1" t="s">
        <v>7106</v>
      </c>
      <c r="B3758" s="1">
        <v>96.0</v>
      </c>
      <c r="C3758" s="1">
        <v>9658370.0</v>
      </c>
      <c r="D3758" s="1" t="s">
        <v>1146</v>
      </c>
      <c r="E3758" s="1" t="s">
        <v>13513</v>
      </c>
      <c r="F3758" s="1">
        <v>0.0</v>
      </c>
      <c r="G3758" s="1" t="s">
        <v>13514</v>
      </c>
      <c r="H3758" s="1" t="s">
        <v>18</v>
      </c>
      <c r="I3758" s="1" t="s">
        <v>19</v>
      </c>
      <c r="J3758" s="1">
        <v>5000000.0</v>
      </c>
      <c r="K3758" s="1">
        <v>2016.0</v>
      </c>
      <c r="L3758" s="1">
        <v>4.5</v>
      </c>
      <c r="M3758" s="2">
        <f t="shared" si="1"/>
        <v>4658370</v>
      </c>
    </row>
    <row r="3759" ht="14.25" customHeight="1">
      <c r="A3759" s="1" t="s">
        <v>13515</v>
      </c>
      <c r="B3759" s="1">
        <v>82.0</v>
      </c>
      <c r="C3759" s="1">
        <v>9628751.0</v>
      </c>
      <c r="D3759" s="1" t="s">
        <v>2205</v>
      </c>
      <c r="E3759" s="1" t="s">
        <v>13516</v>
      </c>
      <c r="F3759" s="1" t="s">
        <v>13517</v>
      </c>
      <c r="G3759" s="1" t="s">
        <v>13518</v>
      </c>
      <c r="H3759" s="1" t="s">
        <v>18</v>
      </c>
      <c r="I3759" s="1" t="s">
        <v>19</v>
      </c>
      <c r="J3759" s="1">
        <v>5000000.0</v>
      </c>
      <c r="K3759" s="1">
        <v>2000.0</v>
      </c>
      <c r="L3759" s="1">
        <v>5.9</v>
      </c>
      <c r="M3759" s="2">
        <f t="shared" si="1"/>
        <v>4628751</v>
      </c>
    </row>
    <row r="3760" ht="14.25" customHeight="1">
      <c r="A3760" s="1" t="s">
        <v>13519</v>
      </c>
      <c r="B3760" s="1">
        <v>92.0</v>
      </c>
      <c r="C3760" s="1">
        <v>8786715.0</v>
      </c>
      <c r="D3760" s="1" t="s">
        <v>1747</v>
      </c>
      <c r="E3760" s="1" t="s">
        <v>13520</v>
      </c>
      <c r="F3760" s="1" t="s">
        <v>13521</v>
      </c>
      <c r="G3760" s="1" t="s">
        <v>13522</v>
      </c>
      <c r="H3760" s="1" t="s">
        <v>18</v>
      </c>
      <c r="I3760" s="1" t="s">
        <v>19</v>
      </c>
      <c r="J3760" s="1">
        <v>5000000.0</v>
      </c>
      <c r="K3760" s="1">
        <v>2004.0</v>
      </c>
      <c r="L3760" s="1">
        <v>6.9</v>
      </c>
      <c r="M3760" s="2">
        <f t="shared" si="1"/>
        <v>3786715</v>
      </c>
    </row>
    <row r="3761" ht="14.25" customHeight="1">
      <c r="A3761" s="1" t="s">
        <v>13523</v>
      </c>
      <c r="B3761" s="1">
        <v>112.0</v>
      </c>
      <c r="C3761" s="1">
        <v>3432342.0</v>
      </c>
      <c r="D3761" s="1" t="s">
        <v>8432</v>
      </c>
      <c r="E3761" s="1" t="s">
        <v>13524</v>
      </c>
      <c r="F3761" s="1" t="s">
        <v>13525</v>
      </c>
      <c r="G3761" s="1" t="s">
        <v>13526</v>
      </c>
      <c r="H3761" s="1" t="s">
        <v>993</v>
      </c>
      <c r="I3761" s="1" t="s">
        <v>168</v>
      </c>
      <c r="J3761" s="1">
        <v>6000000.0</v>
      </c>
      <c r="K3761" s="1">
        <v>2003.0</v>
      </c>
      <c r="L3761" s="1">
        <v>7.7</v>
      </c>
      <c r="M3761" s="2">
        <f t="shared" si="1"/>
        <v>-2567658</v>
      </c>
    </row>
    <row r="3762" ht="14.25" customHeight="1">
      <c r="A3762" s="1" t="s">
        <v>3469</v>
      </c>
      <c r="B3762" s="1">
        <v>106.0</v>
      </c>
      <c r="C3762" s="1">
        <v>0.0</v>
      </c>
      <c r="D3762" s="1" t="s">
        <v>1594</v>
      </c>
      <c r="E3762" s="1" t="s">
        <v>13527</v>
      </c>
      <c r="F3762" s="1" t="s">
        <v>13528</v>
      </c>
      <c r="G3762" s="1" t="s">
        <v>13529</v>
      </c>
      <c r="H3762" s="1" t="s">
        <v>18</v>
      </c>
      <c r="I3762" s="1" t="s">
        <v>19</v>
      </c>
      <c r="J3762" s="1">
        <v>5000000.0</v>
      </c>
      <c r="K3762" s="1">
        <v>1976.0</v>
      </c>
      <c r="L3762" s="1">
        <v>6.6</v>
      </c>
      <c r="M3762" s="2">
        <f t="shared" si="1"/>
        <v>-5000000</v>
      </c>
    </row>
    <row r="3763" ht="14.25" customHeight="1">
      <c r="A3763" s="1" t="s">
        <v>13530</v>
      </c>
      <c r="B3763" s="1">
        <v>90.0</v>
      </c>
      <c r="C3763" s="1">
        <v>6755271.0</v>
      </c>
      <c r="D3763" s="1" t="s">
        <v>3995</v>
      </c>
      <c r="E3763" s="1" t="s">
        <v>13531</v>
      </c>
      <c r="F3763" s="1" t="s">
        <v>13532</v>
      </c>
      <c r="G3763" s="1" t="s">
        <v>13533</v>
      </c>
      <c r="H3763" s="1" t="s">
        <v>18</v>
      </c>
      <c r="I3763" s="1" t="s">
        <v>19</v>
      </c>
      <c r="J3763" s="1">
        <v>5000000.0</v>
      </c>
      <c r="K3763" s="1">
        <v>2001.0</v>
      </c>
      <c r="L3763" s="1">
        <v>5.3</v>
      </c>
      <c r="M3763" s="2">
        <f t="shared" si="1"/>
        <v>1755271</v>
      </c>
    </row>
    <row r="3764" ht="14.25" customHeight="1">
      <c r="A3764" s="1" t="s">
        <v>12493</v>
      </c>
      <c r="B3764" s="1">
        <v>126.0</v>
      </c>
      <c r="C3764" s="1">
        <v>0.0</v>
      </c>
      <c r="D3764" s="1" t="s">
        <v>995</v>
      </c>
      <c r="E3764" s="1" t="s">
        <v>13534</v>
      </c>
      <c r="F3764" s="1" t="s">
        <v>13535</v>
      </c>
      <c r="G3764" s="1" t="s">
        <v>13536</v>
      </c>
      <c r="H3764" s="1" t="s">
        <v>18</v>
      </c>
      <c r="I3764" s="1" t="s">
        <v>30</v>
      </c>
      <c r="J3764" s="1">
        <v>5000000.0</v>
      </c>
      <c r="K3764" s="1">
        <v>1978.0</v>
      </c>
      <c r="L3764" s="1">
        <v>6.3</v>
      </c>
      <c r="M3764" s="2">
        <f t="shared" si="1"/>
        <v>-5000000</v>
      </c>
    </row>
    <row r="3765" ht="14.25" customHeight="1">
      <c r="A3765" s="1" t="s">
        <v>13537</v>
      </c>
      <c r="B3765" s="1">
        <v>150.0</v>
      </c>
      <c r="C3765" s="1">
        <v>6157157.0</v>
      </c>
      <c r="D3765" s="1" t="s">
        <v>1747</v>
      </c>
      <c r="E3765" s="1" t="s">
        <v>13538</v>
      </c>
      <c r="F3765" s="1" t="s">
        <v>13539</v>
      </c>
      <c r="G3765" s="1" t="s">
        <v>13540</v>
      </c>
      <c r="H3765" s="1" t="s">
        <v>18</v>
      </c>
      <c r="I3765" s="1" t="s">
        <v>19</v>
      </c>
      <c r="J3765" s="1">
        <v>5000000.0</v>
      </c>
      <c r="K3765" s="1">
        <v>1989.0</v>
      </c>
      <c r="L3765" s="1">
        <v>7.0</v>
      </c>
      <c r="M3765" s="2">
        <f t="shared" si="1"/>
        <v>1157157</v>
      </c>
    </row>
    <row r="3766" ht="14.25" customHeight="1">
      <c r="A3766" s="1" t="s">
        <v>13541</v>
      </c>
      <c r="B3766" s="1">
        <v>90.0</v>
      </c>
      <c r="C3766" s="1">
        <v>6088249.0</v>
      </c>
      <c r="D3766" s="1" t="s">
        <v>1138</v>
      </c>
      <c r="E3766" s="1" t="s">
        <v>13542</v>
      </c>
      <c r="F3766" s="1" t="s">
        <v>13543</v>
      </c>
      <c r="G3766" s="1" t="s">
        <v>13544</v>
      </c>
      <c r="H3766" s="1" t="s">
        <v>18</v>
      </c>
      <c r="I3766" s="1" t="s">
        <v>19</v>
      </c>
      <c r="J3766" s="1">
        <v>0.0</v>
      </c>
      <c r="K3766" s="1">
        <v>2006.0</v>
      </c>
      <c r="L3766" s="1">
        <v>7.0</v>
      </c>
      <c r="M3766" s="2">
        <f t="shared" si="1"/>
        <v>6088249</v>
      </c>
    </row>
    <row r="3767" ht="14.25" customHeight="1">
      <c r="A3767" s="1" t="s">
        <v>11906</v>
      </c>
      <c r="B3767" s="1">
        <v>91.0</v>
      </c>
      <c r="C3767" s="1">
        <v>5480318.0</v>
      </c>
      <c r="D3767" s="1" t="s">
        <v>1747</v>
      </c>
      <c r="E3767" s="1" t="s">
        <v>13545</v>
      </c>
      <c r="F3767" s="1" t="s">
        <v>13546</v>
      </c>
      <c r="G3767" s="1" t="s">
        <v>13547</v>
      </c>
      <c r="H3767" s="1" t="s">
        <v>18</v>
      </c>
      <c r="I3767" s="1" t="s">
        <v>19</v>
      </c>
      <c r="J3767" s="1">
        <v>5000000.0</v>
      </c>
      <c r="K3767" s="1">
        <v>1998.0</v>
      </c>
      <c r="L3767" s="1">
        <v>6.6</v>
      </c>
      <c r="M3767" s="2">
        <f t="shared" si="1"/>
        <v>480318</v>
      </c>
    </row>
    <row r="3768" ht="14.25" customHeight="1">
      <c r="A3768" s="1" t="s">
        <v>6387</v>
      </c>
      <c r="B3768" s="1">
        <v>145.0</v>
      </c>
      <c r="C3768" s="1">
        <v>0.0</v>
      </c>
      <c r="D3768" s="1" t="s">
        <v>11374</v>
      </c>
      <c r="E3768" s="1" t="s">
        <v>13548</v>
      </c>
      <c r="F3768" s="1" t="s">
        <v>13549</v>
      </c>
      <c r="G3768" s="1" t="s">
        <v>13550</v>
      </c>
      <c r="H3768" s="1" t="s">
        <v>18</v>
      </c>
      <c r="I3768" s="1" t="s">
        <v>5158</v>
      </c>
      <c r="J3768" s="1">
        <v>5000000.0</v>
      </c>
      <c r="K3768" s="1">
        <v>1968.0</v>
      </c>
      <c r="L3768" s="1">
        <v>8.6</v>
      </c>
      <c r="M3768" s="2">
        <f t="shared" si="1"/>
        <v>-5000000</v>
      </c>
    </row>
    <row r="3769" ht="14.25" customHeight="1">
      <c r="A3769" s="1" t="s">
        <v>303</v>
      </c>
      <c r="B3769" s="1">
        <v>95.0</v>
      </c>
      <c r="C3769" s="1">
        <v>5308707.0</v>
      </c>
      <c r="D3769" s="1" t="s">
        <v>3819</v>
      </c>
      <c r="E3769" s="1" t="s">
        <v>13551</v>
      </c>
      <c r="F3769" s="1" t="s">
        <v>13552</v>
      </c>
      <c r="G3769" s="1" t="s">
        <v>13553</v>
      </c>
      <c r="H3769" s="1" t="s">
        <v>18</v>
      </c>
      <c r="I3769" s="1" t="s">
        <v>19</v>
      </c>
      <c r="J3769" s="1">
        <v>5000000.0</v>
      </c>
      <c r="K3769" s="1">
        <v>2001.0</v>
      </c>
      <c r="L3769" s="1">
        <v>6.4</v>
      </c>
      <c r="M3769" s="2">
        <f t="shared" si="1"/>
        <v>308707</v>
      </c>
    </row>
    <row r="3770" ht="14.25" customHeight="1">
      <c r="A3770" s="1" t="s">
        <v>472</v>
      </c>
      <c r="B3770" s="1">
        <v>97.0</v>
      </c>
      <c r="C3770" s="1">
        <v>5009677.0</v>
      </c>
      <c r="D3770" s="1" t="s">
        <v>4010</v>
      </c>
      <c r="E3770" s="1" t="s">
        <v>13554</v>
      </c>
      <c r="F3770" s="1" t="s">
        <v>13555</v>
      </c>
      <c r="G3770" s="1" t="s">
        <v>13556</v>
      </c>
      <c r="H3770" s="1" t="s">
        <v>18</v>
      </c>
      <c r="I3770" s="1" t="s">
        <v>30</v>
      </c>
      <c r="J3770" s="1">
        <v>5000000.0</v>
      </c>
      <c r="K3770" s="1">
        <v>2009.0</v>
      </c>
      <c r="L3770" s="1">
        <v>7.9</v>
      </c>
      <c r="M3770" s="2">
        <f t="shared" si="1"/>
        <v>9677</v>
      </c>
    </row>
    <row r="3771" ht="14.25" customHeight="1">
      <c r="A3771" s="1" t="s">
        <v>11704</v>
      </c>
      <c r="B3771" s="1">
        <v>90.0</v>
      </c>
      <c r="C3771" s="1">
        <v>4328294.0</v>
      </c>
      <c r="D3771" s="1" t="s">
        <v>1138</v>
      </c>
      <c r="E3771" s="1" t="s">
        <v>13557</v>
      </c>
      <c r="F3771" s="1" t="s">
        <v>13558</v>
      </c>
      <c r="G3771" s="1" t="s">
        <v>13559</v>
      </c>
      <c r="H3771" s="1" t="s">
        <v>18</v>
      </c>
      <c r="I3771" s="1" t="s">
        <v>19</v>
      </c>
      <c r="J3771" s="1">
        <v>0.0</v>
      </c>
      <c r="K3771" s="1">
        <v>2006.0</v>
      </c>
      <c r="L3771" s="1">
        <v>5.4</v>
      </c>
      <c r="M3771" s="2">
        <f t="shared" si="1"/>
        <v>4328294</v>
      </c>
    </row>
    <row r="3772" ht="14.25" customHeight="1">
      <c r="A3772" s="1" t="s">
        <v>13560</v>
      </c>
      <c r="B3772" s="1">
        <v>41.0</v>
      </c>
      <c r="C3772" s="1">
        <v>4074023.0</v>
      </c>
      <c r="D3772" s="1" t="s">
        <v>37</v>
      </c>
      <c r="E3772" s="1" t="s">
        <v>13561</v>
      </c>
      <c r="F3772" s="1" t="s">
        <v>13562</v>
      </c>
      <c r="G3772" s="1" t="s">
        <v>13563</v>
      </c>
      <c r="H3772" s="1" t="s">
        <v>18</v>
      </c>
      <c r="I3772" s="1" t="s">
        <v>30</v>
      </c>
      <c r="J3772" s="1">
        <v>5000000.0</v>
      </c>
      <c r="K3772" s="1">
        <v>2010.0</v>
      </c>
      <c r="L3772" s="1">
        <v>6.9</v>
      </c>
      <c r="M3772" s="2">
        <f t="shared" si="1"/>
        <v>-925977</v>
      </c>
    </row>
    <row r="3773" ht="14.25" customHeight="1">
      <c r="A3773" s="1" t="s">
        <v>7405</v>
      </c>
      <c r="B3773" s="1">
        <v>112.0</v>
      </c>
      <c r="C3773" s="1">
        <v>4306697.0</v>
      </c>
      <c r="D3773" s="1" t="s">
        <v>2394</v>
      </c>
      <c r="E3773" s="1" t="s">
        <v>13564</v>
      </c>
      <c r="F3773" s="1" t="s">
        <v>13565</v>
      </c>
      <c r="G3773" s="1" t="s">
        <v>13566</v>
      </c>
      <c r="H3773" s="1" t="s">
        <v>18</v>
      </c>
      <c r="I3773" s="1" t="s">
        <v>168</v>
      </c>
      <c r="J3773" s="1">
        <v>5000000.0</v>
      </c>
      <c r="K3773" s="1">
        <v>1997.0</v>
      </c>
      <c r="L3773" s="1">
        <v>7.7</v>
      </c>
      <c r="M3773" s="2">
        <f t="shared" si="1"/>
        <v>-693303</v>
      </c>
    </row>
    <row r="3774" ht="14.25" customHeight="1">
      <c r="A3774" s="1" t="s">
        <v>13567</v>
      </c>
      <c r="B3774" s="1">
        <v>122.0</v>
      </c>
      <c r="C3774" s="1">
        <v>3950029.0</v>
      </c>
      <c r="D3774" s="1" t="s">
        <v>2394</v>
      </c>
      <c r="E3774" s="1" t="s">
        <v>13568</v>
      </c>
      <c r="F3774" s="1" t="s">
        <v>13569</v>
      </c>
      <c r="G3774" s="1" t="s">
        <v>13570</v>
      </c>
      <c r="H3774" s="1" t="s">
        <v>993</v>
      </c>
      <c r="I3774" s="1" t="s">
        <v>994</v>
      </c>
      <c r="J3774" s="1">
        <v>4000000.0</v>
      </c>
      <c r="K3774" s="1">
        <v>2010.0</v>
      </c>
      <c r="L3774" s="1">
        <v>7.2</v>
      </c>
      <c r="M3774" s="2">
        <f t="shared" si="1"/>
        <v>-49971</v>
      </c>
    </row>
    <row r="3775" ht="14.25" customHeight="1">
      <c r="A3775" s="1" t="s">
        <v>13571</v>
      </c>
      <c r="B3775" s="1">
        <v>110.0</v>
      </c>
      <c r="C3775" s="1">
        <v>4040588.0</v>
      </c>
      <c r="D3775" s="1" t="s">
        <v>1747</v>
      </c>
      <c r="E3775" s="1" t="s">
        <v>13572</v>
      </c>
      <c r="F3775" s="1" t="s">
        <v>13573</v>
      </c>
      <c r="G3775" s="1" t="s">
        <v>13574</v>
      </c>
      <c r="H3775" s="1" t="s">
        <v>18</v>
      </c>
      <c r="I3775" s="1" t="s">
        <v>19</v>
      </c>
      <c r="J3775" s="1">
        <v>5000000.0</v>
      </c>
      <c r="K3775" s="1">
        <v>2008.0</v>
      </c>
      <c r="L3775" s="1">
        <v>6.8</v>
      </c>
      <c r="M3775" s="2">
        <f t="shared" si="1"/>
        <v>-959412</v>
      </c>
    </row>
    <row r="3776" ht="14.25" customHeight="1">
      <c r="A3776" s="1" t="s">
        <v>13575</v>
      </c>
      <c r="B3776" s="1">
        <v>87.0</v>
      </c>
      <c r="C3776" s="1">
        <v>0.0</v>
      </c>
      <c r="D3776" s="1" t="s">
        <v>13576</v>
      </c>
      <c r="E3776" s="1" t="s">
        <v>13577</v>
      </c>
      <c r="F3776" s="1" t="s">
        <v>13578</v>
      </c>
      <c r="G3776" s="1" t="s">
        <v>13579</v>
      </c>
      <c r="H3776" s="1" t="s">
        <v>18</v>
      </c>
      <c r="I3776" s="1" t="s">
        <v>19</v>
      </c>
      <c r="J3776" s="1">
        <v>5000000.0</v>
      </c>
      <c r="K3776" s="1">
        <v>1982.0</v>
      </c>
      <c r="L3776" s="1">
        <v>6.2</v>
      </c>
      <c r="M3776" s="2">
        <f t="shared" si="1"/>
        <v>-5000000</v>
      </c>
    </row>
    <row r="3777" ht="14.25" customHeight="1">
      <c r="A3777" s="1" t="s">
        <v>104</v>
      </c>
      <c r="B3777" s="1">
        <v>108.0</v>
      </c>
      <c r="C3777" s="1">
        <v>3049135.0</v>
      </c>
      <c r="D3777" s="1" t="s">
        <v>13580</v>
      </c>
      <c r="E3777" s="1" t="s">
        <v>13581</v>
      </c>
      <c r="F3777" s="1" t="s">
        <v>13582</v>
      </c>
      <c r="G3777" s="1" t="s">
        <v>13583</v>
      </c>
      <c r="H3777" s="1" t="s">
        <v>18</v>
      </c>
      <c r="I3777" s="1" t="s">
        <v>109</v>
      </c>
      <c r="J3777" s="1">
        <v>5000000.0</v>
      </c>
      <c r="K3777" s="1">
        <v>1994.0</v>
      </c>
      <c r="L3777" s="1">
        <v>7.4</v>
      </c>
      <c r="M3777" s="2">
        <f t="shared" si="1"/>
        <v>-1950865</v>
      </c>
    </row>
    <row r="3778" ht="14.25" customHeight="1">
      <c r="A3778" s="1" t="s">
        <v>10396</v>
      </c>
      <c r="B3778" s="1">
        <v>121.0</v>
      </c>
      <c r="C3778" s="1">
        <v>4700361.0</v>
      </c>
      <c r="D3778" s="1" t="s">
        <v>2394</v>
      </c>
      <c r="E3778" s="1" t="s">
        <v>13584</v>
      </c>
      <c r="F3778" s="1" t="s">
        <v>13585</v>
      </c>
      <c r="G3778" s="1" t="s">
        <v>13586</v>
      </c>
      <c r="H3778" s="1" t="s">
        <v>18</v>
      </c>
      <c r="I3778" s="1" t="s">
        <v>19</v>
      </c>
      <c r="J3778" s="1">
        <v>5000000.0</v>
      </c>
      <c r="K3778" s="1">
        <v>2015.0</v>
      </c>
      <c r="L3778" s="1">
        <v>4.6</v>
      </c>
      <c r="M3778" s="2">
        <f t="shared" si="1"/>
        <v>-299639</v>
      </c>
    </row>
    <row r="3779" ht="14.25" customHeight="1">
      <c r="A3779" s="1" t="s">
        <v>13587</v>
      </c>
      <c r="B3779" s="1">
        <v>97.0</v>
      </c>
      <c r="C3779" s="1">
        <v>2711210.0</v>
      </c>
      <c r="D3779" s="1" t="s">
        <v>1747</v>
      </c>
      <c r="E3779" s="1" t="s">
        <v>13588</v>
      </c>
      <c r="F3779" s="1" t="s">
        <v>13589</v>
      </c>
      <c r="G3779" s="1" t="s">
        <v>13590</v>
      </c>
      <c r="H3779" s="1" t="s">
        <v>18</v>
      </c>
      <c r="I3779" s="1" t="s">
        <v>19</v>
      </c>
      <c r="J3779" s="1">
        <v>5000000.0</v>
      </c>
      <c r="K3779" s="1">
        <v>2010.0</v>
      </c>
      <c r="L3779" s="1">
        <v>6.4</v>
      </c>
      <c r="M3779" s="2">
        <f t="shared" si="1"/>
        <v>-2288790</v>
      </c>
    </row>
    <row r="3780" ht="14.25" customHeight="1">
      <c r="A3780" s="1" t="s">
        <v>4772</v>
      </c>
      <c r="B3780" s="1">
        <v>116.0</v>
      </c>
      <c r="C3780" s="1">
        <v>1980338.0</v>
      </c>
      <c r="D3780" s="1" t="s">
        <v>13591</v>
      </c>
      <c r="E3780" s="1" t="s">
        <v>13592</v>
      </c>
      <c r="F3780" s="1" t="s">
        <v>13593</v>
      </c>
      <c r="G3780" s="1" t="s">
        <v>13594</v>
      </c>
      <c r="H3780" s="1" t="s">
        <v>18</v>
      </c>
      <c r="I3780" s="1" t="s">
        <v>19</v>
      </c>
      <c r="J3780" s="1">
        <v>5000000.0</v>
      </c>
      <c r="K3780" s="1">
        <v>1998.0</v>
      </c>
      <c r="L3780" s="1">
        <v>7.0</v>
      </c>
      <c r="M3780" s="2">
        <f t="shared" si="1"/>
        <v>-3019662</v>
      </c>
    </row>
    <row r="3781" ht="14.25" customHeight="1">
      <c r="A3781" s="1" t="s">
        <v>9930</v>
      </c>
      <c r="B3781" s="1">
        <v>94.0</v>
      </c>
      <c r="C3781" s="1">
        <v>1082044.0</v>
      </c>
      <c r="D3781" s="1" t="s">
        <v>2888</v>
      </c>
      <c r="E3781" s="1" t="s">
        <v>13595</v>
      </c>
      <c r="F3781" s="1" t="s">
        <v>13596</v>
      </c>
      <c r="G3781" s="1" t="s">
        <v>13597</v>
      </c>
      <c r="H3781" s="1" t="s">
        <v>18</v>
      </c>
      <c r="I3781" s="1" t="s">
        <v>2513</v>
      </c>
      <c r="J3781" s="1">
        <v>5000000.0</v>
      </c>
      <c r="K3781" s="1">
        <v>2004.0</v>
      </c>
      <c r="L3781" s="1">
        <v>7.7</v>
      </c>
      <c r="M3781" s="2">
        <f t="shared" si="1"/>
        <v>-3917956</v>
      </c>
    </row>
    <row r="3782" ht="14.25" customHeight="1">
      <c r="A3782" s="1" t="s">
        <v>10528</v>
      </c>
      <c r="B3782" s="1">
        <v>103.0</v>
      </c>
      <c r="C3782" s="1">
        <v>1100000.0</v>
      </c>
      <c r="D3782" s="1" t="s">
        <v>1327</v>
      </c>
      <c r="E3782" s="1" t="s">
        <v>13598</v>
      </c>
      <c r="F3782" s="1" t="s">
        <v>13599</v>
      </c>
      <c r="G3782" s="1" t="s">
        <v>13600</v>
      </c>
      <c r="H3782" s="1" t="s">
        <v>18</v>
      </c>
      <c r="I3782" s="1" t="s">
        <v>19</v>
      </c>
      <c r="J3782" s="1">
        <v>5000000.0</v>
      </c>
      <c r="K3782" s="1">
        <v>1992.0</v>
      </c>
      <c r="L3782" s="1">
        <v>6.8</v>
      </c>
      <c r="M3782" s="2">
        <f t="shared" si="1"/>
        <v>-3900000</v>
      </c>
    </row>
    <row r="3783" ht="14.25" customHeight="1">
      <c r="A3783" s="1" t="s">
        <v>13601</v>
      </c>
      <c r="B3783" s="1">
        <v>112.0</v>
      </c>
      <c r="C3783" s="1">
        <v>2445646.0</v>
      </c>
      <c r="D3783" s="1" t="s">
        <v>13602</v>
      </c>
      <c r="E3783" s="1" t="s">
        <v>13603</v>
      </c>
      <c r="F3783" s="1" t="s">
        <v>13604</v>
      </c>
      <c r="G3783" s="1" t="s">
        <v>13605</v>
      </c>
      <c r="H3783" s="1" t="s">
        <v>18</v>
      </c>
      <c r="I3783" s="1" t="s">
        <v>19</v>
      </c>
      <c r="J3783" s="1">
        <v>5000000.0</v>
      </c>
      <c r="K3783" s="1">
        <v>2014.0</v>
      </c>
      <c r="L3783" s="1">
        <v>7.0</v>
      </c>
      <c r="M3783" s="2">
        <f t="shared" si="1"/>
        <v>-2554354</v>
      </c>
    </row>
    <row r="3784" ht="14.25" customHeight="1">
      <c r="A3784" s="1" t="s">
        <v>13041</v>
      </c>
      <c r="B3784" s="1">
        <v>91.0</v>
      </c>
      <c r="C3784" s="1">
        <v>2221809.0</v>
      </c>
      <c r="D3784" s="1" t="s">
        <v>2394</v>
      </c>
      <c r="E3784" s="1" t="s">
        <v>13606</v>
      </c>
      <c r="F3784" s="1" t="s">
        <v>13607</v>
      </c>
      <c r="G3784" s="1" t="s">
        <v>13608</v>
      </c>
      <c r="H3784" s="1" t="s">
        <v>18</v>
      </c>
      <c r="I3784" s="1" t="s">
        <v>19</v>
      </c>
      <c r="J3784" s="1">
        <v>5000000.0</v>
      </c>
      <c r="K3784" s="1">
        <v>2010.0</v>
      </c>
      <c r="L3784" s="1">
        <v>7.0</v>
      </c>
      <c r="M3784" s="2">
        <f t="shared" si="1"/>
        <v>-2778191</v>
      </c>
    </row>
    <row r="3785" ht="14.25" customHeight="1">
      <c r="A3785" s="1" t="s">
        <v>13609</v>
      </c>
      <c r="B3785" s="1">
        <v>98.0</v>
      </c>
      <c r="C3785" s="1">
        <v>296665.0</v>
      </c>
      <c r="D3785" s="1" t="s">
        <v>4103</v>
      </c>
      <c r="E3785" s="1" t="s">
        <v>13610</v>
      </c>
      <c r="F3785" s="1" t="s">
        <v>13611</v>
      </c>
      <c r="G3785" s="1" t="s">
        <v>13612</v>
      </c>
      <c r="H3785" s="1" t="s">
        <v>18</v>
      </c>
      <c r="I3785" s="1" t="s">
        <v>19</v>
      </c>
      <c r="J3785" s="1">
        <v>5000000.0</v>
      </c>
      <c r="K3785" s="1">
        <v>2003.0</v>
      </c>
      <c r="L3785" s="1">
        <v>6.3</v>
      </c>
      <c r="M3785" s="2">
        <f t="shared" si="1"/>
        <v>-4703335</v>
      </c>
    </row>
    <row r="3786" ht="14.25" customHeight="1">
      <c r="A3786" s="1" t="s">
        <v>13613</v>
      </c>
      <c r="B3786" s="1">
        <v>95.0</v>
      </c>
      <c r="C3786" s="1">
        <v>3219029.0</v>
      </c>
      <c r="D3786" s="1" t="s">
        <v>13614</v>
      </c>
      <c r="E3786" s="1" t="s">
        <v>13615</v>
      </c>
      <c r="F3786" s="1" t="s">
        <v>13616</v>
      </c>
      <c r="G3786" s="1" t="s">
        <v>13617</v>
      </c>
      <c r="H3786" s="1" t="s">
        <v>18</v>
      </c>
      <c r="I3786" s="1" t="s">
        <v>19</v>
      </c>
      <c r="J3786" s="1">
        <v>5000000.0</v>
      </c>
      <c r="K3786" s="1">
        <v>2015.0</v>
      </c>
      <c r="L3786" s="1">
        <v>7.1</v>
      </c>
      <c r="M3786" s="2">
        <f t="shared" si="1"/>
        <v>-1780971</v>
      </c>
    </row>
    <row r="3787" ht="14.25" customHeight="1">
      <c r="A3787" s="1" t="s">
        <v>13618</v>
      </c>
      <c r="B3787" s="1">
        <v>88.0</v>
      </c>
      <c r="C3787" s="1">
        <v>0.0</v>
      </c>
      <c r="D3787" s="1" t="s">
        <v>956</v>
      </c>
      <c r="E3787" s="1" t="s">
        <v>13619</v>
      </c>
      <c r="F3787" s="1" t="s">
        <v>13620</v>
      </c>
      <c r="G3787" s="1" t="s">
        <v>13621</v>
      </c>
      <c r="H3787" s="1" t="s">
        <v>18</v>
      </c>
      <c r="I3787" s="1" t="s">
        <v>19</v>
      </c>
      <c r="J3787" s="1">
        <v>5000000.0</v>
      </c>
      <c r="K3787" s="1">
        <v>2006.0</v>
      </c>
      <c r="L3787" s="1">
        <v>5.6</v>
      </c>
      <c r="M3787" s="2">
        <f t="shared" si="1"/>
        <v>-5000000</v>
      </c>
    </row>
    <row r="3788" ht="14.25" customHeight="1">
      <c r="A3788" s="1" t="s">
        <v>13622</v>
      </c>
      <c r="B3788" s="1">
        <v>99.0</v>
      </c>
      <c r="C3788" s="1">
        <v>830210.0</v>
      </c>
      <c r="D3788" s="1" t="s">
        <v>4010</v>
      </c>
      <c r="E3788" s="1" t="s">
        <v>13623</v>
      </c>
      <c r="F3788" s="1" t="s">
        <v>13624</v>
      </c>
      <c r="G3788" s="1" t="s">
        <v>13625</v>
      </c>
      <c r="H3788" s="1" t="s">
        <v>18</v>
      </c>
      <c r="I3788" s="1" t="s">
        <v>19</v>
      </c>
      <c r="J3788" s="1">
        <v>5000000.0</v>
      </c>
      <c r="K3788" s="1">
        <v>2014.0</v>
      </c>
      <c r="L3788" s="1">
        <v>4.4</v>
      </c>
      <c r="M3788" s="2">
        <f t="shared" si="1"/>
        <v>-4169790</v>
      </c>
    </row>
    <row r="3789" ht="14.25" customHeight="1">
      <c r="A3789" s="1" t="s">
        <v>3866</v>
      </c>
      <c r="B3789" s="1">
        <v>91.0</v>
      </c>
      <c r="C3789" s="1">
        <v>1040879.0</v>
      </c>
      <c r="D3789" s="1" t="s">
        <v>6794</v>
      </c>
      <c r="E3789" s="1" t="s">
        <v>13626</v>
      </c>
      <c r="F3789" s="1" t="s">
        <v>13627</v>
      </c>
      <c r="G3789" s="1" t="s">
        <v>13628</v>
      </c>
      <c r="H3789" s="1" t="s">
        <v>18</v>
      </c>
      <c r="I3789" s="1" t="s">
        <v>19</v>
      </c>
      <c r="J3789" s="1">
        <v>7000000.0</v>
      </c>
      <c r="K3789" s="1">
        <v>1996.0</v>
      </c>
      <c r="L3789" s="1">
        <v>7.1</v>
      </c>
      <c r="M3789" s="2">
        <f t="shared" si="1"/>
        <v>-5959121</v>
      </c>
    </row>
    <row r="3790" ht="14.25" customHeight="1">
      <c r="A3790" s="1" t="s">
        <v>7552</v>
      </c>
      <c r="B3790" s="1">
        <v>97.0</v>
      </c>
      <c r="C3790" s="1">
        <v>326308.0</v>
      </c>
      <c r="D3790" s="1" t="s">
        <v>1465</v>
      </c>
      <c r="E3790" s="1" t="s">
        <v>13629</v>
      </c>
      <c r="F3790" s="1" t="s">
        <v>13630</v>
      </c>
      <c r="G3790" s="1" t="s">
        <v>13631</v>
      </c>
      <c r="H3790" s="1" t="s">
        <v>18</v>
      </c>
      <c r="I3790" s="1" t="s">
        <v>19</v>
      </c>
      <c r="J3790" s="1">
        <v>5000000.0</v>
      </c>
      <c r="K3790" s="1">
        <v>1996.0</v>
      </c>
      <c r="L3790" s="1">
        <v>6.1</v>
      </c>
      <c r="M3790" s="2">
        <f t="shared" si="1"/>
        <v>-4673692</v>
      </c>
    </row>
    <row r="3791" ht="14.25" customHeight="1">
      <c r="A3791" s="1" t="s">
        <v>13632</v>
      </c>
      <c r="B3791" s="1">
        <v>136.0</v>
      </c>
      <c r="C3791" s="1">
        <v>240425.0</v>
      </c>
      <c r="D3791" s="1" t="s">
        <v>4298</v>
      </c>
      <c r="E3791" s="1" t="s">
        <v>13633</v>
      </c>
      <c r="F3791" s="1" t="s">
        <v>13634</v>
      </c>
      <c r="G3791" s="1" t="s">
        <v>13635</v>
      </c>
      <c r="H3791" s="1" t="s">
        <v>4044</v>
      </c>
      <c r="I3791" s="1" t="s">
        <v>4045</v>
      </c>
      <c r="J3791" s="1">
        <v>0.0</v>
      </c>
      <c r="K3791" s="1">
        <v>2007.0</v>
      </c>
      <c r="L3791" s="1">
        <v>7.4</v>
      </c>
      <c r="M3791" s="2">
        <f t="shared" si="1"/>
        <v>240425</v>
      </c>
    </row>
    <row r="3792" ht="14.25" customHeight="1">
      <c r="A3792" s="1" t="s">
        <v>13636</v>
      </c>
      <c r="B3792" s="1">
        <v>118.0</v>
      </c>
      <c r="C3792" s="1">
        <v>228830.0</v>
      </c>
      <c r="D3792" s="1" t="s">
        <v>13637</v>
      </c>
      <c r="E3792" s="1" t="s">
        <v>13638</v>
      </c>
      <c r="F3792" s="1" t="s">
        <v>13639</v>
      </c>
      <c r="G3792" s="1" t="s">
        <v>13640</v>
      </c>
      <c r="H3792" s="1" t="s">
        <v>18</v>
      </c>
      <c r="I3792" s="1" t="s">
        <v>19</v>
      </c>
      <c r="J3792" s="1">
        <v>0.0</v>
      </c>
      <c r="K3792" s="1">
        <v>2008.0</v>
      </c>
      <c r="L3792" s="1">
        <v>7.5</v>
      </c>
      <c r="M3792" s="2">
        <f t="shared" si="1"/>
        <v>228830</v>
      </c>
    </row>
    <row r="3793" ht="14.25" customHeight="1">
      <c r="A3793" s="1" t="s">
        <v>13641</v>
      </c>
      <c r="B3793" s="1">
        <v>94.0</v>
      </c>
      <c r="C3793" s="1">
        <v>0.0</v>
      </c>
      <c r="D3793" s="1" t="s">
        <v>2394</v>
      </c>
      <c r="E3793" s="1" t="s">
        <v>13642</v>
      </c>
      <c r="F3793" s="1" t="s">
        <v>13643</v>
      </c>
      <c r="G3793" s="1" t="s">
        <v>13644</v>
      </c>
      <c r="H3793" s="1" t="s">
        <v>18</v>
      </c>
      <c r="I3793" s="1" t="s">
        <v>168</v>
      </c>
      <c r="J3793" s="1">
        <v>2200000.0</v>
      </c>
      <c r="K3793" s="1">
        <v>1980.0</v>
      </c>
      <c r="L3793" s="1">
        <v>7.2</v>
      </c>
      <c r="M3793" s="2">
        <f t="shared" si="1"/>
        <v>-2200000</v>
      </c>
    </row>
    <row r="3794" ht="14.25" customHeight="1">
      <c r="A3794" s="1" t="s">
        <v>13645</v>
      </c>
      <c r="B3794" s="1">
        <v>89.0</v>
      </c>
      <c r="C3794" s="1">
        <v>223615.0</v>
      </c>
      <c r="D3794" s="1" t="s">
        <v>5533</v>
      </c>
      <c r="E3794" s="1" t="s">
        <v>13646</v>
      </c>
      <c r="F3794" s="1" t="s">
        <v>13647</v>
      </c>
      <c r="G3794" s="1" t="s">
        <v>13648</v>
      </c>
      <c r="H3794" s="1" t="s">
        <v>18</v>
      </c>
      <c r="I3794" s="1" t="s">
        <v>168</v>
      </c>
      <c r="J3794" s="1">
        <v>0.0</v>
      </c>
      <c r="K3794" s="1">
        <v>2010.0</v>
      </c>
      <c r="L3794" s="1">
        <v>7.6</v>
      </c>
      <c r="M3794" s="2">
        <f t="shared" si="1"/>
        <v>223615</v>
      </c>
    </row>
    <row r="3795" ht="14.25" customHeight="1">
      <c r="A3795" s="1" t="s">
        <v>13649</v>
      </c>
      <c r="B3795" s="1">
        <v>90.0</v>
      </c>
      <c r="C3795" s="1">
        <v>124720.0</v>
      </c>
      <c r="D3795" s="1" t="s">
        <v>131</v>
      </c>
      <c r="E3795" s="1" t="s">
        <v>13650</v>
      </c>
      <c r="F3795" s="1" t="s">
        <v>13651</v>
      </c>
      <c r="G3795" s="1" t="s">
        <v>13652</v>
      </c>
      <c r="H3795" s="1" t="s">
        <v>18</v>
      </c>
      <c r="I3795" s="1" t="s">
        <v>19</v>
      </c>
      <c r="J3795" s="1">
        <v>5000000.0</v>
      </c>
      <c r="K3795" s="1">
        <v>2008.0</v>
      </c>
      <c r="L3795" s="1">
        <v>7.3</v>
      </c>
      <c r="M3795" s="2">
        <f t="shared" si="1"/>
        <v>-4875280</v>
      </c>
    </row>
    <row r="3796" ht="14.25" customHeight="1">
      <c r="A3796" s="1" t="s">
        <v>13653</v>
      </c>
      <c r="B3796" s="1">
        <v>95.0</v>
      </c>
      <c r="C3796" s="1">
        <v>0.0</v>
      </c>
      <c r="D3796" s="1" t="s">
        <v>1594</v>
      </c>
      <c r="E3796" s="1" t="s">
        <v>13654</v>
      </c>
      <c r="F3796" s="1" t="s">
        <v>13655</v>
      </c>
      <c r="G3796" s="1" t="s">
        <v>13656</v>
      </c>
      <c r="H3796" s="1" t="s">
        <v>18</v>
      </c>
      <c r="I3796" s="1" t="s">
        <v>19</v>
      </c>
      <c r="J3796" s="1">
        <v>3209000.0</v>
      </c>
      <c r="K3796" s="1">
        <v>1947.0</v>
      </c>
      <c r="L3796" s="1">
        <v>6.2</v>
      </c>
      <c r="M3796" s="2">
        <f t="shared" si="1"/>
        <v>-3209000</v>
      </c>
    </row>
    <row r="3797" ht="14.25" customHeight="1">
      <c r="A3797" s="1" t="s">
        <v>13657</v>
      </c>
      <c r="B3797" s="1">
        <v>90.0</v>
      </c>
      <c r="C3797" s="1">
        <v>99147.0</v>
      </c>
      <c r="D3797" s="1" t="s">
        <v>2394</v>
      </c>
      <c r="E3797" s="1" t="s">
        <v>13658</v>
      </c>
      <c r="F3797" s="1" t="s">
        <v>13659</v>
      </c>
      <c r="G3797" s="1" t="s">
        <v>13660</v>
      </c>
      <c r="H3797" s="1" t="s">
        <v>18</v>
      </c>
      <c r="I3797" s="1" t="s">
        <v>19</v>
      </c>
      <c r="J3797" s="1">
        <v>2000000.0</v>
      </c>
      <c r="K3797" s="1">
        <v>1998.0</v>
      </c>
      <c r="L3797" s="1">
        <v>6.2</v>
      </c>
      <c r="M3797" s="2">
        <f t="shared" si="1"/>
        <v>-1900853</v>
      </c>
    </row>
    <row r="3798" ht="14.25" customHeight="1">
      <c r="A3798" s="1" t="s">
        <v>13661</v>
      </c>
      <c r="B3798" s="1">
        <v>95.0</v>
      </c>
      <c r="C3798" s="1">
        <v>0.0</v>
      </c>
      <c r="D3798" s="1" t="s">
        <v>9479</v>
      </c>
      <c r="E3798" s="1" t="s">
        <v>13662</v>
      </c>
      <c r="F3798" s="1" t="s">
        <v>13663</v>
      </c>
      <c r="G3798" s="1" t="s">
        <v>13664</v>
      </c>
      <c r="H3798" s="1" t="s">
        <v>18</v>
      </c>
      <c r="I3798" s="1" t="s">
        <v>168</v>
      </c>
      <c r="J3798" s="1">
        <v>5000000.0</v>
      </c>
      <c r="K3798" s="1">
        <v>2004.0</v>
      </c>
      <c r="L3798" s="1">
        <v>4.6</v>
      </c>
      <c r="M3798" s="2">
        <f t="shared" si="1"/>
        <v>-5000000</v>
      </c>
    </row>
    <row r="3799" ht="14.25" customHeight="1">
      <c r="A3799" s="1" t="s">
        <v>598</v>
      </c>
      <c r="B3799" s="1">
        <v>94.0</v>
      </c>
      <c r="C3799" s="1">
        <v>6.506914E7</v>
      </c>
      <c r="D3799" s="1" t="s">
        <v>3995</v>
      </c>
      <c r="E3799" s="1" t="s">
        <v>13665</v>
      </c>
      <c r="F3799" s="1" t="s">
        <v>13666</v>
      </c>
      <c r="G3799" s="1" t="s">
        <v>13667</v>
      </c>
      <c r="H3799" s="1" t="s">
        <v>18</v>
      </c>
      <c r="I3799" s="1" t="s">
        <v>19</v>
      </c>
      <c r="J3799" s="1">
        <v>5000000.0</v>
      </c>
      <c r="K3799" s="1">
        <v>2015.0</v>
      </c>
      <c r="L3799" s="1">
        <v>6.2</v>
      </c>
      <c r="M3799" s="2">
        <f t="shared" si="1"/>
        <v>60069140</v>
      </c>
    </row>
    <row r="3800" ht="14.25" customHeight="1">
      <c r="A3800" s="1" t="s">
        <v>1551</v>
      </c>
      <c r="B3800" s="1">
        <v>90.0</v>
      </c>
      <c r="C3800" s="1">
        <v>65087.0</v>
      </c>
      <c r="D3800" s="1" t="s">
        <v>13668</v>
      </c>
      <c r="E3800" s="1" t="s">
        <v>13669</v>
      </c>
      <c r="F3800" s="1" t="s">
        <v>13670</v>
      </c>
      <c r="G3800" s="1" t="s">
        <v>13671</v>
      </c>
      <c r="H3800" s="1" t="s">
        <v>18</v>
      </c>
      <c r="I3800" s="1" t="s">
        <v>19</v>
      </c>
      <c r="J3800" s="1">
        <v>5000000.0</v>
      </c>
      <c r="K3800" s="1">
        <v>2007.0</v>
      </c>
      <c r="L3800" s="1">
        <v>6.2</v>
      </c>
      <c r="M3800" s="2">
        <f t="shared" si="1"/>
        <v>-4934913</v>
      </c>
    </row>
    <row r="3801" ht="14.25" customHeight="1">
      <c r="A3801" s="1" t="s">
        <v>13672</v>
      </c>
      <c r="B3801" s="1">
        <v>103.0</v>
      </c>
      <c r="C3801" s="1">
        <v>16066.0</v>
      </c>
      <c r="D3801" s="1" t="s">
        <v>12812</v>
      </c>
      <c r="E3801" s="1" t="s">
        <v>13673</v>
      </c>
      <c r="F3801" s="1" t="s">
        <v>13674</v>
      </c>
      <c r="G3801" s="1" t="s">
        <v>13675</v>
      </c>
      <c r="H3801" s="1" t="s">
        <v>18</v>
      </c>
      <c r="I3801" s="1" t="s">
        <v>496</v>
      </c>
      <c r="J3801" s="1">
        <v>5000000.0</v>
      </c>
      <c r="K3801" s="1">
        <v>2004.0</v>
      </c>
      <c r="L3801" s="1">
        <v>3.3</v>
      </c>
      <c r="M3801" s="2">
        <f t="shared" si="1"/>
        <v>-4983934</v>
      </c>
    </row>
    <row r="3802" ht="14.25" customHeight="1">
      <c r="A3802" s="1">
        <v>0.0</v>
      </c>
      <c r="B3802" s="1">
        <v>60.0</v>
      </c>
      <c r="C3802" s="1">
        <v>0.0</v>
      </c>
      <c r="D3802" s="1" t="s">
        <v>3826</v>
      </c>
      <c r="E3802" s="1" t="s">
        <v>13676</v>
      </c>
      <c r="F3802" s="1" t="s">
        <v>13677</v>
      </c>
      <c r="G3802" s="1" t="s">
        <v>13678</v>
      </c>
      <c r="H3802" s="1" t="s">
        <v>18</v>
      </c>
      <c r="I3802" s="1" t="s">
        <v>19</v>
      </c>
      <c r="J3802" s="1">
        <v>0.0</v>
      </c>
      <c r="K3802" s="1">
        <v>0.0</v>
      </c>
      <c r="L3802" s="1">
        <v>7.5</v>
      </c>
      <c r="M3802" s="2">
        <f t="shared" si="1"/>
        <v>0</v>
      </c>
    </row>
    <row r="3803" ht="14.25" customHeight="1">
      <c r="A3803" s="1" t="s">
        <v>13679</v>
      </c>
      <c r="B3803" s="1">
        <v>91.0</v>
      </c>
      <c r="C3803" s="1">
        <v>0.0</v>
      </c>
      <c r="D3803" s="1" t="s">
        <v>3082</v>
      </c>
      <c r="E3803" s="1" t="s">
        <v>13680</v>
      </c>
      <c r="F3803" s="1" t="s">
        <v>13681</v>
      </c>
      <c r="G3803" s="1" t="s">
        <v>13682</v>
      </c>
      <c r="H3803" s="1" t="s">
        <v>18</v>
      </c>
      <c r="I3803" s="1" t="s">
        <v>19</v>
      </c>
      <c r="J3803" s="1">
        <v>5000000.0</v>
      </c>
      <c r="K3803" s="1">
        <v>2015.0</v>
      </c>
      <c r="L3803" s="1">
        <v>4.2</v>
      </c>
      <c r="M3803" s="2">
        <f t="shared" si="1"/>
        <v>-5000000</v>
      </c>
    </row>
    <row r="3804" ht="14.25" customHeight="1">
      <c r="A3804" s="1" t="s">
        <v>11138</v>
      </c>
      <c r="B3804" s="1">
        <v>102.0</v>
      </c>
      <c r="C3804" s="1">
        <v>0.0</v>
      </c>
      <c r="D3804" s="1" t="s">
        <v>3121</v>
      </c>
      <c r="E3804" s="1" t="s">
        <v>13683</v>
      </c>
      <c r="F3804" s="1" t="s">
        <v>13684</v>
      </c>
      <c r="G3804" s="1" t="s">
        <v>13685</v>
      </c>
      <c r="H3804" s="1" t="s">
        <v>1932</v>
      </c>
      <c r="I3804" s="1" t="s">
        <v>2513</v>
      </c>
      <c r="J3804" s="1">
        <v>5000000.0</v>
      </c>
      <c r="K3804" s="1">
        <v>2011.0</v>
      </c>
      <c r="L3804" s="1">
        <v>7.2</v>
      </c>
      <c r="M3804" s="2">
        <f t="shared" si="1"/>
        <v>-5000000</v>
      </c>
    </row>
    <row r="3805" ht="14.25" customHeight="1">
      <c r="A3805" s="1" t="s">
        <v>13686</v>
      </c>
      <c r="B3805" s="1">
        <v>92.0</v>
      </c>
      <c r="C3805" s="1">
        <v>0.0</v>
      </c>
      <c r="D3805" s="1" t="s">
        <v>13687</v>
      </c>
      <c r="E3805" s="1" t="s">
        <v>13688</v>
      </c>
      <c r="F3805" s="1" t="s">
        <v>13689</v>
      </c>
      <c r="G3805" s="1" t="s">
        <v>13690</v>
      </c>
      <c r="H3805" s="1" t="s">
        <v>18</v>
      </c>
      <c r="I3805" s="1" t="s">
        <v>30</v>
      </c>
      <c r="J3805" s="1">
        <v>2500000.0</v>
      </c>
      <c r="K3805" s="1">
        <v>2008.0</v>
      </c>
      <c r="L3805" s="1">
        <v>6.2</v>
      </c>
      <c r="M3805" s="2">
        <f t="shared" si="1"/>
        <v>-2500000</v>
      </c>
    </row>
    <row r="3806" ht="14.25" customHeight="1">
      <c r="A3806" s="1" t="s">
        <v>3161</v>
      </c>
      <c r="B3806" s="1">
        <v>87.0</v>
      </c>
      <c r="C3806" s="1">
        <v>0.0</v>
      </c>
      <c r="D3806" s="1" t="s">
        <v>5778</v>
      </c>
      <c r="E3806" s="1" t="s">
        <v>13691</v>
      </c>
      <c r="F3806" s="1" t="s">
        <v>13692</v>
      </c>
      <c r="G3806" s="1" t="s">
        <v>13693</v>
      </c>
      <c r="H3806" s="1" t="s">
        <v>18</v>
      </c>
      <c r="I3806" s="1" t="s">
        <v>19</v>
      </c>
      <c r="J3806" s="1">
        <v>5000000.0</v>
      </c>
      <c r="K3806" s="1">
        <v>2009.0</v>
      </c>
      <c r="L3806" s="1">
        <v>6.1</v>
      </c>
      <c r="M3806" s="2">
        <f t="shared" si="1"/>
        <v>-5000000</v>
      </c>
    </row>
    <row r="3807" ht="14.25" customHeight="1">
      <c r="A3807" s="1" t="s">
        <v>10408</v>
      </c>
      <c r="B3807" s="1">
        <v>80.0</v>
      </c>
      <c r="C3807" s="1">
        <v>0.0</v>
      </c>
      <c r="D3807" s="1" t="s">
        <v>13694</v>
      </c>
      <c r="E3807" s="1" t="s">
        <v>13695</v>
      </c>
      <c r="F3807" s="1" t="s">
        <v>13696</v>
      </c>
      <c r="G3807" s="1" t="s">
        <v>13697</v>
      </c>
      <c r="H3807" s="1" t="s">
        <v>18</v>
      </c>
      <c r="I3807" s="1" t="s">
        <v>19</v>
      </c>
      <c r="J3807" s="1">
        <v>0.0</v>
      </c>
      <c r="K3807" s="1">
        <v>2006.0</v>
      </c>
      <c r="L3807" s="1">
        <v>4.2</v>
      </c>
      <c r="M3807" s="2">
        <f t="shared" si="1"/>
        <v>0</v>
      </c>
    </row>
    <row r="3808" ht="14.25" customHeight="1">
      <c r="A3808" s="1" t="s">
        <v>13698</v>
      </c>
      <c r="B3808" s="1">
        <v>90.0</v>
      </c>
      <c r="C3808" s="1">
        <v>0.0</v>
      </c>
      <c r="D3808" s="1" t="s">
        <v>10056</v>
      </c>
      <c r="E3808" s="1" t="s">
        <v>13699</v>
      </c>
      <c r="F3808" s="1">
        <v>0.0</v>
      </c>
      <c r="G3808" s="1" t="s">
        <v>13700</v>
      </c>
      <c r="H3808" s="1" t="s">
        <v>18</v>
      </c>
      <c r="I3808" s="1" t="s">
        <v>19</v>
      </c>
      <c r="J3808" s="1">
        <v>0.0</v>
      </c>
      <c r="K3808" s="1">
        <v>2009.0</v>
      </c>
      <c r="L3808" s="1">
        <v>4.5</v>
      </c>
      <c r="M3808" s="2">
        <f t="shared" si="1"/>
        <v>0</v>
      </c>
    </row>
    <row r="3809" ht="14.25" customHeight="1">
      <c r="A3809" s="1">
        <v>0.0</v>
      </c>
      <c r="B3809" s="1">
        <v>44.0</v>
      </c>
      <c r="C3809" s="1">
        <v>0.0</v>
      </c>
      <c r="D3809" s="1" t="s">
        <v>9360</v>
      </c>
      <c r="E3809" s="1" t="s">
        <v>13701</v>
      </c>
      <c r="F3809" s="1" t="s">
        <v>13702</v>
      </c>
      <c r="G3809" s="1" t="s">
        <v>13703</v>
      </c>
      <c r="H3809" s="1" t="s">
        <v>18</v>
      </c>
      <c r="I3809" s="1" t="s">
        <v>19</v>
      </c>
      <c r="J3809" s="1">
        <v>0.0</v>
      </c>
      <c r="K3809" s="1">
        <v>0.0</v>
      </c>
      <c r="L3809" s="1">
        <v>8.4</v>
      </c>
      <c r="M3809" s="2">
        <f t="shared" si="1"/>
        <v>0</v>
      </c>
    </row>
    <row r="3810" ht="14.25" customHeight="1">
      <c r="A3810" s="1" t="s">
        <v>13704</v>
      </c>
      <c r="B3810" s="1">
        <v>105.0</v>
      </c>
      <c r="C3810" s="1">
        <v>37440.0</v>
      </c>
      <c r="D3810" s="1" t="s">
        <v>3971</v>
      </c>
      <c r="E3810" s="1" t="s">
        <v>13705</v>
      </c>
      <c r="F3810" s="1" t="s">
        <v>13706</v>
      </c>
      <c r="G3810" s="1" t="s">
        <v>13707</v>
      </c>
      <c r="H3810" s="1" t="s">
        <v>18</v>
      </c>
      <c r="I3810" s="1" t="s">
        <v>19</v>
      </c>
      <c r="J3810" s="1">
        <v>5000000.0</v>
      </c>
      <c r="K3810" s="1">
        <v>2014.0</v>
      </c>
      <c r="L3810" s="1">
        <v>7.5</v>
      </c>
      <c r="M3810" s="2">
        <f t="shared" si="1"/>
        <v>-4962560</v>
      </c>
    </row>
    <row r="3811" ht="14.25" customHeight="1">
      <c r="A3811" s="1" t="s">
        <v>13708</v>
      </c>
      <c r="B3811" s="1">
        <v>67.0</v>
      </c>
      <c r="C3811" s="1">
        <v>0.0</v>
      </c>
      <c r="D3811" s="1" t="s">
        <v>2019</v>
      </c>
      <c r="E3811" s="1" t="s">
        <v>13709</v>
      </c>
      <c r="F3811" s="1" t="s">
        <v>13710</v>
      </c>
      <c r="G3811" s="1" t="s">
        <v>13711</v>
      </c>
      <c r="H3811" s="1" t="s">
        <v>18</v>
      </c>
      <c r="I3811" s="1" t="s">
        <v>19</v>
      </c>
      <c r="J3811" s="1">
        <v>1.0E7</v>
      </c>
      <c r="K3811" s="1">
        <v>2014.0</v>
      </c>
      <c r="L3811" s="1">
        <v>6.7</v>
      </c>
      <c r="M3811" s="2">
        <f t="shared" si="1"/>
        <v>-10000000</v>
      </c>
    </row>
    <row r="3812" ht="14.25" customHeight="1">
      <c r="A3812" s="1" t="s">
        <v>12626</v>
      </c>
      <c r="B3812" s="1">
        <v>95.0</v>
      </c>
      <c r="C3812" s="1">
        <v>0.0</v>
      </c>
      <c r="D3812" s="1" t="s">
        <v>1138</v>
      </c>
      <c r="E3812" s="1" t="s">
        <v>13712</v>
      </c>
      <c r="F3812" s="1">
        <v>0.0</v>
      </c>
      <c r="G3812" s="1" t="s">
        <v>13713</v>
      </c>
      <c r="H3812" s="1" t="s">
        <v>18</v>
      </c>
      <c r="I3812" s="1" t="s">
        <v>19</v>
      </c>
      <c r="J3812" s="1">
        <v>0.0</v>
      </c>
      <c r="K3812" s="1">
        <v>2015.0</v>
      </c>
      <c r="L3812" s="1">
        <v>5.1</v>
      </c>
      <c r="M3812" s="2">
        <f t="shared" si="1"/>
        <v>0</v>
      </c>
    </row>
    <row r="3813" ht="14.25" customHeight="1">
      <c r="A3813" s="1" t="s">
        <v>11506</v>
      </c>
      <c r="B3813" s="1">
        <v>87.0</v>
      </c>
      <c r="C3813" s="1">
        <v>0.0</v>
      </c>
      <c r="D3813" s="1" t="s">
        <v>1465</v>
      </c>
      <c r="E3813" s="1" t="s">
        <v>13714</v>
      </c>
      <c r="F3813" s="1" t="s">
        <v>13715</v>
      </c>
      <c r="G3813" s="1" t="s">
        <v>13716</v>
      </c>
      <c r="H3813" s="1" t="s">
        <v>18</v>
      </c>
      <c r="I3813" s="1" t="s">
        <v>19</v>
      </c>
      <c r="J3813" s="1">
        <v>5000000.0</v>
      </c>
      <c r="K3813" s="1">
        <v>2011.0</v>
      </c>
      <c r="L3813" s="1">
        <v>5.5</v>
      </c>
      <c r="M3813" s="2">
        <f t="shared" si="1"/>
        <v>-5000000</v>
      </c>
    </row>
    <row r="3814" ht="14.25" customHeight="1">
      <c r="A3814" s="1" t="s">
        <v>10528</v>
      </c>
      <c r="B3814" s="1">
        <v>94.0</v>
      </c>
      <c r="C3814" s="1">
        <v>0.0</v>
      </c>
      <c r="D3814" s="1" t="s">
        <v>2888</v>
      </c>
      <c r="E3814" s="1" t="s">
        <v>13717</v>
      </c>
      <c r="F3814" s="1" t="s">
        <v>13718</v>
      </c>
      <c r="G3814" s="1" t="s">
        <v>13719</v>
      </c>
      <c r="H3814" s="1" t="s">
        <v>18</v>
      </c>
      <c r="I3814" s="1" t="s">
        <v>13720</v>
      </c>
      <c r="J3814" s="1">
        <v>5000000.0</v>
      </c>
      <c r="K3814" s="1">
        <v>2014.0</v>
      </c>
      <c r="L3814" s="1">
        <v>4.4</v>
      </c>
      <c r="M3814" s="2">
        <f t="shared" si="1"/>
        <v>-5000000</v>
      </c>
    </row>
    <row r="3815" ht="14.25" customHeight="1">
      <c r="A3815" s="1" t="s">
        <v>13721</v>
      </c>
      <c r="B3815" s="1">
        <v>109.0</v>
      </c>
      <c r="C3815" s="1">
        <v>0.0</v>
      </c>
      <c r="D3815" s="1" t="s">
        <v>1310</v>
      </c>
      <c r="E3815" s="1" t="s">
        <v>13722</v>
      </c>
      <c r="F3815" s="1" t="s">
        <v>13723</v>
      </c>
      <c r="G3815" s="1" t="s">
        <v>13724</v>
      </c>
      <c r="H3815" s="1" t="s">
        <v>18</v>
      </c>
      <c r="I3815" s="1" t="s">
        <v>30</v>
      </c>
      <c r="J3815" s="1">
        <v>5000000.0</v>
      </c>
      <c r="K3815" s="1">
        <v>2014.0</v>
      </c>
      <c r="L3815" s="1">
        <v>4.4</v>
      </c>
      <c r="M3815" s="2">
        <f t="shared" si="1"/>
        <v>-5000000</v>
      </c>
    </row>
    <row r="3816" ht="14.25" customHeight="1">
      <c r="A3816" s="1" t="s">
        <v>1243</v>
      </c>
      <c r="B3816" s="1">
        <v>130.0</v>
      </c>
      <c r="C3816" s="1">
        <v>0.0</v>
      </c>
      <c r="D3816" s="1" t="s">
        <v>1958</v>
      </c>
      <c r="E3816" s="1" t="s">
        <v>13725</v>
      </c>
      <c r="F3816" s="1" t="s">
        <v>13726</v>
      </c>
      <c r="G3816" s="1" t="s">
        <v>13727</v>
      </c>
      <c r="H3816" s="1" t="s">
        <v>18</v>
      </c>
      <c r="I3816" s="1" t="s">
        <v>19</v>
      </c>
      <c r="J3816" s="1">
        <v>5000000.0</v>
      </c>
      <c r="K3816" s="1">
        <v>1977.0</v>
      </c>
      <c r="L3816" s="1">
        <v>6.8</v>
      </c>
      <c r="M3816" s="2">
        <f t="shared" si="1"/>
        <v>-5000000</v>
      </c>
    </row>
    <row r="3817" ht="14.25" customHeight="1">
      <c r="A3817" s="1" t="s">
        <v>13728</v>
      </c>
      <c r="B3817" s="1">
        <v>0.0</v>
      </c>
      <c r="C3817" s="1">
        <v>0.0</v>
      </c>
      <c r="D3817" s="1" t="s">
        <v>1747</v>
      </c>
      <c r="E3817" s="1" t="s">
        <v>13729</v>
      </c>
      <c r="F3817" s="1">
        <v>0.0</v>
      </c>
      <c r="G3817" s="1" t="s">
        <v>13730</v>
      </c>
      <c r="H3817" s="1" t="s">
        <v>18</v>
      </c>
      <c r="I3817" s="1" t="s">
        <v>19</v>
      </c>
      <c r="J3817" s="1">
        <v>5000000.0</v>
      </c>
      <c r="K3817" s="1">
        <v>2012.0</v>
      </c>
      <c r="L3817" s="1">
        <v>6.7</v>
      </c>
      <c r="M3817" s="2">
        <f t="shared" si="1"/>
        <v>-5000000</v>
      </c>
    </row>
    <row r="3818" ht="14.25" customHeight="1">
      <c r="A3818" s="1" t="s">
        <v>13731</v>
      </c>
      <c r="B3818" s="1">
        <v>88.0</v>
      </c>
      <c r="C3818" s="1">
        <v>0.0</v>
      </c>
      <c r="D3818" s="1" t="s">
        <v>13732</v>
      </c>
      <c r="E3818" s="1" t="s">
        <v>13733</v>
      </c>
      <c r="F3818" s="1">
        <v>0.0</v>
      </c>
      <c r="G3818" s="1" t="s">
        <v>13734</v>
      </c>
      <c r="H3818" s="1" t="s">
        <v>18</v>
      </c>
      <c r="I3818" s="1" t="s">
        <v>19</v>
      </c>
      <c r="J3818" s="1">
        <v>5000000.0</v>
      </c>
      <c r="K3818" s="1">
        <v>2015.0</v>
      </c>
      <c r="L3818" s="1">
        <v>8.6</v>
      </c>
      <c r="M3818" s="2">
        <f t="shared" si="1"/>
        <v>-5000000</v>
      </c>
    </row>
    <row r="3819" ht="14.25" customHeight="1">
      <c r="A3819" s="1" t="s">
        <v>5192</v>
      </c>
      <c r="B3819" s="1">
        <v>88.0</v>
      </c>
      <c r="C3819" s="1">
        <v>0.0</v>
      </c>
      <c r="D3819" s="1" t="s">
        <v>5915</v>
      </c>
      <c r="E3819" s="1" t="s">
        <v>13735</v>
      </c>
      <c r="F3819" s="1" t="s">
        <v>13736</v>
      </c>
      <c r="G3819" s="1" t="s">
        <v>13737</v>
      </c>
      <c r="H3819" s="1" t="s">
        <v>18</v>
      </c>
      <c r="I3819" s="1" t="s">
        <v>19</v>
      </c>
      <c r="J3819" s="1">
        <v>5000000.0</v>
      </c>
      <c r="K3819" s="1">
        <v>2016.0</v>
      </c>
      <c r="L3819" s="1">
        <v>4.8</v>
      </c>
      <c r="M3819" s="2">
        <f t="shared" si="1"/>
        <v>-5000000</v>
      </c>
    </row>
    <row r="3820" ht="14.25" customHeight="1">
      <c r="A3820" s="1" t="s">
        <v>13738</v>
      </c>
      <c r="B3820" s="1">
        <v>97.0</v>
      </c>
      <c r="C3820" s="1">
        <v>0.0</v>
      </c>
      <c r="D3820" s="1" t="s">
        <v>4164</v>
      </c>
      <c r="E3820" s="1" t="s">
        <v>13739</v>
      </c>
      <c r="F3820" s="1" t="s">
        <v>13740</v>
      </c>
      <c r="G3820" s="1" t="s">
        <v>13741</v>
      </c>
      <c r="H3820" s="1" t="s">
        <v>18</v>
      </c>
      <c r="I3820" s="1" t="s">
        <v>19</v>
      </c>
      <c r="J3820" s="1">
        <v>0.0</v>
      </c>
      <c r="K3820" s="1">
        <v>2015.0</v>
      </c>
      <c r="L3820" s="1">
        <v>3.4</v>
      </c>
      <c r="M3820" s="2">
        <f t="shared" si="1"/>
        <v>0</v>
      </c>
    </row>
    <row r="3821" ht="14.25" customHeight="1">
      <c r="A3821" s="1" t="s">
        <v>13742</v>
      </c>
      <c r="B3821" s="1">
        <v>113.0</v>
      </c>
      <c r="C3821" s="1">
        <v>617228.0</v>
      </c>
      <c r="D3821" s="1" t="s">
        <v>13743</v>
      </c>
      <c r="E3821" s="1" t="s">
        <v>13744</v>
      </c>
      <c r="F3821" s="1" t="s">
        <v>13745</v>
      </c>
      <c r="G3821" s="1" t="s">
        <v>13746</v>
      </c>
      <c r="H3821" s="1" t="s">
        <v>13747</v>
      </c>
      <c r="I3821" s="1" t="s">
        <v>4006</v>
      </c>
      <c r="J3821" s="1">
        <v>8.445E7</v>
      </c>
      <c r="K3821" s="1">
        <v>2006.0</v>
      </c>
      <c r="L3821" s="1">
        <v>7.4</v>
      </c>
      <c r="M3821" s="2">
        <f t="shared" si="1"/>
        <v>-83832772</v>
      </c>
    </row>
    <row r="3822" ht="14.25" customHeight="1">
      <c r="A3822" s="1" t="s">
        <v>13748</v>
      </c>
      <c r="B3822" s="1">
        <v>99.0</v>
      </c>
      <c r="C3822" s="1">
        <v>274385.0</v>
      </c>
      <c r="D3822" s="1" t="s">
        <v>1747</v>
      </c>
      <c r="E3822" s="1" t="s">
        <v>13749</v>
      </c>
      <c r="F3822" s="1" t="s">
        <v>13750</v>
      </c>
      <c r="G3822" s="1" t="s">
        <v>13751</v>
      </c>
      <c r="H3822" s="1" t="s">
        <v>6442</v>
      </c>
      <c r="I3822" s="1" t="s">
        <v>496</v>
      </c>
      <c r="J3822" s="1">
        <v>4000000.0</v>
      </c>
      <c r="K3822" s="1">
        <v>2009.0</v>
      </c>
      <c r="L3822" s="1">
        <v>7.3</v>
      </c>
      <c r="M3822" s="2">
        <f t="shared" si="1"/>
        <v>-3725615</v>
      </c>
    </row>
    <row r="3823" ht="14.25" customHeight="1">
      <c r="A3823" s="1" t="s">
        <v>4294</v>
      </c>
      <c r="B3823" s="1">
        <v>148.0</v>
      </c>
      <c r="C3823" s="1">
        <v>2.4475416E7</v>
      </c>
      <c r="D3823" s="1" t="s">
        <v>2394</v>
      </c>
      <c r="E3823" s="1" t="s">
        <v>13752</v>
      </c>
      <c r="F3823" s="1" t="s">
        <v>13753</v>
      </c>
      <c r="G3823" s="1" t="s">
        <v>13754</v>
      </c>
      <c r="H3823" s="1" t="s">
        <v>18</v>
      </c>
      <c r="I3823" s="1" t="s">
        <v>19</v>
      </c>
      <c r="J3823" s="1">
        <v>890000.0</v>
      </c>
      <c r="K3823" s="1">
        <v>1996.0</v>
      </c>
      <c r="L3823" s="1">
        <v>8.0</v>
      </c>
      <c r="M3823" s="2">
        <f t="shared" si="1"/>
        <v>23585416</v>
      </c>
    </row>
    <row r="3824" ht="14.25" customHeight="1">
      <c r="A3824" s="1" t="s">
        <v>13755</v>
      </c>
      <c r="B3824" s="1">
        <v>107.0</v>
      </c>
      <c r="C3824" s="1">
        <v>0.0</v>
      </c>
      <c r="D3824" s="1" t="s">
        <v>3995</v>
      </c>
      <c r="E3824" s="1" t="s">
        <v>13756</v>
      </c>
      <c r="F3824" s="1" t="s">
        <v>13757</v>
      </c>
      <c r="G3824" s="1" t="s">
        <v>13758</v>
      </c>
      <c r="H3824" s="1" t="s">
        <v>18</v>
      </c>
      <c r="I3824" s="1" t="s">
        <v>30</v>
      </c>
      <c r="J3824" s="1">
        <v>3000000.0</v>
      </c>
      <c r="K3824" s="1">
        <v>2011.0</v>
      </c>
      <c r="L3824" s="1">
        <v>6.5</v>
      </c>
      <c r="M3824" s="2">
        <f t="shared" si="1"/>
        <v>-3000000</v>
      </c>
    </row>
    <row r="3825" ht="14.25" customHeight="1">
      <c r="A3825" s="1" t="s">
        <v>12404</v>
      </c>
      <c r="B3825" s="1">
        <v>93.0</v>
      </c>
      <c r="C3825" s="1">
        <v>4.7277326E7</v>
      </c>
      <c r="D3825" s="1" t="s">
        <v>4647</v>
      </c>
      <c r="E3825" s="1" t="s">
        <v>13759</v>
      </c>
      <c r="F3825" s="1" t="s">
        <v>13760</v>
      </c>
      <c r="G3825" s="1" t="s">
        <v>13761</v>
      </c>
      <c r="H3825" s="1" t="s">
        <v>18</v>
      </c>
      <c r="I3825" s="1" t="s">
        <v>19</v>
      </c>
      <c r="J3825" s="1">
        <v>4800000.0</v>
      </c>
      <c r="K3825" s="1">
        <v>2005.0</v>
      </c>
      <c r="L3825" s="1">
        <v>5.9</v>
      </c>
      <c r="M3825" s="2">
        <f t="shared" si="1"/>
        <v>42477326</v>
      </c>
    </row>
    <row r="3826" ht="14.25" customHeight="1">
      <c r="A3826" s="1" t="s">
        <v>6976</v>
      </c>
      <c r="B3826" s="1">
        <v>94.0</v>
      </c>
      <c r="C3826" s="1">
        <v>1247453.0</v>
      </c>
      <c r="D3826" s="1" t="s">
        <v>1747</v>
      </c>
      <c r="E3826" s="1" t="s">
        <v>13762</v>
      </c>
      <c r="F3826" s="1" t="s">
        <v>13763</v>
      </c>
      <c r="G3826" s="1" t="s">
        <v>13764</v>
      </c>
      <c r="H3826" s="1" t="s">
        <v>18</v>
      </c>
      <c r="I3826" s="1" t="s">
        <v>30</v>
      </c>
      <c r="J3826" s="1">
        <v>2800000.0</v>
      </c>
      <c r="K3826" s="1">
        <v>2005.0</v>
      </c>
      <c r="L3826" s="1">
        <v>6.8</v>
      </c>
      <c r="M3826" s="2">
        <f t="shared" si="1"/>
        <v>-1552547</v>
      </c>
    </row>
    <row r="3827" ht="14.25" customHeight="1">
      <c r="A3827" s="1" t="s">
        <v>8973</v>
      </c>
      <c r="B3827" s="1">
        <v>121.0</v>
      </c>
      <c r="C3827" s="1">
        <v>1729969.0</v>
      </c>
      <c r="D3827" s="1" t="s">
        <v>2888</v>
      </c>
      <c r="E3827" s="1" t="s">
        <v>13765</v>
      </c>
      <c r="F3827" s="1" t="s">
        <v>13766</v>
      </c>
      <c r="G3827" s="1" t="s">
        <v>13767</v>
      </c>
      <c r="H3827" s="1" t="s">
        <v>18</v>
      </c>
      <c r="I3827" s="1" t="s">
        <v>19</v>
      </c>
      <c r="J3827" s="1">
        <v>5000000.0</v>
      </c>
      <c r="K3827" s="1">
        <v>2011.0</v>
      </c>
      <c r="L3827" s="1">
        <v>7.4</v>
      </c>
      <c r="M3827" s="2">
        <f t="shared" si="1"/>
        <v>-3270031</v>
      </c>
    </row>
    <row r="3828" ht="14.25" customHeight="1">
      <c r="A3828" s="1" t="s">
        <v>13768</v>
      </c>
      <c r="B3828" s="1">
        <v>118.0</v>
      </c>
      <c r="C3828" s="1">
        <v>1705139.0</v>
      </c>
      <c r="D3828" s="1" t="s">
        <v>1852</v>
      </c>
      <c r="E3828" s="1" t="s">
        <v>13769</v>
      </c>
      <c r="F3828" s="1" t="s">
        <v>13770</v>
      </c>
      <c r="G3828" s="1" t="s">
        <v>13771</v>
      </c>
      <c r="H3828" s="1" t="s">
        <v>18</v>
      </c>
      <c r="I3828" s="1" t="s">
        <v>19</v>
      </c>
      <c r="J3828" s="1">
        <v>4700000.0</v>
      </c>
      <c r="K3828" s="1">
        <v>1988.0</v>
      </c>
      <c r="L3828" s="1">
        <v>6.7</v>
      </c>
      <c r="M3828" s="2">
        <f t="shared" si="1"/>
        <v>-2994861</v>
      </c>
    </row>
    <row r="3829" ht="14.25" customHeight="1">
      <c r="A3829" s="1" t="s">
        <v>13772</v>
      </c>
      <c r="B3829" s="1">
        <v>98.0</v>
      </c>
      <c r="C3829" s="1">
        <v>238774.0</v>
      </c>
      <c r="D3829" s="1" t="s">
        <v>1747</v>
      </c>
      <c r="E3829" s="1" t="s">
        <v>13773</v>
      </c>
      <c r="F3829" s="1" t="s">
        <v>13774</v>
      </c>
      <c r="G3829" s="1" t="s">
        <v>13775</v>
      </c>
      <c r="H3829" s="1" t="s">
        <v>18</v>
      </c>
      <c r="I3829" s="1" t="s">
        <v>30</v>
      </c>
      <c r="J3829" s="1">
        <v>0.0</v>
      </c>
      <c r="K3829" s="1">
        <v>2006.0</v>
      </c>
      <c r="L3829" s="1">
        <v>6.8</v>
      </c>
      <c r="M3829" s="2">
        <f t="shared" si="1"/>
        <v>238774</v>
      </c>
    </row>
    <row r="3830" ht="14.25" customHeight="1">
      <c r="A3830" s="1" t="s">
        <v>13776</v>
      </c>
      <c r="B3830" s="1">
        <v>82.0</v>
      </c>
      <c r="C3830" s="1">
        <v>0.0</v>
      </c>
      <c r="D3830" s="1" t="s">
        <v>664</v>
      </c>
      <c r="E3830" s="1" t="s">
        <v>13777</v>
      </c>
      <c r="F3830" s="1" t="s">
        <v>13778</v>
      </c>
      <c r="G3830" s="1" t="s">
        <v>13779</v>
      </c>
      <c r="H3830" s="1" t="s">
        <v>18</v>
      </c>
      <c r="I3830" s="1" t="s">
        <v>19</v>
      </c>
      <c r="J3830" s="1">
        <v>5000000.0</v>
      </c>
      <c r="K3830" s="1">
        <v>2014.0</v>
      </c>
      <c r="L3830" s="1">
        <v>5.4</v>
      </c>
      <c r="M3830" s="2">
        <f t="shared" si="1"/>
        <v>-5000000</v>
      </c>
    </row>
    <row r="3831" ht="14.25" customHeight="1">
      <c r="A3831" s="1" t="s">
        <v>5405</v>
      </c>
      <c r="B3831" s="1">
        <v>101.0</v>
      </c>
      <c r="C3831" s="1">
        <v>8025872.0</v>
      </c>
      <c r="D3831" s="1" t="s">
        <v>5533</v>
      </c>
      <c r="E3831" s="1" t="s">
        <v>13780</v>
      </c>
      <c r="F3831" s="1" t="s">
        <v>13781</v>
      </c>
      <c r="G3831" s="1" t="s">
        <v>13782</v>
      </c>
      <c r="H3831" s="1" t="s">
        <v>18</v>
      </c>
      <c r="I3831" s="1" t="s">
        <v>19</v>
      </c>
      <c r="J3831" s="1">
        <v>4700000.0</v>
      </c>
      <c r="K3831" s="1">
        <v>1986.0</v>
      </c>
      <c r="L3831" s="1">
        <v>5.5</v>
      </c>
      <c r="M3831" s="2">
        <f t="shared" si="1"/>
        <v>3325872</v>
      </c>
    </row>
    <row r="3832" ht="14.25" customHeight="1">
      <c r="A3832" s="1" t="s">
        <v>13063</v>
      </c>
      <c r="B3832" s="1">
        <v>106.0</v>
      </c>
      <c r="C3832" s="1">
        <v>0.0</v>
      </c>
      <c r="D3832" s="1" t="s">
        <v>13783</v>
      </c>
      <c r="E3832" s="1" t="s">
        <v>13784</v>
      </c>
      <c r="F3832" s="1" t="s">
        <v>13785</v>
      </c>
      <c r="G3832" s="1" t="s">
        <v>13786</v>
      </c>
      <c r="H3832" s="1" t="s">
        <v>18</v>
      </c>
      <c r="I3832" s="1" t="s">
        <v>19</v>
      </c>
      <c r="J3832" s="1">
        <v>4638783.0</v>
      </c>
      <c r="K3832" s="1">
        <v>1973.0</v>
      </c>
      <c r="L3832" s="1">
        <v>7.4</v>
      </c>
      <c r="M3832" s="2">
        <f t="shared" si="1"/>
        <v>-4638783</v>
      </c>
    </row>
    <row r="3833" ht="14.25" customHeight="1">
      <c r="A3833" s="1" t="s">
        <v>9653</v>
      </c>
      <c r="B3833" s="1">
        <v>90.0</v>
      </c>
      <c r="C3833" s="1">
        <v>778565.0</v>
      </c>
      <c r="D3833" s="1" t="s">
        <v>1327</v>
      </c>
      <c r="E3833" s="1" t="s">
        <v>13787</v>
      </c>
      <c r="F3833" s="1" t="s">
        <v>13788</v>
      </c>
      <c r="G3833" s="1" t="s">
        <v>13789</v>
      </c>
      <c r="H3833" s="1" t="s">
        <v>18</v>
      </c>
      <c r="I3833" s="1" t="s">
        <v>5634</v>
      </c>
      <c r="J3833" s="1">
        <v>4800000.0</v>
      </c>
      <c r="K3833" s="1">
        <v>2013.0</v>
      </c>
      <c r="L3833" s="1">
        <v>5.7</v>
      </c>
      <c r="M3833" s="2">
        <f t="shared" si="1"/>
        <v>-4021435</v>
      </c>
    </row>
    <row r="3834" ht="14.25" customHeight="1">
      <c r="A3834" s="1" t="s">
        <v>13790</v>
      </c>
      <c r="B3834" s="1">
        <v>79.0</v>
      </c>
      <c r="C3834" s="1">
        <v>0.0</v>
      </c>
      <c r="D3834" s="1" t="s">
        <v>2394</v>
      </c>
      <c r="E3834" s="1" t="s">
        <v>13791</v>
      </c>
      <c r="F3834" s="1" t="s">
        <v>13792</v>
      </c>
      <c r="G3834" s="1" t="s">
        <v>13793</v>
      </c>
      <c r="H3834" s="1" t="s">
        <v>993</v>
      </c>
      <c r="I3834" s="1" t="s">
        <v>994</v>
      </c>
      <c r="J3834" s="1">
        <v>0.0</v>
      </c>
      <c r="K3834" s="1">
        <v>2005.0</v>
      </c>
      <c r="L3834" s="1">
        <v>5.4</v>
      </c>
      <c r="M3834" s="2">
        <f t="shared" si="1"/>
        <v>0</v>
      </c>
    </row>
    <row r="3835" ht="14.25" customHeight="1">
      <c r="A3835" s="1" t="s">
        <v>13794</v>
      </c>
      <c r="B3835" s="1">
        <v>87.0</v>
      </c>
      <c r="C3835" s="1">
        <v>0.0</v>
      </c>
      <c r="D3835" s="1" t="s">
        <v>1138</v>
      </c>
      <c r="E3835" s="1" t="s">
        <v>13795</v>
      </c>
      <c r="F3835" s="1" t="s">
        <v>13796</v>
      </c>
      <c r="G3835" s="1" t="s">
        <v>13797</v>
      </c>
      <c r="H3835" s="1" t="s">
        <v>18</v>
      </c>
      <c r="I3835" s="1" t="s">
        <v>19</v>
      </c>
      <c r="J3835" s="1">
        <v>4700000.0</v>
      </c>
      <c r="K3835" s="1">
        <v>2011.0</v>
      </c>
      <c r="L3835" s="1">
        <v>3.2</v>
      </c>
      <c r="M3835" s="2">
        <f t="shared" si="1"/>
        <v>-4700000</v>
      </c>
    </row>
    <row r="3836" ht="14.25" customHeight="1">
      <c r="A3836" s="1" t="s">
        <v>13798</v>
      </c>
      <c r="B3836" s="1">
        <v>0.0</v>
      </c>
      <c r="C3836" s="1">
        <v>0.0</v>
      </c>
      <c r="D3836" s="1" t="s">
        <v>1146</v>
      </c>
      <c r="E3836" s="1" t="s">
        <v>13799</v>
      </c>
      <c r="F3836" s="1">
        <v>0.0</v>
      </c>
      <c r="G3836" s="1" t="s">
        <v>13800</v>
      </c>
      <c r="H3836" s="1" t="s">
        <v>13801</v>
      </c>
      <c r="I3836" s="1" t="s">
        <v>4045</v>
      </c>
      <c r="J3836" s="1">
        <v>0.0</v>
      </c>
      <c r="K3836" s="1">
        <v>2013.0</v>
      </c>
      <c r="L3836" s="1">
        <v>7.1</v>
      </c>
      <c r="M3836" s="2">
        <f t="shared" si="1"/>
        <v>0</v>
      </c>
    </row>
    <row r="3837" ht="14.25" customHeight="1">
      <c r="A3837" s="1" t="s">
        <v>13802</v>
      </c>
      <c r="B3837" s="1">
        <v>105.0</v>
      </c>
      <c r="C3837" s="1">
        <v>1340891.0</v>
      </c>
      <c r="D3837" s="1" t="s">
        <v>131</v>
      </c>
      <c r="E3837" s="1" t="s">
        <v>13803</v>
      </c>
      <c r="F3837" s="1" t="s">
        <v>13804</v>
      </c>
      <c r="G3837" s="1" t="s">
        <v>13805</v>
      </c>
      <c r="H3837" s="1" t="s">
        <v>18</v>
      </c>
      <c r="I3837" s="1" t="s">
        <v>30</v>
      </c>
      <c r="J3837" s="1">
        <v>0.0</v>
      </c>
      <c r="K3837" s="1">
        <v>2004.0</v>
      </c>
      <c r="L3837" s="1">
        <v>7.8</v>
      </c>
      <c r="M3837" s="2">
        <f t="shared" si="1"/>
        <v>1340891</v>
      </c>
    </row>
    <row r="3838" ht="14.25" customHeight="1">
      <c r="A3838" s="1" t="s">
        <v>13806</v>
      </c>
      <c r="B3838" s="1">
        <v>89.0</v>
      </c>
      <c r="C3838" s="1">
        <v>0.0</v>
      </c>
      <c r="D3838" s="1" t="s">
        <v>11374</v>
      </c>
      <c r="E3838" s="1" t="s">
        <v>13807</v>
      </c>
      <c r="F3838" s="1" t="s">
        <v>13808</v>
      </c>
      <c r="G3838" s="1" t="s">
        <v>13809</v>
      </c>
      <c r="H3838" s="1" t="s">
        <v>18</v>
      </c>
      <c r="I3838" s="1" t="s">
        <v>168</v>
      </c>
      <c r="J3838" s="1">
        <v>5000000.0</v>
      </c>
      <c r="K3838" s="1">
        <v>2007.0</v>
      </c>
      <c r="L3838" s="1">
        <v>5.3</v>
      </c>
      <c r="M3838" s="2">
        <f t="shared" si="1"/>
        <v>-5000000</v>
      </c>
    </row>
    <row r="3839" ht="14.25" customHeight="1">
      <c r="A3839" s="1" t="s">
        <v>13810</v>
      </c>
      <c r="B3839" s="1">
        <v>100.0</v>
      </c>
      <c r="C3839" s="1">
        <v>513836.0</v>
      </c>
      <c r="D3839" s="1" t="s">
        <v>956</v>
      </c>
      <c r="E3839" s="1" t="s">
        <v>13811</v>
      </c>
      <c r="F3839" s="1" t="s">
        <v>13812</v>
      </c>
      <c r="G3839" s="1" t="s">
        <v>13813</v>
      </c>
      <c r="H3839" s="1" t="s">
        <v>993</v>
      </c>
      <c r="I3839" s="1" t="s">
        <v>994</v>
      </c>
      <c r="J3839" s="1">
        <v>4600000.0</v>
      </c>
      <c r="K3839" s="1">
        <v>2010.0</v>
      </c>
      <c r="L3839" s="1">
        <v>7.2</v>
      </c>
      <c r="M3839" s="2">
        <f t="shared" si="1"/>
        <v>-4086164</v>
      </c>
    </row>
    <row r="3840" ht="14.25" customHeight="1">
      <c r="A3840" s="1" t="s">
        <v>13814</v>
      </c>
      <c r="B3840" s="1">
        <v>92.0</v>
      </c>
      <c r="C3840" s="1">
        <v>0.0</v>
      </c>
      <c r="D3840" s="1" t="s">
        <v>1747</v>
      </c>
      <c r="E3840" s="1" t="s">
        <v>13815</v>
      </c>
      <c r="F3840" s="1">
        <v>0.0</v>
      </c>
      <c r="G3840" s="1" t="s">
        <v>13816</v>
      </c>
      <c r="H3840" s="1" t="s">
        <v>18</v>
      </c>
      <c r="I3840" s="1" t="s">
        <v>2022</v>
      </c>
      <c r="J3840" s="1">
        <v>4700000.0</v>
      </c>
      <c r="K3840" s="1">
        <v>2013.0</v>
      </c>
      <c r="L3840" s="1">
        <v>6.2</v>
      </c>
      <c r="M3840" s="2">
        <f t="shared" si="1"/>
        <v>-4700000</v>
      </c>
    </row>
    <row r="3841" ht="14.25" customHeight="1">
      <c r="A3841" s="1" t="s">
        <v>13817</v>
      </c>
      <c r="B3841" s="1">
        <v>97.0</v>
      </c>
      <c r="C3841" s="1">
        <v>434417.0</v>
      </c>
      <c r="D3841" s="1" t="s">
        <v>2394</v>
      </c>
      <c r="E3841" s="1" t="s">
        <v>13818</v>
      </c>
      <c r="F3841" s="1" t="s">
        <v>13819</v>
      </c>
      <c r="G3841" s="1" t="s">
        <v>13820</v>
      </c>
      <c r="H3841" s="1" t="s">
        <v>18</v>
      </c>
      <c r="I3841" s="1" t="s">
        <v>2513</v>
      </c>
      <c r="J3841" s="1">
        <v>4600000.0</v>
      </c>
      <c r="K3841" s="1">
        <v>2007.0</v>
      </c>
      <c r="L3841" s="1">
        <v>5.9</v>
      </c>
      <c r="M3841" s="2">
        <f t="shared" si="1"/>
        <v>-4165583</v>
      </c>
    </row>
    <row r="3842" ht="14.25" customHeight="1">
      <c r="A3842" s="1" t="s">
        <v>13821</v>
      </c>
      <c r="B3842" s="1">
        <v>100.0</v>
      </c>
      <c r="C3842" s="1">
        <v>728.0</v>
      </c>
      <c r="D3842" s="1" t="s">
        <v>1327</v>
      </c>
      <c r="E3842" s="1" t="s">
        <v>13642</v>
      </c>
      <c r="F3842" s="1" t="s">
        <v>13822</v>
      </c>
      <c r="G3842" s="1" t="s">
        <v>13823</v>
      </c>
      <c r="H3842" s="1" t="s">
        <v>18</v>
      </c>
      <c r="I3842" s="1" t="s">
        <v>109</v>
      </c>
      <c r="J3842" s="1">
        <v>0.0</v>
      </c>
      <c r="K3842" s="1">
        <v>2006.0</v>
      </c>
      <c r="L3842" s="1">
        <v>7.3</v>
      </c>
      <c r="M3842" s="2">
        <f t="shared" si="1"/>
        <v>728</v>
      </c>
    </row>
    <row r="3843" ht="14.25" customHeight="1">
      <c r="A3843" s="1" t="s">
        <v>5472</v>
      </c>
      <c r="B3843" s="1">
        <v>96.0</v>
      </c>
      <c r="C3843" s="1">
        <v>8.12E7</v>
      </c>
      <c r="D3843" s="1" t="s">
        <v>1138</v>
      </c>
      <c r="E3843" s="1" t="s">
        <v>13824</v>
      </c>
      <c r="F3843" s="1" t="s">
        <v>13825</v>
      </c>
      <c r="G3843" s="1" t="s">
        <v>13826</v>
      </c>
      <c r="H3843" s="1" t="s">
        <v>18</v>
      </c>
      <c r="I3843" s="1" t="s">
        <v>19</v>
      </c>
      <c r="J3843" s="1">
        <v>4500000.0</v>
      </c>
      <c r="K3843" s="1">
        <v>1984.0</v>
      </c>
      <c r="L3843" s="1">
        <v>6.7</v>
      </c>
      <c r="M3843" s="2">
        <f t="shared" si="1"/>
        <v>76700000</v>
      </c>
    </row>
    <row r="3844" ht="14.25" customHeight="1">
      <c r="A3844" s="1" t="s">
        <v>10111</v>
      </c>
      <c r="B3844" s="1">
        <v>104.0</v>
      </c>
      <c r="C3844" s="1">
        <v>0.0</v>
      </c>
      <c r="D3844" s="1" t="s">
        <v>1594</v>
      </c>
      <c r="E3844" s="1" t="s">
        <v>13827</v>
      </c>
      <c r="F3844" s="1" t="s">
        <v>13828</v>
      </c>
      <c r="G3844" s="1" t="s">
        <v>13829</v>
      </c>
      <c r="H3844" s="1" t="s">
        <v>18</v>
      </c>
      <c r="I3844" s="1" t="s">
        <v>19</v>
      </c>
      <c r="J3844" s="1">
        <v>4500000.0</v>
      </c>
      <c r="K3844" s="1">
        <v>1980.0</v>
      </c>
      <c r="L3844" s="1">
        <v>5.7</v>
      </c>
      <c r="M3844" s="2">
        <f t="shared" si="1"/>
        <v>-4500000</v>
      </c>
    </row>
    <row r="3845" ht="14.25" customHeight="1">
      <c r="A3845" s="1" t="s">
        <v>232</v>
      </c>
      <c r="B3845" s="1">
        <v>117.0</v>
      </c>
      <c r="C3845" s="1">
        <v>5.2700832E7</v>
      </c>
      <c r="D3845" s="1" t="s">
        <v>956</v>
      </c>
      <c r="E3845" s="1" t="s">
        <v>13830</v>
      </c>
      <c r="F3845" s="1" t="s">
        <v>13831</v>
      </c>
      <c r="G3845" s="1" t="s">
        <v>13832</v>
      </c>
      <c r="H3845" s="1" t="s">
        <v>18</v>
      </c>
      <c r="I3845" s="1" t="s">
        <v>30</v>
      </c>
      <c r="J3845" s="1">
        <v>4500000.0</v>
      </c>
      <c r="K3845" s="1">
        <v>1994.0</v>
      </c>
      <c r="L3845" s="1">
        <v>7.1</v>
      </c>
      <c r="M3845" s="2">
        <f t="shared" si="1"/>
        <v>48200832</v>
      </c>
    </row>
    <row r="3846" ht="14.25" customHeight="1">
      <c r="A3846" s="1" t="s">
        <v>8311</v>
      </c>
      <c r="B3846" s="1">
        <v>90.0</v>
      </c>
      <c r="C3846" s="1">
        <v>0.0</v>
      </c>
      <c r="D3846" s="1" t="s">
        <v>1747</v>
      </c>
      <c r="E3846" s="1" t="s">
        <v>13833</v>
      </c>
      <c r="F3846" s="1" t="s">
        <v>13834</v>
      </c>
      <c r="G3846" s="1" t="s">
        <v>13835</v>
      </c>
      <c r="H3846" s="1" t="s">
        <v>18</v>
      </c>
      <c r="I3846" s="1" t="s">
        <v>19</v>
      </c>
      <c r="J3846" s="1">
        <v>4500000.0</v>
      </c>
      <c r="K3846" s="1">
        <v>1982.0</v>
      </c>
      <c r="L3846" s="1">
        <v>7.2</v>
      </c>
      <c r="M3846" s="2">
        <f t="shared" si="1"/>
        <v>-4500000</v>
      </c>
    </row>
    <row r="3847" ht="14.25" customHeight="1">
      <c r="A3847" s="1" t="s">
        <v>13836</v>
      </c>
      <c r="B3847" s="1">
        <v>115.0</v>
      </c>
      <c r="C3847" s="1">
        <v>0.0</v>
      </c>
      <c r="D3847" s="1" t="s">
        <v>5125</v>
      </c>
      <c r="E3847" s="1" t="s">
        <v>13837</v>
      </c>
      <c r="F3847" s="1" t="s">
        <v>13838</v>
      </c>
      <c r="G3847" s="1" t="s">
        <v>13839</v>
      </c>
      <c r="H3847" s="1" t="s">
        <v>18</v>
      </c>
      <c r="I3847" s="1" t="s">
        <v>19</v>
      </c>
      <c r="J3847" s="1">
        <v>4500000.0</v>
      </c>
      <c r="K3847" s="1">
        <v>1956.0</v>
      </c>
      <c r="L3847" s="1">
        <v>7.4</v>
      </c>
      <c r="M3847" s="2">
        <f t="shared" si="1"/>
        <v>-4500000</v>
      </c>
    </row>
    <row r="3848" ht="14.25" customHeight="1">
      <c r="A3848" s="1" t="s">
        <v>3639</v>
      </c>
      <c r="B3848" s="1">
        <v>108.0</v>
      </c>
      <c r="C3848" s="1">
        <v>1.3060843E7</v>
      </c>
      <c r="D3848" s="1" t="s">
        <v>2394</v>
      </c>
      <c r="E3848" s="1" t="s">
        <v>13840</v>
      </c>
      <c r="F3848" s="1" t="s">
        <v>13841</v>
      </c>
      <c r="G3848" s="1" t="s">
        <v>13842</v>
      </c>
      <c r="H3848" s="1" t="s">
        <v>18</v>
      </c>
      <c r="I3848" s="1" t="s">
        <v>19</v>
      </c>
      <c r="J3848" s="1">
        <v>1.5E7</v>
      </c>
      <c r="K3848" s="1">
        <v>2002.0</v>
      </c>
      <c r="L3848" s="1">
        <v>7.7</v>
      </c>
      <c r="M3848" s="2">
        <f t="shared" si="1"/>
        <v>-1939157</v>
      </c>
    </row>
    <row r="3849" ht="14.25" customHeight="1">
      <c r="A3849" s="1">
        <v>0.0</v>
      </c>
      <c r="B3849" s="1">
        <v>43.0</v>
      </c>
      <c r="C3849" s="1">
        <v>0.0</v>
      </c>
      <c r="D3849" s="1" t="s">
        <v>1327</v>
      </c>
      <c r="E3849" s="1" t="s">
        <v>13843</v>
      </c>
      <c r="F3849" s="1">
        <v>0.0</v>
      </c>
      <c r="G3849" s="1" t="s">
        <v>13844</v>
      </c>
      <c r="H3849" s="1" t="s">
        <v>18</v>
      </c>
      <c r="I3849" s="1" t="s">
        <v>19</v>
      </c>
      <c r="J3849" s="1">
        <v>0.0</v>
      </c>
      <c r="K3849" s="1">
        <v>0.0</v>
      </c>
      <c r="L3849" s="1">
        <v>7.7</v>
      </c>
      <c r="M3849" s="2">
        <f t="shared" si="1"/>
        <v>0</v>
      </c>
    </row>
    <row r="3850" ht="14.25" customHeight="1">
      <c r="A3850" s="1" t="s">
        <v>276</v>
      </c>
      <c r="B3850" s="1">
        <v>109.0</v>
      </c>
      <c r="C3850" s="1">
        <v>3798532.0</v>
      </c>
      <c r="D3850" s="1" t="s">
        <v>3791</v>
      </c>
      <c r="E3850" s="1" t="s">
        <v>13845</v>
      </c>
      <c r="F3850" s="1" t="s">
        <v>13846</v>
      </c>
      <c r="G3850" s="1" t="s">
        <v>13847</v>
      </c>
      <c r="H3850" s="1" t="s">
        <v>18</v>
      </c>
      <c r="I3850" s="1" t="s">
        <v>19</v>
      </c>
      <c r="J3850" s="1">
        <v>4500000.0</v>
      </c>
      <c r="K3850" s="1">
        <v>1996.0</v>
      </c>
      <c r="L3850" s="1">
        <v>7.4</v>
      </c>
      <c r="M3850" s="2">
        <f t="shared" si="1"/>
        <v>-701468</v>
      </c>
    </row>
    <row r="3851" ht="14.25" customHeight="1">
      <c r="A3851" s="1" t="s">
        <v>803</v>
      </c>
      <c r="B3851" s="1">
        <v>102.0</v>
      </c>
      <c r="C3851" s="1">
        <v>3609278.0</v>
      </c>
      <c r="D3851" s="1" t="s">
        <v>2394</v>
      </c>
      <c r="E3851" s="1" t="s">
        <v>13848</v>
      </c>
      <c r="F3851" s="1" t="s">
        <v>13849</v>
      </c>
      <c r="G3851" s="1" t="s">
        <v>13850</v>
      </c>
      <c r="H3851" s="1" t="s">
        <v>18</v>
      </c>
      <c r="I3851" s="1" t="s">
        <v>19</v>
      </c>
      <c r="J3851" s="1">
        <v>4500000.0</v>
      </c>
      <c r="K3851" s="1">
        <v>2000.0</v>
      </c>
      <c r="L3851" s="1">
        <v>8.4</v>
      </c>
      <c r="M3851" s="2">
        <f t="shared" si="1"/>
        <v>-890722</v>
      </c>
    </row>
    <row r="3852" ht="14.25" customHeight="1">
      <c r="A3852" s="1" t="s">
        <v>13851</v>
      </c>
      <c r="B3852" s="1">
        <v>100.0</v>
      </c>
      <c r="C3852" s="1">
        <v>0.0</v>
      </c>
      <c r="D3852" s="1" t="s">
        <v>12889</v>
      </c>
      <c r="E3852" s="1" t="s">
        <v>13852</v>
      </c>
      <c r="F3852" s="1" t="s">
        <v>13853</v>
      </c>
      <c r="G3852" s="1" t="s">
        <v>13854</v>
      </c>
      <c r="H3852" s="1" t="s">
        <v>18</v>
      </c>
      <c r="I3852" s="1" t="s">
        <v>19</v>
      </c>
      <c r="J3852" s="1">
        <v>0.0</v>
      </c>
      <c r="K3852" s="1">
        <v>1945.0</v>
      </c>
      <c r="L3852" s="1">
        <v>7.1</v>
      </c>
      <c r="M3852" s="2">
        <f t="shared" si="1"/>
        <v>0</v>
      </c>
    </row>
    <row r="3853" ht="14.25" customHeight="1">
      <c r="A3853" s="1" t="s">
        <v>13855</v>
      </c>
      <c r="B3853" s="1">
        <v>115.0</v>
      </c>
      <c r="C3853" s="1">
        <v>1687311.0</v>
      </c>
      <c r="D3853" s="1" t="s">
        <v>13856</v>
      </c>
      <c r="E3853" s="1" t="s">
        <v>13857</v>
      </c>
      <c r="F3853" s="1" t="s">
        <v>13858</v>
      </c>
      <c r="G3853" s="1" t="s">
        <v>13859</v>
      </c>
      <c r="H3853" s="1" t="s">
        <v>1932</v>
      </c>
      <c r="I3853" s="1" t="s">
        <v>2513</v>
      </c>
      <c r="J3853" s="1">
        <v>7.0E8</v>
      </c>
      <c r="K3853" s="1">
        <v>1998.0</v>
      </c>
      <c r="L3853" s="1">
        <v>7.2</v>
      </c>
      <c r="M3853" s="2">
        <f t="shared" si="1"/>
        <v>-698312689</v>
      </c>
    </row>
    <row r="3854" ht="14.25" customHeight="1">
      <c r="A3854" s="1" t="s">
        <v>491</v>
      </c>
      <c r="B3854" s="1">
        <v>122.0</v>
      </c>
      <c r="C3854" s="1">
        <v>0.0</v>
      </c>
      <c r="D3854" s="1" t="s">
        <v>1501</v>
      </c>
      <c r="E3854" s="1" t="s">
        <v>13860</v>
      </c>
      <c r="F3854" s="1" t="s">
        <v>13861</v>
      </c>
      <c r="G3854" s="1" t="s">
        <v>13862</v>
      </c>
      <c r="H3854" s="1" t="s">
        <v>18</v>
      </c>
      <c r="I3854" s="1" t="s">
        <v>30</v>
      </c>
      <c r="J3854" s="1">
        <v>4500000.0</v>
      </c>
      <c r="K3854" s="1">
        <v>1986.0</v>
      </c>
      <c r="L3854" s="1">
        <v>7.5</v>
      </c>
      <c r="M3854" s="2">
        <f t="shared" si="1"/>
        <v>-4500000</v>
      </c>
    </row>
    <row r="3855" ht="14.25" customHeight="1">
      <c r="A3855" s="1" t="s">
        <v>13863</v>
      </c>
      <c r="B3855" s="1">
        <v>98.0</v>
      </c>
      <c r="C3855" s="1">
        <v>1.0429707E7</v>
      </c>
      <c r="D3855" s="1" t="s">
        <v>1138</v>
      </c>
      <c r="E3855" s="1" t="s">
        <v>13864</v>
      </c>
      <c r="F3855" s="1" t="s">
        <v>13865</v>
      </c>
      <c r="G3855" s="1" t="s">
        <v>13866</v>
      </c>
      <c r="H3855" s="1" t="s">
        <v>18</v>
      </c>
      <c r="I3855" s="1" t="s">
        <v>19</v>
      </c>
      <c r="J3855" s="1">
        <v>5000000.0</v>
      </c>
      <c r="K3855" s="1">
        <v>2014.0</v>
      </c>
      <c r="L3855" s="1">
        <v>5.4</v>
      </c>
      <c r="M3855" s="2">
        <f t="shared" si="1"/>
        <v>5429707</v>
      </c>
    </row>
    <row r="3856" ht="14.25" customHeight="1">
      <c r="A3856" s="1" t="s">
        <v>7262</v>
      </c>
      <c r="B3856" s="1">
        <v>133.0</v>
      </c>
      <c r="C3856" s="1">
        <v>727883.0</v>
      </c>
      <c r="D3856" s="1" t="s">
        <v>1866</v>
      </c>
      <c r="E3856" s="1" t="s">
        <v>13867</v>
      </c>
      <c r="F3856" s="1" t="s">
        <v>13868</v>
      </c>
      <c r="G3856" s="1" t="s">
        <v>13869</v>
      </c>
      <c r="H3856" s="1" t="s">
        <v>18</v>
      </c>
      <c r="I3856" s="1" t="s">
        <v>19</v>
      </c>
      <c r="J3856" s="1">
        <v>4500000.0</v>
      </c>
      <c r="K3856" s="1">
        <v>2001.0</v>
      </c>
      <c r="L3856" s="1">
        <v>8.1</v>
      </c>
      <c r="M3856" s="2">
        <f t="shared" si="1"/>
        <v>-3772117</v>
      </c>
    </row>
    <row r="3857" ht="14.25" customHeight="1">
      <c r="A3857" s="1" t="s">
        <v>13870</v>
      </c>
      <c r="B3857" s="1">
        <v>105.0</v>
      </c>
      <c r="C3857" s="1">
        <v>1391770.0</v>
      </c>
      <c r="D3857" s="1" t="s">
        <v>13871</v>
      </c>
      <c r="E3857" s="1" t="s">
        <v>13872</v>
      </c>
      <c r="F3857" s="1" t="s">
        <v>13873</v>
      </c>
      <c r="G3857" s="1" t="s">
        <v>13874</v>
      </c>
      <c r="H3857" s="1" t="s">
        <v>1932</v>
      </c>
      <c r="I3857" s="1" t="s">
        <v>2022</v>
      </c>
      <c r="J3857" s="1">
        <v>0.0</v>
      </c>
      <c r="K3857" s="1">
        <v>2011.0</v>
      </c>
      <c r="L3857" s="1">
        <v>6.0</v>
      </c>
      <c r="M3857" s="2">
        <f t="shared" si="1"/>
        <v>1391770</v>
      </c>
    </row>
    <row r="3858" ht="14.25" customHeight="1">
      <c r="A3858" s="1" t="s">
        <v>13875</v>
      </c>
      <c r="B3858" s="1">
        <v>122.0</v>
      </c>
      <c r="C3858" s="1">
        <v>713413.0</v>
      </c>
      <c r="D3858" s="1" t="s">
        <v>2149</v>
      </c>
      <c r="E3858" s="1" t="s">
        <v>13876</v>
      </c>
      <c r="F3858" s="1" t="s">
        <v>13877</v>
      </c>
      <c r="G3858" s="1" t="s">
        <v>13878</v>
      </c>
      <c r="H3858" s="1" t="s">
        <v>7801</v>
      </c>
      <c r="I3858" s="1" t="s">
        <v>7802</v>
      </c>
      <c r="J3858" s="1">
        <v>4500000.0</v>
      </c>
      <c r="K3858" s="1">
        <v>1997.0</v>
      </c>
      <c r="L3858" s="1">
        <v>7.8</v>
      </c>
      <c r="M3858" s="2">
        <f t="shared" si="1"/>
        <v>-3786587</v>
      </c>
    </row>
    <row r="3859" ht="14.25" customHeight="1">
      <c r="A3859" s="1" t="s">
        <v>13879</v>
      </c>
      <c r="B3859" s="1">
        <v>106.0</v>
      </c>
      <c r="C3859" s="1">
        <v>410241.0</v>
      </c>
      <c r="D3859" s="1" t="s">
        <v>6794</v>
      </c>
      <c r="E3859" s="1" t="s">
        <v>13880</v>
      </c>
      <c r="F3859" s="1" t="s">
        <v>13881</v>
      </c>
      <c r="G3859" s="1" t="s">
        <v>13882</v>
      </c>
      <c r="H3859" s="1" t="s">
        <v>18</v>
      </c>
      <c r="I3859" s="1" t="s">
        <v>19</v>
      </c>
      <c r="J3859" s="1">
        <v>2000000.0</v>
      </c>
      <c r="K3859" s="1">
        <v>2002.0</v>
      </c>
      <c r="L3859" s="1">
        <v>6.8</v>
      </c>
      <c r="M3859" s="2">
        <f t="shared" si="1"/>
        <v>-1589759</v>
      </c>
    </row>
    <row r="3860" ht="14.25" customHeight="1">
      <c r="A3860" s="1" t="s">
        <v>13883</v>
      </c>
      <c r="B3860" s="1">
        <v>98.0</v>
      </c>
      <c r="C3860" s="1">
        <v>278821.0</v>
      </c>
      <c r="D3860" s="1" t="s">
        <v>1747</v>
      </c>
      <c r="E3860" s="1" t="s">
        <v>13884</v>
      </c>
      <c r="F3860" s="1" t="s">
        <v>13885</v>
      </c>
      <c r="G3860" s="1" t="s">
        <v>13886</v>
      </c>
      <c r="H3860" s="1" t="s">
        <v>18</v>
      </c>
      <c r="I3860" s="1" t="s">
        <v>19</v>
      </c>
      <c r="J3860" s="1">
        <v>0.0</v>
      </c>
      <c r="K3860" s="1">
        <v>2009.0</v>
      </c>
      <c r="L3860" s="1">
        <v>6.5</v>
      </c>
      <c r="M3860" s="2">
        <f t="shared" si="1"/>
        <v>278821</v>
      </c>
    </row>
    <row r="3861" ht="14.25" customHeight="1">
      <c r="A3861" s="1" t="s">
        <v>10849</v>
      </c>
      <c r="B3861" s="1">
        <v>112.0</v>
      </c>
      <c r="C3861" s="1">
        <v>211667.0</v>
      </c>
      <c r="D3861" s="1" t="s">
        <v>1327</v>
      </c>
      <c r="E3861" s="1" t="s">
        <v>13887</v>
      </c>
      <c r="F3861" s="1" t="s">
        <v>13888</v>
      </c>
      <c r="G3861" s="1" t="s">
        <v>13889</v>
      </c>
      <c r="H3861" s="1" t="s">
        <v>9526</v>
      </c>
      <c r="I3861" s="1" t="s">
        <v>4110</v>
      </c>
      <c r="J3861" s="1">
        <v>4.2E9</v>
      </c>
      <c r="K3861" s="1">
        <v>2005.0</v>
      </c>
      <c r="L3861" s="1">
        <v>7.7</v>
      </c>
      <c r="M3861" s="2">
        <f t="shared" si="1"/>
        <v>-4199788333</v>
      </c>
    </row>
    <row r="3862" ht="14.25" customHeight="1">
      <c r="A3862" s="1" t="s">
        <v>13890</v>
      </c>
      <c r="B3862" s="1">
        <v>120.0</v>
      </c>
      <c r="C3862" s="1">
        <v>706622.0</v>
      </c>
      <c r="D3862" s="1" t="s">
        <v>6473</v>
      </c>
      <c r="E3862" s="1" t="s">
        <v>13891</v>
      </c>
      <c r="F3862" s="1" t="s">
        <v>13892</v>
      </c>
      <c r="G3862" s="1" t="s">
        <v>13893</v>
      </c>
      <c r="H3862" s="1" t="s">
        <v>993</v>
      </c>
      <c r="I3862" s="1" t="s">
        <v>994</v>
      </c>
      <c r="J3862" s="1">
        <v>0.0</v>
      </c>
      <c r="K3862" s="1">
        <v>2010.0</v>
      </c>
      <c r="L3862" s="1">
        <v>6.4</v>
      </c>
      <c r="M3862" s="2">
        <f t="shared" si="1"/>
        <v>706622</v>
      </c>
    </row>
    <row r="3863" ht="14.25" customHeight="1">
      <c r="A3863" s="1" t="s">
        <v>13894</v>
      </c>
      <c r="B3863" s="1">
        <v>99.0</v>
      </c>
      <c r="C3863" s="1">
        <v>92191.0</v>
      </c>
      <c r="D3863" s="1" t="s">
        <v>4555</v>
      </c>
      <c r="E3863" s="1" t="s">
        <v>13895</v>
      </c>
      <c r="F3863" s="1" t="s">
        <v>13896</v>
      </c>
      <c r="G3863" s="1" t="s">
        <v>13897</v>
      </c>
      <c r="H3863" s="1" t="s">
        <v>18</v>
      </c>
      <c r="I3863" s="1" t="s">
        <v>30</v>
      </c>
      <c r="J3863" s="1">
        <v>2500000.0</v>
      </c>
      <c r="K3863" s="1">
        <v>2001.0</v>
      </c>
      <c r="L3863" s="1">
        <v>6.5</v>
      </c>
      <c r="M3863" s="2">
        <f t="shared" si="1"/>
        <v>-2407809</v>
      </c>
    </row>
    <row r="3864" ht="14.25" customHeight="1">
      <c r="A3864" s="1" t="s">
        <v>13898</v>
      </c>
      <c r="B3864" s="1">
        <v>110.0</v>
      </c>
      <c r="C3864" s="1">
        <v>49413.0</v>
      </c>
      <c r="D3864" s="1" t="s">
        <v>209</v>
      </c>
      <c r="E3864" s="1" t="s">
        <v>13899</v>
      </c>
      <c r="F3864" s="1" t="s">
        <v>13900</v>
      </c>
      <c r="G3864" s="1" t="s">
        <v>13901</v>
      </c>
      <c r="H3864" s="1" t="s">
        <v>5278</v>
      </c>
      <c r="I3864" s="1" t="s">
        <v>2726</v>
      </c>
      <c r="J3864" s="1">
        <v>3.5E7</v>
      </c>
      <c r="K3864" s="1">
        <v>2006.0</v>
      </c>
      <c r="L3864" s="1">
        <v>7.3</v>
      </c>
      <c r="M3864" s="2">
        <f t="shared" si="1"/>
        <v>-34950587</v>
      </c>
    </row>
    <row r="3865" ht="14.25" customHeight="1">
      <c r="A3865" s="1" t="s">
        <v>13902</v>
      </c>
      <c r="B3865" s="1">
        <v>102.0</v>
      </c>
      <c r="C3865" s="1">
        <v>199652.0</v>
      </c>
      <c r="D3865" s="1" t="s">
        <v>80</v>
      </c>
      <c r="E3865" s="1" t="s">
        <v>13903</v>
      </c>
      <c r="F3865" s="1" t="s">
        <v>13904</v>
      </c>
      <c r="G3865" s="1" t="s">
        <v>13905</v>
      </c>
      <c r="H3865" s="1" t="s">
        <v>18</v>
      </c>
      <c r="I3865" s="1" t="s">
        <v>2513</v>
      </c>
      <c r="J3865" s="1">
        <v>0.0</v>
      </c>
      <c r="K3865" s="1">
        <v>2011.0</v>
      </c>
      <c r="L3865" s="1">
        <v>6.6</v>
      </c>
      <c r="M3865" s="2">
        <f t="shared" si="1"/>
        <v>199652</v>
      </c>
    </row>
    <row r="3866" ht="14.25" customHeight="1">
      <c r="A3866" s="1" t="s">
        <v>13906</v>
      </c>
      <c r="B3866" s="1">
        <v>109.0</v>
      </c>
      <c r="C3866" s="1">
        <v>181655.0</v>
      </c>
      <c r="D3866" s="1" t="s">
        <v>1327</v>
      </c>
      <c r="E3866" s="1" t="s">
        <v>13907</v>
      </c>
      <c r="F3866" s="1" t="s">
        <v>13908</v>
      </c>
      <c r="G3866" s="1" t="s">
        <v>13909</v>
      </c>
      <c r="H3866" s="1" t="s">
        <v>4067</v>
      </c>
      <c r="I3866" s="1" t="s">
        <v>9347</v>
      </c>
      <c r="J3866" s="1">
        <v>0.0</v>
      </c>
      <c r="K3866" s="1">
        <v>2002.0</v>
      </c>
      <c r="L3866" s="1">
        <v>7.9</v>
      </c>
      <c r="M3866" s="2">
        <f t="shared" si="1"/>
        <v>181655</v>
      </c>
    </row>
    <row r="3867" ht="14.25" customHeight="1">
      <c r="A3867" s="1" t="s">
        <v>13910</v>
      </c>
      <c r="B3867" s="1">
        <v>104.0</v>
      </c>
      <c r="C3867" s="1">
        <v>108229.0</v>
      </c>
      <c r="D3867" s="1" t="s">
        <v>4442</v>
      </c>
      <c r="E3867" s="1" t="s">
        <v>13911</v>
      </c>
      <c r="F3867" s="1" t="s">
        <v>13912</v>
      </c>
      <c r="G3867" s="1" t="s">
        <v>13913</v>
      </c>
      <c r="H3867" s="1" t="s">
        <v>18</v>
      </c>
      <c r="I3867" s="1" t="s">
        <v>19</v>
      </c>
      <c r="J3867" s="1">
        <v>4500000.0</v>
      </c>
      <c r="K3867" s="1">
        <v>2009.0</v>
      </c>
      <c r="L3867" s="1">
        <v>5.9</v>
      </c>
      <c r="M3867" s="2">
        <f t="shared" si="1"/>
        <v>-4391771</v>
      </c>
    </row>
    <row r="3868" ht="14.25" customHeight="1">
      <c r="A3868" s="1" t="s">
        <v>13914</v>
      </c>
      <c r="B3868" s="1">
        <v>134.0</v>
      </c>
      <c r="C3868" s="1">
        <v>0.0</v>
      </c>
      <c r="D3868" s="1" t="s">
        <v>2888</v>
      </c>
      <c r="E3868" s="1" t="s">
        <v>13915</v>
      </c>
      <c r="F3868" s="1">
        <v>0.0</v>
      </c>
      <c r="G3868" s="1" t="s">
        <v>13916</v>
      </c>
      <c r="H3868" s="1" t="s">
        <v>4044</v>
      </c>
      <c r="I3868" s="1" t="s">
        <v>4045</v>
      </c>
      <c r="J3868" s="1">
        <v>0.0</v>
      </c>
      <c r="K3868" s="1">
        <v>2014.0</v>
      </c>
      <c r="L3868" s="1">
        <v>4.7</v>
      </c>
      <c r="M3868" s="2">
        <f t="shared" si="1"/>
        <v>0</v>
      </c>
    </row>
    <row r="3869" ht="14.25" customHeight="1">
      <c r="A3869" s="1" t="s">
        <v>3545</v>
      </c>
      <c r="B3869" s="1">
        <v>133.0</v>
      </c>
      <c r="C3869" s="1">
        <v>1.12E8</v>
      </c>
      <c r="D3869" s="1" t="s">
        <v>2394</v>
      </c>
      <c r="E3869" s="1" t="s">
        <v>13917</v>
      </c>
      <c r="F3869" s="1" t="s">
        <v>13918</v>
      </c>
      <c r="G3869" s="1" t="s">
        <v>13919</v>
      </c>
      <c r="H3869" s="1" t="s">
        <v>18</v>
      </c>
      <c r="I3869" s="1" t="s">
        <v>19</v>
      </c>
      <c r="J3869" s="1">
        <v>4400000.0</v>
      </c>
      <c r="K3869" s="1">
        <v>1975.0</v>
      </c>
      <c r="L3869" s="1">
        <v>8.7</v>
      </c>
      <c r="M3869" s="2">
        <f t="shared" si="1"/>
        <v>107600000</v>
      </c>
    </row>
    <row r="3870" ht="14.25" customHeight="1">
      <c r="A3870" s="1" t="s">
        <v>13920</v>
      </c>
      <c r="B3870" s="1">
        <v>85.0</v>
      </c>
      <c r="C3870" s="1">
        <v>0.0</v>
      </c>
      <c r="D3870" s="1" t="s">
        <v>1138</v>
      </c>
      <c r="E3870" s="1" t="s">
        <v>13921</v>
      </c>
      <c r="F3870" s="1" t="s">
        <v>13922</v>
      </c>
      <c r="G3870" s="1" t="s">
        <v>13923</v>
      </c>
      <c r="H3870" s="1" t="s">
        <v>18</v>
      </c>
      <c r="I3870" s="1" t="s">
        <v>19</v>
      </c>
      <c r="J3870" s="1">
        <v>4400000.0</v>
      </c>
      <c r="K3870" s="1">
        <v>2015.0</v>
      </c>
      <c r="L3870" s="1">
        <v>5.9</v>
      </c>
      <c r="M3870" s="2">
        <f t="shared" si="1"/>
        <v>-4400000</v>
      </c>
    </row>
    <row r="3871" ht="14.25" customHeight="1">
      <c r="A3871" s="1" t="s">
        <v>7671</v>
      </c>
      <c r="B3871" s="1">
        <v>87.0</v>
      </c>
      <c r="C3871" s="1">
        <v>0.0</v>
      </c>
      <c r="D3871" s="1" t="s">
        <v>1146</v>
      </c>
      <c r="E3871" s="1" t="s">
        <v>13924</v>
      </c>
      <c r="F3871" s="1" t="s">
        <v>13925</v>
      </c>
      <c r="G3871" s="1" t="s">
        <v>13926</v>
      </c>
      <c r="H3871" s="1">
        <v>0.0</v>
      </c>
      <c r="I3871" s="1" t="s">
        <v>19</v>
      </c>
      <c r="J3871" s="1">
        <v>4400000.0</v>
      </c>
      <c r="K3871" s="1">
        <v>1976.0</v>
      </c>
      <c r="L3871" s="1">
        <v>6.7</v>
      </c>
      <c r="M3871" s="2">
        <f t="shared" si="1"/>
        <v>-4400000</v>
      </c>
    </row>
    <row r="3872" ht="14.25" customHeight="1">
      <c r="A3872" s="1" t="s">
        <v>13927</v>
      </c>
      <c r="B3872" s="1">
        <v>130.0</v>
      </c>
      <c r="C3872" s="1">
        <v>0.0</v>
      </c>
      <c r="D3872" s="1" t="s">
        <v>13928</v>
      </c>
      <c r="E3872" s="1" t="s">
        <v>13929</v>
      </c>
      <c r="F3872" s="1" t="s">
        <v>13930</v>
      </c>
      <c r="G3872" s="1" t="s">
        <v>13931</v>
      </c>
      <c r="H3872" s="1" t="s">
        <v>4044</v>
      </c>
      <c r="I3872" s="1" t="s">
        <v>4045</v>
      </c>
      <c r="J3872" s="1">
        <v>4400000.0</v>
      </c>
      <c r="K3872" s="1">
        <v>2016.0</v>
      </c>
      <c r="L3872" s="1">
        <v>8.5</v>
      </c>
      <c r="M3872" s="2">
        <f t="shared" si="1"/>
        <v>-4400000</v>
      </c>
    </row>
    <row r="3873" ht="14.25" customHeight="1">
      <c r="A3873" s="1">
        <v>0.0</v>
      </c>
      <c r="B3873" s="1">
        <v>199.0</v>
      </c>
      <c r="C3873" s="1">
        <v>0.0</v>
      </c>
      <c r="D3873" s="1" t="s">
        <v>5201</v>
      </c>
      <c r="E3873" s="1" t="s">
        <v>13932</v>
      </c>
      <c r="F3873" s="1" t="s">
        <v>13933</v>
      </c>
      <c r="G3873" s="1" t="s">
        <v>13934</v>
      </c>
      <c r="H3873" s="1" t="s">
        <v>18</v>
      </c>
      <c r="I3873" s="1" t="s">
        <v>168</v>
      </c>
      <c r="J3873" s="1">
        <v>0.0</v>
      </c>
      <c r="K3873" s="1">
        <v>0.0</v>
      </c>
      <c r="L3873" s="1">
        <v>8.4</v>
      </c>
      <c r="M3873" s="2">
        <f t="shared" si="1"/>
        <v>0</v>
      </c>
    </row>
    <row r="3874" ht="14.25" customHeight="1">
      <c r="A3874" s="1" t="s">
        <v>12489</v>
      </c>
      <c r="B3874" s="1">
        <v>103.0</v>
      </c>
      <c r="C3874" s="1">
        <v>8691.0</v>
      </c>
      <c r="D3874" s="1" t="s">
        <v>73</v>
      </c>
      <c r="E3874" s="1" t="s">
        <v>13935</v>
      </c>
      <c r="F3874" s="1">
        <v>0.0</v>
      </c>
      <c r="G3874" s="1" t="s">
        <v>13936</v>
      </c>
      <c r="H3874" s="1" t="s">
        <v>18</v>
      </c>
      <c r="I3874" s="1" t="s">
        <v>19</v>
      </c>
      <c r="J3874" s="1">
        <v>4500000.0</v>
      </c>
      <c r="K3874" s="1">
        <v>2014.0</v>
      </c>
      <c r="L3874" s="1">
        <v>5.8</v>
      </c>
      <c r="M3874" s="2">
        <f t="shared" si="1"/>
        <v>-4491309</v>
      </c>
    </row>
    <row r="3875" ht="14.25" customHeight="1">
      <c r="A3875" s="1" t="s">
        <v>13937</v>
      </c>
      <c r="B3875" s="1">
        <v>112.0</v>
      </c>
      <c r="C3875" s="1">
        <v>26345.0</v>
      </c>
      <c r="D3875" s="1" t="s">
        <v>11487</v>
      </c>
      <c r="E3875" s="1" t="s">
        <v>13938</v>
      </c>
      <c r="F3875" s="1" t="s">
        <v>13939</v>
      </c>
      <c r="G3875" s="1" t="s">
        <v>13940</v>
      </c>
      <c r="H3875" s="1" t="s">
        <v>18</v>
      </c>
      <c r="I3875" s="1" t="s">
        <v>30</v>
      </c>
      <c r="J3875" s="1">
        <v>3000000.0</v>
      </c>
      <c r="K3875" s="1">
        <v>2012.0</v>
      </c>
      <c r="L3875" s="1">
        <v>6.1</v>
      </c>
      <c r="M3875" s="2">
        <f t="shared" si="1"/>
        <v>-2973655</v>
      </c>
    </row>
    <row r="3876" ht="14.25" customHeight="1">
      <c r="A3876" s="1" t="s">
        <v>8483</v>
      </c>
      <c r="B3876" s="1">
        <v>89.0</v>
      </c>
      <c r="C3876" s="1">
        <v>6940281.0</v>
      </c>
      <c r="D3876" s="1" t="s">
        <v>1038</v>
      </c>
      <c r="E3876" s="1" t="s">
        <v>13941</v>
      </c>
      <c r="F3876" s="1" t="s">
        <v>13942</v>
      </c>
      <c r="G3876" s="1" t="s">
        <v>13943</v>
      </c>
      <c r="H3876" s="1" t="s">
        <v>18</v>
      </c>
      <c r="I3876" s="1" t="s">
        <v>30</v>
      </c>
      <c r="J3876" s="1">
        <v>0.0</v>
      </c>
      <c r="K3876" s="1">
        <v>2000.0</v>
      </c>
      <c r="L3876" s="1">
        <v>7.3</v>
      </c>
      <c r="M3876" s="2">
        <f t="shared" si="1"/>
        <v>6940281</v>
      </c>
    </row>
    <row r="3877" ht="14.25" customHeight="1">
      <c r="A3877" s="1" t="s">
        <v>1628</v>
      </c>
      <c r="B3877" s="1">
        <v>124.0</v>
      </c>
      <c r="C3877" s="1">
        <v>188870.0</v>
      </c>
      <c r="D3877" s="1" t="s">
        <v>289</v>
      </c>
      <c r="E3877" s="1" t="s">
        <v>13944</v>
      </c>
      <c r="F3877" s="1" t="s">
        <v>13945</v>
      </c>
      <c r="G3877" s="1" t="s">
        <v>13946</v>
      </c>
      <c r="H3877" s="1" t="s">
        <v>9346</v>
      </c>
      <c r="I3877" s="1" t="s">
        <v>9347</v>
      </c>
      <c r="J3877" s="1">
        <v>0.0</v>
      </c>
      <c r="K3877" s="1">
        <v>2010.0</v>
      </c>
      <c r="L3877" s="1">
        <v>6.7</v>
      </c>
      <c r="M3877" s="2">
        <f t="shared" si="1"/>
        <v>188870</v>
      </c>
    </row>
    <row r="3878" ht="14.25" customHeight="1">
      <c r="A3878" s="1" t="s">
        <v>6300</v>
      </c>
      <c r="B3878" s="1">
        <v>101.0</v>
      </c>
      <c r="C3878" s="1">
        <v>2.0772796E7</v>
      </c>
      <c r="D3878" s="1" t="s">
        <v>5201</v>
      </c>
      <c r="E3878" s="1" t="s">
        <v>13947</v>
      </c>
      <c r="F3878" s="1" t="s">
        <v>13948</v>
      </c>
      <c r="G3878" s="1" t="s">
        <v>13949</v>
      </c>
      <c r="H3878" s="1" t="s">
        <v>18</v>
      </c>
      <c r="I3878" s="1" t="s">
        <v>109</v>
      </c>
      <c r="J3878" s="1">
        <v>6000000.0</v>
      </c>
      <c r="K3878" s="1">
        <v>2002.0</v>
      </c>
      <c r="L3878" s="1">
        <v>7.6</v>
      </c>
      <c r="M3878" s="2">
        <f t="shared" si="1"/>
        <v>14772796</v>
      </c>
    </row>
    <row r="3879" ht="14.25" customHeight="1">
      <c r="A3879" s="1" t="s">
        <v>13950</v>
      </c>
      <c r="B3879" s="1">
        <v>133.0</v>
      </c>
      <c r="C3879" s="1">
        <v>199228.0</v>
      </c>
      <c r="D3879" s="1" t="s">
        <v>1747</v>
      </c>
      <c r="E3879" s="1" t="s">
        <v>13951</v>
      </c>
      <c r="F3879" s="1" t="s">
        <v>13952</v>
      </c>
      <c r="G3879" s="1" t="s">
        <v>13953</v>
      </c>
      <c r="H3879" s="1" t="s">
        <v>4044</v>
      </c>
      <c r="I3879" s="1" t="s">
        <v>4045</v>
      </c>
      <c r="J3879" s="1">
        <v>1.5E8</v>
      </c>
      <c r="K3879" s="1">
        <v>2009.0</v>
      </c>
      <c r="L3879" s="1">
        <v>7.2</v>
      </c>
      <c r="M3879" s="2">
        <f t="shared" si="1"/>
        <v>-149800772</v>
      </c>
    </row>
    <row r="3880" ht="14.25" customHeight="1">
      <c r="A3880" s="1" t="s">
        <v>13954</v>
      </c>
      <c r="B3880" s="1">
        <v>112.0</v>
      </c>
      <c r="C3880" s="1">
        <v>0.0</v>
      </c>
      <c r="D3880" s="1" t="s">
        <v>3604</v>
      </c>
      <c r="E3880" s="1" t="s">
        <v>13955</v>
      </c>
      <c r="F3880" s="1" t="s">
        <v>13956</v>
      </c>
      <c r="G3880" s="1" t="s">
        <v>13957</v>
      </c>
      <c r="H3880" s="1" t="s">
        <v>6442</v>
      </c>
      <c r="I3880" s="1" t="s">
        <v>6454</v>
      </c>
      <c r="J3880" s="1">
        <v>4500000.0</v>
      </c>
      <c r="K3880" s="1">
        <v>2009.0</v>
      </c>
      <c r="L3880" s="1">
        <v>6.2</v>
      </c>
      <c r="M3880" s="2">
        <f t="shared" si="1"/>
        <v>-4500000</v>
      </c>
    </row>
    <row r="3881" ht="14.25" customHeight="1">
      <c r="A3881" s="1" t="s">
        <v>617</v>
      </c>
      <c r="B3881" s="1">
        <v>111.0</v>
      </c>
      <c r="C3881" s="1">
        <v>3.4964818E7</v>
      </c>
      <c r="D3881" s="1" t="s">
        <v>123</v>
      </c>
      <c r="E3881" s="1" t="s">
        <v>618</v>
      </c>
      <c r="F3881" s="1" t="s">
        <v>619</v>
      </c>
      <c r="G3881" s="1" t="s">
        <v>620</v>
      </c>
      <c r="H3881" s="1" t="s">
        <v>18</v>
      </c>
      <c r="I3881" s="1" t="s">
        <v>19</v>
      </c>
      <c r="J3881" s="1">
        <v>1.5E8</v>
      </c>
      <c r="K3881" s="1">
        <v>2015.0</v>
      </c>
      <c r="L3881" s="1">
        <v>5.8</v>
      </c>
      <c r="M3881" s="2">
        <f t="shared" si="1"/>
        <v>-115035182</v>
      </c>
    </row>
    <row r="3882" ht="14.25" customHeight="1">
      <c r="A3882" s="1" t="s">
        <v>2883</v>
      </c>
      <c r="B3882" s="1">
        <v>98.0</v>
      </c>
      <c r="C3882" s="1">
        <v>0.0</v>
      </c>
      <c r="D3882" s="1" t="s">
        <v>2105</v>
      </c>
      <c r="E3882" s="1" t="s">
        <v>13958</v>
      </c>
      <c r="F3882" s="1" t="s">
        <v>13959</v>
      </c>
      <c r="G3882" s="1" t="s">
        <v>13960</v>
      </c>
      <c r="H3882" s="1" t="s">
        <v>18</v>
      </c>
      <c r="I3882" s="1" t="s">
        <v>19</v>
      </c>
      <c r="J3882" s="1">
        <v>4200000.0</v>
      </c>
      <c r="K3882" s="1">
        <v>2006.0</v>
      </c>
      <c r="L3882" s="1">
        <v>5.2</v>
      </c>
      <c r="M3882" s="2">
        <f t="shared" si="1"/>
        <v>-4200000</v>
      </c>
    </row>
    <row r="3883" ht="14.25" customHeight="1">
      <c r="A3883" s="1">
        <v>0.0</v>
      </c>
      <c r="B3883" s="1">
        <v>60.0</v>
      </c>
      <c r="C3883" s="1">
        <v>0.0</v>
      </c>
      <c r="D3883" s="1" t="s">
        <v>1327</v>
      </c>
      <c r="E3883" s="1" t="s">
        <v>13961</v>
      </c>
      <c r="F3883" s="1" t="s">
        <v>13962</v>
      </c>
      <c r="G3883" s="1" t="s">
        <v>13963</v>
      </c>
      <c r="H3883" s="1" t="s">
        <v>18</v>
      </c>
      <c r="I3883" s="1" t="s">
        <v>19</v>
      </c>
      <c r="J3883" s="1">
        <v>0.0</v>
      </c>
      <c r="K3883" s="1">
        <v>0.0</v>
      </c>
      <c r="L3883" s="1">
        <v>8.1</v>
      </c>
      <c r="M3883" s="2">
        <f t="shared" si="1"/>
        <v>0</v>
      </c>
    </row>
    <row r="3884" ht="14.25" customHeight="1">
      <c r="A3884" s="1" t="s">
        <v>11599</v>
      </c>
      <c r="B3884" s="1">
        <v>93.0</v>
      </c>
      <c r="C3884" s="1">
        <v>2542264.0</v>
      </c>
      <c r="D3884" s="1" t="s">
        <v>1747</v>
      </c>
      <c r="E3884" s="1" t="s">
        <v>13964</v>
      </c>
      <c r="F3884" s="1" t="s">
        <v>13965</v>
      </c>
      <c r="G3884" s="1" t="s">
        <v>13966</v>
      </c>
      <c r="H3884" s="1" t="s">
        <v>18</v>
      </c>
      <c r="I3884" s="1" t="s">
        <v>30</v>
      </c>
      <c r="J3884" s="1">
        <v>0.0</v>
      </c>
      <c r="K3884" s="1">
        <v>1997.0</v>
      </c>
      <c r="L3884" s="1">
        <v>7.1</v>
      </c>
      <c r="M3884" s="2">
        <f t="shared" si="1"/>
        <v>2542264</v>
      </c>
    </row>
    <row r="3885" ht="14.25" customHeight="1">
      <c r="A3885" s="1" t="s">
        <v>1488</v>
      </c>
      <c r="B3885" s="1">
        <v>104.0</v>
      </c>
      <c r="C3885" s="1">
        <v>1487477.0</v>
      </c>
      <c r="D3885" s="1" t="s">
        <v>13967</v>
      </c>
      <c r="E3885" s="1" t="s">
        <v>13968</v>
      </c>
      <c r="F3885" s="1" t="s">
        <v>13969</v>
      </c>
      <c r="G3885" s="1" t="s">
        <v>13970</v>
      </c>
      <c r="H3885" s="1" t="s">
        <v>4067</v>
      </c>
      <c r="I3885" s="1" t="s">
        <v>5221</v>
      </c>
      <c r="J3885" s="1">
        <v>4200000.0</v>
      </c>
      <c r="K3885" s="1">
        <v>2004.0</v>
      </c>
      <c r="L3885" s="1">
        <v>6.5</v>
      </c>
      <c r="M3885" s="2">
        <f t="shared" si="1"/>
        <v>-2712523</v>
      </c>
    </row>
    <row r="3886" ht="14.25" customHeight="1">
      <c r="A3886" s="1" t="s">
        <v>3617</v>
      </c>
      <c r="B3886" s="1">
        <v>112.0</v>
      </c>
      <c r="C3886" s="1">
        <v>6.2549E7</v>
      </c>
      <c r="D3886" s="1" t="s">
        <v>3791</v>
      </c>
      <c r="E3886" s="1" t="s">
        <v>13971</v>
      </c>
      <c r="F3886" s="1" t="s">
        <v>13972</v>
      </c>
      <c r="G3886" s="1" t="s">
        <v>13973</v>
      </c>
      <c r="H3886" s="1" t="s">
        <v>18</v>
      </c>
      <c r="I3886" s="1" t="s">
        <v>30</v>
      </c>
      <c r="J3886" s="1">
        <v>2300000.0</v>
      </c>
      <c r="K3886" s="1">
        <v>1992.0</v>
      </c>
      <c r="L3886" s="1">
        <v>7.3</v>
      </c>
      <c r="M3886" s="2">
        <f t="shared" si="1"/>
        <v>60249000</v>
      </c>
    </row>
    <row r="3887" ht="14.25" customHeight="1">
      <c r="A3887" s="1" t="s">
        <v>8415</v>
      </c>
      <c r="B3887" s="1">
        <v>94.0</v>
      </c>
      <c r="C3887" s="1">
        <v>1.055E8</v>
      </c>
      <c r="D3887" s="1" t="s">
        <v>1138</v>
      </c>
      <c r="E3887" s="1" t="s">
        <v>13974</v>
      </c>
      <c r="F3887" s="1" t="s">
        <v>13975</v>
      </c>
      <c r="G3887" s="1" t="s">
        <v>13976</v>
      </c>
      <c r="H3887" s="1" t="s">
        <v>18</v>
      </c>
      <c r="I3887" s="1" t="s">
        <v>168</v>
      </c>
      <c r="J3887" s="1">
        <v>4000000.0</v>
      </c>
      <c r="K3887" s="1">
        <v>1981.0</v>
      </c>
      <c r="L3887" s="1">
        <v>6.2</v>
      </c>
      <c r="M3887" s="2">
        <f t="shared" si="1"/>
        <v>101500000</v>
      </c>
    </row>
    <row r="3888" ht="14.25" customHeight="1">
      <c r="A3888" s="1" t="s">
        <v>1725</v>
      </c>
      <c r="B3888" s="1">
        <v>90.0</v>
      </c>
      <c r="C3888" s="1">
        <v>101055.0</v>
      </c>
      <c r="D3888" s="1" t="s">
        <v>4647</v>
      </c>
      <c r="E3888" s="1" t="s">
        <v>13977</v>
      </c>
      <c r="F3888" s="1" t="s">
        <v>13978</v>
      </c>
      <c r="G3888" s="1" t="s">
        <v>13979</v>
      </c>
      <c r="H3888" s="1" t="s">
        <v>18</v>
      </c>
      <c r="I3888" s="1" t="s">
        <v>19</v>
      </c>
      <c r="J3888" s="1">
        <v>4000000.0</v>
      </c>
      <c r="K3888" s="1">
        <v>2009.0</v>
      </c>
      <c r="L3888" s="1">
        <v>5.0</v>
      </c>
      <c r="M3888" s="2">
        <f t="shared" si="1"/>
        <v>-3898945</v>
      </c>
    </row>
    <row r="3889" ht="14.25" customHeight="1">
      <c r="A3889" s="1" t="s">
        <v>1725</v>
      </c>
      <c r="B3889" s="1">
        <v>96.0</v>
      </c>
      <c r="C3889" s="1">
        <v>0.0</v>
      </c>
      <c r="D3889" s="1" t="s">
        <v>13980</v>
      </c>
      <c r="E3889" s="1" t="s">
        <v>13981</v>
      </c>
      <c r="F3889" s="1" t="s">
        <v>13982</v>
      </c>
      <c r="G3889" s="1" t="s">
        <v>13983</v>
      </c>
      <c r="H3889" s="1" t="s">
        <v>18</v>
      </c>
      <c r="I3889" s="1" t="s">
        <v>19</v>
      </c>
      <c r="J3889" s="1">
        <v>114000.0</v>
      </c>
      <c r="K3889" s="1">
        <v>1968.0</v>
      </c>
      <c r="L3889" s="1">
        <v>8.0</v>
      </c>
      <c r="M3889" s="2">
        <f t="shared" si="1"/>
        <v>-114000</v>
      </c>
    </row>
    <row r="3890" ht="14.25" customHeight="1">
      <c r="A3890" s="1" t="s">
        <v>4880</v>
      </c>
      <c r="B3890" s="1">
        <v>101.0</v>
      </c>
      <c r="C3890" s="1">
        <v>4.4566004E7</v>
      </c>
      <c r="D3890" s="1" t="s">
        <v>2394</v>
      </c>
      <c r="E3890" s="1" t="s">
        <v>13984</v>
      </c>
      <c r="F3890" s="1" t="s">
        <v>13985</v>
      </c>
      <c r="G3890" s="1" t="s">
        <v>13986</v>
      </c>
      <c r="H3890" s="1" t="s">
        <v>18</v>
      </c>
      <c r="I3890" s="1" t="s">
        <v>19</v>
      </c>
      <c r="J3890" s="1">
        <v>4000000.0</v>
      </c>
      <c r="K3890" s="1">
        <v>2003.0</v>
      </c>
      <c r="L3890" s="1">
        <v>7.8</v>
      </c>
      <c r="M3890" s="2">
        <f t="shared" si="1"/>
        <v>40566004</v>
      </c>
    </row>
    <row r="3891" ht="14.25" customHeight="1">
      <c r="A3891" s="1" t="s">
        <v>6072</v>
      </c>
      <c r="B3891" s="1">
        <v>93.0</v>
      </c>
      <c r="C3891" s="1">
        <v>3.92E7</v>
      </c>
      <c r="D3891" s="1" t="s">
        <v>1146</v>
      </c>
      <c r="E3891" s="1" t="s">
        <v>13987</v>
      </c>
      <c r="F3891" s="1" t="s">
        <v>13988</v>
      </c>
      <c r="G3891" s="1" t="s">
        <v>13989</v>
      </c>
      <c r="H3891" s="1" t="s">
        <v>18</v>
      </c>
      <c r="I3891" s="1" t="s">
        <v>19</v>
      </c>
      <c r="J3891" s="1">
        <v>4000000.0</v>
      </c>
      <c r="K3891" s="1">
        <v>1977.0</v>
      </c>
      <c r="L3891" s="1">
        <v>8.1</v>
      </c>
      <c r="M3891" s="2">
        <f t="shared" si="1"/>
        <v>35200000</v>
      </c>
    </row>
    <row r="3892" ht="14.25" customHeight="1">
      <c r="A3892" s="1" t="s">
        <v>13990</v>
      </c>
      <c r="B3892" s="1">
        <v>152.0</v>
      </c>
      <c r="C3892" s="1">
        <v>3.6E7</v>
      </c>
      <c r="D3892" s="1" t="s">
        <v>9561</v>
      </c>
      <c r="E3892" s="1" t="s">
        <v>13991</v>
      </c>
      <c r="F3892" s="1" t="s">
        <v>13992</v>
      </c>
      <c r="G3892" s="1" t="s">
        <v>13993</v>
      </c>
      <c r="H3892" s="1" t="s">
        <v>18</v>
      </c>
      <c r="I3892" s="1" t="s">
        <v>19</v>
      </c>
      <c r="J3892" s="1">
        <v>4000000.0</v>
      </c>
      <c r="K3892" s="1">
        <v>1952.0</v>
      </c>
      <c r="L3892" s="1">
        <v>6.7</v>
      </c>
      <c r="M3892" s="2">
        <f t="shared" si="1"/>
        <v>32000000</v>
      </c>
    </row>
    <row r="3893" ht="14.25" customHeight="1">
      <c r="A3893" s="1" t="s">
        <v>114</v>
      </c>
      <c r="B3893" s="1">
        <v>150.0</v>
      </c>
      <c r="C3893" s="1">
        <v>6.5007045E7</v>
      </c>
      <c r="D3893" s="1" t="s">
        <v>673</v>
      </c>
      <c r="E3893" s="1" t="s">
        <v>674</v>
      </c>
      <c r="F3893" s="1" t="s">
        <v>675</v>
      </c>
      <c r="G3893" s="1" t="s">
        <v>676</v>
      </c>
      <c r="H3893" s="1" t="s">
        <v>18</v>
      </c>
      <c r="I3893" s="1" t="s">
        <v>30</v>
      </c>
      <c r="J3893" s="1">
        <v>1.4E8</v>
      </c>
      <c r="K3893" s="1">
        <v>2014.0</v>
      </c>
      <c r="L3893" s="1">
        <v>6.1</v>
      </c>
      <c r="M3893" s="2">
        <f t="shared" si="1"/>
        <v>-74992955</v>
      </c>
    </row>
    <row r="3894" ht="14.25" customHeight="1">
      <c r="A3894" s="1" t="s">
        <v>72</v>
      </c>
      <c r="B3894" s="1">
        <v>112.0</v>
      </c>
      <c r="C3894" s="1">
        <v>3.1252964E7</v>
      </c>
      <c r="D3894" s="1" t="s">
        <v>131</v>
      </c>
      <c r="E3894" s="1" t="s">
        <v>13994</v>
      </c>
      <c r="F3894" s="1" t="s">
        <v>13995</v>
      </c>
      <c r="G3894" s="1" t="s">
        <v>13996</v>
      </c>
      <c r="H3894" s="1" t="s">
        <v>18</v>
      </c>
      <c r="I3894" s="1" t="s">
        <v>19</v>
      </c>
      <c r="J3894" s="1">
        <v>4000000.0</v>
      </c>
      <c r="K3894" s="1">
        <v>2001.0</v>
      </c>
      <c r="L3894" s="1">
        <v>7.1</v>
      </c>
      <c r="M3894" s="2">
        <f t="shared" si="1"/>
        <v>27252964</v>
      </c>
    </row>
    <row r="3895" ht="14.25" customHeight="1">
      <c r="A3895" s="1" t="s">
        <v>13997</v>
      </c>
      <c r="B3895" s="1">
        <v>95.0</v>
      </c>
      <c r="C3895" s="1">
        <v>131175.0</v>
      </c>
      <c r="D3895" s="1" t="s">
        <v>8655</v>
      </c>
      <c r="E3895" s="1" t="s">
        <v>13998</v>
      </c>
      <c r="F3895" s="1" t="s">
        <v>13999</v>
      </c>
      <c r="G3895" s="1" t="s">
        <v>14000</v>
      </c>
      <c r="H3895" s="1" t="s">
        <v>18</v>
      </c>
      <c r="I3895" s="1" t="s">
        <v>19</v>
      </c>
      <c r="J3895" s="1">
        <v>8500000.0</v>
      </c>
      <c r="K3895" s="1">
        <v>2015.0</v>
      </c>
      <c r="L3895" s="1">
        <v>5.6</v>
      </c>
      <c r="M3895" s="2">
        <f t="shared" si="1"/>
        <v>-8368825</v>
      </c>
    </row>
    <row r="3896" ht="14.25" customHeight="1">
      <c r="A3896" s="1" t="s">
        <v>14001</v>
      </c>
      <c r="B3896" s="1">
        <v>111.0</v>
      </c>
      <c r="C3896" s="1">
        <v>3.1968347E7</v>
      </c>
      <c r="D3896" s="1" t="s">
        <v>131</v>
      </c>
      <c r="E3896" s="1" t="s">
        <v>14002</v>
      </c>
      <c r="F3896" s="1" t="s">
        <v>14003</v>
      </c>
      <c r="G3896" s="1" t="s">
        <v>14004</v>
      </c>
      <c r="H3896" s="1" t="s">
        <v>18</v>
      </c>
      <c r="I3896" s="1" t="s">
        <v>19</v>
      </c>
      <c r="J3896" s="1">
        <v>3600000.0</v>
      </c>
      <c r="K3896" s="1">
        <v>1995.0</v>
      </c>
      <c r="L3896" s="1">
        <v>7.6</v>
      </c>
      <c r="M3896" s="2">
        <f t="shared" si="1"/>
        <v>28368347</v>
      </c>
    </row>
    <row r="3897" ht="14.25" customHeight="1">
      <c r="A3897" s="1" t="s">
        <v>14005</v>
      </c>
      <c r="B3897" s="1">
        <v>86.0</v>
      </c>
      <c r="C3897" s="1">
        <v>0.0</v>
      </c>
      <c r="D3897" s="1" t="s">
        <v>5533</v>
      </c>
      <c r="E3897" s="1" t="s">
        <v>14006</v>
      </c>
      <c r="F3897" s="1" t="s">
        <v>14007</v>
      </c>
      <c r="G3897" s="1" t="s">
        <v>14008</v>
      </c>
      <c r="H3897" s="1" t="s">
        <v>18</v>
      </c>
      <c r="I3897" s="1" t="s">
        <v>19</v>
      </c>
      <c r="J3897" s="1">
        <v>4500000.0</v>
      </c>
      <c r="K3897" s="1">
        <v>2013.0</v>
      </c>
      <c r="L3897" s="1">
        <v>4.3</v>
      </c>
      <c r="M3897" s="2">
        <f t="shared" si="1"/>
        <v>-4500000</v>
      </c>
    </row>
    <row r="3898" ht="14.25" customHeight="1">
      <c r="A3898" s="1" t="s">
        <v>12880</v>
      </c>
      <c r="B3898" s="1">
        <v>108.0</v>
      </c>
      <c r="C3898" s="1">
        <v>0.0</v>
      </c>
      <c r="D3898" s="1" t="s">
        <v>9479</v>
      </c>
      <c r="E3898" s="1" t="s">
        <v>12881</v>
      </c>
      <c r="F3898" s="1" t="s">
        <v>12882</v>
      </c>
      <c r="G3898" s="1" t="s">
        <v>12883</v>
      </c>
      <c r="H3898" s="1" t="s">
        <v>18</v>
      </c>
      <c r="I3898" s="1" t="s">
        <v>19</v>
      </c>
      <c r="J3898" s="1">
        <v>4000000.0</v>
      </c>
      <c r="K3898" s="1">
        <v>1985.0</v>
      </c>
      <c r="L3898" s="1">
        <v>7.3</v>
      </c>
      <c r="M3898" s="2">
        <f t="shared" si="1"/>
        <v>-4000000</v>
      </c>
    </row>
    <row r="3899" ht="14.25" customHeight="1">
      <c r="A3899" s="1" t="s">
        <v>14009</v>
      </c>
      <c r="B3899" s="1">
        <v>105.0</v>
      </c>
      <c r="C3899" s="1">
        <v>0.0</v>
      </c>
      <c r="D3899" s="1" t="s">
        <v>956</v>
      </c>
      <c r="E3899" s="1" t="s">
        <v>14010</v>
      </c>
      <c r="F3899" s="1" t="s">
        <v>14011</v>
      </c>
      <c r="G3899" s="1" t="s">
        <v>14012</v>
      </c>
      <c r="H3899" s="1" t="s">
        <v>18</v>
      </c>
      <c r="I3899" s="1" t="s">
        <v>19</v>
      </c>
      <c r="J3899" s="1">
        <v>4000000.0</v>
      </c>
      <c r="K3899" s="1">
        <v>1974.0</v>
      </c>
      <c r="L3899" s="1">
        <v>7.3</v>
      </c>
      <c r="M3899" s="2">
        <f t="shared" si="1"/>
        <v>-4000000</v>
      </c>
    </row>
    <row r="3900" ht="14.25" customHeight="1">
      <c r="A3900" s="1" t="s">
        <v>316</v>
      </c>
      <c r="B3900" s="1">
        <v>91.0</v>
      </c>
      <c r="C3900" s="1">
        <v>3.538556E7</v>
      </c>
      <c r="D3900" s="1" t="s">
        <v>554</v>
      </c>
      <c r="E3900" s="1" t="s">
        <v>14013</v>
      </c>
      <c r="F3900" s="1" t="s">
        <v>14014</v>
      </c>
      <c r="G3900" s="1" t="s">
        <v>14015</v>
      </c>
      <c r="H3900" s="1" t="s">
        <v>18</v>
      </c>
      <c r="I3900" s="1" t="s">
        <v>19</v>
      </c>
      <c r="J3900" s="1">
        <v>4000000.0</v>
      </c>
      <c r="K3900" s="1">
        <v>2015.0</v>
      </c>
      <c r="L3900" s="1">
        <v>4.6</v>
      </c>
      <c r="M3900" s="2">
        <f t="shared" si="1"/>
        <v>31385560</v>
      </c>
    </row>
    <row r="3901" ht="14.25" customHeight="1">
      <c r="A3901" s="1" t="s">
        <v>11236</v>
      </c>
      <c r="B3901" s="1">
        <v>105.0</v>
      </c>
      <c r="C3901" s="1">
        <v>0.0</v>
      </c>
      <c r="D3901" s="1" t="s">
        <v>131</v>
      </c>
      <c r="E3901" s="1" t="s">
        <v>14016</v>
      </c>
      <c r="F3901" s="1" t="s">
        <v>14017</v>
      </c>
      <c r="G3901" s="1" t="s">
        <v>14018</v>
      </c>
      <c r="H3901" s="1" t="s">
        <v>18</v>
      </c>
      <c r="I3901" s="1" t="s">
        <v>19</v>
      </c>
      <c r="J3901" s="1">
        <v>4000000.0</v>
      </c>
      <c r="K3901" s="1">
        <v>1956.0</v>
      </c>
      <c r="L3901" s="1">
        <v>6.8</v>
      </c>
      <c r="M3901" s="2">
        <f t="shared" si="1"/>
        <v>-4000000</v>
      </c>
    </row>
    <row r="3902" ht="14.25" customHeight="1">
      <c r="A3902" s="1">
        <v>0.0</v>
      </c>
      <c r="B3902" s="1">
        <v>60.0</v>
      </c>
      <c r="C3902" s="1">
        <v>0.0</v>
      </c>
      <c r="D3902" s="1" t="s">
        <v>3826</v>
      </c>
      <c r="E3902" s="1" t="s">
        <v>13676</v>
      </c>
      <c r="F3902" s="1" t="s">
        <v>13677</v>
      </c>
      <c r="G3902" s="1" t="s">
        <v>13678</v>
      </c>
      <c r="H3902" s="1" t="s">
        <v>18</v>
      </c>
      <c r="I3902" s="1" t="s">
        <v>19</v>
      </c>
      <c r="J3902" s="1">
        <v>0.0</v>
      </c>
      <c r="K3902" s="1">
        <v>0.0</v>
      </c>
      <c r="L3902" s="1">
        <v>7.5</v>
      </c>
      <c r="M3902" s="2">
        <f t="shared" si="1"/>
        <v>0</v>
      </c>
    </row>
    <row r="3903" ht="14.25" customHeight="1">
      <c r="A3903" s="1" t="s">
        <v>14019</v>
      </c>
      <c r="B3903" s="1">
        <v>106.0</v>
      </c>
      <c r="C3903" s="1">
        <v>2.0803237E7</v>
      </c>
      <c r="D3903" s="1" t="s">
        <v>1747</v>
      </c>
      <c r="E3903" s="1" t="s">
        <v>14020</v>
      </c>
      <c r="F3903" s="1" t="s">
        <v>14021</v>
      </c>
      <c r="G3903" s="1" t="s">
        <v>14022</v>
      </c>
      <c r="H3903" s="1" t="s">
        <v>18</v>
      </c>
      <c r="I3903" s="1" t="s">
        <v>19</v>
      </c>
      <c r="J3903" s="1">
        <v>3500000.0</v>
      </c>
      <c r="K3903" s="1">
        <v>2010.0</v>
      </c>
      <c r="L3903" s="1">
        <v>7.1</v>
      </c>
      <c r="M3903" s="2">
        <f t="shared" si="1"/>
        <v>17303237</v>
      </c>
    </row>
    <row r="3904" ht="14.25" customHeight="1">
      <c r="A3904" s="1" t="s">
        <v>3857</v>
      </c>
      <c r="B3904" s="1">
        <v>93.0</v>
      </c>
      <c r="C3904" s="1">
        <v>1.3008928E7</v>
      </c>
      <c r="D3904" s="1" t="s">
        <v>3082</v>
      </c>
      <c r="E3904" s="1" t="s">
        <v>14023</v>
      </c>
      <c r="F3904" s="1" t="s">
        <v>14024</v>
      </c>
      <c r="G3904" s="1" t="s">
        <v>14025</v>
      </c>
      <c r="H3904" s="1" t="s">
        <v>18</v>
      </c>
      <c r="I3904" s="1" t="s">
        <v>19</v>
      </c>
      <c r="J3904" s="1">
        <v>4000000.0</v>
      </c>
      <c r="K3904" s="1">
        <v>1988.0</v>
      </c>
      <c r="L3904" s="1">
        <v>7.3</v>
      </c>
      <c r="M3904" s="2">
        <f t="shared" si="1"/>
        <v>9008928</v>
      </c>
    </row>
    <row r="3905" ht="14.25" customHeight="1">
      <c r="A3905" s="1" t="s">
        <v>14026</v>
      </c>
      <c r="B3905" s="1">
        <v>172.0</v>
      </c>
      <c r="C3905" s="1">
        <v>0.0</v>
      </c>
      <c r="D3905" s="1" t="s">
        <v>14027</v>
      </c>
      <c r="E3905" s="1" t="s">
        <v>14028</v>
      </c>
      <c r="F3905" s="1" t="s">
        <v>14029</v>
      </c>
      <c r="G3905" s="1" t="s">
        <v>14030</v>
      </c>
      <c r="H3905" s="1" t="s">
        <v>18</v>
      </c>
      <c r="I3905" s="1" t="s">
        <v>19</v>
      </c>
      <c r="J3905" s="1">
        <v>4000000.0</v>
      </c>
      <c r="K3905" s="1">
        <v>1963.0</v>
      </c>
      <c r="L3905" s="1">
        <v>8.3</v>
      </c>
      <c r="M3905" s="2">
        <f t="shared" si="1"/>
        <v>-4000000</v>
      </c>
    </row>
    <row r="3906" ht="14.25" customHeight="1">
      <c r="A3906" s="1" t="s">
        <v>14031</v>
      </c>
      <c r="B3906" s="1">
        <v>109.0</v>
      </c>
      <c r="C3906" s="1">
        <v>1.0941801E7</v>
      </c>
      <c r="D3906" s="1" t="s">
        <v>14032</v>
      </c>
      <c r="E3906" s="1" t="s">
        <v>14033</v>
      </c>
      <c r="F3906" s="1" t="s">
        <v>14034</v>
      </c>
      <c r="G3906" s="1" t="s">
        <v>14035</v>
      </c>
      <c r="H3906" s="1" t="s">
        <v>18</v>
      </c>
      <c r="I3906" s="1" t="s">
        <v>19</v>
      </c>
      <c r="J3906" s="1">
        <v>0.0</v>
      </c>
      <c r="K3906" s="1">
        <v>2004.0</v>
      </c>
      <c r="L3906" s="1">
        <v>5.4</v>
      </c>
      <c r="M3906" s="2">
        <f t="shared" si="1"/>
        <v>10941801</v>
      </c>
    </row>
    <row r="3907" ht="14.25" customHeight="1">
      <c r="A3907" s="1" t="s">
        <v>14036</v>
      </c>
      <c r="B3907" s="1">
        <v>93.0</v>
      </c>
      <c r="C3907" s="1">
        <v>1.5152879E7</v>
      </c>
      <c r="D3907" s="1" t="s">
        <v>3121</v>
      </c>
      <c r="E3907" s="1" t="s">
        <v>14037</v>
      </c>
      <c r="F3907" s="1" t="s">
        <v>14038</v>
      </c>
      <c r="G3907" s="1" t="s">
        <v>14039</v>
      </c>
      <c r="H3907" s="1" t="s">
        <v>18</v>
      </c>
      <c r="I3907" s="1" t="s">
        <v>994</v>
      </c>
      <c r="J3907" s="1">
        <v>5000000.0</v>
      </c>
      <c r="K3907" s="1">
        <v>2013.0</v>
      </c>
      <c r="L3907" s="1">
        <v>4.0</v>
      </c>
      <c r="M3907" s="2">
        <f t="shared" si="1"/>
        <v>10152879</v>
      </c>
    </row>
    <row r="3908" ht="14.25" customHeight="1">
      <c r="A3908" s="1" t="s">
        <v>6768</v>
      </c>
      <c r="B3908" s="1">
        <v>165.0</v>
      </c>
      <c r="C3908" s="1">
        <v>2.53592E7</v>
      </c>
      <c r="D3908" s="1" t="s">
        <v>2394</v>
      </c>
      <c r="E3908" s="1" t="s">
        <v>14040</v>
      </c>
      <c r="F3908" s="1" t="s">
        <v>14041</v>
      </c>
      <c r="G3908" s="1" t="s">
        <v>14042</v>
      </c>
      <c r="H3908" s="1" t="s">
        <v>18</v>
      </c>
      <c r="I3908" s="1" t="s">
        <v>19</v>
      </c>
      <c r="J3908" s="1">
        <v>4000000.0</v>
      </c>
      <c r="K3908" s="1">
        <v>2014.0</v>
      </c>
      <c r="L3908" s="1">
        <v>8.0</v>
      </c>
      <c r="M3908" s="2">
        <f t="shared" si="1"/>
        <v>21359200</v>
      </c>
    </row>
    <row r="3909" ht="14.25" customHeight="1">
      <c r="A3909" s="1" t="s">
        <v>6072</v>
      </c>
      <c r="B3909" s="1">
        <v>96.0</v>
      </c>
      <c r="C3909" s="1">
        <v>1.0515579E7</v>
      </c>
      <c r="D3909" s="1" t="s">
        <v>9360</v>
      </c>
      <c r="E3909" s="1" t="s">
        <v>14043</v>
      </c>
      <c r="F3909" s="1" t="s">
        <v>14044</v>
      </c>
      <c r="G3909" s="1" t="s">
        <v>14045</v>
      </c>
      <c r="H3909" s="1" t="s">
        <v>18</v>
      </c>
      <c r="I3909" s="1" t="s">
        <v>30</v>
      </c>
      <c r="J3909" s="1">
        <v>4000000.0</v>
      </c>
      <c r="K3909" s="1">
        <v>2006.0</v>
      </c>
      <c r="L3909" s="1">
        <v>6.7</v>
      </c>
      <c r="M3909" s="2">
        <f t="shared" si="1"/>
        <v>6515579</v>
      </c>
    </row>
    <row r="3910" ht="14.25" customHeight="1">
      <c r="A3910" s="1" t="s">
        <v>159</v>
      </c>
      <c r="B3910" s="1">
        <v>119.0</v>
      </c>
      <c r="C3910" s="1">
        <v>1.8001174E8</v>
      </c>
      <c r="D3910" s="1" t="s">
        <v>140</v>
      </c>
      <c r="E3910" s="1" t="s">
        <v>1168</v>
      </c>
      <c r="F3910" s="1" t="s">
        <v>1169</v>
      </c>
      <c r="G3910" s="1" t="s">
        <v>1170</v>
      </c>
      <c r="H3910" s="1" t="s">
        <v>18</v>
      </c>
      <c r="I3910" s="1" t="s">
        <v>19</v>
      </c>
      <c r="J3910" s="1">
        <v>1.0E8</v>
      </c>
      <c r="K3910" s="1">
        <v>2001.0</v>
      </c>
      <c r="L3910" s="1">
        <v>5.7</v>
      </c>
      <c r="M3910" s="2">
        <f t="shared" si="1"/>
        <v>80011740</v>
      </c>
    </row>
    <row r="3911" ht="14.25" customHeight="1">
      <c r="A3911" s="1" t="s">
        <v>14046</v>
      </c>
      <c r="B3911" s="1">
        <v>93.0</v>
      </c>
      <c r="C3911" s="1">
        <v>1.0097096E7</v>
      </c>
      <c r="D3911" s="1" t="s">
        <v>1138</v>
      </c>
      <c r="E3911" s="1" t="s">
        <v>14047</v>
      </c>
      <c r="F3911" s="1" t="s">
        <v>14048</v>
      </c>
      <c r="G3911" s="1" t="s">
        <v>14049</v>
      </c>
      <c r="H3911" s="1" t="s">
        <v>18</v>
      </c>
      <c r="I3911" s="1" t="s">
        <v>19</v>
      </c>
      <c r="J3911" s="1">
        <v>4000000.0</v>
      </c>
      <c r="K3911" s="1">
        <v>2001.0</v>
      </c>
      <c r="L3911" s="1">
        <v>4.6</v>
      </c>
      <c r="M3911" s="2">
        <f t="shared" si="1"/>
        <v>6097096</v>
      </c>
    </row>
    <row r="3912" ht="14.25" customHeight="1">
      <c r="A3912" s="1" t="s">
        <v>14046</v>
      </c>
      <c r="B3912" s="1">
        <v>82.0</v>
      </c>
      <c r="C3912" s="1">
        <v>9821335.0</v>
      </c>
      <c r="D3912" s="1" t="s">
        <v>1138</v>
      </c>
      <c r="E3912" s="1" t="s">
        <v>14050</v>
      </c>
      <c r="F3912" s="1" t="s">
        <v>14051</v>
      </c>
      <c r="G3912" s="1" t="s">
        <v>14052</v>
      </c>
      <c r="H3912" s="1" t="s">
        <v>18</v>
      </c>
      <c r="I3912" s="1" t="s">
        <v>19</v>
      </c>
      <c r="J3912" s="1">
        <v>6000000.0</v>
      </c>
      <c r="K3912" s="1">
        <v>2000.0</v>
      </c>
      <c r="L3912" s="1">
        <v>4.0</v>
      </c>
      <c r="M3912" s="2">
        <f t="shared" si="1"/>
        <v>3821335</v>
      </c>
    </row>
    <row r="3913" ht="14.25" customHeight="1">
      <c r="A3913" s="1" t="s">
        <v>9198</v>
      </c>
      <c r="B3913" s="1">
        <v>101.0</v>
      </c>
      <c r="C3913" s="1">
        <v>8243880.0</v>
      </c>
      <c r="D3913" s="1" t="s">
        <v>14053</v>
      </c>
      <c r="E3913" s="1" t="s">
        <v>14054</v>
      </c>
      <c r="F3913" s="1" t="s">
        <v>14055</v>
      </c>
      <c r="G3913" s="1" t="s">
        <v>14056</v>
      </c>
      <c r="H3913" s="1" t="s">
        <v>18</v>
      </c>
      <c r="I3913" s="1" t="s">
        <v>19</v>
      </c>
      <c r="J3913" s="1">
        <v>3200000.0</v>
      </c>
      <c r="K3913" s="1">
        <v>2003.0</v>
      </c>
      <c r="L3913" s="1">
        <v>7.0</v>
      </c>
      <c r="M3913" s="2">
        <f t="shared" si="1"/>
        <v>5043880</v>
      </c>
    </row>
    <row r="3914" ht="14.25" customHeight="1">
      <c r="A3914" s="1" t="s">
        <v>13836</v>
      </c>
      <c r="B3914" s="1">
        <v>120.0</v>
      </c>
      <c r="C3914" s="1">
        <v>0.0</v>
      </c>
      <c r="D3914" s="1" t="s">
        <v>2863</v>
      </c>
      <c r="E3914" s="1" t="s">
        <v>14057</v>
      </c>
      <c r="F3914" s="1" t="s">
        <v>14058</v>
      </c>
      <c r="G3914" s="1" t="s">
        <v>14059</v>
      </c>
      <c r="H3914" s="1" t="s">
        <v>18</v>
      </c>
      <c r="I3914" s="1" t="s">
        <v>19</v>
      </c>
      <c r="J3914" s="1">
        <v>4000000.0</v>
      </c>
      <c r="K3914" s="1">
        <v>1961.0</v>
      </c>
      <c r="L3914" s="1">
        <v>7.4</v>
      </c>
      <c r="M3914" s="2">
        <f t="shared" si="1"/>
        <v>-4000000</v>
      </c>
    </row>
    <row r="3915" ht="14.25" customHeight="1">
      <c r="A3915" s="1" t="s">
        <v>13059</v>
      </c>
      <c r="B3915" s="1">
        <v>81.0</v>
      </c>
      <c r="C3915" s="1">
        <v>7825820.0</v>
      </c>
      <c r="D3915" s="1" t="s">
        <v>1529</v>
      </c>
      <c r="E3915" s="1" t="s">
        <v>14060</v>
      </c>
      <c r="F3915" s="1" t="s">
        <v>14061</v>
      </c>
      <c r="G3915" s="1" t="s">
        <v>14062</v>
      </c>
      <c r="H3915" s="1" t="s">
        <v>18</v>
      </c>
      <c r="I3915" s="1" t="s">
        <v>19</v>
      </c>
      <c r="J3915" s="1">
        <v>4000000.0</v>
      </c>
      <c r="K3915" s="1">
        <v>2006.0</v>
      </c>
      <c r="L3915" s="1">
        <v>5.9</v>
      </c>
      <c r="M3915" s="2">
        <f t="shared" si="1"/>
        <v>3825820</v>
      </c>
    </row>
    <row r="3916" ht="14.25" customHeight="1">
      <c r="A3916" s="1" t="s">
        <v>14063</v>
      </c>
      <c r="B3916" s="1">
        <v>82.0</v>
      </c>
      <c r="C3916" s="1">
        <v>7557877.0</v>
      </c>
      <c r="D3916" s="1" t="s">
        <v>664</v>
      </c>
      <c r="E3916" s="1" t="s">
        <v>14064</v>
      </c>
      <c r="F3916" s="1" t="s">
        <v>14065</v>
      </c>
      <c r="G3916" s="1" t="s">
        <v>14066</v>
      </c>
      <c r="H3916" s="1" t="s">
        <v>18</v>
      </c>
      <c r="I3916" s="1" t="s">
        <v>19</v>
      </c>
      <c r="J3916" s="1">
        <v>0.0</v>
      </c>
      <c r="K3916" s="1">
        <v>1995.0</v>
      </c>
      <c r="L3916" s="1">
        <v>4.6</v>
      </c>
      <c r="M3916" s="2">
        <f t="shared" si="1"/>
        <v>7557877</v>
      </c>
    </row>
    <row r="3917" ht="14.25" customHeight="1">
      <c r="A3917" s="1" t="s">
        <v>4572</v>
      </c>
      <c r="B3917" s="1">
        <v>107.0</v>
      </c>
      <c r="C3917" s="1">
        <v>1.463749E7</v>
      </c>
      <c r="D3917" s="1" t="s">
        <v>2109</v>
      </c>
      <c r="E3917" s="1" t="s">
        <v>7274</v>
      </c>
      <c r="F3917" s="1" t="s">
        <v>7275</v>
      </c>
      <c r="G3917" s="1" t="s">
        <v>7276</v>
      </c>
      <c r="H3917" s="1" t="s">
        <v>18</v>
      </c>
      <c r="I3917" s="1" t="s">
        <v>19</v>
      </c>
      <c r="J3917" s="1">
        <v>2.5E7</v>
      </c>
      <c r="K3917" s="1">
        <v>2010.0</v>
      </c>
      <c r="L3917" s="1">
        <v>4.8</v>
      </c>
      <c r="M3917" s="2">
        <f t="shared" si="1"/>
        <v>-10362510</v>
      </c>
    </row>
    <row r="3918" ht="14.25" customHeight="1">
      <c r="A3918" s="1" t="s">
        <v>4891</v>
      </c>
      <c r="B3918" s="1">
        <v>105.0</v>
      </c>
      <c r="C3918" s="1">
        <v>7159147.0</v>
      </c>
      <c r="D3918" s="1" t="s">
        <v>1319</v>
      </c>
      <c r="E3918" s="1" t="s">
        <v>14067</v>
      </c>
      <c r="F3918" s="1" t="s">
        <v>14068</v>
      </c>
      <c r="G3918" s="1" t="s">
        <v>14069</v>
      </c>
      <c r="H3918" s="1" t="s">
        <v>1932</v>
      </c>
      <c r="I3918" s="1" t="s">
        <v>2513</v>
      </c>
      <c r="J3918" s="1">
        <v>3400000.0</v>
      </c>
      <c r="K3918" s="1">
        <v>2007.0</v>
      </c>
      <c r="L3918" s="1">
        <v>7.5</v>
      </c>
      <c r="M3918" s="2">
        <f t="shared" si="1"/>
        <v>3759147</v>
      </c>
    </row>
    <row r="3919" ht="14.25" customHeight="1">
      <c r="A3919" s="1" t="s">
        <v>13501</v>
      </c>
      <c r="B3919" s="1">
        <v>86.0</v>
      </c>
      <c r="C3919" s="1">
        <v>1.7314483E7</v>
      </c>
      <c r="D3919" s="1" t="s">
        <v>1938</v>
      </c>
      <c r="E3919" s="1" t="s">
        <v>14070</v>
      </c>
      <c r="F3919" s="1" t="s">
        <v>14071</v>
      </c>
      <c r="G3919" s="1" t="s">
        <v>14072</v>
      </c>
      <c r="H3919" s="1" t="s">
        <v>18</v>
      </c>
      <c r="I3919" s="1" t="s">
        <v>19</v>
      </c>
      <c r="J3919" s="1">
        <v>4000000.0</v>
      </c>
      <c r="K3919" s="1">
        <v>2014.0</v>
      </c>
      <c r="L3919" s="1">
        <v>4.7</v>
      </c>
      <c r="M3919" s="2">
        <f t="shared" si="1"/>
        <v>13314483</v>
      </c>
    </row>
    <row r="3920" ht="14.25" customHeight="1">
      <c r="A3920" s="1" t="s">
        <v>14073</v>
      </c>
      <c r="B3920" s="1">
        <v>110.0</v>
      </c>
      <c r="C3920" s="1">
        <v>6525762.0</v>
      </c>
      <c r="D3920" s="1" t="s">
        <v>956</v>
      </c>
      <c r="E3920" s="1" t="s">
        <v>14074</v>
      </c>
      <c r="F3920" s="1" t="s">
        <v>14075</v>
      </c>
      <c r="G3920" s="1" t="s">
        <v>14076</v>
      </c>
      <c r="H3920" s="1" t="s">
        <v>18</v>
      </c>
      <c r="I3920" s="1" t="s">
        <v>19</v>
      </c>
      <c r="J3920" s="1">
        <v>4000000.0</v>
      </c>
      <c r="K3920" s="1">
        <v>2002.0</v>
      </c>
      <c r="L3920" s="1">
        <v>6.7</v>
      </c>
      <c r="M3920" s="2">
        <f t="shared" si="1"/>
        <v>2525762</v>
      </c>
    </row>
    <row r="3921" ht="14.25" customHeight="1">
      <c r="A3921" s="1" t="s">
        <v>8230</v>
      </c>
      <c r="B3921" s="1">
        <v>127.0</v>
      </c>
      <c r="C3921" s="1">
        <v>0.0</v>
      </c>
      <c r="D3921" s="1" t="s">
        <v>2888</v>
      </c>
      <c r="E3921" s="1" t="s">
        <v>14077</v>
      </c>
      <c r="F3921" s="1" t="s">
        <v>14078</v>
      </c>
      <c r="G3921" s="1" t="s">
        <v>14079</v>
      </c>
      <c r="H3921" s="1" t="s">
        <v>18</v>
      </c>
      <c r="I3921" s="1" t="s">
        <v>19</v>
      </c>
      <c r="J3921" s="1">
        <v>4000000.0</v>
      </c>
      <c r="K3921" s="1">
        <v>1969.0</v>
      </c>
      <c r="L3921" s="1">
        <v>6.3</v>
      </c>
      <c r="M3921" s="2">
        <f t="shared" si="1"/>
        <v>-4000000</v>
      </c>
    </row>
    <row r="3922" ht="14.25" customHeight="1">
      <c r="A3922" s="1" t="s">
        <v>11603</v>
      </c>
      <c r="B3922" s="1">
        <v>90.0</v>
      </c>
      <c r="C3922" s="1">
        <v>4613815.0</v>
      </c>
      <c r="D3922" s="1" t="s">
        <v>664</v>
      </c>
      <c r="E3922" s="1" t="s">
        <v>14080</v>
      </c>
      <c r="F3922" s="1" t="s">
        <v>14081</v>
      </c>
      <c r="G3922" s="1" t="s">
        <v>14082</v>
      </c>
      <c r="H3922" s="1" t="s">
        <v>18</v>
      </c>
      <c r="I3922" s="1" t="s">
        <v>19</v>
      </c>
      <c r="J3922" s="1">
        <v>0.0</v>
      </c>
      <c r="K3922" s="1">
        <v>2006.0</v>
      </c>
      <c r="L3922" s="1">
        <v>6.0</v>
      </c>
      <c r="M3922" s="2">
        <f t="shared" si="1"/>
        <v>4613815</v>
      </c>
    </row>
    <row r="3923" ht="14.25" customHeight="1">
      <c r="A3923" s="1" t="s">
        <v>14083</v>
      </c>
      <c r="B3923" s="1">
        <v>110.0</v>
      </c>
      <c r="C3923" s="1">
        <v>4301331.0</v>
      </c>
      <c r="D3923" s="1" t="s">
        <v>1938</v>
      </c>
      <c r="E3923" s="1" t="s">
        <v>14084</v>
      </c>
      <c r="F3923" s="1" t="s">
        <v>14085</v>
      </c>
      <c r="G3923" s="1" t="s">
        <v>14086</v>
      </c>
      <c r="H3923" s="1" t="s">
        <v>18</v>
      </c>
      <c r="I3923" s="1" t="s">
        <v>19</v>
      </c>
      <c r="J3923" s="1">
        <v>4000000.0</v>
      </c>
      <c r="K3923" s="1">
        <v>1995.0</v>
      </c>
      <c r="L3923" s="1">
        <v>6.7</v>
      </c>
      <c r="M3923" s="2">
        <f t="shared" si="1"/>
        <v>301331</v>
      </c>
    </row>
    <row r="3924" ht="14.25" customHeight="1">
      <c r="A3924" s="1" t="s">
        <v>9246</v>
      </c>
      <c r="B3924" s="1">
        <v>104.0</v>
      </c>
      <c r="C3924" s="1">
        <v>4046737.0</v>
      </c>
      <c r="D3924" s="1" t="s">
        <v>956</v>
      </c>
      <c r="E3924" s="1" t="s">
        <v>14087</v>
      </c>
      <c r="F3924" s="1" t="s">
        <v>14088</v>
      </c>
      <c r="G3924" s="1" t="s">
        <v>14089</v>
      </c>
      <c r="H3924" s="1" t="s">
        <v>18</v>
      </c>
      <c r="I3924" s="1" t="s">
        <v>19</v>
      </c>
      <c r="J3924" s="1">
        <v>4000000.0</v>
      </c>
      <c r="K3924" s="1">
        <v>2002.0</v>
      </c>
      <c r="L3924" s="1">
        <v>7.1</v>
      </c>
      <c r="M3924" s="2">
        <f t="shared" si="1"/>
        <v>46737</v>
      </c>
    </row>
    <row r="3925" ht="14.25" customHeight="1">
      <c r="A3925" s="1" t="s">
        <v>14090</v>
      </c>
      <c r="B3925" s="1">
        <v>96.0</v>
      </c>
      <c r="C3925" s="1">
        <v>3713002.0</v>
      </c>
      <c r="D3925" s="1" t="s">
        <v>37</v>
      </c>
      <c r="E3925" s="1" t="s">
        <v>14091</v>
      </c>
      <c r="F3925" s="1" t="s">
        <v>14092</v>
      </c>
      <c r="G3925" s="1" t="s">
        <v>14093</v>
      </c>
      <c r="H3925" s="1" t="s">
        <v>18</v>
      </c>
      <c r="I3925" s="1" t="s">
        <v>19</v>
      </c>
      <c r="J3925" s="1">
        <v>8000000.0</v>
      </c>
      <c r="K3925" s="1">
        <v>2003.0</v>
      </c>
      <c r="L3925" s="1">
        <v>2.7</v>
      </c>
      <c r="M3925" s="2">
        <f t="shared" si="1"/>
        <v>-4286998</v>
      </c>
    </row>
    <row r="3926" ht="14.25" customHeight="1">
      <c r="A3926" s="1" t="s">
        <v>491</v>
      </c>
      <c r="B3926" s="1">
        <v>110.0</v>
      </c>
      <c r="C3926" s="1">
        <v>3468572.0</v>
      </c>
      <c r="D3926" s="1" t="s">
        <v>2394</v>
      </c>
      <c r="E3926" s="1" t="s">
        <v>14094</v>
      </c>
      <c r="F3926" s="1" t="s">
        <v>14095</v>
      </c>
      <c r="G3926" s="1" t="s">
        <v>14096</v>
      </c>
      <c r="H3926" s="1" t="s">
        <v>18</v>
      </c>
      <c r="I3926" s="1" t="s">
        <v>19</v>
      </c>
      <c r="J3926" s="1">
        <v>4000000.0</v>
      </c>
      <c r="K3926" s="1">
        <v>1988.0</v>
      </c>
      <c r="L3926" s="1">
        <v>7.3</v>
      </c>
      <c r="M3926" s="2">
        <f t="shared" si="1"/>
        <v>-531428</v>
      </c>
    </row>
    <row r="3927" ht="14.25" customHeight="1">
      <c r="A3927" s="1" t="s">
        <v>10799</v>
      </c>
      <c r="B3927" s="1">
        <v>84.0</v>
      </c>
      <c r="C3927" s="1">
        <v>2892582.0</v>
      </c>
      <c r="D3927" s="1" t="s">
        <v>1138</v>
      </c>
      <c r="E3927" s="1" t="s">
        <v>14097</v>
      </c>
      <c r="F3927" s="1" t="s">
        <v>14098</v>
      </c>
      <c r="G3927" s="1" t="s">
        <v>14099</v>
      </c>
      <c r="H3927" s="1" t="s">
        <v>18</v>
      </c>
      <c r="I3927" s="1" t="s">
        <v>19</v>
      </c>
      <c r="J3927" s="1">
        <v>4000000.0</v>
      </c>
      <c r="K3927" s="1">
        <v>1996.0</v>
      </c>
      <c r="L3927" s="1">
        <v>7.6</v>
      </c>
      <c r="M3927" s="2">
        <f t="shared" si="1"/>
        <v>-1107418</v>
      </c>
    </row>
    <row r="3928" ht="14.25" customHeight="1">
      <c r="A3928" s="1" t="s">
        <v>14100</v>
      </c>
      <c r="B3928" s="1">
        <v>94.0</v>
      </c>
      <c r="C3928" s="1">
        <v>2800000.0</v>
      </c>
      <c r="D3928" s="1" t="s">
        <v>1138</v>
      </c>
      <c r="E3928" s="1" t="s">
        <v>14101</v>
      </c>
      <c r="F3928" s="1" t="s">
        <v>14102</v>
      </c>
      <c r="G3928" s="1" t="s">
        <v>14103</v>
      </c>
      <c r="H3928" s="1" t="s">
        <v>18</v>
      </c>
      <c r="I3928" s="1" t="s">
        <v>19</v>
      </c>
      <c r="J3928" s="1">
        <v>4000000.0</v>
      </c>
      <c r="K3928" s="1">
        <v>1999.0</v>
      </c>
      <c r="L3928" s="1">
        <v>5.8</v>
      </c>
      <c r="M3928" s="2">
        <f t="shared" si="1"/>
        <v>-1200000</v>
      </c>
    </row>
    <row r="3929" ht="14.25" customHeight="1">
      <c r="A3929" s="1" t="s">
        <v>3151</v>
      </c>
      <c r="B3929" s="1">
        <v>93.0</v>
      </c>
      <c r="C3929" s="1">
        <v>2426851.0</v>
      </c>
      <c r="D3929" s="1" t="s">
        <v>3009</v>
      </c>
      <c r="E3929" s="1" t="s">
        <v>14104</v>
      </c>
      <c r="F3929" s="1" t="s">
        <v>14105</v>
      </c>
      <c r="G3929" s="1" t="s">
        <v>14106</v>
      </c>
      <c r="H3929" s="1" t="s">
        <v>18</v>
      </c>
      <c r="I3929" s="1" t="s">
        <v>19</v>
      </c>
      <c r="J3929" s="1">
        <v>4000000.0</v>
      </c>
      <c r="K3929" s="1">
        <v>2007.0</v>
      </c>
      <c r="L3929" s="1">
        <v>6.5</v>
      </c>
      <c r="M3929" s="2">
        <f t="shared" si="1"/>
        <v>-1573149</v>
      </c>
    </row>
    <row r="3930" ht="14.25" customHeight="1">
      <c r="A3930" s="1" t="s">
        <v>14107</v>
      </c>
      <c r="B3930" s="1">
        <v>96.0</v>
      </c>
      <c r="C3930" s="1">
        <v>1325073.0</v>
      </c>
      <c r="D3930" s="1" t="s">
        <v>1747</v>
      </c>
      <c r="E3930" s="1" t="s">
        <v>14108</v>
      </c>
      <c r="F3930" s="1" t="s">
        <v>14109</v>
      </c>
      <c r="G3930" s="1" t="s">
        <v>14110</v>
      </c>
      <c r="H3930" s="1" t="s">
        <v>18</v>
      </c>
      <c r="I3930" s="1" t="s">
        <v>19</v>
      </c>
      <c r="J3930" s="1">
        <v>4000000.0</v>
      </c>
      <c r="K3930" s="1">
        <v>2005.0</v>
      </c>
      <c r="L3930" s="1">
        <v>6.6</v>
      </c>
      <c r="M3930" s="2">
        <f t="shared" si="1"/>
        <v>-2674927</v>
      </c>
    </row>
    <row r="3931" ht="14.25" customHeight="1">
      <c r="A3931" s="1" t="s">
        <v>5192</v>
      </c>
      <c r="B3931" s="1">
        <v>88.0</v>
      </c>
      <c r="C3931" s="1">
        <v>0.0</v>
      </c>
      <c r="D3931" s="1" t="s">
        <v>14111</v>
      </c>
      <c r="E3931" s="1" t="s">
        <v>14112</v>
      </c>
      <c r="F3931" s="1" t="s">
        <v>14113</v>
      </c>
      <c r="G3931" s="1" t="s">
        <v>14114</v>
      </c>
      <c r="H3931" s="1" t="s">
        <v>18</v>
      </c>
      <c r="I3931" s="1" t="s">
        <v>19</v>
      </c>
      <c r="J3931" s="1">
        <v>4000000.0</v>
      </c>
      <c r="K3931" s="1">
        <v>2011.0</v>
      </c>
      <c r="L3931" s="1">
        <v>6.2</v>
      </c>
      <c r="M3931" s="2">
        <f t="shared" si="1"/>
        <v>-4000000</v>
      </c>
    </row>
    <row r="3932" ht="14.25" customHeight="1">
      <c r="A3932" s="1" t="s">
        <v>14115</v>
      </c>
      <c r="B3932" s="1">
        <v>101.0</v>
      </c>
      <c r="C3932" s="1">
        <v>864959.0</v>
      </c>
      <c r="D3932" s="1" t="s">
        <v>105</v>
      </c>
      <c r="E3932" s="1" t="s">
        <v>14116</v>
      </c>
      <c r="F3932" s="1" t="s">
        <v>14117</v>
      </c>
      <c r="G3932" s="1" t="s">
        <v>14118</v>
      </c>
      <c r="H3932" s="1" t="s">
        <v>18</v>
      </c>
      <c r="I3932" s="1" t="s">
        <v>30</v>
      </c>
      <c r="J3932" s="1">
        <v>4000000.0</v>
      </c>
      <c r="K3932" s="1">
        <v>2005.0</v>
      </c>
      <c r="L3932" s="1">
        <v>6.9</v>
      </c>
      <c r="M3932" s="2">
        <f t="shared" si="1"/>
        <v>-3135041</v>
      </c>
    </row>
    <row r="3933" ht="14.25" customHeight="1">
      <c r="A3933" s="1" t="s">
        <v>14119</v>
      </c>
      <c r="B3933" s="1">
        <v>102.0</v>
      </c>
      <c r="C3933" s="1">
        <v>2601847.0</v>
      </c>
      <c r="D3933" s="1" t="s">
        <v>2884</v>
      </c>
      <c r="E3933" s="1" t="s">
        <v>14120</v>
      </c>
      <c r="F3933" s="1" t="s">
        <v>14121</v>
      </c>
      <c r="G3933" s="1" t="s">
        <v>14122</v>
      </c>
      <c r="H3933" s="1" t="s">
        <v>10508</v>
      </c>
      <c r="I3933" s="1" t="s">
        <v>19</v>
      </c>
      <c r="J3933" s="1">
        <v>4000000.0</v>
      </c>
      <c r="K3933" s="1">
        <v>2011.0</v>
      </c>
      <c r="L3933" s="1">
        <v>8.5</v>
      </c>
      <c r="M3933" s="2">
        <f t="shared" si="1"/>
        <v>-1398153</v>
      </c>
    </row>
    <row r="3934" ht="14.25" customHeight="1">
      <c r="A3934" s="1" t="s">
        <v>14123</v>
      </c>
      <c r="B3934" s="1">
        <v>87.0</v>
      </c>
      <c r="C3934" s="1">
        <v>800000.0</v>
      </c>
      <c r="D3934" s="1" t="s">
        <v>105</v>
      </c>
      <c r="E3934" s="1" t="s">
        <v>14124</v>
      </c>
      <c r="F3934" s="1" t="s">
        <v>14125</v>
      </c>
      <c r="G3934" s="1" t="s">
        <v>14126</v>
      </c>
      <c r="H3934" s="1" t="s">
        <v>18</v>
      </c>
      <c r="I3934" s="1" t="s">
        <v>19</v>
      </c>
      <c r="J3934" s="1">
        <v>4000000.0</v>
      </c>
      <c r="K3934" s="1">
        <v>1987.0</v>
      </c>
      <c r="L3934" s="1">
        <v>4.8</v>
      </c>
      <c r="M3934" s="2">
        <f t="shared" si="1"/>
        <v>-3200000</v>
      </c>
    </row>
    <row r="3935" ht="14.25" customHeight="1">
      <c r="A3935" s="1" t="s">
        <v>14127</v>
      </c>
      <c r="B3935" s="1">
        <v>83.0</v>
      </c>
      <c r="C3935" s="1">
        <v>1429260.0</v>
      </c>
      <c r="D3935" s="1" t="s">
        <v>131</v>
      </c>
      <c r="E3935" s="1" t="s">
        <v>14128</v>
      </c>
      <c r="F3935" s="1" t="s">
        <v>14129</v>
      </c>
      <c r="G3935" s="1" t="s">
        <v>14130</v>
      </c>
      <c r="H3935" s="1" t="s">
        <v>18</v>
      </c>
      <c r="I3935" s="1" t="s">
        <v>19</v>
      </c>
      <c r="J3935" s="1">
        <v>0.0</v>
      </c>
      <c r="K3935" s="1">
        <v>2011.0</v>
      </c>
      <c r="L3935" s="1">
        <v>6.6</v>
      </c>
      <c r="M3935" s="2">
        <f t="shared" si="1"/>
        <v>1429260</v>
      </c>
    </row>
    <row r="3936" ht="14.25" customHeight="1">
      <c r="A3936" s="1" t="s">
        <v>14131</v>
      </c>
      <c r="B3936" s="1">
        <v>103.0</v>
      </c>
      <c r="C3936" s="1">
        <v>0.0</v>
      </c>
      <c r="D3936" s="1" t="s">
        <v>2888</v>
      </c>
      <c r="E3936" s="1" t="s">
        <v>14132</v>
      </c>
      <c r="F3936" s="1" t="s">
        <v>14133</v>
      </c>
      <c r="G3936" s="1" t="s">
        <v>14134</v>
      </c>
      <c r="H3936" s="1" t="s">
        <v>18</v>
      </c>
      <c r="I3936" s="1" t="s">
        <v>19</v>
      </c>
      <c r="J3936" s="1">
        <v>4500000.0</v>
      </c>
      <c r="K3936" s="1">
        <v>2015.0</v>
      </c>
      <c r="L3936" s="1">
        <v>5.7</v>
      </c>
      <c r="M3936" s="2">
        <f t="shared" si="1"/>
        <v>-4500000</v>
      </c>
    </row>
    <row r="3937" ht="14.25" customHeight="1">
      <c r="A3937" s="1" t="s">
        <v>14135</v>
      </c>
      <c r="B3937" s="1">
        <v>99.0</v>
      </c>
      <c r="C3937" s="1">
        <v>562059.0</v>
      </c>
      <c r="D3937" s="1" t="s">
        <v>2888</v>
      </c>
      <c r="E3937" s="1" t="s">
        <v>14136</v>
      </c>
      <c r="F3937" s="1" t="s">
        <v>14137</v>
      </c>
      <c r="G3937" s="1" t="s">
        <v>14138</v>
      </c>
      <c r="H3937" s="1" t="s">
        <v>18</v>
      </c>
      <c r="I3937" s="1" t="s">
        <v>19</v>
      </c>
      <c r="J3937" s="1">
        <v>4000000.0</v>
      </c>
      <c r="K3937" s="1">
        <v>2002.0</v>
      </c>
      <c r="L3937" s="1">
        <v>7.0</v>
      </c>
      <c r="M3937" s="2">
        <f t="shared" si="1"/>
        <v>-3437941</v>
      </c>
    </row>
    <row r="3938" ht="14.25" customHeight="1">
      <c r="A3938" s="1" t="s">
        <v>14001</v>
      </c>
      <c r="B3938" s="1">
        <v>106.0</v>
      </c>
      <c r="C3938" s="1">
        <v>399793.0</v>
      </c>
      <c r="D3938" s="1" t="s">
        <v>2394</v>
      </c>
      <c r="E3938" s="1" t="s">
        <v>14139</v>
      </c>
      <c r="F3938" s="1" t="s">
        <v>14140</v>
      </c>
      <c r="G3938" s="1" t="s">
        <v>14141</v>
      </c>
      <c r="H3938" s="1" t="s">
        <v>18</v>
      </c>
      <c r="I3938" s="1" t="s">
        <v>19</v>
      </c>
      <c r="J3938" s="1">
        <v>4000000.0</v>
      </c>
      <c r="K3938" s="1">
        <v>1999.0</v>
      </c>
      <c r="L3938" s="1">
        <v>5.4</v>
      </c>
      <c r="M3938" s="2">
        <f t="shared" si="1"/>
        <v>-3600207</v>
      </c>
    </row>
    <row r="3939" ht="14.25" customHeight="1">
      <c r="A3939" s="1" t="s">
        <v>14142</v>
      </c>
      <c r="B3939" s="1">
        <v>115.0</v>
      </c>
      <c r="C3939" s="1">
        <v>0.0</v>
      </c>
      <c r="D3939" s="1" t="s">
        <v>3826</v>
      </c>
      <c r="E3939" s="1" t="s">
        <v>14143</v>
      </c>
      <c r="F3939" s="1" t="s">
        <v>14144</v>
      </c>
      <c r="G3939" s="1" t="s">
        <v>14145</v>
      </c>
      <c r="H3939" s="1" t="s">
        <v>993</v>
      </c>
      <c r="I3939" s="1" t="s">
        <v>994</v>
      </c>
      <c r="J3939" s="1">
        <v>0.0</v>
      </c>
      <c r="K3939" s="1">
        <v>2012.0</v>
      </c>
      <c r="L3939" s="1">
        <v>7.1</v>
      </c>
      <c r="M3939" s="2">
        <f t="shared" si="1"/>
        <v>0</v>
      </c>
    </row>
    <row r="3940" ht="14.25" customHeight="1">
      <c r="A3940" s="1" t="s">
        <v>3895</v>
      </c>
      <c r="B3940" s="1">
        <v>117.0</v>
      </c>
      <c r="C3940" s="1">
        <v>371897.0</v>
      </c>
      <c r="D3940" s="1" t="s">
        <v>2394</v>
      </c>
      <c r="E3940" s="1" t="s">
        <v>14146</v>
      </c>
      <c r="F3940" s="1" t="s">
        <v>14147</v>
      </c>
      <c r="G3940" s="1" t="s">
        <v>14148</v>
      </c>
      <c r="H3940" s="1" t="s">
        <v>18</v>
      </c>
      <c r="I3940" s="1" t="s">
        <v>19</v>
      </c>
      <c r="J3940" s="1">
        <v>4000000.0</v>
      </c>
      <c r="K3940" s="1">
        <v>2013.0</v>
      </c>
      <c r="L3940" s="1">
        <v>6.9</v>
      </c>
      <c r="M3940" s="2">
        <f t="shared" si="1"/>
        <v>-3628103</v>
      </c>
    </row>
    <row r="3941" ht="14.25" customHeight="1">
      <c r="A3941" s="1" t="s">
        <v>14149</v>
      </c>
      <c r="B3941" s="1">
        <v>99.0</v>
      </c>
      <c r="C3941" s="1">
        <v>302204.0</v>
      </c>
      <c r="D3941" s="1" t="s">
        <v>3029</v>
      </c>
      <c r="E3941" s="1" t="s">
        <v>14150</v>
      </c>
      <c r="F3941" s="1" t="s">
        <v>14151</v>
      </c>
      <c r="G3941" s="1" t="s">
        <v>14152</v>
      </c>
      <c r="H3941" s="1" t="s">
        <v>18</v>
      </c>
      <c r="I3941" s="1" t="s">
        <v>30</v>
      </c>
      <c r="J3941" s="1">
        <v>3000000.0</v>
      </c>
      <c r="K3941" s="1">
        <v>1997.0</v>
      </c>
      <c r="L3941" s="1">
        <v>6.6</v>
      </c>
      <c r="M3941" s="2">
        <f t="shared" si="1"/>
        <v>-2697796</v>
      </c>
    </row>
    <row r="3942" ht="14.25" customHeight="1">
      <c r="A3942" s="1" t="s">
        <v>1424</v>
      </c>
      <c r="B3942" s="1">
        <v>102.0</v>
      </c>
      <c r="C3942" s="1">
        <v>354704.0</v>
      </c>
      <c r="D3942" s="1" t="s">
        <v>4825</v>
      </c>
      <c r="E3942" s="1" t="s">
        <v>14153</v>
      </c>
      <c r="F3942" s="1" t="s">
        <v>14154</v>
      </c>
      <c r="G3942" s="1" t="s">
        <v>14155</v>
      </c>
      <c r="H3942" s="1" t="s">
        <v>18</v>
      </c>
      <c r="I3942" s="1" t="s">
        <v>19</v>
      </c>
      <c r="J3942" s="1">
        <v>1300000.0</v>
      </c>
      <c r="K3942" s="1">
        <v>1987.0</v>
      </c>
      <c r="L3942" s="1">
        <v>5.9</v>
      </c>
      <c r="M3942" s="2">
        <f t="shared" si="1"/>
        <v>-945296</v>
      </c>
    </row>
    <row r="3943" ht="14.25" customHeight="1">
      <c r="A3943" s="1" t="s">
        <v>14156</v>
      </c>
      <c r="B3943" s="1">
        <v>85.0</v>
      </c>
      <c r="C3943" s="1">
        <v>265107.0</v>
      </c>
      <c r="D3943" s="1" t="s">
        <v>14157</v>
      </c>
      <c r="E3943" s="1" t="s">
        <v>14158</v>
      </c>
      <c r="F3943" s="1" t="s">
        <v>14159</v>
      </c>
      <c r="G3943" s="1" t="s">
        <v>14160</v>
      </c>
      <c r="H3943" s="1" t="s">
        <v>18</v>
      </c>
      <c r="I3943" s="1" t="s">
        <v>231</v>
      </c>
      <c r="J3943" s="1">
        <v>1500000.0</v>
      </c>
      <c r="K3943" s="1">
        <v>2000.0</v>
      </c>
      <c r="L3943" s="1">
        <v>6.3</v>
      </c>
      <c r="M3943" s="2">
        <f t="shared" si="1"/>
        <v>-1234893</v>
      </c>
    </row>
    <row r="3944" ht="14.25" customHeight="1">
      <c r="A3944" s="1" t="s">
        <v>6878</v>
      </c>
      <c r="B3944" s="1">
        <v>86.0</v>
      </c>
      <c r="C3944" s="1">
        <v>185577.0</v>
      </c>
      <c r="D3944" s="1" t="s">
        <v>1138</v>
      </c>
      <c r="E3944" s="1" t="s">
        <v>14161</v>
      </c>
      <c r="F3944" s="1" t="s">
        <v>14162</v>
      </c>
      <c r="G3944" s="1" t="s">
        <v>14163</v>
      </c>
      <c r="H3944" s="1" t="s">
        <v>18</v>
      </c>
      <c r="I3944" s="1" t="s">
        <v>30</v>
      </c>
      <c r="J3944" s="1">
        <v>4000000.0</v>
      </c>
      <c r="K3944" s="1">
        <v>1999.0</v>
      </c>
      <c r="L3944" s="1">
        <v>6.3</v>
      </c>
      <c r="M3944" s="2">
        <f t="shared" si="1"/>
        <v>-3814423</v>
      </c>
    </row>
    <row r="3945" ht="14.25" customHeight="1">
      <c r="A3945" s="1" t="s">
        <v>14164</v>
      </c>
      <c r="B3945" s="1">
        <v>120.0</v>
      </c>
      <c r="C3945" s="1">
        <v>100412.0</v>
      </c>
      <c r="D3945" s="1" t="s">
        <v>2394</v>
      </c>
      <c r="E3945" s="1" t="s">
        <v>14165</v>
      </c>
      <c r="F3945" s="1">
        <v>0.0</v>
      </c>
      <c r="G3945" s="1" t="s">
        <v>14166</v>
      </c>
      <c r="H3945" s="1" t="s">
        <v>6442</v>
      </c>
      <c r="I3945" s="1" t="s">
        <v>2022</v>
      </c>
      <c r="J3945" s="1">
        <v>4000000.0</v>
      </c>
      <c r="K3945" s="1">
        <v>2013.0</v>
      </c>
      <c r="L3945" s="1">
        <v>7.7</v>
      </c>
      <c r="M3945" s="2">
        <f t="shared" si="1"/>
        <v>-3899588</v>
      </c>
    </row>
    <row r="3946" ht="14.25" customHeight="1">
      <c r="A3946" s="1" t="s">
        <v>11495</v>
      </c>
      <c r="B3946" s="1">
        <v>106.0</v>
      </c>
      <c r="C3946" s="1">
        <v>58214.0</v>
      </c>
      <c r="D3946" s="1" t="s">
        <v>1465</v>
      </c>
      <c r="E3946" s="1" t="s">
        <v>14167</v>
      </c>
      <c r="F3946" s="1" t="s">
        <v>14168</v>
      </c>
      <c r="G3946" s="1" t="s">
        <v>14169</v>
      </c>
      <c r="H3946" s="1" t="s">
        <v>18</v>
      </c>
      <c r="I3946" s="1" t="s">
        <v>19</v>
      </c>
      <c r="J3946" s="1">
        <v>9500000.0</v>
      </c>
      <c r="K3946" s="1">
        <v>2010.0</v>
      </c>
      <c r="L3946" s="1">
        <v>7.0</v>
      </c>
      <c r="M3946" s="2">
        <f t="shared" si="1"/>
        <v>-9441786</v>
      </c>
    </row>
    <row r="3947" ht="14.25" customHeight="1">
      <c r="A3947" s="1" t="s">
        <v>2181</v>
      </c>
      <c r="B3947" s="1">
        <v>103.0</v>
      </c>
      <c r="C3947" s="1">
        <v>75078.0</v>
      </c>
      <c r="D3947" s="1" t="s">
        <v>1138</v>
      </c>
      <c r="E3947" s="1" t="s">
        <v>14170</v>
      </c>
      <c r="F3947" s="1" t="s">
        <v>14171</v>
      </c>
      <c r="G3947" s="1" t="s">
        <v>14172</v>
      </c>
      <c r="H3947" s="1" t="s">
        <v>18</v>
      </c>
      <c r="I3947" s="1" t="s">
        <v>19</v>
      </c>
      <c r="J3947" s="1">
        <v>1.4E7</v>
      </c>
      <c r="K3947" s="1">
        <v>2000.0</v>
      </c>
      <c r="L3947" s="1">
        <v>6.3</v>
      </c>
      <c r="M3947" s="2">
        <f t="shared" si="1"/>
        <v>-13924922</v>
      </c>
    </row>
    <row r="3948" ht="14.25" customHeight="1">
      <c r="A3948" s="1" t="s">
        <v>10368</v>
      </c>
      <c r="B3948" s="1">
        <v>93.0</v>
      </c>
      <c r="C3948" s="1">
        <v>64359.0</v>
      </c>
      <c r="D3948" s="1" t="s">
        <v>1146</v>
      </c>
      <c r="E3948" s="1" t="s">
        <v>14173</v>
      </c>
      <c r="F3948" s="1" t="s">
        <v>14174</v>
      </c>
      <c r="G3948" s="1" t="s">
        <v>14175</v>
      </c>
      <c r="H3948" s="1" t="s">
        <v>18</v>
      </c>
      <c r="I3948" s="1" t="s">
        <v>30</v>
      </c>
      <c r="J3948" s="1">
        <v>2500000.0</v>
      </c>
      <c r="K3948" s="1">
        <v>1998.0</v>
      </c>
      <c r="L3948" s="1">
        <v>5.9</v>
      </c>
      <c r="M3948" s="2">
        <f t="shared" si="1"/>
        <v>-2435641</v>
      </c>
    </row>
    <row r="3949" ht="14.25" customHeight="1">
      <c r="A3949" s="1" t="s">
        <v>7647</v>
      </c>
      <c r="B3949" s="1">
        <v>112.0</v>
      </c>
      <c r="C3949" s="1">
        <v>317125.0</v>
      </c>
      <c r="D3949" s="1" t="s">
        <v>131</v>
      </c>
      <c r="E3949" s="1" t="s">
        <v>14176</v>
      </c>
      <c r="F3949" s="1" t="s">
        <v>14177</v>
      </c>
      <c r="G3949" s="1" t="s">
        <v>14178</v>
      </c>
      <c r="H3949" s="1" t="s">
        <v>18</v>
      </c>
      <c r="I3949" s="1" t="s">
        <v>231</v>
      </c>
      <c r="J3949" s="1">
        <v>1.6E7</v>
      </c>
      <c r="K3949" s="1">
        <v>2013.0</v>
      </c>
      <c r="L3949" s="1">
        <v>6.2</v>
      </c>
      <c r="M3949" s="2">
        <f t="shared" si="1"/>
        <v>-15682875</v>
      </c>
    </row>
    <row r="3950" ht="14.25" customHeight="1">
      <c r="A3950" s="1" t="s">
        <v>14179</v>
      </c>
      <c r="B3950" s="1">
        <v>100.0</v>
      </c>
      <c r="C3950" s="1">
        <v>0.0</v>
      </c>
      <c r="D3950" s="1" t="s">
        <v>956</v>
      </c>
      <c r="E3950" s="1" t="s">
        <v>14180</v>
      </c>
      <c r="F3950" s="1" t="s">
        <v>14181</v>
      </c>
      <c r="G3950" s="1" t="s">
        <v>14182</v>
      </c>
      <c r="H3950" s="1" t="s">
        <v>18</v>
      </c>
      <c r="I3950" s="1" t="s">
        <v>19</v>
      </c>
      <c r="J3950" s="1">
        <v>4000000.0</v>
      </c>
      <c r="K3950" s="1">
        <v>1998.0</v>
      </c>
      <c r="L3950" s="1">
        <v>5.0</v>
      </c>
      <c r="M3950" s="2">
        <f t="shared" si="1"/>
        <v>-4000000</v>
      </c>
    </row>
    <row r="3951" ht="14.25" customHeight="1">
      <c r="A3951" s="1" t="s">
        <v>14183</v>
      </c>
      <c r="B3951" s="1">
        <v>113.0</v>
      </c>
      <c r="C3951" s="1">
        <v>146402.0</v>
      </c>
      <c r="D3951" s="1" t="s">
        <v>1747</v>
      </c>
      <c r="E3951" s="1" t="s">
        <v>14184</v>
      </c>
      <c r="F3951" s="1" t="s">
        <v>14185</v>
      </c>
      <c r="G3951" s="1" t="s">
        <v>14186</v>
      </c>
      <c r="H3951" s="1" t="s">
        <v>1932</v>
      </c>
      <c r="I3951" s="1" t="s">
        <v>2513</v>
      </c>
      <c r="J3951" s="1">
        <v>4000000.0</v>
      </c>
      <c r="K3951" s="1">
        <v>2002.0</v>
      </c>
      <c r="L3951" s="1">
        <v>7.7</v>
      </c>
      <c r="M3951" s="2">
        <f t="shared" si="1"/>
        <v>-3853598</v>
      </c>
    </row>
    <row r="3952" ht="14.25" customHeight="1">
      <c r="A3952" s="1" t="s">
        <v>14187</v>
      </c>
      <c r="B3952" s="1">
        <v>98.0</v>
      </c>
      <c r="C3952" s="1">
        <v>18469.0</v>
      </c>
      <c r="D3952" s="1" t="s">
        <v>507</v>
      </c>
      <c r="E3952" s="1" t="s">
        <v>14188</v>
      </c>
      <c r="F3952" s="1" t="s">
        <v>14189</v>
      </c>
      <c r="G3952" s="1" t="s">
        <v>14190</v>
      </c>
      <c r="H3952" s="1" t="s">
        <v>18</v>
      </c>
      <c r="I3952" s="1" t="s">
        <v>19</v>
      </c>
      <c r="J3952" s="1">
        <v>650000.0</v>
      </c>
      <c r="K3952" s="1">
        <v>2010.0</v>
      </c>
      <c r="L3952" s="1">
        <v>6.5</v>
      </c>
      <c r="M3952" s="2">
        <f t="shared" si="1"/>
        <v>-631531</v>
      </c>
    </row>
    <row r="3953" ht="14.25" customHeight="1">
      <c r="A3953" s="1">
        <v>0.0</v>
      </c>
      <c r="B3953" s="1">
        <v>23.0</v>
      </c>
      <c r="C3953" s="1">
        <v>0.0</v>
      </c>
      <c r="D3953" s="1" t="s">
        <v>1891</v>
      </c>
      <c r="E3953" s="1" t="s">
        <v>14191</v>
      </c>
      <c r="F3953" s="1" t="s">
        <v>14192</v>
      </c>
      <c r="G3953" s="1" t="s">
        <v>14193</v>
      </c>
      <c r="H3953" s="1" t="s">
        <v>18</v>
      </c>
      <c r="I3953" s="1" t="s">
        <v>19</v>
      </c>
      <c r="J3953" s="1">
        <v>0.0</v>
      </c>
      <c r="K3953" s="1">
        <v>0.0</v>
      </c>
      <c r="L3953" s="1">
        <v>6.1</v>
      </c>
      <c r="M3953" s="2">
        <f t="shared" si="1"/>
        <v>0</v>
      </c>
    </row>
    <row r="3954" ht="14.25" customHeight="1">
      <c r="A3954" s="1" t="s">
        <v>4887</v>
      </c>
      <c r="B3954" s="1">
        <v>92.0</v>
      </c>
      <c r="C3954" s="1">
        <v>12836.0</v>
      </c>
      <c r="D3954" s="1" t="s">
        <v>1049</v>
      </c>
      <c r="E3954" s="1" t="s">
        <v>14194</v>
      </c>
      <c r="F3954" s="1" t="s">
        <v>14195</v>
      </c>
      <c r="G3954" s="1" t="s">
        <v>14196</v>
      </c>
      <c r="H3954" s="1" t="s">
        <v>18</v>
      </c>
      <c r="I3954" s="1" t="s">
        <v>19</v>
      </c>
      <c r="J3954" s="1">
        <v>4000000.0</v>
      </c>
      <c r="K3954" s="1">
        <v>1997.0</v>
      </c>
      <c r="L3954" s="1">
        <v>5.8</v>
      </c>
      <c r="M3954" s="2">
        <f t="shared" si="1"/>
        <v>-3987164</v>
      </c>
    </row>
    <row r="3955" ht="14.25" customHeight="1">
      <c r="A3955" s="1" t="s">
        <v>14197</v>
      </c>
      <c r="B3955" s="1">
        <v>106.0</v>
      </c>
      <c r="C3955" s="1">
        <v>20262.0</v>
      </c>
      <c r="D3955" s="1" t="s">
        <v>2394</v>
      </c>
      <c r="E3955" s="1" t="s">
        <v>14198</v>
      </c>
      <c r="F3955" s="1" t="s">
        <v>14199</v>
      </c>
      <c r="G3955" s="1" t="s">
        <v>14200</v>
      </c>
      <c r="H3955" s="1" t="s">
        <v>10968</v>
      </c>
      <c r="I3955" s="1" t="s">
        <v>12792</v>
      </c>
      <c r="J3955" s="1">
        <v>4000000.0</v>
      </c>
      <c r="K3955" s="1">
        <v>2014.0</v>
      </c>
      <c r="L3955" s="1">
        <v>6.1</v>
      </c>
      <c r="M3955" s="2">
        <f t="shared" si="1"/>
        <v>-3979738</v>
      </c>
    </row>
    <row r="3956" ht="14.25" customHeight="1">
      <c r="A3956" s="1" t="s">
        <v>14201</v>
      </c>
      <c r="B3956" s="1">
        <v>119.0</v>
      </c>
      <c r="C3956" s="1">
        <v>0.0</v>
      </c>
      <c r="D3956" s="1" t="s">
        <v>1747</v>
      </c>
      <c r="E3956" s="1" t="s">
        <v>14202</v>
      </c>
      <c r="F3956" s="1" t="s">
        <v>14203</v>
      </c>
      <c r="G3956" s="1" t="s">
        <v>14204</v>
      </c>
      <c r="H3956" s="1" t="s">
        <v>18</v>
      </c>
      <c r="I3956" s="1" t="s">
        <v>19</v>
      </c>
      <c r="J3956" s="1">
        <v>4000000.0</v>
      </c>
      <c r="K3956" s="1">
        <v>2011.0</v>
      </c>
      <c r="L3956" s="1">
        <v>6.0</v>
      </c>
      <c r="M3956" s="2">
        <f t="shared" si="1"/>
        <v>-4000000</v>
      </c>
    </row>
    <row r="3957" ht="14.25" customHeight="1">
      <c r="A3957" s="1" t="s">
        <v>11785</v>
      </c>
      <c r="B3957" s="1">
        <v>99.0</v>
      </c>
      <c r="C3957" s="1">
        <v>0.0</v>
      </c>
      <c r="D3957" s="1" t="s">
        <v>2338</v>
      </c>
      <c r="E3957" s="1" t="s">
        <v>14205</v>
      </c>
      <c r="F3957" s="1" t="s">
        <v>14206</v>
      </c>
      <c r="G3957" s="1" t="s">
        <v>14207</v>
      </c>
      <c r="H3957" s="1" t="s">
        <v>18</v>
      </c>
      <c r="I3957" s="1" t="s">
        <v>30</v>
      </c>
      <c r="J3957" s="1">
        <v>4000000.0</v>
      </c>
      <c r="K3957" s="1">
        <v>2011.0</v>
      </c>
      <c r="L3957" s="1">
        <v>6.3</v>
      </c>
      <c r="M3957" s="2">
        <f t="shared" si="1"/>
        <v>-4000000</v>
      </c>
    </row>
    <row r="3958" ht="14.25" customHeight="1">
      <c r="A3958" s="1" t="s">
        <v>6307</v>
      </c>
      <c r="B3958" s="1">
        <v>90.0</v>
      </c>
      <c r="C3958" s="1">
        <v>0.0</v>
      </c>
      <c r="D3958" s="1" t="s">
        <v>1938</v>
      </c>
      <c r="E3958" s="1" t="s">
        <v>14208</v>
      </c>
      <c r="F3958" s="1" t="s">
        <v>14209</v>
      </c>
      <c r="G3958" s="1" t="s">
        <v>14210</v>
      </c>
      <c r="H3958" s="1" t="s">
        <v>18</v>
      </c>
      <c r="I3958" s="1" t="s">
        <v>168</v>
      </c>
      <c r="J3958" s="1">
        <v>0.0</v>
      </c>
      <c r="K3958" s="1">
        <v>2003.0</v>
      </c>
      <c r="L3958" s="1">
        <v>6.3</v>
      </c>
      <c r="M3958" s="2">
        <f t="shared" si="1"/>
        <v>0</v>
      </c>
    </row>
    <row r="3959" ht="14.25" customHeight="1">
      <c r="A3959" s="1" t="s">
        <v>14211</v>
      </c>
      <c r="B3959" s="1">
        <v>120.0</v>
      </c>
      <c r="C3959" s="1">
        <v>0.0</v>
      </c>
      <c r="D3959" s="1" t="s">
        <v>5125</v>
      </c>
      <c r="E3959" s="1" t="s">
        <v>14212</v>
      </c>
      <c r="F3959" s="1" t="s">
        <v>14213</v>
      </c>
      <c r="G3959" s="1" t="s">
        <v>14214</v>
      </c>
      <c r="H3959" s="1" t="s">
        <v>4067</v>
      </c>
      <c r="I3959" s="1" t="s">
        <v>5221</v>
      </c>
      <c r="J3959" s="1">
        <v>4000000.0</v>
      </c>
      <c r="K3959" s="1">
        <v>2013.0</v>
      </c>
      <c r="L3959" s="1">
        <v>7.5</v>
      </c>
      <c r="M3959" s="2">
        <f t="shared" si="1"/>
        <v>-4000000</v>
      </c>
    </row>
    <row r="3960" ht="14.25" customHeight="1">
      <c r="A3960" s="1" t="s">
        <v>14215</v>
      </c>
      <c r="B3960" s="1">
        <v>168.0</v>
      </c>
      <c r="C3960" s="1">
        <v>0.0</v>
      </c>
      <c r="D3960" s="1" t="s">
        <v>14216</v>
      </c>
      <c r="E3960" s="1" t="s">
        <v>14217</v>
      </c>
      <c r="F3960" s="1" t="s">
        <v>14218</v>
      </c>
      <c r="G3960" s="1" t="s">
        <v>14219</v>
      </c>
      <c r="H3960" s="1" t="s">
        <v>18</v>
      </c>
      <c r="I3960" s="1" t="s">
        <v>19</v>
      </c>
      <c r="J3960" s="1">
        <v>4000000.0</v>
      </c>
      <c r="K3960" s="1">
        <v>1972.0</v>
      </c>
      <c r="L3960" s="1">
        <v>7.6</v>
      </c>
      <c r="M3960" s="2">
        <f t="shared" si="1"/>
        <v>-4000000</v>
      </c>
    </row>
    <row r="3961" ht="14.25" customHeight="1">
      <c r="A3961" s="1" t="s">
        <v>14220</v>
      </c>
      <c r="B3961" s="1">
        <v>93.0</v>
      </c>
      <c r="C3961" s="1">
        <v>4063.0</v>
      </c>
      <c r="D3961" s="1" t="s">
        <v>2295</v>
      </c>
      <c r="E3961" s="1" t="s">
        <v>14221</v>
      </c>
      <c r="F3961" s="1">
        <v>0.0</v>
      </c>
      <c r="G3961" s="1" t="s">
        <v>14222</v>
      </c>
      <c r="H3961" s="1" t="s">
        <v>18</v>
      </c>
      <c r="I3961" s="1" t="s">
        <v>168</v>
      </c>
      <c r="J3961" s="1">
        <v>4000000.0</v>
      </c>
      <c r="K3961" s="1">
        <v>2012.0</v>
      </c>
      <c r="L3961" s="1">
        <v>5.2</v>
      </c>
      <c r="M3961" s="2">
        <f t="shared" si="1"/>
        <v>-3995937</v>
      </c>
    </row>
    <row r="3962" ht="14.25" customHeight="1">
      <c r="A3962" s="1" t="s">
        <v>14223</v>
      </c>
      <c r="B3962" s="1">
        <v>96.0</v>
      </c>
      <c r="C3962" s="1">
        <v>0.0</v>
      </c>
      <c r="D3962" s="1" t="s">
        <v>2383</v>
      </c>
      <c r="E3962" s="1" t="s">
        <v>14224</v>
      </c>
      <c r="F3962" s="1" t="s">
        <v>14225</v>
      </c>
      <c r="G3962" s="1" t="s">
        <v>14226</v>
      </c>
      <c r="H3962" s="1" t="s">
        <v>18</v>
      </c>
      <c r="I3962" s="1" t="s">
        <v>19</v>
      </c>
      <c r="J3962" s="1">
        <v>3950000.0</v>
      </c>
      <c r="K3962" s="1">
        <v>1930.0</v>
      </c>
      <c r="L3962" s="1">
        <v>7.8</v>
      </c>
      <c r="M3962" s="2">
        <f t="shared" si="1"/>
        <v>-3950000</v>
      </c>
    </row>
    <row r="3963" ht="14.25" customHeight="1">
      <c r="A3963" s="1" t="s">
        <v>14227</v>
      </c>
      <c r="B3963" s="1">
        <v>103.0</v>
      </c>
      <c r="C3963" s="1">
        <v>0.0</v>
      </c>
      <c r="D3963" s="1" t="s">
        <v>956</v>
      </c>
      <c r="E3963" s="1" t="s">
        <v>14228</v>
      </c>
      <c r="F3963" s="1" t="s">
        <v>14229</v>
      </c>
      <c r="G3963" s="1" t="s">
        <v>14230</v>
      </c>
      <c r="H3963" s="1" t="s">
        <v>18</v>
      </c>
      <c r="I3963" s="1" t="s">
        <v>19</v>
      </c>
      <c r="J3963" s="1">
        <v>4000000.0</v>
      </c>
      <c r="K3963" s="1">
        <v>2007.0</v>
      </c>
      <c r="L3963" s="1">
        <v>6.6</v>
      </c>
      <c r="M3963" s="2">
        <f t="shared" si="1"/>
        <v>-4000000</v>
      </c>
    </row>
    <row r="3964" ht="14.25" customHeight="1">
      <c r="A3964" s="1" t="s">
        <v>6206</v>
      </c>
      <c r="B3964" s="1">
        <v>93.0</v>
      </c>
      <c r="C3964" s="1">
        <v>0.0</v>
      </c>
      <c r="D3964" s="1" t="s">
        <v>4647</v>
      </c>
      <c r="E3964" s="1" t="s">
        <v>14231</v>
      </c>
      <c r="F3964" s="1" t="s">
        <v>14232</v>
      </c>
      <c r="G3964" s="1" t="s">
        <v>14233</v>
      </c>
      <c r="H3964" s="1" t="s">
        <v>18</v>
      </c>
      <c r="I3964" s="1" t="s">
        <v>19</v>
      </c>
      <c r="J3964" s="1">
        <v>4000000.0</v>
      </c>
      <c r="K3964" s="1">
        <v>2016.0</v>
      </c>
      <c r="L3964" s="1">
        <v>4.7</v>
      </c>
      <c r="M3964" s="2">
        <f t="shared" si="1"/>
        <v>-4000000</v>
      </c>
    </row>
    <row r="3965" ht="14.25" customHeight="1">
      <c r="A3965" s="1" t="s">
        <v>14234</v>
      </c>
      <c r="B3965" s="1">
        <v>84.0</v>
      </c>
      <c r="C3965" s="1">
        <v>0.0</v>
      </c>
      <c r="D3965" s="1" t="s">
        <v>3995</v>
      </c>
      <c r="E3965" s="1" t="s">
        <v>14235</v>
      </c>
      <c r="F3965" s="1" t="s">
        <v>14236</v>
      </c>
      <c r="G3965" s="1" t="s">
        <v>14237</v>
      </c>
      <c r="H3965" s="1" t="s">
        <v>18</v>
      </c>
      <c r="I3965" s="1" t="s">
        <v>231</v>
      </c>
      <c r="J3965" s="1">
        <v>0.0</v>
      </c>
      <c r="K3965" s="1">
        <v>2009.0</v>
      </c>
      <c r="L3965" s="1">
        <v>6.7</v>
      </c>
      <c r="M3965" s="2">
        <f t="shared" si="1"/>
        <v>0</v>
      </c>
    </row>
    <row r="3966" ht="14.25" customHeight="1">
      <c r="A3966" s="1" t="s">
        <v>12141</v>
      </c>
      <c r="B3966" s="1">
        <v>81.0</v>
      </c>
      <c r="C3966" s="1">
        <v>0.0</v>
      </c>
      <c r="D3966" s="1" t="s">
        <v>4647</v>
      </c>
      <c r="E3966" s="1" t="s">
        <v>14238</v>
      </c>
      <c r="F3966" s="1" t="s">
        <v>14239</v>
      </c>
      <c r="G3966" s="1" t="s">
        <v>14240</v>
      </c>
      <c r="H3966" s="1" t="s">
        <v>18</v>
      </c>
      <c r="I3966" s="1" t="s">
        <v>19</v>
      </c>
      <c r="J3966" s="1">
        <v>4000000.0</v>
      </c>
      <c r="K3966" s="1">
        <v>2012.0</v>
      </c>
      <c r="L3966" s="1">
        <v>4.2</v>
      </c>
      <c r="M3966" s="2">
        <f t="shared" si="1"/>
        <v>-4000000</v>
      </c>
    </row>
    <row r="3967" ht="14.25" customHeight="1">
      <c r="A3967" s="1" t="s">
        <v>14241</v>
      </c>
      <c r="B3967" s="1">
        <v>84.0</v>
      </c>
      <c r="C3967" s="1">
        <v>0.0</v>
      </c>
      <c r="D3967" s="1" t="s">
        <v>1146</v>
      </c>
      <c r="E3967" s="1" t="s">
        <v>14242</v>
      </c>
      <c r="F3967" s="1">
        <v>0.0</v>
      </c>
      <c r="G3967" s="1" t="s">
        <v>14243</v>
      </c>
      <c r="H3967" s="1" t="s">
        <v>18</v>
      </c>
      <c r="I3967" s="1" t="s">
        <v>19</v>
      </c>
      <c r="J3967" s="1">
        <v>4000000.0</v>
      </c>
      <c r="K3967" s="1">
        <v>2012.0</v>
      </c>
      <c r="L3967" s="1">
        <v>6.3</v>
      </c>
      <c r="M3967" s="2">
        <f t="shared" si="1"/>
        <v>-4000000</v>
      </c>
    </row>
    <row r="3968" ht="14.25" customHeight="1">
      <c r="A3968" s="1" t="s">
        <v>14244</v>
      </c>
      <c r="B3968" s="1">
        <v>94.0</v>
      </c>
      <c r="C3968" s="1">
        <v>0.0</v>
      </c>
      <c r="D3968" s="1" t="s">
        <v>14245</v>
      </c>
      <c r="E3968" s="1" t="s">
        <v>14246</v>
      </c>
      <c r="F3968" s="1" t="s">
        <v>14247</v>
      </c>
      <c r="G3968" s="1" t="s">
        <v>14248</v>
      </c>
      <c r="H3968" s="1" t="s">
        <v>18</v>
      </c>
      <c r="I3968" s="1" t="s">
        <v>5985</v>
      </c>
      <c r="J3968" s="1">
        <v>4000000.0</v>
      </c>
      <c r="K3968" s="1">
        <v>2014.0</v>
      </c>
      <c r="L3968" s="1">
        <v>4.7</v>
      </c>
      <c r="M3968" s="2">
        <f t="shared" si="1"/>
        <v>-4000000</v>
      </c>
    </row>
    <row r="3969" ht="14.25" customHeight="1">
      <c r="A3969" s="1" t="s">
        <v>1488</v>
      </c>
      <c r="B3969" s="1">
        <v>141.0</v>
      </c>
      <c r="C3969" s="1">
        <v>0.0</v>
      </c>
      <c r="D3969" s="1" t="s">
        <v>1489</v>
      </c>
      <c r="E3969" s="1" t="s">
        <v>1490</v>
      </c>
      <c r="F3969" s="1" t="s">
        <v>9527</v>
      </c>
      <c r="G3969" s="1" t="s">
        <v>1491</v>
      </c>
      <c r="H3969" s="1" t="s">
        <v>18</v>
      </c>
      <c r="I3969" s="1" t="s">
        <v>19</v>
      </c>
      <c r="J3969" s="1">
        <v>1.0E8</v>
      </c>
      <c r="K3969" s="1">
        <v>2016.0</v>
      </c>
      <c r="L3969" s="1">
        <v>6.0</v>
      </c>
      <c r="M3969" s="2">
        <f t="shared" si="1"/>
        <v>-100000000</v>
      </c>
    </row>
    <row r="3970" ht="14.25" customHeight="1">
      <c r="A3970" s="1" t="s">
        <v>13102</v>
      </c>
      <c r="B3970" s="1">
        <v>120.0</v>
      </c>
      <c r="C3970" s="1">
        <v>0.0</v>
      </c>
      <c r="D3970" s="1" t="s">
        <v>4298</v>
      </c>
      <c r="E3970" s="1" t="s">
        <v>14249</v>
      </c>
      <c r="F3970" s="1" t="s">
        <v>14250</v>
      </c>
      <c r="G3970" s="1" t="s">
        <v>14251</v>
      </c>
      <c r="H3970" s="1" t="s">
        <v>18</v>
      </c>
      <c r="I3970" s="1" t="s">
        <v>30</v>
      </c>
      <c r="J3970" s="1">
        <v>2000000.0</v>
      </c>
      <c r="K3970" s="1">
        <v>1966.0</v>
      </c>
      <c r="L3970" s="1">
        <v>7.9</v>
      </c>
      <c r="M3970" s="2">
        <f t="shared" si="1"/>
        <v>-2000000</v>
      </c>
    </row>
    <row r="3971" ht="14.25" customHeight="1">
      <c r="A3971" s="1" t="s">
        <v>7534</v>
      </c>
      <c r="B3971" s="1">
        <v>121.0</v>
      </c>
      <c r="C3971" s="1">
        <v>0.0</v>
      </c>
      <c r="D3971" s="1" t="s">
        <v>131</v>
      </c>
      <c r="E3971" s="1" t="s">
        <v>14252</v>
      </c>
      <c r="F3971" s="1" t="s">
        <v>14253</v>
      </c>
      <c r="G3971" s="1" t="s">
        <v>14254</v>
      </c>
      <c r="H3971" s="1" t="s">
        <v>18</v>
      </c>
      <c r="I3971" s="1" t="s">
        <v>19</v>
      </c>
      <c r="J3971" s="1">
        <v>3800000.0</v>
      </c>
      <c r="K3971" s="1">
        <v>1976.0</v>
      </c>
      <c r="L3971" s="1">
        <v>8.1</v>
      </c>
      <c r="M3971" s="2">
        <f t="shared" si="1"/>
        <v>-3800000</v>
      </c>
    </row>
    <row r="3972" ht="14.25" customHeight="1">
      <c r="A3972" s="1" t="s">
        <v>14255</v>
      </c>
      <c r="B3972" s="1">
        <v>226.0</v>
      </c>
      <c r="C3972" s="1">
        <v>1.98655278E8</v>
      </c>
      <c r="D3972" s="1" t="s">
        <v>1332</v>
      </c>
      <c r="E3972" s="1" t="s">
        <v>14256</v>
      </c>
      <c r="F3972" s="1" t="s">
        <v>14257</v>
      </c>
      <c r="G3972" s="1" t="s">
        <v>14258</v>
      </c>
      <c r="H3972" s="1" t="s">
        <v>18</v>
      </c>
      <c r="I3972" s="1" t="s">
        <v>19</v>
      </c>
      <c r="J3972" s="1">
        <v>3977000.0</v>
      </c>
      <c r="K3972" s="1">
        <v>1939.0</v>
      </c>
      <c r="L3972" s="1">
        <v>8.2</v>
      </c>
      <c r="M3972" s="2">
        <f t="shared" si="1"/>
        <v>194678278</v>
      </c>
    </row>
    <row r="3973" ht="14.25" customHeight="1">
      <c r="A3973" s="1" t="s">
        <v>14259</v>
      </c>
      <c r="B3973" s="1">
        <v>104.0</v>
      </c>
      <c r="C3973" s="1">
        <v>143653.0</v>
      </c>
      <c r="D3973" s="1" t="s">
        <v>1049</v>
      </c>
      <c r="E3973" s="1" t="s">
        <v>14260</v>
      </c>
      <c r="F3973" s="1" t="s">
        <v>14261</v>
      </c>
      <c r="G3973" s="1" t="s">
        <v>14262</v>
      </c>
      <c r="H3973" s="1" t="s">
        <v>18</v>
      </c>
      <c r="I3973" s="1" t="s">
        <v>30</v>
      </c>
      <c r="J3973" s="1">
        <v>4000000.0</v>
      </c>
      <c r="K3973" s="1">
        <v>2014.0</v>
      </c>
      <c r="L3973" s="1">
        <v>6.0</v>
      </c>
      <c r="M3973" s="2">
        <f t="shared" si="1"/>
        <v>-3856347</v>
      </c>
    </row>
    <row r="3974" ht="14.25" customHeight="1">
      <c r="A3974" s="1" t="s">
        <v>13063</v>
      </c>
      <c r="B3974" s="1">
        <v>152.0</v>
      </c>
      <c r="C3974" s="1">
        <v>14873.0</v>
      </c>
      <c r="D3974" s="1" t="s">
        <v>14263</v>
      </c>
      <c r="E3974" s="1" t="s">
        <v>14264</v>
      </c>
      <c r="F3974" s="1" t="s">
        <v>14265</v>
      </c>
      <c r="G3974" s="1" t="s">
        <v>14266</v>
      </c>
      <c r="H3974" s="1" t="s">
        <v>18</v>
      </c>
      <c r="I3974" s="1" t="s">
        <v>19</v>
      </c>
      <c r="J3974" s="1">
        <v>3800000.0</v>
      </c>
      <c r="K3974" s="1">
        <v>1965.0</v>
      </c>
      <c r="L3974" s="1">
        <v>6.8</v>
      </c>
      <c r="M3974" s="2">
        <f t="shared" si="1"/>
        <v>-3785127</v>
      </c>
    </row>
    <row r="3975" ht="14.25" customHeight="1">
      <c r="A3975" s="1" t="s">
        <v>14267</v>
      </c>
      <c r="B3975" s="1">
        <v>92.0</v>
      </c>
      <c r="C3975" s="1">
        <v>0.0</v>
      </c>
      <c r="D3975" s="1" t="s">
        <v>2394</v>
      </c>
      <c r="E3975" s="1" t="s">
        <v>14268</v>
      </c>
      <c r="F3975" s="1" t="s">
        <v>14269</v>
      </c>
      <c r="G3975" s="1" t="s">
        <v>14270</v>
      </c>
      <c r="H3975" s="1" t="s">
        <v>18</v>
      </c>
      <c r="I3975" s="1" t="s">
        <v>19</v>
      </c>
      <c r="J3975" s="1">
        <v>0.0</v>
      </c>
      <c r="K3975" s="1">
        <v>2009.0</v>
      </c>
      <c r="L3975" s="1">
        <v>7.3</v>
      </c>
      <c r="M3975" s="2">
        <f t="shared" si="1"/>
        <v>0</v>
      </c>
    </row>
    <row r="3976" ht="14.25" customHeight="1">
      <c r="A3976" s="1" t="s">
        <v>14271</v>
      </c>
      <c r="B3976" s="1">
        <v>107.0</v>
      </c>
      <c r="C3976" s="1">
        <v>8000000.0</v>
      </c>
      <c r="D3976" s="1" t="s">
        <v>14272</v>
      </c>
      <c r="E3976" s="1" t="s">
        <v>14273</v>
      </c>
      <c r="F3976" s="1" t="s">
        <v>14274</v>
      </c>
      <c r="G3976" s="1" t="s">
        <v>14275</v>
      </c>
      <c r="H3976" s="1" t="s">
        <v>18</v>
      </c>
      <c r="I3976" s="1" t="s">
        <v>19</v>
      </c>
      <c r="J3976" s="1">
        <v>3768785.0</v>
      </c>
      <c r="K3976" s="1">
        <v>1950.0</v>
      </c>
      <c r="L3976" s="1">
        <v>7.0</v>
      </c>
      <c r="M3976" s="2">
        <f t="shared" si="1"/>
        <v>4231215</v>
      </c>
    </row>
    <row r="3977" ht="14.25" customHeight="1">
      <c r="A3977" s="1" t="s">
        <v>14276</v>
      </c>
      <c r="B3977" s="1">
        <v>97.0</v>
      </c>
      <c r="C3977" s="1">
        <v>304137.0</v>
      </c>
      <c r="D3977" s="1" t="s">
        <v>6794</v>
      </c>
      <c r="E3977" s="1" t="s">
        <v>14277</v>
      </c>
      <c r="F3977" s="1" t="s">
        <v>14278</v>
      </c>
      <c r="G3977" s="1" t="s">
        <v>14279</v>
      </c>
      <c r="H3977" s="1" t="s">
        <v>18</v>
      </c>
      <c r="I3977" s="1" t="s">
        <v>30</v>
      </c>
      <c r="J3977" s="1">
        <v>0.0</v>
      </c>
      <c r="K3977" s="1">
        <v>2010.0</v>
      </c>
      <c r="L3977" s="1">
        <v>7.3</v>
      </c>
      <c r="M3977" s="2">
        <f t="shared" si="1"/>
        <v>304137</v>
      </c>
    </row>
    <row r="3978" ht="14.25" customHeight="1">
      <c r="A3978" s="1" t="s">
        <v>14280</v>
      </c>
      <c r="B3978" s="1">
        <v>115.0</v>
      </c>
      <c r="C3978" s="1">
        <v>0.0</v>
      </c>
      <c r="D3978" s="1" t="s">
        <v>2394</v>
      </c>
      <c r="E3978" s="1" t="s">
        <v>14281</v>
      </c>
      <c r="F3978" s="1" t="s">
        <v>14282</v>
      </c>
      <c r="G3978" s="1" t="s">
        <v>14283</v>
      </c>
      <c r="H3978" s="1" t="s">
        <v>10968</v>
      </c>
      <c r="I3978" s="1" t="s">
        <v>12792</v>
      </c>
      <c r="J3978" s="1">
        <v>8000000.0</v>
      </c>
      <c r="K3978" s="1">
        <v>2005.0</v>
      </c>
      <c r="L3978" s="1">
        <v>7.5</v>
      </c>
      <c r="M3978" s="2">
        <f t="shared" si="1"/>
        <v>-8000000</v>
      </c>
    </row>
    <row r="3979" ht="14.25" customHeight="1">
      <c r="A3979" s="1" t="s">
        <v>14284</v>
      </c>
      <c r="B3979" s="1">
        <v>95.0</v>
      </c>
      <c r="C3979" s="1">
        <v>37606.0</v>
      </c>
      <c r="D3979" s="1" t="s">
        <v>6794</v>
      </c>
      <c r="E3979" s="1" t="s">
        <v>14285</v>
      </c>
      <c r="F3979" s="1" t="s">
        <v>14286</v>
      </c>
      <c r="G3979" s="1" t="s">
        <v>14287</v>
      </c>
      <c r="H3979" s="1" t="s">
        <v>18</v>
      </c>
      <c r="I3979" s="1" t="s">
        <v>168</v>
      </c>
      <c r="J3979" s="1">
        <v>3500000.0</v>
      </c>
      <c r="K3979" s="1">
        <v>2009.0</v>
      </c>
      <c r="L3979" s="1">
        <v>6.8</v>
      </c>
      <c r="M3979" s="2">
        <f t="shared" si="1"/>
        <v>-3462394</v>
      </c>
    </row>
    <row r="3980" ht="14.25" customHeight="1">
      <c r="A3980" s="1" t="s">
        <v>14288</v>
      </c>
      <c r="B3980" s="1">
        <v>102.0</v>
      </c>
      <c r="C3980" s="1">
        <v>2956000.0</v>
      </c>
      <c r="D3980" s="1" t="s">
        <v>14289</v>
      </c>
      <c r="E3980" s="1" t="s">
        <v>14290</v>
      </c>
      <c r="F3980" s="1" t="s">
        <v>14291</v>
      </c>
      <c r="G3980" s="1" t="s">
        <v>14292</v>
      </c>
      <c r="H3980" s="1" t="s">
        <v>18</v>
      </c>
      <c r="I3980" s="1" t="s">
        <v>19</v>
      </c>
      <c r="J3980" s="1">
        <v>3700000.0</v>
      </c>
      <c r="K3980" s="1">
        <v>1948.0</v>
      </c>
      <c r="L3980" s="1">
        <v>7.1</v>
      </c>
      <c r="M3980" s="2">
        <f t="shared" si="1"/>
        <v>-744000</v>
      </c>
    </row>
    <row r="3981" ht="14.25" customHeight="1">
      <c r="A3981" s="1" t="s">
        <v>14293</v>
      </c>
      <c r="B3981" s="1">
        <v>99.0</v>
      </c>
      <c r="C3981" s="1">
        <v>19959.0</v>
      </c>
      <c r="D3981" s="1" t="s">
        <v>2394</v>
      </c>
      <c r="E3981" s="1" t="s">
        <v>14294</v>
      </c>
      <c r="F3981" s="1" t="s">
        <v>14295</v>
      </c>
      <c r="G3981" s="1" t="s">
        <v>14296</v>
      </c>
      <c r="H3981" s="1" t="s">
        <v>18</v>
      </c>
      <c r="I3981" s="1" t="s">
        <v>6377</v>
      </c>
      <c r="J3981" s="1">
        <v>3800000.0</v>
      </c>
      <c r="K3981" s="1">
        <v>2009.0</v>
      </c>
      <c r="L3981" s="1">
        <v>6.9</v>
      </c>
      <c r="M3981" s="2">
        <f t="shared" si="1"/>
        <v>-3780041</v>
      </c>
    </row>
    <row r="3982" ht="14.25" customHeight="1">
      <c r="A3982" s="1" t="s">
        <v>8888</v>
      </c>
      <c r="B3982" s="1">
        <v>109.0</v>
      </c>
      <c r="C3982" s="1">
        <v>2706659.0</v>
      </c>
      <c r="D3982" s="1" t="s">
        <v>1747</v>
      </c>
      <c r="E3982" s="1" t="s">
        <v>14297</v>
      </c>
      <c r="F3982" s="1" t="s">
        <v>14298</v>
      </c>
      <c r="G3982" s="1" t="s">
        <v>14299</v>
      </c>
      <c r="H3982" s="1" t="s">
        <v>18</v>
      </c>
      <c r="I3982" s="1" t="s">
        <v>30</v>
      </c>
      <c r="J3982" s="1">
        <v>2000000.0</v>
      </c>
      <c r="K3982" s="1">
        <v>2006.0</v>
      </c>
      <c r="L3982" s="1">
        <v>6.9</v>
      </c>
      <c r="M3982" s="2">
        <f t="shared" si="1"/>
        <v>706659</v>
      </c>
    </row>
    <row r="3983" ht="14.25" customHeight="1">
      <c r="A3983" s="1" t="s">
        <v>3683</v>
      </c>
      <c r="B3983" s="1">
        <v>113.0</v>
      </c>
      <c r="C3983" s="1">
        <v>6.1094903E7</v>
      </c>
      <c r="D3983" s="1" t="s">
        <v>768</v>
      </c>
      <c r="E3983" s="1" t="s">
        <v>4679</v>
      </c>
      <c r="F3983" s="1" t="s">
        <v>4680</v>
      </c>
      <c r="G3983" s="1" t="s">
        <v>4681</v>
      </c>
      <c r="H3983" s="1" t="s">
        <v>18</v>
      </c>
      <c r="I3983" s="1" t="s">
        <v>30</v>
      </c>
      <c r="J3983" s="1">
        <v>3.0E7</v>
      </c>
      <c r="K3983" s="1">
        <v>2011.0</v>
      </c>
      <c r="L3983" s="1">
        <v>6.9</v>
      </c>
      <c r="M3983" s="2">
        <f t="shared" si="1"/>
        <v>31094903</v>
      </c>
    </row>
    <row r="3984" ht="14.25" customHeight="1">
      <c r="A3984" s="1">
        <v>0.0</v>
      </c>
      <c r="B3984" s="1">
        <v>25.0</v>
      </c>
      <c r="C3984" s="1">
        <v>0.0</v>
      </c>
      <c r="D3984" s="1" t="s">
        <v>8857</v>
      </c>
      <c r="E3984" s="1" t="s">
        <v>14300</v>
      </c>
      <c r="F3984" s="1" t="s">
        <v>14301</v>
      </c>
      <c r="G3984" s="1" t="s">
        <v>14302</v>
      </c>
      <c r="H3984" s="1" t="s">
        <v>18</v>
      </c>
      <c r="I3984" s="1" t="s">
        <v>19</v>
      </c>
      <c r="J3984" s="1">
        <v>0.0</v>
      </c>
      <c r="K3984" s="1">
        <v>0.0</v>
      </c>
      <c r="L3984" s="1">
        <v>8.4</v>
      </c>
      <c r="M3984" s="2">
        <f t="shared" si="1"/>
        <v>0</v>
      </c>
    </row>
    <row r="3985" ht="14.25" customHeight="1">
      <c r="A3985" s="1" t="s">
        <v>7270</v>
      </c>
      <c r="B3985" s="1">
        <v>113.0</v>
      </c>
      <c r="C3985" s="1">
        <v>0.0</v>
      </c>
      <c r="D3985" s="1" t="s">
        <v>2394</v>
      </c>
      <c r="E3985" s="1" t="s">
        <v>14303</v>
      </c>
      <c r="F3985" s="1" t="s">
        <v>14304</v>
      </c>
      <c r="G3985" s="1" t="s">
        <v>14305</v>
      </c>
      <c r="H3985" s="1" t="s">
        <v>18</v>
      </c>
      <c r="I3985" s="1" t="s">
        <v>19</v>
      </c>
      <c r="J3985" s="1">
        <v>3600000.0</v>
      </c>
      <c r="K3985" s="1">
        <v>1969.0</v>
      </c>
      <c r="L3985" s="1">
        <v>7.9</v>
      </c>
      <c r="M3985" s="2">
        <f t="shared" si="1"/>
        <v>-3600000</v>
      </c>
    </row>
    <row r="3986" ht="14.25" customHeight="1">
      <c r="A3986" s="1" t="s">
        <v>9879</v>
      </c>
      <c r="B3986" s="1">
        <v>91.0</v>
      </c>
      <c r="C3986" s="1">
        <v>4.5857453E7</v>
      </c>
      <c r="D3986" s="1" t="s">
        <v>3971</v>
      </c>
      <c r="E3986" s="1" t="s">
        <v>14306</v>
      </c>
      <c r="F3986" s="1" t="s">
        <v>14307</v>
      </c>
      <c r="G3986" s="1" t="s">
        <v>14308</v>
      </c>
      <c r="H3986" s="1" t="s">
        <v>18</v>
      </c>
      <c r="I3986" s="1" t="s">
        <v>30</v>
      </c>
      <c r="J3986" s="1">
        <v>3500000.0</v>
      </c>
      <c r="K3986" s="1">
        <v>1997.0</v>
      </c>
      <c r="L3986" s="1">
        <v>7.2</v>
      </c>
      <c r="M3986" s="2">
        <f t="shared" si="1"/>
        <v>42357453</v>
      </c>
    </row>
    <row r="3987" ht="14.25" customHeight="1">
      <c r="A3987" s="1" t="s">
        <v>14309</v>
      </c>
      <c r="B3987" s="1">
        <v>88.0</v>
      </c>
      <c r="C3987" s="1">
        <v>8.34E7</v>
      </c>
      <c r="D3987" s="1" t="s">
        <v>1138</v>
      </c>
      <c r="E3987" s="1" t="s">
        <v>14310</v>
      </c>
      <c r="F3987" s="1" t="s">
        <v>14311</v>
      </c>
      <c r="G3987" s="1" t="s">
        <v>14312</v>
      </c>
      <c r="H3987" s="1" t="s">
        <v>18</v>
      </c>
      <c r="I3987" s="1" t="s">
        <v>19</v>
      </c>
      <c r="J3987" s="1">
        <v>3500000.0</v>
      </c>
      <c r="K3987" s="1">
        <v>1980.0</v>
      </c>
      <c r="L3987" s="1">
        <v>7.8</v>
      </c>
      <c r="M3987" s="2">
        <f t="shared" si="1"/>
        <v>79900000</v>
      </c>
    </row>
    <row r="3988" ht="14.25" customHeight="1">
      <c r="A3988" s="1" t="s">
        <v>14313</v>
      </c>
      <c r="B3988" s="1">
        <v>88.0</v>
      </c>
      <c r="C3988" s="1">
        <v>0.0</v>
      </c>
      <c r="D3988" s="1" t="s">
        <v>32</v>
      </c>
      <c r="E3988" s="1" t="s">
        <v>14314</v>
      </c>
      <c r="F3988" s="1" t="s">
        <v>14315</v>
      </c>
      <c r="G3988" s="1" t="s">
        <v>14316</v>
      </c>
      <c r="H3988" s="1" t="s">
        <v>18</v>
      </c>
      <c r="I3988" s="1" t="s">
        <v>19</v>
      </c>
      <c r="J3988" s="1">
        <v>5000000.0</v>
      </c>
      <c r="K3988" s="1">
        <v>2015.0</v>
      </c>
      <c r="L3988" s="1">
        <v>3.5</v>
      </c>
      <c r="M3988" s="2">
        <f t="shared" si="1"/>
        <v>-5000000</v>
      </c>
    </row>
    <row r="3989" ht="14.25" customHeight="1">
      <c r="A3989" s="1" t="s">
        <v>2153</v>
      </c>
      <c r="B3989" s="1">
        <v>97.0</v>
      </c>
      <c r="C3989" s="1">
        <v>2.79E7</v>
      </c>
      <c r="D3989" s="1" t="s">
        <v>1747</v>
      </c>
      <c r="E3989" s="1" t="s">
        <v>14317</v>
      </c>
      <c r="F3989" s="1" t="s">
        <v>14318</v>
      </c>
      <c r="G3989" s="1" t="s">
        <v>14319</v>
      </c>
      <c r="H3989" s="1" t="s">
        <v>18</v>
      </c>
      <c r="I3989" s="1" t="s">
        <v>19</v>
      </c>
      <c r="J3989" s="1">
        <v>3500000.0</v>
      </c>
      <c r="K3989" s="1">
        <v>1995.0</v>
      </c>
      <c r="L3989" s="1">
        <v>7.3</v>
      </c>
      <c r="M3989" s="2">
        <f t="shared" si="1"/>
        <v>24400000</v>
      </c>
    </row>
    <row r="3990" ht="14.25" customHeight="1">
      <c r="A3990" s="1" t="s">
        <v>1843</v>
      </c>
      <c r="B3990" s="1">
        <v>97.0</v>
      </c>
      <c r="C3990" s="1">
        <v>2.79E7</v>
      </c>
      <c r="D3990" s="1" t="s">
        <v>1465</v>
      </c>
      <c r="E3990" s="1" t="s">
        <v>14320</v>
      </c>
      <c r="F3990" s="1" t="s">
        <v>14321</v>
      </c>
      <c r="G3990" s="1" t="s">
        <v>14322</v>
      </c>
      <c r="H3990" s="1" t="s">
        <v>18</v>
      </c>
      <c r="I3990" s="1" t="s">
        <v>19</v>
      </c>
      <c r="J3990" s="1">
        <v>3500000.0</v>
      </c>
      <c r="K3990" s="1">
        <v>1993.0</v>
      </c>
      <c r="L3990" s="1">
        <v>7.5</v>
      </c>
      <c r="M3990" s="2">
        <f t="shared" si="1"/>
        <v>24400000</v>
      </c>
    </row>
    <row r="3991" ht="14.25" customHeight="1">
      <c r="A3991" s="1">
        <v>0.0</v>
      </c>
      <c r="B3991" s="1">
        <v>42.0</v>
      </c>
      <c r="C3991" s="1">
        <v>0.0</v>
      </c>
      <c r="D3991" s="1" t="s">
        <v>4491</v>
      </c>
      <c r="E3991" s="1" t="s">
        <v>14323</v>
      </c>
      <c r="F3991" s="1" t="s">
        <v>14324</v>
      </c>
      <c r="G3991" s="1" t="s">
        <v>14325</v>
      </c>
      <c r="H3991" s="1" t="s">
        <v>18</v>
      </c>
      <c r="I3991" s="1" t="s">
        <v>19</v>
      </c>
      <c r="J3991" s="1">
        <v>0.0</v>
      </c>
      <c r="K3991" s="1">
        <v>0.0</v>
      </c>
      <c r="L3991" s="1">
        <v>7.8</v>
      </c>
      <c r="M3991" s="2">
        <f t="shared" si="1"/>
        <v>0</v>
      </c>
    </row>
    <row r="3992" ht="14.25" customHeight="1">
      <c r="A3992" s="1" t="s">
        <v>14326</v>
      </c>
      <c r="B3992" s="1">
        <v>85.0</v>
      </c>
      <c r="C3992" s="1">
        <v>1.4E7</v>
      </c>
      <c r="D3992" s="1" t="s">
        <v>5915</v>
      </c>
      <c r="E3992" s="1" t="s">
        <v>14327</v>
      </c>
      <c r="F3992" s="1" t="s">
        <v>14328</v>
      </c>
      <c r="G3992" s="1" t="s">
        <v>14329</v>
      </c>
      <c r="H3992" s="1" t="s">
        <v>18</v>
      </c>
      <c r="I3992" s="1" t="s">
        <v>19</v>
      </c>
      <c r="J3992" s="1">
        <v>3500000.0</v>
      </c>
      <c r="K3992" s="1">
        <v>1987.0</v>
      </c>
      <c r="L3992" s="1">
        <v>6.0</v>
      </c>
      <c r="M3992" s="2">
        <f t="shared" si="1"/>
        <v>10500000</v>
      </c>
    </row>
    <row r="3993" ht="14.25" customHeight="1">
      <c r="A3993" s="1" t="s">
        <v>13063</v>
      </c>
      <c r="B3993" s="1">
        <v>121.0</v>
      </c>
      <c r="C3993" s="1">
        <v>0.0</v>
      </c>
      <c r="D3993" s="1" t="s">
        <v>14330</v>
      </c>
      <c r="E3993" s="1" t="s">
        <v>14331</v>
      </c>
      <c r="F3993" s="1" t="s">
        <v>14332</v>
      </c>
      <c r="G3993" s="1" t="s">
        <v>14333</v>
      </c>
      <c r="H3993" s="1" t="s">
        <v>18</v>
      </c>
      <c r="I3993" s="1" t="s">
        <v>19</v>
      </c>
      <c r="J3993" s="1">
        <v>3716946.0</v>
      </c>
      <c r="K3993" s="1">
        <v>1970.0</v>
      </c>
      <c r="L3993" s="1">
        <v>7.3</v>
      </c>
      <c r="M3993" s="2">
        <f t="shared" si="1"/>
        <v>-3716946</v>
      </c>
    </row>
    <row r="3994" ht="14.25" customHeight="1">
      <c r="A3994" s="1" t="s">
        <v>14334</v>
      </c>
      <c r="B3994" s="1">
        <v>134.0</v>
      </c>
      <c r="C3994" s="1">
        <v>0.0</v>
      </c>
      <c r="D3994" s="1" t="s">
        <v>8057</v>
      </c>
      <c r="E3994" s="1" t="s">
        <v>14335</v>
      </c>
      <c r="F3994" s="1" t="s">
        <v>14336</v>
      </c>
      <c r="G3994" s="1" t="s">
        <v>14337</v>
      </c>
      <c r="H3994" s="1" t="s">
        <v>18</v>
      </c>
      <c r="I3994" s="1" t="s">
        <v>19</v>
      </c>
      <c r="J3994" s="1">
        <v>3500000.0</v>
      </c>
      <c r="K3994" s="1">
        <v>1967.0</v>
      </c>
      <c r="L3994" s="1">
        <v>8.0</v>
      </c>
      <c r="M3994" s="2">
        <f t="shared" si="1"/>
        <v>-3500000</v>
      </c>
    </row>
    <row r="3995" ht="14.25" customHeight="1">
      <c r="A3995" s="1" t="s">
        <v>13102</v>
      </c>
      <c r="B3995" s="1">
        <v>149.0</v>
      </c>
      <c r="C3995" s="1">
        <v>0.0</v>
      </c>
      <c r="D3995" s="1" t="s">
        <v>2394</v>
      </c>
      <c r="E3995" s="1" t="s">
        <v>14338</v>
      </c>
      <c r="F3995" s="1" t="s">
        <v>14339</v>
      </c>
      <c r="G3995" s="1" t="s">
        <v>14340</v>
      </c>
      <c r="H3995" s="1" t="s">
        <v>18</v>
      </c>
      <c r="I3995" s="1" t="s">
        <v>19</v>
      </c>
      <c r="J3995" s="1">
        <v>3500000.0</v>
      </c>
      <c r="K3995" s="1">
        <v>1959.0</v>
      </c>
      <c r="L3995" s="1">
        <v>7.6</v>
      </c>
      <c r="M3995" s="2">
        <f t="shared" si="1"/>
        <v>-3500000</v>
      </c>
    </row>
    <row r="3996" ht="14.25" customHeight="1">
      <c r="A3996" s="1" t="s">
        <v>9233</v>
      </c>
      <c r="B3996" s="1">
        <v>121.0</v>
      </c>
      <c r="C3996" s="1">
        <v>0.0</v>
      </c>
      <c r="D3996" s="1" t="s">
        <v>744</v>
      </c>
      <c r="E3996" s="1" t="s">
        <v>14341</v>
      </c>
      <c r="F3996" s="1" t="s">
        <v>14342</v>
      </c>
      <c r="G3996" s="1" t="s">
        <v>14343</v>
      </c>
      <c r="H3996" s="1" t="s">
        <v>18</v>
      </c>
      <c r="I3996" s="1" t="s">
        <v>19</v>
      </c>
      <c r="J3996" s="1">
        <v>3500000.0</v>
      </c>
      <c r="K3996" s="1">
        <v>1966.0</v>
      </c>
      <c r="L3996" s="1">
        <v>7.0</v>
      </c>
      <c r="M3996" s="2">
        <f t="shared" si="1"/>
        <v>-3500000</v>
      </c>
    </row>
    <row r="3997" ht="14.25" customHeight="1">
      <c r="A3997" s="1" t="s">
        <v>8230</v>
      </c>
      <c r="B3997" s="1">
        <v>116.0</v>
      </c>
      <c r="C3997" s="1">
        <v>0.0</v>
      </c>
      <c r="D3997" s="1" t="s">
        <v>7737</v>
      </c>
      <c r="E3997" s="1" t="s">
        <v>14344</v>
      </c>
      <c r="F3997" s="1" t="s">
        <v>14345</v>
      </c>
      <c r="G3997" s="1" t="s">
        <v>14346</v>
      </c>
      <c r="H3997" s="1" t="s">
        <v>18</v>
      </c>
      <c r="I3997" s="1" t="s">
        <v>30</v>
      </c>
      <c r="J3997" s="1">
        <v>2000000.0</v>
      </c>
      <c r="K3997" s="1">
        <v>1972.0</v>
      </c>
      <c r="L3997" s="1">
        <v>7.5</v>
      </c>
      <c r="M3997" s="2">
        <f t="shared" si="1"/>
        <v>-2000000</v>
      </c>
    </row>
    <row r="3998" ht="14.25" customHeight="1">
      <c r="A3998" s="1" t="s">
        <v>14347</v>
      </c>
      <c r="B3998" s="1">
        <v>92.0</v>
      </c>
      <c r="C3998" s="1">
        <v>2.5138292E7</v>
      </c>
      <c r="D3998" s="1" t="s">
        <v>3661</v>
      </c>
      <c r="E3998" s="1" t="s">
        <v>14348</v>
      </c>
      <c r="F3998" s="1" t="s">
        <v>14349</v>
      </c>
      <c r="G3998" s="1" t="s">
        <v>14350</v>
      </c>
      <c r="H3998" s="1" t="s">
        <v>18</v>
      </c>
      <c r="I3998" s="1" t="s">
        <v>19</v>
      </c>
      <c r="J3998" s="1">
        <v>3500000.0</v>
      </c>
      <c r="K3998" s="1">
        <v>2015.0</v>
      </c>
      <c r="L3998" s="1">
        <v>6.8</v>
      </c>
      <c r="M3998" s="2">
        <f t="shared" si="1"/>
        <v>21638292</v>
      </c>
    </row>
    <row r="3999" ht="14.25" customHeight="1">
      <c r="A3999" s="1" t="s">
        <v>14351</v>
      </c>
      <c r="B3999" s="1">
        <v>93.0</v>
      </c>
      <c r="C3999" s="1">
        <v>1.0305534E7</v>
      </c>
      <c r="D3999" s="1" t="s">
        <v>1138</v>
      </c>
      <c r="E3999" s="1" t="s">
        <v>14352</v>
      </c>
      <c r="F3999" s="1" t="s">
        <v>14353</v>
      </c>
      <c r="G3999" s="1" t="s">
        <v>14354</v>
      </c>
      <c r="H3999" s="1" t="s">
        <v>18</v>
      </c>
      <c r="I3999" s="1" t="s">
        <v>19</v>
      </c>
      <c r="J3999" s="1">
        <v>3500000.0</v>
      </c>
      <c r="K3999" s="1">
        <v>1998.0</v>
      </c>
      <c r="L3999" s="1">
        <v>3.9</v>
      </c>
      <c r="M3999" s="2">
        <f t="shared" si="1"/>
        <v>6805534</v>
      </c>
    </row>
    <row r="4000" ht="14.25" customHeight="1">
      <c r="A4000" s="1" t="s">
        <v>14227</v>
      </c>
      <c r="B4000" s="1">
        <v>96.0</v>
      </c>
      <c r="C4000" s="1">
        <v>9449219.0</v>
      </c>
      <c r="D4000" s="1" t="s">
        <v>956</v>
      </c>
      <c r="E4000" s="1" t="s">
        <v>14355</v>
      </c>
      <c r="F4000" s="1" t="s">
        <v>14356</v>
      </c>
      <c r="G4000" s="1" t="s">
        <v>14357</v>
      </c>
      <c r="H4000" s="1" t="s">
        <v>18</v>
      </c>
      <c r="I4000" s="1" t="s">
        <v>19</v>
      </c>
      <c r="J4000" s="1">
        <v>3500000.0</v>
      </c>
      <c r="K4000" s="1">
        <v>1996.0</v>
      </c>
      <c r="L4000" s="1">
        <v>6.1</v>
      </c>
      <c r="M4000" s="2">
        <f t="shared" si="1"/>
        <v>5949219</v>
      </c>
    </row>
    <row r="4001" ht="14.25" customHeight="1">
      <c r="A4001" s="1" t="s">
        <v>731</v>
      </c>
      <c r="B4001" s="1">
        <v>105.0</v>
      </c>
      <c r="C4001" s="1">
        <v>6390032.0</v>
      </c>
      <c r="D4001" s="1" t="s">
        <v>1049</v>
      </c>
      <c r="E4001" s="1" t="s">
        <v>14358</v>
      </c>
      <c r="F4001" s="1" t="s">
        <v>14359</v>
      </c>
      <c r="G4001" s="1" t="s">
        <v>14360</v>
      </c>
      <c r="H4001" s="1" t="s">
        <v>18</v>
      </c>
      <c r="I4001" s="1" t="s">
        <v>19</v>
      </c>
      <c r="J4001" s="1">
        <v>3500000.0</v>
      </c>
      <c r="K4001" s="1">
        <v>1998.0</v>
      </c>
      <c r="L4001" s="1">
        <v>7.5</v>
      </c>
      <c r="M4001" s="2">
        <f t="shared" si="1"/>
        <v>2890032</v>
      </c>
    </row>
    <row r="4002" ht="14.25" customHeight="1">
      <c r="A4002" s="1" t="s">
        <v>7842</v>
      </c>
      <c r="B4002" s="1">
        <v>129.0</v>
      </c>
      <c r="C4002" s="1">
        <v>2.0167424E7</v>
      </c>
      <c r="D4002" s="1" t="s">
        <v>1319</v>
      </c>
      <c r="E4002" s="1" t="s">
        <v>14361</v>
      </c>
      <c r="F4002" s="1" t="s">
        <v>14362</v>
      </c>
      <c r="G4002" s="1" t="s">
        <v>14363</v>
      </c>
      <c r="H4002" s="1" t="s">
        <v>1932</v>
      </c>
      <c r="I4002" s="1" t="s">
        <v>14364</v>
      </c>
      <c r="J4002" s="1">
        <v>2000000.0</v>
      </c>
      <c r="K4002" s="1">
        <v>2009.0</v>
      </c>
      <c r="L4002" s="1">
        <v>8.2</v>
      </c>
      <c r="M4002" s="2">
        <f t="shared" si="1"/>
        <v>18167424</v>
      </c>
    </row>
    <row r="4003" ht="14.25" customHeight="1">
      <c r="A4003" s="1" t="s">
        <v>1725</v>
      </c>
      <c r="B4003" s="1">
        <v>87.0</v>
      </c>
      <c r="C4003" s="1">
        <v>0.0</v>
      </c>
      <c r="D4003" s="1" t="s">
        <v>4647</v>
      </c>
      <c r="E4003" s="1" t="s">
        <v>9024</v>
      </c>
      <c r="F4003" s="1" t="s">
        <v>9025</v>
      </c>
      <c r="G4003" s="1" t="s">
        <v>9026</v>
      </c>
      <c r="H4003" s="1" t="s">
        <v>18</v>
      </c>
      <c r="I4003" s="1" t="s">
        <v>19</v>
      </c>
      <c r="J4003" s="1">
        <v>3500000.0</v>
      </c>
      <c r="K4003" s="1">
        <v>1985.0</v>
      </c>
      <c r="L4003" s="1">
        <v>7.2</v>
      </c>
      <c r="M4003" s="2">
        <f t="shared" si="1"/>
        <v>-3500000</v>
      </c>
    </row>
    <row r="4004" ht="14.25" customHeight="1">
      <c r="A4004" s="1" t="s">
        <v>14365</v>
      </c>
      <c r="B4004" s="1">
        <v>94.0</v>
      </c>
      <c r="C4004" s="1">
        <v>0.0</v>
      </c>
      <c r="D4004" s="1" t="s">
        <v>3995</v>
      </c>
      <c r="E4004" s="1" t="s">
        <v>14366</v>
      </c>
      <c r="F4004" s="1" t="s">
        <v>14367</v>
      </c>
      <c r="G4004" s="1" t="s">
        <v>14368</v>
      </c>
      <c r="H4004" s="1" t="s">
        <v>18</v>
      </c>
      <c r="I4004" s="1" t="s">
        <v>19</v>
      </c>
      <c r="J4004" s="1">
        <v>0.0</v>
      </c>
      <c r="K4004" s="1">
        <v>2008.0</v>
      </c>
      <c r="L4004" s="1">
        <v>4.8</v>
      </c>
      <c r="M4004" s="2">
        <f t="shared" si="1"/>
        <v>0</v>
      </c>
    </row>
    <row r="4005" ht="14.25" customHeight="1">
      <c r="A4005" s="1" t="s">
        <v>45</v>
      </c>
      <c r="B4005" s="1">
        <v>37.0</v>
      </c>
      <c r="C4005" s="1">
        <v>5923044.0</v>
      </c>
      <c r="D4005" s="1" t="s">
        <v>5915</v>
      </c>
      <c r="E4005" s="1" t="s">
        <v>14369</v>
      </c>
      <c r="F4005" s="1" t="s">
        <v>14370</v>
      </c>
      <c r="G4005" s="1" t="s">
        <v>14371</v>
      </c>
      <c r="H4005" s="1" t="s">
        <v>18</v>
      </c>
      <c r="I4005" s="1" t="s">
        <v>19</v>
      </c>
      <c r="J4005" s="1">
        <v>3600000.0</v>
      </c>
      <c r="K4005" s="1">
        <v>1987.0</v>
      </c>
      <c r="L4005" s="1">
        <v>7.8</v>
      </c>
      <c r="M4005" s="2">
        <f t="shared" si="1"/>
        <v>2323044</v>
      </c>
    </row>
    <row r="4006" ht="14.25" customHeight="1">
      <c r="A4006" s="1" t="s">
        <v>14372</v>
      </c>
      <c r="B4006" s="1">
        <v>81.0</v>
      </c>
      <c r="C4006" s="1">
        <v>3293258.0</v>
      </c>
      <c r="D4006" s="1" t="s">
        <v>14373</v>
      </c>
      <c r="E4006" s="1" t="s">
        <v>14374</v>
      </c>
      <c r="F4006" s="1" t="s">
        <v>14375</v>
      </c>
      <c r="G4006" s="1" t="s">
        <v>14376</v>
      </c>
      <c r="H4006" s="1" t="s">
        <v>18</v>
      </c>
      <c r="I4006" s="1" t="s">
        <v>19</v>
      </c>
      <c r="J4006" s="1">
        <v>3000000.0</v>
      </c>
      <c r="K4006" s="1">
        <v>2001.0</v>
      </c>
      <c r="L4006" s="1">
        <v>5.2</v>
      </c>
      <c r="M4006" s="2">
        <f t="shared" si="1"/>
        <v>293258</v>
      </c>
    </row>
    <row r="4007" ht="14.25" customHeight="1">
      <c r="A4007" s="1" t="s">
        <v>14377</v>
      </c>
      <c r="B4007" s="1">
        <v>97.0</v>
      </c>
      <c r="C4007" s="1">
        <v>0.0</v>
      </c>
      <c r="D4007" s="1" t="s">
        <v>4647</v>
      </c>
      <c r="E4007" s="1" t="s">
        <v>14378</v>
      </c>
      <c r="F4007" s="1" t="s">
        <v>14379</v>
      </c>
      <c r="G4007" s="1" t="s">
        <v>14380</v>
      </c>
      <c r="H4007" s="1" t="s">
        <v>18</v>
      </c>
      <c r="I4007" s="1" t="s">
        <v>19</v>
      </c>
      <c r="J4007" s="1">
        <v>1000000.0</v>
      </c>
      <c r="K4007" s="1">
        <v>2013.0</v>
      </c>
      <c r="L4007" s="1">
        <v>3.3</v>
      </c>
      <c r="M4007" s="2">
        <f t="shared" si="1"/>
        <v>-1000000</v>
      </c>
    </row>
    <row r="4008" ht="14.25" customHeight="1">
      <c r="A4008" s="1" t="s">
        <v>14381</v>
      </c>
      <c r="B4008" s="1">
        <v>106.0</v>
      </c>
      <c r="C4008" s="1">
        <v>886410.0</v>
      </c>
      <c r="D4008" s="1" t="s">
        <v>4734</v>
      </c>
      <c r="E4008" s="1" t="s">
        <v>14382</v>
      </c>
      <c r="F4008" s="1" t="s">
        <v>14383</v>
      </c>
      <c r="G4008" s="1" t="s">
        <v>14384</v>
      </c>
      <c r="H4008" s="1" t="s">
        <v>1932</v>
      </c>
      <c r="I4008" s="1" t="s">
        <v>2022</v>
      </c>
      <c r="J4008" s="1">
        <v>3500000.0</v>
      </c>
      <c r="K4008" s="1">
        <v>1998.0</v>
      </c>
      <c r="L4008" s="1">
        <v>6.8</v>
      </c>
      <c r="M4008" s="2">
        <f t="shared" si="1"/>
        <v>-2613590</v>
      </c>
    </row>
    <row r="4009" ht="14.25" customHeight="1">
      <c r="A4009" s="1" t="s">
        <v>14385</v>
      </c>
      <c r="B4009" s="1">
        <v>103.0</v>
      </c>
      <c r="C4009" s="1">
        <v>252652.0</v>
      </c>
      <c r="D4009" s="1" t="s">
        <v>14386</v>
      </c>
      <c r="E4009" s="1" t="s">
        <v>14387</v>
      </c>
      <c r="F4009" s="1" t="s">
        <v>14388</v>
      </c>
      <c r="G4009" s="1" t="s">
        <v>14389</v>
      </c>
      <c r="H4009" s="1" t="s">
        <v>13282</v>
      </c>
      <c r="I4009" s="1" t="s">
        <v>9463</v>
      </c>
      <c r="J4009" s="1">
        <v>1.99E7</v>
      </c>
      <c r="K4009" s="1">
        <v>2010.0</v>
      </c>
      <c r="L4009" s="1">
        <v>7.0</v>
      </c>
      <c r="M4009" s="2">
        <f t="shared" si="1"/>
        <v>-19647348</v>
      </c>
    </row>
    <row r="4010" ht="14.25" customHeight="1">
      <c r="A4010" s="1" t="s">
        <v>14390</v>
      </c>
      <c r="B4010" s="1">
        <v>101.0</v>
      </c>
      <c r="C4010" s="1">
        <v>220234.0</v>
      </c>
      <c r="D4010" s="1" t="s">
        <v>1146</v>
      </c>
      <c r="E4010" s="1" t="s">
        <v>14391</v>
      </c>
      <c r="F4010" s="1" t="s">
        <v>14392</v>
      </c>
      <c r="G4010" s="1" t="s">
        <v>14393</v>
      </c>
      <c r="H4010" s="1" t="s">
        <v>18</v>
      </c>
      <c r="I4010" s="1" t="s">
        <v>19</v>
      </c>
      <c r="J4010" s="1">
        <v>3500000.0</v>
      </c>
      <c r="K4010" s="1">
        <v>2006.0</v>
      </c>
      <c r="L4010" s="1">
        <v>6.5</v>
      </c>
      <c r="M4010" s="2">
        <f t="shared" si="1"/>
        <v>-3279766</v>
      </c>
    </row>
    <row r="4011" ht="14.25" customHeight="1">
      <c r="A4011" s="1" t="s">
        <v>3368</v>
      </c>
      <c r="B4011" s="1">
        <v>102.0</v>
      </c>
      <c r="C4011" s="1">
        <v>3.4350553E7</v>
      </c>
      <c r="D4011" s="1" t="s">
        <v>1306</v>
      </c>
      <c r="E4011" s="1" t="s">
        <v>3369</v>
      </c>
      <c r="F4011" s="1" t="s">
        <v>3370</v>
      </c>
      <c r="G4011" s="1" t="s">
        <v>3371</v>
      </c>
      <c r="H4011" s="1" t="s">
        <v>18</v>
      </c>
      <c r="I4011" s="1" t="s">
        <v>19</v>
      </c>
      <c r="J4011" s="1">
        <v>6.8E7</v>
      </c>
      <c r="K4011" s="1">
        <v>2012.0</v>
      </c>
      <c r="L4011" s="1">
        <v>5.7</v>
      </c>
      <c r="M4011" s="2">
        <f t="shared" si="1"/>
        <v>-33649447</v>
      </c>
    </row>
    <row r="4012" ht="14.25" customHeight="1">
      <c r="A4012" s="1" t="s">
        <v>14394</v>
      </c>
      <c r="B4012" s="1">
        <v>98.0</v>
      </c>
      <c r="C4012" s="1">
        <v>101228.0</v>
      </c>
      <c r="D4012" s="1" t="s">
        <v>1747</v>
      </c>
      <c r="E4012" s="1" t="s">
        <v>14395</v>
      </c>
      <c r="F4012" s="1" t="s">
        <v>14396</v>
      </c>
      <c r="G4012" s="1" t="s">
        <v>14397</v>
      </c>
      <c r="H4012" s="1" t="s">
        <v>18</v>
      </c>
      <c r="I4012" s="1" t="s">
        <v>19</v>
      </c>
      <c r="J4012" s="1">
        <v>3500000.0</v>
      </c>
      <c r="K4012" s="1">
        <v>2005.0</v>
      </c>
      <c r="L4012" s="1">
        <v>6.4</v>
      </c>
      <c r="M4012" s="2">
        <f t="shared" si="1"/>
        <v>-3398772</v>
      </c>
    </row>
    <row r="4013" ht="14.25" customHeight="1">
      <c r="A4013" s="1" t="s">
        <v>3705</v>
      </c>
      <c r="B4013" s="1">
        <v>91.0</v>
      </c>
      <c r="C4013" s="1">
        <v>96793.0</v>
      </c>
      <c r="D4013" s="1" t="s">
        <v>961</v>
      </c>
      <c r="E4013" s="1" t="s">
        <v>14398</v>
      </c>
      <c r="F4013" s="1" t="s">
        <v>14399</v>
      </c>
      <c r="G4013" s="1" t="s">
        <v>14400</v>
      </c>
      <c r="H4013" s="1" t="s">
        <v>18</v>
      </c>
      <c r="I4013" s="1" t="s">
        <v>19</v>
      </c>
      <c r="J4013" s="1">
        <v>3500000.0</v>
      </c>
      <c r="K4013" s="1">
        <v>2004.0</v>
      </c>
      <c r="L4013" s="1">
        <v>5.3</v>
      </c>
      <c r="M4013" s="2">
        <f t="shared" si="1"/>
        <v>-3403207</v>
      </c>
    </row>
    <row r="4014" ht="14.25" customHeight="1">
      <c r="A4014" s="1" t="s">
        <v>14401</v>
      </c>
      <c r="B4014" s="1">
        <v>105.0</v>
      </c>
      <c r="C4014" s="1">
        <v>123777.0</v>
      </c>
      <c r="D4014" s="1" t="s">
        <v>14402</v>
      </c>
      <c r="E4014" s="1" t="s">
        <v>14403</v>
      </c>
      <c r="F4014" s="1">
        <v>0.0</v>
      </c>
      <c r="G4014" s="1" t="s">
        <v>14404</v>
      </c>
      <c r="H4014" s="1" t="s">
        <v>18</v>
      </c>
      <c r="I4014" s="1" t="s">
        <v>168</v>
      </c>
      <c r="J4014" s="1">
        <v>3500000.0</v>
      </c>
      <c r="K4014" s="1">
        <v>2016.0</v>
      </c>
      <c r="L4014" s="1">
        <v>4.7</v>
      </c>
      <c r="M4014" s="2">
        <f t="shared" si="1"/>
        <v>-3376223</v>
      </c>
    </row>
    <row r="4015" ht="14.25" customHeight="1">
      <c r="A4015" s="1" t="s">
        <v>14405</v>
      </c>
      <c r="B4015" s="1">
        <v>98.0</v>
      </c>
      <c r="C4015" s="1">
        <v>0.0</v>
      </c>
      <c r="D4015" s="1" t="s">
        <v>1478</v>
      </c>
      <c r="E4015" s="1" t="s">
        <v>14406</v>
      </c>
      <c r="F4015" s="1" t="s">
        <v>14407</v>
      </c>
      <c r="G4015" s="1" t="s">
        <v>14408</v>
      </c>
      <c r="H4015" s="1" t="s">
        <v>18</v>
      </c>
      <c r="I4015" s="1" t="s">
        <v>19</v>
      </c>
      <c r="J4015" s="1">
        <v>3500000.0</v>
      </c>
      <c r="K4015" s="1">
        <v>2008.0</v>
      </c>
      <c r="L4015" s="1">
        <v>6.1</v>
      </c>
      <c r="M4015" s="2">
        <f t="shared" si="1"/>
        <v>-3500000</v>
      </c>
    </row>
    <row r="4016" ht="14.25" customHeight="1">
      <c r="A4016" s="1" t="s">
        <v>14409</v>
      </c>
      <c r="B4016" s="1">
        <v>104.0</v>
      </c>
      <c r="C4016" s="1">
        <v>0.0</v>
      </c>
      <c r="D4016" s="1" t="s">
        <v>263</v>
      </c>
      <c r="E4016" s="1" t="s">
        <v>14410</v>
      </c>
      <c r="F4016" s="1" t="s">
        <v>14411</v>
      </c>
      <c r="G4016" s="1" t="s">
        <v>14412</v>
      </c>
      <c r="H4016" s="1" t="s">
        <v>18</v>
      </c>
      <c r="I4016" s="1" t="s">
        <v>19</v>
      </c>
      <c r="J4016" s="1">
        <v>1000000.0</v>
      </c>
      <c r="K4016" s="1">
        <v>1998.0</v>
      </c>
      <c r="L4016" s="1">
        <v>5.5</v>
      </c>
      <c r="M4016" s="2">
        <f t="shared" si="1"/>
        <v>-1000000</v>
      </c>
    </row>
    <row r="4017" ht="14.25" customHeight="1">
      <c r="A4017" s="1">
        <v>0.0</v>
      </c>
      <c r="B4017" s="1">
        <v>45.0</v>
      </c>
      <c r="C4017" s="1">
        <v>0.0</v>
      </c>
      <c r="D4017" s="1" t="s">
        <v>2888</v>
      </c>
      <c r="E4017" s="1" t="s">
        <v>14413</v>
      </c>
      <c r="F4017" s="1" t="s">
        <v>14414</v>
      </c>
      <c r="G4017" s="1" t="s">
        <v>14415</v>
      </c>
      <c r="H4017" s="1" t="s">
        <v>18</v>
      </c>
      <c r="I4017" s="1" t="s">
        <v>30</v>
      </c>
      <c r="J4017" s="1">
        <v>0.0</v>
      </c>
      <c r="K4017" s="1">
        <v>0.0</v>
      </c>
      <c r="L4017" s="1">
        <v>7.3</v>
      </c>
      <c r="M4017" s="2">
        <f t="shared" si="1"/>
        <v>0</v>
      </c>
    </row>
    <row r="4018" ht="14.25" customHeight="1">
      <c r="A4018" s="1" t="s">
        <v>14416</v>
      </c>
      <c r="B4018" s="1">
        <v>96.0</v>
      </c>
      <c r="C4018" s="1">
        <v>0.0</v>
      </c>
      <c r="D4018" s="1" t="s">
        <v>3995</v>
      </c>
      <c r="E4018" s="1" t="s">
        <v>14417</v>
      </c>
      <c r="F4018" s="1" t="s">
        <v>14418</v>
      </c>
      <c r="G4018" s="1" t="s">
        <v>14419</v>
      </c>
      <c r="H4018" s="1" t="s">
        <v>18</v>
      </c>
      <c r="I4018" s="1" t="s">
        <v>19</v>
      </c>
      <c r="J4018" s="1">
        <v>3500000.0</v>
      </c>
      <c r="K4018" s="1">
        <v>2009.0</v>
      </c>
      <c r="L4018" s="1">
        <v>4.8</v>
      </c>
      <c r="M4018" s="2">
        <f t="shared" si="1"/>
        <v>-3500000</v>
      </c>
    </row>
    <row r="4019" ht="14.25" customHeight="1">
      <c r="A4019" s="1" t="s">
        <v>14420</v>
      </c>
      <c r="B4019" s="1">
        <v>148.0</v>
      </c>
      <c r="C4019" s="1">
        <v>0.0</v>
      </c>
      <c r="D4019" s="1" t="s">
        <v>14421</v>
      </c>
      <c r="E4019" s="1" t="s">
        <v>14422</v>
      </c>
      <c r="F4019" s="1" t="s">
        <v>14423</v>
      </c>
      <c r="G4019" s="1" t="s">
        <v>14424</v>
      </c>
      <c r="H4019" s="1" t="s">
        <v>18</v>
      </c>
      <c r="I4019" s="1" t="s">
        <v>19</v>
      </c>
      <c r="J4019" s="1">
        <v>3500000.0</v>
      </c>
      <c r="K4019" s="1">
        <v>2013.0</v>
      </c>
      <c r="L4019" s="1">
        <v>8.4</v>
      </c>
      <c r="M4019" s="2">
        <f t="shared" si="1"/>
        <v>-3500000</v>
      </c>
    </row>
    <row r="4020" ht="14.25" customHeight="1">
      <c r="A4020" s="1" t="s">
        <v>14425</v>
      </c>
      <c r="B4020" s="1">
        <v>100.0</v>
      </c>
      <c r="C4020" s="1">
        <v>29233.0</v>
      </c>
      <c r="D4020" s="1" t="s">
        <v>37</v>
      </c>
      <c r="E4020" s="1" t="s">
        <v>14426</v>
      </c>
      <c r="F4020" s="1">
        <v>0.0</v>
      </c>
      <c r="G4020" s="1" t="s">
        <v>14427</v>
      </c>
      <c r="H4020" s="1" t="s">
        <v>18</v>
      </c>
      <c r="I4020" s="1" t="s">
        <v>19</v>
      </c>
      <c r="J4020" s="1">
        <v>3500000.0</v>
      </c>
      <c r="K4020" s="1">
        <v>2015.0</v>
      </c>
      <c r="L4020" s="1">
        <v>7.0</v>
      </c>
      <c r="M4020" s="2">
        <f t="shared" si="1"/>
        <v>-3470767</v>
      </c>
    </row>
    <row r="4021" ht="14.25" customHeight="1">
      <c r="A4021" s="1" t="s">
        <v>3140</v>
      </c>
      <c r="B4021" s="1">
        <v>86.0</v>
      </c>
      <c r="C4021" s="1">
        <v>0.0</v>
      </c>
      <c r="D4021" s="1" t="s">
        <v>1323</v>
      </c>
      <c r="E4021" s="1" t="s">
        <v>14428</v>
      </c>
      <c r="F4021" s="1" t="s">
        <v>14429</v>
      </c>
      <c r="G4021" s="1" t="s">
        <v>14430</v>
      </c>
      <c r="H4021" s="1" t="s">
        <v>18</v>
      </c>
      <c r="I4021" s="1" t="s">
        <v>168</v>
      </c>
      <c r="J4021" s="1">
        <v>3500000.0</v>
      </c>
      <c r="K4021" s="1">
        <v>2014.0</v>
      </c>
      <c r="L4021" s="1">
        <v>3.3</v>
      </c>
      <c r="M4021" s="2">
        <f t="shared" si="1"/>
        <v>-3500000</v>
      </c>
    </row>
    <row r="4022" ht="14.25" customHeight="1">
      <c r="A4022" s="1" t="s">
        <v>14431</v>
      </c>
      <c r="B4022" s="1">
        <v>92.0</v>
      </c>
      <c r="C4022" s="1">
        <v>0.0</v>
      </c>
      <c r="D4022" s="1" t="s">
        <v>289</v>
      </c>
      <c r="E4022" s="1" t="s">
        <v>14432</v>
      </c>
      <c r="F4022" s="1" t="s">
        <v>14433</v>
      </c>
      <c r="G4022" s="1" t="s">
        <v>14434</v>
      </c>
      <c r="H4022" s="1" t="s">
        <v>18</v>
      </c>
      <c r="I4022" s="1" t="s">
        <v>19</v>
      </c>
      <c r="J4022" s="1">
        <v>3500000.0</v>
      </c>
      <c r="K4022" s="1">
        <v>2014.0</v>
      </c>
      <c r="L4022" s="1">
        <v>5.4</v>
      </c>
      <c r="M4022" s="2">
        <f t="shared" si="1"/>
        <v>-3500000</v>
      </c>
    </row>
    <row r="4023" ht="14.25" customHeight="1">
      <c r="A4023" s="1" t="s">
        <v>14435</v>
      </c>
      <c r="B4023" s="1">
        <v>88.0</v>
      </c>
      <c r="C4023" s="1">
        <v>0.0</v>
      </c>
      <c r="D4023" s="1" t="s">
        <v>2888</v>
      </c>
      <c r="E4023" s="1" t="s">
        <v>14436</v>
      </c>
      <c r="F4023" s="1" t="s">
        <v>14437</v>
      </c>
      <c r="G4023" s="1" t="s">
        <v>14438</v>
      </c>
      <c r="H4023" s="1" t="s">
        <v>18</v>
      </c>
      <c r="I4023" s="1">
        <v>0.0</v>
      </c>
      <c r="J4023" s="1">
        <v>3500000.0</v>
      </c>
      <c r="K4023" s="1">
        <v>2014.0</v>
      </c>
      <c r="L4023" s="1">
        <v>4.8</v>
      </c>
      <c r="M4023" s="2">
        <f t="shared" si="1"/>
        <v>-3500000</v>
      </c>
    </row>
    <row r="4024" ht="14.25" customHeight="1">
      <c r="A4024" s="1" t="s">
        <v>14439</v>
      </c>
      <c r="B4024" s="1">
        <v>90.0</v>
      </c>
      <c r="C4024" s="1">
        <v>0.0</v>
      </c>
      <c r="D4024" s="1" t="s">
        <v>1529</v>
      </c>
      <c r="E4024" s="1" t="s">
        <v>14440</v>
      </c>
      <c r="F4024" s="1" t="s">
        <v>14441</v>
      </c>
      <c r="G4024" s="1" t="s">
        <v>14442</v>
      </c>
      <c r="H4024" s="1" t="s">
        <v>18</v>
      </c>
      <c r="I4024" s="1" t="s">
        <v>30</v>
      </c>
      <c r="J4024" s="1">
        <v>3440000.0</v>
      </c>
      <c r="K4024" s="1">
        <v>2014.0</v>
      </c>
      <c r="L4024" s="1">
        <v>3.1</v>
      </c>
      <c r="M4024" s="2">
        <f t="shared" si="1"/>
        <v>-3440000</v>
      </c>
    </row>
    <row r="4025" ht="14.25" customHeight="1">
      <c r="A4025" s="1" t="s">
        <v>7671</v>
      </c>
      <c r="B4025" s="1">
        <v>94.0</v>
      </c>
      <c r="C4025" s="1">
        <v>0.0</v>
      </c>
      <c r="D4025" s="1" t="s">
        <v>1138</v>
      </c>
      <c r="E4025" s="1" t="s">
        <v>14443</v>
      </c>
      <c r="F4025" s="1" t="s">
        <v>14444</v>
      </c>
      <c r="G4025" s="1" t="s">
        <v>14445</v>
      </c>
      <c r="H4025" s="1" t="s">
        <v>18</v>
      </c>
      <c r="I4025" s="1" t="s">
        <v>19</v>
      </c>
      <c r="J4025" s="1">
        <v>3400000.0</v>
      </c>
      <c r="K4025" s="1">
        <v>1977.0</v>
      </c>
      <c r="L4025" s="1">
        <v>6.7</v>
      </c>
      <c r="M4025" s="2">
        <f t="shared" si="1"/>
        <v>-3400000</v>
      </c>
    </row>
    <row r="4026" ht="14.25" customHeight="1">
      <c r="A4026" s="1" t="s">
        <v>14446</v>
      </c>
      <c r="B4026" s="1">
        <v>80.0</v>
      </c>
      <c r="C4026" s="1">
        <v>7.7413017E7</v>
      </c>
      <c r="D4026" s="1" t="s">
        <v>37</v>
      </c>
      <c r="E4026" s="1" t="s">
        <v>14447</v>
      </c>
      <c r="F4026" s="1" t="s">
        <v>14448</v>
      </c>
      <c r="G4026" s="1" t="s">
        <v>14449</v>
      </c>
      <c r="H4026" s="1" t="s">
        <v>993</v>
      </c>
      <c r="I4026" s="1" t="s">
        <v>994</v>
      </c>
      <c r="J4026" s="1">
        <v>8000000.0</v>
      </c>
      <c r="K4026" s="1">
        <v>2005.0</v>
      </c>
      <c r="L4026" s="1">
        <v>7.6</v>
      </c>
      <c r="M4026" s="2">
        <f t="shared" si="1"/>
        <v>69413017</v>
      </c>
    </row>
    <row r="4027" ht="14.25" customHeight="1">
      <c r="A4027" s="1" t="s">
        <v>8487</v>
      </c>
      <c r="B4027" s="1">
        <v>107.0</v>
      </c>
      <c r="C4027" s="1">
        <v>5354039.0</v>
      </c>
      <c r="D4027" s="1" t="s">
        <v>2521</v>
      </c>
      <c r="E4027" s="1" t="s">
        <v>14450</v>
      </c>
      <c r="F4027" s="1" t="s">
        <v>14451</v>
      </c>
      <c r="G4027" s="1" t="s">
        <v>14452</v>
      </c>
      <c r="H4027" s="1" t="s">
        <v>18</v>
      </c>
      <c r="I4027" s="1" t="s">
        <v>19</v>
      </c>
      <c r="J4027" s="1">
        <v>3500000.0</v>
      </c>
      <c r="K4027" s="1">
        <v>2011.0</v>
      </c>
      <c r="L4027" s="1">
        <v>7.1</v>
      </c>
      <c r="M4027" s="2">
        <f t="shared" si="1"/>
        <v>1854039</v>
      </c>
    </row>
    <row r="4028" ht="14.25" customHeight="1">
      <c r="A4028" s="1" t="s">
        <v>14453</v>
      </c>
      <c r="B4028" s="1">
        <v>99.0</v>
      </c>
      <c r="C4028" s="1">
        <v>0.0</v>
      </c>
      <c r="D4028" s="1" t="s">
        <v>131</v>
      </c>
      <c r="E4028" s="1" t="s">
        <v>14454</v>
      </c>
      <c r="F4028" s="1" t="s">
        <v>14455</v>
      </c>
      <c r="G4028" s="1" t="s">
        <v>14456</v>
      </c>
      <c r="H4028" s="1" t="s">
        <v>18</v>
      </c>
      <c r="I4028" s="1" t="s">
        <v>19</v>
      </c>
      <c r="J4028" s="1">
        <v>0.0</v>
      </c>
      <c r="K4028" s="1">
        <v>2011.0</v>
      </c>
      <c r="L4028" s="1">
        <v>6.1</v>
      </c>
      <c r="M4028" s="2">
        <f t="shared" si="1"/>
        <v>0</v>
      </c>
    </row>
    <row r="4029" ht="14.25" customHeight="1">
      <c r="A4029" s="1" t="s">
        <v>14457</v>
      </c>
      <c r="B4029" s="1">
        <v>92.0</v>
      </c>
      <c r="C4029" s="1">
        <v>2926565.0</v>
      </c>
      <c r="D4029" s="1" t="s">
        <v>1747</v>
      </c>
      <c r="E4029" s="1" t="s">
        <v>14458</v>
      </c>
      <c r="F4029" s="1" t="s">
        <v>14459</v>
      </c>
      <c r="G4029" s="1" t="s">
        <v>14460</v>
      </c>
      <c r="H4029" s="1" t="s">
        <v>18</v>
      </c>
      <c r="I4029" s="1" t="s">
        <v>19</v>
      </c>
      <c r="J4029" s="1">
        <v>3000000.0</v>
      </c>
      <c r="K4029" s="1">
        <v>2008.0</v>
      </c>
      <c r="L4029" s="1">
        <v>6.5</v>
      </c>
      <c r="M4029" s="2">
        <f t="shared" si="1"/>
        <v>-73435</v>
      </c>
    </row>
    <row r="4030" ht="14.25" customHeight="1">
      <c r="A4030" s="1" t="s">
        <v>14461</v>
      </c>
      <c r="B4030" s="1">
        <v>107.0</v>
      </c>
      <c r="C4030" s="1">
        <v>1.3092E7</v>
      </c>
      <c r="D4030" s="1" t="s">
        <v>4491</v>
      </c>
      <c r="E4030" s="1" t="s">
        <v>14462</v>
      </c>
      <c r="F4030" s="1" t="s">
        <v>14463</v>
      </c>
      <c r="G4030" s="1" t="s">
        <v>14464</v>
      </c>
      <c r="H4030" s="1" t="s">
        <v>18</v>
      </c>
      <c r="I4030" s="1" t="s">
        <v>19</v>
      </c>
      <c r="J4030" s="1">
        <v>3300000.0</v>
      </c>
      <c r="K4030" s="1">
        <v>2014.0</v>
      </c>
      <c r="L4030" s="1">
        <v>8.5</v>
      </c>
      <c r="M4030" s="2">
        <f t="shared" si="1"/>
        <v>9792000</v>
      </c>
    </row>
    <row r="4031" ht="14.25" customHeight="1">
      <c r="A4031" s="1" t="s">
        <v>6924</v>
      </c>
      <c r="B4031" s="1">
        <v>135.0</v>
      </c>
      <c r="C4031" s="1">
        <v>7563397.0</v>
      </c>
      <c r="D4031" s="1" t="s">
        <v>1327</v>
      </c>
      <c r="E4031" s="1" t="s">
        <v>14465</v>
      </c>
      <c r="F4031" s="1" t="s">
        <v>14466</v>
      </c>
      <c r="G4031" s="1" t="s">
        <v>14467</v>
      </c>
      <c r="H4031" s="1" t="s">
        <v>10968</v>
      </c>
      <c r="I4031" s="1" t="s">
        <v>12792</v>
      </c>
      <c r="J4031" s="1">
        <v>3300000.0</v>
      </c>
      <c r="K4031" s="1">
        <v>2002.0</v>
      </c>
      <c r="L4031" s="1">
        <v>8.7</v>
      </c>
      <c r="M4031" s="2">
        <f t="shared" si="1"/>
        <v>4263397</v>
      </c>
    </row>
    <row r="4032" ht="14.25" customHeight="1">
      <c r="A4032" s="1" t="s">
        <v>14468</v>
      </c>
      <c r="B4032" s="1">
        <v>99.0</v>
      </c>
      <c r="C4032" s="1">
        <v>104257.0</v>
      </c>
      <c r="D4032" s="1" t="s">
        <v>4658</v>
      </c>
      <c r="E4032" s="1" t="s">
        <v>14469</v>
      </c>
      <c r="F4032" s="1" t="s">
        <v>14470</v>
      </c>
      <c r="G4032" s="1" t="s">
        <v>14471</v>
      </c>
      <c r="H4032" s="1" t="s">
        <v>18</v>
      </c>
      <c r="I4032" s="1" t="s">
        <v>30</v>
      </c>
      <c r="J4032" s="1">
        <v>2200000.0</v>
      </c>
      <c r="K4032" s="1">
        <v>1999.0</v>
      </c>
      <c r="L4032" s="1">
        <v>7.1</v>
      </c>
      <c r="M4032" s="2">
        <f t="shared" si="1"/>
        <v>-2095743</v>
      </c>
    </row>
    <row r="4033" ht="14.25" customHeight="1">
      <c r="A4033" s="1" t="s">
        <v>14472</v>
      </c>
      <c r="B4033" s="1">
        <v>102.0</v>
      </c>
      <c r="C4033" s="1">
        <v>0.0</v>
      </c>
      <c r="D4033" s="1" t="s">
        <v>3054</v>
      </c>
      <c r="E4033" s="1" t="s">
        <v>14473</v>
      </c>
      <c r="F4033" s="1" t="s">
        <v>14474</v>
      </c>
      <c r="G4033" s="1" t="s">
        <v>14475</v>
      </c>
      <c r="H4033" s="1" t="s">
        <v>18</v>
      </c>
      <c r="I4033" s="1" t="s">
        <v>19</v>
      </c>
      <c r="J4033" s="1">
        <v>3400000.0</v>
      </c>
      <c r="K4033" s="1">
        <v>2012.0</v>
      </c>
      <c r="L4033" s="1">
        <v>6.6</v>
      </c>
      <c r="M4033" s="2">
        <f t="shared" si="1"/>
        <v>-3400000</v>
      </c>
    </row>
    <row r="4034" ht="14.25" customHeight="1">
      <c r="A4034" s="1" t="s">
        <v>14476</v>
      </c>
      <c r="B4034" s="1">
        <v>93.0</v>
      </c>
      <c r="C4034" s="1">
        <v>17311.0</v>
      </c>
      <c r="D4034" s="1" t="s">
        <v>2149</v>
      </c>
      <c r="E4034" s="1" t="s">
        <v>14477</v>
      </c>
      <c r="F4034" s="1" t="s">
        <v>14478</v>
      </c>
      <c r="G4034" s="1" t="s">
        <v>14479</v>
      </c>
      <c r="H4034" s="1" t="s">
        <v>18</v>
      </c>
      <c r="I4034" s="1" t="s">
        <v>19</v>
      </c>
      <c r="J4034" s="1">
        <v>0.0</v>
      </c>
      <c r="K4034" s="1">
        <v>2006.0</v>
      </c>
      <c r="L4034" s="1">
        <v>6.7</v>
      </c>
      <c r="M4034" s="2">
        <f t="shared" si="1"/>
        <v>17311</v>
      </c>
    </row>
    <row r="4035" ht="14.25" customHeight="1">
      <c r="A4035" s="1" t="s">
        <v>12341</v>
      </c>
      <c r="B4035" s="1">
        <v>115.0</v>
      </c>
      <c r="C4035" s="1">
        <v>610968.0</v>
      </c>
      <c r="D4035" s="1" t="s">
        <v>2394</v>
      </c>
      <c r="E4035" s="1" t="s">
        <v>14480</v>
      </c>
      <c r="F4035" s="1" t="s">
        <v>14481</v>
      </c>
      <c r="G4035" s="1" t="s">
        <v>14482</v>
      </c>
      <c r="H4035" s="1" t="s">
        <v>11978</v>
      </c>
      <c r="I4035" s="1" t="s">
        <v>5634</v>
      </c>
      <c r="J4035" s="1">
        <v>3800000.0</v>
      </c>
      <c r="K4035" s="1">
        <v>2012.0</v>
      </c>
      <c r="L4035" s="1">
        <v>8.3</v>
      </c>
      <c r="M4035" s="2">
        <f t="shared" si="1"/>
        <v>-3189032</v>
      </c>
    </row>
    <row r="4036" ht="14.25" customHeight="1">
      <c r="A4036" s="1" t="s">
        <v>8415</v>
      </c>
      <c r="B4036" s="1">
        <v>94.0</v>
      </c>
      <c r="C4036" s="1">
        <v>0.0</v>
      </c>
      <c r="D4036" s="1" t="s">
        <v>2130</v>
      </c>
      <c r="E4036" s="1" t="s">
        <v>14483</v>
      </c>
      <c r="F4036" s="1" t="s">
        <v>14484</v>
      </c>
      <c r="G4036" s="1" t="s">
        <v>14485</v>
      </c>
      <c r="H4036" s="1" t="s">
        <v>18</v>
      </c>
      <c r="I4036" s="1" t="s">
        <v>19</v>
      </c>
      <c r="J4036" s="1">
        <v>4000000.0</v>
      </c>
      <c r="K4036" s="1">
        <v>1983.0</v>
      </c>
      <c r="L4036" s="1">
        <v>8.1</v>
      </c>
      <c r="M4036" s="2">
        <f t="shared" si="1"/>
        <v>-4000000</v>
      </c>
    </row>
    <row r="4037" ht="14.25" customHeight="1">
      <c r="A4037" s="1" t="s">
        <v>8464</v>
      </c>
      <c r="B4037" s="1">
        <v>91.0</v>
      </c>
      <c r="C4037" s="1">
        <v>8108247.0</v>
      </c>
      <c r="D4037" s="1" t="s">
        <v>131</v>
      </c>
      <c r="E4037" s="1" t="s">
        <v>14486</v>
      </c>
      <c r="F4037" s="1" t="s">
        <v>14487</v>
      </c>
      <c r="G4037" s="1" t="s">
        <v>14488</v>
      </c>
      <c r="H4037" s="1" t="s">
        <v>18</v>
      </c>
      <c r="I4037" s="1" t="s">
        <v>19</v>
      </c>
      <c r="J4037" s="1">
        <v>3300000.0</v>
      </c>
      <c r="K4037" s="1">
        <v>2006.0</v>
      </c>
      <c r="L4037" s="1">
        <v>7.4</v>
      </c>
      <c r="M4037" s="2">
        <f t="shared" si="1"/>
        <v>4808247</v>
      </c>
    </row>
    <row r="4038" ht="14.25" customHeight="1">
      <c r="A4038" s="1" t="s">
        <v>9755</v>
      </c>
      <c r="B4038" s="1">
        <v>98.0</v>
      </c>
      <c r="C4038" s="1">
        <v>0.0</v>
      </c>
      <c r="D4038" s="1" t="s">
        <v>289</v>
      </c>
      <c r="E4038" s="1" t="s">
        <v>14489</v>
      </c>
      <c r="F4038" s="1" t="s">
        <v>14490</v>
      </c>
      <c r="G4038" s="1" t="s">
        <v>14491</v>
      </c>
      <c r="H4038" s="1" t="s">
        <v>18</v>
      </c>
      <c r="I4038" s="1" t="s">
        <v>168</v>
      </c>
      <c r="J4038" s="1">
        <v>4300000.0</v>
      </c>
      <c r="K4038" s="1">
        <v>1982.0</v>
      </c>
      <c r="L4038" s="1">
        <v>6.6</v>
      </c>
      <c r="M4038" s="2">
        <f t="shared" si="1"/>
        <v>-4300000</v>
      </c>
    </row>
    <row r="4039" ht="14.25" customHeight="1">
      <c r="A4039" s="1" t="s">
        <v>14492</v>
      </c>
      <c r="B4039" s="1">
        <v>97.0</v>
      </c>
      <c r="C4039" s="1">
        <v>0.0</v>
      </c>
      <c r="D4039" s="1" t="s">
        <v>1138</v>
      </c>
      <c r="E4039" s="1" t="s">
        <v>14493</v>
      </c>
      <c r="F4039" s="1" t="s">
        <v>14494</v>
      </c>
      <c r="G4039" s="1" t="s">
        <v>14495</v>
      </c>
      <c r="H4039" s="1" t="s">
        <v>18</v>
      </c>
      <c r="I4039" s="1" t="s">
        <v>19</v>
      </c>
      <c r="J4039" s="1">
        <v>3300000.0</v>
      </c>
      <c r="K4039" s="1">
        <v>2014.0</v>
      </c>
      <c r="L4039" s="1">
        <v>4.5</v>
      </c>
      <c r="M4039" s="2">
        <f t="shared" si="1"/>
        <v>-3300000</v>
      </c>
    </row>
    <row r="4040" ht="14.25" customHeight="1">
      <c r="A4040" s="1" t="s">
        <v>14496</v>
      </c>
      <c r="B4040" s="1">
        <v>92.0</v>
      </c>
      <c r="C4040" s="1">
        <v>7680.0</v>
      </c>
      <c r="D4040" s="1" t="s">
        <v>131</v>
      </c>
      <c r="E4040" s="1" t="s">
        <v>14497</v>
      </c>
      <c r="F4040" s="1" t="s">
        <v>14498</v>
      </c>
      <c r="G4040" s="1" t="s">
        <v>14499</v>
      </c>
      <c r="H4040" s="1" t="s">
        <v>18</v>
      </c>
      <c r="I4040" s="1" t="s">
        <v>19</v>
      </c>
      <c r="J4040" s="1">
        <v>2000000.0</v>
      </c>
      <c r="K4040" s="1">
        <v>1999.0</v>
      </c>
      <c r="L4040" s="1">
        <v>6.4</v>
      </c>
      <c r="M4040" s="2">
        <f t="shared" si="1"/>
        <v>-1992320</v>
      </c>
    </row>
    <row r="4041" ht="14.25" customHeight="1">
      <c r="A4041" s="1" t="s">
        <v>14500</v>
      </c>
      <c r="B4041" s="1">
        <v>128.0</v>
      </c>
      <c r="C4041" s="1">
        <v>3766595.0</v>
      </c>
      <c r="D4041" s="1" t="s">
        <v>2394</v>
      </c>
      <c r="E4041" s="1" t="s">
        <v>14501</v>
      </c>
      <c r="F4041" s="1" t="s">
        <v>14502</v>
      </c>
      <c r="G4041" s="1" t="s">
        <v>14503</v>
      </c>
      <c r="H4041" s="1" t="s">
        <v>993</v>
      </c>
      <c r="I4041" s="1" t="s">
        <v>994</v>
      </c>
      <c r="J4041" s="1">
        <v>0.0</v>
      </c>
      <c r="K4041" s="1">
        <v>2008.0</v>
      </c>
      <c r="L4041" s="1">
        <v>7.5</v>
      </c>
      <c r="M4041" s="2">
        <f t="shared" si="1"/>
        <v>3766595</v>
      </c>
    </row>
    <row r="4042" ht="14.25" customHeight="1">
      <c r="A4042" s="1" t="s">
        <v>2696</v>
      </c>
      <c r="B4042" s="1">
        <v>136.0</v>
      </c>
      <c r="C4042" s="1">
        <v>0.0</v>
      </c>
      <c r="D4042" s="1" t="s">
        <v>8655</v>
      </c>
      <c r="E4042" s="1" t="s">
        <v>14504</v>
      </c>
      <c r="F4042" s="1" t="s">
        <v>14505</v>
      </c>
      <c r="G4042" s="1" t="s">
        <v>14506</v>
      </c>
      <c r="H4042" s="1" t="s">
        <v>18</v>
      </c>
      <c r="I4042" s="1" t="s">
        <v>19</v>
      </c>
      <c r="J4042" s="1">
        <v>2300000.0</v>
      </c>
      <c r="K4042" s="1">
        <v>1968.0</v>
      </c>
      <c r="L4042" s="1">
        <v>8.0</v>
      </c>
      <c r="M4042" s="2">
        <f t="shared" si="1"/>
        <v>-2300000</v>
      </c>
    </row>
    <row r="4043" ht="14.25" customHeight="1">
      <c r="A4043" s="1" t="s">
        <v>14507</v>
      </c>
      <c r="B4043" s="1">
        <v>113.0</v>
      </c>
      <c r="C4043" s="1">
        <v>0.0</v>
      </c>
      <c r="D4043" s="1" t="s">
        <v>1205</v>
      </c>
      <c r="E4043" s="1" t="s">
        <v>14508</v>
      </c>
      <c r="F4043" s="1" t="s">
        <v>14509</v>
      </c>
      <c r="G4043" s="1" t="s">
        <v>14510</v>
      </c>
      <c r="H4043" s="1" t="s">
        <v>18</v>
      </c>
      <c r="I4043" s="1" t="s">
        <v>19</v>
      </c>
      <c r="J4043" s="1">
        <v>3200000.0</v>
      </c>
      <c r="K4043" s="1">
        <v>1962.0</v>
      </c>
      <c r="L4043" s="1">
        <v>8.1</v>
      </c>
      <c r="M4043" s="2">
        <f t="shared" si="1"/>
        <v>-3200000</v>
      </c>
    </row>
    <row r="4044" ht="14.25" customHeight="1">
      <c r="A4044" s="1" t="s">
        <v>14511</v>
      </c>
      <c r="B4044" s="1">
        <v>99.0</v>
      </c>
      <c r="C4044" s="1">
        <v>2277396.0</v>
      </c>
      <c r="D4044" s="1" t="s">
        <v>131</v>
      </c>
      <c r="E4044" s="1" t="s">
        <v>14512</v>
      </c>
      <c r="F4044" s="1" t="s">
        <v>14513</v>
      </c>
      <c r="G4044" s="1" t="s">
        <v>14514</v>
      </c>
      <c r="H4044" s="1" t="s">
        <v>18</v>
      </c>
      <c r="I4044" s="1" t="s">
        <v>19</v>
      </c>
      <c r="J4044" s="1">
        <v>0.0</v>
      </c>
      <c r="K4044" s="1">
        <v>2009.0</v>
      </c>
      <c r="L4044" s="1">
        <v>7.2</v>
      </c>
      <c r="M4044" s="2">
        <f t="shared" si="1"/>
        <v>2277396</v>
      </c>
    </row>
    <row r="4045" ht="14.25" customHeight="1">
      <c r="A4045" s="1" t="s">
        <v>14515</v>
      </c>
      <c r="B4045" s="1">
        <v>101.0</v>
      </c>
      <c r="C4045" s="1">
        <v>6517198.0</v>
      </c>
      <c r="D4045" s="1" t="s">
        <v>1327</v>
      </c>
      <c r="E4045" s="1" t="s">
        <v>14516</v>
      </c>
      <c r="F4045" s="1" t="s">
        <v>14517</v>
      </c>
      <c r="G4045" s="1" t="s">
        <v>14518</v>
      </c>
      <c r="H4045" s="1" t="s">
        <v>1932</v>
      </c>
      <c r="I4045" s="1" t="s">
        <v>14519</v>
      </c>
      <c r="J4045" s="1">
        <v>3000000.0</v>
      </c>
      <c r="K4045" s="1">
        <v>2004.0</v>
      </c>
      <c r="L4045" s="1">
        <v>7.5</v>
      </c>
      <c r="M4045" s="2">
        <f t="shared" si="1"/>
        <v>3517198</v>
      </c>
    </row>
    <row r="4046" ht="14.25" customHeight="1">
      <c r="A4046" s="1" t="s">
        <v>14107</v>
      </c>
      <c r="B4046" s="1">
        <v>105.0</v>
      </c>
      <c r="C4046" s="1">
        <v>5776314.0</v>
      </c>
      <c r="D4046" s="1" t="s">
        <v>956</v>
      </c>
      <c r="E4046" s="1" t="s">
        <v>14520</v>
      </c>
      <c r="F4046" s="1" t="s">
        <v>14521</v>
      </c>
      <c r="G4046" s="1" t="s">
        <v>14522</v>
      </c>
      <c r="H4046" s="1" t="s">
        <v>18</v>
      </c>
      <c r="I4046" s="1" t="s">
        <v>19</v>
      </c>
      <c r="J4046" s="1">
        <v>3200000.0</v>
      </c>
      <c r="K4046" s="1">
        <v>2010.0</v>
      </c>
      <c r="L4046" s="1">
        <v>7.2</v>
      </c>
      <c r="M4046" s="2">
        <f t="shared" si="1"/>
        <v>2576314</v>
      </c>
    </row>
    <row r="4047" ht="14.25" customHeight="1">
      <c r="A4047" s="1" t="s">
        <v>14523</v>
      </c>
      <c r="B4047" s="1">
        <v>95.0</v>
      </c>
      <c r="C4047" s="1">
        <v>0.0</v>
      </c>
      <c r="D4047" s="1" t="s">
        <v>14524</v>
      </c>
      <c r="E4047" s="1" t="s">
        <v>14525</v>
      </c>
      <c r="F4047" s="1" t="s">
        <v>14526</v>
      </c>
      <c r="G4047" s="1" t="s">
        <v>14527</v>
      </c>
      <c r="H4047" s="1" t="s">
        <v>18</v>
      </c>
      <c r="I4047" s="1" t="s">
        <v>19</v>
      </c>
      <c r="J4047" s="1">
        <v>3200000.0</v>
      </c>
      <c r="K4047" s="1">
        <v>2005.0</v>
      </c>
      <c r="L4047" s="1">
        <v>6.4</v>
      </c>
      <c r="M4047" s="2">
        <f t="shared" si="1"/>
        <v>-3200000</v>
      </c>
    </row>
    <row r="4048" ht="14.25" customHeight="1">
      <c r="A4048" s="1" t="s">
        <v>3769</v>
      </c>
      <c r="B4048" s="1">
        <v>109.0</v>
      </c>
      <c r="C4048" s="1">
        <v>1.416E8</v>
      </c>
      <c r="D4048" s="1" t="s">
        <v>1138</v>
      </c>
      <c r="E4048" s="1" t="s">
        <v>14528</v>
      </c>
      <c r="F4048" s="1" t="s">
        <v>14529</v>
      </c>
      <c r="G4048" s="1" t="s">
        <v>14530</v>
      </c>
      <c r="H4048" s="1" t="s">
        <v>18</v>
      </c>
      <c r="I4048" s="1" t="s">
        <v>19</v>
      </c>
      <c r="J4048" s="1">
        <v>3000000.0</v>
      </c>
      <c r="K4048" s="1">
        <v>1978.0</v>
      </c>
      <c r="L4048" s="1">
        <v>7.6</v>
      </c>
      <c r="M4048" s="2">
        <f t="shared" si="1"/>
        <v>138600000</v>
      </c>
    </row>
    <row r="4049" ht="14.25" customHeight="1">
      <c r="A4049" s="1" t="s">
        <v>12493</v>
      </c>
      <c r="B4049" s="1">
        <v>110.0</v>
      </c>
      <c r="C4049" s="1">
        <v>5.11E7</v>
      </c>
      <c r="D4049" s="1" t="s">
        <v>26</v>
      </c>
      <c r="E4049" s="1" t="s">
        <v>14531</v>
      </c>
      <c r="F4049" s="1" t="s">
        <v>14532</v>
      </c>
      <c r="G4049" s="1" t="s">
        <v>14533</v>
      </c>
      <c r="H4049" s="1" t="s">
        <v>18</v>
      </c>
      <c r="I4049" s="1" t="s">
        <v>30</v>
      </c>
      <c r="J4049" s="1">
        <v>3000000.0</v>
      </c>
      <c r="K4049" s="1">
        <v>1964.0</v>
      </c>
      <c r="L4049" s="1">
        <v>7.8</v>
      </c>
      <c r="M4049" s="2">
        <f t="shared" si="1"/>
        <v>48100000</v>
      </c>
    </row>
    <row r="4050" ht="14.25" customHeight="1">
      <c r="A4050" s="1" t="s">
        <v>14534</v>
      </c>
      <c r="B4050" s="1">
        <v>108.0</v>
      </c>
      <c r="C4050" s="1">
        <v>0.0</v>
      </c>
      <c r="D4050" s="1" t="s">
        <v>3082</v>
      </c>
      <c r="E4050" s="1" t="s">
        <v>14535</v>
      </c>
      <c r="F4050" s="1" t="s">
        <v>14536</v>
      </c>
      <c r="G4050" s="1" t="s">
        <v>14537</v>
      </c>
      <c r="H4050" s="1" t="s">
        <v>18</v>
      </c>
      <c r="I4050" s="1" t="s">
        <v>168</v>
      </c>
      <c r="J4050" s="1">
        <v>3200000.0</v>
      </c>
      <c r="K4050" s="1">
        <v>2012.0</v>
      </c>
      <c r="L4050" s="1">
        <v>5.7</v>
      </c>
      <c r="M4050" s="2">
        <f t="shared" si="1"/>
        <v>-3200000</v>
      </c>
    </row>
    <row r="4051" ht="14.25" customHeight="1">
      <c r="A4051" s="1" t="s">
        <v>14538</v>
      </c>
      <c r="B4051" s="1">
        <v>118.0</v>
      </c>
      <c r="C4051" s="1">
        <v>0.0</v>
      </c>
      <c r="D4051" s="1" t="s">
        <v>1371</v>
      </c>
      <c r="E4051" s="1" t="s">
        <v>14539</v>
      </c>
      <c r="F4051" s="1" t="s">
        <v>14540</v>
      </c>
      <c r="G4051" s="1" t="s">
        <v>14541</v>
      </c>
      <c r="H4051" s="1" t="s">
        <v>18</v>
      </c>
      <c r="I4051" s="1" t="s">
        <v>19</v>
      </c>
      <c r="J4051" s="1">
        <v>3180000.0</v>
      </c>
      <c r="K4051" s="1">
        <v>1946.0</v>
      </c>
      <c r="L4051" s="1">
        <v>8.6</v>
      </c>
      <c r="M4051" s="2">
        <f t="shared" si="1"/>
        <v>-3180000</v>
      </c>
    </row>
    <row r="4052" ht="14.25" customHeight="1">
      <c r="A4052" s="1" t="s">
        <v>3802</v>
      </c>
      <c r="B4052" s="1">
        <v>94.0</v>
      </c>
      <c r="C4052" s="1">
        <v>1.6501785E7</v>
      </c>
      <c r="D4052" s="1" t="s">
        <v>2394</v>
      </c>
      <c r="E4052" s="1" t="s">
        <v>14542</v>
      </c>
      <c r="F4052" s="1" t="s">
        <v>14543</v>
      </c>
      <c r="G4052" s="1" t="s">
        <v>14544</v>
      </c>
      <c r="H4052" s="1" t="s">
        <v>18</v>
      </c>
      <c r="I4052" s="1" t="s">
        <v>30</v>
      </c>
      <c r="J4052" s="1">
        <v>3500000.0</v>
      </c>
      <c r="K4052" s="1">
        <v>1996.0</v>
      </c>
      <c r="L4052" s="1">
        <v>8.2</v>
      </c>
      <c r="M4052" s="2">
        <f t="shared" si="1"/>
        <v>13001785</v>
      </c>
    </row>
    <row r="4053" ht="14.25" customHeight="1">
      <c r="A4053" s="1" t="s">
        <v>3639</v>
      </c>
      <c r="B4053" s="1">
        <v>115.0</v>
      </c>
      <c r="C4053" s="1">
        <v>3.8168022E7</v>
      </c>
      <c r="D4053" s="1" t="s">
        <v>13314</v>
      </c>
      <c r="E4053" s="1" t="s">
        <v>14545</v>
      </c>
      <c r="F4053" s="1" t="s">
        <v>14546</v>
      </c>
      <c r="G4053" s="1" t="s">
        <v>14547</v>
      </c>
      <c r="H4053" s="1" t="s">
        <v>18</v>
      </c>
      <c r="I4053" s="1" t="s">
        <v>19</v>
      </c>
      <c r="J4053" s="1">
        <v>3000000.0</v>
      </c>
      <c r="K4053" s="1">
        <v>2000.0</v>
      </c>
      <c r="L4053" s="1">
        <v>6.6</v>
      </c>
      <c r="M4053" s="2">
        <f t="shared" si="1"/>
        <v>35168022</v>
      </c>
    </row>
    <row r="4054" ht="14.25" customHeight="1">
      <c r="A4054" s="1" t="s">
        <v>14548</v>
      </c>
      <c r="B4054" s="1">
        <v>98.0</v>
      </c>
      <c r="C4054" s="1">
        <v>8.4749884E7</v>
      </c>
      <c r="D4054" s="1" t="s">
        <v>4647</v>
      </c>
      <c r="E4054" s="1" t="s">
        <v>14549</v>
      </c>
      <c r="F4054" s="1" t="s">
        <v>14550</v>
      </c>
      <c r="G4054" s="1" t="s">
        <v>14551</v>
      </c>
      <c r="H4054" s="1" t="s">
        <v>18</v>
      </c>
      <c r="I4054" s="1" t="s">
        <v>19</v>
      </c>
      <c r="J4054" s="1">
        <v>3000000.0</v>
      </c>
      <c r="K4054" s="1">
        <v>2010.0</v>
      </c>
      <c r="L4054" s="1">
        <v>5.7</v>
      </c>
      <c r="M4054" s="2">
        <f t="shared" si="1"/>
        <v>81749884</v>
      </c>
    </row>
    <row r="4055" ht="14.25" customHeight="1">
      <c r="A4055" s="1" t="s">
        <v>5173</v>
      </c>
      <c r="B4055" s="1">
        <v>91.0</v>
      </c>
      <c r="C4055" s="1">
        <v>2.4788807E7</v>
      </c>
      <c r="D4055" s="1" t="s">
        <v>1138</v>
      </c>
      <c r="E4055" s="1" t="s">
        <v>14552</v>
      </c>
      <c r="F4055" s="1" t="s">
        <v>14553</v>
      </c>
      <c r="G4055" s="1" t="s">
        <v>14554</v>
      </c>
      <c r="H4055" s="1" t="s">
        <v>18</v>
      </c>
      <c r="I4055" s="1" t="s">
        <v>30</v>
      </c>
      <c r="J4055" s="1">
        <v>3000000.0</v>
      </c>
      <c r="K4055" s="1">
        <v>1998.0</v>
      </c>
      <c r="L4055" s="1">
        <v>7.4</v>
      </c>
      <c r="M4055" s="2">
        <f t="shared" si="1"/>
        <v>21788807</v>
      </c>
    </row>
    <row r="4056" ht="14.25" customHeight="1">
      <c r="A4056" s="1" t="s">
        <v>8315</v>
      </c>
      <c r="B4056" s="1">
        <v>120.0</v>
      </c>
      <c r="C4056" s="1">
        <v>2.1244913E7</v>
      </c>
      <c r="D4056" s="1" t="s">
        <v>14555</v>
      </c>
      <c r="E4056" s="1" t="s">
        <v>14556</v>
      </c>
      <c r="F4056" s="1" t="s">
        <v>14557</v>
      </c>
      <c r="G4056" s="1" t="s">
        <v>14558</v>
      </c>
      <c r="H4056" s="1" t="s">
        <v>18</v>
      </c>
      <c r="I4056" s="1" t="s">
        <v>496</v>
      </c>
      <c r="J4056" s="1">
        <v>4000000.0</v>
      </c>
      <c r="K4056" s="1">
        <v>2002.0</v>
      </c>
      <c r="L4056" s="1">
        <v>8.0</v>
      </c>
      <c r="M4056" s="2">
        <f t="shared" si="1"/>
        <v>17244913</v>
      </c>
    </row>
    <row r="4057" ht="14.25" customHeight="1">
      <c r="A4057" s="1" t="s">
        <v>1331</v>
      </c>
      <c r="B4057" s="1">
        <v>109.0</v>
      </c>
      <c r="C4057" s="1">
        <v>377420.0</v>
      </c>
      <c r="D4057" s="1" t="s">
        <v>2394</v>
      </c>
      <c r="E4057" s="1" t="s">
        <v>14559</v>
      </c>
      <c r="F4057" s="1" t="s">
        <v>14560</v>
      </c>
      <c r="G4057" s="1" t="s">
        <v>14561</v>
      </c>
      <c r="H4057" s="1" t="s">
        <v>1336</v>
      </c>
      <c r="I4057" s="1" t="s">
        <v>584</v>
      </c>
      <c r="J4057" s="1">
        <v>0.0</v>
      </c>
      <c r="K4057" s="1">
        <v>2014.0</v>
      </c>
      <c r="L4057" s="1">
        <v>7.3</v>
      </c>
      <c r="M4057" s="2">
        <f t="shared" si="1"/>
        <v>377420</v>
      </c>
    </row>
    <row r="4058" ht="14.25" customHeight="1">
      <c r="A4058" s="1" t="s">
        <v>14562</v>
      </c>
      <c r="B4058" s="1">
        <v>87.0</v>
      </c>
      <c r="C4058" s="1">
        <v>3.0E7</v>
      </c>
      <c r="D4058" s="1" t="s">
        <v>5406</v>
      </c>
      <c r="E4058" s="1" t="s">
        <v>14563</v>
      </c>
      <c r="F4058" s="1" t="s">
        <v>14564</v>
      </c>
      <c r="G4058" s="1" t="s">
        <v>14565</v>
      </c>
      <c r="H4058" s="1" t="s">
        <v>18</v>
      </c>
      <c r="I4058" s="1" t="s">
        <v>19</v>
      </c>
      <c r="J4058" s="1">
        <v>2200000.0</v>
      </c>
      <c r="K4058" s="1">
        <v>1985.0</v>
      </c>
      <c r="L4058" s="1">
        <v>5.4</v>
      </c>
      <c r="M4058" s="2">
        <f t="shared" si="1"/>
        <v>27800000</v>
      </c>
    </row>
    <row r="4059" ht="14.25" customHeight="1">
      <c r="A4059" s="1" t="s">
        <v>9419</v>
      </c>
      <c r="B4059" s="1">
        <v>117.0</v>
      </c>
      <c r="C4059" s="1">
        <v>2.0966644E7</v>
      </c>
      <c r="D4059" s="1" t="s">
        <v>131</v>
      </c>
      <c r="E4059" s="1" t="s">
        <v>14566</v>
      </c>
      <c r="F4059" s="1" t="s">
        <v>14567</v>
      </c>
      <c r="G4059" s="1" t="s">
        <v>14568</v>
      </c>
      <c r="H4059" s="1" t="s">
        <v>18</v>
      </c>
      <c r="I4059" s="1" t="s">
        <v>30</v>
      </c>
      <c r="J4059" s="1">
        <v>3000000.0</v>
      </c>
      <c r="K4059" s="1">
        <v>1985.0</v>
      </c>
      <c r="L4059" s="1">
        <v>7.4</v>
      </c>
      <c r="M4059" s="2">
        <f t="shared" si="1"/>
        <v>17966644</v>
      </c>
    </row>
    <row r="4060" ht="14.25" customHeight="1">
      <c r="A4060" s="1" t="s">
        <v>11197</v>
      </c>
      <c r="B4060" s="1">
        <v>85.0</v>
      </c>
      <c r="C4060" s="1">
        <v>6.442365E7</v>
      </c>
      <c r="D4060" s="1" t="s">
        <v>3082</v>
      </c>
      <c r="E4060" s="1" t="s">
        <v>14569</v>
      </c>
      <c r="F4060" s="1" t="s">
        <v>14570</v>
      </c>
      <c r="G4060" s="1" t="s">
        <v>14571</v>
      </c>
      <c r="H4060" s="1" t="s">
        <v>18</v>
      </c>
      <c r="I4060" s="1" t="s">
        <v>19</v>
      </c>
      <c r="J4060" s="1">
        <v>3000000.0</v>
      </c>
      <c r="K4060" s="1">
        <v>2013.0</v>
      </c>
      <c r="L4060" s="1">
        <v>5.7</v>
      </c>
      <c r="M4060" s="2">
        <f t="shared" si="1"/>
        <v>61423650</v>
      </c>
    </row>
    <row r="4061" ht="14.25" customHeight="1">
      <c r="A4061" s="1" t="s">
        <v>1865</v>
      </c>
      <c r="B4061" s="1">
        <v>110.0</v>
      </c>
      <c r="C4061" s="1">
        <v>4.805694E7</v>
      </c>
      <c r="D4061" s="1" t="s">
        <v>3661</v>
      </c>
      <c r="E4061" s="1" t="s">
        <v>14572</v>
      </c>
      <c r="F4061" s="1" t="s">
        <v>14573</v>
      </c>
      <c r="G4061" s="1" t="s">
        <v>14574</v>
      </c>
      <c r="H4061" s="1" t="s">
        <v>18</v>
      </c>
      <c r="I4061" s="1" t="s">
        <v>19</v>
      </c>
      <c r="J4061" s="1">
        <v>3000000.0</v>
      </c>
      <c r="K4061" s="1">
        <v>2012.0</v>
      </c>
      <c r="L4061" s="1">
        <v>6.8</v>
      </c>
      <c r="M4061" s="2">
        <f t="shared" si="1"/>
        <v>45056940</v>
      </c>
    </row>
    <row r="4062" ht="14.25" customHeight="1">
      <c r="A4062" s="1" t="s">
        <v>9852</v>
      </c>
      <c r="B4062" s="1">
        <v>113.0</v>
      </c>
      <c r="C4062" s="1">
        <v>1.9184015E7</v>
      </c>
      <c r="D4062" s="1" t="s">
        <v>14575</v>
      </c>
      <c r="E4062" s="1" t="s">
        <v>14576</v>
      </c>
      <c r="F4062" s="1" t="s">
        <v>14577</v>
      </c>
      <c r="G4062" s="1" t="s">
        <v>14578</v>
      </c>
      <c r="H4062" s="1" t="s">
        <v>18</v>
      </c>
      <c r="I4062" s="1" t="s">
        <v>19</v>
      </c>
      <c r="J4062" s="1">
        <v>3000000.0</v>
      </c>
      <c r="K4062" s="1">
        <v>2002.0</v>
      </c>
      <c r="L4062" s="1">
        <v>5.4</v>
      </c>
      <c r="M4062" s="2">
        <f t="shared" si="1"/>
        <v>16184015</v>
      </c>
    </row>
    <row r="4063" ht="14.25" customHeight="1">
      <c r="A4063" s="1" t="s">
        <v>14334</v>
      </c>
      <c r="B4063" s="1">
        <v>108.0</v>
      </c>
      <c r="C4063" s="1">
        <v>0.0</v>
      </c>
      <c r="D4063" s="1" t="s">
        <v>131</v>
      </c>
      <c r="E4063" s="1" t="s">
        <v>14579</v>
      </c>
      <c r="F4063" s="1" t="s">
        <v>14580</v>
      </c>
      <c r="G4063" s="1" t="s">
        <v>14581</v>
      </c>
      <c r="H4063" s="1" t="s">
        <v>18</v>
      </c>
      <c r="I4063" s="1" t="s">
        <v>19</v>
      </c>
      <c r="J4063" s="1">
        <v>3000000.0</v>
      </c>
      <c r="K4063" s="1">
        <v>1958.0</v>
      </c>
      <c r="L4063" s="1">
        <v>8.1</v>
      </c>
      <c r="M4063" s="2">
        <f t="shared" si="1"/>
        <v>-3000000</v>
      </c>
    </row>
    <row r="4064" ht="14.25" customHeight="1">
      <c r="A4064" s="1" t="s">
        <v>14582</v>
      </c>
      <c r="B4064" s="1">
        <v>95.0</v>
      </c>
      <c r="C4064" s="1">
        <v>0.0</v>
      </c>
      <c r="D4064" s="1" t="s">
        <v>41</v>
      </c>
      <c r="E4064" s="1" t="s">
        <v>14583</v>
      </c>
      <c r="F4064" s="1" t="s">
        <v>14584</v>
      </c>
      <c r="G4064" s="1" t="s">
        <v>14585</v>
      </c>
      <c r="H4064" s="1" t="s">
        <v>18</v>
      </c>
      <c r="I4064" s="1" t="s">
        <v>19</v>
      </c>
      <c r="J4064" s="1">
        <v>3000000.0</v>
      </c>
      <c r="K4064" s="1">
        <v>1970.0</v>
      </c>
      <c r="L4064" s="1">
        <v>6.1</v>
      </c>
      <c r="M4064" s="2">
        <f t="shared" si="1"/>
        <v>-3000000</v>
      </c>
    </row>
    <row r="4065" ht="14.25" customHeight="1">
      <c r="A4065" s="1" t="s">
        <v>5200</v>
      </c>
      <c r="B4065" s="1">
        <v>98.0</v>
      </c>
      <c r="C4065" s="1">
        <v>2.4629916E7</v>
      </c>
      <c r="D4065" s="1" t="s">
        <v>5435</v>
      </c>
      <c r="E4065" s="1" t="s">
        <v>14586</v>
      </c>
      <c r="F4065" s="1" t="s">
        <v>14587</v>
      </c>
      <c r="G4065" s="1" t="s">
        <v>14588</v>
      </c>
      <c r="H4065" s="1" t="s">
        <v>18</v>
      </c>
      <c r="I4065" s="1" t="s">
        <v>19</v>
      </c>
      <c r="J4065" s="1">
        <v>3000000.0</v>
      </c>
      <c r="K4065" s="1">
        <v>1997.0</v>
      </c>
      <c r="L4065" s="1">
        <v>5.1</v>
      </c>
      <c r="M4065" s="2">
        <f t="shared" si="1"/>
        <v>21629916</v>
      </c>
    </row>
    <row r="4066" ht="14.25" customHeight="1">
      <c r="A4066" s="1" t="s">
        <v>14589</v>
      </c>
      <c r="B4066" s="1">
        <v>93.0</v>
      </c>
      <c r="C4066" s="1">
        <v>0.0</v>
      </c>
      <c r="D4066" s="1" t="s">
        <v>1492</v>
      </c>
      <c r="E4066" s="1" t="s">
        <v>14590</v>
      </c>
      <c r="F4066" s="1" t="s">
        <v>14591</v>
      </c>
      <c r="G4066" s="1" t="s">
        <v>14592</v>
      </c>
      <c r="H4066" s="1" t="s">
        <v>433</v>
      </c>
      <c r="I4066" s="1" t="s">
        <v>434</v>
      </c>
      <c r="J4066" s="1">
        <v>1.6E7</v>
      </c>
      <c r="K4066" s="1">
        <v>2000.0</v>
      </c>
      <c r="L4066" s="1">
        <v>5.6</v>
      </c>
      <c r="M4066" s="2">
        <f t="shared" si="1"/>
        <v>-16000000</v>
      </c>
    </row>
    <row r="4067" ht="14.25" customHeight="1">
      <c r="A4067" s="1" t="s">
        <v>14593</v>
      </c>
      <c r="B4067" s="1">
        <v>86.0</v>
      </c>
      <c r="C4067" s="1">
        <v>1.9472057E7</v>
      </c>
      <c r="D4067" s="1" t="s">
        <v>3995</v>
      </c>
      <c r="E4067" s="1" t="s">
        <v>14594</v>
      </c>
      <c r="F4067" s="1" t="s">
        <v>14595</v>
      </c>
      <c r="G4067" s="1" t="s">
        <v>14596</v>
      </c>
      <c r="H4067" s="1" t="s">
        <v>18</v>
      </c>
      <c r="I4067" s="1" t="s">
        <v>19</v>
      </c>
      <c r="J4067" s="1">
        <v>3000000.0</v>
      </c>
      <c r="K4067" s="1">
        <v>1986.0</v>
      </c>
      <c r="L4067" s="1">
        <v>5.9</v>
      </c>
      <c r="M4067" s="2">
        <f t="shared" si="1"/>
        <v>16472057</v>
      </c>
    </row>
    <row r="4068" ht="14.25" customHeight="1">
      <c r="A4068" s="1" t="s">
        <v>6693</v>
      </c>
      <c r="B4068" s="1">
        <v>161.0</v>
      </c>
      <c r="C4068" s="1">
        <v>2.72E7</v>
      </c>
      <c r="D4068" s="1" t="s">
        <v>2327</v>
      </c>
      <c r="E4068" s="1" t="s">
        <v>14597</v>
      </c>
      <c r="F4068" s="1" t="s">
        <v>14598</v>
      </c>
      <c r="G4068" s="1" t="s">
        <v>14599</v>
      </c>
      <c r="H4068" s="1" t="s">
        <v>18</v>
      </c>
      <c r="I4068" s="1" t="s">
        <v>30</v>
      </c>
      <c r="J4068" s="1">
        <v>3000000.0</v>
      </c>
      <c r="K4068" s="1">
        <v>1957.0</v>
      </c>
      <c r="L4068" s="1">
        <v>8.2</v>
      </c>
      <c r="M4068" s="2">
        <f t="shared" si="1"/>
        <v>24200000</v>
      </c>
    </row>
    <row r="4069" ht="14.25" customHeight="1">
      <c r="A4069" s="1" t="s">
        <v>3908</v>
      </c>
      <c r="B4069" s="1">
        <v>100.0</v>
      </c>
      <c r="C4069" s="1">
        <v>1.5369573E7</v>
      </c>
      <c r="D4069" s="1" t="s">
        <v>1284</v>
      </c>
      <c r="E4069" s="1" t="s">
        <v>14600</v>
      </c>
      <c r="F4069" s="1" t="s">
        <v>14601</v>
      </c>
      <c r="G4069" s="1" t="s">
        <v>14602</v>
      </c>
      <c r="H4069" s="1" t="s">
        <v>18</v>
      </c>
      <c r="I4069" s="1" t="s">
        <v>19</v>
      </c>
      <c r="J4069" s="1">
        <v>3000000.0</v>
      </c>
      <c r="K4069" s="1">
        <v>1990.0</v>
      </c>
      <c r="L4069" s="1">
        <v>5.3</v>
      </c>
      <c r="M4069" s="2">
        <f t="shared" si="1"/>
        <v>12369573</v>
      </c>
    </row>
    <row r="4070" ht="14.25" customHeight="1">
      <c r="A4070" s="1" t="s">
        <v>8230</v>
      </c>
      <c r="B4070" s="1">
        <v>120.0</v>
      </c>
      <c r="C4070" s="1">
        <v>0.0</v>
      </c>
      <c r="D4070" s="1" t="s">
        <v>14603</v>
      </c>
      <c r="E4070" s="1" t="s">
        <v>14604</v>
      </c>
      <c r="F4070" s="1" t="s">
        <v>14605</v>
      </c>
      <c r="G4070" s="1" t="s">
        <v>14606</v>
      </c>
      <c r="H4070" s="1" t="s">
        <v>18</v>
      </c>
      <c r="I4070" s="1" t="s">
        <v>19</v>
      </c>
      <c r="J4070" s="1">
        <v>4490375.0</v>
      </c>
      <c r="K4070" s="1">
        <v>1976.0</v>
      </c>
      <c r="L4070" s="1">
        <v>6.8</v>
      </c>
      <c r="M4070" s="2">
        <f t="shared" si="1"/>
        <v>-4490375</v>
      </c>
    </row>
    <row r="4071" ht="14.25" customHeight="1">
      <c r="A4071" s="1" t="s">
        <v>14009</v>
      </c>
      <c r="B4071" s="1">
        <v>125.0</v>
      </c>
      <c r="C4071" s="1">
        <v>0.0</v>
      </c>
      <c r="D4071" s="1" t="s">
        <v>956</v>
      </c>
      <c r="E4071" s="1" t="s">
        <v>14607</v>
      </c>
      <c r="F4071" s="1" t="s">
        <v>14608</v>
      </c>
      <c r="G4071" s="1" t="s">
        <v>14609</v>
      </c>
      <c r="H4071" s="1" t="s">
        <v>18</v>
      </c>
      <c r="I4071" s="1" t="s">
        <v>19</v>
      </c>
      <c r="J4071" s="1">
        <v>3000000.0</v>
      </c>
      <c r="K4071" s="1">
        <v>1960.0</v>
      </c>
      <c r="L4071" s="1">
        <v>8.3</v>
      </c>
      <c r="M4071" s="2">
        <f t="shared" si="1"/>
        <v>-3000000</v>
      </c>
    </row>
    <row r="4072" ht="14.25" customHeight="1">
      <c r="A4072" s="1" t="s">
        <v>14610</v>
      </c>
      <c r="B4072" s="1">
        <v>91.0</v>
      </c>
      <c r="C4072" s="1">
        <v>1.5935068E7</v>
      </c>
      <c r="D4072" s="1" t="s">
        <v>7224</v>
      </c>
      <c r="E4072" s="1" t="s">
        <v>14611</v>
      </c>
      <c r="F4072" s="1" t="s">
        <v>14612</v>
      </c>
      <c r="G4072" s="1" t="s">
        <v>14613</v>
      </c>
      <c r="H4072" s="1" t="s">
        <v>18</v>
      </c>
      <c r="I4072" s="1" t="s">
        <v>19</v>
      </c>
      <c r="J4072" s="1">
        <v>2500000.0</v>
      </c>
      <c r="K4072" s="1">
        <v>1993.0</v>
      </c>
      <c r="L4072" s="1">
        <v>4.3</v>
      </c>
      <c r="M4072" s="2">
        <f t="shared" si="1"/>
        <v>13435068</v>
      </c>
    </row>
    <row r="4073" ht="14.25" customHeight="1">
      <c r="A4073" s="1" t="s">
        <v>8230</v>
      </c>
      <c r="B4073" s="1">
        <v>128.0</v>
      </c>
      <c r="C4073" s="1">
        <v>0.0</v>
      </c>
      <c r="D4073" s="1" t="s">
        <v>7737</v>
      </c>
      <c r="E4073" s="1" t="s">
        <v>14614</v>
      </c>
      <c r="F4073" s="1" t="s">
        <v>14615</v>
      </c>
      <c r="G4073" s="1" t="s">
        <v>14616</v>
      </c>
      <c r="H4073" s="1" t="s">
        <v>18</v>
      </c>
      <c r="I4073" s="1" t="s">
        <v>19</v>
      </c>
      <c r="J4073" s="1">
        <v>6000000.0</v>
      </c>
      <c r="K4073" s="1">
        <v>1966.0</v>
      </c>
      <c r="L4073" s="1">
        <v>6.7</v>
      </c>
      <c r="M4073" s="2">
        <f t="shared" si="1"/>
        <v>-6000000</v>
      </c>
    </row>
    <row r="4074" ht="14.25" customHeight="1">
      <c r="A4074" s="1" t="s">
        <v>1056</v>
      </c>
      <c r="B4074" s="1">
        <v>100.0</v>
      </c>
      <c r="C4074" s="1">
        <v>1.1694528E7</v>
      </c>
      <c r="D4074" s="1" t="s">
        <v>14617</v>
      </c>
      <c r="E4074" s="1" t="s">
        <v>14618</v>
      </c>
      <c r="F4074" s="1" t="s">
        <v>14619</v>
      </c>
      <c r="G4074" s="1" t="s">
        <v>14620</v>
      </c>
      <c r="H4074" s="1" t="s">
        <v>18</v>
      </c>
      <c r="I4074" s="1" t="s">
        <v>19</v>
      </c>
      <c r="J4074" s="1">
        <v>3000000.0</v>
      </c>
      <c r="K4074" s="1">
        <v>2005.0</v>
      </c>
      <c r="L4074" s="1">
        <v>7.2</v>
      </c>
      <c r="M4074" s="2">
        <f t="shared" si="1"/>
        <v>8694528</v>
      </c>
    </row>
    <row r="4075" ht="14.25" customHeight="1">
      <c r="A4075" s="1" t="s">
        <v>14621</v>
      </c>
      <c r="B4075" s="1">
        <v>84.0</v>
      </c>
      <c r="C4075" s="1">
        <v>229094.0</v>
      </c>
      <c r="D4075" s="1" t="s">
        <v>11374</v>
      </c>
      <c r="E4075" s="1" t="s">
        <v>14622</v>
      </c>
      <c r="F4075" s="1" t="s">
        <v>14623</v>
      </c>
      <c r="G4075" s="1" t="s">
        <v>14624</v>
      </c>
      <c r="H4075" s="1" t="s">
        <v>18</v>
      </c>
      <c r="I4075" s="1" t="s">
        <v>30</v>
      </c>
      <c r="J4075" s="1">
        <v>0.0</v>
      </c>
      <c r="K4075" s="1">
        <v>2015.0</v>
      </c>
      <c r="L4075" s="1">
        <v>6.9</v>
      </c>
      <c r="M4075" s="2">
        <f t="shared" si="1"/>
        <v>229094</v>
      </c>
    </row>
    <row r="4076" ht="14.25" customHeight="1">
      <c r="A4076" s="1" t="s">
        <v>11268</v>
      </c>
      <c r="B4076" s="1">
        <v>97.0</v>
      </c>
      <c r="C4076" s="1">
        <v>0.0</v>
      </c>
      <c r="D4076" s="1" t="s">
        <v>3971</v>
      </c>
      <c r="E4076" s="1" t="s">
        <v>14625</v>
      </c>
      <c r="F4076" s="1" t="s">
        <v>14626</v>
      </c>
      <c r="G4076" s="1" t="s">
        <v>14627</v>
      </c>
      <c r="H4076" s="1" t="s">
        <v>18</v>
      </c>
      <c r="I4076" s="1" t="s">
        <v>19</v>
      </c>
      <c r="J4076" s="1">
        <v>3000000.0</v>
      </c>
      <c r="K4076" s="1">
        <v>1985.0</v>
      </c>
      <c r="L4076" s="1">
        <v>6.6</v>
      </c>
      <c r="M4076" s="2">
        <f t="shared" si="1"/>
        <v>-3000000</v>
      </c>
    </row>
    <row r="4077" ht="14.25" customHeight="1">
      <c r="A4077" s="1" t="s">
        <v>14628</v>
      </c>
      <c r="B4077" s="1">
        <v>84.0</v>
      </c>
      <c r="C4077" s="1">
        <v>1.0017041E7</v>
      </c>
      <c r="D4077" s="1" t="s">
        <v>1195</v>
      </c>
      <c r="E4077" s="1" t="s">
        <v>14629</v>
      </c>
      <c r="F4077" s="1" t="s">
        <v>14630</v>
      </c>
      <c r="G4077" s="1" t="s">
        <v>14631</v>
      </c>
      <c r="H4077" s="1" t="s">
        <v>18</v>
      </c>
      <c r="I4077" s="1" t="s">
        <v>19</v>
      </c>
      <c r="J4077" s="1">
        <v>3000000.0</v>
      </c>
      <c r="K4077" s="1">
        <v>2009.0</v>
      </c>
      <c r="L4077" s="1">
        <v>5.9</v>
      </c>
      <c r="M4077" s="2">
        <f t="shared" si="1"/>
        <v>7017041</v>
      </c>
    </row>
    <row r="4078" ht="14.25" customHeight="1">
      <c r="A4078" s="1" t="s">
        <v>14334</v>
      </c>
      <c r="B4078" s="1">
        <v>146.0</v>
      </c>
      <c r="C4078" s="1">
        <v>0.0</v>
      </c>
      <c r="D4078" s="1" t="s">
        <v>2394</v>
      </c>
      <c r="E4078" s="1" t="s">
        <v>14632</v>
      </c>
      <c r="F4078" s="1" t="s">
        <v>14633</v>
      </c>
      <c r="G4078" s="1" t="s">
        <v>14634</v>
      </c>
      <c r="H4078" s="1" t="s">
        <v>18</v>
      </c>
      <c r="I4078" s="1" t="s">
        <v>19</v>
      </c>
      <c r="J4078" s="1">
        <v>3000000.0</v>
      </c>
      <c r="K4078" s="1">
        <v>1960.0</v>
      </c>
      <c r="L4078" s="1">
        <v>7.9</v>
      </c>
      <c r="M4078" s="2">
        <f t="shared" si="1"/>
        <v>-3000000</v>
      </c>
    </row>
    <row r="4079" ht="14.25" customHeight="1">
      <c r="A4079" s="1" t="s">
        <v>11800</v>
      </c>
      <c r="B4079" s="1">
        <v>186.0</v>
      </c>
      <c r="C4079" s="1">
        <v>0.0</v>
      </c>
      <c r="D4079" s="1" t="s">
        <v>2383</v>
      </c>
      <c r="E4079" s="1" t="s">
        <v>14635</v>
      </c>
      <c r="F4079" s="1" t="s">
        <v>14636</v>
      </c>
      <c r="G4079" s="1" t="s">
        <v>14637</v>
      </c>
      <c r="H4079" s="1" t="s">
        <v>18</v>
      </c>
      <c r="I4079" s="1" t="s">
        <v>19</v>
      </c>
      <c r="J4079" s="1">
        <v>3000000.0</v>
      </c>
      <c r="K4079" s="1">
        <v>1961.0</v>
      </c>
      <c r="L4079" s="1">
        <v>8.3</v>
      </c>
      <c r="M4079" s="2">
        <f t="shared" si="1"/>
        <v>-3000000</v>
      </c>
    </row>
    <row r="4080" ht="14.25" customHeight="1">
      <c r="A4080" s="1" t="s">
        <v>9852</v>
      </c>
      <c r="B4080" s="1">
        <v>94.0</v>
      </c>
      <c r="C4080" s="1">
        <v>9016377.0</v>
      </c>
      <c r="D4080" s="1" t="s">
        <v>1138</v>
      </c>
      <c r="E4080" s="1" t="s">
        <v>14638</v>
      </c>
      <c r="F4080" s="1" t="s">
        <v>14639</v>
      </c>
      <c r="G4080" s="1" t="s">
        <v>14640</v>
      </c>
      <c r="H4080" s="1" t="s">
        <v>18</v>
      </c>
      <c r="I4080" s="1" t="s">
        <v>19</v>
      </c>
      <c r="J4080" s="1">
        <v>0.0</v>
      </c>
      <c r="K4080" s="1">
        <v>1999.0</v>
      </c>
      <c r="L4080" s="1">
        <v>5.2</v>
      </c>
      <c r="M4080" s="2">
        <f t="shared" si="1"/>
        <v>9016377</v>
      </c>
    </row>
    <row r="4081" ht="14.25" customHeight="1">
      <c r="A4081" s="1">
        <v>0.0</v>
      </c>
      <c r="B4081" s="1">
        <v>11.0</v>
      </c>
      <c r="C4081" s="1">
        <v>0.0</v>
      </c>
      <c r="D4081" s="1" t="s">
        <v>13694</v>
      </c>
      <c r="E4081" s="1" t="s">
        <v>14641</v>
      </c>
      <c r="F4081" s="1" t="s">
        <v>14642</v>
      </c>
      <c r="G4081" s="1" t="s">
        <v>14643</v>
      </c>
      <c r="H4081" s="1" t="s">
        <v>18</v>
      </c>
      <c r="I4081" s="1" t="s">
        <v>19</v>
      </c>
      <c r="J4081" s="1">
        <v>0.0</v>
      </c>
      <c r="K4081" s="1">
        <v>0.0</v>
      </c>
      <c r="L4081" s="1">
        <v>7.8</v>
      </c>
      <c r="M4081" s="2">
        <f t="shared" si="1"/>
        <v>0</v>
      </c>
    </row>
    <row r="4082" ht="14.25" customHeight="1">
      <c r="A4082" s="1" t="s">
        <v>14644</v>
      </c>
      <c r="B4082" s="1">
        <v>126.0</v>
      </c>
      <c r="C4082" s="1">
        <v>0.0</v>
      </c>
      <c r="D4082" s="1" t="s">
        <v>14645</v>
      </c>
      <c r="E4082" s="1" t="s">
        <v>14646</v>
      </c>
      <c r="F4082" s="1" t="s">
        <v>14647</v>
      </c>
      <c r="G4082" s="1" t="s">
        <v>14648</v>
      </c>
      <c r="H4082" s="1" t="s">
        <v>18</v>
      </c>
      <c r="I4082" s="1" t="s">
        <v>19</v>
      </c>
      <c r="J4082" s="1">
        <v>3000000.0</v>
      </c>
      <c r="K4082" s="1">
        <v>1948.0</v>
      </c>
      <c r="L4082" s="1">
        <v>7.8</v>
      </c>
      <c r="M4082" s="2">
        <f t="shared" si="1"/>
        <v>-3000000</v>
      </c>
    </row>
    <row r="4083" ht="14.25" customHeight="1">
      <c r="A4083" s="1" t="s">
        <v>14649</v>
      </c>
      <c r="B4083" s="1">
        <v>99.0</v>
      </c>
      <c r="C4083" s="1">
        <v>7059537.0</v>
      </c>
      <c r="D4083" s="1" t="s">
        <v>1138</v>
      </c>
      <c r="E4083" s="1" t="s">
        <v>14650</v>
      </c>
      <c r="F4083" s="1" t="s">
        <v>14651</v>
      </c>
      <c r="G4083" s="1" t="s">
        <v>14652</v>
      </c>
      <c r="H4083" s="1" t="s">
        <v>18</v>
      </c>
      <c r="I4083" s="1" t="s">
        <v>19</v>
      </c>
      <c r="J4083" s="1">
        <v>3000000.0</v>
      </c>
      <c r="K4083" s="1">
        <v>2006.0</v>
      </c>
      <c r="L4083" s="1">
        <v>3.0</v>
      </c>
      <c r="M4083" s="2">
        <f t="shared" si="1"/>
        <v>4059537</v>
      </c>
    </row>
    <row r="4084" ht="14.25" customHeight="1">
      <c r="A4084" s="1" t="s">
        <v>6768</v>
      </c>
      <c r="B4084" s="1">
        <v>109.0</v>
      </c>
      <c r="C4084" s="1">
        <v>8114507.0</v>
      </c>
      <c r="D4084" s="1" t="s">
        <v>131</v>
      </c>
      <c r="E4084" s="1" t="s">
        <v>14653</v>
      </c>
      <c r="F4084" s="1" t="s">
        <v>14654</v>
      </c>
      <c r="G4084" s="1" t="s">
        <v>14655</v>
      </c>
      <c r="H4084" s="1" t="s">
        <v>18</v>
      </c>
      <c r="I4084" s="1" t="s">
        <v>19</v>
      </c>
      <c r="J4084" s="1">
        <v>3000000.0</v>
      </c>
      <c r="K4084" s="1">
        <v>2013.0</v>
      </c>
      <c r="L4084" s="1">
        <v>7.9</v>
      </c>
      <c r="M4084" s="2">
        <f t="shared" si="1"/>
        <v>5114507</v>
      </c>
    </row>
    <row r="4085" ht="14.25" customHeight="1">
      <c r="A4085" s="1" t="s">
        <v>14656</v>
      </c>
      <c r="B4085" s="1">
        <v>95.0</v>
      </c>
      <c r="C4085" s="1">
        <v>7888703.0</v>
      </c>
      <c r="D4085" s="1" t="s">
        <v>1938</v>
      </c>
      <c r="E4085" s="1" t="s">
        <v>14657</v>
      </c>
      <c r="F4085" s="1" t="s">
        <v>14658</v>
      </c>
      <c r="G4085" s="1" t="s">
        <v>14659</v>
      </c>
      <c r="H4085" s="1" t="s">
        <v>18</v>
      </c>
      <c r="I4085" s="1" t="s">
        <v>19</v>
      </c>
      <c r="J4085" s="1">
        <v>3000000.0</v>
      </c>
      <c r="K4085" s="1">
        <v>1987.0</v>
      </c>
      <c r="L4085" s="1">
        <v>3.2</v>
      </c>
      <c r="M4085" s="2">
        <f t="shared" si="1"/>
        <v>4888703</v>
      </c>
    </row>
    <row r="4086" ht="14.25" customHeight="1">
      <c r="A4086" s="1" t="s">
        <v>13494</v>
      </c>
      <c r="B4086" s="1">
        <v>97.0</v>
      </c>
      <c r="C4086" s="1">
        <v>7282851.0</v>
      </c>
      <c r="D4086" s="1" t="s">
        <v>3073</v>
      </c>
      <c r="E4086" s="1" t="s">
        <v>14660</v>
      </c>
      <c r="F4086" s="1" t="s">
        <v>14661</v>
      </c>
      <c r="G4086" s="1" t="s">
        <v>14662</v>
      </c>
      <c r="H4086" s="1" t="s">
        <v>18</v>
      </c>
      <c r="I4086" s="1" t="s">
        <v>19</v>
      </c>
      <c r="J4086" s="1">
        <v>3000000.0</v>
      </c>
      <c r="K4086" s="1">
        <v>1988.0</v>
      </c>
      <c r="L4086" s="1">
        <v>6.5</v>
      </c>
      <c r="M4086" s="2">
        <f t="shared" si="1"/>
        <v>4282851</v>
      </c>
    </row>
    <row r="4087" ht="14.25" customHeight="1">
      <c r="A4087" s="1" t="s">
        <v>11268</v>
      </c>
      <c r="B4087" s="1">
        <v>94.0</v>
      </c>
      <c r="C4087" s="1">
        <v>6879730.0</v>
      </c>
      <c r="D4087" s="1" t="s">
        <v>2394</v>
      </c>
      <c r="E4087" s="1" t="s">
        <v>14663</v>
      </c>
      <c r="F4087" s="1" t="s">
        <v>14664</v>
      </c>
      <c r="G4087" s="1" t="s">
        <v>14665</v>
      </c>
      <c r="H4087" s="1" t="s">
        <v>18</v>
      </c>
      <c r="I4087" s="1" t="s">
        <v>19</v>
      </c>
      <c r="J4087" s="1">
        <v>0.0</v>
      </c>
      <c r="K4087" s="1">
        <v>2004.0</v>
      </c>
      <c r="L4087" s="1">
        <v>6.9</v>
      </c>
      <c r="M4087" s="2">
        <f t="shared" si="1"/>
        <v>6879730</v>
      </c>
    </row>
    <row r="4088" ht="14.25" customHeight="1">
      <c r="A4088" s="1" t="s">
        <v>14666</v>
      </c>
      <c r="B4088" s="1">
        <v>90.0</v>
      </c>
      <c r="C4088" s="1">
        <v>5844929.0</v>
      </c>
      <c r="D4088" s="1" t="s">
        <v>1747</v>
      </c>
      <c r="E4088" s="1" t="s">
        <v>14667</v>
      </c>
      <c r="F4088" s="1" t="s">
        <v>14668</v>
      </c>
      <c r="G4088" s="1" t="s">
        <v>14669</v>
      </c>
      <c r="H4088" s="1" t="s">
        <v>18</v>
      </c>
      <c r="I4088" s="1" t="s">
        <v>19</v>
      </c>
      <c r="J4088" s="1">
        <v>3000000.0</v>
      </c>
      <c r="K4088" s="1">
        <v>2002.0</v>
      </c>
      <c r="L4088" s="1">
        <v>7.0</v>
      </c>
      <c r="M4088" s="2">
        <f t="shared" si="1"/>
        <v>2844929</v>
      </c>
    </row>
    <row r="4089" ht="14.25" customHeight="1">
      <c r="A4089" s="1">
        <v>0.0</v>
      </c>
      <c r="B4089" s="1">
        <v>197.0</v>
      </c>
      <c r="C4089" s="1">
        <v>0.0</v>
      </c>
      <c r="D4089" s="1" t="s">
        <v>2383</v>
      </c>
      <c r="E4089" s="1" t="s">
        <v>14670</v>
      </c>
      <c r="F4089" s="1" t="s">
        <v>14671</v>
      </c>
      <c r="G4089" s="1" t="s">
        <v>14672</v>
      </c>
      <c r="H4089" s="1" t="s">
        <v>18</v>
      </c>
      <c r="I4089" s="1" t="s">
        <v>231</v>
      </c>
      <c r="J4089" s="1">
        <v>1.5E7</v>
      </c>
      <c r="K4089" s="1">
        <v>0.0</v>
      </c>
      <c r="L4089" s="1">
        <v>7.4</v>
      </c>
      <c r="M4089" s="2">
        <f t="shared" si="1"/>
        <v>-15000000</v>
      </c>
    </row>
    <row r="4090" ht="14.25" customHeight="1">
      <c r="A4090" s="1" t="s">
        <v>4039</v>
      </c>
      <c r="B4090" s="1">
        <v>117.0</v>
      </c>
      <c r="C4090" s="1">
        <v>3222857.0</v>
      </c>
      <c r="D4090" s="1" t="s">
        <v>131</v>
      </c>
      <c r="E4090" s="1" t="s">
        <v>14673</v>
      </c>
      <c r="F4090" s="1" t="s">
        <v>14674</v>
      </c>
      <c r="G4090" s="1" t="s">
        <v>14675</v>
      </c>
      <c r="H4090" s="1" t="s">
        <v>4044</v>
      </c>
      <c r="I4090" s="1" t="s">
        <v>168</v>
      </c>
      <c r="J4090" s="1">
        <v>0.0</v>
      </c>
      <c r="K4090" s="1">
        <v>2005.0</v>
      </c>
      <c r="L4090" s="1">
        <v>7.8</v>
      </c>
      <c r="M4090" s="2">
        <f t="shared" si="1"/>
        <v>3222857</v>
      </c>
    </row>
    <row r="4091" ht="14.25" customHeight="1">
      <c r="A4091" s="1" t="s">
        <v>14676</v>
      </c>
      <c r="B4091" s="1">
        <v>96.0</v>
      </c>
      <c r="C4091" s="1">
        <v>4170647.0</v>
      </c>
      <c r="D4091" s="1" t="s">
        <v>1747</v>
      </c>
      <c r="E4091" s="1" t="s">
        <v>14677</v>
      </c>
      <c r="F4091" s="1" t="s">
        <v>14678</v>
      </c>
      <c r="G4091" s="1" t="s">
        <v>14679</v>
      </c>
      <c r="H4091" s="1" t="s">
        <v>18</v>
      </c>
      <c r="I4091" s="1" t="s">
        <v>30</v>
      </c>
      <c r="J4091" s="1">
        <v>1900000.0</v>
      </c>
      <c r="K4091" s="1">
        <v>1999.0</v>
      </c>
      <c r="L4091" s="1">
        <v>6.9</v>
      </c>
      <c r="M4091" s="2">
        <f t="shared" si="1"/>
        <v>2270647</v>
      </c>
    </row>
    <row r="4092" ht="14.25" customHeight="1">
      <c r="A4092" s="1" t="s">
        <v>14680</v>
      </c>
      <c r="B4092" s="1">
        <v>82.0</v>
      </c>
      <c r="C4092" s="1">
        <v>4142507.0</v>
      </c>
      <c r="D4092" s="1" t="s">
        <v>1146</v>
      </c>
      <c r="E4092" s="1" t="s">
        <v>14681</v>
      </c>
      <c r="F4092" s="1" t="s">
        <v>14682</v>
      </c>
      <c r="G4092" s="1" t="s">
        <v>14683</v>
      </c>
      <c r="H4092" s="1" t="s">
        <v>18</v>
      </c>
      <c r="I4092" s="1" t="s">
        <v>19</v>
      </c>
      <c r="J4092" s="1">
        <v>3000000.0</v>
      </c>
      <c r="K4092" s="1">
        <v>2000.0</v>
      </c>
      <c r="L4092" s="1">
        <v>4.4</v>
      </c>
      <c r="M4092" s="2">
        <f t="shared" si="1"/>
        <v>1142507</v>
      </c>
    </row>
    <row r="4093" ht="14.25" customHeight="1">
      <c r="A4093" s="1" t="s">
        <v>7660</v>
      </c>
      <c r="B4093" s="1">
        <v>109.0</v>
      </c>
      <c r="C4093" s="1">
        <v>4109095.0</v>
      </c>
      <c r="D4093" s="1" t="s">
        <v>14684</v>
      </c>
      <c r="E4093" s="1" t="s">
        <v>14685</v>
      </c>
      <c r="F4093" s="1" t="s">
        <v>14686</v>
      </c>
      <c r="G4093" s="1" t="s">
        <v>14687</v>
      </c>
      <c r="H4093" s="1" t="s">
        <v>18</v>
      </c>
      <c r="I4093" s="1" t="s">
        <v>19</v>
      </c>
      <c r="J4093" s="1">
        <v>3000000.0</v>
      </c>
      <c r="K4093" s="1">
        <v>1996.0</v>
      </c>
      <c r="L4093" s="1">
        <v>6.0</v>
      </c>
      <c r="M4093" s="2">
        <f t="shared" si="1"/>
        <v>1109095</v>
      </c>
    </row>
    <row r="4094" ht="14.25" customHeight="1">
      <c r="A4094" s="1" t="s">
        <v>12220</v>
      </c>
      <c r="B4094" s="1">
        <v>90.0</v>
      </c>
      <c r="C4094" s="1">
        <v>4033268.0</v>
      </c>
      <c r="D4094" s="1" t="s">
        <v>1747</v>
      </c>
      <c r="E4094" s="1" t="s">
        <v>14688</v>
      </c>
      <c r="F4094" s="1" t="s">
        <v>14689</v>
      </c>
      <c r="G4094" s="1" t="s">
        <v>14690</v>
      </c>
      <c r="H4094" s="1" t="s">
        <v>18</v>
      </c>
      <c r="I4094" s="1" t="s">
        <v>19</v>
      </c>
      <c r="J4094" s="1">
        <v>0.0</v>
      </c>
      <c r="K4094" s="1">
        <v>2010.0</v>
      </c>
      <c r="L4094" s="1">
        <v>6.6</v>
      </c>
      <c r="M4094" s="2">
        <f t="shared" si="1"/>
        <v>4033268</v>
      </c>
    </row>
    <row r="4095" ht="14.25" customHeight="1">
      <c r="A4095" s="1" t="s">
        <v>14691</v>
      </c>
      <c r="B4095" s="1">
        <v>89.0</v>
      </c>
      <c r="C4095" s="1">
        <v>0.0</v>
      </c>
      <c r="D4095" s="1" t="s">
        <v>14692</v>
      </c>
      <c r="E4095" s="1" t="s">
        <v>14693</v>
      </c>
      <c r="F4095" s="1" t="s">
        <v>14694</v>
      </c>
      <c r="G4095" s="1" t="s">
        <v>14695</v>
      </c>
      <c r="H4095" s="1" t="s">
        <v>18</v>
      </c>
      <c r="I4095" s="1" t="s">
        <v>19</v>
      </c>
      <c r="J4095" s="1">
        <v>3000000.0</v>
      </c>
      <c r="K4095" s="1">
        <v>1971.0</v>
      </c>
      <c r="L4095" s="1">
        <v>7.8</v>
      </c>
      <c r="M4095" s="2">
        <f t="shared" si="1"/>
        <v>-3000000</v>
      </c>
    </row>
    <row r="4096" ht="14.25" customHeight="1">
      <c r="A4096" s="1" t="s">
        <v>14696</v>
      </c>
      <c r="B4096" s="1">
        <v>98.0</v>
      </c>
      <c r="C4096" s="1">
        <v>3902679.0</v>
      </c>
      <c r="D4096" s="1" t="s">
        <v>5406</v>
      </c>
      <c r="E4096" s="1" t="s">
        <v>14697</v>
      </c>
      <c r="F4096" s="1" t="s">
        <v>14698</v>
      </c>
      <c r="G4096" s="1" t="s">
        <v>14699</v>
      </c>
      <c r="H4096" s="1" t="s">
        <v>18</v>
      </c>
      <c r="I4096" s="1" t="s">
        <v>19</v>
      </c>
      <c r="J4096" s="1">
        <v>3000000.0</v>
      </c>
      <c r="K4096" s="1">
        <v>1993.0</v>
      </c>
      <c r="L4096" s="1">
        <v>5.3</v>
      </c>
      <c r="M4096" s="2">
        <f t="shared" si="1"/>
        <v>902679</v>
      </c>
    </row>
    <row r="4097" ht="14.25" customHeight="1">
      <c r="A4097" s="1" t="s">
        <v>14700</v>
      </c>
      <c r="B4097" s="1">
        <v>95.0</v>
      </c>
      <c r="C4097" s="1">
        <v>3559990.0</v>
      </c>
      <c r="D4097" s="1" t="s">
        <v>664</v>
      </c>
      <c r="E4097" s="1" t="s">
        <v>14701</v>
      </c>
      <c r="F4097" s="1" t="s">
        <v>14702</v>
      </c>
      <c r="G4097" s="1" t="s">
        <v>14703</v>
      </c>
      <c r="H4097" s="1" t="s">
        <v>18</v>
      </c>
      <c r="I4097" s="1" t="s">
        <v>19</v>
      </c>
      <c r="J4097" s="1">
        <v>3000000.0</v>
      </c>
      <c r="K4097" s="1">
        <v>1997.0</v>
      </c>
      <c r="L4097" s="1">
        <v>5.3</v>
      </c>
      <c r="M4097" s="2">
        <f t="shared" si="1"/>
        <v>559990</v>
      </c>
    </row>
    <row r="4098" ht="14.25" customHeight="1">
      <c r="A4098" s="1" t="s">
        <v>3537</v>
      </c>
      <c r="B4098" s="1">
        <v>94.0</v>
      </c>
      <c r="C4098" s="1">
        <v>0.0</v>
      </c>
      <c r="D4098" s="1" t="s">
        <v>131</v>
      </c>
      <c r="E4098" s="1" t="s">
        <v>14704</v>
      </c>
      <c r="F4098" s="1" t="s">
        <v>14705</v>
      </c>
      <c r="G4098" s="1" t="s">
        <v>14706</v>
      </c>
      <c r="H4098" s="1" t="s">
        <v>18</v>
      </c>
      <c r="I4098" s="1" t="s">
        <v>19</v>
      </c>
      <c r="J4098" s="1">
        <v>3000000.0</v>
      </c>
      <c r="K4098" s="1">
        <v>1978.0</v>
      </c>
      <c r="L4098" s="1">
        <v>8.0</v>
      </c>
      <c r="M4098" s="2">
        <f t="shared" si="1"/>
        <v>-3000000</v>
      </c>
    </row>
    <row r="4099" ht="14.25" customHeight="1">
      <c r="A4099" s="1" t="s">
        <v>14707</v>
      </c>
      <c r="B4099" s="1">
        <v>104.0</v>
      </c>
      <c r="C4099" s="1">
        <v>3287435.0</v>
      </c>
      <c r="D4099" s="1" t="s">
        <v>2394</v>
      </c>
      <c r="E4099" s="1" t="s">
        <v>14708</v>
      </c>
      <c r="F4099" s="1" t="s">
        <v>14709</v>
      </c>
      <c r="G4099" s="1" t="s">
        <v>14710</v>
      </c>
      <c r="H4099" s="1" t="s">
        <v>18</v>
      </c>
      <c r="I4099" s="1" t="s">
        <v>19</v>
      </c>
      <c r="J4099" s="1">
        <v>4500000.0</v>
      </c>
      <c r="K4099" s="1">
        <v>2001.0</v>
      </c>
      <c r="L4099" s="1">
        <v>7.1</v>
      </c>
      <c r="M4099" s="2">
        <f t="shared" si="1"/>
        <v>-1212565</v>
      </c>
    </row>
    <row r="4100" ht="14.25" customHeight="1">
      <c r="A4100" s="1" t="s">
        <v>14711</v>
      </c>
      <c r="B4100" s="1">
        <v>87.0</v>
      </c>
      <c r="C4100" s="1">
        <v>3071947.0</v>
      </c>
      <c r="D4100" s="1" t="s">
        <v>4319</v>
      </c>
      <c r="E4100" s="1" t="s">
        <v>14712</v>
      </c>
      <c r="F4100" s="1" t="s">
        <v>14713</v>
      </c>
      <c r="G4100" s="1" t="s">
        <v>14714</v>
      </c>
      <c r="H4100" s="1" t="s">
        <v>18</v>
      </c>
      <c r="I4100" s="1" t="s">
        <v>19</v>
      </c>
      <c r="J4100" s="1">
        <v>3500000.0</v>
      </c>
      <c r="K4100" s="1">
        <v>1999.0</v>
      </c>
      <c r="L4100" s="1">
        <v>5.4</v>
      </c>
      <c r="M4100" s="2">
        <f t="shared" si="1"/>
        <v>-428053</v>
      </c>
    </row>
    <row r="4101" ht="14.25" customHeight="1">
      <c r="A4101" s="1" t="s">
        <v>10187</v>
      </c>
      <c r="B4101" s="1">
        <v>108.0</v>
      </c>
      <c r="C4101" s="1">
        <v>2961991.0</v>
      </c>
      <c r="D4101" s="1" t="s">
        <v>1049</v>
      </c>
      <c r="E4101" s="1" t="s">
        <v>14715</v>
      </c>
      <c r="F4101" s="1" t="s">
        <v>14716</v>
      </c>
      <c r="G4101" s="1" t="s">
        <v>14717</v>
      </c>
      <c r="H4101" s="1" t="s">
        <v>18</v>
      </c>
      <c r="I4101" s="1" t="s">
        <v>19</v>
      </c>
      <c r="J4101" s="1">
        <v>3300000.0</v>
      </c>
      <c r="K4101" s="1">
        <v>1996.0</v>
      </c>
      <c r="L4101" s="1">
        <v>6.9</v>
      </c>
      <c r="M4101" s="2">
        <f t="shared" si="1"/>
        <v>-338009</v>
      </c>
    </row>
    <row r="4102" ht="14.25" customHeight="1">
      <c r="A4102" s="1" t="s">
        <v>11565</v>
      </c>
      <c r="B4102" s="1">
        <v>86.0</v>
      </c>
      <c r="C4102" s="1">
        <v>4063238.0</v>
      </c>
      <c r="D4102" s="1" t="s">
        <v>956</v>
      </c>
      <c r="E4102" s="1" t="s">
        <v>14718</v>
      </c>
      <c r="F4102" s="1" t="s">
        <v>14719</v>
      </c>
      <c r="G4102" s="1" t="s">
        <v>14720</v>
      </c>
      <c r="H4102" s="1" t="s">
        <v>18</v>
      </c>
      <c r="I4102" s="1" t="s">
        <v>19</v>
      </c>
      <c r="J4102" s="1">
        <v>0.0</v>
      </c>
      <c r="K4102" s="1">
        <v>2012.0</v>
      </c>
      <c r="L4102" s="1">
        <v>7.4</v>
      </c>
      <c r="M4102" s="2">
        <f t="shared" si="1"/>
        <v>4063238</v>
      </c>
    </row>
    <row r="4103" ht="14.25" customHeight="1">
      <c r="A4103" s="1" t="s">
        <v>531</v>
      </c>
      <c r="B4103" s="1">
        <v>94.0</v>
      </c>
      <c r="C4103" s="1">
        <v>2912363.0</v>
      </c>
      <c r="D4103" s="1" t="s">
        <v>1327</v>
      </c>
      <c r="E4103" s="1" t="s">
        <v>14721</v>
      </c>
      <c r="F4103" s="1" t="s">
        <v>14722</v>
      </c>
      <c r="G4103" s="1" t="s">
        <v>14723</v>
      </c>
      <c r="H4103" s="1" t="s">
        <v>14724</v>
      </c>
      <c r="I4103" s="1" t="s">
        <v>30</v>
      </c>
      <c r="J4103" s="1">
        <v>3000000.0</v>
      </c>
      <c r="K4103" s="1">
        <v>2005.0</v>
      </c>
      <c r="L4103" s="1">
        <v>7.3</v>
      </c>
      <c r="M4103" s="2">
        <f t="shared" si="1"/>
        <v>-87637</v>
      </c>
    </row>
    <row r="4104" ht="14.25" customHeight="1">
      <c r="A4104" s="1" t="s">
        <v>13883</v>
      </c>
      <c r="B4104" s="1">
        <v>134.0</v>
      </c>
      <c r="C4104" s="1">
        <v>3000000.0</v>
      </c>
      <c r="D4104" s="1" t="s">
        <v>1747</v>
      </c>
      <c r="E4104" s="1" t="s">
        <v>14725</v>
      </c>
      <c r="F4104" s="1" t="s">
        <v>14726</v>
      </c>
      <c r="G4104" s="1" t="s">
        <v>14727</v>
      </c>
      <c r="H4104" s="1" t="s">
        <v>18</v>
      </c>
      <c r="I4104" s="1" t="s">
        <v>19</v>
      </c>
      <c r="J4104" s="1">
        <v>3000000.0</v>
      </c>
      <c r="K4104" s="1">
        <v>1998.0</v>
      </c>
      <c r="L4104" s="1">
        <v>7.8</v>
      </c>
      <c r="M4104" s="2">
        <f t="shared" si="1"/>
        <v>0</v>
      </c>
    </row>
    <row r="4105" ht="14.25" customHeight="1">
      <c r="A4105" s="1" t="s">
        <v>7520</v>
      </c>
      <c r="B4105" s="1">
        <v>89.0</v>
      </c>
      <c r="C4105" s="1">
        <v>2223990.0</v>
      </c>
      <c r="D4105" s="1" t="s">
        <v>13314</v>
      </c>
      <c r="E4105" s="1" t="s">
        <v>14728</v>
      </c>
      <c r="F4105" s="1" t="s">
        <v>14729</v>
      </c>
      <c r="G4105" s="1" t="s">
        <v>14730</v>
      </c>
      <c r="H4105" s="1" t="s">
        <v>18</v>
      </c>
      <c r="I4105" s="1" t="s">
        <v>19</v>
      </c>
      <c r="J4105" s="1">
        <v>3000000.0</v>
      </c>
      <c r="K4105" s="1">
        <v>2003.0</v>
      </c>
      <c r="L4105" s="1">
        <v>6.6</v>
      </c>
      <c r="M4105" s="2">
        <f t="shared" si="1"/>
        <v>-776010</v>
      </c>
    </row>
    <row r="4106" ht="14.25" customHeight="1">
      <c r="A4106" s="1" t="s">
        <v>5192</v>
      </c>
      <c r="B4106" s="1">
        <v>102.0</v>
      </c>
      <c r="C4106" s="1">
        <v>1821983.0</v>
      </c>
      <c r="D4106" s="1" t="s">
        <v>14731</v>
      </c>
      <c r="E4106" s="1" t="s">
        <v>14732</v>
      </c>
      <c r="F4106" s="1" t="s">
        <v>14733</v>
      </c>
      <c r="G4106" s="1" t="s">
        <v>14734</v>
      </c>
      <c r="H4106" s="1" t="s">
        <v>18</v>
      </c>
      <c r="I4106" s="1" t="s">
        <v>19</v>
      </c>
      <c r="J4106" s="1">
        <v>3000000.0</v>
      </c>
      <c r="K4106" s="1">
        <v>2014.0</v>
      </c>
      <c r="L4106" s="1">
        <v>5.4</v>
      </c>
      <c r="M4106" s="2">
        <f t="shared" si="1"/>
        <v>-1178017</v>
      </c>
    </row>
    <row r="4107" ht="14.25" customHeight="1">
      <c r="A4107" s="1" t="s">
        <v>10849</v>
      </c>
      <c r="B4107" s="1">
        <v>120.0</v>
      </c>
      <c r="C4107" s="1">
        <v>2181290.0</v>
      </c>
      <c r="D4107" s="1" t="s">
        <v>1319</v>
      </c>
      <c r="E4107" s="1" t="s">
        <v>14735</v>
      </c>
      <c r="F4107" s="1" t="s">
        <v>14736</v>
      </c>
      <c r="G4107" s="1" t="s">
        <v>14737</v>
      </c>
      <c r="H4107" s="1" t="s">
        <v>9526</v>
      </c>
      <c r="I4107" s="1" t="s">
        <v>4110</v>
      </c>
      <c r="J4107" s="1">
        <v>3000000.0</v>
      </c>
      <c r="K4107" s="1">
        <v>2003.0</v>
      </c>
      <c r="L4107" s="1">
        <v>8.4</v>
      </c>
      <c r="M4107" s="2">
        <f t="shared" si="1"/>
        <v>-818710</v>
      </c>
    </row>
    <row r="4108" ht="14.25" customHeight="1">
      <c r="A4108" s="1" t="s">
        <v>14738</v>
      </c>
      <c r="B4108" s="1">
        <v>110.0</v>
      </c>
      <c r="C4108" s="1">
        <v>2848578.0</v>
      </c>
      <c r="D4108" s="1" t="s">
        <v>5201</v>
      </c>
      <c r="E4108" s="1" t="s">
        <v>14739</v>
      </c>
      <c r="F4108" s="1" t="s">
        <v>14740</v>
      </c>
      <c r="G4108" s="1" t="s">
        <v>14741</v>
      </c>
      <c r="H4108" s="1" t="s">
        <v>18</v>
      </c>
      <c r="I4108" s="1" t="s">
        <v>19</v>
      </c>
      <c r="J4108" s="1">
        <v>3500000.0</v>
      </c>
      <c r="K4108" s="1">
        <v>2010.0</v>
      </c>
      <c r="L4108" s="1">
        <v>6.3</v>
      </c>
      <c r="M4108" s="2">
        <f t="shared" si="1"/>
        <v>-651422</v>
      </c>
    </row>
    <row r="4109" ht="14.25" customHeight="1">
      <c r="A4109" s="1" t="s">
        <v>14742</v>
      </c>
      <c r="B4109" s="1">
        <v>86.0</v>
      </c>
      <c r="C4109" s="1">
        <v>703002.0</v>
      </c>
      <c r="D4109" s="1" t="s">
        <v>1182</v>
      </c>
      <c r="E4109" s="1" t="s">
        <v>14743</v>
      </c>
      <c r="F4109" s="1" t="s">
        <v>14744</v>
      </c>
      <c r="G4109" s="1" t="s">
        <v>14745</v>
      </c>
      <c r="H4109" s="1" t="s">
        <v>18</v>
      </c>
      <c r="I4109" s="1" t="s">
        <v>168</v>
      </c>
      <c r="J4109" s="1">
        <v>3000000.0</v>
      </c>
      <c r="K4109" s="1">
        <v>2011.0</v>
      </c>
      <c r="L4109" s="1">
        <v>6.1</v>
      </c>
      <c r="M4109" s="2">
        <f t="shared" si="1"/>
        <v>-2296998</v>
      </c>
    </row>
    <row r="4110" ht="14.25" customHeight="1">
      <c r="A4110" s="1" t="s">
        <v>14746</v>
      </c>
      <c r="B4110" s="1">
        <v>101.0</v>
      </c>
      <c r="C4110" s="1">
        <v>3105269.0</v>
      </c>
      <c r="D4110" s="1" t="s">
        <v>1474</v>
      </c>
      <c r="E4110" s="1" t="s">
        <v>14747</v>
      </c>
      <c r="F4110" s="1">
        <v>0.0</v>
      </c>
      <c r="G4110" s="1" t="s">
        <v>14748</v>
      </c>
      <c r="H4110" s="1" t="s">
        <v>18</v>
      </c>
      <c r="I4110" s="1" t="s">
        <v>2022</v>
      </c>
      <c r="J4110" s="1">
        <v>3000000.0</v>
      </c>
      <c r="K4110" s="1">
        <v>2016.0</v>
      </c>
      <c r="L4110" s="1">
        <v>5.0</v>
      </c>
      <c r="M4110" s="2">
        <f t="shared" si="1"/>
        <v>105269</v>
      </c>
    </row>
    <row r="4111" ht="14.25" customHeight="1">
      <c r="A4111" s="1" t="s">
        <v>14749</v>
      </c>
      <c r="B4111" s="1">
        <v>102.0</v>
      </c>
      <c r="C4111" s="1">
        <v>0.0</v>
      </c>
      <c r="D4111" s="1" t="s">
        <v>3819</v>
      </c>
      <c r="E4111" s="1" t="s">
        <v>14750</v>
      </c>
      <c r="F4111" s="1" t="s">
        <v>14751</v>
      </c>
      <c r="G4111" s="1" t="s">
        <v>14752</v>
      </c>
      <c r="H4111" s="1" t="s">
        <v>18</v>
      </c>
      <c r="I4111" s="1" t="s">
        <v>19</v>
      </c>
      <c r="J4111" s="1">
        <v>3000000.0</v>
      </c>
      <c r="K4111" s="1">
        <v>1996.0</v>
      </c>
      <c r="L4111" s="1">
        <v>6.9</v>
      </c>
      <c r="M4111" s="2">
        <f t="shared" si="1"/>
        <v>-3000000</v>
      </c>
    </row>
    <row r="4112" ht="14.25" customHeight="1">
      <c r="A4112" s="1" t="s">
        <v>14753</v>
      </c>
      <c r="B4112" s="1">
        <v>87.0</v>
      </c>
      <c r="C4112" s="1">
        <v>252726.0</v>
      </c>
      <c r="D4112" s="1" t="s">
        <v>14754</v>
      </c>
      <c r="E4112" s="1" t="s">
        <v>14755</v>
      </c>
      <c r="F4112" s="1" t="s">
        <v>14756</v>
      </c>
      <c r="G4112" s="1" t="s">
        <v>14757</v>
      </c>
      <c r="H4112" s="1">
        <v>0.0</v>
      </c>
      <c r="I4112" s="1" t="s">
        <v>19</v>
      </c>
      <c r="J4112" s="1">
        <v>3000000.0</v>
      </c>
      <c r="K4112" s="1">
        <v>2006.0</v>
      </c>
      <c r="L4112" s="1">
        <v>7.2</v>
      </c>
      <c r="M4112" s="2">
        <f t="shared" si="1"/>
        <v>-2747274</v>
      </c>
    </row>
    <row r="4113" ht="14.25" customHeight="1">
      <c r="A4113" s="1" t="s">
        <v>14758</v>
      </c>
      <c r="B4113" s="1">
        <v>123.0</v>
      </c>
      <c r="C4113" s="1">
        <v>373060.0</v>
      </c>
      <c r="D4113" s="1" t="s">
        <v>2394</v>
      </c>
      <c r="E4113" s="1" t="s">
        <v>14759</v>
      </c>
      <c r="F4113" s="1" t="s">
        <v>14760</v>
      </c>
      <c r="G4113" s="1" t="s">
        <v>14761</v>
      </c>
      <c r="H4113" s="1" t="s">
        <v>18</v>
      </c>
      <c r="I4113" s="1" t="s">
        <v>30</v>
      </c>
      <c r="J4113" s="1">
        <v>0.0</v>
      </c>
      <c r="K4113" s="1">
        <v>2009.0</v>
      </c>
      <c r="L4113" s="1">
        <v>7.3</v>
      </c>
      <c r="M4113" s="2">
        <f t="shared" si="1"/>
        <v>373060</v>
      </c>
    </row>
    <row r="4114" ht="14.25" customHeight="1">
      <c r="A4114" s="1" t="s">
        <v>14762</v>
      </c>
      <c r="B4114" s="1">
        <v>99.0</v>
      </c>
      <c r="C4114" s="1">
        <v>1007535.0</v>
      </c>
      <c r="D4114" s="1" t="s">
        <v>956</v>
      </c>
      <c r="E4114" s="1" t="s">
        <v>14763</v>
      </c>
      <c r="F4114" s="1" t="s">
        <v>14764</v>
      </c>
      <c r="G4114" s="1" t="s">
        <v>14765</v>
      </c>
      <c r="H4114" s="1" t="s">
        <v>18</v>
      </c>
      <c r="I4114" s="1" t="s">
        <v>19</v>
      </c>
      <c r="J4114" s="1">
        <v>0.0</v>
      </c>
      <c r="K4114" s="1">
        <v>2011.0</v>
      </c>
      <c r="L4114" s="1">
        <v>5.7</v>
      </c>
      <c r="M4114" s="2">
        <f t="shared" si="1"/>
        <v>1007535</v>
      </c>
    </row>
    <row r="4115" ht="14.25" customHeight="1">
      <c r="A4115" s="1">
        <v>0.0</v>
      </c>
      <c r="B4115" s="1">
        <v>173.0</v>
      </c>
      <c r="C4115" s="1">
        <v>0.0</v>
      </c>
      <c r="D4115" s="1" t="s">
        <v>3082</v>
      </c>
      <c r="E4115" s="1" t="s">
        <v>14766</v>
      </c>
      <c r="F4115" s="1" t="s">
        <v>14767</v>
      </c>
      <c r="G4115" s="1" t="s">
        <v>14768</v>
      </c>
      <c r="H4115" s="1" t="s">
        <v>18</v>
      </c>
      <c r="I4115" s="1" t="s">
        <v>19</v>
      </c>
      <c r="J4115" s="1">
        <v>0.0</v>
      </c>
      <c r="K4115" s="1">
        <v>0.0</v>
      </c>
      <c r="L4115" s="1">
        <v>5.0</v>
      </c>
      <c r="M4115" s="2">
        <f t="shared" si="1"/>
        <v>0</v>
      </c>
    </row>
    <row r="4116" ht="14.25" customHeight="1">
      <c r="A4116" s="1" t="s">
        <v>14769</v>
      </c>
      <c r="B4116" s="1">
        <v>87.0</v>
      </c>
      <c r="C4116" s="1">
        <v>418268.0</v>
      </c>
      <c r="D4116" s="1" t="s">
        <v>1146</v>
      </c>
      <c r="E4116" s="1" t="s">
        <v>14770</v>
      </c>
      <c r="F4116" s="1" t="s">
        <v>14771</v>
      </c>
      <c r="G4116" s="1" t="s">
        <v>14772</v>
      </c>
      <c r="H4116" s="1" t="s">
        <v>18</v>
      </c>
      <c r="I4116" s="1" t="s">
        <v>19</v>
      </c>
      <c r="J4116" s="1">
        <v>3000000.0</v>
      </c>
      <c r="K4116" s="1">
        <v>2012.0</v>
      </c>
      <c r="L4116" s="1">
        <v>5.3</v>
      </c>
      <c r="M4116" s="2">
        <f t="shared" si="1"/>
        <v>-2581732</v>
      </c>
    </row>
    <row r="4117" ht="14.25" customHeight="1">
      <c r="A4117" s="1">
        <v>0.0</v>
      </c>
      <c r="B4117" s="1">
        <v>44.0</v>
      </c>
      <c r="C4117" s="1">
        <v>0.0</v>
      </c>
      <c r="D4117" s="1" t="s">
        <v>14773</v>
      </c>
      <c r="E4117" s="1" t="s">
        <v>14774</v>
      </c>
      <c r="F4117" s="1" t="s">
        <v>14775</v>
      </c>
      <c r="G4117" s="1" t="s">
        <v>14776</v>
      </c>
      <c r="H4117" s="1" t="s">
        <v>18</v>
      </c>
      <c r="I4117" s="1" t="s">
        <v>19</v>
      </c>
      <c r="J4117" s="1">
        <v>0.0</v>
      </c>
      <c r="K4117" s="1">
        <v>0.0</v>
      </c>
      <c r="L4117" s="1">
        <v>7.9</v>
      </c>
      <c r="M4117" s="2">
        <f t="shared" si="1"/>
        <v>0</v>
      </c>
    </row>
    <row r="4118" ht="14.25" customHeight="1">
      <c r="A4118" s="1" t="s">
        <v>14777</v>
      </c>
      <c r="B4118" s="1">
        <v>120.0</v>
      </c>
      <c r="C4118" s="1">
        <v>0.0</v>
      </c>
      <c r="D4118" s="1" t="s">
        <v>10056</v>
      </c>
      <c r="E4118" s="1" t="s">
        <v>14778</v>
      </c>
      <c r="F4118" s="1" t="s">
        <v>14779</v>
      </c>
      <c r="G4118" s="1" t="s">
        <v>14780</v>
      </c>
      <c r="H4118" s="1" t="s">
        <v>18</v>
      </c>
      <c r="I4118" s="1" t="s">
        <v>19</v>
      </c>
      <c r="J4118" s="1">
        <v>0.0</v>
      </c>
      <c r="K4118" s="1">
        <v>2004.0</v>
      </c>
      <c r="L4118" s="1">
        <v>5.0</v>
      </c>
      <c r="M4118" s="2">
        <f t="shared" si="1"/>
        <v>0</v>
      </c>
    </row>
    <row r="4119" ht="14.25" customHeight="1">
      <c r="A4119" s="1" t="s">
        <v>14781</v>
      </c>
      <c r="B4119" s="1">
        <v>93.0</v>
      </c>
      <c r="C4119" s="1">
        <v>200803.0</v>
      </c>
      <c r="D4119" s="1" t="s">
        <v>1138</v>
      </c>
      <c r="E4119" s="1" t="s">
        <v>14782</v>
      </c>
      <c r="F4119" s="1" t="s">
        <v>14783</v>
      </c>
      <c r="G4119" s="1" t="s">
        <v>14784</v>
      </c>
      <c r="H4119" s="1" t="s">
        <v>18</v>
      </c>
      <c r="I4119" s="1" t="s">
        <v>19</v>
      </c>
      <c r="J4119" s="1">
        <v>3000000.0</v>
      </c>
      <c r="K4119" s="1">
        <v>2012.0</v>
      </c>
      <c r="L4119" s="1">
        <v>5.3</v>
      </c>
      <c r="M4119" s="2">
        <f t="shared" si="1"/>
        <v>-2799197</v>
      </c>
    </row>
    <row r="4120" ht="14.25" customHeight="1">
      <c r="A4120" s="1" t="s">
        <v>1403</v>
      </c>
      <c r="B4120" s="1">
        <v>111.0</v>
      </c>
      <c r="C4120" s="1">
        <v>3.3631221E7</v>
      </c>
      <c r="D4120" s="1" t="s">
        <v>1465</v>
      </c>
      <c r="E4120" s="1" t="s">
        <v>7186</v>
      </c>
      <c r="F4120" s="1" t="s">
        <v>7187</v>
      </c>
      <c r="G4120" s="1" t="s">
        <v>7188</v>
      </c>
      <c r="H4120" s="1" t="s">
        <v>18</v>
      </c>
      <c r="I4120" s="1" t="s">
        <v>19</v>
      </c>
      <c r="J4120" s="1">
        <v>2.5E7</v>
      </c>
      <c r="K4120" s="1">
        <v>2014.0</v>
      </c>
      <c r="L4120" s="1">
        <v>6.0</v>
      </c>
      <c r="M4120" s="2">
        <f t="shared" si="1"/>
        <v>8631221</v>
      </c>
    </row>
    <row r="4121" ht="14.25" customHeight="1">
      <c r="A4121" s="1">
        <v>0.0</v>
      </c>
      <c r="B4121" s="1">
        <v>60.0</v>
      </c>
      <c r="C4121" s="1">
        <v>0.0</v>
      </c>
      <c r="D4121" s="1" t="s">
        <v>2394</v>
      </c>
      <c r="E4121" s="1" t="s">
        <v>14785</v>
      </c>
      <c r="F4121" s="1" t="s">
        <v>14786</v>
      </c>
      <c r="G4121" s="1" t="s">
        <v>14787</v>
      </c>
      <c r="H4121" s="1" t="s">
        <v>18</v>
      </c>
      <c r="I4121" s="1" t="s">
        <v>30</v>
      </c>
      <c r="J4121" s="1">
        <v>0.0</v>
      </c>
      <c r="K4121" s="1">
        <v>0.0</v>
      </c>
      <c r="L4121" s="1">
        <v>7.6</v>
      </c>
      <c r="M4121" s="2">
        <f t="shared" si="1"/>
        <v>0</v>
      </c>
    </row>
    <row r="4122" ht="14.25" customHeight="1">
      <c r="A4122" s="1" t="s">
        <v>10883</v>
      </c>
      <c r="B4122" s="1">
        <v>98.0</v>
      </c>
      <c r="C4122" s="1">
        <v>95016.0</v>
      </c>
      <c r="D4122" s="1" t="s">
        <v>3188</v>
      </c>
      <c r="E4122" s="1" t="s">
        <v>14788</v>
      </c>
      <c r="F4122" s="1" t="s">
        <v>14789</v>
      </c>
      <c r="G4122" s="1" t="s">
        <v>14790</v>
      </c>
      <c r="H4122" s="1" t="s">
        <v>6442</v>
      </c>
      <c r="I4122" s="1" t="s">
        <v>496</v>
      </c>
      <c r="J4122" s="1">
        <v>2700000.0</v>
      </c>
      <c r="K4122" s="1">
        <v>2004.0</v>
      </c>
      <c r="L4122" s="1">
        <v>7.4</v>
      </c>
      <c r="M4122" s="2">
        <f t="shared" si="1"/>
        <v>-2604984</v>
      </c>
    </row>
    <row r="4123" ht="14.25" customHeight="1">
      <c r="A4123" s="1" t="s">
        <v>14791</v>
      </c>
      <c r="B4123" s="1">
        <v>100.0</v>
      </c>
      <c r="C4123" s="1">
        <v>73678.0</v>
      </c>
      <c r="D4123" s="1" t="s">
        <v>1347</v>
      </c>
      <c r="E4123" s="1" t="s">
        <v>14792</v>
      </c>
      <c r="F4123" s="1">
        <v>0.0</v>
      </c>
      <c r="G4123" s="1" t="s">
        <v>14793</v>
      </c>
      <c r="H4123" s="1" t="s">
        <v>18</v>
      </c>
      <c r="I4123" s="1" t="s">
        <v>19</v>
      </c>
      <c r="J4123" s="1">
        <v>3000000.0</v>
      </c>
      <c r="K4123" s="1">
        <v>2011.0</v>
      </c>
      <c r="L4123" s="1">
        <v>5.9</v>
      </c>
      <c r="M4123" s="2">
        <f t="shared" si="1"/>
        <v>-2926322</v>
      </c>
    </row>
    <row r="4124" ht="14.25" customHeight="1">
      <c r="A4124" s="1" t="s">
        <v>14794</v>
      </c>
      <c r="B4124" s="1">
        <v>88.0</v>
      </c>
      <c r="C4124" s="1">
        <v>143000.0</v>
      </c>
      <c r="D4124" s="1" t="s">
        <v>3995</v>
      </c>
      <c r="E4124" s="1" t="s">
        <v>14795</v>
      </c>
      <c r="F4124" s="1" t="s">
        <v>14796</v>
      </c>
      <c r="G4124" s="1" t="s">
        <v>14797</v>
      </c>
      <c r="H4124" s="1" t="s">
        <v>18</v>
      </c>
      <c r="I4124" s="1" t="s">
        <v>19</v>
      </c>
      <c r="J4124" s="1">
        <v>5000000.0</v>
      </c>
      <c r="K4124" s="1">
        <v>2009.0</v>
      </c>
      <c r="L4124" s="1">
        <v>4.1</v>
      </c>
      <c r="M4124" s="2">
        <f t="shared" si="1"/>
        <v>-4857000</v>
      </c>
    </row>
    <row r="4125" ht="14.25" customHeight="1">
      <c r="A4125" s="1" t="s">
        <v>14798</v>
      </c>
      <c r="B4125" s="1">
        <v>97.0</v>
      </c>
      <c r="C4125" s="1">
        <v>39852.0</v>
      </c>
      <c r="D4125" s="1" t="s">
        <v>1747</v>
      </c>
      <c r="E4125" s="1" t="s">
        <v>14799</v>
      </c>
      <c r="F4125" s="1" t="s">
        <v>14800</v>
      </c>
      <c r="G4125" s="1" t="s">
        <v>14801</v>
      </c>
      <c r="H4125" s="1" t="s">
        <v>18</v>
      </c>
      <c r="I4125" s="1" t="s">
        <v>19</v>
      </c>
      <c r="J4125" s="1">
        <v>3000000.0</v>
      </c>
      <c r="K4125" s="1">
        <v>1999.0</v>
      </c>
      <c r="L4125" s="1">
        <v>6.7</v>
      </c>
      <c r="M4125" s="2">
        <f t="shared" si="1"/>
        <v>-2960148</v>
      </c>
    </row>
    <row r="4126" ht="14.25" customHeight="1">
      <c r="A4126" s="1" t="s">
        <v>9064</v>
      </c>
      <c r="B4126" s="1">
        <v>122.0</v>
      </c>
      <c r="C4126" s="1">
        <v>22000.0</v>
      </c>
      <c r="D4126" s="1" t="s">
        <v>1866</v>
      </c>
      <c r="E4126" s="1" t="s">
        <v>14802</v>
      </c>
      <c r="F4126" s="1" t="s">
        <v>14803</v>
      </c>
      <c r="G4126" s="1" t="s">
        <v>14804</v>
      </c>
      <c r="H4126" s="1" t="s">
        <v>18</v>
      </c>
      <c r="I4126" s="1" t="s">
        <v>496</v>
      </c>
      <c r="J4126" s="1">
        <v>3000000.0</v>
      </c>
      <c r="K4126" s="1">
        <v>2011.0</v>
      </c>
      <c r="L4126" s="1">
        <v>5.8</v>
      </c>
      <c r="M4126" s="2">
        <f t="shared" si="1"/>
        <v>-2978000</v>
      </c>
    </row>
    <row r="4127" ht="14.25" customHeight="1">
      <c r="A4127" s="1" t="s">
        <v>14805</v>
      </c>
      <c r="B4127" s="1">
        <v>86.0</v>
      </c>
      <c r="C4127" s="1">
        <v>128937.0</v>
      </c>
      <c r="D4127" s="1" t="s">
        <v>14806</v>
      </c>
      <c r="E4127" s="1" t="s">
        <v>14807</v>
      </c>
      <c r="F4127" s="1" t="s">
        <v>14808</v>
      </c>
      <c r="G4127" s="1" t="s">
        <v>14809</v>
      </c>
      <c r="H4127" s="1" t="s">
        <v>18</v>
      </c>
      <c r="I4127" s="1" t="s">
        <v>5846</v>
      </c>
      <c r="J4127" s="1">
        <v>0.0</v>
      </c>
      <c r="K4127" s="1">
        <v>2009.0</v>
      </c>
      <c r="L4127" s="1">
        <v>6.2</v>
      </c>
      <c r="M4127" s="2">
        <f t="shared" si="1"/>
        <v>128937</v>
      </c>
    </row>
    <row r="4128" ht="14.25" customHeight="1">
      <c r="A4128" s="1" t="s">
        <v>14810</v>
      </c>
      <c r="B4128" s="1">
        <v>83.0</v>
      </c>
      <c r="C4128" s="1">
        <v>0.0</v>
      </c>
      <c r="D4128" s="1" t="s">
        <v>3995</v>
      </c>
      <c r="E4128" s="1" t="s">
        <v>14811</v>
      </c>
      <c r="F4128" s="1" t="s">
        <v>14812</v>
      </c>
      <c r="G4128" s="1" t="s">
        <v>14813</v>
      </c>
      <c r="H4128" s="1" t="s">
        <v>18</v>
      </c>
      <c r="I4128" s="1" t="s">
        <v>19</v>
      </c>
      <c r="J4128" s="1">
        <v>3000000.0</v>
      </c>
      <c r="K4128" s="1">
        <v>2015.0</v>
      </c>
      <c r="L4128" s="1">
        <v>5.3</v>
      </c>
      <c r="M4128" s="2">
        <f t="shared" si="1"/>
        <v>-3000000</v>
      </c>
    </row>
    <row r="4129" ht="14.25" customHeight="1">
      <c r="A4129" s="1" t="s">
        <v>14814</v>
      </c>
      <c r="B4129" s="1">
        <v>80.0</v>
      </c>
      <c r="C4129" s="1">
        <v>0.0</v>
      </c>
      <c r="D4129" s="1" t="s">
        <v>1138</v>
      </c>
      <c r="E4129" s="1" t="s">
        <v>14815</v>
      </c>
      <c r="F4129" s="1" t="s">
        <v>14816</v>
      </c>
      <c r="G4129" s="1" t="s">
        <v>14817</v>
      </c>
      <c r="H4129" s="1" t="s">
        <v>18</v>
      </c>
      <c r="I4129" s="1" t="s">
        <v>19</v>
      </c>
      <c r="J4129" s="1">
        <v>3000000.0</v>
      </c>
      <c r="K4129" s="1">
        <v>2005.0</v>
      </c>
      <c r="L4129" s="1">
        <v>3.3</v>
      </c>
      <c r="M4129" s="2">
        <f t="shared" si="1"/>
        <v>-3000000</v>
      </c>
    </row>
    <row r="4130" ht="14.25" customHeight="1">
      <c r="A4130" s="1" t="s">
        <v>159</v>
      </c>
      <c r="B4130" s="1">
        <v>108.0</v>
      </c>
      <c r="C4130" s="1">
        <v>3.34185206E8</v>
      </c>
      <c r="D4130" s="1" t="s">
        <v>123</v>
      </c>
      <c r="E4130" s="1" t="s">
        <v>160</v>
      </c>
      <c r="F4130" s="1" t="s">
        <v>161</v>
      </c>
      <c r="G4130" s="1" t="s">
        <v>162</v>
      </c>
      <c r="H4130" s="1" t="s">
        <v>18</v>
      </c>
      <c r="I4130" s="1" t="s">
        <v>19</v>
      </c>
      <c r="J4130" s="1">
        <v>2.0E8</v>
      </c>
      <c r="K4130" s="1">
        <v>2010.0</v>
      </c>
      <c r="L4130" s="1">
        <v>6.5</v>
      </c>
      <c r="M4130" s="2">
        <f t="shared" si="1"/>
        <v>134185206</v>
      </c>
    </row>
    <row r="4131" ht="14.25" customHeight="1">
      <c r="A4131" s="1" t="s">
        <v>14818</v>
      </c>
      <c r="B4131" s="1">
        <v>90.0</v>
      </c>
      <c r="C4131" s="1">
        <v>0.0</v>
      </c>
      <c r="D4131" s="1" t="s">
        <v>1138</v>
      </c>
      <c r="E4131" s="1" t="s">
        <v>14819</v>
      </c>
      <c r="F4131" s="1" t="s">
        <v>14820</v>
      </c>
      <c r="G4131" s="1" t="s">
        <v>14821</v>
      </c>
      <c r="H4131" s="1" t="s">
        <v>18</v>
      </c>
      <c r="I4131" s="1" t="s">
        <v>19</v>
      </c>
      <c r="J4131" s="1">
        <v>3000000.0</v>
      </c>
      <c r="K4131" s="1">
        <v>2009.0</v>
      </c>
      <c r="L4131" s="1">
        <v>6.2</v>
      </c>
      <c r="M4131" s="2">
        <f t="shared" si="1"/>
        <v>-3000000</v>
      </c>
    </row>
    <row r="4132" ht="14.25" customHeight="1">
      <c r="A4132" s="1" t="s">
        <v>14822</v>
      </c>
      <c r="B4132" s="1">
        <v>96.0</v>
      </c>
      <c r="C4132" s="1">
        <v>5005.0</v>
      </c>
      <c r="D4132" s="1" t="s">
        <v>2394</v>
      </c>
      <c r="E4132" s="1" t="s">
        <v>14823</v>
      </c>
      <c r="F4132" s="1" t="s">
        <v>14824</v>
      </c>
      <c r="G4132" s="1" t="s">
        <v>14825</v>
      </c>
      <c r="H4132" s="1" t="s">
        <v>18</v>
      </c>
      <c r="I4132" s="1" t="s">
        <v>19</v>
      </c>
      <c r="J4132" s="1">
        <v>3000000.0</v>
      </c>
      <c r="K4132" s="1">
        <v>2009.0</v>
      </c>
      <c r="L4132" s="1">
        <v>5.9</v>
      </c>
      <c r="M4132" s="2">
        <f t="shared" si="1"/>
        <v>-2994995</v>
      </c>
    </row>
    <row r="4133" ht="14.25" customHeight="1">
      <c r="A4133" s="1" t="s">
        <v>14826</v>
      </c>
      <c r="B4133" s="1">
        <v>85.0</v>
      </c>
      <c r="C4133" s="1">
        <v>0.0</v>
      </c>
      <c r="D4133" s="1" t="s">
        <v>605</v>
      </c>
      <c r="E4133" s="1" t="s">
        <v>14827</v>
      </c>
      <c r="F4133" s="1" t="s">
        <v>14828</v>
      </c>
      <c r="G4133" s="1" t="s">
        <v>14829</v>
      </c>
      <c r="H4133" s="1" t="s">
        <v>18</v>
      </c>
      <c r="I4133" s="1" t="s">
        <v>12792</v>
      </c>
      <c r="J4133" s="1">
        <v>3000000.0</v>
      </c>
      <c r="K4133" s="1">
        <v>2013.0</v>
      </c>
      <c r="L4133" s="1">
        <v>5.5</v>
      </c>
      <c r="M4133" s="2">
        <f t="shared" si="1"/>
        <v>-3000000</v>
      </c>
    </row>
    <row r="4134" ht="14.25" customHeight="1">
      <c r="A4134" s="1" t="s">
        <v>5764</v>
      </c>
      <c r="B4134" s="1">
        <v>83.0</v>
      </c>
      <c r="C4134" s="1">
        <v>0.0</v>
      </c>
      <c r="D4134" s="1" t="s">
        <v>1138</v>
      </c>
      <c r="E4134" s="1" t="s">
        <v>14830</v>
      </c>
      <c r="F4134" s="1" t="s">
        <v>14831</v>
      </c>
      <c r="G4134" s="1" t="s">
        <v>14832</v>
      </c>
      <c r="H4134" s="1" t="s">
        <v>18</v>
      </c>
      <c r="I4134" s="1" t="s">
        <v>19</v>
      </c>
      <c r="J4134" s="1">
        <v>0.0</v>
      </c>
      <c r="K4134" s="1">
        <v>2014.0</v>
      </c>
      <c r="L4134" s="1">
        <v>5.5</v>
      </c>
      <c r="M4134" s="2">
        <f t="shared" si="1"/>
        <v>0</v>
      </c>
    </row>
    <row r="4135" ht="14.25" customHeight="1">
      <c r="A4135" s="1" t="s">
        <v>14833</v>
      </c>
      <c r="B4135" s="1">
        <v>80.0</v>
      </c>
      <c r="C4135" s="1">
        <v>0.0</v>
      </c>
      <c r="D4135" s="1" t="s">
        <v>1138</v>
      </c>
      <c r="E4135" s="1" t="s">
        <v>14834</v>
      </c>
      <c r="F4135" s="1" t="s">
        <v>14835</v>
      </c>
      <c r="G4135" s="1" t="s">
        <v>14836</v>
      </c>
      <c r="H4135" s="1" t="s">
        <v>18</v>
      </c>
      <c r="I4135" s="1" t="s">
        <v>19</v>
      </c>
      <c r="J4135" s="1">
        <v>3000000.0</v>
      </c>
      <c r="K4135" s="1">
        <v>2013.0</v>
      </c>
      <c r="L4135" s="1">
        <v>2.6</v>
      </c>
      <c r="M4135" s="2">
        <f t="shared" si="1"/>
        <v>-3000000</v>
      </c>
    </row>
    <row r="4136" ht="14.25" customHeight="1">
      <c r="A4136" s="1" t="s">
        <v>14837</v>
      </c>
      <c r="B4136" s="1">
        <v>90.0</v>
      </c>
      <c r="C4136" s="1">
        <v>0.0</v>
      </c>
      <c r="D4136" s="1" t="s">
        <v>2287</v>
      </c>
      <c r="E4136" s="1" t="s">
        <v>14838</v>
      </c>
      <c r="F4136" s="1" t="s">
        <v>14839</v>
      </c>
      <c r="G4136" s="1" t="s">
        <v>14840</v>
      </c>
      <c r="H4136" s="1" t="s">
        <v>18</v>
      </c>
      <c r="I4136" s="1" t="s">
        <v>19</v>
      </c>
      <c r="J4136" s="1">
        <v>3000000.0</v>
      </c>
      <c r="K4136" s="1">
        <v>2011.0</v>
      </c>
      <c r="L4136" s="1">
        <v>5.8</v>
      </c>
      <c r="M4136" s="2">
        <f t="shared" si="1"/>
        <v>-3000000</v>
      </c>
    </row>
    <row r="4137" ht="14.25" customHeight="1">
      <c r="A4137" s="1" t="s">
        <v>8915</v>
      </c>
      <c r="B4137" s="1">
        <v>92.0</v>
      </c>
      <c r="C4137" s="1">
        <v>0.0</v>
      </c>
      <c r="D4137" s="1" t="s">
        <v>1038</v>
      </c>
      <c r="E4137" s="1" t="s">
        <v>14841</v>
      </c>
      <c r="F4137" s="1" t="s">
        <v>14842</v>
      </c>
      <c r="G4137" s="1" t="s">
        <v>14843</v>
      </c>
      <c r="H4137" s="1" t="s">
        <v>18</v>
      </c>
      <c r="I4137" s="1" t="s">
        <v>19</v>
      </c>
      <c r="J4137" s="1">
        <v>3000000.0</v>
      </c>
      <c r="K4137" s="1">
        <v>1967.0</v>
      </c>
      <c r="L4137" s="1">
        <v>7.4</v>
      </c>
      <c r="M4137" s="2">
        <f t="shared" si="1"/>
        <v>-3000000</v>
      </c>
    </row>
    <row r="4138" ht="14.25" customHeight="1">
      <c r="A4138" s="1" t="s">
        <v>14844</v>
      </c>
      <c r="B4138" s="1">
        <v>100.0</v>
      </c>
      <c r="C4138" s="1">
        <v>0.0</v>
      </c>
      <c r="D4138" s="1" t="s">
        <v>1138</v>
      </c>
      <c r="E4138" s="1" t="s">
        <v>14845</v>
      </c>
      <c r="F4138" s="1" t="s">
        <v>14846</v>
      </c>
      <c r="G4138" s="1" t="s">
        <v>14847</v>
      </c>
      <c r="H4138" s="1" t="s">
        <v>7257</v>
      </c>
      <c r="I4138" s="1" t="s">
        <v>5158</v>
      </c>
      <c r="J4138" s="1">
        <v>3000000.0</v>
      </c>
      <c r="K4138" s="1">
        <v>2009.0</v>
      </c>
      <c r="L4138" s="1">
        <v>5.1</v>
      </c>
      <c r="M4138" s="2">
        <f t="shared" si="1"/>
        <v>-3000000</v>
      </c>
    </row>
    <row r="4139" ht="14.25" customHeight="1">
      <c r="A4139" s="1" t="s">
        <v>14848</v>
      </c>
      <c r="B4139" s="1">
        <v>88.0</v>
      </c>
      <c r="C4139" s="1">
        <v>0.0</v>
      </c>
      <c r="D4139" s="1" t="s">
        <v>7737</v>
      </c>
      <c r="E4139" s="1" t="s">
        <v>14849</v>
      </c>
      <c r="F4139" s="1" t="s">
        <v>14850</v>
      </c>
      <c r="G4139" s="1" t="s">
        <v>14851</v>
      </c>
      <c r="H4139" s="1" t="s">
        <v>18</v>
      </c>
      <c r="I4139" s="1" t="s">
        <v>19</v>
      </c>
      <c r="J4139" s="1">
        <v>800000.0</v>
      </c>
      <c r="K4139" s="1">
        <v>2013.0</v>
      </c>
      <c r="L4139" s="1">
        <v>5.2</v>
      </c>
      <c r="M4139" s="2">
        <f t="shared" si="1"/>
        <v>-800000</v>
      </c>
    </row>
    <row r="4140" ht="14.25" customHeight="1">
      <c r="A4140" s="1" t="s">
        <v>14852</v>
      </c>
      <c r="B4140" s="1">
        <v>95.0</v>
      </c>
      <c r="C4140" s="1">
        <v>0.0</v>
      </c>
      <c r="D4140" s="1" t="s">
        <v>4442</v>
      </c>
      <c r="E4140" s="1" t="s">
        <v>14853</v>
      </c>
      <c r="F4140" s="1" t="s">
        <v>14854</v>
      </c>
      <c r="G4140" s="1" t="s">
        <v>14855</v>
      </c>
      <c r="H4140" s="1" t="s">
        <v>18</v>
      </c>
      <c r="I4140" s="1" t="s">
        <v>19</v>
      </c>
      <c r="J4140" s="1">
        <v>3000000.0</v>
      </c>
      <c r="K4140" s="1">
        <v>2014.0</v>
      </c>
      <c r="L4140" s="1">
        <v>4.8</v>
      </c>
      <c r="M4140" s="2">
        <f t="shared" si="1"/>
        <v>-3000000</v>
      </c>
    </row>
    <row r="4141" ht="14.25" customHeight="1">
      <c r="A4141" s="1" t="s">
        <v>14856</v>
      </c>
      <c r="B4141" s="1">
        <v>82.0</v>
      </c>
      <c r="C4141" s="1">
        <v>0.0</v>
      </c>
      <c r="D4141" s="1" t="s">
        <v>7737</v>
      </c>
      <c r="E4141" s="1" t="s">
        <v>14857</v>
      </c>
      <c r="F4141" s="1" t="s">
        <v>14858</v>
      </c>
      <c r="G4141" s="1" t="s">
        <v>14859</v>
      </c>
      <c r="H4141" s="1" t="s">
        <v>18</v>
      </c>
      <c r="I4141" s="1" t="s">
        <v>19</v>
      </c>
      <c r="J4141" s="1">
        <v>3000000.0</v>
      </c>
      <c r="K4141" s="1">
        <v>2015.0</v>
      </c>
      <c r="L4141" s="1">
        <v>3.9</v>
      </c>
      <c r="M4141" s="2">
        <f t="shared" si="1"/>
        <v>-3000000</v>
      </c>
    </row>
    <row r="4142" ht="14.25" customHeight="1">
      <c r="A4142" s="1" t="s">
        <v>14860</v>
      </c>
      <c r="B4142" s="1">
        <v>97.0</v>
      </c>
      <c r="C4142" s="1">
        <v>0.0</v>
      </c>
      <c r="D4142" s="1" t="s">
        <v>14861</v>
      </c>
      <c r="E4142" s="1" t="s">
        <v>14862</v>
      </c>
      <c r="F4142" s="1" t="s">
        <v>14863</v>
      </c>
      <c r="G4142" s="1" t="s">
        <v>14864</v>
      </c>
      <c r="H4142" s="1" t="s">
        <v>18</v>
      </c>
      <c r="I4142" s="1" t="s">
        <v>5158</v>
      </c>
      <c r="J4142" s="1">
        <v>3000000.0</v>
      </c>
      <c r="K4142" s="1">
        <v>1988.0</v>
      </c>
      <c r="L4142" s="1">
        <v>6.2</v>
      </c>
      <c r="M4142" s="2">
        <f t="shared" si="1"/>
        <v>-3000000</v>
      </c>
    </row>
    <row r="4143" ht="14.25" customHeight="1">
      <c r="A4143" s="1" t="s">
        <v>558</v>
      </c>
      <c r="B4143" s="1">
        <v>105.0</v>
      </c>
      <c r="C4143" s="1">
        <v>2.01148159E8</v>
      </c>
      <c r="D4143" s="1" t="s">
        <v>1371</v>
      </c>
      <c r="E4143" s="1" t="s">
        <v>1372</v>
      </c>
      <c r="F4143" s="1" t="s">
        <v>1373</v>
      </c>
      <c r="G4143" s="1" t="s">
        <v>1374</v>
      </c>
      <c r="H4143" s="1" t="s">
        <v>18</v>
      </c>
      <c r="I4143" s="1" t="s">
        <v>19</v>
      </c>
      <c r="J4143" s="1">
        <v>9.5E7</v>
      </c>
      <c r="K4143" s="1">
        <v>2015.0</v>
      </c>
      <c r="L4143" s="1">
        <v>7.0</v>
      </c>
      <c r="M4143" s="2">
        <f t="shared" si="1"/>
        <v>106148159</v>
      </c>
    </row>
    <row r="4144" ht="14.25" customHeight="1">
      <c r="A4144" s="1" t="s">
        <v>14865</v>
      </c>
      <c r="B4144" s="1">
        <v>94.0</v>
      </c>
      <c r="C4144" s="1">
        <v>0.0</v>
      </c>
      <c r="D4144" s="1" t="s">
        <v>14866</v>
      </c>
      <c r="E4144" s="1" t="s">
        <v>14867</v>
      </c>
      <c r="F4144" s="1" t="s">
        <v>14868</v>
      </c>
      <c r="G4144" s="1" t="s">
        <v>14869</v>
      </c>
      <c r="H4144" s="1" t="s">
        <v>18</v>
      </c>
      <c r="I4144" s="1" t="s">
        <v>19</v>
      </c>
      <c r="J4144" s="1">
        <v>3000000.0</v>
      </c>
      <c r="K4144" s="1">
        <v>2009.0</v>
      </c>
      <c r="L4144" s="1">
        <v>6.2</v>
      </c>
      <c r="M4144" s="2">
        <f t="shared" si="1"/>
        <v>-3000000</v>
      </c>
    </row>
    <row r="4145" ht="14.25" customHeight="1">
      <c r="A4145" s="1" t="s">
        <v>14870</v>
      </c>
      <c r="B4145" s="1">
        <v>95.0</v>
      </c>
      <c r="C4145" s="1">
        <v>0.0</v>
      </c>
      <c r="D4145" s="1" t="s">
        <v>956</v>
      </c>
      <c r="E4145" s="1" t="s">
        <v>14871</v>
      </c>
      <c r="F4145" s="1" t="s">
        <v>14872</v>
      </c>
      <c r="G4145" s="1" t="s">
        <v>14873</v>
      </c>
      <c r="H4145" s="1" t="s">
        <v>18</v>
      </c>
      <c r="I4145" s="1" t="s">
        <v>19</v>
      </c>
      <c r="J4145" s="1">
        <v>0.0</v>
      </c>
      <c r="K4145" s="1">
        <v>2010.0</v>
      </c>
      <c r="L4145" s="1">
        <v>5.9</v>
      </c>
      <c r="M4145" s="2">
        <f t="shared" si="1"/>
        <v>0</v>
      </c>
    </row>
    <row r="4146" ht="14.25" customHeight="1">
      <c r="A4146" s="1" t="s">
        <v>3120</v>
      </c>
      <c r="B4146" s="1">
        <v>113.0</v>
      </c>
      <c r="C4146" s="1">
        <v>5595428.0</v>
      </c>
      <c r="D4146" s="1" t="s">
        <v>2394</v>
      </c>
      <c r="E4146" s="1" t="s">
        <v>14874</v>
      </c>
      <c r="F4146" s="1" t="s">
        <v>14875</v>
      </c>
      <c r="G4146" s="1" t="s">
        <v>14876</v>
      </c>
      <c r="H4146" s="1" t="s">
        <v>10968</v>
      </c>
      <c r="I4146" s="1" t="s">
        <v>12792</v>
      </c>
      <c r="J4146" s="1">
        <v>2900000.0</v>
      </c>
      <c r="K4146" s="1">
        <v>1998.0</v>
      </c>
      <c r="L4146" s="1">
        <v>8.0</v>
      </c>
      <c r="M4146" s="2">
        <f t="shared" si="1"/>
        <v>2695428</v>
      </c>
    </row>
    <row r="4147" ht="14.25" customHeight="1">
      <c r="A4147" s="1" t="s">
        <v>14538</v>
      </c>
      <c r="B4147" s="1">
        <v>136.0</v>
      </c>
      <c r="C4147" s="1">
        <v>0.0</v>
      </c>
      <c r="D4147" s="1" t="s">
        <v>1747</v>
      </c>
      <c r="E4147" s="1" t="s">
        <v>14877</v>
      </c>
      <c r="F4147" s="1" t="s">
        <v>14878</v>
      </c>
      <c r="G4147" s="1" t="s">
        <v>14879</v>
      </c>
      <c r="H4147" s="1" t="s">
        <v>18</v>
      </c>
      <c r="I4147" s="1" t="s">
        <v>19</v>
      </c>
      <c r="J4147" s="1">
        <v>2900000.0</v>
      </c>
      <c r="K4147" s="1">
        <v>1961.0</v>
      </c>
      <c r="L4147" s="1">
        <v>7.3</v>
      </c>
      <c r="M4147" s="2">
        <f t="shared" si="1"/>
        <v>-2900000</v>
      </c>
    </row>
    <row r="4148" ht="14.25" customHeight="1">
      <c r="A4148" s="1" t="s">
        <v>14880</v>
      </c>
      <c r="B4148" s="1">
        <v>80.0</v>
      </c>
      <c r="C4148" s="1">
        <v>0.0</v>
      </c>
      <c r="D4148" s="1" t="s">
        <v>3243</v>
      </c>
      <c r="E4148" s="1" t="s">
        <v>14881</v>
      </c>
      <c r="F4148" s="1" t="s">
        <v>14882</v>
      </c>
      <c r="G4148" s="1" t="s">
        <v>14883</v>
      </c>
      <c r="H4148" s="1" t="s">
        <v>18</v>
      </c>
      <c r="I4148" s="1" t="s">
        <v>19</v>
      </c>
      <c r="J4148" s="1">
        <v>3000000.0</v>
      </c>
      <c r="K4148" s="1">
        <v>2015.0</v>
      </c>
      <c r="L4148" s="1">
        <v>4.9</v>
      </c>
      <c r="M4148" s="2">
        <f t="shared" si="1"/>
        <v>-3000000</v>
      </c>
    </row>
    <row r="4149" ht="14.25" customHeight="1">
      <c r="A4149" s="1" t="s">
        <v>14884</v>
      </c>
      <c r="B4149" s="1">
        <v>105.0</v>
      </c>
      <c r="C4149" s="1">
        <v>3123749.0</v>
      </c>
      <c r="D4149" s="1" t="s">
        <v>1146</v>
      </c>
      <c r="E4149" s="1" t="s">
        <v>14885</v>
      </c>
      <c r="F4149" s="1" t="s">
        <v>14886</v>
      </c>
      <c r="G4149" s="1" t="s">
        <v>14887</v>
      </c>
      <c r="H4149" s="1" t="s">
        <v>18</v>
      </c>
      <c r="I4149" s="1" t="s">
        <v>19</v>
      </c>
      <c r="J4149" s="1">
        <v>1500000.0</v>
      </c>
      <c r="K4149" s="1">
        <v>2005.0</v>
      </c>
      <c r="L4149" s="1">
        <v>6.5</v>
      </c>
      <c r="M4149" s="2">
        <f t="shared" si="1"/>
        <v>1623749</v>
      </c>
    </row>
    <row r="4150" ht="14.25" customHeight="1">
      <c r="A4150" s="1" t="s">
        <v>10396</v>
      </c>
      <c r="B4150" s="1">
        <v>90.0</v>
      </c>
      <c r="C4150" s="1">
        <v>0.0</v>
      </c>
      <c r="D4150" s="1" t="s">
        <v>4442</v>
      </c>
      <c r="E4150" s="1" t="s">
        <v>14888</v>
      </c>
      <c r="F4150" s="1" t="s">
        <v>14889</v>
      </c>
      <c r="G4150" s="1" t="s">
        <v>14890</v>
      </c>
      <c r="H4150" s="1" t="s">
        <v>18</v>
      </c>
      <c r="I4150" s="1" t="s">
        <v>19</v>
      </c>
      <c r="J4150" s="1">
        <v>3000000.0</v>
      </c>
      <c r="K4150" s="1">
        <v>2014.0</v>
      </c>
      <c r="L4150" s="1">
        <v>4.3</v>
      </c>
      <c r="M4150" s="2">
        <f t="shared" si="1"/>
        <v>-3000000</v>
      </c>
    </row>
    <row r="4151" ht="14.25" customHeight="1">
      <c r="A4151" s="1" t="s">
        <v>14891</v>
      </c>
      <c r="B4151" s="1">
        <v>93.0</v>
      </c>
      <c r="C4151" s="1">
        <v>100675.0</v>
      </c>
      <c r="D4151" s="1" t="s">
        <v>37</v>
      </c>
      <c r="E4151" s="1" t="s">
        <v>14892</v>
      </c>
      <c r="F4151" s="1" t="s">
        <v>14893</v>
      </c>
      <c r="G4151" s="1" t="s">
        <v>14894</v>
      </c>
      <c r="H4151" s="1" t="s">
        <v>18</v>
      </c>
      <c r="I4151" s="1" t="s">
        <v>19</v>
      </c>
      <c r="J4151" s="1">
        <v>3000000.0</v>
      </c>
      <c r="K4151" s="1">
        <v>2010.0</v>
      </c>
      <c r="L4151" s="1">
        <v>6.4</v>
      </c>
      <c r="M4151" s="2">
        <f t="shared" si="1"/>
        <v>-2899325</v>
      </c>
    </row>
    <row r="4152" ht="14.25" customHeight="1">
      <c r="A4152" s="1" t="s">
        <v>698</v>
      </c>
      <c r="B4152" s="1">
        <v>107.0</v>
      </c>
      <c r="C4152" s="1">
        <v>0.0</v>
      </c>
      <c r="D4152" s="1" t="s">
        <v>7022</v>
      </c>
      <c r="E4152" s="1" t="s">
        <v>7023</v>
      </c>
      <c r="F4152" s="1" t="s">
        <v>7024</v>
      </c>
      <c r="G4152" s="1" t="s">
        <v>7025</v>
      </c>
      <c r="H4152" s="1" t="s">
        <v>18</v>
      </c>
      <c r="I4152" s="1" t="s">
        <v>30</v>
      </c>
      <c r="J4152" s="1">
        <v>2800000.0</v>
      </c>
      <c r="K4152" s="1">
        <v>1976.0</v>
      </c>
      <c r="L4152" s="1">
        <v>7.6</v>
      </c>
      <c r="M4152" s="2">
        <f t="shared" si="1"/>
        <v>-2800000</v>
      </c>
    </row>
    <row r="4153" ht="14.25" customHeight="1">
      <c r="A4153" s="1" t="s">
        <v>5458</v>
      </c>
      <c r="B4153" s="1">
        <v>89.0</v>
      </c>
      <c r="C4153" s="1">
        <v>3645438.0</v>
      </c>
      <c r="D4153" s="1" t="s">
        <v>4647</v>
      </c>
      <c r="E4153" s="1" t="s">
        <v>14895</v>
      </c>
      <c r="F4153" s="1" t="s">
        <v>14896</v>
      </c>
      <c r="G4153" s="1" t="s">
        <v>14897</v>
      </c>
      <c r="H4153" s="1" t="s">
        <v>993</v>
      </c>
      <c r="I4153" s="1" t="s">
        <v>994</v>
      </c>
      <c r="J4153" s="1">
        <v>2200000.0</v>
      </c>
      <c r="K4153" s="1">
        <v>2003.0</v>
      </c>
      <c r="L4153" s="1">
        <v>6.8</v>
      </c>
      <c r="M4153" s="2">
        <f t="shared" si="1"/>
        <v>1445438</v>
      </c>
    </row>
    <row r="4154" ht="14.25" customHeight="1">
      <c r="A4154" s="1" t="s">
        <v>14898</v>
      </c>
      <c r="B4154" s="1">
        <v>90.0</v>
      </c>
      <c r="C4154" s="1">
        <v>0.0</v>
      </c>
      <c r="D4154" s="1" t="s">
        <v>5473</v>
      </c>
      <c r="E4154" s="1" t="s">
        <v>14899</v>
      </c>
      <c r="F4154" s="1" t="s">
        <v>14900</v>
      </c>
      <c r="G4154" s="1" t="s">
        <v>14901</v>
      </c>
      <c r="H4154" s="1" t="s">
        <v>18</v>
      </c>
      <c r="I4154" s="1" t="s">
        <v>231</v>
      </c>
      <c r="J4154" s="1">
        <v>0.0</v>
      </c>
      <c r="K4154" s="1">
        <v>2010.0</v>
      </c>
      <c r="L4154" s="1">
        <v>6.1</v>
      </c>
      <c r="M4154" s="2">
        <f t="shared" si="1"/>
        <v>0</v>
      </c>
    </row>
    <row r="4155" ht="14.25" customHeight="1">
      <c r="A4155" s="1" t="s">
        <v>14902</v>
      </c>
      <c r="B4155" s="1">
        <v>89.0</v>
      </c>
      <c r="C4155" s="1">
        <v>0.0</v>
      </c>
      <c r="D4155" s="1" t="s">
        <v>3503</v>
      </c>
      <c r="E4155" s="1" t="s">
        <v>14903</v>
      </c>
      <c r="F4155" s="1" t="s">
        <v>14904</v>
      </c>
      <c r="G4155" s="1" t="s">
        <v>14905</v>
      </c>
      <c r="H4155" s="1" t="s">
        <v>18</v>
      </c>
      <c r="I4155" s="1" t="s">
        <v>19</v>
      </c>
      <c r="J4155" s="1">
        <v>3000000.0</v>
      </c>
      <c r="K4155" s="1">
        <v>2015.0</v>
      </c>
      <c r="L4155" s="1">
        <v>4.0</v>
      </c>
      <c r="M4155" s="2">
        <f t="shared" si="1"/>
        <v>-3000000</v>
      </c>
    </row>
    <row r="4156" ht="14.25" customHeight="1">
      <c r="A4156" s="1" t="s">
        <v>9841</v>
      </c>
      <c r="B4156" s="1">
        <v>116.0</v>
      </c>
      <c r="C4156" s="1">
        <v>2.2201636E7</v>
      </c>
      <c r="D4156" s="1" t="s">
        <v>4020</v>
      </c>
      <c r="E4156" s="1" t="s">
        <v>14906</v>
      </c>
      <c r="F4156" s="1" t="s">
        <v>14907</v>
      </c>
      <c r="G4156" s="1" t="s">
        <v>14908</v>
      </c>
      <c r="H4156" s="1" t="s">
        <v>18</v>
      </c>
      <c r="I4156" s="1" t="s">
        <v>19</v>
      </c>
      <c r="J4156" s="1">
        <v>8000000.0</v>
      </c>
      <c r="K4156" s="1">
        <v>2005.0</v>
      </c>
      <c r="L4156" s="1">
        <v>7.4</v>
      </c>
      <c r="M4156" s="2">
        <f t="shared" si="1"/>
        <v>14201636</v>
      </c>
    </row>
    <row r="4157" ht="14.25" customHeight="1">
      <c r="A4157" s="1" t="s">
        <v>14009</v>
      </c>
      <c r="B4157" s="1">
        <v>120.0</v>
      </c>
      <c r="C4157" s="1">
        <v>2.5E7</v>
      </c>
      <c r="D4157" s="1" t="s">
        <v>4752</v>
      </c>
      <c r="E4157" s="1" t="s">
        <v>14909</v>
      </c>
      <c r="F4157" s="1" t="s">
        <v>14910</v>
      </c>
      <c r="G4157" s="1" t="s">
        <v>14911</v>
      </c>
      <c r="H4157" s="1" t="s">
        <v>18</v>
      </c>
      <c r="I4157" s="1" t="s">
        <v>19</v>
      </c>
      <c r="J4157" s="1">
        <v>2883848.0</v>
      </c>
      <c r="K4157" s="1">
        <v>1959.0</v>
      </c>
      <c r="L4157" s="1">
        <v>8.3</v>
      </c>
      <c r="M4157" s="2">
        <f t="shared" si="1"/>
        <v>22116152</v>
      </c>
    </row>
    <row r="4158" ht="14.25" customHeight="1">
      <c r="A4158" s="1" t="s">
        <v>14912</v>
      </c>
      <c r="B4158" s="1">
        <v>88.0</v>
      </c>
      <c r="C4158" s="1">
        <v>1.9170001E7</v>
      </c>
      <c r="D4158" s="1" t="s">
        <v>4647</v>
      </c>
      <c r="E4158" s="1" t="s">
        <v>14913</v>
      </c>
      <c r="F4158" s="1" t="s">
        <v>14914</v>
      </c>
      <c r="G4158" s="1" t="s">
        <v>14915</v>
      </c>
      <c r="H4158" s="1" t="s">
        <v>18</v>
      </c>
      <c r="I4158" s="1" t="s">
        <v>19</v>
      </c>
      <c r="J4158" s="1">
        <v>2800000.0</v>
      </c>
      <c r="K4158" s="1">
        <v>1988.0</v>
      </c>
      <c r="L4158" s="1">
        <v>5.3</v>
      </c>
      <c r="M4158" s="2">
        <f t="shared" si="1"/>
        <v>16370001</v>
      </c>
    </row>
    <row r="4159" ht="14.25" customHeight="1">
      <c r="A4159" s="1" t="s">
        <v>14255</v>
      </c>
      <c r="B4159" s="1">
        <v>102.0</v>
      </c>
      <c r="C4159" s="1">
        <v>2.2202612E7</v>
      </c>
      <c r="D4159" s="1" t="s">
        <v>7253</v>
      </c>
      <c r="E4159" s="1" t="s">
        <v>14916</v>
      </c>
      <c r="F4159" s="1" t="s">
        <v>14917</v>
      </c>
      <c r="G4159" s="1" t="s">
        <v>14918</v>
      </c>
      <c r="H4159" s="1" t="s">
        <v>18</v>
      </c>
      <c r="I4159" s="1" t="s">
        <v>19</v>
      </c>
      <c r="J4159" s="1">
        <v>2800000.0</v>
      </c>
      <c r="K4159" s="1">
        <v>1939.0</v>
      </c>
      <c r="L4159" s="1">
        <v>8.1</v>
      </c>
      <c r="M4159" s="2">
        <f t="shared" si="1"/>
        <v>19402612</v>
      </c>
    </row>
    <row r="4160" ht="14.25" customHeight="1">
      <c r="A4160" s="1" t="s">
        <v>7671</v>
      </c>
      <c r="B4160" s="1">
        <v>106.0</v>
      </c>
      <c r="C4160" s="1">
        <v>8.63E7</v>
      </c>
      <c r="D4160" s="1" t="s">
        <v>1138</v>
      </c>
      <c r="E4160" s="1" t="s">
        <v>14919</v>
      </c>
      <c r="F4160" s="1" t="s">
        <v>14920</v>
      </c>
      <c r="G4160" s="1" t="s">
        <v>14921</v>
      </c>
      <c r="H4160" s="1" t="s">
        <v>18</v>
      </c>
      <c r="I4160" s="1" t="s">
        <v>19</v>
      </c>
      <c r="J4160" s="1">
        <v>2800000.0</v>
      </c>
      <c r="K4160" s="1">
        <v>1974.0</v>
      </c>
      <c r="L4160" s="1">
        <v>8.0</v>
      </c>
      <c r="M4160" s="2">
        <f t="shared" si="1"/>
        <v>83500000</v>
      </c>
    </row>
    <row r="4161" ht="14.25" customHeight="1">
      <c r="A4161" s="1" t="s">
        <v>1725</v>
      </c>
      <c r="B4161" s="1">
        <v>95.0</v>
      </c>
      <c r="C4161" s="1">
        <v>952620.0</v>
      </c>
      <c r="D4161" s="1" t="s">
        <v>4647</v>
      </c>
      <c r="E4161" s="1" t="s">
        <v>14922</v>
      </c>
      <c r="F4161" s="1" t="s">
        <v>14923</v>
      </c>
      <c r="G4161" s="1" t="s">
        <v>14924</v>
      </c>
      <c r="H4161" s="1" t="s">
        <v>18</v>
      </c>
      <c r="I4161" s="1" t="s">
        <v>19</v>
      </c>
      <c r="J4161" s="1">
        <v>2000000.0</v>
      </c>
      <c r="K4161" s="1">
        <v>2007.0</v>
      </c>
      <c r="L4161" s="1">
        <v>5.7</v>
      </c>
      <c r="M4161" s="2">
        <f t="shared" si="1"/>
        <v>-1047380</v>
      </c>
    </row>
    <row r="4162" ht="14.25" customHeight="1">
      <c r="A4162" s="1" t="s">
        <v>14925</v>
      </c>
      <c r="B4162" s="1">
        <v>144.0</v>
      </c>
      <c r="C4162" s="1">
        <v>0.0</v>
      </c>
      <c r="D4162" s="1" t="s">
        <v>956</v>
      </c>
      <c r="E4162" s="1" t="s">
        <v>14926</v>
      </c>
      <c r="F4162" s="1" t="s">
        <v>14927</v>
      </c>
      <c r="G4162" s="1" t="s">
        <v>14928</v>
      </c>
      <c r="H4162" s="1" t="s">
        <v>4044</v>
      </c>
      <c r="I4162" s="1" t="s">
        <v>4045</v>
      </c>
      <c r="J4162" s="1">
        <v>1.2E8</v>
      </c>
      <c r="K4162" s="1">
        <v>2006.0</v>
      </c>
      <c r="L4162" s="1">
        <v>8.2</v>
      </c>
      <c r="M4162" s="2">
        <f t="shared" si="1"/>
        <v>-120000000</v>
      </c>
    </row>
    <row r="4163" ht="14.25" customHeight="1">
      <c r="A4163" s="1" t="s">
        <v>14929</v>
      </c>
      <c r="B4163" s="1">
        <v>113.0</v>
      </c>
      <c r="C4163" s="1">
        <v>9054736.0</v>
      </c>
      <c r="D4163" s="1" t="s">
        <v>2394</v>
      </c>
      <c r="E4163" s="1" t="s">
        <v>14930</v>
      </c>
      <c r="F4163" s="1" t="s">
        <v>14931</v>
      </c>
      <c r="G4163" s="1" t="s">
        <v>14932</v>
      </c>
      <c r="H4163" s="1" t="s">
        <v>18</v>
      </c>
      <c r="I4163" s="1" t="s">
        <v>19</v>
      </c>
      <c r="J4163" s="1">
        <v>2700000.0</v>
      </c>
      <c r="K4163" s="1">
        <v>1997.0</v>
      </c>
      <c r="L4163" s="1">
        <v>7.1</v>
      </c>
      <c r="M4163" s="2">
        <f t="shared" si="1"/>
        <v>6354736</v>
      </c>
    </row>
    <row r="4164" ht="14.25" customHeight="1">
      <c r="A4164" s="1" t="s">
        <v>10860</v>
      </c>
      <c r="B4164" s="1">
        <v>118.0</v>
      </c>
      <c r="C4164" s="1">
        <v>0.0</v>
      </c>
      <c r="D4164" s="1" t="s">
        <v>14933</v>
      </c>
      <c r="E4164" s="1" t="s">
        <v>14934</v>
      </c>
      <c r="F4164" s="1" t="s">
        <v>14935</v>
      </c>
      <c r="G4164" s="1" t="s">
        <v>14936</v>
      </c>
      <c r="H4164" s="1" t="s">
        <v>18</v>
      </c>
      <c r="I4164" s="1" t="s">
        <v>19</v>
      </c>
      <c r="J4164" s="1">
        <v>2700000.0</v>
      </c>
      <c r="K4164" s="1">
        <v>1979.0</v>
      </c>
      <c r="L4164" s="1">
        <v>7.4</v>
      </c>
      <c r="M4164" s="2">
        <f t="shared" si="1"/>
        <v>-2700000</v>
      </c>
    </row>
    <row r="4165" ht="14.25" customHeight="1">
      <c r="A4165" s="1" t="s">
        <v>14937</v>
      </c>
      <c r="B4165" s="1">
        <v>141.0</v>
      </c>
      <c r="C4165" s="1">
        <v>0.0</v>
      </c>
      <c r="D4165" s="1" t="s">
        <v>14938</v>
      </c>
      <c r="E4165" s="1" t="s">
        <v>14939</v>
      </c>
      <c r="F4165" s="1">
        <v>0.0</v>
      </c>
      <c r="G4165" s="1" t="s">
        <v>14940</v>
      </c>
      <c r="H4165" s="1" t="s">
        <v>14941</v>
      </c>
      <c r="I4165" s="1" t="s">
        <v>168</v>
      </c>
      <c r="J4165" s="1">
        <v>3000000.0</v>
      </c>
      <c r="K4165" s="1">
        <v>2015.0</v>
      </c>
      <c r="L4165" s="1">
        <v>6.6</v>
      </c>
      <c r="M4165" s="2">
        <f t="shared" si="1"/>
        <v>-3000000</v>
      </c>
    </row>
    <row r="4166" ht="14.25" customHeight="1">
      <c r="A4166" s="1" t="s">
        <v>14942</v>
      </c>
      <c r="B4166" s="1">
        <v>90.0</v>
      </c>
      <c r="C4166" s="1">
        <v>0.0</v>
      </c>
      <c r="D4166" s="1" t="s">
        <v>14943</v>
      </c>
      <c r="E4166" s="1" t="s">
        <v>14944</v>
      </c>
      <c r="F4166" s="1" t="s">
        <v>14945</v>
      </c>
      <c r="G4166" s="1" t="s">
        <v>14946</v>
      </c>
      <c r="H4166" s="1" t="s">
        <v>11978</v>
      </c>
      <c r="I4166" s="1" t="s">
        <v>5634</v>
      </c>
      <c r="J4166" s="1">
        <v>0.0</v>
      </c>
      <c r="K4166" s="1">
        <v>2008.0</v>
      </c>
      <c r="L4166" s="1">
        <v>5.7</v>
      </c>
      <c r="M4166" s="2">
        <f t="shared" si="1"/>
        <v>0</v>
      </c>
    </row>
    <row r="4167" ht="14.25" customHeight="1">
      <c r="A4167" s="1" t="s">
        <v>14507</v>
      </c>
      <c r="B4167" s="1">
        <v>109.0</v>
      </c>
      <c r="C4167" s="1">
        <v>0.0</v>
      </c>
      <c r="D4167" s="1" t="s">
        <v>8705</v>
      </c>
      <c r="E4167" s="1" t="s">
        <v>14947</v>
      </c>
      <c r="F4167" s="1" t="s">
        <v>14948</v>
      </c>
      <c r="G4167" s="1" t="s">
        <v>14949</v>
      </c>
      <c r="H4167" s="1" t="s">
        <v>18</v>
      </c>
      <c r="I4167" s="1" t="s">
        <v>19</v>
      </c>
      <c r="J4167" s="1">
        <v>2686585.0</v>
      </c>
      <c r="K4167" s="1">
        <v>1963.0</v>
      </c>
      <c r="L4167" s="1">
        <v>6.9</v>
      </c>
      <c r="M4167" s="2">
        <f t="shared" si="1"/>
        <v>-2686585</v>
      </c>
    </row>
    <row r="4168" ht="14.25" customHeight="1">
      <c r="A4168" s="1" t="s">
        <v>14950</v>
      </c>
      <c r="B4168" s="1">
        <v>95.0</v>
      </c>
      <c r="C4168" s="1">
        <v>0.0</v>
      </c>
      <c r="D4168" s="1" t="s">
        <v>1747</v>
      </c>
      <c r="E4168" s="1" t="s">
        <v>14951</v>
      </c>
      <c r="F4168" s="1" t="s">
        <v>14952</v>
      </c>
      <c r="G4168" s="1" t="s">
        <v>14953</v>
      </c>
      <c r="H4168" s="1" t="s">
        <v>7801</v>
      </c>
      <c r="I4168" s="1" t="s">
        <v>7802</v>
      </c>
      <c r="J4168" s="1">
        <v>2650000.0</v>
      </c>
      <c r="K4168" s="1">
        <v>1996.0</v>
      </c>
      <c r="L4168" s="1">
        <v>7.0</v>
      </c>
      <c r="M4168" s="2">
        <f t="shared" si="1"/>
        <v>-2650000</v>
      </c>
    </row>
    <row r="4169" ht="14.25" customHeight="1">
      <c r="A4169" s="1" t="s">
        <v>14255</v>
      </c>
      <c r="B4169" s="1">
        <v>122.0</v>
      </c>
      <c r="C4169" s="1">
        <v>0.0</v>
      </c>
      <c r="D4169" s="1" t="s">
        <v>14954</v>
      </c>
      <c r="E4169" s="1" t="s">
        <v>14955</v>
      </c>
      <c r="F4169" s="1" t="s">
        <v>14956</v>
      </c>
      <c r="G4169" s="1" t="s">
        <v>14957</v>
      </c>
      <c r="H4169" s="1" t="s">
        <v>18</v>
      </c>
      <c r="I4169" s="1" t="s">
        <v>19</v>
      </c>
      <c r="J4169" s="1">
        <v>2627000.0</v>
      </c>
      <c r="K4169" s="1">
        <v>1943.0</v>
      </c>
      <c r="L4169" s="1">
        <v>7.0</v>
      </c>
      <c r="M4169" s="2">
        <f t="shared" si="1"/>
        <v>-2627000</v>
      </c>
    </row>
    <row r="4170" ht="14.25" customHeight="1">
      <c r="A4170" s="1" t="s">
        <v>7671</v>
      </c>
      <c r="B4170" s="1">
        <v>93.0</v>
      </c>
      <c r="C4170" s="1">
        <v>1.195E8</v>
      </c>
      <c r="D4170" s="1" t="s">
        <v>3192</v>
      </c>
      <c r="E4170" s="1" t="s">
        <v>14958</v>
      </c>
      <c r="F4170" s="1" t="s">
        <v>14959</v>
      </c>
      <c r="G4170" s="1" t="s">
        <v>14960</v>
      </c>
      <c r="H4170" s="1" t="s">
        <v>18</v>
      </c>
      <c r="I4170" s="1" t="s">
        <v>19</v>
      </c>
      <c r="J4170" s="1">
        <v>2600000.0</v>
      </c>
      <c r="K4170" s="1">
        <v>1974.0</v>
      </c>
      <c r="L4170" s="1">
        <v>7.8</v>
      </c>
      <c r="M4170" s="2">
        <f t="shared" si="1"/>
        <v>116900000</v>
      </c>
    </row>
    <row r="4171" ht="14.25" customHeight="1">
      <c r="A4171" s="1" t="s">
        <v>11338</v>
      </c>
      <c r="B4171" s="1">
        <v>97.0</v>
      </c>
      <c r="C4171" s="1">
        <v>3.26E7</v>
      </c>
      <c r="D4171" s="1" t="s">
        <v>3995</v>
      </c>
      <c r="E4171" s="1" t="s">
        <v>14961</v>
      </c>
      <c r="F4171" s="1" t="s">
        <v>14962</v>
      </c>
      <c r="G4171" s="1" t="s">
        <v>14963</v>
      </c>
      <c r="H4171" s="1" t="s">
        <v>18</v>
      </c>
      <c r="I4171" s="1" t="s">
        <v>19</v>
      </c>
      <c r="J4171" s="1">
        <v>1800000.0</v>
      </c>
      <c r="K4171" s="1">
        <v>1984.0</v>
      </c>
      <c r="L4171" s="1">
        <v>5.9</v>
      </c>
      <c r="M4171" s="2">
        <f t="shared" si="1"/>
        <v>30800000</v>
      </c>
    </row>
    <row r="4172" ht="14.25" customHeight="1">
      <c r="A4172" s="1" t="s">
        <v>14964</v>
      </c>
      <c r="B4172" s="1">
        <v>82.0</v>
      </c>
      <c r="C4172" s="1">
        <v>3826455.0</v>
      </c>
      <c r="D4172" s="1" t="s">
        <v>2394</v>
      </c>
      <c r="E4172" s="1" t="s">
        <v>14965</v>
      </c>
      <c r="F4172" s="1" t="s">
        <v>14966</v>
      </c>
      <c r="G4172" s="1" t="s">
        <v>14967</v>
      </c>
      <c r="H4172" s="1" t="s">
        <v>10264</v>
      </c>
      <c r="I4172" s="1" t="s">
        <v>10265</v>
      </c>
      <c r="J4172" s="1">
        <v>0.0</v>
      </c>
      <c r="K4172" s="1">
        <v>2013.0</v>
      </c>
      <c r="L4172" s="1">
        <v>7.4</v>
      </c>
      <c r="M4172" s="2">
        <f t="shared" si="1"/>
        <v>3826455</v>
      </c>
    </row>
    <row r="4173" ht="14.25" customHeight="1">
      <c r="A4173" s="1" t="s">
        <v>9419</v>
      </c>
      <c r="B4173" s="1">
        <v>140.0</v>
      </c>
      <c r="C4173" s="1">
        <v>3130592.0</v>
      </c>
      <c r="D4173" s="1" t="s">
        <v>131</v>
      </c>
      <c r="E4173" s="1" t="s">
        <v>14968</v>
      </c>
      <c r="F4173" s="1" t="s">
        <v>14969</v>
      </c>
      <c r="G4173" s="1" t="s">
        <v>14970</v>
      </c>
      <c r="H4173" s="1" t="s">
        <v>18</v>
      </c>
      <c r="I4173" s="1" t="s">
        <v>30</v>
      </c>
      <c r="J4173" s="1">
        <v>2600000.0</v>
      </c>
      <c r="K4173" s="1">
        <v>1987.0</v>
      </c>
      <c r="L4173" s="1">
        <v>7.8</v>
      </c>
      <c r="M4173" s="2">
        <f t="shared" si="1"/>
        <v>530592</v>
      </c>
    </row>
    <row r="4174" ht="14.25" customHeight="1">
      <c r="A4174" s="1" t="s">
        <v>14971</v>
      </c>
      <c r="B4174" s="1">
        <v>86.0</v>
      </c>
      <c r="C4174" s="1">
        <v>475000.0</v>
      </c>
      <c r="D4174" s="1" t="s">
        <v>2767</v>
      </c>
      <c r="E4174" s="1" t="s">
        <v>14972</v>
      </c>
      <c r="F4174" s="1" t="s">
        <v>14973</v>
      </c>
      <c r="G4174" s="1" t="s">
        <v>14974</v>
      </c>
      <c r="H4174" s="1" t="s">
        <v>18</v>
      </c>
      <c r="I4174" s="1" t="s">
        <v>19</v>
      </c>
      <c r="J4174" s="1">
        <v>2800000.0</v>
      </c>
      <c r="K4174" s="1">
        <v>2006.0</v>
      </c>
      <c r="L4174" s="1">
        <v>6.0</v>
      </c>
      <c r="M4174" s="2">
        <f t="shared" si="1"/>
        <v>-2325000</v>
      </c>
    </row>
    <row r="4175" ht="14.25" customHeight="1">
      <c r="A4175" s="1" t="s">
        <v>5692</v>
      </c>
      <c r="B4175" s="1">
        <v>109.0</v>
      </c>
      <c r="C4175" s="1">
        <v>1.0654581E7</v>
      </c>
      <c r="D4175" s="1" t="s">
        <v>1866</v>
      </c>
      <c r="E4175" s="1" t="s">
        <v>5693</v>
      </c>
      <c r="F4175" s="1" t="s">
        <v>5694</v>
      </c>
      <c r="G4175" s="1" t="s">
        <v>5695</v>
      </c>
      <c r="H4175" s="1" t="s">
        <v>18</v>
      </c>
      <c r="I4175" s="1" t="s">
        <v>19</v>
      </c>
      <c r="J4175" s="1">
        <v>3.4E7</v>
      </c>
      <c r="K4175" s="1">
        <v>1999.0</v>
      </c>
      <c r="L4175" s="1">
        <v>5.3</v>
      </c>
      <c r="M4175" s="2">
        <f t="shared" si="1"/>
        <v>-23345419</v>
      </c>
    </row>
    <row r="4176" ht="14.25" customHeight="1">
      <c r="A4176" s="1" t="s">
        <v>14975</v>
      </c>
      <c r="B4176" s="1">
        <v>105.0</v>
      </c>
      <c r="C4176" s="1">
        <v>2276368.0</v>
      </c>
      <c r="D4176" s="1" t="s">
        <v>14976</v>
      </c>
      <c r="E4176" s="1" t="s">
        <v>14977</v>
      </c>
      <c r="F4176" s="1" t="s">
        <v>14978</v>
      </c>
      <c r="G4176" s="1" t="s">
        <v>14979</v>
      </c>
      <c r="H4176" s="1" t="s">
        <v>18</v>
      </c>
      <c r="I4176" s="1" t="s">
        <v>19</v>
      </c>
      <c r="J4176" s="1">
        <v>0.0</v>
      </c>
      <c r="K4176" s="1">
        <v>2004.0</v>
      </c>
      <c r="L4176" s="1">
        <v>7.9</v>
      </c>
      <c r="M4176" s="2">
        <f t="shared" si="1"/>
        <v>2276368</v>
      </c>
    </row>
    <row r="4177" ht="14.25" customHeight="1">
      <c r="A4177" s="1" t="s">
        <v>14980</v>
      </c>
      <c r="B4177" s="1">
        <v>66.0</v>
      </c>
      <c r="C4177" s="1">
        <v>38108.0</v>
      </c>
      <c r="D4177" s="1" t="s">
        <v>3040</v>
      </c>
      <c r="E4177" s="1" t="s">
        <v>14981</v>
      </c>
      <c r="F4177" s="1" t="s">
        <v>14982</v>
      </c>
      <c r="G4177" s="1" t="s">
        <v>14983</v>
      </c>
      <c r="H4177" s="1" t="s">
        <v>1932</v>
      </c>
      <c r="I4177" s="1" t="s">
        <v>2513</v>
      </c>
      <c r="J4177" s="1">
        <v>2600000.0</v>
      </c>
      <c r="K4177" s="1">
        <v>2007.0</v>
      </c>
      <c r="L4177" s="1">
        <v>7.2</v>
      </c>
      <c r="M4177" s="2">
        <f t="shared" si="1"/>
        <v>-2561892</v>
      </c>
    </row>
    <row r="4178" ht="14.25" customHeight="1">
      <c r="A4178" s="1" t="s">
        <v>14984</v>
      </c>
      <c r="B4178" s="1">
        <v>99.0</v>
      </c>
      <c r="C4178" s="1">
        <v>0.0</v>
      </c>
      <c r="D4178" s="1" t="s">
        <v>1106</v>
      </c>
      <c r="E4178" s="1" t="s">
        <v>14985</v>
      </c>
      <c r="F4178" s="1" t="s">
        <v>11504</v>
      </c>
      <c r="G4178" s="1" t="s">
        <v>14986</v>
      </c>
      <c r="H4178" s="1" t="s">
        <v>1336</v>
      </c>
      <c r="I4178" s="1" t="s">
        <v>584</v>
      </c>
      <c r="J4178" s="1">
        <v>1.5E7</v>
      </c>
      <c r="K4178" s="1">
        <v>2009.0</v>
      </c>
      <c r="L4178" s="1">
        <v>7.4</v>
      </c>
      <c r="M4178" s="2">
        <f t="shared" si="1"/>
        <v>-15000000</v>
      </c>
    </row>
    <row r="4179" ht="14.25" customHeight="1">
      <c r="A4179" s="1" t="s">
        <v>14987</v>
      </c>
      <c r="B4179" s="1">
        <v>100.0</v>
      </c>
      <c r="C4179" s="1">
        <v>0.0</v>
      </c>
      <c r="D4179" s="1" t="s">
        <v>3995</v>
      </c>
      <c r="E4179" s="1" t="s">
        <v>14988</v>
      </c>
      <c r="F4179" s="1" t="s">
        <v>14989</v>
      </c>
      <c r="G4179" s="1" t="s">
        <v>14990</v>
      </c>
      <c r="H4179" s="1" t="s">
        <v>18</v>
      </c>
      <c r="I4179" s="1" t="s">
        <v>19</v>
      </c>
      <c r="J4179" s="1">
        <v>2600000.0</v>
      </c>
      <c r="K4179" s="1">
        <v>2007.0</v>
      </c>
      <c r="L4179" s="1">
        <v>5.3</v>
      </c>
      <c r="M4179" s="2">
        <f t="shared" si="1"/>
        <v>-2600000</v>
      </c>
    </row>
    <row r="4180" ht="14.25" customHeight="1">
      <c r="A4180" s="1" t="s">
        <v>14991</v>
      </c>
      <c r="B4180" s="1">
        <v>103.0</v>
      </c>
      <c r="C4180" s="1">
        <v>0.0</v>
      </c>
      <c r="D4180" s="1" t="s">
        <v>8405</v>
      </c>
      <c r="E4180" s="1" t="s">
        <v>14992</v>
      </c>
      <c r="F4180" s="1" t="s">
        <v>14993</v>
      </c>
      <c r="G4180" s="1" t="s">
        <v>14994</v>
      </c>
      <c r="H4180" s="1" t="s">
        <v>18</v>
      </c>
      <c r="I4180" s="1" t="s">
        <v>19</v>
      </c>
      <c r="J4180" s="1">
        <v>2540800.0</v>
      </c>
      <c r="K4180" s="1">
        <v>1952.0</v>
      </c>
      <c r="L4180" s="1">
        <v>8.3</v>
      </c>
      <c r="M4180" s="2">
        <f t="shared" si="1"/>
        <v>-2540800</v>
      </c>
    </row>
    <row r="4181" ht="14.25" customHeight="1">
      <c r="A4181" s="1" t="s">
        <v>14995</v>
      </c>
      <c r="B4181" s="1">
        <v>97.0</v>
      </c>
      <c r="C4181" s="1">
        <v>0.0</v>
      </c>
      <c r="D4181" s="1" t="s">
        <v>37</v>
      </c>
      <c r="E4181" s="1" t="s">
        <v>14996</v>
      </c>
      <c r="F4181" s="1" t="s">
        <v>14997</v>
      </c>
      <c r="G4181" s="1" t="s">
        <v>14998</v>
      </c>
      <c r="H4181" s="1" t="s">
        <v>18</v>
      </c>
      <c r="I4181" s="1" t="s">
        <v>231</v>
      </c>
      <c r="J4181" s="1">
        <v>2500000.0</v>
      </c>
      <c r="K4181" s="1">
        <v>2010.0</v>
      </c>
      <c r="L4181" s="1">
        <v>7.6</v>
      </c>
      <c r="M4181" s="2">
        <f t="shared" si="1"/>
        <v>-2500000</v>
      </c>
    </row>
    <row r="4182" ht="14.25" customHeight="1">
      <c r="A4182" s="1" t="s">
        <v>13501</v>
      </c>
      <c r="B4182" s="1">
        <v>86.0</v>
      </c>
      <c r="C4182" s="1">
        <v>4.0041683E7</v>
      </c>
      <c r="D4182" s="1" t="s">
        <v>1938</v>
      </c>
      <c r="E4182" s="1" t="s">
        <v>14999</v>
      </c>
      <c r="F4182" s="1" t="s">
        <v>15000</v>
      </c>
      <c r="G4182" s="1" t="s">
        <v>15001</v>
      </c>
      <c r="H4182" s="1" t="s">
        <v>18</v>
      </c>
      <c r="I4182" s="1" t="s">
        <v>19</v>
      </c>
      <c r="J4182" s="1">
        <v>2500000.0</v>
      </c>
      <c r="K4182" s="1">
        <v>2013.0</v>
      </c>
      <c r="L4182" s="1">
        <v>5.1</v>
      </c>
      <c r="M4182" s="2">
        <f t="shared" si="1"/>
        <v>37541683</v>
      </c>
    </row>
    <row r="4183" ht="14.25" customHeight="1">
      <c r="A4183" s="1" t="s">
        <v>15002</v>
      </c>
      <c r="B4183" s="1">
        <v>87.0</v>
      </c>
      <c r="C4183" s="1">
        <v>3.3349949E7</v>
      </c>
      <c r="D4183" s="1" t="s">
        <v>37</v>
      </c>
      <c r="E4183" s="1" t="s">
        <v>15003</v>
      </c>
      <c r="F4183" s="1" t="s">
        <v>15004</v>
      </c>
      <c r="G4183" s="1" t="s">
        <v>15005</v>
      </c>
      <c r="H4183" s="1" t="s">
        <v>18</v>
      </c>
      <c r="I4183" s="1" t="s">
        <v>19</v>
      </c>
      <c r="J4183" s="1">
        <v>2500000.0</v>
      </c>
      <c r="K4183" s="1">
        <v>2012.0</v>
      </c>
      <c r="L4183" s="1">
        <v>5.1</v>
      </c>
      <c r="M4183" s="2">
        <f t="shared" si="1"/>
        <v>30849949</v>
      </c>
    </row>
    <row r="4184" ht="14.25" customHeight="1">
      <c r="A4184" s="1" t="s">
        <v>9627</v>
      </c>
      <c r="B4184" s="1">
        <v>119.0</v>
      </c>
      <c r="C4184" s="1">
        <v>3.3386128E7</v>
      </c>
      <c r="D4184" s="1" t="s">
        <v>4647</v>
      </c>
      <c r="E4184" s="1" t="s">
        <v>9628</v>
      </c>
      <c r="F4184" s="1" t="s">
        <v>9629</v>
      </c>
      <c r="G4184" s="1" t="s">
        <v>9630</v>
      </c>
      <c r="H4184" s="1" t="s">
        <v>18</v>
      </c>
      <c r="I4184" s="1" t="s">
        <v>19</v>
      </c>
      <c r="J4184" s="1">
        <v>1.5E7</v>
      </c>
      <c r="K4184" s="1">
        <v>2009.0</v>
      </c>
      <c r="L4184" s="1">
        <v>4.9</v>
      </c>
      <c r="M4184" s="2">
        <f t="shared" si="1"/>
        <v>18386128</v>
      </c>
    </row>
    <row r="4185" ht="14.25" customHeight="1">
      <c r="A4185" s="1" t="s">
        <v>6191</v>
      </c>
      <c r="B4185" s="1">
        <v>149.0</v>
      </c>
      <c r="C4185" s="1">
        <v>2.5809813E7</v>
      </c>
      <c r="D4185" s="1" t="s">
        <v>3971</v>
      </c>
      <c r="E4185" s="1" t="s">
        <v>15006</v>
      </c>
      <c r="F4185" s="1" t="s">
        <v>15007</v>
      </c>
      <c r="G4185" s="1" t="s">
        <v>15008</v>
      </c>
      <c r="H4185" s="1" t="s">
        <v>18</v>
      </c>
      <c r="I4185" s="1" t="s">
        <v>19</v>
      </c>
      <c r="J4185" s="1">
        <v>2.6E7</v>
      </c>
      <c r="K4185" s="1">
        <v>1996.0</v>
      </c>
      <c r="L4185" s="1">
        <v>6.9</v>
      </c>
      <c r="M4185" s="2">
        <f t="shared" si="1"/>
        <v>-190187</v>
      </c>
    </row>
    <row r="4186" ht="14.25" customHeight="1">
      <c r="A4186" s="1" t="s">
        <v>15009</v>
      </c>
      <c r="B4186" s="1">
        <v>98.0</v>
      </c>
      <c r="C4186" s="1">
        <v>1.44E7</v>
      </c>
      <c r="D4186" s="1" t="s">
        <v>5129</v>
      </c>
      <c r="E4186" s="1" t="s">
        <v>15010</v>
      </c>
      <c r="F4186" s="1" t="s">
        <v>15011</v>
      </c>
      <c r="G4186" s="1" t="s">
        <v>15012</v>
      </c>
      <c r="H4186" s="1" t="s">
        <v>18</v>
      </c>
      <c r="I4186" s="1" t="s">
        <v>19</v>
      </c>
      <c r="J4186" s="1">
        <v>2500000.0</v>
      </c>
      <c r="K4186" s="1">
        <v>1982.0</v>
      </c>
      <c r="L4186" s="1">
        <v>4.6</v>
      </c>
      <c r="M4186" s="2">
        <f t="shared" si="1"/>
        <v>11900000</v>
      </c>
    </row>
    <row r="4187" ht="14.25" customHeight="1">
      <c r="A4187" s="1" t="s">
        <v>15013</v>
      </c>
      <c r="B4187" s="1">
        <v>98.0</v>
      </c>
      <c r="C4187" s="1">
        <v>0.0</v>
      </c>
      <c r="D4187" s="1" t="s">
        <v>413</v>
      </c>
      <c r="E4187" s="1" t="s">
        <v>15014</v>
      </c>
      <c r="F4187" s="1" t="s">
        <v>15015</v>
      </c>
      <c r="G4187" s="1" t="s">
        <v>15016</v>
      </c>
      <c r="H4187" s="1" t="s">
        <v>18</v>
      </c>
      <c r="I4187" s="1" t="s">
        <v>19</v>
      </c>
      <c r="J4187" s="1">
        <v>2500000.0</v>
      </c>
      <c r="K4187" s="1">
        <v>1971.0</v>
      </c>
      <c r="L4187" s="1">
        <v>6.3</v>
      </c>
      <c r="M4187" s="2">
        <f t="shared" si="1"/>
        <v>-2500000</v>
      </c>
    </row>
    <row r="4188" ht="14.25" customHeight="1">
      <c r="A4188" s="1" t="s">
        <v>11096</v>
      </c>
      <c r="B4188" s="1">
        <v>112.0</v>
      </c>
      <c r="C4188" s="1">
        <v>0.0</v>
      </c>
      <c r="D4188" s="1" t="s">
        <v>2394</v>
      </c>
      <c r="E4188" s="1" t="s">
        <v>15017</v>
      </c>
      <c r="F4188" s="1" t="s">
        <v>15018</v>
      </c>
      <c r="G4188" s="1" t="s">
        <v>15019</v>
      </c>
      <c r="H4188" s="1" t="s">
        <v>18</v>
      </c>
      <c r="I4188" s="1" t="s">
        <v>19</v>
      </c>
      <c r="J4188" s="1">
        <v>2500000.0</v>
      </c>
      <c r="K4188" s="1">
        <v>1963.0</v>
      </c>
      <c r="L4188" s="1">
        <v>7.9</v>
      </c>
      <c r="M4188" s="2">
        <f t="shared" si="1"/>
        <v>-2500000</v>
      </c>
    </row>
    <row r="4189" ht="14.25" customHeight="1">
      <c r="A4189" s="1" t="s">
        <v>15020</v>
      </c>
      <c r="B4189" s="1">
        <v>75.0</v>
      </c>
      <c r="C4189" s="1">
        <v>3.2230907E7</v>
      </c>
      <c r="D4189" s="1" t="s">
        <v>13314</v>
      </c>
      <c r="E4189" s="1" t="s">
        <v>15021</v>
      </c>
      <c r="F4189" s="1" t="s">
        <v>15022</v>
      </c>
      <c r="G4189" s="1" t="s">
        <v>15023</v>
      </c>
      <c r="H4189" s="1" t="s">
        <v>18</v>
      </c>
      <c r="I4189" s="1" t="s">
        <v>19</v>
      </c>
      <c r="J4189" s="1">
        <v>2500000.0</v>
      </c>
      <c r="K4189" s="1">
        <v>2013.0</v>
      </c>
      <c r="L4189" s="1">
        <v>6.7</v>
      </c>
      <c r="M4189" s="2">
        <f t="shared" si="1"/>
        <v>29730907</v>
      </c>
    </row>
    <row r="4190" ht="14.25" customHeight="1">
      <c r="A4190" s="1" t="s">
        <v>4382</v>
      </c>
      <c r="B4190" s="1">
        <v>104.0</v>
      </c>
      <c r="C4190" s="1">
        <v>6401336.0</v>
      </c>
      <c r="D4190" s="1" t="s">
        <v>2394</v>
      </c>
      <c r="E4190" s="1" t="s">
        <v>15024</v>
      </c>
      <c r="F4190" s="1" t="s">
        <v>15025</v>
      </c>
      <c r="G4190" s="1" t="s">
        <v>15026</v>
      </c>
      <c r="H4190" s="1" t="s">
        <v>18</v>
      </c>
      <c r="I4190" s="1" t="s">
        <v>19</v>
      </c>
      <c r="J4190" s="1">
        <v>2500000.0</v>
      </c>
      <c r="K4190" s="1">
        <v>1991.0</v>
      </c>
      <c r="L4190" s="1">
        <v>7.1</v>
      </c>
      <c r="M4190" s="2">
        <f t="shared" si="1"/>
        <v>3901336</v>
      </c>
    </row>
    <row r="4191" ht="14.25" customHeight="1">
      <c r="A4191" s="1" t="s">
        <v>13030</v>
      </c>
      <c r="B4191" s="1">
        <v>102.0</v>
      </c>
      <c r="C4191" s="1">
        <v>2.6781723E7</v>
      </c>
      <c r="D4191" s="1" t="s">
        <v>956</v>
      </c>
      <c r="E4191" s="1" t="s">
        <v>15027</v>
      </c>
      <c r="F4191" s="1" t="s">
        <v>15028</v>
      </c>
      <c r="G4191" s="1" t="s">
        <v>15029</v>
      </c>
      <c r="H4191" s="1" t="s">
        <v>18</v>
      </c>
      <c r="I4191" s="1" t="s">
        <v>19</v>
      </c>
      <c r="J4191" s="1">
        <v>2500000.0</v>
      </c>
      <c r="K4191" s="1">
        <v>2004.0</v>
      </c>
      <c r="L4191" s="1">
        <v>7.6</v>
      </c>
      <c r="M4191" s="2">
        <f t="shared" si="1"/>
        <v>24281723</v>
      </c>
    </row>
    <row r="4192" ht="14.25" customHeight="1">
      <c r="A4192" s="1" t="s">
        <v>6768</v>
      </c>
      <c r="B4192" s="1">
        <v>105.0</v>
      </c>
      <c r="C4192" s="1">
        <v>5400000.0</v>
      </c>
      <c r="D4192" s="1" t="s">
        <v>131</v>
      </c>
      <c r="E4192" s="1" t="s">
        <v>15030</v>
      </c>
      <c r="F4192" s="1" t="s">
        <v>15031</v>
      </c>
      <c r="G4192" s="1" t="s">
        <v>15032</v>
      </c>
      <c r="H4192" s="1" t="s">
        <v>18</v>
      </c>
      <c r="I4192" s="1" t="s">
        <v>19</v>
      </c>
      <c r="J4192" s="1">
        <v>2500000.0</v>
      </c>
      <c r="K4192" s="1">
        <v>1995.0</v>
      </c>
      <c r="L4192" s="1">
        <v>8.1</v>
      </c>
      <c r="M4192" s="2">
        <f t="shared" si="1"/>
        <v>2900000</v>
      </c>
    </row>
    <row r="4193" ht="14.25" customHeight="1">
      <c r="A4193" s="1" t="s">
        <v>15033</v>
      </c>
      <c r="B4193" s="1">
        <v>99.0</v>
      </c>
      <c r="C4193" s="1">
        <v>0.0</v>
      </c>
      <c r="D4193" s="1" t="s">
        <v>15034</v>
      </c>
      <c r="E4193" s="1" t="s">
        <v>15035</v>
      </c>
      <c r="F4193" s="1" t="s">
        <v>15036</v>
      </c>
      <c r="G4193" s="1" t="s">
        <v>15037</v>
      </c>
      <c r="H4193" s="1" t="s">
        <v>993</v>
      </c>
      <c r="I4193" s="1" t="s">
        <v>168</v>
      </c>
      <c r="J4193" s="1">
        <v>3200000.0</v>
      </c>
      <c r="K4193" s="1">
        <v>2003.0</v>
      </c>
      <c r="L4193" s="1">
        <v>6.6</v>
      </c>
      <c r="M4193" s="2">
        <f t="shared" si="1"/>
        <v>-3200000</v>
      </c>
    </row>
    <row r="4194" ht="14.25" customHeight="1">
      <c r="A4194" s="1" t="s">
        <v>15038</v>
      </c>
      <c r="B4194" s="1">
        <v>107.0</v>
      </c>
      <c r="C4194" s="1">
        <v>1282084.0</v>
      </c>
      <c r="D4194" s="1" t="s">
        <v>2394</v>
      </c>
      <c r="E4194" s="1" t="s">
        <v>15039</v>
      </c>
      <c r="F4194" s="1" t="s">
        <v>15040</v>
      </c>
      <c r="G4194" s="1" t="s">
        <v>15041</v>
      </c>
      <c r="H4194" s="1" t="s">
        <v>18</v>
      </c>
      <c r="I4194" s="1" t="s">
        <v>19</v>
      </c>
      <c r="J4194" s="1">
        <v>2500000.0</v>
      </c>
      <c r="K4194" s="1">
        <v>1999.0</v>
      </c>
      <c r="L4194" s="1">
        <v>7.0</v>
      </c>
      <c r="M4194" s="2">
        <f t="shared" si="1"/>
        <v>-1217916</v>
      </c>
    </row>
    <row r="4195" ht="14.25" customHeight="1">
      <c r="A4195" s="1" t="s">
        <v>15042</v>
      </c>
      <c r="B4195" s="1">
        <v>96.0</v>
      </c>
      <c r="C4195" s="1">
        <v>1186323.0</v>
      </c>
      <c r="D4195" s="1" t="s">
        <v>956</v>
      </c>
      <c r="E4195" s="1" t="s">
        <v>15043</v>
      </c>
      <c r="F4195" s="1" t="s">
        <v>15044</v>
      </c>
      <c r="G4195" s="1" t="s">
        <v>15045</v>
      </c>
      <c r="H4195" s="1" t="s">
        <v>18</v>
      </c>
      <c r="I4195" s="1" t="s">
        <v>19</v>
      </c>
      <c r="J4195" s="1">
        <v>0.0</v>
      </c>
      <c r="K4195" s="1">
        <v>2004.0</v>
      </c>
      <c r="L4195" s="1">
        <v>7.6</v>
      </c>
      <c r="M4195" s="2">
        <f t="shared" si="1"/>
        <v>1186323</v>
      </c>
    </row>
    <row r="4196" ht="14.25" customHeight="1">
      <c r="A4196" s="1" t="s">
        <v>15046</v>
      </c>
      <c r="B4196" s="1">
        <v>101.0</v>
      </c>
      <c r="C4196" s="1">
        <v>1094998.0</v>
      </c>
      <c r="D4196" s="1" t="s">
        <v>2394</v>
      </c>
      <c r="E4196" s="1" t="s">
        <v>15047</v>
      </c>
      <c r="F4196" s="1" t="s">
        <v>15048</v>
      </c>
      <c r="G4196" s="1" t="s">
        <v>15049</v>
      </c>
      <c r="H4196" s="1" t="s">
        <v>18</v>
      </c>
      <c r="I4196" s="1" t="s">
        <v>30</v>
      </c>
      <c r="J4196" s="1">
        <v>0.0</v>
      </c>
      <c r="K4196" s="1">
        <v>2007.0</v>
      </c>
      <c r="L4196" s="1">
        <v>6.7</v>
      </c>
      <c r="M4196" s="2">
        <f t="shared" si="1"/>
        <v>1094998</v>
      </c>
    </row>
    <row r="4197" ht="14.25" customHeight="1">
      <c r="A4197" s="1" t="s">
        <v>10721</v>
      </c>
      <c r="B4197" s="1">
        <v>89.0</v>
      </c>
      <c r="C4197" s="1">
        <v>3325638.0</v>
      </c>
      <c r="D4197" s="1" t="s">
        <v>15050</v>
      </c>
      <c r="E4197" s="1" t="s">
        <v>15051</v>
      </c>
      <c r="F4197" s="1" t="s">
        <v>15052</v>
      </c>
      <c r="G4197" s="1" t="s">
        <v>15053</v>
      </c>
      <c r="H4197" s="1" t="s">
        <v>18</v>
      </c>
      <c r="I4197" s="1" t="s">
        <v>19</v>
      </c>
      <c r="J4197" s="1">
        <v>2500000.0</v>
      </c>
      <c r="K4197" s="1">
        <v>2012.0</v>
      </c>
      <c r="L4197" s="1">
        <v>7.1</v>
      </c>
      <c r="M4197" s="2">
        <f t="shared" si="1"/>
        <v>825638</v>
      </c>
    </row>
    <row r="4198" ht="14.25" customHeight="1">
      <c r="A4198" s="1" t="s">
        <v>15054</v>
      </c>
      <c r="B4198" s="1">
        <v>106.0</v>
      </c>
      <c r="C4198" s="1">
        <v>395592.0</v>
      </c>
      <c r="D4198" s="1" t="s">
        <v>131</v>
      </c>
      <c r="E4198" s="1" t="s">
        <v>15055</v>
      </c>
      <c r="F4198" s="1" t="s">
        <v>15056</v>
      </c>
      <c r="G4198" s="1" t="s">
        <v>15057</v>
      </c>
      <c r="H4198" s="1" t="s">
        <v>18</v>
      </c>
      <c r="I4198" s="1" t="s">
        <v>2513</v>
      </c>
      <c r="J4198" s="1">
        <v>2000000.0</v>
      </c>
      <c r="K4198" s="1">
        <v>2003.0</v>
      </c>
      <c r="L4198" s="1">
        <v>7.6</v>
      </c>
      <c r="M4198" s="2">
        <f t="shared" si="1"/>
        <v>-1604408</v>
      </c>
    </row>
    <row r="4199" ht="14.25" customHeight="1">
      <c r="A4199" s="1" t="s">
        <v>15058</v>
      </c>
      <c r="B4199" s="1">
        <v>95.0</v>
      </c>
      <c r="C4199" s="1">
        <v>6851969.0</v>
      </c>
      <c r="D4199" s="1" t="s">
        <v>956</v>
      </c>
      <c r="E4199" s="1" t="s">
        <v>15059</v>
      </c>
      <c r="F4199" s="1" t="s">
        <v>15060</v>
      </c>
      <c r="G4199" s="1" t="s">
        <v>15061</v>
      </c>
      <c r="H4199" s="1" t="s">
        <v>18</v>
      </c>
      <c r="I4199" s="1" t="s">
        <v>19</v>
      </c>
      <c r="J4199" s="1">
        <v>2500000.0</v>
      </c>
      <c r="K4199" s="1">
        <v>2013.0</v>
      </c>
      <c r="L4199" s="1">
        <v>7.1</v>
      </c>
      <c r="M4199" s="2">
        <f t="shared" si="1"/>
        <v>4351969</v>
      </c>
    </row>
    <row r="4200" ht="14.25" customHeight="1">
      <c r="A4200" s="1" t="s">
        <v>13571</v>
      </c>
      <c r="B4200" s="1">
        <v>34.0</v>
      </c>
      <c r="C4200" s="1">
        <v>333658.0</v>
      </c>
      <c r="D4200" s="1" t="s">
        <v>15062</v>
      </c>
      <c r="E4200" s="1" t="s">
        <v>15063</v>
      </c>
      <c r="F4200" s="1" t="s">
        <v>15064</v>
      </c>
      <c r="G4200" s="1" t="s">
        <v>15065</v>
      </c>
      <c r="H4200" s="1" t="s">
        <v>18</v>
      </c>
      <c r="I4200" s="1" t="s">
        <v>19</v>
      </c>
      <c r="J4200" s="1">
        <v>34000.0</v>
      </c>
      <c r="K4200" s="1">
        <v>1990.0</v>
      </c>
      <c r="L4200" s="1">
        <v>7.1</v>
      </c>
      <c r="M4200" s="2">
        <f t="shared" si="1"/>
        <v>299658</v>
      </c>
    </row>
    <row r="4201" ht="14.25" customHeight="1">
      <c r="A4201" s="1" t="s">
        <v>2627</v>
      </c>
      <c r="B4201" s="1">
        <v>101.0</v>
      </c>
      <c r="C4201" s="1">
        <v>1.2995673E7</v>
      </c>
      <c r="D4201" s="1" t="s">
        <v>15066</v>
      </c>
      <c r="E4201" s="1" t="s">
        <v>15067</v>
      </c>
      <c r="F4201" s="1" t="s">
        <v>15068</v>
      </c>
      <c r="G4201" s="1" t="s">
        <v>15069</v>
      </c>
      <c r="H4201" s="1" t="s">
        <v>18</v>
      </c>
      <c r="I4201" s="1" t="s">
        <v>19</v>
      </c>
      <c r="J4201" s="1">
        <v>2500000.0</v>
      </c>
      <c r="K4201" s="1">
        <v>2008.0</v>
      </c>
      <c r="L4201" s="1">
        <v>7.7</v>
      </c>
      <c r="M4201" s="2">
        <f t="shared" si="1"/>
        <v>10495673</v>
      </c>
    </row>
    <row r="4202" ht="14.25" customHeight="1">
      <c r="A4202" s="1" t="s">
        <v>15070</v>
      </c>
      <c r="B4202" s="1">
        <v>112.0</v>
      </c>
      <c r="C4202" s="1">
        <v>173783.0</v>
      </c>
      <c r="D4202" s="1" t="s">
        <v>37</v>
      </c>
      <c r="E4202" s="1" t="s">
        <v>15071</v>
      </c>
      <c r="F4202" s="1" t="s">
        <v>15072</v>
      </c>
      <c r="G4202" s="1" t="s">
        <v>15073</v>
      </c>
      <c r="H4202" s="1" t="s">
        <v>18</v>
      </c>
      <c r="I4202" s="1" t="s">
        <v>19</v>
      </c>
      <c r="J4202" s="1">
        <v>2500000.0</v>
      </c>
      <c r="K4202" s="1">
        <v>2008.0</v>
      </c>
      <c r="L4202" s="1">
        <v>7.6</v>
      </c>
      <c r="M4202" s="2">
        <f t="shared" si="1"/>
        <v>-2326217</v>
      </c>
    </row>
    <row r="4203" ht="14.25" customHeight="1">
      <c r="A4203" s="1" t="s">
        <v>15074</v>
      </c>
      <c r="B4203" s="1">
        <v>100.0</v>
      </c>
      <c r="C4203" s="1">
        <v>118666.0</v>
      </c>
      <c r="D4203" s="1" t="s">
        <v>2394</v>
      </c>
      <c r="E4203" s="1" t="s">
        <v>15075</v>
      </c>
      <c r="F4203" s="1">
        <v>0.0</v>
      </c>
      <c r="G4203" s="1" t="s">
        <v>15076</v>
      </c>
      <c r="H4203" s="1" t="s">
        <v>18</v>
      </c>
      <c r="I4203" s="1" t="s">
        <v>19</v>
      </c>
      <c r="J4203" s="1">
        <v>2500000.0</v>
      </c>
      <c r="K4203" s="1">
        <v>2006.0</v>
      </c>
      <c r="L4203" s="1">
        <v>6.6</v>
      </c>
      <c r="M4203" s="2">
        <f t="shared" si="1"/>
        <v>-2381334</v>
      </c>
    </row>
    <row r="4204" ht="14.25" customHeight="1">
      <c r="A4204" s="1" t="s">
        <v>3625</v>
      </c>
      <c r="B4204" s="1">
        <v>92.0</v>
      </c>
      <c r="C4204" s="1">
        <v>1.14324072E8</v>
      </c>
      <c r="D4204" s="1" t="s">
        <v>2767</v>
      </c>
      <c r="E4204" s="1" t="s">
        <v>5964</v>
      </c>
      <c r="F4204" s="1" t="s">
        <v>5965</v>
      </c>
      <c r="G4204" s="1" t="s">
        <v>5966</v>
      </c>
      <c r="H4204" s="1" t="s">
        <v>18</v>
      </c>
      <c r="I4204" s="1" t="s">
        <v>19</v>
      </c>
      <c r="J4204" s="1">
        <v>2.0E7</v>
      </c>
      <c r="K4204" s="1">
        <v>2004.0</v>
      </c>
      <c r="L4204" s="1">
        <v>6.7</v>
      </c>
      <c r="M4204" s="2">
        <f t="shared" si="1"/>
        <v>94324072</v>
      </c>
    </row>
    <row r="4205" ht="14.25" customHeight="1">
      <c r="A4205" s="1" t="s">
        <v>15077</v>
      </c>
      <c r="B4205" s="1">
        <v>100.0</v>
      </c>
      <c r="C4205" s="1">
        <v>71904.0</v>
      </c>
      <c r="D4205" s="1" t="s">
        <v>2782</v>
      </c>
      <c r="E4205" s="1" t="s">
        <v>15078</v>
      </c>
      <c r="F4205" s="1" t="s">
        <v>15079</v>
      </c>
      <c r="G4205" s="1" t="s">
        <v>15080</v>
      </c>
      <c r="H4205" s="1" t="s">
        <v>18</v>
      </c>
      <c r="I4205" s="1" t="s">
        <v>19</v>
      </c>
      <c r="J4205" s="1">
        <v>2500000.0</v>
      </c>
      <c r="K4205" s="1">
        <v>2006.0</v>
      </c>
      <c r="L4205" s="1">
        <v>5.7</v>
      </c>
      <c r="M4205" s="2">
        <f t="shared" si="1"/>
        <v>-2428096</v>
      </c>
    </row>
    <row r="4206" ht="14.25" customHeight="1">
      <c r="A4206" s="1" t="s">
        <v>15081</v>
      </c>
      <c r="B4206" s="1">
        <v>80.0</v>
      </c>
      <c r="C4206" s="1">
        <v>99851.0</v>
      </c>
      <c r="D4206" s="1" t="s">
        <v>37</v>
      </c>
      <c r="E4206" s="1" t="s">
        <v>15082</v>
      </c>
      <c r="F4206" s="1" t="s">
        <v>15083</v>
      </c>
      <c r="G4206" s="1" t="s">
        <v>15084</v>
      </c>
      <c r="H4206" s="1" t="s">
        <v>18</v>
      </c>
      <c r="I4206" s="1" t="s">
        <v>19</v>
      </c>
      <c r="J4206" s="1">
        <v>2500000.0</v>
      </c>
      <c r="K4206" s="1">
        <v>2010.0</v>
      </c>
      <c r="L4206" s="1">
        <v>7.1</v>
      </c>
      <c r="M4206" s="2">
        <f t="shared" si="1"/>
        <v>-2400149</v>
      </c>
    </row>
    <row r="4207" ht="14.25" customHeight="1">
      <c r="A4207" s="1" t="s">
        <v>15085</v>
      </c>
      <c r="B4207" s="1">
        <v>106.0</v>
      </c>
      <c r="C4207" s="1">
        <v>115504.0</v>
      </c>
      <c r="D4207" s="1" t="s">
        <v>956</v>
      </c>
      <c r="E4207" s="1" t="s">
        <v>15086</v>
      </c>
      <c r="F4207" s="1" t="s">
        <v>15087</v>
      </c>
      <c r="G4207" s="1" t="s">
        <v>15088</v>
      </c>
      <c r="H4207" s="1" t="s">
        <v>18</v>
      </c>
      <c r="I4207" s="1" t="s">
        <v>30</v>
      </c>
      <c r="J4207" s="1">
        <v>1.4E7</v>
      </c>
      <c r="K4207" s="1">
        <v>2008.0</v>
      </c>
      <c r="L4207" s="1">
        <v>6.2</v>
      </c>
      <c r="M4207" s="2">
        <f t="shared" si="1"/>
        <v>-13884496</v>
      </c>
    </row>
    <row r="4208" ht="14.25" customHeight="1">
      <c r="A4208" s="1" t="s">
        <v>10000</v>
      </c>
      <c r="B4208" s="1">
        <v>103.0</v>
      </c>
      <c r="C4208" s="1">
        <v>5725.0</v>
      </c>
      <c r="D4208" s="1" t="s">
        <v>3995</v>
      </c>
      <c r="E4208" s="1" t="s">
        <v>15089</v>
      </c>
      <c r="F4208" s="1" t="s">
        <v>15090</v>
      </c>
      <c r="G4208" s="1" t="s">
        <v>15091</v>
      </c>
      <c r="H4208" s="1" t="s">
        <v>6442</v>
      </c>
      <c r="I4208" s="1" t="s">
        <v>496</v>
      </c>
      <c r="J4208" s="1">
        <v>8400000.0</v>
      </c>
      <c r="K4208" s="1">
        <v>2000.0</v>
      </c>
      <c r="L4208" s="1">
        <v>6.1</v>
      </c>
      <c r="M4208" s="2">
        <f t="shared" si="1"/>
        <v>-8394275</v>
      </c>
    </row>
    <row r="4209" ht="14.25" customHeight="1">
      <c r="A4209" s="1" t="s">
        <v>15092</v>
      </c>
      <c r="B4209" s="1">
        <v>90.0</v>
      </c>
      <c r="C4209" s="1">
        <v>75727.0</v>
      </c>
      <c r="D4209" s="1" t="s">
        <v>12442</v>
      </c>
      <c r="E4209" s="1" t="s">
        <v>15093</v>
      </c>
      <c r="F4209" s="1" t="s">
        <v>15094</v>
      </c>
      <c r="G4209" s="1" t="s">
        <v>15095</v>
      </c>
      <c r="H4209" s="1" t="s">
        <v>1932</v>
      </c>
      <c r="I4209" s="1" t="s">
        <v>19</v>
      </c>
      <c r="J4209" s="1">
        <v>2500000.0</v>
      </c>
      <c r="K4209" s="1">
        <v>2008.0</v>
      </c>
      <c r="L4209" s="1">
        <v>5.9</v>
      </c>
      <c r="M4209" s="2">
        <f t="shared" si="1"/>
        <v>-2424273</v>
      </c>
    </row>
    <row r="4210" ht="14.25" customHeight="1">
      <c r="A4210" s="1" t="s">
        <v>417</v>
      </c>
      <c r="B4210" s="1">
        <v>96.0</v>
      </c>
      <c r="C4210" s="1">
        <v>322157.0</v>
      </c>
      <c r="D4210" s="1" t="s">
        <v>6794</v>
      </c>
      <c r="E4210" s="1" t="s">
        <v>15096</v>
      </c>
      <c r="F4210" s="1" t="s">
        <v>15097</v>
      </c>
      <c r="G4210" s="1" t="s">
        <v>15098</v>
      </c>
      <c r="H4210" s="1" t="s">
        <v>18</v>
      </c>
      <c r="I4210" s="1" t="s">
        <v>19</v>
      </c>
      <c r="J4210" s="1">
        <v>2500000.0</v>
      </c>
      <c r="K4210" s="1">
        <v>2010.0</v>
      </c>
      <c r="L4210" s="1">
        <v>6.8</v>
      </c>
      <c r="M4210" s="2">
        <f t="shared" si="1"/>
        <v>-2177843</v>
      </c>
    </row>
    <row r="4211" ht="14.25" customHeight="1">
      <c r="A4211" s="1" t="s">
        <v>15099</v>
      </c>
      <c r="B4211" s="1">
        <v>89.0</v>
      </c>
      <c r="C4211" s="1">
        <v>0.0</v>
      </c>
      <c r="D4211" s="1" t="s">
        <v>6724</v>
      </c>
      <c r="E4211" s="1" t="s">
        <v>15100</v>
      </c>
      <c r="F4211" s="1" t="s">
        <v>15101</v>
      </c>
      <c r="G4211" s="1" t="s">
        <v>15102</v>
      </c>
      <c r="H4211" s="1" t="s">
        <v>18</v>
      </c>
      <c r="I4211" s="1" t="s">
        <v>19</v>
      </c>
      <c r="J4211" s="1">
        <v>2500000.0</v>
      </c>
      <c r="K4211" s="1">
        <v>2010.0</v>
      </c>
      <c r="L4211" s="1">
        <v>5.8</v>
      </c>
      <c r="M4211" s="2">
        <f t="shared" si="1"/>
        <v>-2500000</v>
      </c>
    </row>
    <row r="4212" ht="14.25" customHeight="1">
      <c r="A4212" s="1" t="s">
        <v>15103</v>
      </c>
      <c r="B4212" s="1">
        <v>87.0</v>
      </c>
      <c r="C4212" s="1">
        <v>0.0</v>
      </c>
      <c r="D4212" s="1" t="s">
        <v>5533</v>
      </c>
      <c r="E4212" s="1" t="s">
        <v>15104</v>
      </c>
      <c r="F4212" s="1" t="s">
        <v>15105</v>
      </c>
      <c r="G4212" s="1" t="s">
        <v>15106</v>
      </c>
      <c r="H4212" s="1" t="s">
        <v>18</v>
      </c>
      <c r="I4212" s="1" t="s">
        <v>496</v>
      </c>
      <c r="J4212" s="1">
        <v>2500000.0</v>
      </c>
      <c r="K4212" s="1">
        <v>2015.0</v>
      </c>
      <c r="L4212" s="1">
        <v>5.0</v>
      </c>
      <c r="M4212" s="2">
        <f t="shared" si="1"/>
        <v>-2500000</v>
      </c>
    </row>
    <row r="4213" ht="14.25" customHeight="1">
      <c r="A4213" s="1" t="s">
        <v>15107</v>
      </c>
      <c r="B4213" s="1">
        <v>94.0</v>
      </c>
      <c r="C4213" s="1">
        <v>0.0</v>
      </c>
      <c r="D4213" s="1" t="s">
        <v>4647</v>
      </c>
      <c r="E4213" s="1" t="s">
        <v>15108</v>
      </c>
      <c r="F4213" s="1">
        <v>0.0</v>
      </c>
      <c r="G4213" s="1" t="s">
        <v>15109</v>
      </c>
      <c r="H4213" s="1" t="s">
        <v>18</v>
      </c>
      <c r="I4213" s="1" t="s">
        <v>19</v>
      </c>
      <c r="J4213" s="1">
        <v>3500000.0</v>
      </c>
      <c r="K4213" s="1">
        <v>2016.0</v>
      </c>
      <c r="L4213" s="1">
        <v>6.3</v>
      </c>
      <c r="M4213" s="2">
        <f t="shared" si="1"/>
        <v>-3500000</v>
      </c>
    </row>
    <row r="4214" ht="14.25" customHeight="1">
      <c r="A4214" s="1" t="s">
        <v>3639</v>
      </c>
      <c r="B4214" s="1">
        <v>120.0</v>
      </c>
      <c r="C4214" s="1">
        <v>5731103.0</v>
      </c>
      <c r="D4214" s="1" t="s">
        <v>4734</v>
      </c>
      <c r="E4214" s="1" t="s">
        <v>15110</v>
      </c>
      <c r="F4214" s="1" t="s">
        <v>15111</v>
      </c>
      <c r="G4214" s="1" t="s">
        <v>15112</v>
      </c>
      <c r="H4214" s="1" t="s">
        <v>18</v>
      </c>
      <c r="I4214" s="1" t="s">
        <v>19</v>
      </c>
      <c r="J4214" s="1">
        <v>2400000.0</v>
      </c>
      <c r="K4214" s="1">
        <v>1996.0</v>
      </c>
      <c r="L4214" s="1">
        <v>6.8</v>
      </c>
      <c r="M4214" s="2">
        <f t="shared" si="1"/>
        <v>3331103</v>
      </c>
    </row>
    <row r="4215" ht="14.25" customHeight="1">
      <c r="A4215" s="1" t="s">
        <v>15113</v>
      </c>
      <c r="B4215" s="1">
        <v>101.0</v>
      </c>
      <c r="C4215" s="1">
        <v>978908.0</v>
      </c>
      <c r="D4215" s="1" t="s">
        <v>4442</v>
      </c>
      <c r="E4215" s="1" t="s">
        <v>15114</v>
      </c>
      <c r="F4215" s="1" t="s">
        <v>15115</v>
      </c>
      <c r="G4215" s="1" t="s">
        <v>15116</v>
      </c>
      <c r="H4215" s="1" t="s">
        <v>18</v>
      </c>
      <c r="I4215" s="1" t="s">
        <v>10265</v>
      </c>
      <c r="J4215" s="1">
        <v>2400000.0</v>
      </c>
      <c r="K4215" s="1">
        <v>2006.0</v>
      </c>
      <c r="L4215" s="1">
        <v>5.1</v>
      </c>
      <c r="M4215" s="2">
        <f t="shared" si="1"/>
        <v>-1421092</v>
      </c>
    </row>
    <row r="4216" ht="14.25" customHeight="1">
      <c r="A4216" s="1" t="s">
        <v>10626</v>
      </c>
      <c r="B4216" s="1">
        <v>84.0</v>
      </c>
      <c r="C4216" s="1">
        <v>438653.0</v>
      </c>
      <c r="D4216" s="1" t="s">
        <v>1284</v>
      </c>
      <c r="E4216" s="1" t="s">
        <v>15117</v>
      </c>
      <c r="F4216" s="1" t="s">
        <v>15118</v>
      </c>
      <c r="G4216" s="1" t="s">
        <v>15119</v>
      </c>
      <c r="H4216" s="1" t="s">
        <v>18</v>
      </c>
      <c r="I4216" s="1" t="s">
        <v>19</v>
      </c>
      <c r="J4216" s="1">
        <v>0.0</v>
      </c>
      <c r="K4216" s="1">
        <v>2006.0</v>
      </c>
      <c r="L4216" s="1">
        <v>6.6</v>
      </c>
      <c r="M4216" s="2">
        <f t="shared" si="1"/>
        <v>438653</v>
      </c>
    </row>
    <row r="4217" ht="14.25" customHeight="1">
      <c r="A4217" s="1" t="s">
        <v>15120</v>
      </c>
      <c r="B4217" s="1">
        <v>110.0</v>
      </c>
      <c r="C4217" s="1">
        <v>0.0</v>
      </c>
      <c r="D4217" s="1" t="s">
        <v>1327</v>
      </c>
      <c r="E4217" s="1" t="s">
        <v>15121</v>
      </c>
      <c r="F4217" s="1">
        <v>0.0</v>
      </c>
      <c r="G4217" s="1" t="s">
        <v>15122</v>
      </c>
      <c r="H4217" s="1" t="s">
        <v>18</v>
      </c>
      <c r="I4217" s="1" t="s">
        <v>30</v>
      </c>
      <c r="J4217" s="1">
        <v>2500000.0</v>
      </c>
      <c r="K4217" s="1">
        <v>2015.0</v>
      </c>
      <c r="L4217" s="1">
        <v>5.0</v>
      </c>
      <c r="M4217" s="2">
        <f t="shared" si="1"/>
        <v>-2500000</v>
      </c>
    </row>
    <row r="4218" ht="14.25" customHeight="1">
      <c r="A4218" s="1" t="s">
        <v>13275</v>
      </c>
      <c r="B4218" s="1">
        <v>101.0</v>
      </c>
      <c r="C4218" s="1">
        <v>327919.0</v>
      </c>
      <c r="D4218" s="1" t="s">
        <v>1327</v>
      </c>
      <c r="E4218" s="1" t="s">
        <v>15123</v>
      </c>
      <c r="F4218" s="1" t="s">
        <v>15124</v>
      </c>
      <c r="G4218" s="1" t="s">
        <v>15125</v>
      </c>
      <c r="H4218" s="1" t="s">
        <v>18</v>
      </c>
      <c r="I4218" s="1" t="s">
        <v>30</v>
      </c>
      <c r="J4218" s="1">
        <v>1500000.0</v>
      </c>
      <c r="K4218" s="1">
        <v>2006.0</v>
      </c>
      <c r="L4218" s="1">
        <v>7.7</v>
      </c>
      <c r="M4218" s="2">
        <f t="shared" si="1"/>
        <v>-1172081</v>
      </c>
    </row>
    <row r="4219" ht="14.25" customHeight="1">
      <c r="A4219" s="1" t="s">
        <v>15126</v>
      </c>
      <c r="B4219" s="1">
        <v>101.0</v>
      </c>
      <c r="C4219" s="1">
        <v>0.0</v>
      </c>
      <c r="D4219" s="1" t="s">
        <v>3947</v>
      </c>
      <c r="E4219" s="1" t="s">
        <v>15127</v>
      </c>
      <c r="F4219" s="1" t="s">
        <v>15128</v>
      </c>
      <c r="G4219" s="1" t="s">
        <v>15129</v>
      </c>
      <c r="H4219" s="1" t="s">
        <v>18</v>
      </c>
      <c r="I4219" s="1" t="s">
        <v>30</v>
      </c>
      <c r="J4219" s="1">
        <v>2500000.0</v>
      </c>
      <c r="K4219" s="1">
        <v>2012.0</v>
      </c>
      <c r="L4219" s="1">
        <v>3.1</v>
      </c>
      <c r="M4219" s="2">
        <f t="shared" si="1"/>
        <v>-2500000</v>
      </c>
    </row>
    <row r="4220" ht="14.25" customHeight="1">
      <c r="A4220" s="1" t="s">
        <v>14271</v>
      </c>
      <c r="B4220" s="1">
        <v>101.0</v>
      </c>
      <c r="C4220" s="1">
        <v>0.0</v>
      </c>
      <c r="D4220" s="1" t="s">
        <v>4286</v>
      </c>
      <c r="E4220" s="1" t="s">
        <v>15130</v>
      </c>
      <c r="F4220" s="1" t="s">
        <v>15131</v>
      </c>
      <c r="G4220" s="1" t="s">
        <v>15132</v>
      </c>
      <c r="H4220" s="1" t="s">
        <v>18</v>
      </c>
      <c r="I4220" s="1" t="s">
        <v>19</v>
      </c>
      <c r="J4220" s="1">
        <v>2361000.0</v>
      </c>
      <c r="K4220" s="1">
        <v>1944.0</v>
      </c>
      <c r="L4220" s="1">
        <v>6.5</v>
      </c>
      <c r="M4220" s="2">
        <f t="shared" si="1"/>
        <v>-2361000</v>
      </c>
    </row>
    <row r="4221" ht="14.25" customHeight="1">
      <c r="A4221" s="1" t="s">
        <v>15133</v>
      </c>
      <c r="B4221" s="1">
        <v>105.0</v>
      </c>
      <c r="C4221" s="1">
        <v>178739.0</v>
      </c>
      <c r="D4221" s="1" t="s">
        <v>13856</v>
      </c>
      <c r="E4221" s="1" t="s">
        <v>15134</v>
      </c>
      <c r="F4221" s="1" t="s">
        <v>15135</v>
      </c>
      <c r="G4221" s="1" t="s">
        <v>15136</v>
      </c>
      <c r="H4221" s="1" t="s">
        <v>18</v>
      </c>
      <c r="I4221" s="1" t="s">
        <v>19</v>
      </c>
      <c r="J4221" s="1">
        <v>2450000.0</v>
      </c>
      <c r="K4221" s="1">
        <v>2011.0</v>
      </c>
      <c r="L4221" s="1">
        <v>3.9</v>
      </c>
      <c r="M4221" s="2">
        <f t="shared" si="1"/>
        <v>-2271261</v>
      </c>
    </row>
    <row r="4222" ht="14.25" customHeight="1">
      <c r="A4222" s="1" t="s">
        <v>6146</v>
      </c>
      <c r="B4222" s="1">
        <v>97.0</v>
      </c>
      <c r="C4222" s="1">
        <v>565592.0</v>
      </c>
      <c r="D4222" s="1" t="s">
        <v>2782</v>
      </c>
      <c r="E4222" s="1" t="s">
        <v>15137</v>
      </c>
      <c r="F4222" s="1" t="s">
        <v>15138</v>
      </c>
      <c r="G4222" s="1" t="s">
        <v>15139</v>
      </c>
      <c r="H4222" s="1" t="s">
        <v>18</v>
      </c>
      <c r="I4222" s="1" t="s">
        <v>19</v>
      </c>
      <c r="J4222" s="1">
        <v>0.0</v>
      </c>
      <c r="K4222" s="1">
        <v>1998.0</v>
      </c>
      <c r="L4222" s="1">
        <v>6.8</v>
      </c>
      <c r="M4222" s="2">
        <f t="shared" si="1"/>
        <v>565592</v>
      </c>
    </row>
    <row r="4223" ht="14.25" customHeight="1">
      <c r="A4223" s="1" t="s">
        <v>14271</v>
      </c>
      <c r="B4223" s="1">
        <v>108.0</v>
      </c>
      <c r="C4223" s="1">
        <v>0.0</v>
      </c>
      <c r="D4223" s="1" t="s">
        <v>9088</v>
      </c>
      <c r="E4223" s="1" t="s">
        <v>15140</v>
      </c>
      <c r="F4223" s="1" t="s">
        <v>15141</v>
      </c>
      <c r="G4223" s="1" t="s">
        <v>15142</v>
      </c>
      <c r="H4223" s="1" t="s">
        <v>18</v>
      </c>
      <c r="I4223" s="1" t="s">
        <v>19</v>
      </c>
      <c r="J4223" s="1">
        <v>2295429.0</v>
      </c>
      <c r="K4223" s="1">
        <v>1951.0</v>
      </c>
      <c r="L4223" s="1">
        <v>7.0</v>
      </c>
      <c r="M4223" s="2">
        <f t="shared" si="1"/>
        <v>-2295429</v>
      </c>
    </row>
    <row r="4224" ht="14.25" customHeight="1">
      <c r="A4224" s="1" t="s">
        <v>7462</v>
      </c>
      <c r="B4224" s="1">
        <v>95.0</v>
      </c>
      <c r="C4224" s="1">
        <v>27012.0</v>
      </c>
      <c r="D4224" s="1" t="s">
        <v>2394</v>
      </c>
      <c r="E4224" s="1" t="s">
        <v>15143</v>
      </c>
      <c r="F4224" s="1" t="s">
        <v>15144</v>
      </c>
      <c r="G4224" s="1" t="s">
        <v>15145</v>
      </c>
      <c r="H4224" s="1" t="s">
        <v>18</v>
      </c>
      <c r="I4224" s="1" t="s">
        <v>19</v>
      </c>
      <c r="J4224" s="1">
        <v>0.0</v>
      </c>
      <c r="K4224" s="1">
        <v>2010.0</v>
      </c>
      <c r="L4224" s="1">
        <v>5.9</v>
      </c>
      <c r="M4224" s="2">
        <f t="shared" si="1"/>
        <v>27012</v>
      </c>
    </row>
    <row r="4225" ht="14.25" customHeight="1">
      <c r="A4225" s="1" t="s">
        <v>15146</v>
      </c>
      <c r="B4225" s="1">
        <v>108.0</v>
      </c>
      <c r="C4225" s="1">
        <v>0.0</v>
      </c>
      <c r="D4225" s="1" t="s">
        <v>7737</v>
      </c>
      <c r="E4225" s="1" t="s">
        <v>15147</v>
      </c>
      <c r="F4225" s="1" t="s">
        <v>15148</v>
      </c>
      <c r="G4225" s="1" t="s">
        <v>15149</v>
      </c>
      <c r="H4225" s="1" t="s">
        <v>18</v>
      </c>
      <c r="I4225" s="1" t="s">
        <v>19</v>
      </c>
      <c r="J4225" s="1">
        <v>0.0</v>
      </c>
      <c r="K4225" s="1">
        <v>2014.0</v>
      </c>
      <c r="L4225" s="1">
        <v>5.8</v>
      </c>
      <c r="M4225" s="2">
        <f t="shared" si="1"/>
        <v>0</v>
      </c>
    </row>
    <row r="4226" ht="14.25" customHeight="1">
      <c r="A4226" s="1" t="s">
        <v>15150</v>
      </c>
      <c r="B4226" s="1">
        <v>90.0</v>
      </c>
      <c r="C4226" s="1">
        <v>0.0</v>
      </c>
      <c r="D4226" s="1" t="s">
        <v>539</v>
      </c>
      <c r="E4226" s="1" t="s">
        <v>15151</v>
      </c>
      <c r="F4226" s="1" t="s">
        <v>15152</v>
      </c>
      <c r="G4226" s="1" t="s">
        <v>15153</v>
      </c>
      <c r="H4226" s="1" t="s">
        <v>18</v>
      </c>
      <c r="I4226" s="1" t="s">
        <v>19</v>
      </c>
      <c r="J4226" s="1">
        <v>2300000.0</v>
      </c>
      <c r="K4226" s="1">
        <v>1987.0</v>
      </c>
      <c r="L4226" s="1">
        <v>7.3</v>
      </c>
      <c r="M4226" s="2">
        <f t="shared" si="1"/>
        <v>-2300000</v>
      </c>
    </row>
    <row r="4227" ht="14.25" customHeight="1">
      <c r="A4227" s="1" t="s">
        <v>1914</v>
      </c>
      <c r="B4227" s="1">
        <v>120.0</v>
      </c>
      <c r="C4227" s="1">
        <v>7.64E7</v>
      </c>
      <c r="D4227" s="1" t="s">
        <v>1915</v>
      </c>
      <c r="E4227" s="1" t="s">
        <v>15154</v>
      </c>
      <c r="F4227" s="1" t="s">
        <v>15155</v>
      </c>
      <c r="G4227" s="1" t="s">
        <v>15156</v>
      </c>
      <c r="H4227" s="1" t="s">
        <v>18</v>
      </c>
      <c r="I4227" s="1" t="s">
        <v>19</v>
      </c>
      <c r="J4227" s="1">
        <v>2280000.0</v>
      </c>
      <c r="K4227" s="1">
        <v>1940.0</v>
      </c>
      <c r="L4227" s="1">
        <v>7.8</v>
      </c>
      <c r="M4227" s="2">
        <f t="shared" si="1"/>
        <v>74120000</v>
      </c>
    </row>
    <row r="4228" ht="14.25" customHeight="1">
      <c r="A4228" s="1" t="s">
        <v>3372</v>
      </c>
      <c r="B4228" s="1">
        <v>104.0</v>
      </c>
      <c r="C4228" s="1">
        <v>0.0</v>
      </c>
      <c r="D4228" s="1" t="s">
        <v>289</v>
      </c>
      <c r="E4228" s="1" t="s">
        <v>8008</v>
      </c>
      <c r="F4228" s="1" t="s">
        <v>8009</v>
      </c>
      <c r="G4228" s="1" t="s">
        <v>8010</v>
      </c>
      <c r="H4228" s="1" t="s">
        <v>18</v>
      </c>
      <c r="I4228" s="1" t="s">
        <v>19</v>
      </c>
      <c r="J4228" s="1">
        <v>1800000.0</v>
      </c>
      <c r="K4228" s="1">
        <v>1971.0</v>
      </c>
      <c r="L4228" s="1">
        <v>7.8</v>
      </c>
      <c r="M4228" s="2">
        <f t="shared" si="1"/>
        <v>-1800000</v>
      </c>
    </row>
    <row r="4229" ht="14.25" customHeight="1">
      <c r="A4229" s="1" t="s">
        <v>15157</v>
      </c>
      <c r="B4229" s="1">
        <v>90.0</v>
      </c>
      <c r="C4229" s="1">
        <v>0.0</v>
      </c>
      <c r="D4229" s="1" t="s">
        <v>2888</v>
      </c>
      <c r="E4229" s="1" t="s">
        <v>15158</v>
      </c>
      <c r="F4229" s="1">
        <v>0.0</v>
      </c>
      <c r="G4229" s="1" t="s">
        <v>15159</v>
      </c>
      <c r="H4229" s="1" t="s">
        <v>18</v>
      </c>
      <c r="I4229" s="1" t="s">
        <v>19</v>
      </c>
      <c r="J4229" s="1">
        <v>2500000.0</v>
      </c>
      <c r="K4229" s="1">
        <v>2014.0</v>
      </c>
      <c r="L4229" s="1">
        <v>6.9</v>
      </c>
      <c r="M4229" s="2">
        <f t="shared" si="1"/>
        <v>-2500000</v>
      </c>
    </row>
    <row r="4230" ht="14.25" customHeight="1">
      <c r="A4230" s="1" t="s">
        <v>5140</v>
      </c>
      <c r="B4230" s="1">
        <v>91.0</v>
      </c>
      <c r="C4230" s="1">
        <v>3.62E7</v>
      </c>
      <c r="D4230" s="1" t="s">
        <v>3995</v>
      </c>
      <c r="E4230" s="1" t="s">
        <v>15160</v>
      </c>
      <c r="F4230" s="1" t="s">
        <v>15161</v>
      </c>
      <c r="G4230" s="1" t="s">
        <v>15162</v>
      </c>
      <c r="H4230" s="1" t="s">
        <v>18</v>
      </c>
      <c r="I4230" s="1" t="s">
        <v>19</v>
      </c>
      <c r="J4230" s="1">
        <v>4000000.0</v>
      </c>
      <c r="K4230" s="1">
        <v>1982.0</v>
      </c>
      <c r="L4230" s="1">
        <v>5.7</v>
      </c>
      <c r="M4230" s="2">
        <f t="shared" si="1"/>
        <v>32200000</v>
      </c>
    </row>
    <row r="4231" ht="14.25" customHeight="1">
      <c r="A4231" s="1" t="s">
        <v>15163</v>
      </c>
      <c r="B4231" s="1">
        <v>92.0</v>
      </c>
      <c r="C4231" s="1">
        <v>2.13E7</v>
      </c>
      <c r="D4231" s="1" t="s">
        <v>2109</v>
      </c>
      <c r="E4231" s="1" t="s">
        <v>15164</v>
      </c>
      <c r="F4231" s="1" t="s">
        <v>15165</v>
      </c>
      <c r="G4231" s="1" t="s">
        <v>15166</v>
      </c>
      <c r="H4231" s="1" t="s">
        <v>18</v>
      </c>
      <c r="I4231" s="1" t="s">
        <v>19</v>
      </c>
      <c r="J4231" s="1">
        <v>2200000.0</v>
      </c>
      <c r="K4231" s="1">
        <v>1985.0</v>
      </c>
      <c r="L4231" s="1">
        <v>4.7</v>
      </c>
      <c r="M4231" s="2">
        <f t="shared" si="1"/>
        <v>19100000</v>
      </c>
    </row>
    <row r="4232" ht="14.25" customHeight="1">
      <c r="A4232" s="1" t="s">
        <v>14753</v>
      </c>
      <c r="B4232" s="1">
        <v>117.0</v>
      </c>
      <c r="C4232" s="1">
        <v>379643.0</v>
      </c>
      <c r="D4232" s="1" t="s">
        <v>2394</v>
      </c>
      <c r="E4232" s="1" t="s">
        <v>15167</v>
      </c>
      <c r="F4232" s="1" t="s">
        <v>15168</v>
      </c>
      <c r="G4232" s="1" t="s">
        <v>15169</v>
      </c>
      <c r="H4232" s="1" t="s">
        <v>18</v>
      </c>
      <c r="I4232" s="1" t="s">
        <v>19</v>
      </c>
      <c r="J4232" s="1">
        <v>2200000.0</v>
      </c>
      <c r="K4232" s="1">
        <v>2007.0</v>
      </c>
      <c r="L4232" s="1">
        <v>5.9</v>
      </c>
      <c r="M4232" s="2">
        <f t="shared" si="1"/>
        <v>-1820357</v>
      </c>
    </row>
    <row r="4233" ht="14.25" customHeight="1">
      <c r="A4233" s="1" t="s">
        <v>15170</v>
      </c>
      <c r="B4233" s="1">
        <v>120.0</v>
      </c>
      <c r="C4233" s="1">
        <v>1.2985267E7</v>
      </c>
      <c r="D4233" s="1" t="s">
        <v>2394</v>
      </c>
      <c r="E4233" s="1" t="s">
        <v>15171</v>
      </c>
      <c r="F4233" s="1" t="s">
        <v>15172</v>
      </c>
      <c r="G4233" s="1" t="s">
        <v>15173</v>
      </c>
      <c r="H4233" s="1" t="s">
        <v>18</v>
      </c>
      <c r="I4233" s="1" t="s">
        <v>19</v>
      </c>
      <c r="J4233" s="1">
        <v>2300000.0</v>
      </c>
      <c r="K4233" s="1">
        <v>2015.0</v>
      </c>
      <c r="L4233" s="1">
        <v>5.9</v>
      </c>
      <c r="M4233" s="2">
        <f t="shared" si="1"/>
        <v>10685267</v>
      </c>
    </row>
    <row r="4234" ht="14.25" customHeight="1">
      <c r="A4234" s="1" t="s">
        <v>15174</v>
      </c>
      <c r="B4234" s="1">
        <v>90.0</v>
      </c>
      <c r="C4234" s="1">
        <v>0.0</v>
      </c>
      <c r="D4234" s="1" t="s">
        <v>7737</v>
      </c>
      <c r="E4234" s="1" t="s">
        <v>15175</v>
      </c>
      <c r="F4234" s="1" t="s">
        <v>15176</v>
      </c>
      <c r="G4234" s="1" t="s">
        <v>15177</v>
      </c>
      <c r="H4234" s="1" t="s">
        <v>18</v>
      </c>
      <c r="I4234" s="1" t="s">
        <v>19</v>
      </c>
      <c r="J4234" s="1">
        <v>2200000.0</v>
      </c>
      <c r="K4234" s="1">
        <v>2008.0</v>
      </c>
      <c r="L4234" s="1">
        <v>4.3</v>
      </c>
      <c r="M4234" s="2">
        <f t="shared" si="1"/>
        <v>-2200000</v>
      </c>
    </row>
    <row r="4235" ht="14.25" customHeight="1">
      <c r="A4235" s="1" t="s">
        <v>15178</v>
      </c>
      <c r="B4235" s="1">
        <v>119.0</v>
      </c>
      <c r="C4235" s="1">
        <v>0.0</v>
      </c>
      <c r="D4235" s="1" t="s">
        <v>2394</v>
      </c>
      <c r="E4235" s="1" t="s">
        <v>15179</v>
      </c>
      <c r="F4235" s="1" t="s">
        <v>15180</v>
      </c>
      <c r="G4235" s="1" t="s">
        <v>15181</v>
      </c>
      <c r="H4235" s="1" t="s">
        <v>18</v>
      </c>
      <c r="I4235" s="1" t="s">
        <v>19</v>
      </c>
      <c r="J4235" s="1">
        <v>2160000.0</v>
      </c>
      <c r="K4235" s="1">
        <v>1945.0</v>
      </c>
      <c r="L4235" s="1">
        <v>7.5</v>
      </c>
      <c r="M4235" s="2">
        <f t="shared" si="1"/>
        <v>-2160000</v>
      </c>
    </row>
    <row r="4236" ht="14.25" customHeight="1">
      <c r="A4236" s="1" t="s">
        <v>15182</v>
      </c>
      <c r="B4236" s="1">
        <v>90.0</v>
      </c>
      <c r="C4236" s="1">
        <v>0.0</v>
      </c>
      <c r="D4236" s="1" t="s">
        <v>2888</v>
      </c>
      <c r="E4236" s="1" t="s">
        <v>15183</v>
      </c>
      <c r="F4236" s="1" t="s">
        <v>15184</v>
      </c>
      <c r="G4236" s="1" t="s">
        <v>15185</v>
      </c>
      <c r="H4236" s="1" t="s">
        <v>18</v>
      </c>
      <c r="I4236" s="1" t="s">
        <v>2513</v>
      </c>
      <c r="J4236" s="1">
        <v>0.0</v>
      </c>
      <c r="K4236" s="1">
        <v>2015.0</v>
      </c>
      <c r="L4236" s="1">
        <v>4.8</v>
      </c>
      <c r="M4236" s="2">
        <f t="shared" si="1"/>
        <v>0</v>
      </c>
    </row>
    <row r="4237" ht="14.25" customHeight="1">
      <c r="A4237" s="1" t="s">
        <v>15186</v>
      </c>
      <c r="B4237" s="1">
        <v>90.0</v>
      </c>
      <c r="C4237" s="1">
        <v>0.0</v>
      </c>
      <c r="D4237" s="1" t="s">
        <v>956</v>
      </c>
      <c r="E4237" s="1" t="s">
        <v>15187</v>
      </c>
      <c r="F4237" s="1" t="s">
        <v>15188</v>
      </c>
      <c r="G4237" s="1" t="s">
        <v>15189</v>
      </c>
      <c r="H4237" s="1" t="s">
        <v>18</v>
      </c>
      <c r="I4237" s="1" t="s">
        <v>30</v>
      </c>
      <c r="J4237" s="1">
        <v>1200000.0</v>
      </c>
      <c r="K4237" s="1">
        <v>2005.0</v>
      </c>
      <c r="L4237" s="1">
        <v>5.8</v>
      </c>
      <c r="M4237" s="2">
        <f t="shared" si="1"/>
        <v>-1200000</v>
      </c>
    </row>
    <row r="4238" ht="14.25" customHeight="1">
      <c r="A4238" s="1" t="s">
        <v>15190</v>
      </c>
      <c r="B4238" s="1">
        <v>97.0</v>
      </c>
      <c r="C4238" s="1">
        <v>0.0</v>
      </c>
      <c r="D4238" s="1" t="s">
        <v>4752</v>
      </c>
      <c r="E4238" s="1" t="s">
        <v>15191</v>
      </c>
      <c r="F4238" s="1" t="s">
        <v>15192</v>
      </c>
      <c r="G4238" s="1" t="s">
        <v>15193</v>
      </c>
      <c r="H4238" s="1" t="s">
        <v>18</v>
      </c>
      <c r="I4238" s="1" t="s">
        <v>19</v>
      </c>
      <c r="J4238" s="1">
        <v>2400000.0</v>
      </c>
      <c r="K4238" s="1">
        <v>2014.0</v>
      </c>
      <c r="L4238" s="1">
        <v>5.3</v>
      </c>
      <c r="M4238" s="2">
        <f t="shared" si="1"/>
        <v>-2400000</v>
      </c>
    </row>
    <row r="4239" ht="14.25" customHeight="1">
      <c r="A4239" s="1" t="s">
        <v>13048</v>
      </c>
      <c r="B4239" s="1">
        <v>90.0</v>
      </c>
      <c r="C4239" s="1">
        <v>0.0</v>
      </c>
      <c r="D4239" s="1" t="s">
        <v>6290</v>
      </c>
      <c r="E4239" s="1" t="s">
        <v>15194</v>
      </c>
      <c r="F4239" s="1" t="s">
        <v>15195</v>
      </c>
      <c r="G4239" s="1" t="s">
        <v>15196</v>
      </c>
      <c r="H4239" s="1" t="s">
        <v>18</v>
      </c>
      <c r="I4239" s="1" t="s">
        <v>168</v>
      </c>
      <c r="J4239" s="1">
        <v>2500000.0</v>
      </c>
      <c r="K4239" s="1">
        <v>2007.0</v>
      </c>
      <c r="L4239" s="1">
        <v>6.0</v>
      </c>
      <c r="M4239" s="2">
        <f t="shared" si="1"/>
        <v>-2500000</v>
      </c>
    </row>
    <row r="4240" ht="14.25" customHeight="1">
      <c r="A4240" s="1" t="s">
        <v>15197</v>
      </c>
      <c r="B4240" s="1">
        <v>172.0</v>
      </c>
      <c r="C4240" s="1">
        <v>2.365E7</v>
      </c>
      <c r="D4240" s="1" t="s">
        <v>4040</v>
      </c>
      <c r="E4240" s="1" t="s">
        <v>15198</v>
      </c>
      <c r="F4240" s="1" t="s">
        <v>15199</v>
      </c>
      <c r="G4240" s="1" t="s">
        <v>15200</v>
      </c>
      <c r="H4240" s="1" t="s">
        <v>18</v>
      </c>
      <c r="I4240" s="1" t="s">
        <v>19</v>
      </c>
      <c r="J4240" s="1">
        <v>2100000.0</v>
      </c>
      <c r="K4240" s="1">
        <v>1946.0</v>
      </c>
      <c r="L4240" s="1">
        <v>8.1</v>
      </c>
      <c r="M4240" s="2">
        <f t="shared" si="1"/>
        <v>21550000</v>
      </c>
    </row>
    <row r="4241" ht="14.25" customHeight="1">
      <c r="A4241" s="1" t="s">
        <v>15201</v>
      </c>
      <c r="B4241" s="1">
        <v>115.0</v>
      </c>
      <c r="C4241" s="1">
        <v>510092.0</v>
      </c>
      <c r="D4241" s="1" t="s">
        <v>1178</v>
      </c>
      <c r="E4241" s="1" t="s">
        <v>15202</v>
      </c>
      <c r="F4241" s="1" t="s">
        <v>15203</v>
      </c>
      <c r="G4241" s="1" t="s">
        <v>15204</v>
      </c>
      <c r="H4241" s="1" t="s">
        <v>18</v>
      </c>
      <c r="I4241" s="1" t="s">
        <v>19</v>
      </c>
      <c r="J4241" s="1">
        <v>0.0</v>
      </c>
      <c r="K4241" s="1">
        <v>2001.0</v>
      </c>
      <c r="L4241" s="1">
        <v>7.0</v>
      </c>
      <c r="M4241" s="2">
        <f t="shared" si="1"/>
        <v>510092</v>
      </c>
    </row>
    <row r="4242" ht="14.25" customHeight="1">
      <c r="A4242" s="1" t="s">
        <v>15205</v>
      </c>
      <c r="B4242" s="1">
        <v>89.0</v>
      </c>
      <c r="C4242" s="1">
        <v>313436.0</v>
      </c>
      <c r="D4242" s="1" t="s">
        <v>1747</v>
      </c>
      <c r="E4242" s="1" t="s">
        <v>15206</v>
      </c>
      <c r="F4242" s="1" t="s">
        <v>15207</v>
      </c>
      <c r="G4242" s="1" t="s">
        <v>15208</v>
      </c>
      <c r="H4242" s="1" t="s">
        <v>13282</v>
      </c>
      <c r="I4242" s="1" t="s">
        <v>9463</v>
      </c>
      <c r="J4242" s="1">
        <v>1.55E7</v>
      </c>
      <c r="K4242" s="1">
        <v>2001.0</v>
      </c>
      <c r="L4242" s="1">
        <v>7.6</v>
      </c>
      <c r="M4242" s="2">
        <f t="shared" si="1"/>
        <v>-15186564</v>
      </c>
    </row>
    <row r="4243" ht="14.25" customHeight="1">
      <c r="A4243" s="1" t="s">
        <v>15209</v>
      </c>
      <c r="B4243" s="1">
        <v>125.0</v>
      </c>
      <c r="C4243" s="1">
        <v>3330.0</v>
      </c>
      <c r="D4243" s="1" t="s">
        <v>1327</v>
      </c>
      <c r="E4243" s="1" t="s">
        <v>15210</v>
      </c>
      <c r="F4243" s="1">
        <v>0.0</v>
      </c>
      <c r="G4243" s="1" t="s">
        <v>15211</v>
      </c>
      <c r="H4243" s="1" t="s">
        <v>18</v>
      </c>
      <c r="I4243" s="1" t="s">
        <v>19</v>
      </c>
      <c r="J4243" s="1">
        <v>2100000.0</v>
      </c>
      <c r="K4243" s="1">
        <v>2015.0</v>
      </c>
      <c r="L4243" s="1">
        <v>7.2</v>
      </c>
      <c r="M4243" s="2">
        <f t="shared" si="1"/>
        <v>-2096670</v>
      </c>
    </row>
    <row r="4244" ht="14.25" customHeight="1">
      <c r="A4244" s="1" t="s">
        <v>11138</v>
      </c>
      <c r="B4244" s="1">
        <v>78.0</v>
      </c>
      <c r="C4244" s="1">
        <v>0.0</v>
      </c>
      <c r="D4244" s="1" t="s">
        <v>4647</v>
      </c>
      <c r="E4244" s="1" t="s">
        <v>15212</v>
      </c>
      <c r="F4244" s="1" t="s">
        <v>15213</v>
      </c>
      <c r="G4244" s="1" t="s">
        <v>15214</v>
      </c>
      <c r="H4244" s="1" t="s">
        <v>1932</v>
      </c>
      <c r="I4244" s="1" t="s">
        <v>2513</v>
      </c>
      <c r="J4244" s="1">
        <v>1500000.0</v>
      </c>
      <c r="K4244" s="1">
        <v>2007.0</v>
      </c>
      <c r="L4244" s="1">
        <v>7.5</v>
      </c>
      <c r="M4244" s="2">
        <f t="shared" si="1"/>
        <v>-1500000</v>
      </c>
    </row>
    <row r="4245" ht="14.25" customHeight="1">
      <c r="A4245" s="1" t="s">
        <v>14666</v>
      </c>
      <c r="B4245" s="1">
        <v>89.0</v>
      </c>
      <c r="C4245" s="1">
        <v>0.0</v>
      </c>
      <c r="D4245" s="1" t="s">
        <v>2394</v>
      </c>
      <c r="E4245" s="1" t="s">
        <v>15215</v>
      </c>
      <c r="F4245" s="1">
        <v>0.0</v>
      </c>
      <c r="G4245" s="1" t="s">
        <v>15216</v>
      </c>
      <c r="H4245" s="1" t="s">
        <v>18</v>
      </c>
      <c r="I4245" s="1" t="s">
        <v>19</v>
      </c>
      <c r="J4245" s="1">
        <v>2100000.0</v>
      </c>
      <c r="K4245" s="1">
        <v>2010.0</v>
      </c>
      <c r="L4245" s="1">
        <v>6.3</v>
      </c>
      <c r="M4245" s="2">
        <f t="shared" si="1"/>
        <v>-2100000</v>
      </c>
    </row>
    <row r="4246" ht="14.25" customHeight="1">
      <c r="A4246" s="1" t="s">
        <v>15217</v>
      </c>
      <c r="B4246" s="1">
        <v>100.0</v>
      </c>
      <c r="C4246" s="1">
        <v>0.0</v>
      </c>
      <c r="D4246" s="1" t="s">
        <v>15218</v>
      </c>
      <c r="E4246" s="1" t="s">
        <v>15219</v>
      </c>
      <c r="F4246" s="1">
        <v>0.0</v>
      </c>
      <c r="G4246" s="1" t="s">
        <v>15220</v>
      </c>
      <c r="H4246" s="1" t="s">
        <v>18</v>
      </c>
      <c r="I4246" s="1" t="s">
        <v>19</v>
      </c>
      <c r="J4246" s="1">
        <v>2100000.0</v>
      </c>
      <c r="K4246" s="1">
        <v>2015.0</v>
      </c>
      <c r="L4246" s="1">
        <v>6.7</v>
      </c>
      <c r="M4246" s="2">
        <f t="shared" si="1"/>
        <v>-2100000</v>
      </c>
    </row>
    <row r="4247" ht="14.25" customHeight="1">
      <c r="A4247" s="1" t="s">
        <v>15221</v>
      </c>
      <c r="B4247" s="1">
        <v>77.0</v>
      </c>
      <c r="C4247" s="1">
        <v>0.0</v>
      </c>
      <c r="D4247" s="1" t="s">
        <v>3082</v>
      </c>
      <c r="E4247" s="1" t="s">
        <v>15222</v>
      </c>
      <c r="F4247" s="1" t="s">
        <v>15223</v>
      </c>
      <c r="G4247" s="1" t="s">
        <v>15224</v>
      </c>
      <c r="H4247" s="1" t="s">
        <v>18</v>
      </c>
      <c r="I4247" s="1" t="s">
        <v>30</v>
      </c>
      <c r="J4247" s="1">
        <v>0.0</v>
      </c>
      <c r="K4247" s="1">
        <v>2015.0</v>
      </c>
      <c r="L4247" s="1">
        <v>4.8</v>
      </c>
      <c r="M4247" s="2">
        <f t="shared" si="1"/>
        <v>0</v>
      </c>
    </row>
    <row r="4248" ht="14.25" customHeight="1">
      <c r="A4248" s="1" t="s">
        <v>15225</v>
      </c>
      <c r="B4248" s="1">
        <v>81.0</v>
      </c>
      <c r="C4248" s="1">
        <v>0.0</v>
      </c>
      <c r="D4248" s="1" t="s">
        <v>4371</v>
      </c>
      <c r="E4248" s="1" t="s">
        <v>15226</v>
      </c>
      <c r="F4248" s="1">
        <v>0.0</v>
      </c>
      <c r="G4248" s="1" t="s">
        <v>15227</v>
      </c>
      <c r="H4248" s="1" t="s">
        <v>18</v>
      </c>
      <c r="I4248" s="1" t="s">
        <v>19</v>
      </c>
      <c r="J4248" s="1">
        <v>2100000.0</v>
      </c>
      <c r="K4248" s="1">
        <v>2015.0</v>
      </c>
      <c r="L4248" s="1">
        <v>5.5</v>
      </c>
      <c r="M4248" s="2">
        <f t="shared" si="1"/>
        <v>-2100000</v>
      </c>
    </row>
    <row r="4249" ht="14.25" customHeight="1">
      <c r="A4249" s="1" t="s">
        <v>4106</v>
      </c>
      <c r="B4249" s="1">
        <v>115.0</v>
      </c>
      <c r="C4249" s="1">
        <v>2.48E7</v>
      </c>
      <c r="D4249" s="1" t="s">
        <v>26</v>
      </c>
      <c r="E4249" s="1" t="s">
        <v>15228</v>
      </c>
      <c r="F4249" s="1" t="s">
        <v>15229</v>
      </c>
      <c r="G4249" s="1" t="s">
        <v>15230</v>
      </c>
      <c r="H4249" s="1" t="s">
        <v>18</v>
      </c>
      <c r="I4249" s="1" t="s">
        <v>30</v>
      </c>
      <c r="J4249" s="1">
        <v>2000000.0</v>
      </c>
      <c r="K4249" s="1">
        <v>1963.0</v>
      </c>
      <c r="L4249" s="1">
        <v>7.5</v>
      </c>
      <c r="M4249" s="2">
        <f t="shared" si="1"/>
        <v>22800000</v>
      </c>
    </row>
    <row r="4250" ht="14.25" customHeight="1">
      <c r="A4250" s="1" t="s">
        <v>15231</v>
      </c>
      <c r="B4250" s="1">
        <v>96.0</v>
      </c>
      <c r="C4250" s="1">
        <v>792966.0</v>
      </c>
      <c r="D4250" s="1" t="s">
        <v>15232</v>
      </c>
      <c r="E4250" s="1" t="s">
        <v>15233</v>
      </c>
      <c r="F4250" s="1" t="s">
        <v>15234</v>
      </c>
      <c r="G4250" s="1" t="s">
        <v>15235</v>
      </c>
      <c r="H4250" s="1" t="s">
        <v>18</v>
      </c>
      <c r="I4250" s="1" t="s">
        <v>19</v>
      </c>
      <c r="J4250" s="1">
        <v>2300000.0</v>
      </c>
      <c r="K4250" s="1">
        <v>1989.0</v>
      </c>
      <c r="L4250" s="1">
        <v>5.1</v>
      </c>
      <c r="M4250" s="2">
        <f t="shared" si="1"/>
        <v>-1507034</v>
      </c>
    </row>
    <row r="4251" ht="14.25" customHeight="1">
      <c r="A4251" s="1">
        <v>0.0</v>
      </c>
      <c r="B4251" s="1">
        <v>60.0</v>
      </c>
      <c r="C4251" s="1">
        <v>0.0</v>
      </c>
      <c r="D4251" s="1" t="s">
        <v>2149</v>
      </c>
      <c r="E4251" s="1" t="s">
        <v>15236</v>
      </c>
      <c r="F4251" s="1" t="s">
        <v>15237</v>
      </c>
      <c r="G4251" s="1" t="s">
        <v>15238</v>
      </c>
      <c r="H4251" s="1" t="s">
        <v>18</v>
      </c>
      <c r="I4251" s="1" t="s">
        <v>19</v>
      </c>
      <c r="J4251" s="1">
        <v>0.0</v>
      </c>
      <c r="K4251" s="1">
        <v>0.0</v>
      </c>
      <c r="L4251" s="1">
        <v>7.4</v>
      </c>
      <c r="M4251" s="2">
        <f t="shared" si="1"/>
        <v>0</v>
      </c>
    </row>
    <row r="4252" ht="14.25" customHeight="1">
      <c r="A4252" s="1" t="s">
        <v>6072</v>
      </c>
      <c r="B4252" s="1">
        <v>89.0</v>
      </c>
      <c r="C4252" s="1">
        <v>0.0</v>
      </c>
      <c r="D4252" s="1" t="s">
        <v>3947</v>
      </c>
      <c r="E4252" s="1" t="s">
        <v>15239</v>
      </c>
      <c r="F4252" s="1" t="s">
        <v>15240</v>
      </c>
      <c r="G4252" s="1" t="s">
        <v>15241</v>
      </c>
      <c r="H4252" s="1" t="s">
        <v>18</v>
      </c>
      <c r="I4252" s="1" t="s">
        <v>19</v>
      </c>
      <c r="J4252" s="1">
        <v>2000000.0</v>
      </c>
      <c r="K4252" s="1">
        <v>1973.0</v>
      </c>
      <c r="L4252" s="1">
        <v>7.3</v>
      </c>
      <c r="M4252" s="2">
        <f t="shared" si="1"/>
        <v>-2000000</v>
      </c>
    </row>
    <row r="4253" ht="14.25" customHeight="1">
      <c r="A4253" s="1" t="s">
        <v>15242</v>
      </c>
      <c r="B4253" s="1">
        <v>100.0</v>
      </c>
      <c r="C4253" s="1">
        <v>1.4673301E7</v>
      </c>
      <c r="D4253" s="1" t="s">
        <v>3661</v>
      </c>
      <c r="E4253" s="1" t="s">
        <v>15243</v>
      </c>
      <c r="F4253" s="1" t="s">
        <v>15244</v>
      </c>
      <c r="G4253" s="1" t="s">
        <v>15245</v>
      </c>
      <c r="H4253" s="1" t="s">
        <v>18</v>
      </c>
      <c r="I4253" s="1" t="s">
        <v>19</v>
      </c>
      <c r="J4253" s="1">
        <v>2000000.0</v>
      </c>
      <c r="K4253" s="1">
        <v>2014.0</v>
      </c>
      <c r="L4253" s="1">
        <v>6.9</v>
      </c>
      <c r="M4253" s="2">
        <f t="shared" si="1"/>
        <v>12673301</v>
      </c>
    </row>
    <row r="4254" ht="14.25" customHeight="1">
      <c r="A4254" s="1" t="s">
        <v>6072</v>
      </c>
      <c r="B4254" s="1">
        <v>88.0</v>
      </c>
      <c r="C4254" s="1">
        <v>0.0</v>
      </c>
      <c r="D4254" s="1" t="s">
        <v>1138</v>
      </c>
      <c r="E4254" s="1" t="s">
        <v>15246</v>
      </c>
      <c r="F4254" s="1" t="s">
        <v>15247</v>
      </c>
      <c r="G4254" s="1" t="s">
        <v>15248</v>
      </c>
      <c r="H4254" s="1" t="s">
        <v>18</v>
      </c>
      <c r="I4254" s="1" t="s">
        <v>19</v>
      </c>
      <c r="J4254" s="1">
        <v>2000000.0</v>
      </c>
      <c r="K4254" s="1">
        <v>1972.0</v>
      </c>
      <c r="L4254" s="1">
        <v>6.8</v>
      </c>
      <c r="M4254" s="2">
        <f t="shared" si="1"/>
        <v>-2000000</v>
      </c>
    </row>
    <row r="4255" ht="14.25" customHeight="1">
      <c r="A4255" s="1" t="s">
        <v>15249</v>
      </c>
      <c r="B4255" s="1">
        <v>129.0</v>
      </c>
      <c r="C4255" s="1">
        <v>0.0</v>
      </c>
      <c r="D4255" s="1" t="s">
        <v>1327</v>
      </c>
      <c r="E4255" s="1" t="s">
        <v>15250</v>
      </c>
      <c r="F4255" s="1" t="s">
        <v>15251</v>
      </c>
      <c r="G4255" s="1" t="s">
        <v>15252</v>
      </c>
      <c r="H4255" s="1" t="s">
        <v>18</v>
      </c>
      <c r="I4255" s="1" t="s">
        <v>19</v>
      </c>
      <c r="J4255" s="1">
        <v>2000000.0</v>
      </c>
      <c r="K4255" s="1">
        <v>1962.0</v>
      </c>
      <c r="L4255" s="1">
        <v>8.4</v>
      </c>
      <c r="M4255" s="2">
        <f t="shared" si="1"/>
        <v>-2000000</v>
      </c>
    </row>
    <row r="4256" ht="14.25" customHeight="1">
      <c r="A4256" s="1" t="s">
        <v>549</v>
      </c>
      <c r="B4256" s="1">
        <v>87.0</v>
      </c>
      <c r="C4256" s="1">
        <v>9003011.0</v>
      </c>
      <c r="D4256" s="1" t="s">
        <v>140</v>
      </c>
      <c r="E4256" s="1" t="s">
        <v>15253</v>
      </c>
      <c r="F4256" s="1" t="s">
        <v>15254</v>
      </c>
      <c r="G4256" s="1" t="s">
        <v>15255</v>
      </c>
      <c r="H4256" s="1" t="s">
        <v>18</v>
      </c>
      <c r="I4256" s="1" t="s">
        <v>231</v>
      </c>
      <c r="J4256" s="1">
        <v>2000000.0</v>
      </c>
      <c r="K4256" s="1">
        <v>1981.0</v>
      </c>
      <c r="L4256" s="1">
        <v>7.6</v>
      </c>
      <c r="M4256" s="2">
        <f t="shared" si="1"/>
        <v>7003011</v>
      </c>
    </row>
    <row r="4257" ht="14.25" customHeight="1">
      <c r="A4257" s="1" t="s">
        <v>15256</v>
      </c>
      <c r="B4257" s="1">
        <v>102.0</v>
      </c>
      <c r="C4257" s="1">
        <v>1.1546543E7</v>
      </c>
      <c r="D4257" s="1" t="s">
        <v>1474</v>
      </c>
      <c r="E4257" s="1" t="s">
        <v>15257</v>
      </c>
      <c r="F4257" s="1" t="s">
        <v>15258</v>
      </c>
      <c r="G4257" s="1" t="s">
        <v>15259</v>
      </c>
      <c r="H4257" s="1" t="s">
        <v>5278</v>
      </c>
      <c r="I4257" s="1" t="s">
        <v>2726</v>
      </c>
      <c r="J4257" s="1">
        <v>2000000.0</v>
      </c>
      <c r="K4257" s="1">
        <v>1994.0</v>
      </c>
      <c r="L4257" s="1">
        <v>7.6</v>
      </c>
      <c r="M4257" s="2">
        <f t="shared" si="1"/>
        <v>9546543</v>
      </c>
    </row>
    <row r="4258" ht="14.25" customHeight="1">
      <c r="A4258" s="1" t="s">
        <v>2631</v>
      </c>
      <c r="B4258" s="1">
        <v>152.0</v>
      </c>
      <c r="C4258" s="1">
        <v>0.0</v>
      </c>
      <c r="D4258" s="1" t="s">
        <v>3441</v>
      </c>
      <c r="E4258" s="1" t="s">
        <v>3442</v>
      </c>
      <c r="F4258" s="1" t="s">
        <v>3443</v>
      </c>
      <c r="G4258" s="1" t="s">
        <v>3444</v>
      </c>
      <c r="H4258" s="1" t="s">
        <v>18</v>
      </c>
      <c r="I4258" s="1" t="s">
        <v>30</v>
      </c>
      <c r="J4258" s="1">
        <v>2000000.0</v>
      </c>
      <c r="K4258" s="1">
        <v>1962.0</v>
      </c>
      <c r="L4258" s="1">
        <v>7.7</v>
      </c>
      <c r="M4258" s="2">
        <f t="shared" si="1"/>
        <v>-2000000</v>
      </c>
    </row>
    <row r="4259" ht="14.25" customHeight="1">
      <c r="A4259" s="1" t="s">
        <v>6195</v>
      </c>
      <c r="B4259" s="1">
        <v>118.0</v>
      </c>
      <c r="C4259" s="1">
        <v>1.1533945E7</v>
      </c>
      <c r="D4259" s="1" t="s">
        <v>11429</v>
      </c>
      <c r="E4259" s="1" t="s">
        <v>15260</v>
      </c>
      <c r="F4259" s="1" t="s">
        <v>15261</v>
      </c>
      <c r="G4259" s="1" t="s">
        <v>15262</v>
      </c>
      <c r="H4259" s="1" t="s">
        <v>18</v>
      </c>
      <c r="I4259" s="1" t="s">
        <v>19</v>
      </c>
      <c r="J4259" s="1">
        <v>2000000.0</v>
      </c>
      <c r="K4259" s="1">
        <v>1999.0</v>
      </c>
      <c r="L4259" s="1">
        <v>7.6</v>
      </c>
      <c r="M4259" s="2">
        <f t="shared" si="1"/>
        <v>9533945</v>
      </c>
    </row>
    <row r="4260" ht="14.25" customHeight="1">
      <c r="A4260" s="1" t="s">
        <v>15263</v>
      </c>
      <c r="B4260" s="1">
        <v>86.0</v>
      </c>
      <c r="C4260" s="1">
        <v>1.255523E7</v>
      </c>
      <c r="D4260" s="1" t="s">
        <v>4442</v>
      </c>
      <c r="E4260" s="1" t="s">
        <v>15264</v>
      </c>
      <c r="F4260" s="1" t="s">
        <v>15265</v>
      </c>
      <c r="G4260" s="1" t="s">
        <v>15266</v>
      </c>
      <c r="H4260" s="1" t="s">
        <v>18</v>
      </c>
      <c r="I4260" s="1" t="s">
        <v>994</v>
      </c>
      <c r="J4260" s="1">
        <v>2000000.0</v>
      </c>
      <c r="K4260" s="1">
        <v>2011.0</v>
      </c>
      <c r="L4260" s="1">
        <v>5.3</v>
      </c>
      <c r="M4260" s="2">
        <f t="shared" si="1"/>
        <v>10555230</v>
      </c>
    </row>
    <row r="4261" ht="14.25" customHeight="1">
      <c r="A4261" s="1" t="s">
        <v>1238</v>
      </c>
      <c r="B4261" s="1">
        <v>137.0</v>
      </c>
      <c r="C4261" s="1">
        <v>1.1284657E7</v>
      </c>
      <c r="D4261" s="1" t="s">
        <v>2888</v>
      </c>
      <c r="E4261" s="1" t="s">
        <v>15267</v>
      </c>
      <c r="F4261" s="1" t="s">
        <v>15268</v>
      </c>
      <c r="G4261" s="1" t="s">
        <v>15269</v>
      </c>
      <c r="H4261" s="1" t="s">
        <v>6442</v>
      </c>
      <c r="I4261" s="1" t="s">
        <v>496</v>
      </c>
      <c r="J4261" s="1">
        <v>2000000.0</v>
      </c>
      <c r="K4261" s="1">
        <v>2006.0</v>
      </c>
      <c r="L4261" s="1">
        <v>8.5</v>
      </c>
      <c r="M4261" s="2">
        <f t="shared" si="1"/>
        <v>9284657</v>
      </c>
    </row>
    <row r="4262" ht="14.25" customHeight="1">
      <c r="A4262" s="1" t="s">
        <v>15270</v>
      </c>
      <c r="B4262" s="1">
        <v>129.0</v>
      </c>
      <c r="C4262" s="1">
        <v>3.4522221E7</v>
      </c>
      <c r="D4262" s="1" t="s">
        <v>2394</v>
      </c>
      <c r="E4262" s="1" t="s">
        <v>15271</v>
      </c>
      <c r="F4262" s="1" t="s">
        <v>15272</v>
      </c>
      <c r="G4262" s="1" t="s">
        <v>15273</v>
      </c>
      <c r="H4262" s="1" t="s">
        <v>18</v>
      </c>
      <c r="I4262" s="1" t="s">
        <v>19</v>
      </c>
      <c r="J4262" s="1">
        <v>2000000.0</v>
      </c>
      <c r="K4262" s="1">
        <v>2011.0</v>
      </c>
      <c r="L4262" s="1">
        <v>7.0</v>
      </c>
      <c r="M4262" s="2">
        <f t="shared" si="1"/>
        <v>32522221</v>
      </c>
    </row>
    <row r="4263" ht="14.25" customHeight="1">
      <c r="A4263" s="1" t="s">
        <v>15274</v>
      </c>
      <c r="B4263" s="1">
        <v>134.0</v>
      </c>
      <c r="C4263" s="1">
        <v>0.0</v>
      </c>
      <c r="D4263" s="1" t="s">
        <v>2677</v>
      </c>
      <c r="E4263" s="1" t="s">
        <v>15275</v>
      </c>
      <c r="F4263" s="1" t="s">
        <v>15276</v>
      </c>
      <c r="G4263" s="1" t="s">
        <v>15277</v>
      </c>
      <c r="H4263" s="1" t="s">
        <v>18</v>
      </c>
      <c r="I4263" s="1" t="s">
        <v>19</v>
      </c>
      <c r="J4263" s="1">
        <v>2000000.0</v>
      </c>
      <c r="K4263" s="1">
        <v>1961.0</v>
      </c>
      <c r="L4263" s="1">
        <v>8.0</v>
      </c>
      <c r="M4263" s="2">
        <f t="shared" si="1"/>
        <v>-2000000</v>
      </c>
    </row>
    <row r="4264" ht="14.25" customHeight="1">
      <c r="A4264" s="1" t="s">
        <v>15278</v>
      </c>
      <c r="B4264" s="1">
        <v>119.0</v>
      </c>
      <c r="C4264" s="1">
        <v>0.0</v>
      </c>
      <c r="D4264" s="1" t="s">
        <v>15279</v>
      </c>
      <c r="E4264" s="1" t="s">
        <v>15280</v>
      </c>
      <c r="F4264" s="1" t="s">
        <v>15281</v>
      </c>
      <c r="G4264" s="1" t="s">
        <v>15282</v>
      </c>
      <c r="H4264" s="1" t="s">
        <v>18</v>
      </c>
      <c r="I4264" s="1" t="s">
        <v>19</v>
      </c>
      <c r="J4264" s="1">
        <v>1614000.0</v>
      </c>
      <c r="K4264" s="1">
        <v>1940.0</v>
      </c>
      <c r="L4264" s="1">
        <v>7.1</v>
      </c>
      <c r="M4264" s="2">
        <f t="shared" si="1"/>
        <v>-1614000</v>
      </c>
    </row>
    <row r="4265" ht="14.25" customHeight="1">
      <c r="A4265" s="1" t="s">
        <v>15283</v>
      </c>
      <c r="B4265" s="1">
        <v>80.0</v>
      </c>
      <c r="C4265" s="1">
        <v>7002255.0</v>
      </c>
      <c r="D4265" s="1" t="s">
        <v>15284</v>
      </c>
      <c r="E4265" s="1" t="s">
        <v>15285</v>
      </c>
      <c r="F4265" s="1" t="s">
        <v>15286</v>
      </c>
      <c r="G4265" s="1" t="s">
        <v>15287</v>
      </c>
      <c r="H4265" s="1" t="s">
        <v>993</v>
      </c>
      <c r="I4265" s="1" t="s">
        <v>994</v>
      </c>
      <c r="J4265" s="1">
        <v>9500000.0</v>
      </c>
      <c r="K4265" s="1">
        <v>2003.0</v>
      </c>
      <c r="L4265" s="1">
        <v>7.8</v>
      </c>
      <c r="M4265" s="2">
        <f t="shared" si="1"/>
        <v>-2497745</v>
      </c>
    </row>
    <row r="4266" ht="14.25" customHeight="1">
      <c r="A4266" s="1" t="s">
        <v>15288</v>
      </c>
      <c r="B4266" s="1">
        <v>89.0</v>
      </c>
      <c r="C4266" s="1">
        <v>6719300.0</v>
      </c>
      <c r="D4266" s="1" t="s">
        <v>1747</v>
      </c>
      <c r="E4266" s="1" t="s">
        <v>15289</v>
      </c>
      <c r="F4266" s="1" t="s">
        <v>15290</v>
      </c>
      <c r="G4266" s="1" t="s">
        <v>15291</v>
      </c>
      <c r="H4266" s="1" t="s">
        <v>18</v>
      </c>
      <c r="I4266" s="1" t="s">
        <v>168</v>
      </c>
      <c r="J4266" s="1">
        <v>2000000.0</v>
      </c>
      <c r="K4266" s="1">
        <v>1998.0</v>
      </c>
      <c r="L4266" s="1">
        <v>7.2</v>
      </c>
      <c r="M4266" s="2">
        <f t="shared" si="1"/>
        <v>4719300</v>
      </c>
    </row>
    <row r="4267" ht="14.25" customHeight="1">
      <c r="A4267" s="1" t="s">
        <v>12705</v>
      </c>
      <c r="B4267" s="1">
        <v>101.0</v>
      </c>
      <c r="C4267" s="1">
        <v>6003587.0</v>
      </c>
      <c r="D4267" s="1" t="s">
        <v>2958</v>
      </c>
      <c r="E4267" s="1" t="s">
        <v>15292</v>
      </c>
      <c r="F4267" s="1" t="s">
        <v>15293</v>
      </c>
      <c r="G4267" s="1" t="s">
        <v>15294</v>
      </c>
      <c r="H4267" s="1" t="s">
        <v>18</v>
      </c>
      <c r="I4267" s="1" t="s">
        <v>19</v>
      </c>
      <c r="J4267" s="1">
        <v>0.0</v>
      </c>
      <c r="K4267" s="1">
        <v>2003.0</v>
      </c>
      <c r="L4267" s="1">
        <v>7.5</v>
      </c>
      <c r="M4267" s="2">
        <f t="shared" si="1"/>
        <v>6003587</v>
      </c>
    </row>
    <row r="4268" ht="14.25" customHeight="1">
      <c r="A4268" s="1" t="s">
        <v>6768</v>
      </c>
      <c r="B4268" s="1">
        <v>80.0</v>
      </c>
      <c r="C4268" s="1">
        <v>5792822.0</v>
      </c>
      <c r="D4268" s="1" t="s">
        <v>131</v>
      </c>
      <c r="E4268" s="1" t="s">
        <v>15295</v>
      </c>
      <c r="F4268" s="1" t="s">
        <v>15296</v>
      </c>
      <c r="G4268" s="1" t="s">
        <v>15297</v>
      </c>
      <c r="H4268" s="1" t="s">
        <v>18</v>
      </c>
      <c r="I4268" s="1" t="s">
        <v>19</v>
      </c>
      <c r="J4268" s="1">
        <v>2700000.0</v>
      </c>
      <c r="K4268" s="1">
        <v>2004.0</v>
      </c>
      <c r="L4268" s="1">
        <v>8.0</v>
      </c>
      <c r="M4268" s="2">
        <f t="shared" si="1"/>
        <v>3092822</v>
      </c>
    </row>
    <row r="4269" ht="14.25" customHeight="1">
      <c r="A4269" s="1" t="s">
        <v>751</v>
      </c>
      <c r="B4269" s="1">
        <v>115.0</v>
      </c>
      <c r="C4269" s="1">
        <v>5383834.0</v>
      </c>
      <c r="D4269" s="1" t="s">
        <v>2888</v>
      </c>
      <c r="E4269" s="1" t="s">
        <v>15298</v>
      </c>
      <c r="F4269" s="1" t="s">
        <v>15299</v>
      </c>
      <c r="G4269" s="1" t="s">
        <v>15300</v>
      </c>
      <c r="H4269" s="1" t="s">
        <v>1932</v>
      </c>
      <c r="I4269" s="1" t="s">
        <v>2022</v>
      </c>
      <c r="J4269" s="1">
        <v>2000000.0</v>
      </c>
      <c r="K4269" s="1">
        <v>2000.0</v>
      </c>
      <c r="L4269" s="1">
        <v>8.1</v>
      </c>
      <c r="M4269" s="2">
        <f t="shared" si="1"/>
        <v>3383834</v>
      </c>
    </row>
    <row r="4270" ht="14.25" customHeight="1">
      <c r="A4270" s="1" t="s">
        <v>4453</v>
      </c>
      <c r="B4270" s="1">
        <v>100.0</v>
      </c>
      <c r="C4270" s="1">
        <v>4599680.0</v>
      </c>
      <c r="D4270" s="1" t="s">
        <v>2394</v>
      </c>
      <c r="E4270" s="1" t="s">
        <v>15301</v>
      </c>
      <c r="F4270" s="1" t="s">
        <v>15302</v>
      </c>
      <c r="G4270" s="1" t="s">
        <v>15303</v>
      </c>
      <c r="H4270" s="1" t="s">
        <v>18</v>
      </c>
      <c r="I4270" s="1" t="s">
        <v>19</v>
      </c>
      <c r="J4270" s="1">
        <v>1500000.0</v>
      </c>
      <c r="K4270" s="1">
        <v>2003.0</v>
      </c>
      <c r="L4270" s="1">
        <v>6.8</v>
      </c>
      <c r="M4270" s="2">
        <f t="shared" si="1"/>
        <v>3099680</v>
      </c>
    </row>
    <row r="4271" ht="14.25" customHeight="1">
      <c r="A4271" s="1" t="s">
        <v>15304</v>
      </c>
      <c r="B4271" s="1">
        <v>118.0</v>
      </c>
      <c r="C4271" s="1">
        <v>0.0</v>
      </c>
      <c r="D4271" s="1" t="s">
        <v>131</v>
      </c>
      <c r="E4271" s="1" t="s">
        <v>15305</v>
      </c>
      <c r="F4271" s="1" t="s">
        <v>15306</v>
      </c>
      <c r="G4271" s="1" t="s">
        <v>15307</v>
      </c>
      <c r="H4271" s="1" t="s">
        <v>18</v>
      </c>
      <c r="I4271" s="1" t="s">
        <v>19</v>
      </c>
      <c r="J4271" s="1">
        <v>2000000.0</v>
      </c>
      <c r="K4271" s="1">
        <v>1947.0</v>
      </c>
      <c r="L4271" s="1">
        <v>7.4</v>
      </c>
      <c r="M4271" s="2">
        <f t="shared" si="1"/>
        <v>-2000000</v>
      </c>
    </row>
    <row r="4272" ht="14.25" customHeight="1">
      <c r="A4272" s="1" t="s">
        <v>15308</v>
      </c>
      <c r="B4272" s="1">
        <v>100.0</v>
      </c>
      <c r="C4272" s="1">
        <v>6531491.0</v>
      </c>
      <c r="D4272" s="1" t="s">
        <v>2394</v>
      </c>
      <c r="E4272" s="1" t="s">
        <v>15309</v>
      </c>
      <c r="F4272" s="1" t="s">
        <v>15310</v>
      </c>
      <c r="G4272" s="1" t="s">
        <v>15311</v>
      </c>
      <c r="H4272" s="1" t="s">
        <v>18</v>
      </c>
      <c r="I4272" s="1" t="s">
        <v>19</v>
      </c>
      <c r="J4272" s="1">
        <v>2000000.0</v>
      </c>
      <c r="K4272" s="1">
        <v>2010.0</v>
      </c>
      <c r="L4272" s="1">
        <v>7.2</v>
      </c>
      <c r="M4272" s="2">
        <f t="shared" si="1"/>
        <v>4531491</v>
      </c>
    </row>
    <row r="4273" ht="14.25" customHeight="1">
      <c r="A4273" s="1" t="s">
        <v>3005</v>
      </c>
      <c r="B4273" s="1">
        <v>106.0</v>
      </c>
      <c r="C4273" s="1">
        <v>4581222.0</v>
      </c>
      <c r="D4273" s="1" t="s">
        <v>15312</v>
      </c>
      <c r="E4273" s="1" t="s">
        <v>15313</v>
      </c>
      <c r="F4273" s="1" t="s">
        <v>15314</v>
      </c>
      <c r="G4273" s="1" t="s">
        <v>15315</v>
      </c>
      <c r="H4273" s="1" t="s">
        <v>18</v>
      </c>
      <c r="I4273" s="1" t="s">
        <v>30</v>
      </c>
      <c r="J4273" s="1">
        <v>0.0</v>
      </c>
      <c r="K4273" s="1">
        <v>2003.0</v>
      </c>
      <c r="L4273" s="1">
        <v>8.1</v>
      </c>
      <c r="M4273" s="2">
        <f t="shared" si="1"/>
        <v>4581222</v>
      </c>
    </row>
    <row r="4274" ht="14.25" customHeight="1">
      <c r="A4274" s="1" t="s">
        <v>15316</v>
      </c>
      <c r="B4274" s="1">
        <v>106.0</v>
      </c>
      <c r="C4274" s="1">
        <v>0.0</v>
      </c>
      <c r="D4274" s="1" t="s">
        <v>1982</v>
      </c>
      <c r="E4274" s="1" t="s">
        <v>15317</v>
      </c>
      <c r="F4274" s="1" t="s">
        <v>15318</v>
      </c>
      <c r="G4274" s="1" t="s">
        <v>15319</v>
      </c>
      <c r="H4274" s="1" t="s">
        <v>18</v>
      </c>
      <c r="I4274" s="1" t="s">
        <v>19</v>
      </c>
      <c r="J4274" s="1">
        <v>2000000.0</v>
      </c>
      <c r="K4274" s="1">
        <v>1938.0</v>
      </c>
      <c r="L4274" s="1">
        <v>7.0</v>
      </c>
      <c r="M4274" s="2">
        <f t="shared" si="1"/>
        <v>-2000000</v>
      </c>
    </row>
    <row r="4275" ht="14.25" customHeight="1">
      <c r="A4275" s="1" t="s">
        <v>15320</v>
      </c>
      <c r="B4275" s="1">
        <v>91.0</v>
      </c>
      <c r="C4275" s="1">
        <v>3885134.0</v>
      </c>
      <c r="D4275" s="1" t="s">
        <v>1747</v>
      </c>
      <c r="E4275" s="1" t="s">
        <v>15321</v>
      </c>
      <c r="F4275" s="1" t="s">
        <v>15322</v>
      </c>
      <c r="G4275" s="1" t="s">
        <v>15323</v>
      </c>
      <c r="H4275" s="1" t="s">
        <v>18</v>
      </c>
      <c r="I4275" s="1" t="s">
        <v>19</v>
      </c>
      <c r="J4275" s="1">
        <v>2000000.0</v>
      </c>
      <c r="K4275" s="1">
        <v>2005.0</v>
      </c>
      <c r="L4275" s="1">
        <v>7.4</v>
      </c>
      <c r="M4275" s="2">
        <f t="shared" si="1"/>
        <v>1885134</v>
      </c>
    </row>
    <row r="4276" ht="14.25" customHeight="1">
      <c r="A4276" s="1" t="s">
        <v>14425</v>
      </c>
      <c r="B4276" s="1">
        <v>105.0</v>
      </c>
      <c r="C4276" s="1">
        <v>4311834.0</v>
      </c>
      <c r="D4276" s="1" t="s">
        <v>15324</v>
      </c>
      <c r="E4276" s="1" t="s">
        <v>15325</v>
      </c>
      <c r="F4276" s="1" t="s">
        <v>15326</v>
      </c>
      <c r="G4276" s="1" t="s">
        <v>15327</v>
      </c>
      <c r="H4276" s="1" t="s">
        <v>18</v>
      </c>
      <c r="I4276" s="1" t="s">
        <v>19</v>
      </c>
      <c r="J4276" s="1">
        <v>0.0</v>
      </c>
      <c r="K4276" s="1">
        <v>2010.0</v>
      </c>
      <c r="L4276" s="1">
        <v>8.3</v>
      </c>
      <c r="M4276" s="2">
        <f t="shared" si="1"/>
        <v>4311834</v>
      </c>
    </row>
    <row r="4277" ht="14.25" customHeight="1">
      <c r="A4277" s="1" t="s">
        <v>15328</v>
      </c>
      <c r="B4277" s="1">
        <v>96.0</v>
      </c>
      <c r="C4277" s="1">
        <v>3590010.0</v>
      </c>
      <c r="D4277" s="1" t="s">
        <v>5726</v>
      </c>
      <c r="E4277" s="1" t="s">
        <v>15329</v>
      </c>
      <c r="F4277" s="1" t="s">
        <v>15330</v>
      </c>
      <c r="G4277" s="1" t="s">
        <v>15331</v>
      </c>
      <c r="H4277" s="1" t="s">
        <v>18</v>
      </c>
      <c r="I4277" s="1" t="s">
        <v>30</v>
      </c>
      <c r="J4277" s="1">
        <v>2000000.0</v>
      </c>
      <c r="K4277" s="1">
        <v>2015.0</v>
      </c>
      <c r="L4277" s="1">
        <v>6.1</v>
      </c>
      <c r="M4277" s="2">
        <f t="shared" si="1"/>
        <v>1590010</v>
      </c>
    </row>
    <row r="4278" ht="14.25" customHeight="1">
      <c r="A4278" s="1" t="s">
        <v>15332</v>
      </c>
      <c r="B4278" s="1">
        <v>116.0</v>
      </c>
      <c r="C4278" s="1">
        <v>3300230.0</v>
      </c>
      <c r="D4278" s="1" t="s">
        <v>289</v>
      </c>
      <c r="E4278" s="1" t="s">
        <v>15333</v>
      </c>
      <c r="F4278" s="1" t="s">
        <v>15334</v>
      </c>
      <c r="G4278" s="1" t="s">
        <v>15335</v>
      </c>
      <c r="H4278" s="1" t="s">
        <v>18</v>
      </c>
      <c r="I4278" s="1" t="s">
        <v>994</v>
      </c>
      <c r="J4278" s="1">
        <v>0.0</v>
      </c>
      <c r="K4278" s="1">
        <v>1999.0</v>
      </c>
      <c r="L4278" s="1">
        <v>7.5</v>
      </c>
      <c r="M4278" s="2">
        <f t="shared" si="1"/>
        <v>3300230</v>
      </c>
    </row>
    <row r="4279" ht="14.25" customHeight="1">
      <c r="A4279" s="1" t="s">
        <v>321</v>
      </c>
      <c r="B4279" s="1">
        <v>116.0</v>
      </c>
      <c r="C4279" s="1">
        <v>3335839.0</v>
      </c>
      <c r="D4279" s="1" t="s">
        <v>289</v>
      </c>
      <c r="E4279" s="1" t="s">
        <v>15336</v>
      </c>
      <c r="F4279" s="1" t="s">
        <v>15337</v>
      </c>
      <c r="G4279" s="1" t="s">
        <v>15338</v>
      </c>
      <c r="H4279" s="1" t="s">
        <v>18</v>
      </c>
      <c r="I4279" s="1" t="s">
        <v>19</v>
      </c>
      <c r="J4279" s="1">
        <v>2000000.0</v>
      </c>
      <c r="K4279" s="1">
        <v>2005.0</v>
      </c>
      <c r="L4279" s="1">
        <v>7.0</v>
      </c>
      <c r="M4279" s="2">
        <f t="shared" si="1"/>
        <v>1335839</v>
      </c>
    </row>
    <row r="4280" ht="14.25" customHeight="1">
      <c r="A4280" s="1" t="s">
        <v>4945</v>
      </c>
      <c r="B4280" s="1">
        <v>97.0</v>
      </c>
      <c r="C4280" s="1">
        <v>2557668.0</v>
      </c>
      <c r="D4280" s="1" t="s">
        <v>1465</v>
      </c>
      <c r="E4280" s="1" t="s">
        <v>15339</v>
      </c>
      <c r="F4280" s="1" t="s">
        <v>15340</v>
      </c>
      <c r="G4280" s="1" t="s">
        <v>15341</v>
      </c>
      <c r="H4280" s="1" t="s">
        <v>18</v>
      </c>
      <c r="I4280" s="1" t="s">
        <v>19</v>
      </c>
      <c r="J4280" s="1">
        <v>2000000.0</v>
      </c>
      <c r="K4280" s="1">
        <v>2015.0</v>
      </c>
      <c r="L4280" s="1">
        <v>5.3</v>
      </c>
      <c r="M4280" s="2">
        <f t="shared" si="1"/>
        <v>557668</v>
      </c>
    </row>
    <row r="4281" ht="14.25" customHeight="1">
      <c r="A4281" s="1" t="s">
        <v>1037</v>
      </c>
      <c r="B4281" s="1">
        <v>101.0</v>
      </c>
      <c r="C4281" s="1">
        <v>2506446.0</v>
      </c>
      <c r="D4281" s="1" t="s">
        <v>1146</v>
      </c>
      <c r="E4281" s="1" t="s">
        <v>15342</v>
      </c>
      <c r="F4281" s="1" t="s">
        <v>15343</v>
      </c>
      <c r="G4281" s="1" t="s">
        <v>15344</v>
      </c>
      <c r="H4281" s="1" t="s">
        <v>18</v>
      </c>
      <c r="I4281" s="1" t="s">
        <v>19</v>
      </c>
      <c r="J4281" s="1">
        <v>2000000.0</v>
      </c>
      <c r="K4281" s="1">
        <v>2002.0</v>
      </c>
      <c r="L4281" s="1">
        <v>4.7</v>
      </c>
      <c r="M4281" s="2">
        <f t="shared" si="1"/>
        <v>506446</v>
      </c>
    </row>
    <row r="4282" ht="14.25" customHeight="1">
      <c r="A4282" s="1" t="s">
        <v>15345</v>
      </c>
      <c r="B4282" s="1">
        <v>98.0</v>
      </c>
      <c r="C4282" s="1">
        <v>7369373.0</v>
      </c>
      <c r="D4282" s="1" t="s">
        <v>2109</v>
      </c>
      <c r="E4282" s="1" t="s">
        <v>15346</v>
      </c>
      <c r="F4282" s="1" t="s">
        <v>15347</v>
      </c>
      <c r="G4282" s="1" t="s">
        <v>15348</v>
      </c>
      <c r="H4282" s="1" t="s">
        <v>18</v>
      </c>
      <c r="I4282" s="1" t="s">
        <v>30</v>
      </c>
      <c r="J4282" s="1">
        <v>2000000.0</v>
      </c>
      <c r="K4282" s="1">
        <v>1986.0</v>
      </c>
      <c r="L4282" s="1">
        <v>5.7</v>
      </c>
      <c r="M4282" s="2">
        <f t="shared" si="1"/>
        <v>5369373</v>
      </c>
    </row>
    <row r="4283" ht="14.25" customHeight="1">
      <c r="A4283" s="1">
        <v>0.0</v>
      </c>
      <c r="B4283" s="1">
        <v>22.0</v>
      </c>
      <c r="C4283" s="1">
        <v>0.0</v>
      </c>
      <c r="D4283" s="1" t="s">
        <v>1138</v>
      </c>
      <c r="E4283" s="1" t="s">
        <v>15349</v>
      </c>
      <c r="F4283" s="1" t="s">
        <v>15350</v>
      </c>
      <c r="G4283" s="1" t="s">
        <v>15351</v>
      </c>
      <c r="H4283" s="1" t="s">
        <v>18</v>
      </c>
      <c r="I4283" s="1" t="s">
        <v>19</v>
      </c>
      <c r="J4283" s="1">
        <v>0.0</v>
      </c>
      <c r="K4283" s="1">
        <v>0.0</v>
      </c>
      <c r="L4283" s="1">
        <v>8.1</v>
      </c>
      <c r="M4283" s="2">
        <f t="shared" si="1"/>
        <v>0</v>
      </c>
    </row>
    <row r="4284" ht="14.25" customHeight="1">
      <c r="A4284" s="1" t="s">
        <v>558</v>
      </c>
      <c r="B4284" s="1">
        <v>150.0</v>
      </c>
      <c r="C4284" s="1">
        <v>4414535.0</v>
      </c>
      <c r="D4284" s="1" t="s">
        <v>2394</v>
      </c>
      <c r="E4284" s="1" t="s">
        <v>8967</v>
      </c>
      <c r="F4284" s="1" t="s">
        <v>8968</v>
      </c>
      <c r="G4284" s="1" t="s">
        <v>8969</v>
      </c>
      <c r="H4284" s="1" t="s">
        <v>18</v>
      </c>
      <c r="I4284" s="1" t="s">
        <v>30</v>
      </c>
      <c r="J4284" s="1">
        <v>1.8E7</v>
      </c>
      <c r="K4284" s="1">
        <v>1996.0</v>
      </c>
      <c r="L4284" s="1">
        <v>7.8</v>
      </c>
      <c r="M4284" s="2">
        <f t="shared" si="1"/>
        <v>-13585465</v>
      </c>
    </row>
    <row r="4285" ht="14.25" customHeight="1">
      <c r="A4285" s="1" t="s">
        <v>13041</v>
      </c>
      <c r="B4285" s="1">
        <v>101.0</v>
      </c>
      <c r="C4285" s="1">
        <v>1984378.0</v>
      </c>
      <c r="D4285" s="1" t="s">
        <v>956</v>
      </c>
      <c r="E4285" s="1" t="s">
        <v>15352</v>
      </c>
      <c r="F4285" s="1" t="s">
        <v>15353</v>
      </c>
      <c r="G4285" s="1" t="s">
        <v>15354</v>
      </c>
      <c r="H4285" s="1" t="s">
        <v>18</v>
      </c>
      <c r="I4285" s="1" t="s">
        <v>19</v>
      </c>
      <c r="J4285" s="1">
        <v>2000000.0</v>
      </c>
      <c r="K4285" s="1">
        <v>2006.0</v>
      </c>
      <c r="L4285" s="1">
        <v>6.5</v>
      </c>
      <c r="M4285" s="2">
        <f t="shared" si="1"/>
        <v>-15622</v>
      </c>
    </row>
    <row r="4286" ht="14.25" customHeight="1">
      <c r="A4286" s="1" t="s">
        <v>15355</v>
      </c>
      <c r="B4286" s="1">
        <v>90.0</v>
      </c>
      <c r="C4286" s="1">
        <v>2283276.0</v>
      </c>
      <c r="D4286" s="1" t="s">
        <v>15356</v>
      </c>
      <c r="E4286" s="1" t="s">
        <v>15357</v>
      </c>
      <c r="F4286" s="1" t="s">
        <v>15358</v>
      </c>
      <c r="G4286" s="1" t="s">
        <v>15359</v>
      </c>
      <c r="H4286" s="1" t="s">
        <v>8738</v>
      </c>
      <c r="I4286" s="1" t="s">
        <v>15360</v>
      </c>
      <c r="J4286" s="1">
        <v>1500000.0</v>
      </c>
      <c r="K4286" s="1">
        <v>2008.0</v>
      </c>
      <c r="L4286" s="1">
        <v>8.0</v>
      </c>
      <c r="M4286" s="2">
        <f t="shared" si="1"/>
        <v>783276</v>
      </c>
    </row>
    <row r="4287" ht="14.25" customHeight="1">
      <c r="A4287" s="1" t="s">
        <v>15361</v>
      </c>
      <c r="B4287" s="1">
        <v>120.0</v>
      </c>
      <c r="C4287" s="1">
        <v>1098224.0</v>
      </c>
      <c r="D4287" s="1" t="s">
        <v>625</v>
      </c>
      <c r="E4287" s="1" t="s">
        <v>15362</v>
      </c>
      <c r="F4287" s="1" t="s">
        <v>15363</v>
      </c>
      <c r="G4287" s="1" t="s">
        <v>15364</v>
      </c>
      <c r="H4287" s="1" t="s">
        <v>18</v>
      </c>
      <c r="I4287" s="1" t="s">
        <v>19</v>
      </c>
      <c r="J4287" s="1">
        <v>2000000.0</v>
      </c>
      <c r="K4287" s="1">
        <v>2003.0</v>
      </c>
      <c r="L4287" s="1">
        <v>3.3</v>
      </c>
      <c r="M4287" s="2">
        <f t="shared" si="1"/>
        <v>-901776</v>
      </c>
    </row>
    <row r="4288" ht="14.25" customHeight="1">
      <c r="A4288" s="1" t="s">
        <v>14425</v>
      </c>
      <c r="B4288" s="1">
        <v>102.0</v>
      </c>
      <c r="C4288" s="1">
        <v>1430185.0</v>
      </c>
      <c r="D4288" s="1" t="s">
        <v>15365</v>
      </c>
      <c r="E4288" s="1" t="s">
        <v>15366</v>
      </c>
      <c r="F4288" s="1" t="s">
        <v>15367</v>
      </c>
      <c r="G4288" s="1" t="s">
        <v>15368</v>
      </c>
      <c r="H4288" s="1" t="s">
        <v>18</v>
      </c>
      <c r="I4288" s="1" t="s">
        <v>19</v>
      </c>
      <c r="J4288" s="1">
        <v>2000000.0</v>
      </c>
      <c r="K4288" s="1">
        <v>2007.0</v>
      </c>
      <c r="L4288" s="1">
        <v>8.3</v>
      </c>
      <c r="M4288" s="2">
        <f t="shared" si="1"/>
        <v>-569815</v>
      </c>
    </row>
    <row r="4289" ht="14.25" customHeight="1">
      <c r="A4289" s="1" t="s">
        <v>15369</v>
      </c>
      <c r="B4289" s="1">
        <v>102.0</v>
      </c>
      <c r="C4289" s="1">
        <v>1477002.0</v>
      </c>
      <c r="D4289" s="1" t="s">
        <v>131</v>
      </c>
      <c r="E4289" s="1" t="s">
        <v>15370</v>
      </c>
      <c r="F4289" s="1" t="s">
        <v>15371</v>
      </c>
      <c r="G4289" s="1" t="s">
        <v>15372</v>
      </c>
      <c r="H4289" s="1" t="s">
        <v>18</v>
      </c>
      <c r="I4289" s="1" t="s">
        <v>19</v>
      </c>
      <c r="J4289" s="1">
        <v>2000000.0</v>
      </c>
      <c r="K4289" s="1">
        <v>2015.0</v>
      </c>
      <c r="L4289" s="1">
        <v>6.9</v>
      </c>
      <c r="M4289" s="2">
        <f t="shared" si="1"/>
        <v>-522998</v>
      </c>
    </row>
    <row r="4290" ht="14.25" customHeight="1">
      <c r="A4290" s="1">
        <v>0.0</v>
      </c>
      <c r="B4290" s="1">
        <v>60.0</v>
      </c>
      <c r="C4290" s="1">
        <v>0.0</v>
      </c>
      <c r="D4290" s="1" t="s">
        <v>956</v>
      </c>
      <c r="E4290" s="1" t="s">
        <v>15373</v>
      </c>
      <c r="F4290" s="1" t="s">
        <v>15374</v>
      </c>
      <c r="G4290" s="1" t="s">
        <v>15375</v>
      </c>
      <c r="H4290" s="1" t="s">
        <v>18</v>
      </c>
      <c r="I4290" s="1" t="s">
        <v>19</v>
      </c>
      <c r="J4290" s="1">
        <v>0.0</v>
      </c>
      <c r="K4290" s="1">
        <v>0.0</v>
      </c>
      <c r="L4290" s="1">
        <v>7.3</v>
      </c>
      <c r="M4290" s="2">
        <f t="shared" si="1"/>
        <v>0</v>
      </c>
    </row>
    <row r="4291" ht="14.25" customHeight="1">
      <c r="A4291" s="1" t="s">
        <v>15376</v>
      </c>
      <c r="B4291" s="1">
        <v>100.0</v>
      </c>
      <c r="C4291" s="1">
        <v>1134049.0</v>
      </c>
      <c r="D4291" s="1" t="s">
        <v>15377</v>
      </c>
      <c r="E4291" s="1" t="s">
        <v>15378</v>
      </c>
      <c r="F4291" s="1" t="s">
        <v>15379</v>
      </c>
      <c r="G4291" s="1" t="s">
        <v>15380</v>
      </c>
      <c r="H4291" s="1" t="s">
        <v>18</v>
      </c>
      <c r="I4291" s="1" t="s">
        <v>30</v>
      </c>
      <c r="J4291" s="1">
        <v>2000000.0</v>
      </c>
      <c r="K4291" s="1">
        <v>2007.0</v>
      </c>
      <c r="L4291" s="1">
        <v>8.1</v>
      </c>
      <c r="M4291" s="2">
        <f t="shared" si="1"/>
        <v>-865951</v>
      </c>
    </row>
    <row r="4292" ht="14.25" customHeight="1">
      <c r="A4292" s="1" t="s">
        <v>15381</v>
      </c>
      <c r="B4292" s="1">
        <v>104.0</v>
      </c>
      <c r="C4292" s="1">
        <v>977600.0</v>
      </c>
      <c r="D4292" s="1" t="s">
        <v>1205</v>
      </c>
      <c r="E4292" s="1" t="s">
        <v>15382</v>
      </c>
      <c r="F4292" s="1" t="s">
        <v>15383</v>
      </c>
      <c r="G4292" s="1" t="s">
        <v>15384</v>
      </c>
      <c r="H4292" s="1" t="s">
        <v>18</v>
      </c>
      <c r="I4292" s="1" t="s">
        <v>19</v>
      </c>
      <c r="J4292" s="1">
        <v>0.0</v>
      </c>
      <c r="K4292" s="1">
        <v>2010.0</v>
      </c>
      <c r="L4292" s="1">
        <v>6.5</v>
      </c>
      <c r="M4292" s="2">
        <f t="shared" si="1"/>
        <v>977600</v>
      </c>
    </row>
    <row r="4293" ht="14.25" customHeight="1">
      <c r="A4293" s="1" t="s">
        <v>13609</v>
      </c>
      <c r="B4293" s="1">
        <v>89.0</v>
      </c>
      <c r="C4293" s="1">
        <v>653621.0</v>
      </c>
      <c r="D4293" s="1" t="s">
        <v>15385</v>
      </c>
      <c r="E4293" s="1" t="s">
        <v>15386</v>
      </c>
      <c r="F4293" s="1" t="s">
        <v>15387</v>
      </c>
      <c r="G4293" s="1" t="s">
        <v>15388</v>
      </c>
      <c r="H4293" s="1" t="s">
        <v>18</v>
      </c>
      <c r="I4293" s="1" t="s">
        <v>19</v>
      </c>
      <c r="J4293" s="1">
        <v>2000000.0</v>
      </c>
      <c r="K4293" s="1">
        <v>2005.0</v>
      </c>
      <c r="L4293" s="1">
        <v>6.8</v>
      </c>
      <c r="M4293" s="2">
        <f t="shared" si="1"/>
        <v>-1346379</v>
      </c>
    </row>
    <row r="4294" ht="14.25" customHeight="1">
      <c r="A4294" s="1" t="s">
        <v>15389</v>
      </c>
      <c r="B4294" s="1">
        <v>99.0</v>
      </c>
      <c r="C4294" s="1">
        <v>110000.0</v>
      </c>
      <c r="D4294" s="1" t="s">
        <v>3441</v>
      </c>
      <c r="E4294" s="1" t="s">
        <v>15390</v>
      </c>
      <c r="F4294" s="1" t="s">
        <v>15391</v>
      </c>
      <c r="G4294" s="1" t="s">
        <v>15392</v>
      </c>
      <c r="H4294" s="1" t="s">
        <v>18</v>
      </c>
      <c r="I4294" s="1" t="s">
        <v>19</v>
      </c>
      <c r="J4294" s="1">
        <v>0.0</v>
      </c>
      <c r="K4294" s="1">
        <v>2000.0</v>
      </c>
      <c r="L4294" s="1">
        <v>7.3</v>
      </c>
      <c r="M4294" s="2">
        <f t="shared" si="1"/>
        <v>110000</v>
      </c>
    </row>
    <row r="4295" ht="14.25" customHeight="1">
      <c r="A4295" s="1" t="s">
        <v>14707</v>
      </c>
      <c r="B4295" s="1">
        <v>96.0</v>
      </c>
      <c r="C4295" s="1">
        <v>444354.0</v>
      </c>
      <c r="D4295" s="1" t="s">
        <v>1747</v>
      </c>
      <c r="E4295" s="1" t="s">
        <v>15393</v>
      </c>
      <c r="F4295" s="1" t="s">
        <v>15394</v>
      </c>
      <c r="G4295" s="1" t="s">
        <v>15395</v>
      </c>
      <c r="H4295" s="1" t="s">
        <v>18</v>
      </c>
      <c r="I4295" s="1" t="s">
        <v>30</v>
      </c>
      <c r="J4295" s="1">
        <v>0.0</v>
      </c>
      <c r="K4295" s="1">
        <v>1997.0</v>
      </c>
      <c r="L4295" s="1">
        <v>6.4</v>
      </c>
      <c r="M4295" s="2">
        <f t="shared" si="1"/>
        <v>444354</v>
      </c>
    </row>
    <row r="4296" ht="14.25" customHeight="1">
      <c r="A4296" s="1" t="s">
        <v>15396</v>
      </c>
      <c r="B4296" s="1">
        <v>86.0</v>
      </c>
      <c r="C4296" s="1">
        <v>535249.0</v>
      </c>
      <c r="D4296" s="1" t="s">
        <v>1138</v>
      </c>
      <c r="E4296" s="1" t="s">
        <v>15397</v>
      </c>
      <c r="F4296" s="1" t="s">
        <v>15398</v>
      </c>
      <c r="G4296" s="1" t="s">
        <v>15399</v>
      </c>
      <c r="H4296" s="1" t="s">
        <v>18</v>
      </c>
      <c r="I4296" s="1" t="s">
        <v>19</v>
      </c>
      <c r="J4296" s="1">
        <v>3400000.0</v>
      </c>
      <c r="K4296" s="1">
        <v>2010.0</v>
      </c>
      <c r="L4296" s="1">
        <v>4.6</v>
      </c>
      <c r="M4296" s="2">
        <f t="shared" si="1"/>
        <v>-2864751</v>
      </c>
    </row>
    <row r="4297" ht="14.25" customHeight="1">
      <c r="A4297" s="1" t="s">
        <v>1355</v>
      </c>
      <c r="B4297" s="1">
        <v>98.0</v>
      </c>
      <c r="C4297" s="1">
        <v>0.0</v>
      </c>
      <c r="D4297" s="1" t="s">
        <v>4035</v>
      </c>
      <c r="E4297" s="1" t="s">
        <v>15400</v>
      </c>
      <c r="F4297" s="1" t="s">
        <v>15401</v>
      </c>
      <c r="G4297" s="1" t="s">
        <v>15402</v>
      </c>
      <c r="H4297" s="1" t="s">
        <v>993</v>
      </c>
      <c r="I4297" s="1" t="s">
        <v>994</v>
      </c>
      <c r="J4297" s="1">
        <v>1.7E7</v>
      </c>
      <c r="K4297" s="1">
        <v>1985.0</v>
      </c>
      <c r="L4297" s="1">
        <v>6.5</v>
      </c>
      <c r="M4297" s="2">
        <f t="shared" si="1"/>
        <v>-17000000</v>
      </c>
    </row>
    <row r="4298" ht="14.25" customHeight="1">
      <c r="A4298" s="1" t="s">
        <v>15403</v>
      </c>
      <c r="B4298" s="1">
        <v>96.0</v>
      </c>
      <c r="C4298" s="1">
        <v>371081.0</v>
      </c>
      <c r="D4298" s="1" t="s">
        <v>1747</v>
      </c>
      <c r="E4298" s="1" t="s">
        <v>15404</v>
      </c>
      <c r="F4298" s="1" t="s">
        <v>15405</v>
      </c>
      <c r="G4298" s="1" t="s">
        <v>15406</v>
      </c>
      <c r="H4298" s="1" t="s">
        <v>18</v>
      </c>
      <c r="I4298" s="1" t="s">
        <v>19</v>
      </c>
      <c r="J4298" s="1">
        <v>6000000.0</v>
      </c>
      <c r="K4298" s="1">
        <v>2004.0</v>
      </c>
      <c r="L4298" s="1">
        <v>7.0</v>
      </c>
      <c r="M4298" s="2">
        <f t="shared" si="1"/>
        <v>-5628919</v>
      </c>
    </row>
    <row r="4299" ht="14.25" customHeight="1">
      <c r="A4299" s="1" t="s">
        <v>15407</v>
      </c>
      <c r="B4299" s="1">
        <v>94.0</v>
      </c>
      <c r="C4299" s="1">
        <v>347578.0</v>
      </c>
      <c r="D4299" s="1" t="s">
        <v>5915</v>
      </c>
      <c r="E4299" s="1" t="s">
        <v>15408</v>
      </c>
      <c r="F4299" s="1" t="s">
        <v>15409</v>
      </c>
      <c r="G4299" s="1" t="s">
        <v>15410</v>
      </c>
      <c r="H4299" s="1" t="s">
        <v>18</v>
      </c>
      <c r="I4299" s="1" t="s">
        <v>19</v>
      </c>
      <c r="J4299" s="1">
        <v>0.0</v>
      </c>
      <c r="K4299" s="1">
        <v>2007.0</v>
      </c>
      <c r="L4299" s="1">
        <v>5.4</v>
      </c>
      <c r="M4299" s="2">
        <f t="shared" si="1"/>
        <v>347578</v>
      </c>
    </row>
    <row r="4300" ht="14.25" customHeight="1">
      <c r="A4300" s="1" t="s">
        <v>15411</v>
      </c>
      <c r="B4300" s="1">
        <v>91.0</v>
      </c>
      <c r="C4300" s="1">
        <v>124494.0</v>
      </c>
      <c r="D4300" s="1" t="s">
        <v>15412</v>
      </c>
      <c r="E4300" s="1" t="s">
        <v>15413</v>
      </c>
      <c r="F4300" s="1" t="s">
        <v>15414</v>
      </c>
      <c r="G4300" s="1" t="s">
        <v>15415</v>
      </c>
      <c r="H4300" s="1" t="s">
        <v>18</v>
      </c>
      <c r="I4300" s="1" t="s">
        <v>19</v>
      </c>
      <c r="J4300" s="1">
        <v>2000000.0</v>
      </c>
      <c r="K4300" s="1">
        <v>1998.0</v>
      </c>
      <c r="L4300" s="1">
        <v>6.7</v>
      </c>
      <c r="M4300" s="2">
        <f t="shared" si="1"/>
        <v>-1875506</v>
      </c>
    </row>
    <row r="4301" ht="14.25" customHeight="1">
      <c r="A4301" s="1" t="s">
        <v>15416</v>
      </c>
      <c r="B4301" s="1">
        <v>0.0</v>
      </c>
      <c r="C4301" s="1">
        <v>0.0</v>
      </c>
      <c r="D4301" s="1" t="s">
        <v>2166</v>
      </c>
      <c r="E4301" s="1" t="s">
        <v>15417</v>
      </c>
      <c r="F4301" s="1" t="s">
        <v>15418</v>
      </c>
      <c r="G4301" s="1" t="s">
        <v>15419</v>
      </c>
      <c r="H4301" s="1" t="s">
        <v>4044</v>
      </c>
      <c r="I4301" s="1" t="s">
        <v>4045</v>
      </c>
      <c r="J4301" s="1">
        <v>0.0</v>
      </c>
      <c r="K4301" s="1">
        <v>2000.0</v>
      </c>
      <c r="L4301" s="1">
        <v>2.8</v>
      </c>
      <c r="M4301" s="2">
        <f t="shared" si="1"/>
        <v>0</v>
      </c>
    </row>
    <row r="4302" ht="14.25" customHeight="1">
      <c r="A4302" s="1" t="s">
        <v>8717</v>
      </c>
      <c r="B4302" s="1">
        <v>90.0</v>
      </c>
      <c r="C4302" s="1">
        <v>120620.0</v>
      </c>
      <c r="D4302" s="1" t="s">
        <v>15420</v>
      </c>
      <c r="E4302" s="1" t="s">
        <v>15421</v>
      </c>
      <c r="F4302" s="1" t="s">
        <v>15422</v>
      </c>
      <c r="G4302" s="1" t="s">
        <v>15423</v>
      </c>
      <c r="H4302" s="1" t="s">
        <v>18</v>
      </c>
      <c r="I4302" s="1" t="s">
        <v>30</v>
      </c>
      <c r="J4302" s="1">
        <v>0.0</v>
      </c>
      <c r="K4302" s="1">
        <v>2004.0</v>
      </c>
      <c r="L4302" s="1">
        <v>7.4</v>
      </c>
      <c r="M4302" s="2">
        <f t="shared" si="1"/>
        <v>120620</v>
      </c>
    </row>
    <row r="4303" ht="14.25" customHeight="1">
      <c r="A4303" s="1" t="s">
        <v>15424</v>
      </c>
      <c r="B4303" s="1">
        <v>85.0</v>
      </c>
      <c r="C4303" s="1">
        <v>100669.0</v>
      </c>
      <c r="D4303" s="1" t="s">
        <v>1747</v>
      </c>
      <c r="E4303" s="1" t="s">
        <v>15425</v>
      </c>
      <c r="F4303" s="1" t="s">
        <v>15426</v>
      </c>
      <c r="G4303" s="1" t="s">
        <v>15427</v>
      </c>
      <c r="H4303" s="1" t="s">
        <v>18</v>
      </c>
      <c r="I4303" s="1" t="s">
        <v>19</v>
      </c>
      <c r="J4303" s="1">
        <v>3800000.0</v>
      </c>
      <c r="K4303" s="1">
        <v>2009.0</v>
      </c>
      <c r="L4303" s="1">
        <v>5.8</v>
      </c>
      <c r="M4303" s="2">
        <f t="shared" si="1"/>
        <v>-3699331</v>
      </c>
    </row>
    <row r="4304" ht="14.25" customHeight="1">
      <c r="A4304" s="1" t="s">
        <v>13275</v>
      </c>
      <c r="B4304" s="1">
        <v>96.0</v>
      </c>
      <c r="C4304" s="1">
        <v>0.0</v>
      </c>
      <c r="D4304" s="1" t="s">
        <v>3188</v>
      </c>
      <c r="E4304" s="1" t="s">
        <v>15428</v>
      </c>
      <c r="F4304" s="1" t="s">
        <v>15429</v>
      </c>
      <c r="G4304" s="1" t="s">
        <v>15430</v>
      </c>
      <c r="H4304" s="1" t="s">
        <v>18</v>
      </c>
      <c r="I4304" s="1" t="s">
        <v>30</v>
      </c>
      <c r="J4304" s="1">
        <v>0.0</v>
      </c>
      <c r="K4304" s="1">
        <v>1997.0</v>
      </c>
      <c r="L4304" s="1">
        <v>7.1</v>
      </c>
      <c r="M4304" s="2">
        <f t="shared" si="1"/>
        <v>0</v>
      </c>
    </row>
    <row r="4305" ht="14.25" customHeight="1">
      <c r="A4305" s="1" t="s">
        <v>267</v>
      </c>
      <c r="B4305" s="1">
        <v>129.0</v>
      </c>
      <c r="C4305" s="1">
        <v>186354.0</v>
      </c>
      <c r="D4305" s="1" t="s">
        <v>2394</v>
      </c>
      <c r="E4305" s="1" t="s">
        <v>15431</v>
      </c>
      <c r="F4305" s="1" t="s">
        <v>15432</v>
      </c>
      <c r="G4305" s="1" t="s">
        <v>15433</v>
      </c>
      <c r="H4305" s="1" t="s">
        <v>18</v>
      </c>
      <c r="I4305" s="1" t="s">
        <v>19</v>
      </c>
      <c r="J4305" s="1">
        <v>1.35E7</v>
      </c>
      <c r="K4305" s="1">
        <v>2015.0</v>
      </c>
      <c r="L4305" s="1">
        <v>4.5</v>
      </c>
      <c r="M4305" s="2">
        <f t="shared" si="1"/>
        <v>-13313646</v>
      </c>
    </row>
    <row r="4306" ht="14.25" customHeight="1">
      <c r="A4306" s="1">
        <v>0.0</v>
      </c>
      <c r="B4306" s="1">
        <v>60.0</v>
      </c>
      <c r="C4306" s="1">
        <v>0.0</v>
      </c>
      <c r="D4306" s="1" t="s">
        <v>1558</v>
      </c>
      <c r="E4306" s="1" t="s">
        <v>15434</v>
      </c>
      <c r="F4306" s="1" t="s">
        <v>15435</v>
      </c>
      <c r="G4306" s="1" t="s">
        <v>15436</v>
      </c>
      <c r="H4306" s="1" t="s">
        <v>18</v>
      </c>
      <c r="I4306" s="1" t="s">
        <v>19</v>
      </c>
      <c r="J4306" s="1">
        <v>0.0</v>
      </c>
      <c r="K4306" s="1">
        <v>0.0</v>
      </c>
      <c r="L4306" s="1">
        <v>7.9</v>
      </c>
      <c r="M4306" s="2">
        <f t="shared" si="1"/>
        <v>0</v>
      </c>
    </row>
    <row r="4307" ht="14.25" customHeight="1">
      <c r="A4307" s="1" t="s">
        <v>15437</v>
      </c>
      <c r="B4307" s="1">
        <v>93.0</v>
      </c>
      <c r="C4307" s="1">
        <v>55202.0</v>
      </c>
      <c r="D4307" s="1" t="s">
        <v>15438</v>
      </c>
      <c r="E4307" s="1" t="s">
        <v>15439</v>
      </c>
      <c r="F4307" s="1" t="s">
        <v>15440</v>
      </c>
      <c r="G4307" s="1" t="s">
        <v>15441</v>
      </c>
      <c r="H4307" s="1" t="s">
        <v>4044</v>
      </c>
      <c r="I4307" s="1" t="s">
        <v>4045</v>
      </c>
      <c r="J4307" s="1">
        <v>0.0</v>
      </c>
      <c r="K4307" s="1">
        <v>2008.0</v>
      </c>
      <c r="L4307" s="1">
        <v>5.3</v>
      </c>
      <c r="M4307" s="2">
        <f t="shared" si="1"/>
        <v>55202</v>
      </c>
    </row>
    <row r="4308" ht="14.25" customHeight="1">
      <c r="A4308" s="1" t="s">
        <v>15442</v>
      </c>
      <c r="B4308" s="1">
        <v>100.0</v>
      </c>
      <c r="C4308" s="1">
        <v>0.0</v>
      </c>
      <c r="D4308" s="1" t="s">
        <v>1327</v>
      </c>
      <c r="E4308" s="1" t="s">
        <v>15443</v>
      </c>
      <c r="F4308" s="1" t="s">
        <v>15444</v>
      </c>
      <c r="G4308" s="1" t="s">
        <v>15445</v>
      </c>
      <c r="H4308" s="1" t="s">
        <v>18</v>
      </c>
      <c r="I4308" s="1" t="s">
        <v>19</v>
      </c>
      <c r="J4308" s="1">
        <v>0.0</v>
      </c>
      <c r="K4308" s="1">
        <v>2003.0</v>
      </c>
      <c r="L4308" s="1">
        <v>5.4</v>
      </c>
      <c r="M4308" s="2">
        <f t="shared" si="1"/>
        <v>0</v>
      </c>
    </row>
    <row r="4309" ht="14.25" customHeight="1">
      <c r="A4309" s="1" t="s">
        <v>15446</v>
      </c>
      <c r="B4309" s="1">
        <v>97.0</v>
      </c>
      <c r="C4309" s="1">
        <v>549632.0</v>
      </c>
      <c r="D4309" s="1" t="s">
        <v>123</v>
      </c>
      <c r="E4309" s="1" t="s">
        <v>15447</v>
      </c>
      <c r="F4309" s="1" t="s">
        <v>15448</v>
      </c>
      <c r="G4309" s="1" t="s">
        <v>15449</v>
      </c>
      <c r="H4309" s="1" t="s">
        <v>18</v>
      </c>
      <c r="I4309" s="1" t="s">
        <v>9980</v>
      </c>
      <c r="J4309" s="1">
        <v>0.0</v>
      </c>
      <c r="K4309" s="1">
        <v>2013.0</v>
      </c>
      <c r="L4309" s="1">
        <v>4.8</v>
      </c>
      <c r="M4309" s="2">
        <f t="shared" si="1"/>
        <v>549632</v>
      </c>
    </row>
    <row r="4310" ht="14.25" customHeight="1">
      <c r="A4310" s="1" t="s">
        <v>3932</v>
      </c>
      <c r="B4310" s="1">
        <v>94.0</v>
      </c>
      <c r="C4310" s="1">
        <v>137945.0</v>
      </c>
      <c r="D4310" s="1" t="s">
        <v>2433</v>
      </c>
      <c r="E4310" s="1" t="s">
        <v>15450</v>
      </c>
      <c r="F4310" s="1" t="s">
        <v>15451</v>
      </c>
      <c r="G4310" s="1" t="s">
        <v>15452</v>
      </c>
      <c r="H4310" s="1" t="s">
        <v>18</v>
      </c>
      <c r="I4310" s="1" t="s">
        <v>19</v>
      </c>
      <c r="J4310" s="1">
        <v>0.0</v>
      </c>
      <c r="K4310" s="1">
        <v>2014.0</v>
      </c>
      <c r="L4310" s="1">
        <v>5.9</v>
      </c>
      <c r="M4310" s="2">
        <f t="shared" si="1"/>
        <v>137945</v>
      </c>
    </row>
    <row r="4311" ht="14.25" customHeight="1">
      <c r="A4311" s="1" t="s">
        <v>15453</v>
      </c>
      <c r="B4311" s="1">
        <v>95.0</v>
      </c>
      <c r="C4311" s="1">
        <v>17580.0</v>
      </c>
      <c r="D4311" s="1" t="s">
        <v>2394</v>
      </c>
      <c r="E4311" s="1" t="s">
        <v>15454</v>
      </c>
      <c r="F4311" s="1" t="s">
        <v>15455</v>
      </c>
      <c r="G4311" s="1" t="s">
        <v>15456</v>
      </c>
      <c r="H4311" s="1" t="s">
        <v>18</v>
      </c>
      <c r="I4311" s="1" t="s">
        <v>19</v>
      </c>
      <c r="J4311" s="1">
        <v>1500000.0</v>
      </c>
      <c r="K4311" s="1">
        <v>2009.0</v>
      </c>
      <c r="L4311" s="1">
        <v>6.2</v>
      </c>
      <c r="M4311" s="2">
        <f t="shared" si="1"/>
        <v>-1482420</v>
      </c>
    </row>
    <row r="4312" ht="14.25" customHeight="1">
      <c r="A4312" s="1" t="s">
        <v>15457</v>
      </c>
      <c r="B4312" s="1">
        <v>97.0</v>
      </c>
      <c r="C4312" s="1">
        <v>0.0</v>
      </c>
      <c r="D4312" s="1" t="s">
        <v>15458</v>
      </c>
      <c r="E4312" s="1" t="s">
        <v>15459</v>
      </c>
      <c r="F4312" s="1" t="s">
        <v>15460</v>
      </c>
      <c r="G4312" s="1" t="s">
        <v>15461</v>
      </c>
      <c r="H4312" s="1" t="s">
        <v>18</v>
      </c>
      <c r="I4312" s="1" t="s">
        <v>19</v>
      </c>
      <c r="J4312" s="1">
        <v>2000000.0</v>
      </c>
      <c r="K4312" s="1">
        <v>1993.0</v>
      </c>
      <c r="L4312" s="1">
        <v>5.9</v>
      </c>
      <c r="M4312" s="2">
        <f t="shared" si="1"/>
        <v>-2000000</v>
      </c>
    </row>
    <row r="4313" ht="14.25" customHeight="1">
      <c r="A4313" s="1" t="s">
        <v>15462</v>
      </c>
      <c r="B4313" s="1">
        <v>92.0</v>
      </c>
      <c r="C4313" s="1">
        <v>12667.0</v>
      </c>
      <c r="D4313" s="1" t="s">
        <v>131</v>
      </c>
      <c r="E4313" s="1" t="s">
        <v>15463</v>
      </c>
      <c r="F4313" s="1" t="s">
        <v>15464</v>
      </c>
      <c r="G4313" s="1" t="s">
        <v>15465</v>
      </c>
      <c r="H4313" s="1" t="s">
        <v>18</v>
      </c>
      <c r="I4313" s="1" t="s">
        <v>30</v>
      </c>
      <c r="J4313" s="1">
        <v>14000.0</v>
      </c>
      <c r="K4313" s="1">
        <v>2005.0</v>
      </c>
      <c r="L4313" s="1">
        <v>6.6</v>
      </c>
      <c r="M4313" s="2">
        <f t="shared" si="1"/>
        <v>-1333</v>
      </c>
    </row>
    <row r="4314" ht="14.25" customHeight="1">
      <c r="A4314" s="1" t="s">
        <v>15466</v>
      </c>
      <c r="B4314" s="1">
        <v>96.0</v>
      </c>
      <c r="C4314" s="1">
        <v>198407.0</v>
      </c>
      <c r="D4314" s="1" t="s">
        <v>2394</v>
      </c>
      <c r="E4314" s="1" t="s">
        <v>15467</v>
      </c>
      <c r="F4314" s="1" t="s">
        <v>15468</v>
      </c>
      <c r="G4314" s="1" t="s">
        <v>15469</v>
      </c>
      <c r="H4314" s="1" t="s">
        <v>18</v>
      </c>
      <c r="I4314" s="1" t="s">
        <v>19</v>
      </c>
      <c r="J4314" s="1">
        <v>2000000.0</v>
      </c>
      <c r="K4314" s="1">
        <v>2006.0</v>
      </c>
      <c r="L4314" s="1">
        <v>6.6</v>
      </c>
      <c r="M4314" s="2">
        <f t="shared" si="1"/>
        <v>-1801593</v>
      </c>
    </row>
    <row r="4315" ht="14.25" customHeight="1">
      <c r="A4315" s="1" t="s">
        <v>7284</v>
      </c>
      <c r="B4315" s="1">
        <v>85.0</v>
      </c>
      <c r="C4315" s="1">
        <v>1.3973532E7</v>
      </c>
      <c r="D4315" s="1" t="s">
        <v>664</v>
      </c>
      <c r="E4315" s="1" t="s">
        <v>7285</v>
      </c>
      <c r="F4315" s="1" t="s">
        <v>7286</v>
      </c>
      <c r="G4315" s="1" t="s">
        <v>7287</v>
      </c>
      <c r="H4315" s="1" t="s">
        <v>18</v>
      </c>
      <c r="I4315" s="1" t="s">
        <v>19</v>
      </c>
      <c r="J4315" s="1">
        <v>2.5E7</v>
      </c>
      <c r="K4315" s="1">
        <v>2002.0</v>
      </c>
      <c r="L4315" s="1">
        <v>5.1</v>
      </c>
      <c r="M4315" s="2">
        <f t="shared" si="1"/>
        <v>-11026468</v>
      </c>
    </row>
    <row r="4316" ht="14.25" customHeight="1">
      <c r="A4316" s="1" t="s">
        <v>15470</v>
      </c>
      <c r="B4316" s="1">
        <v>87.0</v>
      </c>
      <c r="C4316" s="1">
        <v>0.0</v>
      </c>
      <c r="D4316" s="1" t="s">
        <v>13310</v>
      </c>
      <c r="E4316" s="1" t="s">
        <v>15471</v>
      </c>
      <c r="F4316" s="1" t="s">
        <v>15472</v>
      </c>
      <c r="G4316" s="1" t="s">
        <v>15473</v>
      </c>
      <c r="H4316" s="1" t="s">
        <v>18</v>
      </c>
      <c r="I4316" s="1" t="s">
        <v>19</v>
      </c>
      <c r="J4316" s="1">
        <v>0.0</v>
      </c>
      <c r="K4316" s="1">
        <v>2015.0</v>
      </c>
      <c r="L4316" s="1">
        <v>6.0</v>
      </c>
      <c r="M4316" s="2">
        <f t="shared" si="1"/>
        <v>0</v>
      </c>
    </row>
    <row r="4317" ht="14.25" customHeight="1">
      <c r="A4317" s="1" t="s">
        <v>9565</v>
      </c>
      <c r="B4317" s="1">
        <v>91.0</v>
      </c>
      <c r="C4317" s="1">
        <v>5824.0</v>
      </c>
      <c r="D4317" s="1" t="s">
        <v>3995</v>
      </c>
      <c r="E4317" s="1" t="s">
        <v>15474</v>
      </c>
      <c r="F4317" s="1" t="s">
        <v>15475</v>
      </c>
      <c r="G4317" s="1" t="s">
        <v>15476</v>
      </c>
      <c r="H4317" s="1" t="s">
        <v>18</v>
      </c>
      <c r="I4317" s="1" t="s">
        <v>30</v>
      </c>
      <c r="J4317" s="1">
        <v>0.0</v>
      </c>
      <c r="K4317" s="1">
        <v>2008.0</v>
      </c>
      <c r="L4317" s="1">
        <v>6.8</v>
      </c>
      <c r="M4317" s="2">
        <f t="shared" si="1"/>
        <v>5824</v>
      </c>
    </row>
    <row r="4318" ht="14.25" customHeight="1">
      <c r="A4318" s="1" t="s">
        <v>4453</v>
      </c>
      <c r="B4318" s="1">
        <v>99.0</v>
      </c>
      <c r="C4318" s="1">
        <v>2843.0</v>
      </c>
      <c r="D4318" s="1" t="s">
        <v>7737</v>
      </c>
      <c r="E4318" s="1" t="s">
        <v>15477</v>
      </c>
      <c r="F4318" s="1" t="s">
        <v>15478</v>
      </c>
      <c r="G4318" s="1" t="s">
        <v>15479</v>
      </c>
      <c r="H4318" s="1" t="s">
        <v>18</v>
      </c>
      <c r="I4318" s="1" t="s">
        <v>19</v>
      </c>
      <c r="J4318" s="1">
        <v>0.0</v>
      </c>
      <c r="K4318" s="1">
        <v>2013.0</v>
      </c>
      <c r="L4318" s="1">
        <v>5.4</v>
      </c>
      <c r="M4318" s="2">
        <f t="shared" si="1"/>
        <v>2843</v>
      </c>
    </row>
    <row r="4319" ht="14.25" customHeight="1">
      <c r="A4319" s="1" t="s">
        <v>15480</v>
      </c>
      <c r="B4319" s="1">
        <v>88.0</v>
      </c>
      <c r="C4319" s="1">
        <v>0.0</v>
      </c>
      <c r="D4319" s="1" t="s">
        <v>15481</v>
      </c>
      <c r="E4319" s="1" t="s">
        <v>15482</v>
      </c>
      <c r="F4319" s="1" t="s">
        <v>15483</v>
      </c>
      <c r="G4319" s="1" t="s">
        <v>15484</v>
      </c>
      <c r="H4319" s="1" t="s">
        <v>18</v>
      </c>
      <c r="I4319" s="1" t="s">
        <v>30</v>
      </c>
      <c r="J4319" s="1">
        <v>0.0</v>
      </c>
      <c r="K4319" s="1">
        <v>2009.0</v>
      </c>
      <c r="L4319" s="1">
        <v>5.2</v>
      </c>
      <c r="M4319" s="2">
        <f t="shared" si="1"/>
        <v>0</v>
      </c>
    </row>
    <row r="4320" ht="14.25" customHeight="1">
      <c r="A4320" s="1" t="s">
        <v>15485</v>
      </c>
      <c r="B4320" s="1">
        <v>119.0</v>
      </c>
      <c r="C4320" s="1">
        <v>4958.0</v>
      </c>
      <c r="D4320" s="1" t="s">
        <v>11487</v>
      </c>
      <c r="E4320" s="1" t="s">
        <v>15486</v>
      </c>
      <c r="F4320" s="1" t="s">
        <v>15487</v>
      </c>
      <c r="G4320" s="1" t="s">
        <v>15488</v>
      </c>
      <c r="H4320" s="1" t="s">
        <v>18</v>
      </c>
      <c r="I4320" s="1" t="s">
        <v>5985</v>
      </c>
      <c r="J4320" s="1">
        <v>2000000.0</v>
      </c>
      <c r="K4320" s="1">
        <v>2008.0</v>
      </c>
      <c r="L4320" s="1">
        <v>7.8</v>
      </c>
      <c r="M4320" s="2">
        <f t="shared" si="1"/>
        <v>-1995042</v>
      </c>
    </row>
    <row r="4321" ht="14.25" customHeight="1">
      <c r="A4321" s="1" t="s">
        <v>15489</v>
      </c>
      <c r="B4321" s="1">
        <v>99.0</v>
      </c>
      <c r="C4321" s="1">
        <v>0.0</v>
      </c>
      <c r="D4321" s="1" t="s">
        <v>1465</v>
      </c>
      <c r="E4321" s="1" t="s">
        <v>15490</v>
      </c>
      <c r="F4321" s="1" t="s">
        <v>15491</v>
      </c>
      <c r="G4321" s="1" t="s">
        <v>15492</v>
      </c>
      <c r="H4321" s="1" t="s">
        <v>18</v>
      </c>
      <c r="I4321" s="1" t="s">
        <v>30</v>
      </c>
      <c r="J4321" s="1">
        <v>2000000.0</v>
      </c>
      <c r="K4321" s="1">
        <v>2004.0</v>
      </c>
      <c r="L4321" s="1">
        <v>6.4</v>
      </c>
      <c r="M4321" s="2">
        <f t="shared" si="1"/>
        <v>-2000000</v>
      </c>
    </row>
    <row r="4322" ht="14.25" customHeight="1">
      <c r="A4322" s="1" t="s">
        <v>15493</v>
      </c>
      <c r="B4322" s="1">
        <v>92.0</v>
      </c>
      <c r="C4322" s="1">
        <v>0.0</v>
      </c>
      <c r="D4322" s="1" t="s">
        <v>4647</v>
      </c>
      <c r="E4322" s="1" t="s">
        <v>15494</v>
      </c>
      <c r="F4322" s="1" t="s">
        <v>15495</v>
      </c>
      <c r="G4322" s="1" t="s">
        <v>15496</v>
      </c>
      <c r="H4322" s="1" t="s">
        <v>18</v>
      </c>
      <c r="I4322" s="1" t="s">
        <v>168</v>
      </c>
      <c r="J4322" s="1">
        <v>100000.0</v>
      </c>
      <c r="K4322" s="1">
        <v>2011.0</v>
      </c>
      <c r="L4322" s="1">
        <v>6.1</v>
      </c>
      <c r="M4322" s="2">
        <f t="shared" si="1"/>
        <v>-100000</v>
      </c>
    </row>
    <row r="4323" ht="14.25" customHeight="1">
      <c r="A4323" s="1" t="s">
        <v>15497</v>
      </c>
      <c r="B4323" s="1">
        <v>86.0</v>
      </c>
      <c r="C4323" s="1">
        <v>0.0</v>
      </c>
      <c r="D4323" s="1" t="s">
        <v>5533</v>
      </c>
      <c r="E4323" s="1" t="s">
        <v>15498</v>
      </c>
      <c r="F4323" s="1" t="s">
        <v>15499</v>
      </c>
      <c r="G4323" s="1" t="s">
        <v>15500</v>
      </c>
      <c r="H4323" s="1" t="s">
        <v>18</v>
      </c>
      <c r="I4323" s="1" t="s">
        <v>5846</v>
      </c>
      <c r="J4323" s="1">
        <v>0.0</v>
      </c>
      <c r="K4323" s="1">
        <v>2012.0</v>
      </c>
      <c r="L4323" s="1">
        <v>5.7</v>
      </c>
      <c r="M4323" s="2">
        <f t="shared" si="1"/>
        <v>0</v>
      </c>
    </row>
    <row r="4324" ht="14.25" customHeight="1">
      <c r="A4324" s="1" t="s">
        <v>15501</v>
      </c>
      <c r="B4324" s="1">
        <v>83.0</v>
      </c>
      <c r="C4324" s="1">
        <v>0.0</v>
      </c>
      <c r="D4324" s="1" t="s">
        <v>1624</v>
      </c>
      <c r="E4324" s="1" t="s">
        <v>15502</v>
      </c>
      <c r="F4324" s="1" t="s">
        <v>15503</v>
      </c>
      <c r="G4324" s="1" t="s">
        <v>15504</v>
      </c>
      <c r="H4324" s="1" t="s">
        <v>18</v>
      </c>
      <c r="I4324" s="1" t="s">
        <v>19</v>
      </c>
      <c r="J4324" s="1">
        <v>2000000.0</v>
      </c>
      <c r="K4324" s="1">
        <v>2010.0</v>
      </c>
      <c r="L4324" s="1">
        <v>5.5</v>
      </c>
      <c r="M4324" s="2">
        <f t="shared" si="1"/>
        <v>-2000000</v>
      </c>
    </row>
    <row r="4325" ht="14.25" customHeight="1">
      <c r="A4325" s="1" t="s">
        <v>15505</v>
      </c>
      <c r="B4325" s="1">
        <v>81.0</v>
      </c>
      <c r="C4325" s="1">
        <v>0.0</v>
      </c>
      <c r="D4325" s="1" t="s">
        <v>37</v>
      </c>
      <c r="E4325" s="1" t="s">
        <v>15506</v>
      </c>
      <c r="F4325" s="1">
        <v>0.0</v>
      </c>
      <c r="G4325" s="1" t="s">
        <v>15507</v>
      </c>
      <c r="H4325" s="1" t="s">
        <v>18</v>
      </c>
      <c r="I4325" s="1" t="s">
        <v>30</v>
      </c>
      <c r="J4325" s="1">
        <v>2000000.0</v>
      </c>
      <c r="K4325" s="1">
        <v>2015.0</v>
      </c>
      <c r="L4325" s="1">
        <v>7.4</v>
      </c>
      <c r="M4325" s="2">
        <f t="shared" si="1"/>
        <v>-2000000</v>
      </c>
    </row>
    <row r="4326" ht="14.25" customHeight="1">
      <c r="A4326" s="1" t="s">
        <v>6072</v>
      </c>
      <c r="B4326" s="1">
        <v>82.0</v>
      </c>
      <c r="C4326" s="1">
        <v>0.0</v>
      </c>
      <c r="D4326" s="1" t="s">
        <v>1138</v>
      </c>
      <c r="E4326" s="1" t="s">
        <v>15508</v>
      </c>
      <c r="F4326" s="1" t="s">
        <v>15509</v>
      </c>
      <c r="G4326" s="1" t="s">
        <v>15510</v>
      </c>
      <c r="H4326" s="1" t="s">
        <v>18</v>
      </c>
      <c r="I4326" s="1" t="s">
        <v>19</v>
      </c>
      <c r="J4326" s="1">
        <v>2000000.0</v>
      </c>
      <c r="K4326" s="1">
        <v>1971.0</v>
      </c>
      <c r="L4326" s="1">
        <v>7.1</v>
      </c>
      <c r="M4326" s="2">
        <f t="shared" si="1"/>
        <v>-2000000</v>
      </c>
    </row>
    <row r="4327" ht="14.25" customHeight="1">
      <c r="A4327" s="1" t="s">
        <v>15511</v>
      </c>
      <c r="B4327" s="1">
        <v>102.0</v>
      </c>
      <c r="C4327" s="1">
        <v>13220.0</v>
      </c>
      <c r="D4327" s="1" t="s">
        <v>7737</v>
      </c>
      <c r="E4327" s="1" t="s">
        <v>15512</v>
      </c>
      <c r="F4327" s="1">
        <v>0.0</v>
      </c>
      <c r="G4327" s="1" t="s">
        <v>15513</v>
      </c>
      <c r="H4327" s="1" t="s">
        <v>18</v>
      </c>
      <c r="I4327" s="1" t="s">
        <v>19</v>
      </c>
      <c r="J4327" s="1">
        <v>0.0</v>
      </c>
      <c r="K4327" s="1">
        <v>2012.0</v>
      </c>
      <c r="L4327" s="1">
        <v>3.9</v>
      </c>
      <c r="M4327" s="2">
        <f t="shared" si="1"/>
        <v>13220</v>
      </c>
    </row>
    <row r="4328" ht="14.25" customHeight="1">
      <c r="A4328" s="1" t="s">
        <v>15514</v>
      </c>
      <c r="B4328" s="1">
        <v>90.0</v>
      </c>
      <c r="C4328" s="1">
        <v>0.0</v>
      </c>
      <c r="D4328" s="1" t="s">
        <v>289</v>
      </c>
      <c r="E4328" s="1" t="s">
        <v>15515</v>
      </c>
      <c r="F4328" s="1" t="s">
        <v>12865</v>
      </c>
      <c r="G4328" s="1" t="s">
        <v>15516</v>
      </c>
      <c r="H4328" s="1" t="s">
        <v>18</v>
      </c>
      <c r="I4328" s="1" t="s">
        <v>19</v>
      </c>
      <c r="J4328" s="1">
        <v>2000000.0</v>
      </c>
      <c r="K4328" s="1">
        <v>2007.0</v>
      </c>
      <c r="L4328" s="1">
        <v>4.6</v>
      </c>
      <c r="M4328" s="2">
        <f t="shared" si="1"/>
        <v>-2000000</v>
      </c>
    </row>
    <row r="4329" ht="14.25" customHeight="1">
      <c r="A4329" s="1">
        <v>0.0</v>
      </c>
      <c r="B4329" s="1">
        <v>30.0</v>
      </c>
      <c r="C4329" s="1">
        <v>0.0</v>
      </c>
      <c r="D4329" s="1" t="s">
        <v>1747</v>
      </c>
      <c r="E4329" s="1" t="s">
        <v>15517</v>
      </c>
      <c r="F4329" s="1" t="s">
        <v>15518</v>
      </c>
      <c r="G4329" s="1" t="s">
        <v>15519</v>
      </c>
      <c r="H4329" s="1" t="s">
        <v>18</v>
      </c>
      <c r="I4329" s="1" t="s">
        <v>19</v>
      </c>
      <c r="J4329" s="1">
        <v>0.0</v>
      </c>
      <c r="K4329" s="1">
        <v>0.0</v>
      </c>
      <c r="L4329" s="1">
        <v>7.3</v>
      </c>
      <c r="M4329" s="2">
        <f t="shared" si="1"/>
        <v>0</v>
      </c>
    </row>
    <row r="4330" ht="14.25" customHeight="1">
      <c r="A4330" s="1" t="s">
        <v>15520</v>
      </c>
      <c r="B4330" s="1">
        <v>92.0</v>
      </c>
      <c r="C4330" s="1">
        <v>7927.0</v>
      </c>
      <c r="D4330" s="1" t="s">
        <v>15521</v>
      </c>
      <c r="E4330" s="1" t="s">
        <v>15522</v>
      </c>
      <c r="F4330" s="1" t="s">
        <v>15523</v>
      </c>
      <c r="G4330" s="1" t="s">
        <v>15524</v>
      </c>
      <c r="H4330" s="1" t="s">
        <v>18</v>
      </c>
      <c r="I4330" s="1" t="s">
        <v>19</v>
      </c>
      <c r="J4330" s="1">
        <v>2300000.0</v>
      </c>
      <c r="K4330" s="1">
        <v>1947.0</v>
      </c>
      <c r="L4330" s="1">
        <v>7.7</v>
      </c>
      <c r="M4330" s="2">
        <f t="shared" si="1"/>
        <v>-2292073</v>
      </c>
    </row>
    <row r="4331" ht="14.25" customHeight="1">
      <c r="A4331" s="1" t="s">
        <v>15525</v>
      </c>
      <c r="B4331" s="1">
        <v>88.0</v>
      </c>
      <c r="C4331" s="1">
        <v>0.0</v>
      </c>
      <c r="D4331" s="1" t="s">
        <v>3995</v>
      </c>
      <c r="E4331" s="1" t="s">
        <v>15526</v>
      </c>
      <c r="F4331" s="1" t="s">
        <v>15527</v>
      </c>
      <c r="G4331" s="1" t="s">
        <v>15528</v>
      </c>
      <c r="H4331" s="1" t="s">
        <v>18</v>
      </c>
      <c r="I4331" s="1" t="s">
        <v>19</v>
      </c>
      <c r="J4331" s="1">
        <v>2000000.0</v>
      </c>
      <c r="K4331" s="1">
        <v>2008.0</v>
      </c>
      <c r="L4331" s="1">
        <v>4.9</v>
      </c>
      <c r="M4331" s="2">
        <f t="shared" si="1"/>
        <v>-2000000</v>
      </c>
    </row>
    <row r="4332" ht="14.25" customHeight="1">
      <c r="A4332" s="1" t="s">
        <v>13236</v>
      </c>
      <c r="B4332" s="1">
        <v>97.0</v>
      </c>
      <c r="C4332" s="1">
        <v>0.0</v>
      </c>
      <c r="D4332" s="1" t="s">
        <v>1327</v>
      </c>
      <c r="E4332" s="1" t="s">
        <v>15529</v>
      </c>
      <c r="F4332" s="1" t="s">
        <v>15530</v>
      </c>
      <c r="G4332" s="1" t="s">
        <v>15531</v>
      </c>
      <c r="H4332" s="1" t="s">
        <v>18</v>
      </c>
      <c r="I4332" s="1" t="s">
        <v>19</v>
      </c>
      <c r="J4332" s="1">
        <v>1.4E7</v>
      </c>
      <c r="K4332" s="1">
        <v>2002.0</v>
      </c>
      <c r="L4332" s="1">
        <v>6.3</v>
      </c>
      <c r="M4332" s="2">
        <f t="shared" si="1"/>
        <v>-14000000</v>
      </c>
    </row>
    <row r="4333" ht="14.25" customHeight="1">
      <c r="A4333" s="1" t="s">
        <v>13879</v>
      </c>
      <c r="B4333" s="1">
        <v>96.0</v>
      </c>
      <c r="C4333" s="1">
        <v>0.0</v>
      </c>
      <c r="D4333" s="1" t="s">
        <v>6794</v>
      </c>
      <c r="E4333" s="1" t="s">
        <v>15532</v>
      </c>
      <c r="F4333" s="1" t="s">
        <v>15533</v>
      </c>
      <c r="G4333" s="1" t="s">
        <v>15534</v>
      </c>
      <c r="H4333" s="1" t="s">
        <v>18</v>
      </c>
      <c r="I4333" s="1" t="s">
        <v>19</v>
      </c>
      <c r="J4333" s="1">
        <v>2000000.0</v>
      </c>
      <c r="K4333" s="1">
        <v>2012.0</v>
      </c>
      <c r="L4333" s="1">
        <v>6.1</v>
      </c>
      <c r="M4333" s="2">
        <f t="shared" si="1"/>
        <v>-2000000</v>
      </c>
    </row>
    <row r="4334" ht="14.25" customHeight="1">
      <c r="A4334" s="1" t="s">
        <v>15535</v>
      </c>
      <c r="B4334" s="1">
        <v>87.0</v>
      </c>
      <c r="C4334" s="1">
        <v>0.0</v>
      </c>
      <c r="D4334" s="1" t="s">
        <v>1138</v>
      </c>
      <c r="E4334" s="1" t="s">
        <v>15536</v>
      </c>
      <c r="F4334" s="1" t="s">
        <v>15537</v>
      </c>
      <c r="G4334" s="1" t="s">
        <v>15538</v>
      </c>
      <c r="H4334" s="1" t="s">
        <v>18</v>
      </c>
      <c r="I4334" s="1" t="s">
        <v>19</v>
      </c>
      <c r="J4334" s="1">
        <v>2000000.0</v>
      </c>
      <c r="K4334" s="1">
        <v>2013.0</v>
      </c>
      <c r="L4334" s="1">
        <v>6.6</v>
      </c>
      <c r="M4334" s="2">
        <f t="shared" si="1"/>
        <v>-2000000</v>
      </c>
    </row>
    <row r="4335" ht="14.25" customHeight="1">
      <c r="A4335" s="1" t="s">
        <v>15539</v>
      </c>
      <c r="B4335" s="1">
        <v>106.0</v>
      </c>
      <c r="C4335" s="1">
        <v>2436.0</v>
      </c>
      <c r="D4335" s="1" t="s">
        <v>15540</v>
      </c>
      <c r="E4335" s="1" t="s">
        <v>15541</v>
      </c>
      <c r="F4335" s="1" t="s">
        <v>15542</v>
      </c>
      <c r="G4335" s="1" t="s">
        <v>15543</v>
      </c>
      <c r="H4335" s="1" t="s">
        <v>18</v>
      </c>
      <c r="I4335" s="1" t="s">
        <v>19</v>
      </c>
      <c r="J4335" s="1">
        <v>2000000.0</v>
      </c>
      <c r="K4335" s="1">
        <v>2012.0</v>
      </c>
      <c r="L4335" s="1">
        <v>5.7</v>
      </c>
      <c r="M4335" s="2">
        <f t="shared" si="1"/>
        <v>-1997564</v>
      </c>
    </row>
    <row r="4336" ht="14.25" customHeight="1">
      <c r="A4336" s="1" t="s">
        <v>15544</v>
      </c>
      <c r="B4336" s="1">
        <v>107.0</v>
      </c>
      <c r="C4336" s="1">
        <v>4556.0</v>
      </c>
      <c r="D4336" s="1" t="s">
        <v>1747</v>
      </c>
      <c r="E4336" s="1" t="s">
        <v>15545</v>
      </c>
      <c r="F4336" s="1" t="s">
        <v>15546</v>
      </c>
      <c r="G4336" s="1" t="s">
        <v>15547</v>
      </c>
      <c r="H4336" s="1" t="s">
        <v>18</v>
      </c>
      <c r="I4336" s="1" t="s">
        <v>19</v>
      </c>
      <c r="J4336" s="1">
        <v>0.0</v>
      </c>
      <c r="K4336" s="1">
        <v>2013.0</v>
      </c>
      <c r="L4336" s="1">
        <v>5.6</v>
      </c>
      <c r="M4336" s="2">
        <f t="shared" si="1"/>
        <v>4556</v>
      </c>
    </row>
    <row r="4337" ht="14.25" customHeight="1">
      <c r="A4337" s="1" t="s">
        <v>15548</v>
      </c>
      <c r="B4337" s="1">
        <v>80.0</v>
      </c>
      <c r="C4337" s="1">
        <v>0.0</v>
      </c>
      <c r="D4337" s="1" t="s">
        <v>3661</v>
      </c>
      <c r="E4337" s="1" t="s">
        <v>15549</v>
      </c>
      <c r="F4337" s="1" t="s">
        <v>15550</v>
      </c>
      <c r="G4337" s="1" t="s">
        <v>15551</v>
      </c>
      <c r="H4337" s="1" t="s">
        <v>6442</v>
      </c>
      <c r="I4337" s="1" t="s">
        <v>6751</v>
      </c>
      <c r="J4337" s="1">
        <v>0.0</v>
      </c>
      <c r="K4337" s="1">
        <v>1967.0</v>
      </c>
      <c r="L4337" s="1">
        <v>6.0</v>
      </c>
      <c r="M4337" s="2">
        <f t="shared" si="1"/>
        <v>0</v>
      </c>
    </row>
    <row r="4338" ht="14.25" customHeight="1">
      <c r="A4338" s="1" t="s">
        <v>13236</v>
      </c>
      <c r="B4338" s="1">
        <v>91.0</v>
      </c>
      <c r="C4338" s="1">
        <v>0.0</v>
      </c>
      <c r="D4338" s="1" t="s">
        <v>1747</v>
      </c>
      <c r="E4338" s="1" t="s">
        <v>15552</v>
      </c>
      <c r="F4338" s="1" t="s">
        <v>15553</v>
      </c>
      <c r="G4338" s="1" t="s">
        <v>15554</v>
      </c>
      <c r="H4338" s="1" t="s">
        <v>18</v>
      </c>
      <c r="I4338" s="1" t="s">
        <v>19</v>
      </c>
      <c r="J4338" s="1">
        <v>2000000.0</v>
      </c>
      <c r="K4338" s="1">
        <v>2013.0</v>
      </c>
      <c r="L4338" s="1">
        <v>5.7</v>
      </c>
      <c r="M4338" s="2">
        <f t="shared" si="1"/>
        <v>-2000000</v>
      </c>
    </row>
    <row r="4339" ht="14.25" customHeight="1">
      <c r="A4339" s="1" t="s">
        <v>3469</v>
      </c>
      <c r="B4339" s="1">
        <v>99.0</v>
      </c>
      <c r="C4339" s="1">
        <v>0.0</v>
      </c>
      <c r="D4339" s="1" t="s">
        <v>4286</v>
      </c>
      <c r="E4339" s="1" t="s">
        <v>15555</v>
      </c>
      <c r="F4339" s="1" t="s">
        <v>15556</v>
      </c>
      <c r="G4339" s="1" t="s">
        <v>15557</v>
      </c>
      <c r="H4339" s="1" t="s">
        <v>18</v>
      </c>
      <c r="I4339" s="1" t="s">
        <v>19</v>
      </c>
      <c r="J4339" s="1">
        <v>2000000.0</v>
      </c>
      <c r="K4339" s="1">
        <v>1966.0</v>
      </c>
      <c r="L4339" s="1">
        <v>7.0</v>
      </c>
      <c r="M4339" s="2">
        <f t="shared" si="1"/>
        <v>-2000000</v>
      </c>
    </row>
    <row r="4340" ht="14.25" customHeight="1">
      <c r="A4340" s="1" t="s">
        <v>8315</v>
      </c>
      <c r="B4340" s="1">
        <v>102.0</v>
      </c>
      <c r="C4340" s="1">
        <v>0.0</v>
      </c>
      <c r="D4340" s="1" t="s">
        <v>37</v>
      </c>
      <c r="E4340" s="1" t="s">
        <v>15558</v>
      </c>
      <c r="F4340" s="1" t="s">
        <v>15559</v>
      </c>
      <c r="G4340" s="1" t="s">
        <v>15560</v>
      </c>
      <c r="H4340" s="1" t="s">
        <v>18</v>
      </c>
      <c r="I4340" s="1" t="s">
        <v>19</v>
      </c>
      <c r="J4340" s="1">
        <v>2000000.0</v>
      </c>
      <c r="K4340" s="1">
        <v>2007.0</v>
      </c>
      <c r="L4340" s="1">
        <v>5.3</v>
      </c>
      <c r="M4340" s="2">
        <f t="shared" si="1"/>
        <v>-2000000</v>
      </c>
    </row>
    <row r="4341" ht="14.25" customHeight="1">
      <c r="A4341" s="1" t="s">
        <v>15561</v>
      </c>
      <c r="B4341" s="1">
        <v>108.0</v>
      </c>
      <c r="C4341" s="1">
        <v>0.0</v>
      </c>
      <c r="D4341" s="1" t="s">
        <v>15562</v>
      </c>
      <c r="E4341" s="1" t="s">
        <v>15563</v>
      </c>
      <c r="F4341" s="1" t="s">
        <v>15564</v>
      </c>
      <c r="G4341" s="1" t="s">
        <v>15565</v>
      </c>
      <c r="H4341" s="1" t="s">
        <v>18</v>
      </c>
      <c r="I4341" s="1" t="s">
        <v>19</v>
      </c>
      <c r="J4341" s="1">
        <v>2000000.0</v>
      </c>
      <c r="K4341" s="1">
        <v>2011.0</v>
      </c>
      <c r="L4341" s="1">
        <v>4.4</v>
      </c>
      <c r="M4341" s="2">
        <f t="shared" si="1"/>
        <v>-2000000</v>
      </c>
    </row>
    <row r="4342" ht="14.25" customHeight="1">
      <c r="A4342" s="1" t="s">
        <v>15566</v>
      </c>
      <c r="B4342" s="1">
        <v>88.0</v>
      </c>
      <c r="C4342" s="1">
        <v>0.0</v>
      </c>
      <c r="D4342" s="1" t="s">
        <v>5533</v>
      </c>
      <c r="E4342" s="1" t="s">
        <v>15567</v>
      </c>
      <c r="F4342" s="1" t="s">
        <v>15568</v>
      </c>
      <c r="G4342" s="1" t="s">
        <v>15569</v>
      </c>
      <c r="H4342" s="1" t="s">
        <v>18</v>
      </c>
      <c r="I4342" s="1" t="s">
        <v>19</v>
      </c>
      <c r="J4342" s="1">
        <v>1250000.0</v>
      </c>
      <c r="K4342" s="1">
        <v>2015.0</v>
      </c>
      <c r="L4342" s="1">
        <v>3.4</v>
      </c>
      <c r="M4342" s="2">
        <f t="shared" si="1"/>
        <v>-1250000</v>
      </c>
    </row>
    <row r="4343" ht="14.25" customHeight="1">
      <c r="A4343" s="1" t="s">
        <v>15570</v>
      </c>
      <c r="B4343" s="1">
        <v>89.0</v>
      </c>
      <c r="C4343" s="1">
        <v>0.0</v>
      </c>
      <c r="D4343" s="1" t="s">
        <v>4442</v>
      </c>
      <c r="E4343" s="1" t="s">
        <v>15571</v>
      </c>
      <c r="F4343" s="1">
        <v>0.0</v>
      </c>
      <c r="G4343" s="1" t="s">
        <v>15572</v>
      </c>
      <c r="H4343" s="1" t="s">
        <v>18</v>
      </c>
      <c r="I4343" s="1" t="s">
        <v>19</v>
      </c>
      <c r="J4343" s="1">
        <v>2000000.0</v>
      </c>
      <c r="K4343" s="1">
        <v>2015.0</v>
      </c>
      <c r="L4343" s="1">
        <v>4.5</v>
      </c>
      <c r="M4343" s="2">
        <f t="shared" si="1"/>
        <v>-2000000</v>
      </c>
    </row>
    <row r="4344" ht="14.25" customHeight="1">
      <c r="A4344" s="1" t="s">
        <v>15573</v>
      </c>
      <c r="B4344" s="1">
        <v>92.0</v>
      </c>
      <c r="C4344" s="1">
        <v>0.0</v>
      </c>
      <c r="D4344" s="1" t="s">
        <v>7737</v>
      </c>
      <c r="E4344" s="1" t="s">
        <v>15574</v>
      </c>
      <c r="F4344" s="1" t="s">
        <v>15575</v>
      </c>
      <c r="G4344" s="1" t="s">
        <v>15576</v>
      </c>
      <c r="H4344" s="1" t="s">
        <v>18</v>
      </c>
      <c r="I4344" s="1" t="s">
        <v>19</v>
      </c>
      <c r="J4344" s="1">
        <v>2000000.0</v>
      </c>
      <c r="K4344" s="1">
        <v>2015.0</v>
      </c>
      <c r="L4344" s="1">
        <v>3.4</v>
      </c>
      <c r="M4344" s="2">
        <f t="shared" si="1"/>
        <v>-2000000</v>
      </c>
    </row>
    <row r="4345" ht="14.25" customHeight="1">
      <c r="A4345" s="1" t="s">
        <v>15577</v>
      </c>
      <c r="B4345" s="1">
        <v>99.0</v>
      </c>
      <c r="C4345" s="1">
        <v>4600000.0</v>
      </c>
      <c r="D4345" s="1" t="s">
        <v>1327</v>
      </c>
      <c r="E4345" s="1" t="s">
        <v>15578</v>
      </c>
      <c r="F4345" s="1" t="s">
        <v>15579</v>
      </c>
      <c r="G4345" s="1" t="s">
        <v>15580</v>
      </c>
      <c r="H4345" s="1" t="s">
        <v>18</v>
      </c>
      <c r="I4345" s="1" t="s">
        <v>19</v>
      </c>
      <c r="J4345" s="1">
        <v>1900000.0</v>
      </c>
      <c r="K4345" s="1">
        <v>1986.0</v>
      </c>
      <c r="L4345" s="1">
        <v>7.1</v>
      </c>
      <c r="M4345" s="2">
        <f t="shared" si="1"/>
        <v>2700000</v>
      </c>
    </row>
    <row r="4346" ht="14.25" customHeight="1">
      <c r="A4346" s="1" t="s">
        <v>10396</v>
      </c>
      <c r="B4346" s="1">
        <v>103.0</v>
      </c>
      <c r="C4346" s="1">
        <v>1420578.0</v>
      </c>
      <c r="D4346" s="1" t="s">
        <v>3826</v>
      </c>
      <c r="E4346" s="1" t="s">
        <v>15581</v>
      </c>
      <c r="F4346" s="1" t="s">
        <v>15582</v>
      </c>
      <c r="G4346" s="1" t="s">
        <v>15583</v>
      </c>
      <c r="H4346" s="1" t="s">
        <v>18</v>
      </c>
      <c r="I4346" s="1" t="s">
        <v>19</v>
      </c>
      <c r="J4346" s="1">
        <v>1900000.0</v>
      </c>
      <c r="K4346" s="1">
        <v>2003.0</v>
      </c>
      <c r="L4346" s="1">
        <v>6.4</v>
      </c>
      <c r="M4346" s="2">
        <f t="shared" si="1"/>
        <v>-479422</v>
      </c>
    </row>
    <row r="4347" ht="14.25" customHeight="1">
      <c r="A4347" s="1" t="s">
        <v>13131</v>
      </c>
      <c r="B4347" s="1">
        <v>90.0</v>
      </c>
      <c r="C4347" s="1">
        <v>0.0</v>
      </c>
      <c r="D4347" s="1" t="s">
        <v>32</v>
      </c>
      <c r="E4347" s="1" t="s">
        <v>15584</v>
      </c>
      <c r="F4347" s="1" t="s">
        <v>15585</v>
      </c>
      <c r="G4347" s="1" t="s">
        <v>15586</v>
      </c>
      <c r="H4347" s="1" t="s">
        <v>18</v>
      </c>
      <c r="I4347" s="1" t="s">
        <v>19</v>
      </c>
      <c r="J4347" s="1">
        <v>1950000.0</v>
      </c>
      <c r="K4347" s="1">
        <v>2015.0</v>
      </c>
      <c r="L4347" s="1">
        <v>5.2</v>
      </c>
      <c r="M4347" s="2">
        <f t="shared" si="1"/>
        <v>-1950000</v>
      </c>
    </row>
    <row r="4348" ht="14.25" customHeight="1">
      <c r="A4348" s="1" t="s">
        <v>9038</v>
      </c>
      <c r="B4348" s="1">
        <v>95.0</v>
      </c>
      <c r="C4348" s="1">
        <v>1028658.0</v>
      </c>
      <c r="D4348" s="1" t="s">
        <v>1319</v>
      </c>
      <c r="E4348" s="1" t="s">
        <v>15587</v>
      </c>
      <c r="F4348" s="1" t="s">
        <v>15588</v>
      </c>
      <c r="G4348" s="1" t="s">
        <v>15589</v>
      </c>
      <c r="H4348" s="1" t="s">
        <v>18</v>
      </c>
      <c r="I4348" s="1" t="s">
        <v>2513</v>
      </c>
      <c r="J4348" s="1">
        <v>3000000.0</v>
      </c>
      <c r="K4348" s="1">
        <v>2010.0</v>
      </c>
      <c r="L4348" s="1">
        <v>7.0</v>
      </c>
      <c r="M4348" s="2">
        <f t="shared" si="1"/>
        <v>-1971342</v>
      </c>
    </row>
    <row r="4349" ht="14.25" customHeight="1">
      <c r="A4349" s="1" t="s">
        <v>15590</v>
      </c>
      <c r="B4349" s="1">
        <v>97.0</v>
      </c>
      <c r="C4349" s="1">
        <v>466702.0</v>
      </c>
      <c r="D4349" s="1" t="s">
        <v>956</v>
      </c>
      <c r="E4349" s="1" t="s">
        <v>15591</v>
      </c>
      <c r="F4349" s="1" t="s">
        <v>15592</v>
      </c>
      <c r="G4349" s="1" t="s">
        <v>15593</v>
      </c>
      <c r="H4349" s="1" t="s">
        <v>18</v>
      </c>
      <c r="I4349" s="1" t="s">
        <v>30</v>
      </c>
      <c r="J4349" s="1">
        <v>0.0</v>
      </c>
      <c r="K4349" s="1">
        <v>2010.0</v>
      </c>
      <c r="L4349" s="1">
        <v>7.3</v>
      </c>
      <c r="M4349" s="2">
        <f t="shared" si="1"/>
        <v>466702</v>
      </c>
    </row>
    <row r="4350" ht="14.25" customHeight="1">
      <c r="A4350" s="1" t="s">
        <v>15594</v>
      </c>
      <c r="B4350" s="1">
        <v>108.0</v>
      </c>
      <c r="C4350" s="1">
        <v>0.0</v>
      </c>
      <c r="D4350" s="1" t="s">
        <v>15595</v>
      </c>
      <c r="E4350" s="1" t="s">
        <v>15596</v>
      </c>
      <c r="F4350" s="1">
        <v>0.0</v>
      </c>
      <c r="G4350" s="1" t="s">
        <v>15597</v>
      </c>
      <c r="H4350" s="1" t="s">
        <v>12108</v>
      </c>
      <c r="I4350" s="1" t="s">
        <v>15598</v>
      </c>
      <c r="J4350" s="1">
        <v>1500000.0</v>
      </c>
      <c r="K4350" s="1">
        <v>2013.0</v>
      </c>
      <c r="L4350" s="1">
        <v>8.1</v>
      </c>
      <c r="M4350" s="2">
        <f t="shared" si="1"/>
        <v>-1500000</v>
      </c>
    </row>
    <row r="4351" ht="14.25" customHeight="1">
      <c r="A4351" s="1" t="s">
        <v>15599</v>
      </c>
      <c r="B4351" s="1">
        <v>95.0</v>
      </c>
      <c r="C4351" s="1">
        <v>18435.0</v>
      </c>
      <c r="D4351" s="1" t="s">
        <v>2394</v>
      </c>
      <c r="E4351" s="1" t="s">
        <v>15600</v>
      </c>
      <c r="F4351" s="1" t="s">
        <v>15601</v>
      </c>
      <c r="G4351" s="1" t="s">
        <v>15602</v>
      </c>
      <c r="H4351" s="1" t="s">
        <v>993</v>
      </c>
      <c r="I4351" s="1" t="s">
        <v>994</v>
      </c>
      <c r="J4351" s="1">
        <v>1400000.0</v>
      </c>
      <c r="K4351" s="1">
        <v>2006.0</v>
      </c>
      <c r="L4351" s="1">
        <v>5.8</v>
      </c>
      <c r="M4351" s="2">
        <f t="shared" si="1"/>
        <v>-1381565</v>
      </c>
    </row>
    <row r="4352" ht="14.25" customHeight="1">
      <c r="A4352" s="1" t="s">
        <v>6195</v>
      </c>
      <c r="B4352" s="1">
        <v>100.0</v>
      </c>
      <c r="C4352" s="1">
        <v>3.5266619E7</v>
      </c>
      <c r="D4352" s="1" t="s">
        <v>3618</v>
      </c>
      <c r="E4352" s="1" t="s">
        <v>6196</v>
      </c>
      <c r="F4352" s="1" t="s">
        <v>6197</v>
      </c>
      <c r="G4352" s="1" t="s">
        <v>6198</v>
      </c>
      <c r="H4352" s="1" t="s">
        <v>18</v>
      </c>
      <c r="I4352" s="1" t="s">
        <v>19</v>
      </c>
      <c r="J4352" s="1">
        <v>3.0E7</v>
      </c>
      <c r="K4352" s="1">
        <v>2013.0</v>
      </c>
      <c r="L4352" s="1">
        <v>5.9</v>
      </c>
      <c r="M4352" s="2">
        <f t="shared" si="1"/>
        <v>5266619</v>
      </c>
    </row>
    <row r="4353" ht="14.25" customHeight="1">
      <c r="A4353" s="1" t="s">
        <v>15603</v>
      </c>
      <c r="B4353" s="1">
        <v>160.0</v>
      </c>
      <c r="C4353" s="1">
        <v>95236.0</v>
      </c>
      <c r="D4353" s="1" t="s">
        <v>13856</v>
      </c>
      <c r="E4353" s="1" t="s">
        <v>15604</v>
      </c>
      <c r="F4353" s="1">
        <v>0.0</v>
      </c>
      <c r="G4353" s="1" t="s">
        <v>15605</v>
      </c>
      <c r="H4353" s="1" t="s">
        <v>4044</v>
      </c>
      <c r="I4353" s="1" t="s">
        <v>4045</v>
      </c>
      <c r="J4353" s="1">
        <v>0.0</v>
      </c>
      <c r="K4353" s="1">
        <v>2013.0</v>
      </c>
      <c r="L4353" s="1">
        <v>6.4</v>
      </c>
      <c r="M4353" s="2">
        <f t="shared" si="1"/>
        <v>95236</v>
      </c>
    </row>
    <row r="4354" ht="14.25" customHeight="1">
      <c r="A4354" s="1" t="s">
        <v>4572</v>
      </c>
      <c r="B4354" s="1">
        <v>101.0</v>
      </c>
      <c r="C4354" s="1">
        <v>2.6505E7</v>
      </c>
      <c r="D4354" s="1" t="s">
        <v>4647</v>
      </c>
      <c r="E4354" s="1" t="s">
        <v>5345</v>
      </c>
      <c r="F4354" s="1" t="s">
        <v>5346</v>
      </c>
      <c r="G4354" s="1" t="s">
        <v>5347</v>
      </c>
      <c r="H4354" s="1" t="s">
        <v>18</v>
      </c>
      <c r="I4354" s="1" t="s">
        <v>19</v>
      </c>
      <c r="J4354" s="1">
        <v>1800000.0</v>
      </c>
      <c r="K4354" s="1">
        <v>1984.0</v>
      </c>
      <c r="L4354" s="1">
        <v>7.5</v>
      </c>
      <c r="M4354" s="2">
        <f t="shared" si="1"/>
        <v>24705000</v>
      </c>
    </row>
    <row r="4355" ht="14.25" customHeight="1">
      <c r="A4355" s="1" t="s">
        <v>9613</v>
      </c>
      <c r="B4355" s="1">
        <v>90.0</v>
      </c>
      <c r="C4355" s="1">
        <v>2957978.0</v>
      </c>
      <c r="D4355" s="1" t="s">
        <v>15606</v>
      </c>
      <c r="E4355" s="1" t="s">
        <v>15607</v>
      </c>
      <c r="F4355" s="1" t="s">
        <v>15608</v>
      </c>
      <c r="G4355" s="1" t="s">
        <v>15609</v>
      </c>
      <c r="H4355" s="1" t="s">
        <v>18</v>
      </c>
      <c r="I4355" s="1" t="s">
        <v>30</v>
      </c>
      <c r="J4355" s="1">
        <v>1000000.0</v>
      </c>
      <c r="K4355" s="1">
        <v>2008.0</v>
      </c>
      <c r="L4355" s="1">
        <v>7.8</v>
      </c>
      <c r="M4355" s="2">
        <f t="shared" si="1"/>
        <v>1957978</v>
      </c>
    </row>
    <row r="4356" ht="14.25" customHeight="1">
      <c r="A4356" s="1" t="s">
        <v>15610</v>
      </c>
      <c r="B4356" s="1">
        <v>86.0</v>
      </c>
      <c r="C4356" s="1">
        <v>0.0</v>
      </c>
      <c r="D4356" s="1" t="s">
        <v>2394</v>
      </c>
      <c r="E4356" s="1" t="s">
        <v>15611</v>
      </c>
      <c r="F4356" s="1" t="s">
        <v>15612</v>
      </c>
      <c r="G4356" s="1" t="s">
        <v>15613</v>
      </c>
      <c r="H4356" s="1" t="s">
        <v>18</v>
      </c>
      <c r="I4356" s="1" t="s">
        <v>109</v>
      </c>
      <c r="J4356" s="1">
        <v>0.0</v>
      </c>
      <c r="K4356" s="1">
        <v>2015.0</v>
      </c>
      <c r="L4356" s="1">
        <v>6.3</v>
      </c>
      <c r="M4356" s="2">
        <f t="shared" si="1"/>
        <v>0</v>
      </c>
    </row>
    <row r="4357" ht="14.25" customHeight="1">
      <c r="A4357" s="1" t="s">
        <v>15614</v>
      </c>
      <c r="B4357" s="1">
        <v>89.0</v>
      </c>
      <c r="C4357" s="1">
        <v>444044.0</v>
      </c>
      <c r="D4357" s="1" t="s">
        <v>2394</v>
      </c>
      <c r="E4357" s="1" t="s">
        <v>15615</v>
      </c>
      <c r="F4357" s="1" t="s">
        <v>15616</v>
      </c>
      <c r="G4357" s="1" t="s">
        <v>15617</v>
      </c>
      <c r="H4357" s="1" t="s">
        <v>18</v>
      </c>
      <c r="I4357" s="1" t="s">
        <v>19</v>
      </c>
      <c r="J4357" s="1">
        <v>1900000.0</v>
      </c>
      <c r="K4357" s="1">
        <v>2015.0</v>
      </c>
      <c r="L4357" s="1">
        <v>7.2</v>
      </c>
      <c r="M4357" s="2">
        <f t="shared" si="1"/>
        <v>-1455956</v>
      </c>
    </row>
    <row r="4358" ht="14.25" customHeight="1">
      <c r="A4358" s="1" t="s">
        <v>15618</v>
      </c>
      <c r="B4358" s="1">
        <v>87.0</v>
      </c>
      <c r="C4358" s="1">
        <v>4.0990055E7</v>
      </c>
      <c r="D4358" s="1" t="s">
        <v>3121</v>
      </c>
      <c r="E4358" s="1" t="s">
        <v>15619</v>
      </c>
      <c r="F4358" s="1" t="s">
        <v>15620</v>
      </c>
      <c r="G4358" s="1" t="s">
        <v>15621</v>
      </c>
      <c r="H4358" s="1" t="s">
        <v>18</v>
      </c>
      <c r="I4358" s="1" t="s">
        <v>994</v>
      </c>
      <c r="J4358" s="1">
        <v>1800000.0</v>
      </c>
      <c r="K4358" s="1">
        <v>2010.0</v>
      </c>
      <c r="L4358" s="1">
        <v>5.6</v>
      </c>
      <c r="M4358" s="2">
        <f t="shared" si="1"/>
        <v>39190055</v>
      </c>
    </row>
    <row r="4359" ht="14.25" customHeight="1">
      <c r="A4359" s="1" t="s">
        <v>4538</v>
      </c>
      <c r="B4359" s="1">
        <v>98.0</v>
      </c>
      <c r="C4359" s="1">
        <v>1445366.0</v>
      </c>
      <c r="D4359" s="1" t="s">
        <v>3054</v>
      </c>
      <c r="E4359" s="1" t="s">
        <v>15622</v>
      </c>
      <c r="F4359" s="1" t="s">
        <v>15623</v>
      </c>
      <c r="G4359" s="1" t="s">
        <v>15624</v>
      </c>
      <c r="H4359" s="1" t="s">
        <v>18</v>
      </c>
      <c r="I4359" s="1" t="s">
        <v>30</v>
      </c>
      <c r="J4359" s="1">
        <v>0.0</v>
      </c>
      <c r="K4359" s="1">
        <v>2009.0</v>
      </c>
      <c r="L4359" s="1">
        <v>7.2</v>
      </c>
      <c r="M4359" s="2">
        <f t="shared" si="1"/>
        <v>1445366</v>
      </c>
    </row>
    <row r="4360" ht="14.25" customHeight="1">
      <c r="A4360" s="1" t="s">
        <v>15304</v>
      </c>
      <c r="B4360" s="1">
        <v>125.0</v>
      </c>
      <c r="C4360" s="1">
        <v>0.0</v>
      </c>
      <c r="D4360" s="1" t="s">
        <v>2394</v>
      </c>
      <c r="E4360" s="1" t="s">
        <v>15625</v>
      </c>
      <c r="F4360" s="1" t="s">
        <v>15626</v>
      </c>
      <c r="G4360" s="1" t="s">
        <v>15627</v>
      </c>
      <c r="H4360" s="1" t="s">
        <v>18</v>
      </c>
      <c r="I4360" s="1" t="s">
        <v>19</v>
      </c>
      <c r="J4360" s="1">
        <v>1800000.0</v>
      </c>
      <c r="K4360" s="1">
        <v>1951.0</v>
      </c>
      <c r="L4360" s="1">
        <v>8.0</v>
      </c>
      <c r="M4360" s="2">
        <f t="shared" si="1"/>
        <v>-1800000</v>
      </c>
    </row>
    <row r="4361" ht="14.25" customHeight="1">
      <c r="A4361" s="1" t="s">
        <v>2631</v>
      </c>
      <c r="B4361" s="1">
        <v>95.0</v>
      </c>
      <c r="C4361" s="1">
        <v>0.0</v>
      </c>
      <c r="D4361" s="1" t="s">
        <v>1138</v>
      </c>
      <c r="E4361" s="1" t="s">
        <v>15628</v>
      </c>
      <c r="F4361" s="1" t="s">
        <v>15629</v>
      </c>
      <c r="G4361" s="1" t="s">
        <v>15630</v>
      </c>
      <c r="H4361" s="1" t="s">
        <v>18</v>
      </c>
      <c r="I4361" s="1" t="s">
        <v>19</v>
      </c>
      <c r="J4361" s="1">
        <v>1800000.0</v>
      </c>
      <c r="K4361" s="1">
        <v>1964.0</v>
      </c>
      <c r="L4361" s="1">
        <v>8.5</v>
      </c>
      <c r="M4361" s="2">
        <f t="shared" si="1"/>
        <v>-1800000</v>
      </c>
    </row>
    <row r="4362" ht="14.25" customHeight="1">
      <c r="A4362" s="1" t="s">
        <v>15631</v>
      </c>
      <c r="B4362" s="1">
        <v>118.0</v>
      </c>
      <c r="C4362" s="1">
        <v>5709616.0</v>
      </c>
      <c r="D4362" s="1" t="s">
        <v>131</v>
      </c>
      <c r="E4362" s="1" t="s">
        <v>15632</v>
      </c>
      <c r="F4362" s="1" t="s">
        <v>15633</v>
      </c>
      <c r="G4362" s="1" t="s">
        <v>15634</v>
      </c>
      <c r="H4362" s="1" t="s">
        <v>1932</v>
      </c>
      <c r="I4362" s="1" t="s">
        <v>2022</v>
      </c>
      <c r="J4362" s="1">
        <v>1800000.0</v>
      </c>
      <c r="K4362" s="1">
        <v>2002.0</v>
      </c>
      <c r="L4362" s="1">
        <v>6.8</v>
      </c>
      <c r="M4362" s="2">
        <f t="shared" si="1"/>
        <v>3909616</v>
      </c>
    </row>
    <row r="4363" ht="14.25" customHeight="1">
      <c r="A4363" s="1" t="s">
        <v>15635</v>
      </c>
      <c r="B4363" s="1">
        <v>93.0</v>
      </c>
      <c r="C4363" s="1">
        <v>1.2784397E7</v>
      </c>
      <c r="D4363" s="1" t="s">
        <v>3826</v>
      </c>
      <c r="E4363" s="1" t="s">
        <v>15636</v>
      </c>
      <c r="F4363" s="1" t="s">
        <v>15637</v>
      </c>
      <c r="G4363" s="1" t="s">
        <v>15638</v>
      </c>
      <c r="H4363" s="1" t="s">
        <v>18</v>
      </c>
      <c r="I4363" s="1" t="s">
        <v>19</v>
      </c>
      <c r="J4363" s="1">
        <v>1800000.0</v>
      </c>
      <c r="K4363" s="1">
        <v>2012.0</v>
      </c>
      <c r="L4363" s="1">
        <v>7.3</v>
      </c>
      <c r="M4363" s="2">
        <f t="shared" si="1"/>
        <v>10984397</v>
      </c>
    </row>
    <row r="4364" ht="14.25" customHeight="1">
      <c r="A4364" s="1" t="s">
        <v>15639</v>
      </c>
      <c r="B4364" s="1">
        <v>96.0</v>
      </c>
      <c r="C4364" s="1">
        <v>0.0</v>
      </c>
      <c r="D4364" s="1" t="s">
        <v>413</v>
      </c>
      <c r="E4364" s="1" t="s">
        <v>15640</v>
      </c>
      <c r="F4364" s="1" t="s">
        <v>15641</v>
      </c>
      <c r="G4364" s="1" t="s">
        <v>15642</v>
      </c>
      <c r="H4364" s="1" t="s">
        <v>18</v>
      </c>
      <c r="I4364" s="1" t="s">
        <v>19</v>
      </c>
      <c r="J4364" s="1">
        <v>1800000.0</v>
      </c>
      <c r="K4364" s="1">
        <v>1973.0</v>
      </c>
      <c r="L4364" s="1">
        <v>5.5</v>
      </c>
      <c r="M4364" s="2">
        <f t="shared" si="1"/>
        <v>-1800000</v>
      </c>
    </row>
    <row r="4365" ht="14.25" customHeight="1">
      <c r="A4365" s="1" t="s">
        <v>15643</v>
      </c>
      <c r="B4365" s="1">
        <v>109.0</v>
      </c>
      <c r="C4365" s="1">
        <v>3050934.0</v>
      </c>
      <c r="D4365" s="1" t="s">
        <v>4491</v>
      </c>
      <c r="E4365" s="1" t="s">
        <v>15644</v>
      </c>
      <c r="F4365" s="1" t="s">
        <v>15645</v>
      </c>
      <c r="G4365" s="1" t="s">
        <v>15646</v>
      </c>
      <c r="H4365" s="1" t="s">
        <v>18</v>
      </c>
      <c r="I4365" s="1" t="s">
        <v>19</v>
      </c>
      <c r="J4365" s="1">
        <v>1800000.0</v>
      </c>
      <c r="K4365" s="1">
        <v>2000.0</v>
      </c>
      <c r="L4365" s="1">
        <v>7.3</v>
      </c>
      <c r="M4365" s="2">
        <f t="shared" si="1"/>
        <v>1250934</v>
      </c>
    </row>
    <row r="4366" ht="14.25" customHeight="1">
      <c r="A4366" s="1" t="s">
        <v>15647</v>
      </c>
      <c r="B4366" s="1">
        <v>109.0</v>
      </c>
      <c r="C4366" s="1">
        <v>841206.0</v>
      </c>
      <c r="D4366" s="1" t="s">
        <v>2394</v>
      </c>
      <c r="E4366" s="1" t="s">
        <v>15648</v>
      </c>
      <c r="F4366" s="1" t="s">
        <v>15649</v>
      </c>
      <c r="G4366" s="1" t="s">
        <v>15650</v>
      </c>
      <c r="H4366" s="1" t="s">
        <v>18</v>
      </c>
      <c r="I4366" s="1" t="s">
        <v>19</v>
      </c>
      <c r="J4366" s="1">
        <v>0.0</v>
      </c>
      <c r="K4366" s="1">
        <v>2011.0</v>
      </c>
      <c r="L4366" s="1">
        <v>6.3</v>
      </c>
      <c r="M4366" s="2">
        <f t="shared" si="1"/>
        <v>841206</v>
      </c>
    </row>
    <row r="4367" ht="14.25" customHeight="1">
      <c r="A4367" s="1" t="s">
        <v>15651</v>
      </c>
      <c r="B4367" s="1">
        <v>155.0</v>
      </c>
      <c r="C4367" s="1">
        <v>0.0</v>
      </c>
      <c r="D4367" s="1" t="s">
        <v>1146</v>
      </c>
      <c r="E4367" s="1" t="s">
        <v>15652</v>
      </c>
      <c r="F4367" s="1">
        <v>0.0</v>
      </c>
      <c r="G4367" s="1" t="s">
        <v>15653</v>
      </c>
      <c r="H4367" s="1" t="s">
        <v>15654</v>
      </c>
      <c r="I4367" s="1" t="s">
        <v>4045</v>
      </c>
      <c r="J4367" s="1">
        <v>1.5E8</v>
      </c>
      <c r="K4367" s="1">
        <v>2015.0</v>
      </c>
      <c r="L4367" s="1">
        <v>5.1</v>
      </c>
      <c r="M4367" s="2">
        <f t="shared" si="1"/>
        <v>-150000000</v>
      </c>
    </row>
    <row r="4368" ht="14.25" customHeight="1">
      <c r="A4368" s="1" t="s">
        <v>11388</v>
      </c>
      <c r="B4368" s="1">
        <v>90.0</v>
      </c>
      <c r="C4368" s="1">
        <v>638476.0</v>
      </c>
      <c r="D4368" s="1" t="s">
        <v>13314</v>
      </c>
      <c r="E4368" s="1" t="s">
        <v>15655</v>
      </c>
      <c r="F4368" s="1" t="s">
        <v>15656</v>
      </c>
      <c r="G4368" s="1" t="s">
        <v>15657</v>
      </c>
      <c r="H4368" s="1" t="s">
        <v>18</v>
      </c>
      <c r="I4368" s="1" t="s">
        <v>19</v>
      </c>
      <c r="J4368" s="1">
        <v>1500000.0</v>
      </c>
      <c r="K4368" s="1">
        <v>2011.0</v>
      </c>
      <c r="L4368" s="1">
        <v>6.6</v>
      </c>
      <c r="M4368" s="2">
        <f t="shared" si="1"/>
        <v>-861524</v>
      </c>
    </row>
    <row r="4369" ht="14.25" customHeight="1">
      <c r="A4369" s="1" t="s">
        <v>15658</v>
      </c>
      <c r="B4369" s="1">
        <v>93.0</v>
      </c>
      <c r="C4369" s="1">
        <v>0.0</v>
      </c>
      <c r="D4369" s="1" t="s">
        <v>5533</v>
      </c>
      <c r="E4369" s="1" t="s">
        <v>15659</v>
      </c>
      <c r="F4369" s="1" t="s">
        <v>15660</v>
      </c>
      <c r="G4369" s="1" t="s">
        <v>15661</v>
      </c>
      <c r="H4369" s="1" t="s">
        <v>18</v>
      </c>
      <c r="I4369" s="1" t="s">
        <v>19</v>
      </c>
      <c r="J4369" s="1">
        <v>1800000.0</v>
      </c>
      <c r="K4369" s="1">
        <v>1993.0</v>
      </c>
      <c r="L4369" s="1">
        <v>6.1</v>
      </c>
      <c r="M4369" s="2">
        <f t="shared" si="1"/>
        <v>-1800000</v>
      </c>
    </row>
    <row r="4370" ht="14.25" customHeight="1">
      <c r="A4370" s="1" t="s">
        <v>15662</v>
      </c>
      <c r="B4370" s="1">
        <v>108.0</v>
      </c>
      <c r="C4370" s="1">
        <v>505295.0</v>
      </c>
      <c r="D4370" s="1" t="s">
        <v>5125</v>
      </c>
      <c r="E4370" s="1" t="s">
        <v>15663</v>
      </c>
      <c r="F4370" s="1" t="s">
        <v>15664</v>
      </c>
      <c r="G4370" s="1" t="s">
        <v>15665</v>
      </c>
      <c r="H4370" s="1" t="s">
        <v>15666</v>
      </c>
      <c r="I4370" s="1" t="s">
        <v>231</v>
      </c>
      <c r="J4370" s="1">
        <v>1800000.0</v>
      </c>
      <c r="K4370" s="1">
        <v>2003.0</v>
      </c>
      <c r="L4370" s="1">
        <v>7.5</v>
      </c>
      <c r="M4370" s="2">
        <f t="shared" si="1"/>
        <v>-1294705</v>
      </c>
    </row>
    <row r="4371" ht="14.25" customHeight="1">
      <c r="A4371" s="1" t="s">
        <v>14582</v>
      </c>
      <c r="B4371" s="1">
        <v>114.0</v>
      </c>
      <c r="C4371" s="1">
        <v>0.0</v>
      </c>
      <c r="D4371" s="1" t="s">
        <v>11374</v>
      </c>
      <c r="E4371" s="1" t="s">
        <v>15667</v>
      </c>
      <c r="F4371" s="1" t="s">
        <v>15668</v>
      </c>
      <c r="G4371" s="1" t="s">
        <v>15669</v>
      </c>
      <c r="H4371" s="1" t="s">
        <v>18</v>
      </c>
      <c r="I4371" s="1" t="s">
        <v>19</v>
      </c>
      <c r="J4371" s="1">
        <v>1800000.0</v>
      </c>
      <c r="K4371" s="1">
        <v>1968.0</v>
      </c>
      <c r="L4371" s="1">
        <v>7.0</v>
      </c>
      <c r="M4371" s="2">
        <f t="shared" si="1"/>
        <v>-1800000</v>
      </c>
    </row>
    <row r="4372" ht="14.25" customHeight="1">
      <c r="A4372" s="1" t="s">
        <v>14334</v>
      </c>
      <c r="B4372" s="1">
        <v>87.0</v>
      </c>
      <c r="C4372" s="1">
        <v>0.0</v>
      </c>
      <c r="D4372" s="1" t="s">
        <v>15670</v>
      </c>
      <c r="E4372" s="1" t="s">
        <v>15671</v>
      </c>
      <c r="F4372" s="1" t="s">
        <v>15672</v>
      </c>
      <c r="G4372" s="1" t="s">
        <v>15673</v>
      </c>
      <c r="H4372" s="1" t="s">
        <v>18</v>
      </c>
      <c r="I4372" s="1" t="s">
        <v>19</v>
      </c>
      <c r="J4372" s="1">
        <v>0.0</v>
      </c>
      <c r="K4372" s="1">
        <v>1952.0</v>
      </c>
      <c r="L4372" s="1">
        <v>7.2</v>
      </c>
      <c r="M4372" s="2">
        <f t="shared" si="1"/>
        <v>0</v>
      </c>
    </row>
    <row r="4373" ht="14.25" customHeight="1">
      <c r="A4373" s="1" t="s">
        <v>15674</v>
      </c>
      <c r="B4373" s="1">
        <v>113.0</v>
      </c>
      <c r="C4373" s="1">
        <v>0.0</v>
      </c>
      <c r="D4373" s="1" t="s">
        <v>3995</v>
      </c>
      <c r="E4373" s="1" t="s">
        <v>15675</v>
      </c>
      <c r="F4373" s="1" t="s">
        <v>15676</v>
      </c>
      <c r="G4373" s="1" t="s">
        <v>15677</v>
      </c>
      <c r="H4373" s="1" t="s">
        <v>18</v>
      </c>
      <c r="I4373" s="1" t="s">
        <v>19</v>
      </c>
      <c r="J4373" s="1">
        <v>1800000.0</v>
      </c>
      <c r="K4373" s="1">
        <v>2007.0</v>
      </c>
      <c r="L4373" s="1">
        <v>5.3</v>
      </c>
      <c r="M4373" s="2">
        <f t="shared" si="1"/>
        <v>-1800000</v>
      </c>
    </row>
    <row r="4374" ht="14.25" customHeight="1">
      <c r="A4374" s="1" t="s">
        <v>15678</v>
      </c>
      <c r="B4374" s="1">
        <v>87.0</v>
      </c>
      <c r="C4374" s="1">
        <v>0.0</v>
      </c>
      <c r="D4374" s="1" t="s">
        <v>9642</v>
      </c>
      <c r="E4374" s="1" t="s">
        <v>15679</v>
      </c>
      <c r="F4374" s="1">
        <v>0.0</v>
      </c>
      <c r="G4374" s="1" t="s">
        <v>15680</v>
      </c>
      <c r="H4374" s="1" t="s">
        <v>18</v>
      </c>
      <c r="I4374" s="1" t="s">
        <v>19</v>
      </c>
      <c r="J4374" s="1">
        <v>0.0</v>
      </c>
      <c r="K4374" s="1">
        <v>2016.0</v>
      </c>
      <c r="L4374" s="1">
        <v>8.7</v>
      </c>
      <c r="M4374" s="2">
        <f t="shared" si="1"/>
        <v>0</v>
      </c>
    </row>
    <row r="4375" ht="14.25" customHeight="1">
      <c r="A4375" s="1" t="s">
        <v>15681</v>
      </c>
      <c r="B4375" s="1">
        <v>90.0</v>
      </c>
      <c r="C4375" s="1">
        <v>0.0</v>
      </c>
      <c r="D4375" s="1" t="s">
        <v>413</v>
      </c>
      <c r="E4375" s="1" t="s">
        <v>15682</v>
      </c>
      <c r="F4375" s="1" t="s">
        <v>15683</v>
      </c>
      <c r="G4375" s="1" t="s">
        <v>15684</v>
      </c>
      <c r="H4375" s="1" t="s">
        <v>18</v>
      </c>
      <c r="I4375" s="1" t="s">
        <v>168</v>
      </c>
      <c r="J4375" s="1">
        <v>1800000.0</v>
      </c>
      <c r="K4375" s="1">
        <v>2013.0</v>
      </c>
      <c r="L4375" s="1">
        <v>3.4</v>
      </c>
      <c r="M4375" s="2">
        <f t="shared" si="1"/>
        <v>-1800000</v>
      </c>
    </row>
    <row r="4376" ht="14.25" customHeight="1">
      <c r="A4376" s="1" t="s">
        <v>15685</v>
      </c>
      <c r="B4376" s="1">
        <v>111.0</v>
      </c>
      <c r="C4376" s="1">
        <v>0.0</v>
      </c>
      <c r="D4376" s="1" t="s">
        <v>1747</v>
      </c>
      <c r="E4376" s="1" t="s">
        <v>15686</v>
      </c>
      <c r="F4376" s="1" t="s">
        <v>15687</v>
      </c>
      <c r="G4376" s="1" t="s">
        <v>15688</v>
      </c>
      <c r="H4376" s="1" t="s">
        <v>18</v>
      </c>
      <c r="I4376" s="1" t="s">
        <v>19</v>
      </c>
      <c r="J4376" s="1">
        <v>1800000.0</v>
      </c>
      <c r="K4376" s="1">
        <v>2012.0</v>
      </c>
      <c r="L4376" s="1">
        <v>5.4</v>
      </c>
      <c r="M4376" s="2">
        <f t="shared" si="1"/>
        <v>-1800000</v>
      </c>
    </row>
    <row r="4377" ht="14.25" customHeight="1">
      <c r="A4377" s="1" t="s">
        <v>1263</v>
      </c>
      <c r="B4377" s="1">
        <v>81.0</v>
      </c>
      <c r="C4377" s="1">
        <v>7267324.0</v>
      </c>
      <c r="D4377" s="1" t="s">
        <v>1327</v>
      </c>
      <c r="E4377" s="1" t="s">
        <v>15689</v>
      </c>
      <c r="F4377" s="1" t="s">
        <v>15690</v>
      </c>
      <c r="G4377" s="1" t="s">
        <v>15691</v>
      </c>
      <c r="H4377" s="1" t="s">
        <v>6442</v>
      </c>
      <c r="I4377" s="1" t="s">
        <v>496</v>
      </c>
      <c r="J4377" s="1">
        <v>3500000.0</v>
      </c>
      <c r="K4377" s="1">
        <v>1998.0</v>
      </c>
      <c r="L4377" s="1">
        <v>7.8</v>
      </c>
      <c r="M4377" s="2">
        <f t="shared" si="1"/>
        <v>3767324</v>
      </c>
    </row>
    <row r="4378" ht="14.25" customHeight="1">
      <c r="A4378" s="1" t="s">
        <v>15692</v>
      </c>
      <c r="B4378" s="1">
        <v>93.0</v>
      </c>
      <c r="C4378" s="1">
        <v>145540.0</v>
      </c>
      <c r="D4378" s="1" t="s">
        <v>8655</v>
      </c>
      <c r="E4378" s="1" t="s">
        <v>15693</v>
      </c>
      <c r="F4378" s="1" t="s">
        <v>15694</v>
      </c>
      <c r="G4378" s="1" t="s">
        <v>15695</v>
      </c>
      <c r="H4378" s="1" t="s">
        <v>18</v>
      </c>
      <c r="I4378" s="1" t="s">
        <v>19</v>
      </c>
      <c r="J4378" s="1">
        <v>500000.0</v>
      </c>
      <c r="K4378" s="1">
        <v>2002.0</v>
      </c>
      <c r="L4378" s="1">
        <v>6.7</v>
      </c>
      <c r="M4378" s="2">
        <f t="shared" si="1"/>
        <v>-354460</v>
      </c>
    </row>
    <row r="4379" ht="14.25" customHeight="1">
      <c r="A4379" s="1" t="s">
        <v>15696</v>
      </c>
      <c r="B4379" s="1">
        <v>90.0</v>
      </c>
      <c r="C4379" s="1">
        <v>0.0</v>
      </c>
      <c r="D4379" s="1" t="s">
        <v>6917</v>
      </c>
      <c r="E4379" s="1" t="s">
        <v>15697</v>
      </c>
      <c r="F4379" s="1" t="s">
        <v>15698</v>
      </c>
      <c r="G4379" s="1" t="s">
        <v>15699</v>
      </c>
      <c r="H4379" s="1" t="s">
        <v>18</v>
      </c>
      <c r="I4379" s="1" t="s">
        <v>168</v>
      </c>
      <c r="J4379" s="1">
        <v>2000000.0</v>
      </c>
      <c r="K4379" s="1">
        <v>2013.0</v>
      </c>
      <c r="L4379" s="1">
        <v>4.7</v>
      </c>
      <c r="M4379" s="2">
        <f t="shared" si="1"/>
        <v>-2000000</v>
      </c>
    </row>
    <row r="4380" ht="14.25" customHeight="1">
      <c r="A4380" s="1" t="s">
        <v>15700</v>
      </c>
      <c r="B4380" s="1">
        <v>112.0</v>
      </c>
      <c r="C4380" s="1">
        <v>0.0</v>
      </c>
      <c r="D4380" s="1" t="s">
        <v>4647</v>
      </c>
      <c r="E4380" s="1" t="s">
        <v>15701</v>
      </c>
      <c r="F4380" s="1" t="s">
        <v>15702</v>
      </c>
      <c r="G4380" s="1" t="s">
        <v>15703</v>
      </c>
      <c r="H4380" s="1" t="s">
        <v>18</v>
      </c>
      <c r="I4380" s="1" t="s">
        <v>19</v>
      </c>
      <c r="J4380" s="1">
        <v>1750000.0</v>
      </c>
      <c r="K4380" s="1">
        <v>2013.0</v>
      </c>
      <c r="L4380" s="1">
        <v>6.3</v>
      </c>
      <c r="M4380" s="2">
        <f t="shared" si="1"/>
        <v>-1750000</v>
      </c>
    </row>
    <row r="4381" ht="14.25" customHeight="1">
      <c r="A4381" s="1" t="s">
        <v>7318</v>
      </c>
      <c r="B4381" s="1">
        <v>106.0</v>
      </c>
      <c r="C4381" s="1">
        <v>1.2589108E7</v>
      </c>
      <c r="D4381" s="1" t="s">
        <v>5125</v>
      </c>
      <c r="E4381" s="1" t="s">
        <v>15704</v>
      </c>
      <c r="F4381" s="1" t="s">
        <v>15705</v>
      </c>
      <c r="G4381" s="1" t="s">
        <v>15706</v>
      </c>
      <c r="H4381" s="1" t="s">
        <v>1932</v>
      </c>
      <c r="I4381" s="1" t="s">
        <v>2022</v>
      </c>
      <c r="J4381" s="1">
        <v>0.0</v>
      </c>
      <c r="K4381" s="1">
        <v>2007.0</v>
      </c>
      <c r="L4381" s="1">
        <v>7.4</v>
      </c>
      <c r="M4381" s="2">
        <f t="shared" si="1"/>
        <v>12589108</v>
      </c>
    </row>
    <row r="4382" ht="14.25" customHeight="1">
      <c r="A4382" s="1" t="s">
        <v>15639</v>
      </c>
      <c r="B4382" s="1">
        <v>88.0</v>
      </c>
      <c r="C4382" s="1">
        <v>0.0</v>
      </c>
      <c r="D4382" s="1" t="s">
        <v>413</v>
      </c>
      <c r="E4382" s="1" t="s">
        <v>15707</v>
      </c>
      <c r="F4382" s="1" t="s">
        <v>15708</v>
      </c>
      <c r="G4382" s="1" t="s">
        <v>15709</v>
      </c>
      <c r="H4382" s="1" t="s">
        <v>18</v>
      </c>
      <c r="I4382" s="1" t="s">
        <v>19</v>
      </c>
      <c r="J4382" s="1">
        <v>1700000.0</v>
      </c>
      <c r="K4382" s="1">
        <v>1972.0</v>
      </c>
      <c r="L4382" s="1">
        <v>6.1</v>
      </c>
      <c r="M4382" s="2">
        <f t="shared" si="1"/>
        <v>-1700000</v>
      </c>
    </row>
    <row r="4383" ht="14.25" customHeight="1">
      <c r="A4383" s="1" t="s">
        <v>10191</v>
      </c>
      <c r="B4383" s="1">
        <v>138.0</v>
      </c>
      <c r="C4383" s="1">
        <v>3.5918429E7</v>
      </c>
      <c r="D4383" s="1" t="s">
        <v>1327</v>
      </c>
      <c r="E4383" s="1" t="s">
        <v>15710</v>
      </c>
      <c r="F4383" s="1" t="s">
        <v>15711</v>
      </c>
      <c r="G4383" s="1" t="s">
        <v>15712</v>
      </c>
      <c r="H4383" s="1" t="s">
        <v>18</v>
      </c>
      <c r="I4383" s="1" t="s">
        <v>19</v>
      </c>
      <c r="J4383" s="1">
        <v>1700000.0</v>
      </c>
      <c r="K4383" s="1">
        <v>2001.0</v>
      </c>
      <c r="L4383" s="1">
        <v>7.5</v>
      </c>
      <c r="M4383" s="2">
        <f t="shared" si="1"/>
        <v>34218429</v>
      </c>
    </row>
    <row r="4384" ht="14.25" customHeight="1">
      <c r="A4384" s="1" t="s">
        <v>15713</v>
      </c>
      <c r="B4384" s="1">
        <v>105.0</v>
      </c>
      <c r="C4384" s="1">
        <v>92401.0</v>
      </c>
      <c r="D4384" s="1" t="s">
        <v>3995</v>
      </c>
      <c r="E4384" s="1" t="s">
        <v>15714</v>
      </c>
      <c r="F4384" s="1" t="s">
        <v>15715</v>
      </c>
      <c r="G4384" s="1" t="s">
        <v>15716</v>
      </c>
      <c r="H4384" s="1" t="s">
        <v>18</v>
      </c>
      <c r="I4384" s="1" t="s">
        <v>19</v>
      </c>
      <c r="J4384" s="1">
        <v>2000000.0</v>
      </c>
      <c r="K4384" s="1">
        <v>2010.0</v>
      </c>
      <c r="L4384" s="1">
        <v>6.3</v>
      </c>
      <c r="M4384" s="2">
        <f t="shared" si="1"/>
        <v>-1907599</v>
      </c>
    </row>
    <row r="4385" ht="14.25" customHeight="1">
      <c r="A4385" s="1" t="s">
        <v>15717</v>
      </c>
      <c r="B4385" s="1">
        <v>98.0</v>
      </c>
      <c r="C4385" s="1">
        <v>1943649.0</v>
      </c>
      <c r="D4385" s="1" t="s">
        <v>3029</v>
      </c>
      <c r="E4385" s="1" t="s">
        <v>15718</v>
      </c>
      <c r="F4385" s="1" t="s">
        <v>15719</v>
      </c>
      <c r="G4385" s="1" t="s">
        <v>15720</v>
      </c>
      <c r="H4385" s="1" t="s">
        <v>18</v>
      </c>
      <c r="I4385" s="1" t="s">
        <v>19</v>
      </c>
      <c r="J4385" s="1">
        <v>1700000.0</v>
      </c>
      <c r="K4385" s="1">
        <v>1999.0</v>
      </c>
      <c r="L4385" s="1">
        <v>6.3</v>
      </c>
      <c r="M4385" s="2">
        <f t="shared" si="1"/>
        <v>243649</v>
      </c>
    </row>
    <row r="4386" ht="14.25" customHeight="1">
      <c r="A4386" s="1" t="s">
        <v>14964</v>
      </c>
      <c r="B4386" s="1">
        <v>86.0</v>
      </c>
      <c r="C4386" s="1">
        <v>992238.0</v>
      </c>
      <c r="D4386" s="1" t="s">
        <v>131</v>
      </c>
      <c r="E4386" s="1" t="s">
        <v>15721</v>
      </c>
      <c r="F4386" s="1" t="s">
        <v>15722</v>
      </c>
      <c r="G4386" s="1" t="s">
        <v>15723</v>
      </c>
      <c r="H4386" s="1" t="s">
        <v>18</v>
      </c>
      <c r="I4386" s="1" t="s">
        <v>30</v>
      </c>
      <c r="J4386" s="1">
        <v>1700000.0</v>
      </c>
      <c r="K4386" s="1">
        <v>2004.0</v>
      </c>
      <c r="L4386" s="1">
        <v>6.8</v>
      </c>
      <c r="M4386" s="2">
        <f t="shared" si="1"/>
        <v>-707762</v>
      </c>
    </row>
    <row r="4387" ht="14.25" customHeight="1">
      <c r="A4387" s="1" t="s">
        <v>15724</v>
      </c>
      <c r="B4387" s="1">
        <v>104.0</v>
      </c>
      <c r="C4387" s="1">
        <v>4231500.0</v>
      </c>
      <c r="D4387" s="1" t="s">
        <v>131</v>
      </c>
      <c r="E4387" s="1" t="s">
        <v>15725</v>
      </c>
      <c r="F4387" s="1" t="s">
        <v>15726</v>
      </c>
      <c r="G4387" s="1" t="s">
        <v>15727</v>
      </c>
      <c r="H4387" s="1" t="s">
        <v>4044</v>
      </c>
      <c r="I4387" s="1" t="s">
        <v>4045</v>
      </c>
      <c r="J4387" s="1">
        <v>1000000.0</v>
      </c>
      <c r="K4387" s="1">
        <v>2013.0</v>
      </c>
      <c r="L4387" s="1">
        <v>7.8</v>
      </c>
      <c r="M4387" s="2">
        <f t="shared" si="1"/>
        <v>3231500</v>
      </c>
    </row>
    <row r="4388" ht="14.25" customHeight="1">
      <c r="A4388" s="1" t="s">
        <v>15728</v>
      </c>
      <c r="B4388" s="1">
        <v>100.0</v>
      </c>
      <c r="C4388" s="1">
        <v>396035.0</v>
      </c>
      <c r="D4388" s="1" t="s">
        <v>131</v>
      </c>
      <c r="E4388" s="1" t="s">
        <v>15729</v>
      </c>
      <c r="F4388" s="1" t="s">
        <v>15730</v>
      </c>
      <c r="G4388" s="1" t="s">
        <v>15731</v>
      </c>
      <c r="H4388" s="1" t="s">
        <v>18</v>
      </c>
      <c r="I4388" s="1" t="s">
        <v>30</v>
      </c>
      <c r="J4388" s="1">
        <v>1000000.0</v>
      </c>
      <c r="K4388" s="1">
        <v>2004.0</v>
      </c>
      <c r="L4388" s="1">
        <v>6.9</v>
      </c>
      <c r="M4388" s="2">
        <f t="shared" si="1"/>
        <v>-603965</v>
      </c>
    </row>
    <row r="4389" ht="14.25" customHeight="1">
      <c r="A4389" s="1" t="s">
        <v>14538</v>
      </c>
      <c r="B4389" s="1">
        <v>126.0</v>
      </c>
      <c r="C4389" s="1">
        <v>0.0</v>
      </c>
      <c r="D4389" s="1" t="s">
        <v>956</v>
      </c>
      <c r="E4389" s="1" t="s">
        <v>15732</v>
      </c>
      <c r="F4389" s="1" t="s">
        <v>15733</v>
      </c>
      <c r="G4389" s="1" t="s">
        <v>15734</v>
      </c>
      <c r="H4389" s="1" t="s">
        <v>18</v>
      </c>
      <c r="I4389" s="1" t="s">
        <v>19</v>
      </c>
      <c r="J4389" s="1">
        <v>1644736.0</v>
      </c>
      <c r="K4389" s="1">
        <v>1938.0</v>
      </c>
      <c r="L4389" s="1">
        <v>8.0</v>
      </c>
      <c r="M4389" s="2">
        <f t="shared" si="1"/>
        <v>-1644736</v>
      </c>
    </row>
    <row r="4390" ht="14.25" customHeight="1">
      <c r="A4390" s="1" t="s">
        <v>13102</v>
      </c>
      <c r="B4390" s="1">
        <v>118.0</v>
      </c>
      <c r="C4390" s="1">
        <v>0.0</v>
      </c>
      <c r="D4390" s="1" t="s">
        <v>4040</v>
      </c>
      <c r="E4390" s="1" t="s">
        <v>15735</v>
      </c>
      <c r="F4390" s="1" t="s">
        <v>15736</v>
      </c>
      <c r="G4390" s="1" t="s">
        <v>15737</v>
      </c>
      <c r="H4390" s="1" t="s">
        <v>18</v>
      </c>
      <c r="I4390" s="1" t="s">
        <v>19</v>
      </c>
      <c r="J4390" s="1">
        <v>1650000.0</v>
      </c>
      <c r="K4390" s="1">
        <v>1953.0</v>
      </c>
      <c r="L4390" s="1">
        <v>7.8</v>
      </c>
      <c r="M4390" s="2">
        <f t="shared" si="1"/>
        <v>-1650000</v>
      </c>
    </row>
    <row r="4391" ht="14.25" customHeight="1">
      <c r="A4391" s="1" t="s">
        <v>14507</v>
      </c>
      <c r="B4391" s="1">
        <v>103.0</v>
      </c>
      <c r="C4391" s="1">
        <v>0.0</v>
      </c>
      <c r="D4391" s="1" t="s">
        <v>11374</v>
      </c>
      <c r="E4391" s="1" t="s">
        <v>15738</v>
      </c>
      <c r="F4391" s="1" t="s">
        <v>15739</v>
      </c>
      <c r="G4391" s="1" t="s">
        <v>15740</v>
      </c>
      <c r="H4391" s="1" t="s">
        <v>18</v>
      </c>
      <c r="I4391" s="1" t="s">
        <v>19</v>
      </c>
      <c r="J4391" s="1">
        <v>1600000.0</v>
      </c>
      <c r="K4391" s="1">
        <v>1949.0</v>
      </c>
      <c r="L4391" s="1">
        <v>7.4</v>
      </c>
      <c r="M4391" s="2">
        <f t="shared" si="1"/>
        <v>-1600000</v>
      </c>
    </row>
    <row r="4392" ht="14.25" customHeight="1">
      <c r="A4392" s="1" t="s">
        <v>15741</v>
      </c>
      <c r="B4392" s="1">
        <v>102.0</v>
      </c>
      <c r="C4392" s="1">
        <v>2507106.0</v>
      </c>
      <c r="D4392" s="1" t="s">
        <v>4491</v>
      </c>
      <c r="E4392" s="1" t="s">
        <v>15742</v>
      </c>
      <c r="F4392" s="1" t="s">
        <v>15743</v>
      </c>
      <c r="G4392" s="1" t="s">
        <v>15744</v>
      </c>
      <c r="H4392" s="1" t="s">
        <v>18</v>
      </c>
      <c r="I4392" s="1" t="s">
        <v>19</v>
      </c>
      <c r="J4392" s="1">
        <v>0.0</v>
      </c>
      <c r="K4392" s="1">
        <v>2013.0</v>
      </c>
      <c r="L4392" s="1">
        <v>6.1</v>
      </c>
      <c r="M4392" s="2">
        <f t="shared" si="1"/>
        <v>2507106</v>
      </c>
    </row>
    <row r="4393" ht="14.25" customHeight="1">
      <c r="A4393" s="1" t="s">
        <v>15745</v>
      </c>
      <c r="B4393" s="1">
        <v>84.0</v>
      </c>
      <c r="C4393" s="1">
        <v>6026908.0</v>
      </c>
      <c r="D4393" s="1" t="s">
        <v>1747</v>
      </c>
      <c r="E4393" s="1" t="s">
        <v>15746</v>
      </c>
      <c r="F4393" s="1" t="s">
        <v>15747</v>
      </c>
      <c r="G4393" s="1" t="s">
        <v>15748</v>
      </c>
      <c r="H4393" s="1" t="s">
        <v>18</v>
      </c>
      <c r="I4393" s="1" t="s">
        <v>19</v>
      </c>
      <c r="J4393" s="1">
        <v>2000000.0</v>
      </c>
      <c r="K4393" s="1">
        <v>1999.0</v>
      </c>
      <c r="L4393" s="1">
        <v>4.3</v>
      </c>
      <c r="M4393" s="2">
        <f t="shared" si="1"/>
        <v>4026908</v>
      </c>
    </row>
    <row r="4394" ht="14.25" customHeight="1">
      <c r="A4394" s="1" t="s">
        <v>15749</v>
      </c>
      <c r="B4394" s="1">
        <v>0.0</v>
      </c>
      <c r="C4394" s="1">
        <v>2592808.0</v>
      </c>
      <c r="D4394" s="1" t="s">
        <v>1465</v>
      </c>
      <c r="E4394" s="1" t="s">
        <v>15750</v>
      </c>
      <c r="F4394" s="1" t="s">
        <v>15751</v>
      </c>
      <c r="G4394" s="1" t="s">
        <v>15752</v>
      </c>
      <c r="H4394" s="1" t="s">
        <v>18</v>
      </c>
      <c r="I4394" s="1" t="s">
        <v>19</v>
      </c>
      <c r="J4394" s="1">
        <v>0.0</v>
      </c>
      <c r="K4394" s="1">
        <v>2010.0</v>
      </c>
      <c r="L4394" s="1">
        <v>3.5</v>
      </c>
      <c r="M4394" s="2">
        <f t="shared" si="1"/>
        <v>2592808</v>
      </c>
    </row>
    <row r="4395" ht="14.25" customHeight="1">
      <c r="A4395" s="1" t="s">
        <v>15753</v>
      </c>
      <c r="B4395" s="1">
        <v>95.0</v>
      </c>
      <c r="C4395" s="1">
        <v>1060591.0</v>
      </c>
      <c r="D4395" s="1" t="s">
        <v>956</v>
      </c>
      <c r="E4395" s="1" t="s">
        <v>15754</v>
      </c>
      <c r="F4395" s="1" t="s">
        <v>15755</v>
      </c>
      <c r="G4395" s="1" t="s">
        <v>15756</v>
      </c>
      <c r="H4395" s="1" t="s">
        <v>12108</v>
      </c>
      <c r="I4395" s="1" t="s">
        <v>994</v>
      </c>
      <c r="J4395" s="1">
        <v>1300000.0</v>
      </c>
      <c r="K4395" s="1">
        <v>2007.0</v>
      </c>
      <c r="L4395" s="1">
        <v>7.2</v>
      </c>
      <c r="M4395" s="2">
        <f t="shared" si="1"/>
        <v>-239409</v>
      </c>
    </row>
    <row r="4396" ht="14.25" customHeight="1">
      <c r="A4396" s="1" t="s">
        <v>15757</v>
      </c>
      <c r="B4396" s="1">
        <v>92.0</v>
      </c>
      <c r="C4396" s="1">
        <v>0.0</v>
      </c>
      <c r="D4396" s="1" t="s">
        <v>3995</v>
      </c>
      <c r="E4396" s="1" t="s">
        <v>15758</v>
      </c>
      <c r="F4396" s="1" t="s">
        <v>15759</v>
      </c>
      <c r="G4396" s="1" t="s">
        <v>15760</v>
      </c>
      <c r="H4396" s="1" t="s">
        <v>18</v>
      </c>
      <c r="I4396" s="1" t="s">
        <v>19</v>
      </c>
      <c r="J4396" s="1">
        <v>0.0</v>
      </c>
      <c r="K4396" s="1">
        <v>2014.0</v>
      </c>
      <c r="L4396" s="1">
        <v>4.7</v>
      </c>
      <c r="M4396" s="2">
        <f t="shared" si="1"/>
        <v>0</v>
      </c>
    </row>
    <row r="4397" ht="14.25" customHeight="1">
      <c r="A4397" s="1" t="s">
        <v>15761</v>
      </c>
      <c r="B4397" s="1">
        <v>90.0</v>
      </c>
      <c r="C4397" s="1">
        <v>155972.0</v>
      </c>
      <c r="D4397" s="1" t="s">
        <v>956</v>
      </c>
      <c r="E4397" s="1" t="s">
        <v>15762</v>
      </c>
      <c r="F4397" s="1" t="s">
        <v>15763</v>
      </c>
      <c r="G4397" s="1" t="s">
        <v>15764</v>
      </c>
      <c r="H4397" s="1" t="s">
        <v>8738</v>
      </c>
      <c r="I4397" s="1" t="s">
        <v>15360</v>
      </c>
      <c r="J4397" s="1">
        <v>1500000.0</v>
      </c>
      <c r="K4397" s="1">
        <v>2006.0</v>
      </c>
      <c r="L4397" s="1">
        <v>7.3</v>
      </c>
      <c r="M4397" s="2">
        <f t="shared" si="1"/>
        <v>-1344028</v>
      </c>
    </row>
    <row r="4398" ht="14.25" customHeight="1">
      <c r="A4398" s="1" t="s">
        <v>3459</v>
      </c>
      <c r="B4398" s="1">
        <v>113.0</v>
      </c>
      <c r="C4398" s="1">
        <v>0.0</v>
      </c>
      <c r="D4398" s="1" t="s">
        <v>1319</v>
      </c>
      <c r="E4398" s="1" t="s">
        <v>15765</v>
      </c>
      <c r="F4398" s="1" t="s">
        <v>15766</v>
      </c>
      <c r="G4398" s="1" t="s">
        <v>15767</v>
      </c>
      <c r="H4398" s="1" t="s">
        <v>18</v>
      </c>
      <c r="I4398" s="1" t="s">
        <v>19</v>
      </c>
      <c r="J4398" s="1">
        <v>1600000.0</v>
      </c>
      <c r="K4398" s="1">
        <v>1974.0</v>
      </c>
      <c r="L4398" s="1">
        <v>7.9</v>
      </c>
      <c r="M4398" s="2">
        <f t="shared" si="1"/>
        <v>-1600000</v>
      </c>
    </row>
    <row r="4399" ht="14.25" customHeight="1">
      <c r="A4399" s="1" t="s">
        <v>15768</v>
      </c>
      <c r="B4399" s="1">
        <v>0.0</v>
      </c>
      <c r="C4399" s="1">
        <v>129319.0</v>
      </c>
      <c r="D4399" s="1" t="s">
        <v>14938</v>
      </c>
      <c r="E4399" s="1" t="s">
        <v>15769</v>
      </c>
      <c r="F4399" s="1">
        <v>0.0</v>
      </c>
      <c r="G4399" s="1" t="s">
        <v>15770</v>
      </c>
      <c r="H4399" s="1" t="s">
        <v>18</v>
      </c>
      <c r="I4399" s="1" t="s">
        <v>4045</v>
      </c>
      <c r="J4399" s="1">
        <v>7.0E7</v>
      </c>
      <c r="K4399" s="1">
        <v>2005.0</v>
      </c>
      <c r="L4399" s="1">
        <v>5.1</v>
      </c>
      <c r="M4399" s="2">
        <f t="shared" si="1"/>
        <v>-69870681</v>
      </c>
    </row>
    <row r="4400" ht="14.25" customHeight="1">
      <c r="A4400" s="1" t="s">
        <v>15771</v>
      </c>
      <c r="B4400" s="1">
        <v>123.0</v>
      </c>
      <c r="C4400" s="1">
        <v>26893.0</v>
      </c>
      <c r="D4400" s="1" t="s">
        <v>3441</v>
      </c>
      <c r="E4400" s="1" t="s">
        <v>15772</v>
      </c>
      <c r="F4400" s="1" t="s">
        <v>15773</v>
      </c>
      <c r="G4400" s="1" t="s">
        <v>15774</v>
      </c>
      <c r="H4400" s="1" t="s">
        <v>993</v>
      </c>
      <c r="I4400" s="1" t="s">
        <v>994</v>
      </c>
      <c r="J4400" s="1">
        <v>1600000.0</v>
      </c>
      <c r="K4400" s="1">
        <v>1969.0</v>
      </c>
      <c r="L4400" s="1">
        <v>7.2</v>
      </c>
      <c r="M4400" s="2">
        <f t="shared" si="1"/>
        <v>-1573107</v>
      </c>
    </row>
    <row r="4401" ht="14.25" customHeight="1">
      <c r="A4401" s="1" t="s">
        <v>15775</v>
      </c>
      <c r="B4401" s="1">
        <v>111.0</v>
      </c>
      <c r="C4401" s="1">
        <v>2580.0</v>
      </c>
      <c r="D4401" s="1" t="s">
        <v>5911</v>
      </c>
      <c r="E4401" s="1" t="s">
        <v>15776</v>
      </c>
      <c r="F4401" s="1" t="s">
        <v>15777</v>
      </c>
      <c r="G4401" s="1" t="s">
        <v>15778</v>
      </c>
      <c r="H4401" s="1" t="s">
        <v>18</v>
      </c>
      <c r="I4401" s="1" t="s">
        <v>19</v>
      </c>
      <c r="J4401" s="1">
        <v>1650000.0</v>
      </c>
      <c r="K4401" s="1">
        <v>2003.0</v>
      </c>
      <c r="L4401" s="1">
        <v>5.4</v>
      </c>
      <c r="M4401" s="2">
        <f t="shared" si="1"/>
        <v>-1647420</v>
      </c>
    </row>
    <row r="4402" ht="14.25" customHeight="1">
      <c r="A4402" s="1" t="s">
        <v>15779</v>
      </c>
      <c r="B4402" s="1">
        <v>99.0</v>
      </c>
      <c r="C4402" s="1">
        <v>0.0</v>
      </c>
      <c r="D4402" s="1" t="s">
        <v>4647</v>
      </c>
      <c r="E4402" s="1" t="s">
        <v>15780</v>
      </c>
      <c r="F4402" s="1" t="s">
        <v>15781</v>
      </c>
      <c r="G4402" s="1" t="s">
        <v>15782</v>
      </c>
      <c r="H4402" s="1" t="s">
        <v>18</v>
      </c>
      <c r="I4402" s="1" t="s">
        <v>19</v>
      </c>
      <c r="J4402" s="1">
        <v>0.0</v>
      </c>
      <c r="K4402" s="1">
        <v>2016.0</v>
      </c>
      <c r="L4402" s="1">
        <v>3.7</v>
      </c>
      <c r="M4402" s="2">
        <f t="shared" si="1"/>
        <v>0</v>
      </c>
    </row>
    <row r="4403" ht="14.25" customHeight="1">
      <c r="A4403" s="1" t="s">
        <v>64</v>
      </c>
      <c r="B4403" s="1">
        <v>110.0</v>
      </c>
      <c r="C4403" s="1">
        <v>5.8885635E7</v>
      </c>
      <c r="D4403" s="1" t="s">
        <v>3503</v>
      </c>
      <c r="E4403" s="1" t="s">
        <v>6558</v>
      </c>
      <c r="F4403" s="1" t="s">
        <v>6559</v>
      </c>
      <c r="G4403" s="1" t="s">
        <v>6560</v>
      </c>
      <c r="H4403" s="1" t="s">
        <v>18</v>
      </c>
      <c r="I4403" s="1" t="s">
        <v>19</v>
      </c>
      <c r="J4403" s="1">
        <v>2.6E7</v>
      </c>
      <c r="K4403" s="1">
        <v>2004.0</v>
      </c>
      <c r="L4403" s="1">
        <v>7.4</v>
      </c>
      <c r="M4403" s="2">
        <f t="shared" si="1"/>
        <v>32885635</v>
      </c>
    </row>
    <row r="4404" ht="14.25" customHeight="1">
      <c r="A4404" s="1" t="s">
        <v>15783</v>
      </c>
      <c r="B4404" s="1">
        <v>108.0</v>
      </c>
      <c r="C4404" s="1">
        <v>1.9067631E7</v>
      </c>
      <c r="D4404" s="1" t="s">
        <v>956</v>
      </c>
      <c r="E4404" s="1" t="s">
        <v>15784</v>
      </c>
      <c r="F4404" s="1" t="s">
        <v>15785</v>
      </c>
      <c r="G4404" s="1" t="s">
        <v>15786</v>
      </c>
      <c r="H4404" s="1" t="s">
        <v>18</v>
      </c>
      <c r="I4404" s="1" t="s">
        <v>19</v>
      </c>
      <c r="J4404" s="1">
        <v>2000000.0</v>
      </c>
      <c r="K4404" s="1">
        <v>2007.0</v>
      </c>
      <c r="L4404" s="1">
        <v>7.1</v>
      </c>
      <c r="M4404" s="2">
        <f t="shared" si="1"/>
        <v>17067631</v>
      </c>
    </row>
    <row r="4405" ht="14.25" customHeight="1">
      <c r="A4405" s="1" t="s">
        <v>15787</v>
      </c>
      <c r="B4405" s="1">
        <v>92.0</v>
      </c>
      <c r="C4405" s="1">
        <v>1.1806119E7</v>
      </c>
      <c r="D4405" s="1" t="s">
        <v>5185</v>
      </c>
      <c r="E4405" s="1" t="s">
        <v>15788</v>
      </c>
      <c r="F4405" s="1" t="s">
        <v>15789</v>
      </c>
      <c r="G4405" s="1" t="s">
        <v>15790</v>
      </c>
      <c r="H4405" s="1" t="s">
        <v>18</v>
      </c>
      <c r="I4405" s="1" t="s">
        <v>19</v>
      </c>
      <c r="J4405" s="1">
        <v>1100000.0</v>
      </c>
      <c r="K4405" s="1">
        <v>1988.0</v>
      </c>
      <c r="L4405" s="1">
        <v>6.8</v>
      </c>
      <c r="M4405" s="2">
        <f t="shared" si="1"/>
        <v>10706119</v>
      </c>
    </row>
    <row r="4406" ht="14.25" customHeight="1">
      <c r="A4406" s="1" t="s">
        <v>14538</v>
      </c>
      <c r="B4406" s="1">
        <v>120.0</v>
      </c>
      <c r="C4406" s="1">
        <v>0.0</v>
      </c>
      <c r="D4406" s="1" t="s">
        <v>1747</v>
      </c>
      <c r="E4406" s="1" t="s">
        <v>15791</v>
      </c>
      <c r="F4406" s="1" t="s">
        <v>15792</v>
      </c>
      <c r="G4406" s="1" t="s">
        <v>15793</v>
      </c>
      <c r="H4406" s="1" t="s">
        <v>18</v>
      </c>
      <c r="I4406" s="1" t="s">
        <v>19</v>
      </c>
      <c r="J4406" s="1">
        <v>1500000.0</v>
      </c>
      <c r="K4406" s="1">
        <v>1939.0</v>
      </c>
      <c r="L4406" s="1">
        <v>8.2</v>
      </c>
      <c r="M4406" s="2">
        <f t="shared" si="1"/>
        <v>-1500000</v>
      </c>
    </row>
    <row r="4407" ht="14.25" customHeight="1">
      <c r="A4407" s="1" t="s">
        <v>15201</v>
      </c>
      <c r="B4407" s="1">
        <v>91.0</v>
      </c>
      <c r="C4407" s="1">
        <v>7417210.0</v>
      </c>
      <c r="D4407" s="1" t="s">
        <v>2394</v>
      </c>
      <c r="E4407" s="1" t="s">
        <v>15794</v>
      </c>
      <c r="F4407" s="1" t="s">
        <v>15795</v>
      </c>
      <c r="G4407" s="1" t="s">
        <v>15796</v>
      </c>
      <c r="H4407" s="1" t="s">
        <v>18</v>
      </c>
      <c r="I4407" s="1" t="s">
        <v>19</v>
      </c>
      <c r="J4407" s="1">
        <v>1500000.0</v>
      </c>
      <c r="K4407" s="1">
        <v>1995.0</v>
      </c>
      <c r="L4407" s="1">
        <v>7.0</v>
      </c>
      <c r="M4407" s="2">
        <f t="shared" si="1"/>
        <v>5917210</v>
      </c>
    </row>
    <row r="4408" ht="14.25" customHeight="1">
      <c r="A4408" s="1" t="s">
        <v>11565</v>
      </c>
      <c r="B4408" s="1">
        <v>88.0</v>
      </c>
      <c r="C4408" s="1">
        <v>7362100.0</v>
      </c>
      <c r="D4408" s="1" t="s">
        <v>1747</v>
      </c>
      <c r="E4408" s="1" t="s">
        <v>15797</v>
      </c>
      <c r="F4408" s="1" t="s">
        <v>15798</v>
      </c>
      <c r="G4408" s="1" t="s">
        <v>15799</v>
      </c>
      <c r="H4408" s="1" t="s">
        <v>18</v>
      </c>
      <c r="I4408" s="1" t="s">
        <v>19</v>
      </c>
      <c r="J4408" s="1">
        <v>1500000.0</v>
      </c>
      <c r="K4408" s="1">
        <v>2005.0</v>
      </c>
      <c r="L4408" s="1">
        <v>7.4</v>
      </c>
      <c r="M4408" s="2">
        <f t="shared" si="1"/>
        <v>5862100</v>
      </c>
    </row>
    <row r="4409" ht="14.25" customHeight="1">
      <c r="A4409" s="1" t="s">
        <v>7005</v>
      </c>
      <c r="B4409" s="1">
        <v>97.0</v>
      </c>
      <c r="C4409" s="1">
        <v>7022940.0</v>
      </c>
      <c r="D4409" s="1" t="s">
        <v>956</v>
      </c>
      <c r="E4409" s="1" t="s">
        <v>15800</v>
      </c>
      <c r="F4409" s="1" t="s">
        <v>15801</v>
      </c>
      <c r="G4409" s="1" t="s">
        <v>15802</v>
      </c>
      <c r="H4409" s="1" t="s">
        <v>18</v>
      </c>
      <c r="I4409" s="1" t="s">
        <v>19</v>
      </c>
      <c r="J4409" s="1">
        <v>1000000.0</v>
      </c>
      <c r="K4409" s="1">
        <v>2001.0</v>
      </c>
      <c r="L4409" s="1">
        <v>6.7</v>
      </c>
      <c r="M4409" s="2">
        <f t="shared" si="1"/>
        <v>6022940</v>
      </c>
    </row>
    <row r="4410" ht="14.25" customHeight="1">
      <c r="A4410" s="1" t="s">
        <v>1331</v>
      </c>
      <c r="B4410" s="1">
        <v>95.0</v>
      </c>
      <c r="C4410" s="1">
        <v>190666.0</v>
      </c>
      <c r="D4410" s="1" t="s">
        <v>1747</v>
      </c>
      <c r="E4410" s="1" t="s">
        <v>10896</v>
      </c>
      <c r="F4410" s="1" t="s">
        <v>10897</v>
      </c>
      <c r="G4410" s="1" t="s">
        <v>10898</v>
      </c>
      <c r="H4410" s="1" t="s">
        <v>1336</v>
      </c>
      <c r="I4410" s="1" t="s">
        <v>584</v>
      </c>
      <c r="J4410" s="1">
        <v>0.0</v>
      </c>
      <c r="K4410" s="1">
        <v>2009.0</v>
      </c>
      <c r="L4410" s="1">
        <v>5.7</v>
      </c>
      <c r="M4410" s="2">
        <f t="shared" si="1"/>
        <v>190666</v>
      </c>
    </row>
    <row r="4411" ht="14.25" customHeight="1">
      <c r="A4411" s="1" t="s">
        <v>3888</v>
      </c>
      <c r="B4411" s="1">
        <v>90.0</v>
      </c>
      <c r="C4411" s="1">
        <v>0.0</v>
      </c>
      <c r="D4411" s="1" t="s">
        <v>893</v>
      </c>
      <c r="E4411" s="1" t="s">
        <v>15803</v>
      </c>
      <c r="F4411" s="1">
        <v>0.0</v>
      </c>
      <c r="G4411" s="1" t="s">
        <v>15804</v>
      </c>
      <c r="H4411" s="1">
        <v>0.0</v>
      </c>
      <c r="I4411" s="1" t="s">
        <v>19</v>
      </c>
      <c r="J4411" s="1">
        <v>1.7E7</v>
      </c>
      <c r="K4411" s="1">
        <v>2016.0</v>
      </c>
      <c r="L4411" s="1">
        <v>9.1</v>
      </c>
      <c r="M4411" s="2">
        <f t="shared" si="1"/>
        <v>-17000000</v>
      </c>
    </row>
    <row r="4412" ht="14.25" customHeight="1">
      <c r="A4412" s="1" t="s">
        <v>8230</v>
      </c>
      <c r="B4412" s="1">
        <v>95.0</v>
      </c>
      <c r="C4412" s="1">
        <v>0.0</v>
      </c>
      <c r="D4412" s="1" t="s">
        <v>15805</v>
      </c>
      <c r="E4412" s="1" t="s">
        <v>15806</v>
      </c>
      <c r="F4412" s="1" t="s">
        <v>15807</v>
      </c>
      <c r="G4412" s="1" t="s">
        <v>15808</v>
      </c>
      <c r="H4412" s="1" t="s">
        <v>18</v>
      </c>
      <c r="I4412" s="1" t="s">
        <v>19</v>
      </c>
      <c r="J4412" s="1">
        <v>1696377.0</v>
      </c>
      <c r="K4412" s="1">
        <v>1945.0</v>
      </c>
      <c r="L4412" s="1">
        <v>7.6</v>
      </c>
      <c r="M4412" s="2">
        <f t="shared" si="1"/>
        <v>-1696377</v>
      </c>
    </row>
    <row r="4413" ht="14.25" customHeight="1">
      <c r="A4413" s="1" t="s">
        <v>7405</v>
      </c>
      <c r="B4413" s="1">
        <v>103.0</v>
      </c>
      <c r="C4413" s="1">
        <v>5132222.0</v>
      </c>
      <c r="D4413" s="1" t="s">
        <v>2707</v>
      </c>
      <c r="E4413" s="1" t="s">
        <v>15809</v>
      </c>
      <c r="F4413" s="1" t="s">
        <v>15810</v>
      </c>
      <c r="G4413" s="1" t="s">
        <v>15811</v>
      </c>
      <c r="H4413" s="1" t="s">
        <v>18</v>
      </c>
      <c r="I4413" s="1" t="s">
        <v>168</v>
      </c>
      <c r="J4413" s="1">
        <v>2000000.0</v>
      </c>
      <c r="K4413" s="1">
        <v>1994.0</v>
      </c>
      <c r="L4413" s="1">
        <v>7.2</v>
      </c>
      <c r="M4413" s="2">
        <f t="shared" si="1"/>
        <v>3132222</v>
      </c>
    </row>
    <row r="4414" ht="14.25" customHeight="1">
      <c r="A4414" s="1" t="s">
        <v>11623</v>
      </c>
      <c r="B4414" s="1">
        <v>110.0</v>
      </c>
      <c r="C4414" s="1">
        <v>2365931.0</v>
      </c>
      <c r="D4414" s="1" t="s">
        <v>2182</v>
      </c>
      <c r="E4414" s="1" t="s">
        <v>15812</v>
      </c>
      <c r="F4414" s="1" t="s">
        <v>15813</v>
      </c>
      <c r="G4414" s="1" t="s">
        <v>15814</v>
      </c>
      <c r="H4414" s="1" t="s">
        <v>18</v>
      </c>
      <c r="I4414" s="1" t="s">
        <v>19</v>
      </c>
      <c r="J4414" s="1">
        <v>1500000.0</v>
      </c>
      <c r="K4414" s="1">
        <v>1998.0</v>
      </c>
      <c r="L4414" s="1">
        <v>7.5</v>
      </c>
      <c r="M4414" s="2">
        <f t="shared" si="1"/>
        <v>865931</v>
      </c>
    </row>
    <row r="4415" ht="14.25" customHeight="1">
      <c r="A4415" s="1" t="s">
        <v>208</v>
      </c>
      <c r="B4415" s="1">
        <v>103.0</v>
      </c>
      <c r="C4415" s="1">
        <v>5.3991137E7</v>
      </c>
      <c r="D4415" s="1" t="s">
        <v>1852</v>
      </c>
      <c r="E4415" s="1" t="s">
        <v>15815</v>
      </c>
      <c r="F4415" s="1" t="s">
        <v>15816</v>
      </c>
      <c r="G4415" s="1" t="s">
        <v>15817</v>
      </c>
      <c r="H4415" s="1" t="s">
        <v>18</v>
      </c>
      <c r="I4415" s="1" t="s">
        <v>19</v>
      </c>
      <c r="J4415" s="1">
        <v>1500000.0</v>
      </c>
      <c r="K4415" s="1">
        <v>2010.0</v>
      </c>
      <c r="L4415" s="1">
        <v>6.8</v>
      </c>
      <c r="M4415" s="2">
        <f t="shared" si="1"/>
        <v>52491137</v>
      </c>
    </row>
    <row r="4416" ht="14.25" customHeight="1">
      <c r="A4416" s="1" t="s">
        <v>15818</v>
      </c>
      <c r="B4416" s="1">
        <v>92.0</v>
      </c>
      <c r="C4416" s="1">
        <v>0.0</v>
      </c>
      <c r="D4416" s="1" t="s">
        <v>15819</v>
      </c>
      <c r="E4416" s="1" t="s">
        <v>15820</v>
      </c>
      <c r="F4416" s="1" t="s">
        <v>15821</v>
      </c>
      <c r="G4416" s="1" t="s">
        <v>15822</v>
      </c>
      <c r="H4416" s="1" t="s">
        <v>18</v>
      </c>
      <c r="I4416" s="1" t="s">
        <v>19</v>
      </c>
      <c r="J4416" s="1">
        <v>1500000.0</v>
      </c>
      <c r="K4416" s="1">
        <v>1984.0</v>
      </c>
      <c r="L4416" s="1">
        <v>6.9</v>
      </c>
      <c r="M4416" s="2">
        <f t="shared" si="1"/>
        <v>-1500000</v>
      </c>
    </row>
    <row r="4417" ht="14.25" customHeight="1">
      <c r="A4417" s="1" t="s">
        <v>15823</v>
      </c>
      <c r="B4417" s="1">
        <v>114.0</v>
      </c>
      <c r="C4417" s="1">
        <v>1221261.0</v>
      </c>
      <c r="D4417" s="1" t="s">
        <v>1465</v>
      </c>
      <c r="E4417" s="1" t="s">
        <v>15824</v>
      </c>
      <c r="F4417" s="1" t="s">
        <v>15825</v>
      </c>
      <c r="G4417" s="1" t="s">
        <v>15826</v>
      </c>
      <c r="H4417" s="1" t="s">
        <v>1932</v>
      </c>
      <c r="I4417" s="1" t="s">
        <v>14364</v>
      </c>
      <c r="J4417" s="1">
        <v>1500000.0</v>
      </c>
      <c r="K4417" s="1">
        <v>2000.0</v>
      </c>
      <c r="L4417" s="1">
        <v>7.9</v>
      </c>
      <c r="M4417" s="2">
        <f t="shared" si="1"/>
        <v>-278739</v>
      </c>
    </row>
    <row r="4418" ht="14.25" customHeight="1">
      <c r="A4418" s="1" t="s">
        <v>15827</v>
      </c>
      <c r="B4418" s="1">
        <v>101.0</v>
      </c>
      <c r="C4418" s="1">
        <v>2408553.0</v>
      </c>
      <c r="D4418" s="1" t="s">
        <v>15365</v>
      </c>
      <c r="E4418" s="1" t="s">
        <v>15828</v>
      </c>
      <c r="F4418" s="1" t="s">
        <v>15829</v>
      </c>
      <c r="G4418" s="1" t="s">
        <v>15830</v>
      </c>
      <c r="H4418" s="1" t="s">
        <v>8738</v>
      </c>
      <c r="I4418" s="1" t="s">
        <v>15360</v>
      </c>
      <c r="J4418" s="1">
        <v>0.0</v>
      </c>
      <c r="K4418" s="1">
        <v>2012.0</v>
      </c>
      <c r="L4418" s="1">
        <v>7.6</v>
      </c>
      <c r="M4418" s="2">
        <f t="shared" si="1"/>
        <v>2408553</v>
      </c>
    </row>
    <row r="4419" ht="14.25" customHeight="1">
      <c r="A4419" s="1" t="s">
        <v>15831</v>
      </c>
      <c r="B4419" s="1">
        <v>112.0</v>
      </c>
      <c r="C4419" s="1">
        <v>712294.0</v>
      </c>
      <c r="D4419" s="1" t="s">
        <v>2394</v>
      </c>
      <c r="E4419" s="1" t="s">
        <v>15832</v>
      </c>
      <c r="F4419" s="1" t="s">
        <v>15833</v>
      </c>
      <c r="G4419" s="1" t="s">
        <v>15834</v>
      </c>
      <c r="H4419" s="1" t="s">
        <v>18</v>
      </c>
      <c r="I4419" s="1" t="s">
        <v>19</v>
      </c>
      <c r="J4419" s="1">
        <v>1500000.0</v>
      </c>
      <c r="K4419" s="1">
        <v>2005.0</v>
      </c>
      <c r="L4419" s="1">
        <v>6.7</v>
      </c>
      <c r="M4419" s="2">
        <f t="shared" si="1"/>
        <v>-787706</v>
      </c>
    </row>
    <row r="4420" ht="14.25" customHeight="1">
      <c r="A4420" s="1" t="s">
        <v>15835</v>
      </c>
      <c r="B4420" s="1">
        <v>104.0</v>
      </c>
      <c r="C4420" s="1">
        <v>3447339.0</v>
      </c>
      <c r="D4420" s="1" t="s">
        <v>1146</v>
      </c>
      <c r="E4420" s="1" t="s">
        <v>15836</v>
      </c>
      <c r="F4420" s="1" t="s">
        <v>15837</v>
      </c>
      <c r="G4420" s="1" t="s">
        <v>15838</v>
      </c>
      <c r="H4420" s="1" t="s">
        <v>18</v>
      </c>
      <c r="I4420" s="1" t="s">
        <v>19</v>
      </c>
      <c r="J4420" s="1">
        <v>1500000.0</v>
      </c>
      <c r="K4420" s="1">
        <v>2013.0</v>
      </c>
      <c r="L4420" s="1">
        <v>5.8</v>
      </c>
      <c r="M4420" s="2">
        <f t="shared" si="1"/>
        <v>1947339</v>
      </c>
    </row>
    <row r="4421" ht="14.25" customHeight="1">
      <c r="A4421" s="1" t="s">
        <v>14073</v>
      </c>
      <c r="B4421" s="1">
        <v>99.0</v>
      </c>
      <c r="C4421" s="1">
        <v>418953.0</v>
      </c>
      <c r="D4421" s="1" t="s">
        <v>1465</v>
      </c>
      <c r="E4421" s="1" t="s">
        <v>15839</v>
      </c>
      <c r="F4421" s="1" t="s">
        <v>15840</v>
      </c>
      <c r="G4421" s="1" t="s">
        <v>15841</v>
      </c>
      <c r="H4421" s="1" t="s">
        <v>18</v>
      </c>
      <c r="I4421" s="1" t="s">
        <v>994</v>
      </c>
      <c r="J4421" s="1">
        <v>1500000.0</v>
      </c>
      <c r="K4421" s="1">
        <v>1993.0</v>
      </c>
      <c r="L4421" s="1">
        <v>6.5</v>
      </c>
      <c r="M4421" s="2">
        <f t="shared" si="1"/>
        <v>-1081047</v>
      </c>
    </row>
    <row r="4422" ht="14.25" customHeight="1">
      <c r="A4422" s="1" t="s">
        <v>15842</v>
      </c>
      <c r="B4422" s="1">
        <v>98.0</v>
      </c>
      <c r="C4422" s="1">
        <v>406035.0</v>
      </c>
      <c r="D4422" s="1" t="s">
        <v>2394</v>
      </c>
      <c r="E4422" s="1" t="s">
        <v>15843</v>
      </c>
      <c r="F4422" s="1" t="s">
        <v>15844</v>
      </c>
      <c r="G4422" s="1" t="s">
        <v>15845</v>
      </c>
      <c r="H4422" s="1" t="s">
        <v>18</v>
      </c>
      <c r="I4422" s="1" t="s">
        <v>19</v>
      </c>
      <c r="J4422" s="1">
        <v>1500000.0</v>
      </c>
      <c r="K4422" s="1">
        <v>2001.0</v>
      </c>
      <c r="L4422" s="1">
        <v>7.2</v>
      </c>
      <c r="M4422" s="2">
        <f t="shared" si="1"/>
        <v>-1093965</v>
      </c>
    </row>
    <row r="4423" ht="14.25" customHeight="1">
      <c r="A4423" s="1" t="s">
        <v>3895</v>
      </c>
      <c r="B4423" s="1">
        <v>107.0</v>
      </c>
      <c r="C4423" s="1">
        <v>402820.0</v>
      </c>
      <c r="D4423" s="1" t="s">
        <v>131</v>
      </c>
      <c r="E4423" s="1" t="s">
        <v>15846</v>
      </c>
      <c r="F4423" s="1" t="s">
        <v>15847</v>
      </c>
      <c r="G4423" s="1" t="s">
        <v>15848</v>
      </c>
      <c r="H4423" s="1" t="s">
        <v>18</v>
      </c>
      <c r="I4423" s="1" t="s">
        <v>19</v>
      </c>
      <c r="J4423" s="1">
        <v>0.0</v>
      </c>
      <c r="K4423" s="1">
        <v>2007.0</v>
      </c>
      <c r="L4423" s="1">
        <v>6.9</v>
      </c>
      <c r="M4423" s="2">
        <f t="shared" si="1"/>
        <v>402820</v>
      </c>
    </row>
    <row r="4424" ht="14.25" customHeight="1">
      <c r="A4424" s="1" t="s">
        <v>15849</v>
      </c>
      <c r="B4424" s="1">
        <v>93.0</v>
      </c>
      <c r="C4424" s="1">
        <v>0.0</v>
      </c>
      <c r="D4424" s="1" t="s">
        <v>3503</v>
      </c>
      <c r="E4424" s="1" t="s">
        <v>15850</v>
      </c>
      <c r="F4424" s="1">
        <v>0.0</v>
      </c>
      <c r="G4424" s="1" t="s">
        <v>15851</v>
      </c>
      <c r="H4424" s="1" t="s">
        <v>18</v>
      </c>
      <c r="I4424" s="1" t="s">
        <v>19</v>
      </c>
      <c r="J4424" s="1">
        <v>1500000.0</v>
      </c>
      <c r="K4424" s="1">
        <v>2014.0</v>
      </c>
      <c r="L4424" s="1">
        <v>5.5</v>
      </c>
      <c r="M4424" s="2">
        <f t="shared" si="1"/>
        <v>-1500000</v>
      </c>
    </row>
    <row r="4425" ht="14.25" customHeight="1">
      <c r="A4425" s="1" t="s">
        <v>9930</v>
      </c>
      <c r="B4425" s="1">
        <v>100.0</v>
      </c>
      <c r="C4425" s="1">
        <v>373967.0</v>
      </c>
      <c r="D4425" s="1" t="s">
        <v>3661</v>
      </c>
      <c r="E4425" s="1" t="s">
        <v>15852</v>
      </c>
      <c r="F4425" s="1" t="s">
        <v>15853</v>
      </c>
      <c r="G4425" s="1" t="s">
        <v>15854</v>
      </c>
      <c r="H4425" s="1" t="s">
        <v>18</v>
      </c>
      <c r="I4425" s="1" t="s">
        <v>19</v>
      </c>
      <c r="J4425" s="1">
        <v>1500000.0</v>
      </c>
      <c r="K4425" s="1">
        <v>2001.0</v>
      </c>
      <c r="L4425" s="1">
        <v>6.5</v>
      </c>
      <c r="M4425" s="2">
        <f t="shared" si="1"/>
        <v>-1126033</v>
      </c>
    </row>
    <row r="4426" ht="14.25" customHeight="1">
      <c r="A4426" s="1" t="s">
        <v>15855</v>
      </c>
      <c r="B4426" s="1">
        <v>80.0</v>
      </c>
      <c r="C4426" s="1">
        <v>194568.0</v>
      </c>
      <c r="D4426" s="1" t="s">
        <v>1146</v>
      </c>
      <c r="E4426" s="1" t="s">
        <v>15856</v>
      </c>
      <c r="F4426" s="1" t="s">
        <v>15857</v>
      </c>
      <c r="G4426" s="1" t="s">
        <v>15858</v>
      </c>
      <c r="H4426" s="1" t="s">
        <v>18</v>
      </c>
      <c r="I4426" s="1" t="s">
        <v>19</v>
      </c>
      <c r="J4426" s="1">
        <v>1500000.0</v>
      </c>
      <c r="K4426" s="1">
        <v>2006.0</v>
      </c>
      <c r="L4426" s="1">
        <v>6.2</v>
      </c>
      <c r="M4426" s="2">
        <f t="shared" si="1"/>
        <v>-1305432</v>
      </c>
    </row>
    <row r="4427" ht="14.25" customHeight="1">
      <c r="A4427" s="1" t="s">
        <v>15859</v>
      </c>
      <c r="B4427" s="1">
        <v>94.0</v>
      </c>
      <c r="C4427" s="1">
        <v>0.0</v>
      </c>
      <c r="D4427" s="1" t="s">
        <v>5201</v>
      </c>
      <c r="E4427" s="1" t="s">
        <v>15860</v>
      </c>
      <c r="F4427" s="1" t="s">
        <v>12865</v>
      </c>
      <c r="G4427" s="1" t="s">
        <v>15861</v>
      </c>
      <c r="H4427" s="1" t="s">
        <v>18</v>
      </c>
      <c r="I4427" s="1" t="s">
        <v>19</v>
      </c>
      <c r="J4427" s="1">
        <v>0.0</v>
      </c>
      <c r="K4427" s="1">
        <v>2010.0</v>
      </c>
      <c r="L4427" s="1">
        <v>6.7</v>
      </c>
      <c r="M4427" s="2">
        <f t="shared" si="1"/>
        <v>0</v>
      </c>
    </row>
    <row r="4428" ht="14.25" customHeight="1">
      <c r="A4428" s="1" t="s">
        <v>15862</v>
      </c>
      <c r="B4428" s="1">
        <v>93.0</v>
      </c>
      <c r="C4428" s="1">
        <v>0.0</v>
      </c>
      <c r="D4428" s="1" t="s">
        <v>5533</v>
      </c>
      <c r="E4428" s="1" t="s">
        <v>15863</v>
      </c>
      <c r="F4428" s="1" t="s">
        <v>15864</v>
      </c>
      <c r="G4428" s="1" t="s">
        <v>15865</v>
      </c>
      <c r="H4428" s="1" t="s">
        <v>18</v>
      </c>
      <c r="I4428" s="1" t="s">
        <v>19</v>
      </c>
      <c r="J4428" s="1">
        <v>1500000.0</v>
      </c>
      <c r="K4428" s="1">
        <v>2006.0</v>
      </c>
      <c r="L4428" s="1">
        <v>5.7</v>
      </c>
      <c r="M4428" s="2">
        <f t="shared" si="1"/>
        <v>-1500000</v>
      </c>
    </row>
    <row r="4429" ht="14.25" customHeight="1">
      <c r="A4429" s="1" t="s">
        <v>15866</v>
      </c>
      <c r="B4429" s="1">
        <v>87.0</v>
      </c>
      <c r="C4429" s="1">
        <v>163245.0</v>
      </c>
      <c r="D4429" s="1" t="s">
        <v>2782</v>
      </c>
      <c r="E4429" s="1" t="s">
        <v>15867</v>
      </c>
      <c r="F4429" s="1" t="s">
        <v>15868</v>
      </c>
      <c r="G4429" s="1" t="s">
        <v>15869</v>
      </c>
      <c r="H4429" s="1" t="s">
        <v>18</v>
      </c>
      <c r="I4429" s="1" t="s">
        <v>19</v>
      </c>
      <c r="J4429" s="1">
        <v>1500000.0</v>
      </c>
      <c r="K4429" s="1">
        <v>1936.0</v>
      </c>
      <c r="L4429" s="1">
        <v>8.6</v>
      </c>
      <c r="M4429" s="2">
        <f t="shared" si="1"/>
        <v>-1336755</v>
      </c>
    </row>
    <row r="4430" ht="14.25" customHeight="1">
      <c r="A4430" s="1" t="s">
        <v>15870</v>
      </c>
      <c r="B4430" s="1">
        <v>91.0</v>
      </c>
      <c r="C4430" s="1">
        <v>119841.0</v>
      </c>
      <c r="D4430" s="1" t="s">
        <v>2394</v>
      </c>
      <c r="E4430" s="1" t="s">
        <v>15871</v>
      </c>
      <c r="F4430" s="1" t="s">
        <v>15872</v>
      </c>
      <c r="G4430" s="1" t="s">
        <v>15873</v>
      </c>
      <c r="H4430" s="1" t="s">
        <v>18</v>
      </c>
      <c r="I4430" s="1" t="s">
        <v>19</v>
      </c>
      <c r="J4430" s="1">
        <v>1500000.0</v>
      </c>
      <c r="K4430" s="1">
        <v>2002.0</v>
      </c>
      <c r="L4430" s="1">
        <v>6.5</v>
      </c>
      <c r="M4430" s="2">
        <f t="shared" si="1"/>
        <v>-1380159</v>
      </c>
    </row>
    <row r="4431" ht="14.25" customHeight="1">
      <c r="A4431" s="1" t="s">
        <v>15874</v>
      </c>
      <c r="B4431" s="1">
        <v>84.0</v>
      </c>
      <c r="C4431" s="1">
        <v>173066.0</v>
      </c>
      <c r="D4431" s="1" t="s">
        <v>1938</v>
      </c>
      <c r="E4431" s="1" t="s">
        <v>15875</v>
      </c>
      <c r="F4431" s="1" t="s">
        <v>15876</v>
      </c>
      <c r="G4431" s="1" t="s">
        <v>15877</v>
      </c>
      <c r="H4431" s="1" t="s">
        <v>18</v>
      </c>
      <c r="I4431" s="1" t="s">
        <v>19</v>
      </c>
      <c r="J4431" s="1">
        <v>1500000.0</v>
      </c>
      <c r="K4431" s="1">
        <v>2007.0</v>
      </c>
      <c r="L4431" s="1">
        <v>6.3</v>
      </c>
      <c r="M4431" s="2">
        <f t="shared" si="1"/>
        <v>-1326934</v>
      </c>
    </row>
    <row r="4432" ht="14.25" customHeight="1">
      <c r="A4432" s="1" t="s">
        <v>10382</v>
      </c>
      <c r="B4432" s="1">
        <v>90.0</v>
      </c>
      <c r="C4432" s="1">
        <v>92362.0</v>
      </c>
      <c r="D4432" s="1" t="s">
        <v>1747</v>
      </c>
      <c r="E4432" s="1" t="s">
        <v>15878</v>
      </c>
      <c r="F4432" s="1">
        <v>0.0</v>
      </c>
      <c r="G4432" s="1" t="s">
        <v>15879</v>
      </c>
      <c r="H4432" s="1" t="s">
        <v>18</v>
      </c>
      <c r="I4432" s="1" t="s">
        <v>19</v>
      </c>
      <c r="J4432" s="1">
        <v>1500000.0</v>
      </c>
      <c r="K4432" s="1">
        <v>2005.0</v>
      </c>
      <c r="L4432" s="1">
        <v>4.3</v>
      </c>
      <c r="M4432" s="2">
        <f t="shared" si="1"/>
        <v>-1407638</v>
      </c>
    </row>
    <row r="4433" ht="14.25" customHeight="1">
      <c r="A4433" s="1" t="s">
        <v>15880</v>
      </c>
      <c r="B4433" s="1">
        <v>98.0</v>
      </c>
      <c r="C4433" s="1">
        <v>105943.0</v>
      </c>
      <c r="D4433" s="1" t="s">
        <v>1138</v>
      </c>
      <c r="E4433" s="1" t="s">
        <v>15881</v>
      </c>
      <c r="F4433" s="1" t="s">
        <v>15882</v>
      </c>
      <c r="G4433" s="1" t="s">
        <v>15883</v>
      </c>
      <c r="H4433" s="1" t="s">
        <v>18</v>
      </c>
      <c r="I4433" s="1" t="s">
        <v>19</v>
      </c>
      <c r="J4433" s="1">
        <v>1500000.0</v>
      </c>
      <c r="K4433" s="1">
        <v>2015.0</v>
      </c>
      <c r="L4433" s="1">
        <v>6.1</v>
      </c>
      <c r="M4433" s="2">
        <f t="shared" si="1"/>
        <v>-1394057</v>
      </c>
    </row>
    <row r="4434" ht="14.25" customHeight="1">
      <c r="A4434" s="1" t="s">
        <v>10856</v>
      </c>
      <c r="B4434" s="1">
        <v>108.0</v>
      </c>
      <c r="C4434" s="1">
        <v>0.0</v>
      </c>
      <c r="D4434" s="1" t="s">
        <v>5726</v>
      </c>
      <c r="E4434" s="1" t="s">
        <v>15884</v>
      </c>
      <c r="F4434" s="1" t="s">
        <v>15885</v>
      </c>
      <c r="G4434" s="1" t="s">
        <v>15886</v>
      </c>
      <c r="H4434" s="1" t="s">
        <v>18</v>
      </c>
      <c r="I4434" s="1" t="s">
        <v>19</v>
      </c>
      <c r="J4434" s="1">
        <v>1500000.0</v>
      </c>
      <c r="K4434" s="1">
        <v>2005.0</v>
      </c>
      <c r="L4434" s="1">
        <v>6.0</v>
      </c>
      <c r="M4434" s="2">
        <f t="shared" si="1"/>
        <v>-1500000</v>
      </c>
    </row>
    <row r="4435" ht="14.25" customHeight="1">
      <c r="A4435" s="1" t="s">
        <v>12080</v>
      </c>
      <c r="B4435" s="1">
        <v>124.0</v>
      </c>
      <c r="C4435" s="1">
        <v>183490.0</v>
      </c>
      <c r="D4435" s="1" t="s">
        <v>2383</v>
      </c>
      <c r="E4435" s="1" t="s">
        <v>15887</v>
      </c>
      <c r="F4435" s="1" t="s">
        <v>15888</v>
      </c>
      <c r="G4435" s="1" t="s">
        <v>15889</v>
      </c>
      <c r="H4435" s="1" t="s">
        <v>18</v>
      </c>
      <c r="I4435" s="1" t="s">
        <v>19</v>
      </c>
      <c r="J4435" s="1">
        <v>1700000.0</v>
      </c>
      <c r="K4435" s="1">
        <v>2010.0</v>
      </c>
      <c r="L4435" s="1">
        <v>5.8</v>
      </c>
      <c r="M4435" s="2">
        <f t="shared" si="1"/>
        <v>-1516510</v>
      </c>
    </row>
    <row r="4436" ht="14.25" customHeight="1">
      <c r="A4436" s="1" t="s">
        <v>15890</v>
      </c>
      <c r="B4436" s="1">
        <v>95.0</v>
      </c>
      <c r="C4436" s="1">
        <v>3478.0</v>
      </c>
      <c r="D4436" s="1" t="s">
        <v>5406</v>
      </c>
      <c r="E4436" s="1" t="s">
        <v>15891</v>
      </c>
      <c r="F4436" s="1" t="s">
        <v>15892</v>
      </c>
      <c r="G4436" s="1" t="s">
        <v>15893</v>
      </c>
      <c r="H4436" s="1" t="s">
        <v>18</v>
      </c>
      <c r="I4436" s="1" t="s">
        <v>168</v>
      </c>
      <c r="J4436" s="1">
        <v>1500000.0</v>
      </c>
      <c r="K4436" s="1">
        <v>2008.0</v>
      </c>
      <c r="L4436" s="1">
        <v>6.7</v>
      </c>
      <c r="M4436" s="2">
        <f t="shared" si="1"/>
        <v>-1496522</v>
      </c>
    </row>
    <row r="4437" ht="14.25" customHeight="1">
      <c r="A4437" s="1" t="s">
        <v>15894</v>
      </c>
      <c r="B4437" s="1">
        <v>90.0</v>
      </c>
      <c r="C4437" s="1">
        <v>52166.0</v>
      </c>
      <c r="D4437" s="1" t="s">
        <v>2394</v>
      </c>
      <c r="E4437" s="1" t="s">
        <v>15895</v>
      </c>
      <c r="F4437" s="1" t="s">
        <v>15896</v>
      </c>
      <c r="G4437" s="1" t="s">
        <v>15897</v>
      </c>
      <c r="H4437" s="1" t="s">
        <v>18</v>
      </c>
      <c r="I4437" s="1" t="s">
        <v>19</v>
      </c>
      <c r="J4437" s="1">
        <v>2000000.0</v>
      </c>
      <c r="K4437" s="1">
        <v>2008.0</v>
      </c>
      <c r="L4437" s="1">
        <v>6.7</v>
      </c>
      <c r="M4437" s="2">
        <f t="shared" si="1"/>
        <v>-1947834</v>
      </c>
    </row>
    <row r="4438" ht="14.25" customHeight="1">
      <c r="A4438" s="1" t="s">
        <v>15898</v>
      </c>
      <c r="B4438" s="1">
        <v>93.0</v>
      </c>
      <c r="C4438" s="1">
        <v>0.0</v>
      </c>
      <c r="D4438" s="1" t="s">
        <v>956</v>
      </c>
      <c r="E4438" s="1" t="s">
        <v>15899</v>
      </c>
      <c r="F4438" s="1">
        <v>0.0</v>
      </c>
      <c r="G4438" s="1" t="s">
        <v>15900</v>
      </c>
      <c r="H4438" s="1" t="s">
        <v>18</v>
      </c>
      <c r="I4438" s="1" t="s">
        <v>19</v>
      </c>
      <c r="J4438" s="1">
        <v>1500000.0</v>
      </c>
      <c r="K4438" s="1">
        <v>2015.0</v>
      </c>
      <c r="L4438" s="1">
        <v>7.6</v>
      </c>
      <c r="M4438" s="2">
        <f t="shared" si="1"/>
        <v>-1500000</v>
      </c>
    </row>
    <row r="4439" ht="14.25" customHeight="1">
      <c r="A4439" s="1" t="s">
        <v>9627</v>
      </c>
      <c r="B4439" s="1">
        <v>101.0</v>
      </c>
      <c r="C4439" s="1">
        <v>1163508.0</v>
      </c>
      <c r="D4439" s="1" t="s">
        <v>586</v>
      </c>
      <c r="E4439" s="1" t="s">
        <v>15901</v>
      </c>
      <c r="F4439" s="1" t="s">
        <v>15902</v>
      </c>
      <c r="G4439" s="1" t="s">
        <v>15903</v>
      </c>
      <c r="H4439" s="1" t="s">
        <v>18</v>
      </c>
      <c r="I4439" s="1" t="s">
        <v>19</v>
      </c>
      <c r="J4439" s="1">
        <v>2500000.0</v>
      </c>
      <c r="K4439" s="1">
        <v>2012.0</v>
      </c>
      <c r="L4439" s="1">
        <v>5.1</v>
      </c>
      <c r="M4439" s="2">
        <f t="shared" si="1"/>
        <v>-1336492</v>
      </c>
    </row>
    <row r="4440" ht="14.25" customHeight="1">
      <c r="A4440" s="1" t="s">
        <v>15904</v>
      </c>
      <c r="B4440" s="1">
        <v>107.0</v>
      </c>
      <c r="C4440" s="1">
        <v>0.0</v>
      </c>
      <c r="D4440" s="1" t="s">
        <v>14157</v>
      </c>
      <c r="E4440" s="1" t="s">
        <v>15905</v>
      </c>
      <c r="F4440" s="1" t="s">
        <v>15906</v>
      </c>
      <c r="G4440" s="1" t="s">
        <v>15907</v>
      </c>
      <c r="H4440" s="1" t="s">
        <v>18</v>
      </c>
      <c r="I4440" s="1" t="s">
        <v>109</v>
      </c>
      <c r="J4440" s="1">
        <v>350000.0</v>
      </c>
      <c r="K4440" s="1">
        <v>2014.0</v>
      </c>
      <c r="L4440" s="1">
        <v>6.8</v>
      </c>
      <c r="M4440" s="2">
        <f t="shared" si="1"/>
        <v>-350000</v>
      </c>
    </row>
    <row r="4441" ht="14.25" customHeight="1">
      <c r="A4441" s="1" t="s">
        <v>15908</v>
      </c>
      <c r="B4441" s="1">
        <v>20.0</v>
      </c>
      <c r="C4441" s="1">
        <v>0.0</v>
      </c>
      <c r="D4441" s="1" t="s">
        <v>37</v>
      </c>
      <c r="E4441" s="1" t="s">
        <v>15909</v>
      </c>
      <c r="F4441" s="1" t="s">
        <v>15910</v>
      </c>
      <c r="G4441" s="1" t="s">
        <v>15911</v>
      </c>
      <c r="H4441" s="1" t="s">
        <v>18</v>
      </c>
      <c r="I4441" s="1" t="s">
        <v>19</v>
      </c>
      <c r="J4441" s="1">
        <v>1500000.0</v>
      </c>
      <c r="K4441" s="1">
        <v>2005.0</v>
      </c>
      <c r="L4441" s="1">
        <v>6.8</v>
      </c>
      <c r="M4441" s="2">
        <f t="shared" si="1"/>
        <v>-1500000</v>
      </c>
    </row>
    <row r="4442" ht="14.25" customHeight="1">
      <c r="A4442" s="1" t="s">
        <v>15912</v>
      </c>
      <c r="B4442" s="1">
        <v>87.0</v>
      </c>
      <c r="C4442" s="1">
        <v>0.0</v>
      </c>
      <c r="D4442" s="1" t="s">
        <v>442</v>
      </c>
      <c r="E4442" s="1" t="s">
        <v>15913</v>
      </c>
      <c r="F4442" s="1" t="s">
        <v>15914</v>
      </c>
      <c r="G4442" s="1" t="s">
        <v>15915</v>
      </c>
      <c r="H4442" s="1" t="s">
        <v>18</v>
      </c>
      <c r="I4442" s="1" t="s">
        <v>168</v>
      </c>
      <c r="J4442" s="1">
        <v>1500000.0</v>
      </c>
      <c r="K4442" s="1">
        <v>2005.0</v>
      </c>
      <c r="L4442" s="1">
        <v>6.8</v>
      </c>
      <c r="M4442" s="2">
        <f t="shared" si="1"/>
        <v>-1500000</v>
      </c>
    </row>
    <row r="4443" ht="14.25" customHeight="1">
      <c r="A4443" s="1" t="s">
        <v>15916</v>
      </c>
      <c r="B4443" s="1">
        <v>98.0</v>
      </c>
      <c r="C4443" s="1">
        <v>0.0</v>
      </c>
      <c r="D4443" s="1" t="s">
        <v>1747</v>
      </c>
      <c r="E4443" s="1" t="s">
        <v>15917</v>
      </c>
      <c r="F4443" s="1">
        <v>0.0</v>
      </c>
      <c r="G4443" s="1" t="s">
        <v>15918</v>
      </c>
      <c r="H4443" s="1" t="s">
        <v>18</v>
      </c>
      <c r="I4443" s="1" t="s">
        <v>19</v>
      </c>
      <c r="J4443" s="1">
        <v>1500000.0</v>
      </c>
      <c r="K4443" s="1">
        <v>2013.0</v>
      </c>
      <c r="L4443" s="1">
        <v>6.3</v>
      </c>
      <c r="M4443" s="2">
        <f t="shared" si="1"/>
        <v>-1500000</v>
      </c>
    </row>
    <row r="4444" ht="14.25" customHeight="1">
      <c r="A4444" s="1" t="s">
        <v>15919</v>
      </c>
      <c r="B4444" s="1">
        <v>112.0</v>
      </c>
      <c r="C4444" s="1">
        <v>0.0</v>
      </c>
      <c r="D4444" s="1" t="s">
        <v>1747</v>
      </c>
      <c r="E4444" s="1" t="s">
        <v>15920</v>
      </c>
      <c r="F4444" s="1">
        <v>0.0</v>
      </c>
      <c r="G4444" s="1" t="s">
        <v>15921</v>
      </c>
      <c r="H4444" s="1" t="s">
        <v>18</v>
      </c>
      <c r="I4444" s="1" t="s">
        <v>6513</v>
      </c>
      <c r="J4444" s="1">
        <v>5000000.0</v>
      </c>
      <c r="K4444" s="1">
        <v>2014.0</v>
      </c>
      <c r="L4444" s="1">
        <v>7.1</v>
      </c>
      <c r="M4444" s="2">
        <f t="shared" si="1"/>
        <v>-5000000</v>
      </c>
    </row>
    <row r="4445" ht="14.25" customHeight="1">
      <c r="A4445" s="1" t="s">
        <v>15922</v>
      </c>
      <c r="B4445" s="1">
        <v>82.0</v>
      </c>
      <c r="C4445" s="1">
        <v>0.0</v>
      </c>
      <c r="D4445" s="1" t="s">
        <v>9234</v>
      </c>
      <c r="E4445" s="1" t="s">
        <v>15923</v>
      </c>
      <c r="F4445" s="1">
        <v>0.0</v>
      </c>
      <c r="G4445" s="1" t="s">
        <v>15924</v>
      </c>
      <c r="H4445" s="1" t="s">
        <v>18</v>
      </c>
      <c r="I4445" s="1" t="s">
        <v>168</v>
      </c>
      <c r="J4445" s="1">
        <v>1500000.0</v>
      </c>
      <c r="K4445" s="1">
        <v>2014.0</v>
      </c>
      <c r="L4445" s="1">
        <v>2.8</v>
      </c>
      <c r="M4445" s="2">
        <f t="shared" si="1"/>
        <v>-1500000</v>
      </c>
    </row>
    <row r="4446" ht="14.25" customHeight="1">
      <c r="A4446" s="1" t="s">
        <v>15925</v>
      </c>
      <c r="B4446" s="1">
        <v>102.0</v>
      </c>
      <c r="C4446" s="1">
        <v>0.0</v>
      </c>
      <c r="D4446" s="1" t="s">
        <v>2782</v>
      </c>
      <c r="E4446" s="1" t="s">
        <v>15926</v>
      </c>
      <c r="F4446" s="1" t="s">
        <v>15927</v>
      </c>
      <c r="G4446" s="1" t="s">
        <v>15928</v>
      </c>
      <c r="H4446" s="1" t="s">
        <v>18</v>
      </c>
      <c r="I4446" s="1" t="s">
        <v>19</v>
      </c>
      <c r="J4446" s="1">
        <v>2000000.0</v>
      </c>
      <c r="K4446" s="1">
        <v>2015.0</v>
      </c>
      <c r="L4446" s="1">
        <v>8.2</v>
      </c>
      <c r="M4446" s="2">
        <f t="shared" si="1"/>
        <v>-2000000</v>
      </c>
    </row>
    <row r="4447" ht="14.25" customHeight="1">
      <c r="A4447" s="1" t="s">
        <v>15929</v>
      </c>
      <c r="B4447" s="1">
        <v>97.0</v>
      </c>
      <c r="C4447" s="1">
        <v>0.0</v>
      </c>
      <c r="D4447" s="1" t="s">
        <v>209</v>
      </c>
      <c r="E4447" s="1" t="s">
        <v>15930</v>
      </c>
      <c r="F4447" s="1">
        <v>0.0</v>
      </c>
      <c r="G4447" s="1" t="s">
        <v>15931</v>
      </c>
      <c r="H4447" s="1" t="s">
        <v>18</v>
      </c>
      <c r="I4447" s="1" t="s">
        <v>19</v>
      </c>
      <c r="J4447" s="1">
        <v>1500000.0</v>
      </c>
      <c r="K4447" s="1">
        <v>2015.0</v>
      </c>
      <c r="L4447" s="1">
        <v>3.1</v>
      </c>
      <c r="M4447" s="2">
        <f t="shared" si="1"/>
        <v>-1500000</v>
      </c>
    </row>
    <row r="4448" ht="14.25" customHeight="1">
      <c r="A4448" s="1" t="s">
        <v>580</v>
      </c>
      <c r="B4448" s="1">
        <v>130.0</v>
      </c>
      <c r="C4448" s="1">
        <v>8.0033643E7</v>
      </c>
      <c r="D4448" s="1" t="s">
        <v>799</v>
      </c>
      <c r="E4448" s="1" t="s">
        <v>2877</v>
      </c>
      <c r="F4448" s="1" t="s">
        <v>2878</v>
      </c>
      <c r="G4448" s="1" t="s">
        <v>2879</v>
      </c>
      <c r="H4448" s="1" t="s">
        <v>18</v>
      </c>
      <c r="I4448" s="1" t="s">
        <v>19</v>
      </c>
      <c r="J4448" s="1">
        <v>6.0E7</v>
      </c>
      <c r="K4448" s="1">
        <v>2012.0</v>
      </c>
      <c r="L4448" s="1">
        <v>7.0</v>
      </c>
      <c r="M4448" s="2">
        <f t="shared" si="1"/>
        <v>20033643</v>
      </c>
    </row>
    <row r="4449" ht="14.25" customHeight="1">
      <c r="A4449" s="1" t="s">
        <v>15932</v>
      </c>
      <c r="B4449" s="1">
        <v>101.0</v>
      </c>
      <c r="C4449" s="1">
        <v>0.0</v>
      </c>
      <c r="D4449" s="1" t="s">
        <v>4442</v>
      </c>
      <c r="E4449" s="1" t="s">
        <v>15933</v>
      </c>
      <c r="F4449" s="1" t="s">
        <v>15934</v>
      </c>
      <c r="G4449" s="1" t="s">
        <v>15935</v>
      </c>
      <c r="H4449" s="1" t="s">
        <v>18</v>
      </c>
      <c r="I4449" s="1" t="s">
        <v>19</v>
      </c>
      <c r="J4449" s="1">
        <v>1500000.0</v>
      </c>
      <c r="K4449" s="1">
        <v>2015.0</v>
      </c>
      <c r="L4449" s="1">
        <v>3.3</v>
      </c>
      <c r="M4449" s="2">
        <f t="shared" si="1"/>
        <v>-1500000</v>
      </c>
    </row>
    <row r="4450" ht="14.25" customHeight="1">
      <c r="A4450" s="1" t="s">
        <v>15936</v>
      </c>
      <c r="B4450" s="1">
        <v>93.0</v>
      </c>
      <c r="C4450" s="1">
        <v>0.0</v>
      </c>
      <c r="D4450" s="1" t="s">
        <v>3503</v>
      </c>
      <c r="E4450" s="1" t="s">
        <v>15937</v>
      </c>
      <c r="F4450" s="1" t="s">
        <v>15938</v>
      </c>
      <c r="G4450" s="1" t="s">
        <v>15939</v>
      </c>
      <c r="H4450" s="1" t="s">
        <v>18</v>
      </c>
      <c r="I4450" s="1" t="s">
        <v>19</v>
      </c>
      <c r="J4450" s="1">
        <v>2000000.0</v>
      </c>
      <c r="K4450" s="1">
        <v>2015.0</v>
      </c>
      <c r="L4450" s="1">
        <v>3.6</v>
      </c>
      <c r="M4450" s="2">
        <f t="shared" si="1"/>
        <v>-2000000</v>
      </c>
    </row>
    <row r="4451" ht="14.25" customHeight="1">
      <c r="A4451" s="1" t="s">
        <v>15940</v>
      </c>
      <c r="B4451" s="1">
        <v>83.0</v>
      </c>
      <c r="C4451" s="1">
        <v>1.84925485E8</v>
      </c>
      <c r="D4451" s="1" t="s">
        <v>4366</v>
      </c>
      <c r="E4451" s="1" t="s">
        <v>15941</v>
      </c>
      <c r="F4451" s="1" t="s">
        <v>15942</v>
      </c>
      <c r="G4451" s="1" t="s">
        <v>15943</v>
      </c>
      <c r="H4451" s="1" t="s">
        <v>18</v>
      </c>
      <c r="I4451" s="1" t="s">
        <v>19</v>
      </c>
      <c r="J4451" s="1">
        <v>2000000.0</v>
      </c>
      <c r="K4451" s="1">
        <v>1937.0</v>
      </c>
      <c r="L4451" s="1">
        <v>7.7</v>
      </c>
      <c r="M4451" s="2">
        <f t="shared" si="1"/>
        <v>182925485</v>
      </c>
    </row>
    <row r="4452" ht="14.25" customHeight="1">
      <c r="A4452" s="1" t="s">
        <v>15944</v>
      </c>
      <c r="B4452" s="1">
        <v>106.0</v>
      </c>
      <c r="C4452" s="1">
        <v>304124.0</v>
      </c>
      <c r="D4452" s="1" t="s">
        <v>2394</v>
      </c>
      <c r="E4452" s="1" t="s">
        <v>15945</v>
      </c>
      <c r="F4452" s="1" t="s">
        <v>15946</v>
      </c>
      <c r="G4452" s="1" t="s">
        <v>15947</v>
      </c>
      <c r="H4452" s="1" t="s">
        <v>1932</v>
      </c>
      <c r="I4452" s="1" t="s">
        <v>14364</v>
      </c>
      <c r="J4452" s="1">
        <v>1400000.0</v>
      </c>
      <c r="K4452" s="1">
        <v>2004.0</v>
      </c>
      <c r="L4452" s="1">
        <v>6.7</v>
      </c>
      <c r="M4452" s="2">
        <f t="shared" si="1"/>
        <v>-1095876</v>
      </c>
    </row>
    <row r="4453" ht="14.25" customHeight="1">
      <c r="A4453" s="1" t="s">
        <v>15948</v>
      </c>
      <c r="B4453" s="1">
        <v>113.0</v>
      </c>
      <c r="C4453" s="1">
        <v>0.0</v>
      </c>
      <c r="D4453" s="1" t="s">
        <v>11374</v>
      </c>
      <c r="E4453" s="1" t="s">
        <v>15949</v>
      </c>
      <c r="F4453" s="1" t="s">
        <v>15950</v>
      </c>
      <c r="G4453" s="1" t="s">
        <v>15951</v>
      </c>
      <c r="H4453" s="1" t="s">
        <v>18</v>
      </c>
      <c r="I4453" s="1" t="s">
        <v>30</v>
      </c>
      <c r="J4453" s="1">
        <v>1455000.0</v>
      </c>
      <c r="K4453" s="1">
        <v>1968.0</v>
      </c>
      <c r="L4453" s="1">
        <v>5.5</v>
      </c>
      <c r="M4453" s="2">
        <f t="shared" si="1"/>
        <v>-1455000</v>
      </c>
    </row>
    <row r="4454" ht="14.25" customHeight="1">
      <c r="A4454" s="1" t="s">
        <v>15952</v>
      </c>
      <c r="B4454" s="1">
        <v>94.0</v>
      </c>
      <c r="C4454" s="1">
        <v>36830.0</v>
      </c>
      <c r="D4454" s="1" t="s">
        <v>15953</v>
      </c>
      <c r="E4454" s="1" t="s">
        <v>15954</v>
      </c>
      <c r="F4454" s="1" t="s">
        <v>15955</v>
      </c>
      <c r="G4454" s="1" t="s">
        <v>15956</v>
      </c>
      <c r="H4454" s="1" t="s">
        <v>18</v>
      </c>
      <c r="I4454" s="1" t="s">
        <v>30</v>
      </c>
      <c r="J4454" s="1">
        <v>1400000.0</v>
      </c>
      <c r="K4454" s="1">
        <v>2004.0</v>
      </c>
      <c r="L4454" s="1">
        <v>6.6</v>
      </c>
      <c r="M4454" s="2">
        <f t="shared" si="1"/>
        <v>-1363170</v>
      </c>
    </row>
    <row r="4455" ht="14.25" customHeight="1">
      <c r="A4455" s="1" t="s">
        <v>15957</v>
      </c>
      <c r="B4455" s="1">
        <v>101.0</v>
      </c>
      <c r="C4455" s="1">
        <v>0.0</v>
      </c>
      <c r="D4455" s="1" t="s">
        <v>2394</v>
      </c>
      <c r="E4455" s="1" t="s">
        <v>15958</v>
      </c>
      <c r="F4455" s="1">
        <v>0.0</v>
      </c>
      <c r="G4455" s="1" t="s">
        <v>15959</v>
      </c>
      <c r="H4455" s="1" t="s">
        <v>18</v>
      </c>
      <c r="I4455" s="1" t="s">
        <v>19</v>
      </c>
      <c r="J4455" s="1">
        <v>2000000.0</v>
      </c>
      <c r="K4455" s="1">
        <v>2016.0</v>
      </c>
      <c r="L4455" s="1">
        <v>4.8</v>
      </c>
      <c r="M4455" s="2">
        <f t="shared" si="1"/>
        <v>-2000000</v>
      </c>
    </row>
    <row r="4456" ht="14.25" customHeight="1">
      <c r="A4456" s="1" t="s">
        <v>13048</v>
      </c>
      <c r="B4456" s="1">
        <v>99.0</v>
      </c>
      <c r="C4456" s="1">
        <v>0.0</v>
      </c>
      <c r="D4456" s="1" t="s">
        <v>3995</v>
      </c>
      <c r="E4456" s="1" t="s">
        <v>15960</v>
      </c>
      <c r="F4456" s="1" t="s">
        <v>15961</v>
      </c>
      <c r="G4456" s="1" t="s">
        <v>15962</v>
      </c>
      <c r="H4456" s="1" t="s">
        <v>18</v>
      </c>
      <c r="I4456" s="1" t="s">
        <v>168</v>
      </c>
      <c r="J4456" s="1">
        <v>3150000.0</v>
      </c>
      <c r="K4456" s="1">
        <v>2014.0</v>
      </c>
      <c r="L4456" s="1">
        <v>5.5</v>
      </c>
      <c r="M4456" s="2">
        <f t="shared" si="1"/>
        <v>-3150000</v>
      </c>
    </row>
    <row r="4457" ht="14.25" customHeight="1">
      <c r="A4457" s="1" t="s">
        <v>15963</v>
      </c>
      <c r="B4457" s="1">
        <v>76.0</v>
      </c>
      <c r="C4457" s="1">
        <v>231186.0</v>
      </c>
      <c r="D4457" s="1" t="s">
        <v>4051</v>
      </c>
      <c r="E4457" s="1" t="s">
        <v>15964</v>
      </c>
      <c r="F4457" s="1" t="s">
        <v>15965</v>
      </c>
      <c r="G4457" s="1" t="s">
        <v>15966</v>
      </c>
      <c r="H4457" s="1" t="s">
        <v>993</v>
      </c>
      <c r="I4457" s="1" t="s">
        <v>994</v>
      </c>
      <c r="J4457" s="1">
        <v>0.0</v>
      </c>
      <c r="K4457" s="1">
        <v>2014.0</v>
      </c>
      <c r="L4457" s="1">
        <v>6.3</v>
      </c>
      <c r="M4457" s="2">
        <f t="shared" si="1"/>
        <v>231186</v>
      </c>
    </row>
    <row r="4458" ht="14.25" customHeight="1">
      <c r="A4458" s="1" t="s">
        <v>15967</v>
      </c>
      <c r="B4458" s="1">
        <v>91.0</v>
      </c>
      <c r="C4458" s="1">
        <v>0.0</v>
      </c>
      <c r="D4458" s="1" t="s">
        <v>3995</v>
      </c>
      <c r="E4458" s="1" t="s">
        <v>15968</v>
      </c>
      <c r="F4458" s="1" t="s">
        <v>15969</v>
      </c>
      <c r="G4458" s="1" t="s">
        <v>15970</v>
      </c>
      <c r="H4458" s="1" t="s">
        <v>18</v>
      </c>
      <c r="I4458" s="1" t="s">
        <v>19</v>
      </c>
      <c r="J4458" s="1">
        <v>1400000.0</v>
      </c>
      <c r="K4458" s="1">
        <v>2014.0</v>
      </c>
      <c r="L4458" s="1">
        <v>6.9</v>
      </c>
      <c r="M4458" s="2">
        <f t="shared" si="1"/>
        <v>-1400000</v>
      </c>
    </row>
    <row r="4459" ht="14.25" customHeight="1">
      <c r="A4459" s="1" t="s">
        <v>15971</v>
      </c>
      <c r="B4459" s="1">
        <v>105.0</v>
      </c>
      <c r="C4459" s="1">
        <v>0.0</v>
      </c>
      <c r="D4459" s="1" t="s">
        <v>1632</v>
      </c>
      <c r="E4459" s="1" t="s">
        <v>15972</v>
      </c>
      <c r="F4459" s="1" t="s">
        <v>15973</v>
      </c>
      <c r="G4459" s="1" t="s">
        <v>15974</v>
      </c>
      <c r="H4459" s="1" t="s">
        <v>18</v>
      </c>
      <c r="I4459" s="1" t="s">
        <v>19</v>
      </c>
      <c r="J4459" s="1">
        <v>1377800.0</v>
      </c>
      <c r="K4459" s="1">
        <v>1966.0</v>
      </c>
      <c r="L4459" s="1">
        <v>6.5</v>
      </c>
      <c r="M4459" s="2">
        <f t="shared" si="1"/>
        <v>-1377800</v>
      </c>
    </row>
    <row r="4460" ht="14.25" customHeight="1">
      <c r="A4460" s="1" t="s">
        <v>871</v>
      </c>
      <c r="B4460" s="1">
        <v>120.0</v>
      </c>
      <c r="C4460" s="1">
        <v>3650677.0</v>
      </c>
      <c r="D4460" s="1" t="s">
        <v>664</v>
      </c>
      <c r="E4460" s="1" t="s">
        <v>15975</v>
      </c>
      <c r="F4460" s="1" t="s">
        <v>15976</v>
      </c>
      <c r="G4460" s="1" t="s">
        <v>15977</v>
      </c>
      <c r="H4460" s="1" t="s">
        <v>18</v>
      </c>
      <c r="I4460" s="1" t="s">
        <v>30</v>
      </c>
      <c r="J4460" s="1">
        <v>960000.0</v>
      </c>
      <c r="K4460" s="1">
        <v>1998.0</v>
      </c>
      <c r="L4460" s="1">
        <v>8.2</v>
      </c>
      <c r="M4460" s="2">
        <f t="shared" si="1"/>
        <v>2690677</v>
      </c>
    </row>
    <row r="4461" ht="14.25" customHeight="1">
      <c r="A4461" s="1" t="s">
        <v>15978</v>
      </c>
      <c r="B4461" s="1">
        <v>105.0</v>
      </c>
      <c r="C4461" s="1">
        <v>0.0</v>
      </c>
      <c r="D4461" s="1" t="s">
        <v>11374</v>
      </c>
      <c r="E4461" s="1" t="s">
        <v>15979</v>
      </c>
      <c r="F4461" s="1">
        <v>0.0</v>
      </c>
      <c r="G4461" s="1" t="s">
        <v>15980</v>
      </c>
      <c r="H4461" s="1" t="s">
        <v>18</v>
      </c>
      <c r="I4461" s="1" t="s">
        <v>19</v>
      </c>
      <c r="J4461" s="1">
        <v>1250000.0</v>
      </c>
      <c r="K4461" s="1">
        <v>1982.0</v>
      </c>
      <c r="L4461" s="1">
        <v>7.1</v>
      </c>
      <c r="M4461" s="2">
        <f t="shared" si="1"/>
        <v>-1250000</v>
      </c>
    </row>
    <row r="4462" ht="14.25" customHeight="1">
      <c r="A4462" s="1">
        <v>0.0</v>
      </c>
      <c r="B4462" s="1">
        <v>120.0</v>
      </c>
      <c r="C4462" s="1">
        <v>0.0</v>
      </c>
      <c r="D4462" s="1" t="s">
        <v>15981</v>
      </c>
      <c r="E4462" s="1" t="s">
        <v>15982</v>
      </c>
      <c r="F4462" s="1" t="s">
        <v>15983</v>
      </c>
      <c r="G4462" s="1" t="s">
        <v>15984</v>
      </c>
      <c r="H4462" s="1" t="s">
        <v>18</v>
      </c>
      <c r="I4462" s="1" t="s">
        <v>19</v>
      </c>
      <c r="J4462" s="1">
        <v>0.0</v>
      </c>
      <c r="K4462" s="1">
        <v>0.0</v>
      </c>
      <c r="L4462" s="1">
        <v>7.3</v>
      </c>
      <c r="M4462" s="2">
        <f t="shared" si="1"/>
        <v>0</v>
      </c>
    </row>
    <row r="4463" ht="14.25" customHeight="1">
      <c r="A4463" s="1" t="s">
        <v>12341</v>
      </c>
      <c r="B4463" s="1">
        <v>105.0</v>
      </c>
      <c r="C4463" s="1">
        <v>1647780.0</v>
      </c>
      <c r="D4463" s="1" t="s">
        <v>2394</v>
      </c>
      <c r="E4463" s="1" t="s">
        <v>15985</v>
      </c>
      <c r="F4463" s="1" t="s">
        <v>15986</v>
      </c>
      <c r="G4463" s="1" t="s">
        <v>15987</v>
      </c>
      <c r="H4463" s="1" t="s">
        <v>11978</v>
      </c>
      <c r="I4463" s="1" t="s">
        <v>5634</v>
      </c>
      <c r="J4463" s="1">
        <v>1300000.0</v>
      </c>
      <c r="K4463" s="1">
        <v>1998.0</v>
      </c>
      <c r="L4463" s="1">
        <v>8.1</v>
      </c>
      <c r="M4463" s="2">
        <f t="shared" si="1"/>
        <v>347780</v>
      </c>
    </row>
    <row r="4464" ht="14.25" customHeight="1">
      <c r="A4464" s="1" t="s">
        <v>15988</v>
      </c>
      <c r="B4464" s="1">
        <v>95.0</v>
      </c>
      <c r="C4464" s="1">
        <v>695229.0</v>
      </c>
      <c r="D4464" s="1" t="s">
        <v>1747</v>
      </c>
      <c r="E4464" s="1" t="s">
        <v>15989</v>
      </c>
      <c r="F4464" s="1" t="s">
        <v>15990</v>
      </c>
      <c r="G4464" s="1" t="s">
        <v>15991</v>
      </c>
      <c r="H4464" s="1" t="s">
        <v>18</v>
      </c>
      <c r="I4464" s="1" t="s">
        <v>19</v>
      </c>
      <c r="J4464" s="1">
        <v>1300000.0</v>
      </c>
      <c r="K4464" s="1">
        <v>1996.0</v>
      </c>
      <c r="L4464" s="1">
        <v>7.2</v>
      </c>
      <c r="M4464" s="2">
        <f t="shared" si="1"/>
        <v>-604771</v>
      </c>
    </row>
    <row r="4465" ht="14.25" customHeight="1">
      <c r="A4465" s="1" t="s">
        <v>15992</v>
      </c>
      <c r="B4465" s="1">
        <v>135.0</v>
      </c>
      <c r="C4465" s="1">
        <v>638951.0</v>
      </c>
      <c r="D4465" s="1" t="s">
        <v>2394</v>
      </c>
      <c r="E4465" s="1" t="s">
        <v>15993</v>
      </c>
      <c r="F4465" s="1" t="s">
        <v>15994</v>
      </c>
      <c r="G4465" s="1" t="s">
        <v>15995</v>
      </c>
      <c r="H4465" s="1" t="s">
        <v>15996</v>
      </c>
      <c r="I4465" s="1" t="s">
        <v>19</v>
      </c>
      <c r="J4465" s="1">
        <v>1592000.0</v>
      </c>
      <c r="K4465" s="1">
        <v>2006.0</v>
      </c>
      <c r="L4465" s="1">
        <v>7.4</v>
      </c>
      <c r="M4465" s="2">
        <f t="shared" si="1"/>
        <v>-953049</v>
      </c>
    </row>
    <row r="4466" ht="14.25" customHeight="1">
      <c r="A4466" s="1" t="s">
        <v>15997</v>
      </c>
      <c r="B4466" s="1">
        <v>105.0</v>
      </c>
      <c r="C4466" s="1">
        <v>609042.0</v>
      </c>
      <c r="D4466" s="1" t="s">
        <v>2394</v>
      </c>
      <c r="E4466" s="1" t="s">
        <v>15998</v>
      </c>
      <c r="F4466" s="1" t="s">
        <v>15999</v>
      </c>
      <c r="G4466" s="1" t="s">
        <v>16000</v>
      </c>
      <c r="H4466" s="1" t="s">
        <v>18</v>
      </c>
      <c r="I4466" s="1" t="s">
        <v>19</v>
      </c>
      <c r="J4466" s="1">
        <v>1300000.0</v>
      </c>
      <c r="K4466" s="1">
        <v>1999.0</v>
      </c>
      <c r="L4466" s="1">
        <v>6.5</v>
      </c>
      <c r="M4466" s="2">
        <f t="shared" si="1"/>
        <v>-690958</v>
      </c>
    </row>
    <row r="4467" ht="14.25" customHeight="1">
      <c r="A4467" s="1" t="s">
        <v>16001</v>
      </c>
      <c r="B4467" s="1">
        <v>83.0</v>
      </c>
      <c r="C4467" s="1">
        <v>1521.0</v>
      </c>
      <c r="D4467" s="1" t="s">
        <v>5533</v>
      </c>
      <c r="E4467" s="1" t="s">
        <v>16002</v>
      </c>
      <c r="F4467" s="1" t="s">
        <v>16003</v>
      </c>
      <c r="G4467" s="1" t="s">
        <v>16004</v>
      </c>
      <c r="H4467" s="1" t="s">
        <v>18</v>
      </c>
      <c r="I4467" s="1" t="s">
        <v>168</v>
      </c>
      <c r="J4467" s="1">
        <v>1500000.0</v>
      </c>
      <c r="K4467" s="1">
        <v>2012.0</v>
      </c>
      <c r="L4467" s="1">
        <v>5.7</v>
      </c>
      <c r="M4467" s="2">
        <f t="shared" si="1"/>
        <v>-1498479</v>
      </c>
    </row>
    <row r="4468" ht="14.25" customHeight="1">
      <c r="A4468" s="1" t="s">
        <v>3050</v>
      </c>
      <c r="B4468" s="1">
        <v>111.0</v>
      </c>
      <c r="C4468" s="1">
        <v>3.2940507E7</v>
      </c>
      <c r="D4468" s="1" t="s">
        <v>289</v>
      </c>
      <c r="E4468" s="1" t="s">
        <v>3051</v>
      </c>
      <c r="F4468" s="1" t="s">
        <v>3052</v>
      </c>
      <c r="G4468" s="1" t="s">
        <v>3053</v>
      </c>
      <c r="H4468" s="1" t="s">
        <v>18</v>
      </c>
      <c r="I4468" s="1" t="s">
        <v>19</v>
      </c>
      <c r="J4468" s="1">
        <v>6.0E7</v>
      </c>
      <c r="K4468" s="1">
        <v>1998.0</v>
      </c>
      <c r="L4468" s="1">
        <v>6.1</v>
      </c>
      <c r="M4468" s="2">
        <f t="shared" si="1"/>
        <v>-27059493</v>
      </c>
    </row>
    <row r="4469" ht="14.25" customHeight="1">
      <c r="A4469" s="1">
        <v>0.0</v>
      </c>
      <c r="B4469" s="1">
        <v>60.0</v>
      </c>
      <c r="C4469" s="1">
        <v>0.0</v>
      </c>
      <c r="D4469" s="1" t="s">
        <v>1264</v>
      </c>
      <c r="E4469" s="1" t="s">
        <v>16005</v>
      </c>
      <c r="F4469" s="1" t="s">
        <v>16006</v>
      </c>
      <c r="G4469" s="1" t="s">
        <v>16007</v>
      </c>
      <c r="H4469" s="1" t="s">
        <v>18</v>
      </c>
      <c r="I4469" s="1" t="s">
        <v>19</v>
      </c>
      <c r="J4469" s="1">
        <v>5000000.0</v>
      </c>
      <c r="K4469" s="1">
        <v>0.0</v>
      </c>
      <c r="L4469" s="1">
        <v>7.7</v>
      </c>
      <c r="M4469" s="2">
        <f t="shared" si="1"/>
        <v>-5000000</v>
      </c>
    </row>
    <row r="4470" ht="14.25" customHeight="1">
      <c r="A4470" s="1" t="s">
        <v>16008</v>
      </c>
      <c r="B4470" s="1">
        <v>135.0</v>
      </c>
      <c r="C4470" s="1">
        <v>0.0</v>
      </c>
      <c r="D4470" s="1" t="s">
        <v>5274</v>
      </c>
      <c r="E4470" s="1" t="s">
        <v>16009</v>
      </c>
      <c r="F4470" s="1" t="s">
        <v>16010</v>
      </c>
      <c r="G4470" s="1" t="s">
        <v>16011</v>
      </c>
      <c r="H4470" s="1" t="s">
        <v>18</v>
      </c>
      <c r="I4470" s="1" t="s">
        <v>16012</v>
      </c>
      <c r="J4470" s="1">
        <v>1400000.0</v>
      </c>
      <c r="K4470" s="1">
        <v>2014.0</v>
      </c>
      <c r="L4470" s="1">
        <v>8.7</v>
      </c>
      <c r="M4470" s="2">
        <f t="shared" si="1"/>
        <v>-1400000</v>
      </c>
    </row>
    <row r="4471" ht="14.25" customHeight="1">
      <c r="A4471" s="1" t="s">
        <v>16013</v>
      </c>
      <c r="B4471" s="1">
        <v>88.0</v>
      </c>
      <c r="C4471" s="1">
        <v>0.0</v>
      </c>
      <c r="D4471" s="1" t="s">
        <v>413</v>
      </c>
      <c r="E4471" s="1" t="s">
        <v>16014</v>
      </c>
      <c r="F4471" s="1" t="s">
        <v>16015</v>
      </c>
      <c r="G4471" s="1" t="s">
        <v>16016</v>
      </c>
      <c r="H4471" s="1" t="s">
        <v>18</v>
      </c>
      <c r="I4471" s="1" t="s">
        <v>168</v>
      </c>
      <c r="J4471" s="1">
        <v>1750000.0</v>
      </c>
      <c r="K4471" s="1">
        <v>1985.0</v>
      </c>
      <c r="L4471" s="1">
        <v>4.3</v>
      </c>
      <c r="M4471" s="2">
        <f t="shared" si="1"/>
        <v>-1750000</v>
      </c>
    </row>
    <row r="4472" ht="14.25" customHeight="1">
      <c r="A4472" s="1" t="s">
        <v>16017</v>
      </c>
      <c r="B4472" s="1">
        <v>87.0</v>
      </c>
      <c r="C4472" s="1">
        <v>19539.0</v>
      </c>
      <c r="D4472" s="1" t="s">
        <v>1138</v>
      </c>
      <c r="E4472" s="1" t="s">
        <v>16018</v>
      </c>
      <c r="F4472" s="1" t="s">
        <v>16019</v>
      </c>
      <c r="G4472" s="1" t="s">
        <v>16020</v>
      </c>
      <c r="H4472" s="1" t="s">
        <v>18</v>
      </c>
      <c r="I4472" s="1" t="s">
        <v>19</v>
      </c>
      <c r="J4472" s="1">
        <v>1000000.0</v>
      </c>
      <c r="K4472" s="1">
        <v>2003.0</v>
      </c>
      <c r="L4472" s="1">
        <v>6.2</v>
      </c>
      <c r="M4472" s="2">
        <f t="shared" si="1"/>
        <v>-980461</v>
      </c>
    </row>
    <row r="4473" ht="14.25" customHeight="1">
      <c r="A4473" s="1" t="s">
        <v>16021</v>
      </c>
      <c r="B4473" s="1">
        <v>97.0</v>
      </c>
      <c r="C4473" s="1">
        <v>100358.0</v>
      </c>
      <c r="D4473" s="1" t="s">
        <v>8405</v>
      </c>
      <c r="E4473" s="1" t="s">
        <v>16022</v>
      </c>
      <c r="F4473" s="1" t="s">
        <v>16023</v>
      </c>
      <c r="G4473" s="1" t="s">
        <v>16024</v>
      </c>
      <c r="H4473" s="1" t="s">
        <v>18</v>
      </c>
      <c r="I4473" s="1" t="s">
        <v>4045</v>
      </c>
      <c r="J4473" s="1">
        <v>1500000.0</v>
      </c>
      <c r="K4473" s="1">
        <v>2005.0</v>
      </c>
      <c r="L4473" s="1">
        <v>3.3</v>
      </c>
      <c r="M4473" s="2">
        <f t="shared" si="1"/>
        <v>-1399642</v>
      </c>
    </row>
    <row r="4474" ht="14.25" customHeight="1">
      <c r="A4474" s="1" t="s">
        <v>14833</v>
      </c>
      <c r="B4474" s="1">
        <v>82.0</v>
      </c>
      <c r="C4474" s="1">
        <v>0.0</v>
      </c>
      <c r="D4474" s="1" t="s">
        <v>1138</v>
      </c>
      <c r="E4474" s="1" t="s">
        <v>16025</v>
      </c>
      <c r="F4474" s="1" t="s">
        <v>16026</v>
      </c>
      <c r="G4474" s="1" t="s">
        <v>16027</v>
      </c>
      <c r="H4474" s="1" t="s">
        <v>18</v>
      </c>
      <c r="I4474" s="1" t="s">
        <v>19</v>
      </c>
      <c r="J4474" s="1">
        <v>1300000.0</v>
      </c>
      <c r="K4474" s="1">
        <v>2010.0</v>
      </c>
      <c r="L4474" s="1">
        <v>2.7</v>
      </c>
      <c r="M4474" s="2">
        <f t="shared" si="1"/>
        <v>-1300000</v>
      </c>
    </row>
    <row r="4475" ht="14.25" customHeight="1">
      <c r="A4475" s="1" t="s">
        <v>16028</v>
      </c>
      <c r="B4475" s="1">
        <v>103.0</v>
      </c>
      <c r="C4475" s="1">
        <v>0.0</v>
      </c>
      <c r="D4475" s="1" t="s">
        <v>16029</v>
      </c>
      <c r="E4475" s="1" t="s">
        <v>16030</v>
      </c>
      <c r="F4475" s="1">
        <v>0.0</v>
      </c>
      <c r="G4475" s="1" t="s">
        <v>16031</v>
      </c>
      <c r="H4475" s="1" t="s">
        <v>18</v>
      </c>
      <c r="I4475" s="1" t="s">
        <v>19</v>
      </c>
      <c r="J4475" s="1">
        <v>1300000.0</v>
      </c>
      <c r="K4475" s="1">
        <v>2009.0</v>
      </c>
      <c r="L4475" s="1">
        <v>5.2</v>
      </c>
      <c r="M4475" s="2">
        <f t="shared" si="1"/>
        <v>-1300000</v>
      </c>
    </row>
    <row r="4476" ht="14.25" customHeight="1">
      <c r="A4476" s="1" t="s">
        <v>8230</v>
      </c>
      <c r="B4476" s="1">
        <v>130.0</v>
      </c>
      <c r="C4476" s="1">
        <v>0.0</v>
      </c>
      <c r="D4476" s="1" t="s">
        <v>16032</v>
      </c>
      <c r="E4476" s="1" t="s">
        <v>16033</v>
      </c>
      <c r="F4476" s="1" t="s">
        <v>16034</v>
      </c>
      <c r="G4476" s="1" t="s">
        <v>16035</v>
      </c>
      <c r="H4476" s="1" t="s">
        <v>18</v>
      </c>
      <c r="I4476" s="1" t="s">
        <v>19</v>
      </c>
      <c r="J4476" s="1">
        <v>1288000.0</v>
      </c>
      <c r="K4476" s="1">
        <v>1940.0</v>
      </c>
      <c r="L4476" s="1">
        <v>8.2</v>
      </c>
      <c r="M4476" s="2">
        <f t="shared" si="1"/>
        <v>-1288000</v>
      </c>
    </row>
    <row r="4477" ht="14.25" customHeight="1">
      <c r="A4477" s="1" t="s">
        <v>5140</v>
      </c>
      <c r="B4477" s="1">
        <v>87.0</v>
      </c>
      <c r="C4477" s="1">
        <v>1.91E7</v>
      </c>
      <c r="D4477" s="1" t="s">
        <v>2109</v>
      </c>
      <c r="E4477" s="1" t="s">
        <v>16036</v>
      </c>
      <c r="F4477" s="1" t="s">
        <v>16037</v>
      </c>
      <c r="G4477" s="1" t="s">
        <v>16038</v>
      </c>
      <c r="H4477" s="1" t="s">
        <v>18</v>
      </c>
      <c r="I4477" s="1" t="s">
        <v>19</v>
      </c>
      <c r="J4477" s="1">
        <v>1250000.0</v>
      </c>
      <c r="K4477" s="1">
        <v>1981.0</v>
      </c>
      <c r="L4477" s="1">
        <v>6.1</v>
      </c>
      <c r="M4477" s="2">
        <f t="shared" si="1"/>
        <v>17850000</v>
      </c>
    </row>
    <row r="4478" ht="14.25" customHeight="1">
      <c r="A4478" s="1" t="s">
        <v>14009</v>
      </c>
      <c r="B4478" s="1">
        <v>101.0</v>
      </c>
      <c r="C4478" s="1">
        <v>0.0</v>
      </c>
      <c r="D4478" s="1" t="s">
        <v>16039</v>
      </c>
      <c r="E4478" s="1" t="s">
        <v>16040</v>
      </c>
      <c r="F4478" s="1" t="s">
        <v>16041</v>
      </c>
      <c r="G4478" s="1" t="s">
        <v>16042</v>
      </c>
      <c r="H4478" s="1" t="s">
        <v>18</v>
      </c>
      <c r="I4478" s="1" t="s">
        <v>19</v>
      </c>
      <c r="J4478" s="1">
        <v>1250000.0</v>
      </c>
      <c r="K4478" s="1">
        <v>1945.0</v>
      </c>
      <c r="L4478" s="1">
        <v>8.0</v>
      </c>
      <c r="M4478" s="2">
        <f t="shared" si="1"/>
        <v>-1250000</v>
      </c>
    </row>
    <row r="4479" ht="14.25" customHeight="1">
      <c r="A4479" s="1" t="s">
        <v>16043</v>
      </c>
      <c r="B4479" s="1">
        <v>96.0</v>
      </c>
      <c r="C4479" s="1">
        <v>0.0</v>
      </c>
      <c r="D4479" s="1" t="s">
        <v>7596</v>
      </c>
      <c r="E4479" s="1" t="s">
        <v>16044</v>
      </c>
      <c r="F4479" s="1" t="s">
        <v>16045</v>
      </c>
      <c r="G4479" s="1" t="s">
        <v>16046</v>
      </c>
      <c r="H4479" s="1" t="s">
        <v>18</v>
      </c>
      <c r="I4479" s="1" t="s">
        <v>19</v>
      </c>
      <c r="J4479" s="1">
        <v>1250000.0</v>
      </c>
      <c r="K4479" s="1">
        <v>1984.0</v>
      </c>
      <c r="L4479" s="1">
        <v>5.5</v>
      </c>
      <c r="M4479" s="2">
        <f t="shared" si="1"/>
        <v>-1250000</v>
      </c>
    </row>
    <row r="4480" ht="14.25" customHeight="1">
      <c r="A4480" s="1" t="s">
        <v>14848</v>
      </c>
      <c r="B4480" s="1">
        <v>80.0</v>
      </c>
      <c r="C4480" s="1">
        <v>2833383.0</v>
      </c>
      <c r="D4480" s="1" t="s">
        <v>4491</v>
      </c>
      <c r="E4480" s="1" t="s">
        <v>16047</v>
      </c>
      <c r="F4480" s="1">
        <v>0.0</v>
      </c>
      <c r="G4480" s="1" t="s">
        <v>16048</v>
      </c>
      <c r="H4480" s="1" t="s">
        <v>18</v>
      </c>
      <c r="I4480" s="1" t="s">
        <v>19</v>
      </c>
      <c r="J4480" s="1">
        <v>427000.0</v>
      </c>
      <c r="K4480" s="1">
        <v>2012.0</v>
      </c>
      <c r="L4480" s="1">
        <v>5.7</v>
      </c>
      <c r="M4480" s="2">
        <f t="shared" si="1"/>
        <v>2406383</v>
      </c>
    </row>
    <row r="4481" ht="14.25" customHeight="1">
      <c r="A4481" s="1" t="s">
        <v>16049</v>
      </c>
      <c r="B4481" s="1">
        <v>87.0</v>
      </c>
      <c r="C4481" s="1">
        <v>0.0</v>
      </c>
      <c r="D4481" s="1" t="s">
        <v>8614</v>
      </c>
      <c r="E4481" s="1" t="s">
        <v>16050</v>
      </c>
      <c r="F4481" s="1" t="s">
        <v>16051</v>
      </c>
      <c r="G4481" s="1" t="s">
        <v>16052</v>
      </c>
      <c r="H4481" s="1" t="s">
        <v>18</v>
      </c>
      <c r="I4481" s="1" t="s">
        <v>19</v>
      </c>
      <c r="J4481" s="1">
        <v>1.5E7</v>
      </c>
      <c r="K4481" s="1">
        <v>2011.0</v>
      </c>
      <c r="L4481" s="1">
        <v>3.7</v>
      </c>
      <c r="M4481" s="2">
        <f t="shared" si="1"/>
        <v>-15000000</v>
      </c>
    </row>
    <row r="4482" ht="14.25" customHeight="1">
      <c r="A4482" s="1" t="s">
        <v>16053</v>
      </c>
      <c r="B4482" s="1">
        <v>92.0</v>
      </c>
      <c r="C4482" s="1">
        <v>0.0</v>
      </c>
      <c r="D4482" s="1" t="s">
        <v>16054</v>
      </c>
      <c r="E4482" s="1" t="s">
        <v>16055</v>
      </c>
      <c r="F4482" s="1" t="s">
        <v>16056</v>
      </c>
      <c r="G4482" s="1" t="s">
        <v>16057</v>
      </c>
      <c r="H4482" s="1" t="s">
        <v>18</v>
      </c>
      <c r="I4482" s="1" t="s">
        <v>19</v>
      </c>
      <c r="J4482" s="1">
        <v>1250000.0</v>
      </c>
      <c r="K4482" s="1">
        <v>1953.0</v>
      </c>
      <c r="L4482" s="1">
        <v>7.1</v>
      </c>
      <c r="M4482" s="2">
        <f t="shared" si="1"/>
        <v>-1250000</v>
      </c>
    </row>
    <row r="4483" ht="14.25" customHeight="1">
      <c r="A4483" s="1" t="s">
        <v>14507</v>
      </c>
      <c r="B4483" s="1">
        <v>118.0</v>
      </c>
      <c r="C4483" s="1">
        <v>0.0</v>
      </c>
      <c r="D4483" s="1" t="s">
        <v>5201</v>
      </c>
      <c r="E4483" s="1" t="s">
        <v>16058</v>
      </c>
      <c r="F4483" s="1" t="s">
        <v>16059</v>
      </c>
      <c r="G4483" s="1" t="s">
        <v>16060</v>
      </c>
      <c r="H4483" s="1" t="s">
        <v>18</v>
      </c>
      <c r="I4483" s="1" t="s">
        <v>19</v>
      </c>
      <c r="J4483" s="1">
        <v>1250000.0</v>
      </c>
      <c r="K4483" s="1">
        <v>1941.0</v>
      </c>
      <c r="L4483" s="1">
        <v>7.8</v>
      </c>
      <c r="M4483" s="2">
        <f t="shared" si="1"/>
        <v>-1250000</v>
      </c>
    </row>
    <row r="4484" ht="14.25" customHeight="1">
      <c r="A4484" s="1">
        <v>0.0</v>
      </c>
      <c r="B4484" s="1">
        <v>27.0</v>
      </c>
      <c r="C4484" s="1">
        <v>0.0</v>
      </c>
      <c r="D4484" s="1" t="s">
        <v>2394</v>
      </c>
      <c r="E4484" s="1" t="s">
        <v>16061</v>
      </c>
      <c r="F4484" s="1" t="s">
        <v>16062</v>
      </c>
      <c r="G4484" s="1" t="s">
        <v>16063</v>
      </c>
      <c r="H4484" s="1" t="s">
        <v>18</v>
      </c>
      <c r="I4484" s="1" t="s">
        <v>19</v>
      </c>
      <c r="J4484" s="1">
        <v>0.0</v>
      </c>
      <c r="K4484" s="1">
        <v>0.0</v>
      </c>
      <c r="L4484" s="1">
        <v>7.3</v>
      </c>
      <c r="M4484" s="2">
        <f t="shared" si="1"/>
        <v>0</v>
      </c>
    </row>
    <row r="4485" ht="14.25" customHeight="1">
      <c r="A4485" s="1" t="s">
        <v>3639</v>
      </c>
      <c r="B4485" s="1">
        <v>123.0</v>
      </c>
      <c r="C4485" s="1">
        <v>0.0</v>
      </c>
      <c r="D4485" s="1" t="s">
        <v>11425</v>
      </c>
      <c r="E4485" s="1" t="s">
        <v>16064</v>
      </c>
      <c r="F4485" s="1" t="s">
        <v>16065</v>
      </c>
      <c r="G4485" s="1" t="s">
        <v>16066</v>
      </c>
      <c r="H4485" s="1" t="s">
        <v>18</v>
      </c>
      <c r="I4485" s="1" t="s">
        <v>19</v>
      </c>
      <c r="J4485" s="1">
        <v>1420000.0</v>
      </c>
      <c r="K4485" s="1">
        <v>2014.0</v>
      </c>
      <c r="L4485" s="1">
        <v>4.1</v>
      </c>
      <c r="M4485" s="2">
        <f t="shared" si="1"/>
        <v>-1420000</v>
      </c>
    </row>
    <row r="4486" ht="14.25" customHeight="1">
      <c r="A4486" s="1" t="s">
        <v>1037</v>
      </c>
      <c r="B4486" s="1">
        <v>100.0</v>
      </c>
      <c r="C4486" s="1">
        <v>2.47417E7</v>
      </c>
      <c r="D4486" s="1" t="s">
        <v>2394</v>
      </c>
      <c r="E4486" s="1" t="s">
        <v>16067</v>
      </c>
      <c r="F4486" s="1" t="s">
        <v>16068</v>
      </c>
      <c r="G4486" s="1" t="s">
        <v>16069</v>
      </c>
      <c r="H4486" s="1" t="s">
        <v>18</v>
      </c>
      <c r="I4486" s="1" t="s">
        <v>19</v>
      </c>
      <c r="J4486" s="1">
        <v>1200000.0</v>
      </c>
      <c r="K4486" s="1">
        <v>1989.0</v>
      </c>
      <c r="L4486" s="1">
        <v>7.2</v>
      </c>
      <c r="M4486" s="2">
        <f t="shared" si="1"/>
        <v>23541700</v>
      </c>
    </row>
    <row r="4487" ht="14.25" customHeight="1">
      <c r="A4487" s="1" t="s">
        <v>208</v>
      </c>
      <c r="B4487" s="1">
        <v>103.0</v>
      </c>
      <c r="C4487" s="1">
        <v>5.5153403E7</v>
      </c>
      <c r="D4487" s="1" t="s">
        <v>2109</v>
      </c>
      <c r="E4487" s="1" t="s">
        <v>16070</v>
      </c>
      <c r="F4487" s="1" t="s">
        <v>16071</v>
      </c>
      <c r="G4487" s="1" t="s">
        <v>16072</v>
      </c>
      <c r="H4487" s="1" t="s">
        <v>18</v>
      </c>
      <c r="I4487" s="1" t="s">
        <v>19</v>
      </c>
      <c r="J4487" s="1">
        <v>1200000.0</v>
      </c>
      <c r="K4487" s="1">
        <v>2004.0</v>
      </c>
      <c r="L4487" s="1">
        <v>7.7</v>
      </c>
      <c r="M4487" s="2">
        <f t="shared" si="1"/>
        <v>53953403</v>
      </c>
    </row>
    <row r="4488" ht="14.25" customHeight="1">
      <c r="A4488" s="1" t="s">
        <v>3533</v>
      </c>
      <c r="B4488" s="1">
        <v>100.0</v>
      </c>
      <c r="C4488" s="1">
        <v>1.8488314E7</v>
      </c>
      <c r="D4488" s="1" t="s">
        <v>9360</v>
      </c>
      <c r="E4488" s="1" t="s">
        <v>16073</v>
      </c>
      <c r="F4488" s="1" t="s">
        <v>16074</v>
      </c>
      <c r="G4488" s="1" t="s">
        <v>16075</v>
      </c>
      <c r="H4488" s="1" t="s">
        <v>18</v>
      </c>
      <c r="I4488" s="1" t="s">
        <v>19</v>
      </c>
      <c r="J4488" s="1">
        <v>1200000.0</v>
      </c>
      <c r="K4488" s="1">
        <v>2001.0</v>
      </c>
      <c r="L4488" s="1">
        <v>7.1</v>
      </c>
      <c r="M4488" s="2">
        <f t="shared" si="1"/>
        <v>17288314</v>
      </c>
    </row>
    <row r="4489" ht="14.25" customHeight="1">
      <c r="A4489" s="1" t="s">
        <v>16076</v>
      </c>
      <c r="B4489" s="1">
        <v>99.0</v>
      </c>
      <c r="C4489" s="1">
        <v>0.0</v>
      </c>
      <c r="D4489" s="1" t="s">
        <v>1239</v>
      </c>
      <c r="E4489" s="1" t="s">
        <v>16077</v>
      </c>
      <c r="F4489" s="1" t="s">
        <v>16078</v>
      </c>
      <c r="G4489" s="1" t="s">
        <v>16079</v>
      </c>
      <c r="H4489" s="1" t="s">
        <v>18</v>
      </c>
      <c r="I4489" s="1" t="s">
        <v>19</v>
      </c>
      <c r="J4489" s="1">
        <v>1300000.0</v>
      </c>
      <c r="K4489" s="1">
        <v>2014.0</v>
      </c>
      <c r="L4489" s="1">
        <v>7.6</v>
      </c>
      <c r="M4489" s="2">
        <f t="shared" si="1"/>
        <v>-1300000</v>
      </c>
    </row>
    <row r="4490" ht="14.25" customHeight="1">
      <c r="A4490" s="1" t="s">
        <v>16080</v>
      </c>
      <c r="B4490" s="1">
        <v>89.0</v>
      </c>
      <c r="C4490" s="1">
        <v>11278.0</v>
      </c>
      <c r="D4490" s="1" t="s">
        <v>1747</v>
      </c>
      <c r="E4490" s="1" t="s">
        <v>16081</v>
      </c>
      <c r="F4490" s="1" t="s">
        <v>16082</v>
      </c>
      <c r="G4490" s="1" t="s">
        <v>16083</v>
      </c>
      <c r="H4490" s="1" t="s">
        <v>1932</v>
      </c>
      <c r="I4490" s="1" t="s">
        <v>2022</v>
      </c>
      <c r="J4490" s="1">
        <v>1300000.0</v>
      </c>
      <c r="K4490" s="1">
        <v>2013.0</v>
      </c>
      <c r="L4490" s="1">
        <v>7.0</v>
      </c>
      <c r="M4490" s="2">
        <f t="shared" si="1"/>
        <v>-1288722</v>
      </c>
    </row>
    <row r="4491" ht="14.25" customHeight="1">
      <c r="A4491" s="1" t="s">
        <v>1865</v>
      </c>
      <c r="B4491" s="1">
        <v>104.0</v>
      </c>
      <c r="C4491" s="1">
        <v>7.9363785E7</v>
      </c>
      <c r="D4491" s="1" t="s">
        <v>1866</v>
      </c>
      <c r="E4491" s="1" t="s">
        <v>1867</v>
      </c>
      <c r="F4491" s="1" t="s">
        <v>1868</v>
      </c>
      <c r="G4491" s="1" t="s">
        <v>1869</v>
      </c>
      <c r="H4491" s="1" t="s">
        <v>18</v>
      </c>
      <c r="I4491" s="1" t="s">
        <v>19</v>
      </c>
      <c r="J4491" s="1">
        <v>8.0E7</v>
      </c>
      <c r="K4491" s="1">
        <v>2008.0</v>
      </c>
      <c r="L4491" s="1">
        <v>5.5</v>
      </c>
      <c r="M4491" s="2">
        <f t="shared" si="1"/>
        <v>-636215</v>
      </c>
    </row>
    <row r="4492" ht="14.25" customHeight="1">
      <c r="A4492" s="1" t="s">
        <v>7660</v>
      </c>
      <c r="B4492" s="1">
        <v>114.0</v>
      </c>
      <c r="C4492" s="1">
        <v>1.3876974E7</v>
      </c>
      <c r="D4492" s="1" t="s">
        <v>956</v>
      </c>
      <c r="E4492" s="1" t="s">
        <v>16084</v>
      </c>
      <c r="F4492" s="1" t="s">
        <v>16085</v>
      </c>
      <c r="G4492" s="1" t="s">
        <v>16086</v>
      </c>
      <c r="H4492" s="1" t="s">
        <v>4044</v>
      </c>
      <c r="I4492" s="1" t="s">
        <v>4045</v>
      </c>
      <c r="J4492" s="1">
        <v>7000000.0</v>
      </c>
      <c r="K4492" s="1">
        <v>2001.0</v>
      </c>
      <c r="L4492" s="1">
        <v>7.4</v>
      </c>
      <c r="M4492" s="2">
        <f t="shared" si="1"/>
        <v>6876974</v>
      </c>
    </row>
    <row r="4493" ht="14.25" customHeight="1">
      <c r="A4493" s="1" t="s">
        <v>10238</v>
      </c>
      <c r="B4493" s="1">
        <v>111.0</v>
      </c>
      <c r="C4493" s="1">
        <v>9180275.0</v>
      </c>
      <c r="D4493" s="1" t="s">
        <v>2394</v>
      </c>
      <c r="E4493" s="1" t="s">
        <v>16087</v>
      </c>
      <c r="F4493" s="1" t="s">
        <v>16088</v>
      </c>
      <c r="G4493" s="1" t="s">
        <v>16089</v>
      </c>
      <c r="H4493" s="1" t="s">
        <v>18</v>
      </c>
      <c r="I4493" s="1" t="s">
        <v>19</v>
      </c>
      <c r="J4493" s="1">
        <v>1200000.0</v>
      </c>
      <c r="K4493" s="1">
        <v>2000.0</v>
      </c>
      <c r="L4493" s="1">
        <v>7.7</v>
      </c>
      <c r="M4493" s="2">
        <f t="shared" si="1"/>
        <v>7980275</v>
      </c>
    </row>
    <row r="4494" ht="14.25" customHeight="1">
      <c r="A4494" s="1" t="s">
        <v>8230</v>
      </c>
      <c r="B4494" s="1">
        <v>99.0</v>
      </c>
      <c r="C4494" s="1">
        <v>0.0</v>
      </c>
      <c r="D4494" s="1" t="s">
        <v>10179</v>
      </c>
      <c r="E4494" s="1" t="s">
        <v>16090</v>
      </c>
      <c r="F4494" s="1" t="s">
        <v>16091</v>
      </c>
      <c r="G4494" s="1" t="s">
        <v>16092</v>
      </c>
      <c r="H4494" s="1" t="s">
        <v>18</v>
      </c>
      <c r="I4494" s="1" t="s">
        <v>19</v>
      </c>
      <c r="J4494" s="1">
        <v>1200000.0</v>
      </c>
      <c r="K4494" s="1">
        <v>1955.0</v>
      </c>
      <c r="L4494" s="1">
        <v>7.2</v>
      </c>
      <c r="M4494" s="2">
        <f t="shared" si="1"/>
        <v>-1200000</v>
      </c>
    </row>
    <row r="4495" ht="14.25" customHeight="1">
      <c r="A4495" s="1" t="s">
        <v>4378</v>
      </c>
      <c r="B4495" s="1">
        <v>110.0</v>
      </c>
      <c r="C4495" s="1">
        <v>2.2494487E7</v>
      </c>
      <c r="D4495" s="1" t="s">
        <v>1478</v>
      </c>
      <c r="E4495" s="1" t="s">
        <v>6738</v>
      </c>
      <c r="F4495" s="1" t="s">
        <v>6739</v>
      </c>
      <c r="G4495" s="1" t="s">
        <v>6740</v>
      </c>
      <c r="H4495" s="1" t="s">
        <v>18</v>
      </c>
      <c r="I4495" s="1" t="s">
        <v>496</v>
      </c>
      <c r="J4495" s="1">
        <v>2.7E7</v>
      </c>
      <c r="K4495" s="1">
        <v>2006.0</v>
      </c>
      <c r="L4495" s="1">
        <v>7.8</v>
      </c>
      <c r="M4495" s="2">
        <f t="shared" si="1"/>
        <v>-4505513</v>
      </c>
    </row>
    <row r="4496" ht="14.25" customHeight="1">
      <c r="A4496" s="1" t="s">
        <v>16093</v>
      </c>
      <c r="B4496" s="1">
        <v>85.0</v>
      </c>
      <c r="C4496" s="1">
        <v>2199853.0</v>
      </c>
      <c r="D4496" s="1" t="s">
        <v>1747</v>
      </c>
      <c r="E4496" s="1" t="s">
        <v>16094</v>
      </c>
      <c r="F4496" s="1" t="s">
        <v>16095</v>
      </c>
      <c r="G4496" s="1" t="s">
        <v>16096</v>
      </c>
      <c r="H4496" s="1" t="s">
        <v>18</v>
      </c>
      <c r="I4496" s="1" t="s">
        <v>19</v>
      </c>
      <c r="J4496" s="1">
        <v>1200000.0</v>
      </c>
      <c r="K4496" s="1">
        <v>1999.0</v>
      </c>
      <c r="L4496" s="1">
        <v>6.6</v>
      </c>
      <c r="M4496" s="2">
        <f t="shared" si="1"/>
        <v>999853</v>
      </c>
    </row>
    <row r="4497" ht="14.25" customHeight="1">
      <c r="A4497" s="1" t="s">
        <v>16097</v>
      </c>
      <c r="B4497" s="1">
        <v>113.0</v>
      </c>
      <c r="C4497" s="1">
        <v>2859955.0</v>
      </c>
      <c r="D4497" s="1" t="s">
        <v>2677</v>
      </c>
      <c r="E4497" s="1" t="s">
        <v>16098</v>
      </c>
      <c r="F4497" s="1" t="s">
        <v>16099</v>
      </c>
      <c r="G4497" s="1" t="s">
        <v>16100</v>
      </c>
      <c r="H4497" s="1" t="s">
        <v>18</v>
      </c>
      <c r="I4497" s="1" t="s">
        <v>19</v>
      </c>
      <c r="J4497" s="1">
        <v>1200000.0</v>
      </c>
      <c r="K4497" s="1">
        <v>2013.0</v>
      </c>
      <c r="L4497" s="1">
        <v>6.0</v>
      </c>
      <c r="M4497" s="2">
        <f t="shared" si="1"/>
        <v>1659955</v>
      </c>
    </row>
    <row r="4498" ht="14.25" customHeight="1">
      <c r="A4498" s="1" t="s">
        <v>1204</v>
      </c>
      <c r="B4498" s="1">
        <v>99.0</v>
      </c>
      <c r="C4498" s="1">
        <v>2812029.0</v>
      </c>
      <c r="D4498" s="1" t="s">
        <v>1465</v>
      </c>
      <c r="E4498" s="1" t="s">
        <v>16101</v>
      </c>
      <c r="F4498" s="1" t="s">
        <v>16102</v>
      </c>
      <c r="G4498" s="1" t="s">
        <v>16103</v>
      </c>
      <c r="H4498" s="1" t="s">
        <v>18</v>
      </c>
      <c r="I4498" s="1" t="s">
        <v>19</v>
      </c>
      <c r="J4498" s="1">
        <v>1200000.0</v>
      </c>
      <c r="K4498" s="1">
        <v>1992.0</v>
      </c>
      <c r="L4498" s="1">
        <v>8.4</v>
      </c>
      <c r="M4498" s="2">
        <f t="shared" si="1"/>
        <v>1612029</v>
      </c>
    </row>
    <row r="4499" ht="14.25" customHeight="1">
      <c r="A4499" s="1" t="s">
        <v>13851</v>
      </c>
      <c r="B4499" s="1">
        <v>83.0</v>
      </c>
      <c r="C4499" s="1">
        <v>0.0</v>
      </c>
      <c r="D4499" s="1" t="s">
        <v>4231</v>
      </c>
      <c r="E4499" s="1" t="s">
        <v>16104</v>
      </c>
      <c r="F4499" s="1" t="s">
        <v>16105</v>
      </c>
      <c r="G4499" s="1" t="s">
        <v>16106</v>
      </c>
      <c r="H4499" s="1" t="s">
        <v>18</v>
      </c>
      <c r="I4499" s="1" t="s">
        <v>19</v>
      </c>
      <c r="J4499" s="1">
        <v>0.0</v>
      </c>
      <c r="K4499" s="1">
        <v>1940.0</v>
      </c>
      <c r="L4499" s="1">
        <v>6.5</v>
      </c>
      <c r="M4499" s="2">
        <f t="shared" si="1"/>
        <v>0</v>
      </c>
    </row>
    <row r="4500" ht="14.25" customHeight="1">
      <c r="A4500" s="1" t="s">
        <v>6387</v>
      </c>
      <c r="B4500" s="1">
        <v>142.0</v>
      </c>
      <c r="C4500" s="1">
        <v>6100000.0</v>
      </c>
      <c r="D4500" s="1" t="s">
        <v>11374</v>
      </c>
      <c r="E4500" s="1" t="s">
        <v>16107</v>
      </c>
      <c r="F4500" s="1" t="s">
        <v>16108</v>
      </c>
      <c r="G4500" s="1" t="s">
        <v>16109</v>
      </c>
      <c r="H4500" s="1" t="s">
        <v>7257</v>
      </c>
      <c r="I4500" s="1" t="s">
        <v>5158</v>
      </c>
      <c r="J4500" s="1">
        <v>1200000.0</v>
      </c>
      <c r="K4500" s="1">
        <v>1966.0</v>
      </c>
      <c r="L4500" s="1">
        <v>8.9</v>
      </c>
      <c r="M4500" s="2">
        <f t="shared" si="1"/>
        <v>4900000</v>
      </c>
    </row>
    <row r="4501" ht="14.25" customHeight="1">
      <c r="A4501" s="1" t="s">
        <v>16110</v>
      </c>
      <c r="B4501" s="1">
        <v>112.0</v>
      </c>
      <c r="C4501" s="1">
        <v>375723.0</v>
      </c>
      <c r="D4501" s="1" t="s">
        <v>1747</v>
      </c>
      <c r="E4501" s="1" t="s">
        <v>16111</v>
      </c>
      <c r="F4501" s="1" t="s">
        <v>16112</v>
      </c>
      <c r="G4501" s="1" t="s">
        <v>16113</v>
      </c>
      <c r="H4501" s="1" t="s">
        <v>10968</v>
      </c>
      <c r="I4501" s="1" t="s">
        <v>12792</v>
      </c>
      <c r="J4501" s="1">
        <v>4000000.0</v>
      </c>
      <c r="K4501" s="1">
        <v>2015.0</v>
      </c>
      <c r="L4501" s="1">
        <v>7.9</v>
      </c>
      <c r="M4501" s="2">
        <f t="shared" si="1"/>
        <v>-3624277</v>
      </c>
    </row>
    <row r="4502" ht="14.25" customHeight="1">
      <c r="A4502" s="1" t="s">
        <v>16114</v>
      </c>
      <c r="B4502" s="1">
        <v>108.0</v>
      </c>
      <c r="C4502" s="1">
        <v>594904.0</v>
      </c>
      <c r="D4502" s="1" t="s">
        <v>1747</v>
      </c>
      <c r="E4502" s="1" t="s">
        <v>16115</v>
      </c>
      <c r="F4502" s="1" t="s">
        <v>16116</v>
      </c>
      <c r="G4502" s="1" t="s">
        <v>16117</v>
      </c>
      <c r="H4502" s="1" t="s">
        <v>18</v>
      </c>
      <c r="I4502" s="1" t="s">
        <v>19</v>
      </c>
      <c r="J4502" s="1">
        <v>1200000.0</v>
      </c>
      <c r="K4502" s="1">
        <v>2012.0</v>
      </c>
      <c r="L4502" s="1">
        <v>6.0</v>
      </c>
      <c r="M4502" s="2">
        <f t="shared" si="1"/>
        <v>-605096</v>
      </c>
    </row>
    <row r="4503" ht="14.25" customHeight="1">
      <c r="A4503" s="1" t="s">
        <v>16118</v>
      </c>
      <c r="B4503" s="1">
        <v>88.0</v>
      </c>
      <c r="C4503" s="1">
        <v>58936.0</v>
      </c>
      <c r="D4503" s="1" t="s">
        <v>4658</v>
      </c>
      <c r="E4503" s="1" t="s">
        <v>16119</v>
      </c>
      <c r="F4503" s="1" t="s">
        <v>16120</v>
      </c>
      <c r="G4503" s="1" t="s">
        <v>16121</v>
      </c>
      <c r="H4503" s="1" t="s">
        <v>18</v>
      </c>
      <c r="I4503" s="1" t="s">
        <v>19</v>
      </c>
      <c r="J4503" s="1">
        <v>1200000.0</v>
      </c>
      <c r="K4503" s="1">
        <v>2001.0</v>
      </c>
      <c r="L4503" s="1">
        <v>6.1</v>
      </c>
      <c r="M4503" s="2">
        <f t="shared" si="1"/>
        <v>-1141064</v>
      </c>
    </row>
    <row r="4504" ht="14.25" customHeight="1">
      <c r="A4504" s="1" t="s">
        <v>11153</v>
      </c>
      <c r="B4504" s="1">
        <v>97.0</v>
      </c>
      <c r="C4504" s="1">
        <v>24784.0</v>
      </c>
      <c r="D4504" s="1" t="s">
        <v>37</v>
      </c>
      <c r="E4504" s="1" t="s">
        <v>16122</v>
      </c>
      <c r="F4504" s="1" t="s">
        <v>16123</v>
      </c>
      <c r="G4504" s="1" t="s">
        <v>16124</v>
      </c>
      <c r="H4504" s="1" t="s">
        <v>18</v>
      </c>
      <c r="I4504" s="1" t="s">
        <v>168</v>
      </c>
      <c r="J4504" s="1">
        <v>1200000.0</v>
      </c>
      <c r="K4504" s="1">
        <v>2011.0</v>
      </c>
      <c r="L4504" s="1">
        <v>7.4</v>
      </c>
      <c r="M4504" s="2">
        <f t="shared" si="1"/>
        <v>-1175216</v>
      </c>
    </row>
    <row r="4505" ht="14.25" customHeight="1">
      <c r="A4505" s="1" t="s">
        <v>16125</v>
      </c>
      <c r="B4505" s="1">
        <v>85.0</v>
      </c>
      <c r="C4505" s="1">
        <v>7826.0</v>
      </c>
      <c r="D4505" s="1" t="s">
        <v>13314</v>
      </c>
      <c r="E4505" s="1" t="s">
        <v>16126</v>
      </c>
      <c r="F4505" s="1" t="s">
        <v>16127</v>
      </c>
      <c r="G4505" s="1" t="s">
        <v>16128</v>
      </c>
      <c r="H4505" s="1" t="s">
        <v>18</v>
      </c>
      <c r="I4505" s="1" t="s">
        <v>19</v>
      </c>
      <c r="J4505" s="1">
        <v>1200000.0</v>
      </c>
      <c r="K4505" s="1">
        <v>2007.0</v>
      </c>
      <c r="L4505" s="1">
        <v>6.2</v>
      </c>
      <c r="M4505" s="2">
        <f t="shared" si="1"/>
        <v>-1192174</v>
      </c>
    </row>
    <row r="4506" ht="14.25" customHeight="1">
      <c r="A4506" s="1" t="s">
        <v>16129</v>
      </c>
      <c r="B4506" s="1">
        <v>103.0</v>
      </c>
      <c r="C4506" s="1">
        <v>0.0</v>
      </c>
      <c r="D4506" s="1" t="s">
        <v>2394</v>
      </c>
      <c r="E4506" s="1" t="s">
        <v>16130</v>
      </c>
      <c r="F4506" s="1" t="s">
        <v>16131</v>
      </c>
      <c r="G4506" s="1" t="s">
        <v>16132</v>
      </c>
      <c r="H4506" s="1" t="s">
        <v>993</v>
      </c>
      <c r="I4506" s="1" t="s">
        <v>994</v>
      </c>
      <c r="J4506" s="1">
        <v>1500000.0</v>
      </c>
      <c r="K4506" s="1">
        <v>2011.0</v>
      </c>
      <c r="L4506" s="1">
        <v>5.6</v>
      </c>
      <c r="M4506" s="2">
        <f t="shared" si="1"/>
        <v>-1500000</v>
      </c>
    </row>
    <row r="4507" ht="14.25" customHeight="1">
      <c r="A4507" s="1" t="s">
        <v>16133</v>
      </c>
      <c r="B4507" s="1">
        <v>110.0</v>
      </c>
      <c r="C4507" s="1">
        <v>3830.0</v>
      </c>
      <c r="D4507" s="1" t="s">
        <v>1747</v>
      </c>
      <c r="E4507" s="1" t="s">
        <v>16134</v>
      </c>
      <c r="F4507" s="1">
        <v>0.0</v>
      </c>
      <c r="G4507" s="1" t="s">
        <v>16135</v>
      </c>
      <c r="H4507" s="1" t="s">
        <v>1932</v>
      </c>
      <c r="I4507" s="1" t="s">
        <v>19</v>
      </c>
      <c r="J4507" s="1">
        <v>1200000.0</v>
      </c>
      <c r="K4507" s="1">
        <v>2013.0</v>
      </c>
      <c r="L4507" s="1">
        <v>7.2</v>
      </c>
      <c r="M4507" s="2">
        <f t="shared" si="1"/>
        <v>-1196170</v>
      </c>
    </row>
    <row r="4508" ht="14.25" customHeight="1">
      <c r="A4508" s="1" t="s">
        <v>16136</v>
      </c>
      <c r="B4508" s="1">
        <v>88.0</v>
      </c>
      <c r="C4508" s="1">
        <v>0.0</v>
      </c>
      <c r="D4508" s="1" t="s">
        <v>3867</v>
      </c>
      <c r="E4508" s="1" t="s">
        <v>16137</v>
      </c>
      <c r="F4508" s="1" t="s">
        <v>16138</v>
      </c>
      <c r="G4508" s="1" t="s">
        <v>16139</v>
      </c>
      <c r="H4508" s="1" t="s">
        <v>18</v>
      </c>
      <c r="I4508" s="1" t="s">
        <v>19</v>
      </c>
      <c r="J4508" s="1">
        <v>0.0</v>
      </c>
      <c r="K4508" s="1">
        <v>2003.0</v>
      </c>
      <c r="L4508" s="1">
        <v>6.1</v>
      </c>
      <c r="M4508" s="2">
        <f t="shared" si="1"/>
        <v>0</v>
      </c>
    </row>
    <row r="4509" ht="14.25" customHeight="1">
      <c r="A4509" s="1" t="s">
        <v>16140</v>
      </c>
      <c r="B4509" s="1">
        <v>76.0</v>
      </c>
      <c r="C4509" s="1">
        <v>0.0</v>
      </c>
      <c r="D4509" s="1" t="s">
        <v>1138</v>
      </c>
      <c r="E4509" s="1" t="s">
        <v>16141</v>
      </c>
      <c r="F4509" s="1" t="s">
        <v>16142</v>
      </c>
      <c r="G4509" s="1" t="s">
        <v>16143</v>
      </c>
      <c r="H4509" s="1" t="s">
        <v>18</v>
      </c>
      <c r="I4509" s="1" t="s">
        <v>19</v>
      </c>
      <c r="J4509" s="1">
        <v>0.0</v>
      </c>
      <c r="K4509" s="1">
        <v>2008.0</v>
      </c>
      <c r="L4509" s="1">
        <v>3.8</v>
      </c>
      <c r="M4509" s="2">
        <f t="shared" si="1"/>
        <v>0</v>
      </c>
    </row>
    <row r="4510" ht="14.25" customHeight="1">
      <c r="A4510" s="1" t="s">
        <v>13432</v>
      </c>
      <c r="B4510" s="1">
        <v>100.0</v>
      </c>
      <c r="C4510" s="1">
        <v>0.0</v>
      </c>
      <c r="D4510" s="1" t="s">
        <v>16144</v>
      </c>
      <c r="E4510" s="1" t="s">
        <v>16145</v>
      </c>
      <c r="F4510" s="1" t="s">
        <v>16146</v>
      </c>
      <c r="G4510" s="1" t="s">
        <v>16147</v>
      </c>
      <c r="H4510" s="1" t="s">
        <v>18</v>
      </c>
      <c r="I4510" s="1" t="s">
        <v>19</v>
      </c>
      <c r="J4510" s="1">
        <v>1200000.0</v>
      </c>
      <c r="K4510" s="1">
        <v>1936.0</v>
      </c>
      <c r="L4510" s="1">
        <v>7.1</v>
      </c>
      <c r="M4510" s="2">
        <f t="shared" si="1"/>
        <v>-1200000</v>
      </c>
    </row>
    <row r="4511" ht="14.25" customHeight="1">
      <c r="A4511" s="1" t="s">
        <v>16148</v>
      </c>
      <c r="B4511" s="1">
        <v>99.0</v>
      </c>
      <c r="C4511" s="1">
        <v>0.0</v>
      </c>
      <c r="D4511" s="1" t="s">
        <v>7737</v>
      </c>
      <c r="E4511" s="1" t="s">
        <v>16149</v>
      </c>
      <c r="F4511" s="1">
        <v>0.0</v>
      </c>
      <c r="G4511" s="1" t="s">
        <v>16150</v>
      </c>
      <c r="H4511" s="1" t="s">
        <v>18</v>
      </c>
      <c r="I4511" s="1" t="s">
        <v>168</v>
      </c>
      <c r="J4511" s="1">
        <v>1200000.0</v>
      </c>
      <c r="K4511" s="1">
        <v>2011.0</v>
      </c>
      <c r="L4511" s="1">
        <v>4.5</v>
      </c>
      <c r="M4511" s="2">
        <f t="shared" si="1"/>
        <v>-1200000</v>
      </c>
    </row>
    <row r="4512" ht="14.25" customHeight="1">
      <c r="A4512" s="1" t="s">
        <v>16151</v>
      </c>
      <c r="B4512" s="1">
        <v>84.0</v>
      </c>
      <c r="C4512" s="1">
        <v>0.0</v>
      </c>
      <c r="D4512" s="1" t="s">
        <v>16152</v>
      </c>
      <c r="E4512" s="1" t="s">
        <v>16153</v>
      </c>
      <c r="F4512" s="1" t="s">
        <v>16154</v>
      </c>
      <c r="G4512" s="1" t="s">
        <v>16155</v>
      </c>
      <c r="H4512" s="1" t="s">
        <v>18</v>
      </c>
      <c r="I4512" s="1" t="s">
        <v>168</v>
      </c>
      <c r="J4512" s="1">
        <v>1200000.0</v>
      </c>
      <c r="K4512" s="1">
        <v>2012.0</v>
      </c>
      <c r="L4512" s="1">
        <v>3.8</v>
      </c>
      <c r="M4512" s="2">
        <f t="shared" si="1"/>
        <v>-1200000</v>
      </c>
    </row>
    <row r="4513" ht="14.25" customHeight="1">
      <c r="A4513" s="1" t="s">
        <v>2545</v>
      </c>
      <c r="B4513" s="1">
        <v>91.0</v>
      </c>
      <c r="C4513" s="1">
        <v>2850263.0</v>
      </c>
      <c r="D4513" s="1" t="s">
        <v>16156</v>
      </c>
      <c r="E4513" s="1" t="s">
        <v>16157</v>
      </c>
      <c r="F4513" s="1" t="s">
        <v>16158</v>
      </c>
      <c r="G4513" s="1" t="s">
        <v>16159</v>
      </c>
      <c r="H4513" s="1" t="s">
        <v>18</v>
      </c>
      <c r="I4513" s="1" t="s">
        <v>19</v>
      </c>
      <c r="J4513" s="1">
        <v>2600000.0</v>
      </c>
      <c r="K4513" s="1">
        <v>1993.0</v>
      </c>
      <c r="L4513" s="1">
        <v>6.2</v>
      </c>
      <c r="M4513" s="2">
        <f t="shared" si="1"/>
        <v>250263</v>
      </c>
    </row>
    <row r="4514" ht="14.25" customHeight="1">
      <c r="A4514" s="1" t="s">
        <v>16160</v>
      </c>
      <c r="B4514" s="1">
        <v>97.0</v>
      </c>
      <c r="C4514" s="1">
        <v>0.0</v>
      </c>
      <c r="D4514" s="1" t="s">
        <v>1474</v>
      </c>
      <c r="E4514" s="1" t="s">
        <v>16161</v>
      </c>
      <c r="F4514" s="1" t="s">
        <v>16162</v>
      </c>
      <c r="G4514" s="1" t="s">
        <v>16163</v>
      </c>
      <c r="H4514" s="1" t="s">
        <v>18</v>
      </c>
      <c r="I4514" s="1" t="s">
        <v>19</v>
      </c>
      <c r="J4514" s="1">
        <v>1200000.0</v>
      </c>
      <c r="K4514" s="1">
        <v>1970.0</v>
      </c>
      <c r="L4514" s="1">
        <v>6.6</v>
      </c>
      <c r="M4514" s="2">
        <f t="shared" si="1"/>
        <v>-1200000</v>
      </c>
    </row>
    <row r="4515" ht="14.25" customHeight="1">
      <c r="A4515" s="1" t="s">
        <v>16164</v>
      </c>
      <c r="B4515" s="1">
        <v>84.0</v>
      </c>
      <c r="C4515" s="1">
        <v>0.0</v>
      </c>
      <c r="D4515" s="1" t="s">
        <v>4647</v>
      </c>
      <c r="E4515" s="1" t="s">
        <v>16165</v>
      </c>
      <c r="F4515" s="1" t="s">
        <v>15938</v>
      </c>
      <c r="G4515" s="1" t="s">
        <v>16166</v>
      </c>
      <c r="H4515" s="1" t="s">
        <v>18</v>
      </c>
      <c r="I4515" s="1" t="s">
        <v>19</v>
      </c>
      <c r="J4515" s="1">
        <v>1200000.0</v>
      </c>
      <c r="K4515" s="1">
        <v>2015.0</v>
      </c>
      <c r="L4515" s="1">
        <v>4.6</v>
      </c>
      <c r="M4515" s="2">
        <f t="shared" si="1"/>
        <v>-1200000</v>
      </c>
    </row>
    <row r="4516" ht="14.25" customHeight="1">
      <c r="A4516" s="1" t="s">
        <v>16167</v>
      </c>
      <c r="B4516" s="1">
        <v>100.0</v>
      </c>
      <c r="C4516" s="1">
        <v>0.0</v>
      </c>
      <c r="D4516" s="1" t="s">
        <v>4647</v>
      </c>
      <c r="E4516" s="1" t="s">
        <v>16168</v>
      </c>
      <c r="F4516" s="1" t="s">
        <v>16169</v>
      </c>
      <c r="G4516" s="1" t="s">
        <v>16170</v>
      </c>
      <c r="H4516" s="1" t="s">
        <v>18</v>
      </c>
      <c r="I4516" s="1" t="s">
        <v>19</v>
      </c>
      <c r="J4516" s="1">
        <v>1200000.0</v>
      </c>
      <c r="K4516" s="1">
        <v>2015.0</v>
      </c>
      <c r="L4516" s="1">
        <v>4.2</v>
      </c>
      <c r="M4516" s="2">
        <f t="shared" si="1"/>
        <v>-1200000</v>
      </c>
    </row>
    <row r="4517" ht="14.25" customHeight="1">
      <c r="A4517" s="1" t="s">
        <v>16171</v>
      </c>
      <c r="B4517" s="1">
        <v>94.0</v>
      </c>
      <c r="C4517" s="1">
        <v>1.6101109E7</v>
      </c>
      <c r="D4517" s="1" t="s">
        <v>1138</v>
      </c>
      <c r="E4517" s="1" t="s">
        <v>16172</v>
      </c>
      <c r="F4517" s="1" t="s">
        <v>16173</v>
      </c>
      <c r="G4517" s="1" t="s">
        <v>16174</v>
      </c>
      <c r="H4517" s="1" t="s">
        <v>18</v>
      </c>
      <c r="I4517" s="1" t="s">
        <v>19</v>
      </c>
      <c r="J4517" s="1">
        <v>3000000.0</v>
      </c>
      <c r="K4517" s="1">
        <v>2005.0</v>
      </c>
      <c r="L4517" s="1">
        <v>6.8</v>
      </c>
      <c r="M4517" s="2">
        <f t="shared" si="1"/>
        <v>13101109</v>
      </c>
    </row>
    <row r="4518" ht="14.25" customHeight="1">
      <c r="A4518" s="1" t="s">
        <v>13275</v>
      </c>
      <c r="B4518" s="1">
        <v>90.0</v>
      </c>
      <c r="C4518" s="1">
        <v>6013.0</v>
      </c>
      <c r="D4518" s="1" t="s">
        <v>1465</v>
      </c>
      <c r="E4518" s="1" t="s">
        <v>16175</v>
      </c>
      <c r="F4518" s="1" t="s">
        <v>16176</v>
      </c>
      <c r="G4518" s="1" t="s">
        <v>16177</v>
      </c>
      <c r="H4518" s="1" t="s">
        <v>18</v>
      </c>
      <c r="I4518" s="1" t="s">
        <v>30</v>
      </c>
      <c r="J4518" s="1">
        <v>695393.0</v>
      </c>
      <c r="K4518" s="1">
        <v>2004.0</v>
      </c>
      <c r="L4518" s="1">
        <v>7.7</v>
      </c>
      <c r="M4518" s="2">
        <f t="shared" si="1"/>
        <v>-689380</v>
      </c>
    </row>
    <row r="4519" ht="14.25" customHeight="1">
      <c r="A4519" s="1">
        <v>0.0</v>
      </c>
      <c r="B4519" s="1">
        <v>0.0</v>
      </c>
      <c r="C4519" s="1">
        <v>0.0</v>
      </c>
      <c r="D4519" s="1" t="s">
        <v>3121</v>
      </c>
      <c r="E4519" s="1" t="s">
        <v>16178</v>
      </c>
      <c r="F4519" s="1" t="s">
        <v>16179</v>
      </c>
      <c r="G4519" s="1" t="s">
        <v>16180</v>
      </c>
      <c r="H4519" s="1" t="s">
        <v>18</v>
      </c>
      <c r="I4519" s="1" t="s">
        <v>231</v>
      </c>
      <c r="J4519" s="1">
        <v>0.0</v>
      </c>
      <c r="K4519" s="1">
        <v>0.0</v>
      </c>
      <c r="L4519" s="1">
        <v>7.1</v>
      </c>
      <c r="M4519" s="2">
        <f t="shared" si="1"/>
        <v>0</v>
      </c>
    </row>
    <row r="4520" ht="14.25" customHeight="1">
      <c r="A4520" s="1" t="s">
        <v>16181</v>
      </c>
      <c r="B4520" s="1">
        <v>92.0</v>
      </c>
      <c r="C4520" s="1">
        <v>1400000.0</v>
      </c>
      <c r="D4520" s="1" t="s">
        <v>15034</v>
      </c>
      <c r="E4520" s="1" t="s">
        <v>16182</v>
      </c>
      <c r="F4520" s="1" t="s">
        <v>16183</v>
      </c>
      <c r="G4520" s="1" t="s">
        <v>16184</v>
      </c>
      <c r="H4520" s="1" t="s">
        <v>18</v>
      </c>
      <c r="I4520" s="1" t="s">
        <v>19</v>
      </c>
      <c r="J4520" s="1">
        <v>1100000.0</v>
      </c>
      <c r="K4520" s="1">
        <v>1987.0</v>
      </c>
      <c r="L4520" s="1">
        <v>5.9</v>
      </c>
      <c r="M4520" s="2">
        <f t="shared" si="1"/>
        <v>300000</v>
      </c>
    </row>
    <row r="4521" ht="14.25" customHeight="1">
      <c r="A4521" s="1" t="s">
        <v>16185</v>
      </c>
      <c r="B4521" s="1">
        <v>105.0</v>
      </c>
      <c r="C4521" s="1">
        <v>247740.0</v>
      </c>
      <c r="D4521" s="1" t="s">
        <v>2007</v>
      </c>
      <c r="E4521" s="1" t="s">
        <v>16186</v>
      </c>
      <c r="F4521" s="1" t="s">
        <v>16187</v>
      </c>
      <c r="G4521" s="1" t="s">
        <v>16188</v>
      </c>
      <c r="H4521" s="1" t="s">
        <v>18</v>
      </c>
      <c r="I4521" s="1" t="s">
        <v>19</v>
      </c>
      <c r="J4521" s="1">
        <v>0.0</v>
      </c>
      <c r="K4521" s="1">
        <v>2002.0</v>
      </c>
      <c r="L4521" s="1">
        <v>4.7</v>
      </c>
      <c r="M4521" s="2">
        <f t="shared" si="1"/>
        <v>247740</v>
      </c>
    </row>
    <row r="4522" ht="14.25" customHeight="1">
      <c r="A4522" s="1" t="s">
        <v>16189</v>
      </c>
      <c r="B4522" s="1">
        <v>73.0</v>
      </c>
      <c r="C4522" s="1">
        <v>39659.0</v>
      </c>
      <c r="D4522" s="1" t="s">
        <v>16190</v>
      </c>
      <c r="E4522" s="1" t="s">
        <v>16191</v>
      </c>
      <c r="F4522" s="1" t="s">
        <v>16192</v>
      </c>
      <c r="G4522" s="1" t="s">
        <v>16193</v>
      </c>
      <c r="H4522" s="1" t="s">
        <v>18</v>
      </c>
      <c r="I4522" s="1" t="s">
        <v>168</v>
      </c>
      <c r="J4522" s="1">
        <v>1600000.0</v>
      </c>
      <c r="K4522" s="1">
        <v>2002.0</v>
      </c>
      <c r="L4522" s="1">
        <v>7.0</v>
      </c>
      <c r="M4522" s="2">
        <f t="shared" si="1"/>
        <v>-1560341</v>
      </c>
    </row>
    <row r="4523" ht="14.25" customHeight="1">
      <c r="A4523" s="1" t="s">
        <v>16194</v>
      </c>
      <c r="B4523" s="1">
        <v>116.0</v>
      </c>
      <c r="C4523" s="1">
        <v>0.0</v>
      </c>
      <c r="D4523" s="1" t="s">
        <v>2394</v>
      </c>
      <c r="E4523" s="1" t="s">
        <v>16195</v>
      </c>
      <c r="F4523" s="1" t="s">
        <v>16196</v>
      </c>
      <c r="G4523" s="1" t="s">
        <v>16197</v>
      </c>
      <c r="H4523" s="1" t="s">
        <v>14724</v>
      </c>
      <c r="I4523" s="1" t="s">
        <v>5985</v>
      </c>
      <c r="J4523" s="1">
        <v>1.0E7</v>
      </c>
      <c r="K4523" s="1">
        <v>2006.0</v>
      </c>
      <c r="L4523" s="1">
        <v>6.9</v>
      </c>
      <c r="M4523" s="2">
        <f t="shared" si="1"/>
        <v>-10000000</v>
      </c>
    </row>
    <row r="4524" ht="14.25" customHeight="1">
      <c r="A4524" s="1" t="s">
        <v>16198</v>
      </c>
      <c r="B4524" s="1">
        <v>110.0</v>
      </c>
      <c r="C4524" s="1">
        <v>56129.0</v>
      </c>
      <c r="D4524" s="1" t="s">
        <v>2056</v>
      </c>
      <c r="E4524" s="1" t="s">
        <v>16199</v>
      </c>
      <c r="F4524" s="1" t="s">
        <v>16200</v>
      </c>
      <c r="G4524" s="1" t="s">
        <v>16201</v>
      </c>
      <c r="H4524" s="1" t="s">
        <v>18</v>
      </c>
      <c r="I4524" s="1" t="s">
        <v>168</v>
      </c>
      <c r="J4524" s="1">
        <v>1100000.0</v>
      </c>
      <c r="K4524" s="1">
        <v>2010.0</v>
      </c>
      <c r="L4524" s="1">
        <v>6.1</v>
      </c>
      <c r="M4524" s="2">
        <f t="shared" si="1"/>
        <v>-1043871</v>
      </c>
    </row>
    <row r="4525" ht="14.25" customHeight="1">
      <c r="A4525" s="1" t="s">
        <v>16202</v>
      </c>
      <c r="B4525" s="1">
        <v>102.0</v>
      </c>
      <c r="C4525" s="1">
        <v>4105123.0</v>
      </c>
      <c r="D4525" s="1" t="s">
        <v>209</v>
      </c>
      <c r="E4525" s="1" t="s">
        <v>16203</v>
      </c>
      <c r="F4525" s="1" t="s">
        <v>16204</v>
      </c>
      <c r="G4525" s="1" t="s">
        <v>16205</v>
      </c>
      <c r="H4525" s="1" t="s">
        <v>16206</v>
      </c>
      <c r="I4525" s="1" t="s">
        <v>16207</v>
      </c>
      <c r="J4525" s="1">
        <v>1100000.0</v>
      </c>
      <c r="K4525" s="1">
        <v>2011.0</v>
      </c>
      <c r="L4525" s="1">
        <v>7.6</v>
      </c>
      <c r="M4525" s="2">
        <f t="shared" si="1"/>
        <v>3005123</v>
      </c>
    </row>
    <row r="4526" ht="14.25" customHeight="1">
      <c r="A4526" s="1" t="s">
        <v>16208</v>
      </c>
      <c r="B4526" s="1">
        <v>89.0</v>
      </c>
      <c r="C4526" s="1">
        <v>0.0</v>
      </c>
      <c r="D4526" s="1" t="s">
        <v>2967</v>
      </c>
      <c r="E4526" s="1" t="s">
        <v>16209</v>
      </c>
      <c r="F4526" s="1" t="s">
        <v>16210</v>
      </c>
      <c r="G4526" s="1" t="s">
        <v>16211</v>
      </c>
      <c r="H4526" s="1" t="s">
        <v>18</v>
      </c>
      <c r="I4526" s="1" t="s">
        <v>19</v>
      </c>
      <c r="J4526" s="1">
        <v>1100000.0</v>
      </c>
      <c r="K4526" s="1">
        <v>2010.0</v>
      </c>
      <c r="L4526" s="1">
        <v>3.0</v>
      </c>
      <c r="M4526" s="2">
        <f t="shared" si="1"/>
        <v>-1100000</v>
      </c>
    </row>
    <row r="4527" ht="14.25" customHeight="1">
      <c r="A4527" s="1" t="s">
        <v>16212</v>
      </c>
      <c r="B4527" s="1">
        <v>76.0</v>
      </c>
      <c r="C4527" s="1">
        <v>0.0</v>
      </c>
      <c r="D4527" s="1" t="s">
        <v>4647</v>
      </c>
      <c r="E4527" s="1" t="s">
        <v>16213</v>
      </c>
      <c r="F4527" s="1">
        <v>0.0</v>
      </c>
      <c r="G4527" s="1" t="s">
        <v>16214</v>
      </c>
      <c r="H4527" s="1" t="s">
        <v>18</v>
      </c>
      <c r="I4527" s="1" t="s">
        <v>5158</v>
      </c>
      <c r="J4527" s="1">
        <v>1100000.0</v>
      </c>
      <c r="K4527" s="1">
        <v>2013.0</v>
      </c>
      <c r="L4527" s="1">
        <v>2.6</v>
      </c>
      <c r="M4527" s="2">
        <f t="shared" si="1"/>
        <v>-1100000</v>
      </c>
    </row>
    <row r="4528" ht="14.25" customHeight="1">
      <c r="A4528" s="1" t="s">
        <v>13432</v>
      </c>
      <c r="B4528" s="1">
        <v>82.0</v>
      </c>
      <c r="C4528" s="1">
        <v>0.0</v>
      </c>
      <c r="D4528" s="1" t="s">
        <v>4040</v>
      </c>
      <c r="E4528" s="1" t="s">
        <v>16215</v>
      </c>
      <c r="F4528" s="1" t="s">
        <v>16216</v>
      </c>
      <c r="G4528" s="1" t="s">
        <v>16217</v>
      </c>
      <c r="H4528" s="1" t="s">
        <v>18</v>
      </c>
      <c r="I4528" s="1" t="s">
        <v>19</v>
      </c>
      <c r="J4528" s="1">
        <v>950000.0</v>
      </c>
      <c r="K4528" s="1">
        <v>1942.0</v>
      </c>
      <c r="L4528" s="1">
        <v>8.6</v>
      </c>
      <c r="M4528" s="2">
        <f t="shared" si="1"/>
        <v>-950000</v>
      </c>
    </row>
    <row r="4529" ht="14.25" customHeight="1">
      <c r="A4529" s="1" t="s">
        <v>16218</v>
      </c>
      <c r="B4529" s="1">
        <v>89.0</v>
      </c>
      <c r="C4529" s="1">
        <v>0.0</v>
      </c>
      <c r="D4529" s="1" t="s">
        <v>4442</v>
      </c>
      <c r="E4529" s="1" t="s">
        <v>16219</v>
      </c>
      <c r="F4529" s="1" t="s">
        <v>16220</v>
      </c>
      <c r="G4529" s="1" t="s">
        <v>16221</v>
      </c>
      <c r="H4529" s="1" t="s">
        <v>18</v>
      </c>
      <c r="I4529" s="1" t="s">
        <v>231</v>
      </c>
      <c r="J4529" s="1">
        <v>1400000.0</v>
      </c>
      <c r="K4529" s="1">
        <v>2008.0</v>
      </c>
      <c r="L4529" s="1">
        <v>6.1</v>
      </c>
      <c r="M4529" s="2">
        <f t="shared" si="1"/>
        <v>-1400000</v>
      </c>
    </row>
    <row r="4530" ht="14.25" customHeight="1">
      <c r="A4530" s="1" t="s">
        <v>16222</v>
      </c>
      <c r="B4530" s="1">
        <v>150.0</v>
      </c>
      <c r="C4530" s="1">
        <v>0.0</v>
      </c>
      <c r="D4530" s="1" t="s">
        <v>1747</v>
      </c>
      <c r="E4530" s="1" t="s">
        <v>16223</v>
      </c>
      <c r="F4530" s="1" t="s">
        <v>16224</v>
      </c>
      <c r="G4530" s="1" t="s">
        <v>16225</v>
      </c>
      <c r="H4530" s="1" t="s">
        <v>4044</v>
      </c>
      <c r="I4530" s="1" t="s">
        <v>4045</v>
      </c>
      <c r="J4530" s="1">
        <v>0.0</v>
      </c>
      <c r="K4530" s="1">
        <v>2009.0</v>
      </c>
      <c r="L4530" s="1">
        <v>7.5</v>
      </c>
      <c r="M4530" s="2">
        <f t="shared" si="1"/>
        <v>0</v>
      </c>
    </row>
    <row r="4531" ht="14.25" customHeight="1">
      <c r="A4531" s="1" t="s">
        <v>16226</v>
      </c>
      <c r="B4531" s="1">
        <v>89.0</v>
      </c>
      <c r="C4531" s="1">
        <v>0.0</v>
      </c>
      <c r="D4531" s="1" t="s">
        <v>1264</v>
      </c>
      <c r="E4531" s="1" t="s">
        <v>16227</v>
      </c>
      <c r="F4531" s="1" t="s">
        <v>16228</v>
      </c>
      <c r="G4531" s="1" t="s">
        <v>16229</v>
      </c>
      <c r="H4531" s="1" t="s">
        <v>18</v>
      </c>
      <c r="I4531" s="1" t="s">
        <v>19</v>
      </c>
      <c r="J4531" s="1">
        <v>1000000.0</v>
      </c>
      <c r="K4531" s="1">
        <v>1972.0</v>
      </c>
      <c r="L4531" s="1">
        <v>6.7</v>
      </c>
      <c r="M4531" s="2">
        <f t="shared" si="1"/>
        <v>-1000000</v>
      </c>
    </row>
    <row r="4532" ht="14.25" customHeight="1">
      <c r="A4532" s="1" t="s">
        <v>4516</v>
      </c>
      <c r="B4532" s="1">
        <v>145.0</v>
      </c>
      <c r="C4532" s="1">
        <v>1.17235247E8</v>
      </c>
      <c r="D4532" s="1" t="s">
        <v>2677</v>
      </c>
      <c r="E4532" s="1" t="s">
        <v>16230</v>
      </c>
      <c r="F4532" s="1" t="s">
        <v>16231</v>
      </c>
      <c r="G4532" s="1" t="s">
        <v>16232</v>
      </c>
      <c r="H4532" s="1" t="s">
        <v>18</v>
      </c>
      <c r="I4532" s="1" t="s">
        <v>19</v>
      </c>
      <c r="J4532" s="1">
        <v>960000.0</v>
      </c>
      <c r="K4532" s="1">
        <v>1976.0</v>
      </c>
      <c r="L4532" s="1">
        <v>8.1</v>
      </c>
      <c r="M4532" s="2">
        <f t="shared" si="1"/>
        <v>116275247</v>
      </c>
    </row>
    <row r="4533" ht="14.25" customHeight="1">
      <c r="A4533" s="1" t="s">
        <v>16233</v>
      </c>
      <c r="B4533" s="1">
        <v>91.0</v>
      </c>
      <c r="C4533" s="1">
        <v>0.0</v>
      </c>
      <c r="D4533" s="1" t="s">
        <v>2394</v>
      </c>
      <c r="E4533" s="1" t="s">
        <v>16234</v>
      </c>
      <c r="F4533" s="1" t="s">
        <v>16235</v>
      </c>
      <c r="G4533" s="1" t="s">
        <v>16236</v>
      </c>
      <c r="H4533" s="1" t="s">
        <v>18</v>
      </c>
      <c r="I4533" s="1" t="s">
        <v>9463</v>
      </c>
      <c r="J4533" s="1">
        <v>1100000.0</v>
      </c>
      <c r="K4533" s="1">
        <v>2014.0</v>
      </c>
      <c r="L4533" s="1">
        <v>4.9</v>
      </c>
      <c r="M4533" s="2">
        <f t="shared" si="1"/>
        <v>-1100000</v>
      </c>
    </row>
    <row r="4534" ht="14.25" customHeight="1">
      <c r="A4534" s="1" t="s">
        <v>3857</v>
      </c>
      <c r="B4534" s="1">
        <v>89.0</v>
      </c>
      <c r="C4534" s="1">
        <v>2.1378E7</v>
      </c>
      <c r="D4534" s="1" t="s">
        <v>5406</v>
      </c>
      <c r="E4534" s="1" t="s">
        <v>8849</v>
      </c>
      <c r="F4534" s="1" t="s">
        <v>8850</v>
      </c>
      <c r="G4534" s="1" t="s">
        <v>8851</v>
      </c>
      <c r="H4534" s="1" t="s">
        <v>18</v>
      </c>
      <c r="I4534" s="1" t="s">
        <v>19</v>
      </c>
      <c r="J4534" s="1">
        <v>1000000.0</v>
      </c>
      <c r="K4534" s="1">
        <v>1980.0</v>
      </c>
      <c r="L4534" s="1">
        <v>6.8</v>
      </c>
      <c r="M4534" s="2">
        <f t="shared" si="1"/>
        <v>20378000</v>
      </c>
    </row>
    <row r="4535" ht="14.25" customHeight="1">
      <c r="A4535" s="1" t="s">
        <v>12414</v>
      </c>
      <c r="B4535" s="1">
        <v>121.0</v>
      </c>
      <c r="C4535" s="1">
        <v>0.0</v>
      </c>
      <c r="D4535" s="1" t="s">
        <v>16237</v>
      </c>
      <c r="E4535" s="1" t="s">
        <v>16238</v>
      </c>
      <c r="F4535" s="1" t="s">
        <v>16239</v>
      </c>
      <c r="G4535" s="1" t="s">
        <v>16240</v>
      </c>
      <c r="H4535" s="1" t="s">
        <v>18</v>
      </c>
      <c r="I4535" s="1" t="s">
        <v>30</v>
      </c>
      <c r="J4535" s="1">
        <v>1000000.0</v>
      </c>
      <c r="K4535" s="1">
        <v>1963.0</v>
      </c>
      <c r="L4535" s="1">
        <v>6.8</v>
      </c>
      <c r="M4535" s="2">
        <f t="shared" si="1"/>
        <v>-1000000</v>
      </c>
    </row>
    <row r="4536" ht="14.25" customHeight="1">
      <c r="A4536" s="1" t="s">
        <v>16241</v>
      </c>
      <c r="B4536" s="1">
        <v>83.0</v>
      </c>
      <c r="C4536" s="1">
        <v>3.153732E7</v>
      </c>
      <c r="D4536" s="1" t="s">
        <v>2109</v>
      </c>
      <c r="E4536" s="1" t="s">
        <v>16242</v>
      </c>
      <c r="F4536" s="1" t="s">
        <v>16243</v>
      </c>
      <c r="G4536" s="1" t="s">
        <v>16244</v>
      </c>
      <c r="H4536" s="1" t="s">
        <v>18</v>
      </c>
      <c r="I4536" s="1" t="s">
        <v>19</v>
      </c>
      <c r="J4536" s="1">
        <v>1000000.0</v>
      </c>
      <c r="K4536" s="1">
        <v>2014.0</v>
      </c>
      <c r="L4536" s="1">
        <v>5.7</v>
      </c>
      <c r="M4536" s="2">
        <f t="shared" si="1"/>
        <v>30537320</v>
      </c>
    </row>
    <row r="4537" ht="14.25" customHeight="1">
      <c r="A4537" s="1" t="s">
        <v>307</v>
      </c>
      <c r="B4537" s="1">
        <v>110.0</v>
      </c>
      <c r="C4537" s="1">
        <v>0.0</v>
      </c>
      <c r="D4537" s="1" t="s">
        <v>1327</v>
      </c>
      <c r="E4537" s="1" t="s">
        <v>16245</v>
      </c>
      <c r="F4537" s="1" t="s">
        <v>16246</v>
      </c>
      <c r="G4537" s="1" t="s">
        <v>16247</v>
      </c>
      <c r="H4537" s="1" t="s">
        <v>18</v>
      </c>
      <c r="I4537" s="1" t="s">
        <v>19</v>
      </c>
      <c r="J4537" s="1">
        <v>1300000.0</v>
      </c>
      <c r="K4537" s="1">
        <v>1976.0</v>
      </c>
      <c r="L4537" s="1">
        <v>8.3</v>
      </c>
      <c r="M4537" s="2">
        <f t="shared" si="1"/>
        <v>-1300000</v>
      </c>
    </row>
    <row r="4538" ht="14.25" customHeight="1">
      <c r="A4538" s="1" t="s">
        <v>1978</v>
      </c>
      <c r="B4538" s="1">
        <v>91.0</v>
      </c>
      <c r="C4538" s="1">
        <v>1.7986E7</v>
      </c>
      <c r="D4538" s="1" t="s">
        <v>4647</v>
      </c>
      <c r="E4538" s="1" t="s">
        <v>16248</v>
      </c>
      <c r="F4538" s="1" t="s">
        <v>16249</v>
      </c>
      <c r="G4538" s="1" t="s">
        <v>16250</v>
      </c>
      <c r="H4538" s="1" t="s">
        <v>18</v>
      </c>
      <c r="I4538" s="1" t="s">
        <v>19</v>
      </c>
      <c r="J4538" s="1">
        <v>1000000.0</v>
      </c>
      <c r="K4538" s="1">
        <v>1981.0</v>
      </c>
      <c r="L4538" s="1">
        <v>6.6</v>
      </c>
      <c r="M4538" s="2">
        <f t="shared" si="1"/>
        <v>16986000</v>
      </c>
    </row>
    <row r="4539" ht="14.25" customHeight="1">
      <c r="A4539" s="1" t="s">
        <v>4106</v>
      </c>
      <c r="B4539" s="1">
        <v>110.0</v>
      </c>
      <c r="C4539" s="1">
        <v>1.6067035E7</v>
      </c>
      <c r="D4539" s="1" t="s">
        <v>26</v>
      </c>
      <c r="E4539" s="1" t="s">
        <v>16251</v>
      </c>
      <c r="F4539" s="1" t="s">
        <v>16252</v>
      </c>
      <c r="G4539" s="1" t="s">
        <v>16253</v>
      </c>
      <c r="H4539" s="1" t="s">
        <v>18</v>
      </c>
      <c r="I4539" s="1" t="s">
        <v>30</v>
      </c>
      <c r="J4539" s="1">
        <v>1100000.0</v>
      </c>
      <c r="K4539" s="1">
        <v>1962.0</v>
      </c>
      <c r="L4539" s="1">
        <v>7.3</v>
      </c>
      <c r="M4539" s="2">
        <f t="shared" si="1"/>
        <v>14967035</v>
      </c>
    </row>
    <row r="4540" ht="14.25" customHeight="1">
      <c r="A4540" s="1" t="s">
        <v>16254</v>
      </c>
      <c r="B4540" s="1">
        <v>86.0</v>
      </c>
      <c r="C4540" s="1">
        <v>1.8112929E7</v>
      </c>
      <c r="D4540" s="1" t="s">
        <v>3040</v>
      </c>
      <c r="E4540" s="1" t="s">
        <v>16255</v>
      </c>
      <c r="F4540" s="1" t="s">
        <v>16256</v>
      </c>
      <c r="G4540" s="1" t="s">
        <v>16257</v>
      </c>
      <c r="H4540" s="1" t="s">
        <v>18</v>
      </c>
      <c r="I4540" s="1" t="s">
        <v>19</v>
      </c>
      <c r="J4540" s="1">
        <v>1000000.0</v>
      </c>
      <c r="K4540" s="1">
        <v>2012.0</v>
      </c>
      <c r="L4540" s="1">
        <v>5.0</v>
      </c>
      <c r="M4540" s="2">
        <f t="shared" si="1"/>
        <v>17112929</v>
      </c>
    </row>
    <row r="4541" ht="14.25" customHeight="1">
      <c r="A4541" s="1" t="s">
        <v>16258</v>
      </c>
      <c r="B4541" s="1">
        <v>86.0</v>
      </c>
      <c r="C4541" s="1">
        <v>1.4564027E7</v>
      </c>
      <c r="D4541" s="1" t="s">
        <v>5406</v>
      </c>
      <c r="E4541" s="1" t="s">
        <v>16259</v>
      </c>
      <c r="F4541" s="1" t="s">
        <v>16260</v>
      </c>
      <c r="G4541" s="1" t="s">
        <v>16261</v>
      </c>
      <c r="H4541" s="1" t="s">
        <v>18</v>
      </c>
      <c r="I4541" s="1" t="s">
        <v>30</v>
      </c>
      <c r="J4541" s="1">
        <v>1000000.0</v>
      </c>
      <c r="K4541" s="1">
        <v>1987.0</v>
      </c>
      <c r="L4541" s="1">
        <v>7.0</v>
      </c>
      <c r="M4541" s="2">
        <f t="shared" si="1"/>
        <v>13564027</v>
      </c>
    </row>
    <row r="4542" ht="14.25" customHeight="1">
      <c r="A4542" s="1" t="s">
        <v>16262</v>
      </c>
      <c r="B4542" s="1">
        <v>120.0</v>
      </c>
      <c r="C4542" s="1">
        <v>2.077307E7</v>
      </c>
      <c r="D4542" s="1" t="s">
        <v>2394</v>
      </c>
      <c r="E4542" s="1" t="s">
        <v>16263</v>
      </c>
      <c r="F4542" s="1" t="s">
        <v>16264</v>
      </c>
      <c r="G4542" s="1" t="s">
        <v>16265</v>
      </c>
      <c r="H4542" s="1" t="s">
        <v>18</v>
      </c>
      <c r="I4542" s="1" t="s">
        <v>19</v>
      </c>
      <c r="J4542" s="1">
        <v>5000000.0</v>
      </c>
      <c r="K4542" s="1">
        <v>2016.0</v>
      </c>
      <c r="L4542" s="1">
        <v>3.4</v>
      </c>
      <c r="M4542" s="2">
        <f t="shared" si="1"/>
        <v>15773070</v>
      </c>
    </row>
    <row r="4543" ht="14.25" customHeight="1">
      <c r="A4543" s="1" t="s">
        <v>6668</v>
      </c>
      <c r="B4543" s="1">
        <v>90.0</v>
      </c>
      <c r="C4543" s="1">
        <v>1.0042266E7</v>
      </c>
      <c r="D4543" s="1" t="s">
        <v>4442</v>
      </c>
      <c r="E4543" s="1" t="s">
        <v>16266</v>
      </c>
      <c r="F4543" s="1" t="s">
        <v>16267</v>
      </c>
      <c r="G4543" s="1" t="s">
        <v>16268</v>
      </c>
      <c r="H4543" s="1" t="s">
        <v>18</v>
      </c>
      <c r="I4543" s="1" t="s">
        <v>19</v>
      </c>
      <c r="J4543" s="1">
        <v>1000000.0</v>
      </c>
      <c r="K4543" s="1">
        <v>2005.0</v>
      </c>
      <c r="L4543" s="1">
        <v>5.9</v>
      </c>
      <c r="M4543" s="2">
        <f t="shared" si="1"/>
        <v>9042266</v>
      </c>
    </row>
    <row r="4544" ht="14.25" customHeight="1">
      <c r="A4544" s="1" t="s">
        <v>16269</v>
      </c>
      <c r="B4544" s="1">
        <v>99.0</v>
      </c>
      <c r="C4544" s="1">
        <v>1.003739E7</v>
      </c>
      <c r="D4544" s="1" t="s">
        <v>4087</v>
      </c>
      <c r="E4544" s="1" t="s">
        <v>16270</v>
      </c>
      <c r="F4544" s="1" t="s">
        <v>16271</v>
      </c>
      <c r="G4544" s="1" t="s">
        <v>16272</v>
      </c>
      <c r="H4544" s="1" t="s">
        <v>433</v>
      </c>
      <c r="I4544" s="1" t="s">
        <v>434</v>
      </c>
      <c r="J4544" s="1">
        <v>1.0E9</v>
      </c>
      <c r="K4544" s="1">
        <v>1999.0</v>
      </c>
      <c r="L4544" s="1">
        <v>6.0</v>
      </c>
      <c r="M4544" s="2">
        <f t="shared" si="1"/>
        <v>-989962610</v>
      </c>
    </row>
    <row r="4545" ht="14.25" customHeight="1">
      <c r="A4545" s="1" t="s">
        <v>9741</v>
      </c>
      <c r="B4545" s="1">
        <v>112.0</v>
      </c>
      <c r="C4545" s="1">
        <v>9701559.0</v>
      </c>
      <c r="D4545" s="1" t="s">
        <v>131</v>
      </c>
      <c r="E4545" s="1" t="s">
        <v>16273</v>
      </c>
      <c r="F4545" s="1" t="s">
        <v>16274</v>
      </c>
      <c r="G4545" s="1" t="s">
        <v>16275</v>
      </c>
      <c r="H4545" s="1" t="s">
        <v>18</v>
      </c>
      <c r="I4545" s="1" t="s">
        <v>19</v>
      </c>
      <c r="J4545" s="1">
        <v>3500000.0</v>
      </c>
      <c r="K4545" s="1">
        <v>2010.0</v>
      </c>
      <c r="L4545" s="1">
        <v>7.4</v>
      </c>
      <c r="M4545" s="2">
        <f t="shared" si="1"/>
        <v>6201559</v>
      </c>
    </row>
    <row r="4546" ht="14.25" customHeight="1">
      <c r="A4546" s="1" t="s">
        <v>16276</v>
      </c>
      <c r="B4546" s="1">
        <v>103.0</v>
      </c>
      <c r="C4546" s="1">
        <v>9013113.0</v>
      </c>
      <c r="D4546" s="1" t="s">
        <v>3867</v>
      </c>
      <c r="E4546" s="1" t="s">
        <v>16277</v>
      </c>
      <c r="F4546" s="1" t="s">
        <v>16278</v>
      </c>
      <c r="G4546" s="1" t="s">
        <v>16279</v>
      </c>
      <c r="H4546" s="1" t="s">
        <v>18</v>
      </c>
      <c r="I4546" s="1" t="s">
        <v>19</v>
      </c>
      <c r="J4546" s="1">
        <v>1000000.0</v>
      </c>
      <c r="K4546" s="1">
        <v>2005.0</v>
      </c>
      <c r="L4546" s="1">
        <v>7.4</v>
      </c>
      <c r="M4546" s="2">
        <f t="shared" si="1"/>
        <v>8013113</v>
      </c>
    </row>
    <row r="4547" ht="14.25" customHeight="1">
      <c r="A4547" s="1" t="s">
        <v>8189</v>
      </c>
      <c r="B4547" s="1">
        <v>83.0</v>
      </c>
      <c r="C4547" s="1">
        <v>5.3245055E7</v>
      </c>
      <c r="D4547" s="1" t="s">
        <v>4647</v>
      </c>
      <c r="E4547" s="1" t="s">
        <v>16280</v>
      </c>
      <c r="F4547" s="1" t="s">
        <v>16281</v>
      </c>
      <c r="G4547" s="1" t="s">
        <v>16282</v>
      </c>
      <c r="H4547" s="1" t="s">
        <v>18</v>
      </c>
      <c r="I4547" s="1" t="s">
        <v>19</v>
      </c>
      <c r="J4547" s="1">
        <v>1000000.0</v>
      </c>
      <c r="K4547" s="1">
        <v>2012.0</v>
      </c>
      <c r="L4547" s="1">
        <v>4.2</v>
      </c>
      <c r="M4547" s="2">
        <f t="shared" si="1"/>
        <v>52245055</v>
      </c>
    </row>
    <row r="4548" ht="14.25" customHeight="1">
      <c r="A4548" s="1" t="s">
        <v>16283</v>
      </c>
      <c r="B4548" s="1">
        <v>109.0</v>
      </c>
      <c r="C4548" s="1">
        <v>9000000.0</v>
      </c>
      <c r="D4548" s="1" t="s">
        <v>3971</v>
      </c>
      <c r="E4548" s="1" t="s">
        <v>16284</v>
      </c>
      <c r="F4548" s="1" t="s">
        <v>16285</v>
      </c>
      <c r="G4548" s="1" t="s">
        <v>16286</v>
      </c>
      <c r="H4548" s="1" t="s">
        <v>18</v>
      </c>
      <c r="I4548" s="1" t="s">
        <v>19</v>
      </c>
      <c r="J4548" s="1">
        <v>900000.0</v>
      </c>
      <c r="K4548" s="1">
        <v>1970.0</v>
      </c>
      <c r="L4548" s="1">
        <v>6.2</v>
      </c>
      <c r="M4548" s="2">
        <f t="shared" si="1"/>
        <v>8100000</v>
      </c>
    </row>
    <row r="4549" ht="14.25" customHeight="1">
      <c r="A4549" s="1" t="s">
        <v>16287</v>
      </c>
      <c r="B4549" s="1">
        <v>89.0</v>
      </c>
      <c r="C4549" s="1">
        <v>0.0</v>
      </c>
      <c r="D4549" s="1" t="s">
        <v>2863</v>
      </c>
      <c r="E4549" s="1" t="s">
        <v>16288</v>
      </c>
      <c r="F4549" s="1" t="s">
        <v>16289</v>
      </c>
      <c r="G4549" s="1" t="s">
        <v>16290</v>
      </c>
      <c r="H4549" s="1" t="s">
        <v>18</v>
      </c>
      <c r="I4549" s="1" t="s">
        <v>19</v>
      </c>
      <c r="J4549" s="1">
        <v>1000000.0</v>
      </c>
      <c r="K4549" s="1">
        <v>1956.0</v>
      </c>
      <c r="L4549" s="1">
        <v>6.2</v>
      </c>
      <c r="M4549" s="2">
        <f t="shared" si="1"/>
        <v>-1000000</v>
      </c>
    </row>
    <row r="4550" ht="14.25" customHeight="1">
      <c r="A4550" s="1" t="s">
        <v>10195</v>
      </c>
      <c r="B4550" s="1">
        <v>96.0</v>
      </c>
      <c r="C4550" s="1">
        <v>2.3808111E7</v>
      </c>
      <c r="D4550" s="1" t="s">
        <v>37</v>
      </c>
      <c r="E4550" s="1" t="s">
        <v>16291</v>
      </c>
      <c r="F4550" s="1" t="s">
        <v>16292</v>
      </c>
      <c r="G4550" s="1" t="s">
        <v>16293</v>
      </c>
      <c r="H4550" s="1" t="s">
        <v>18</v>
      </c>
      <c r="I4550" s="1" t="s">
        <v>19</v>
      </c>
      <c r="J4550" s="1">
        <v>0.0</v>
      </c>
      <c r="K4550" s="1">
        <v>2006.0</v>
      </c>
      <c r="L4550" s="1">
        <v>7.5</v>
      </c>
      <c r="M4550" s="2">
        <f t="shared" si="1"/>
        <v>23808111</v>
      </c>
    </row>
    <row r="4551" ht="14.25" customHeight="1">
      <c r="A4551" s="1" t="s">
        <v>16294</v>
      </c>
      <c r="B4551" s="1">
        <v>109.0</v>
      </c>
      <c r="C4551" s="1">
        <v>0.0</v>
      </c>
      <c r="D4551" s="1" t="s">
        <v>16295</v>
      </c>
      <c r="E4551" s="1" t="s">
        <v>16296</v>
      </c>
      <c r="F4551" s="1" t="s">
        <v>16297</v>
      </c>
      <c r="G4551" s="1" t="s">
        <v>16298</v>
      </c>
      <c r="H4551" s="1" t="s">
        <v>18</v>
      </c>
      <c r="I4551" s="1" t="s">
        <v>19</v>
      </c>
      <c r="J4551" s="1">
        <v>1000000.0</v>
      </c>
      <c r="K4551" s="1">
        <v>1949.0</v>
      </c>
      <c r="L4551" s="1">
        <v>7.2</v>
      </c>
      <c r="M4551" s="2">
        <f t="shared" si="1"/>
        <v>-1000000</v>
      </c>
    </row>
    <row r="4552" ht="14.25" customHeight="1">
      <c r="A4552" s="1" t="s">
        <v>307</v>
      </c>
      <c r="B4552" s="1">
        <v>122.0</v>
      </c>
      <c r="C4552" s="1">
        <v>5355376.0</v>
      </c>
      <c r="D4552" s="1" t="s">
        <v>16299</v>
      </c>
      <c r="E4552" s="1" t="s">
        <v>16300</v>
      </c>
      <c r="F4552" s="1" t="s">
        <v>16301</v>
      </c>
      <c r="G4552" s="1" t="s">
        <v>16302</v>
      </c>
      <c r="H4552" s="1" t="s">
        <v>18</v>
      </c>
      <c r="I4552" s="1" t="s">
        <v>19</v>
      </c>
      <c r="J4552" s="1">
        <v>0.0</v>
      </c>
      <c r="K4552" s="1">
        <v>2008.0</v>
      </c>
      <c r="L4552" s="1">
        <v>7.2</v>
      </c>
      <c r="M4552" s="2">
        <f t="shared" si="1"/>
        <v>5355376</v>
      </c>
    </row>
    <row r="4553" ht="14.25" customHeight="1">
      <c r="A4553" s="1" t="s">
        <v>12404</v>
      </c>
      <c r="B4553" s="1">
        <v>100.0</v>
      </c>
      <c r="C4553" s="1">
        <v>7186670.0</v>
      </c>
      <c r="D4553" s="1" t="s">
        <v>13441</v>
      </c>
      <c r="E4553" s="1" t="s">
        <v>16303</v>
      </c>
      <c r="F4553" s="1" t="s">
        <v>16304</v>
      </c>
      <c r="G4553" s="1" t="s">
        <v>16305</v>
      </c>
      <c r="H4553" s="1" t="s">
        <v>18</v>
      </c>
      <c r="I4553" s="1" t="s">
        <v>19</v>
      </c>
      <c r="J4553" s="1">
        <v>6000000.0</v>
      </c>
      <c r="K4553" s="1">
        <v>2013.0</v>
      </c>
      <c r="L4553" s="1">
        <v>5.4</v>
      </c>
      <c r="M4553" s="2">
        <f t="shared" si="1"/>
        <v>1186670</v>
      </c>
    </row>
    <row r="4554" ht="14.25" customHeight="1">
      <c r="A4554" s="1" t="s">
        <v>16306</v>
      </c>
      <c r="B4554" s="1">
        <v>109.0</v>
      </c>
      <c r="C4554" s="1">
        <v>0.0</v>
      </c>
      <c r="D4554" s="1" t="s">
        <v>9561</v>
      </c>
      <c r="E4554" s="1" t="s">
        <v>16307</v>
      </c>
      <c r="F4554" s="1" t="s">
        <v>16308</v>
      </c>
      <c r="G4554" s="1" t="s">
        <v>16309</v>
      </c>
      <c r="H4554" s="1" t="s">
        <v>18</v>
      </c>
      <c r="I4554" s="1" t="s">
        <v>30</v>
      </c>
      <c r="J4554" s="1">
        <v>1100000.0</v>
      </c>
      <c r="K4554" s="1">
        <v>2015.0</v>
      </c>
      <c r="L4554" s="1">
        <v>7.0</v>
      </c>
      <c r="M4554" s="2">
        <f t="shared" si="1"/>
        <v>-1100000</v>
      </c>
    </row>
    <row r="4555" ht="14.25" customHeight="1">
      <c r="A4555" s="1" t="s">
        <v>16310</v>
      </c>
      <c r="B4555" s="1">
        <v>95.0</v>
      </c>
      <c r="C4555" s="1">
        <v>5997134.0</v>
      </c>
      <c r="D4555" s="1" t="s">
        <v>3594</v>
      </c>
      <c r="E4555" s="1" t="s">
        <v>16311</v>
      </c>
      <c r="F4555" s="1" t="s">
        <v>16312</v>
      </c>
      <c r="G4555" s="1" t="s">
        <v>16313</v>
      </c>
      <c r="H4555" s="1" t="s">
        <v>18</v>
      </c>
      <c r="I4555" s="1" t="s">
        <v>19</v>
      </c>
      <c r="J4555" s="1">
        <v>1000000.0</v>
      </c>
      <c r="K4555" s="1">
        <v>2012.0</v>
      </c>
      <c r="L4555" s="1">
        <v>7.2</v>
      </c>
      <c r="M4555" s="2">
        <f t="shared" si="1"/>
        <v>4997134</v>
      </c>
    </row>
    <row r="4556" ht="14.25" customHeight="1">
      <c r="A4556" s="1" t="s">
        <v>16314</v>
      </c>
      <c r="B4556" s="1">
        <v>94.0</v>
      </c>
      <c r="C4556" s="1">
        <v>4417124.0</v>
      </c>
      <c r="D4556" s="1" t="s">
        <v>37</v>
      </c>
      <c r="E4556" s="1" t="s">
        <v>16315</v>
      </c>
      <c r="F4556" s="1" t="s">
        <v>16316</v>
      </c>
      <c r="G4556" s="1" t="s">
        <v>16317</v>
      </c>
      <c r="H4556" s="1" t="s">
        <v>18</v>
      </c>
      <c r="I4556" s="1" t="s">
        <v>19</v>
      </c>
      <c r="J4556" s="1">
        <v>0.0</v>
      </c>
      <c r="K4556" s="1">
        <v>2008.0</v>
      </c>
      <c r="L4556" s="1">
        <v>7.9</v>
      </c>
      <c r="M4556" s="2">
        <f t="shared" si="1"/>
        <v>4417124</v>
      </c>
    </row>
    <row r="4557" ht="14.25" customHeight="1">
      <c r="A4557" s="1" t="s">
        <v>13863</v>
      </c>
      <c r="B4557" s="1">
        <v>107.0</v>
      </c>
      <c r="C4557" s="1">
        <v>5355847.0</v>
      </c>
      <c r="D4557" s="1" t="s">
        <v>2394</v>
      </c>
      <c r="E4557" s="1" t="s">
        <v>16318</v>
      </c>
      <c r="F4557" s="1" t="s">
        <v>16319</v>
      </c>
      <c r="G4557" s="1" t="s">
        <v>16320</v>
      </c>
      <c r="H4557" s="1" t="s">
        <v>18</v>
      </c>
      <c r="I4557" s="1" t="s">
        <v>19</v>
      </c>
      <c r="J4557" s="1">
        <v>0.0</v>
      </c>
      <c r="K4557" s="1">
        <v>2011.0</v>
      </c>
      <c r="L4557" s="1">
        <v>6.8</v>
      </c>
      <c r="M4557" s="2">
        <f t="shared" si="1"/>
        <v>5355847</v>
      </c>
    </row>
    <row r="4558" ht="14.25" customHeight="1">
      <c r="A4558" s="1" t="s">
        <v>9930</v>
      </c>
      <c r="B4558" s="1">
        <v>104.0</v>
      </c>
      <c r="C4558" s="1">
        <v>3386698.0</v>
      </c>
      <c r="D4558" s="1" t="s">
        <v>956</v>
      </c>
      <c r="E4558" s="1" t="s">
        <v>16321</v>
      </c>
      <c r="F4558" s="1" t="s">
        <v>16322</v>
      </c>
      <c r="G4558" s="1" t="s">
        <v>16323</v>
      </c>
      <c r="H4558" s="1" t="s">
        <v>18</v>
      </c>
      <c r="I4558" s="1" t="s">
        <v>19</v>
      </c>
      <c r="J4558" s="1">
        <v>1000000.0</v>
      </c>
      <c r="K4558" s="1">
        <v>1998.0</v>
      </c>
      <c r="L4558" s="1">
        <v>6.7</v>
      </c>
      <c r="M4558" s="2">
        <f t="shared" si="1"/>
        <v>2386698</v>
      </c>
    </row>
    <row r="4559" ht="14.25" customHeight="1">
      <c r="A4559" s="1" t="s">
        <v>6019</v>
      </c>
      <c r="B4559" s="1">
        <v>96.0</v>
      </c>
      <c r="C4559" s="1">
        <v>1.4349284E8</v>
      </c>
      <c r="D4559" s="1" t="s">
        <v>956</v>
      </c>
      <c r="E4559" s="1" t="s">
        <v>12486</v>
      </c>
      <c r="F4559" s="1" t="s">
        <v>12487</v>
      </c>
      <c r="G4559" s="1" t="s">
        <v>12488</v>
      </c>
      <c r="H4559" s="1" t="s">
        <v>18</v>
      </c>
      <c r="I4559" s="1" t="s">
        <v>19</v>
      </c>
      <c r="J4559" s="1">
        <v>7500000.0</v>
      </c>
      <c r="K4559" s="1">
        <v>2007.0</v>
      </c>
      <c r="L4559" s="1">
        <v>7.5</v>
      </c>
      <c r="M4559" s="2">
        <f t="shared" si="1"/>
        <v>135992840</v>
      </c>
    </row>
    <row r="4560" ht="14.25" customHeight="1">
      <c r="A4560" s="1" t="s">
        <v>16324</v>
      </c>
      <c r="B4560" s="1">
        <v>93.0</v>
      </c>
      <c r="C4560" s="1">
        <v>5283379.0</v>
      </c>
      <c r="D4560" s="1" t="s">
        <v>1747</v>
      </c>
      <c r="E4560" s="1" t="s">
        <v>16325</v>
      </c>
      <c r="F4560" s="1" t="s">
        <v>16326</v>
      </c>
      <c r="G4560" s="1" t="s">
        <v>16327</v>
      </c>
      <c r="H4560" s="1" t="s">
        <v>18</v>
      </c>
      <c r="I4560" s="1" t="s">
        <v>19</v>
      </c>
      <c r="J4560" s="1">
        <v>0.0</v>
      </c>
      <c r="K4560" s="1">
        <v>2014.0</v>
      </c>
      <c r="L4560" s="1">
        <v>6.8</v>
      </c>
      <c r="M4560" s="2">
        <f t="shared" si="1"/>
        <v>5283379</v>
      </c>
    </row>
    <row r="4561" ht="14.25" customHeight="1">
      <c r="A4561" s="1" t="s">
        <v>16328</v>
      </c>
      <c r="B4561" s="1">
        <v>102.0</v>
      </c>
      <c r="C4561" s="1">
        <v>2981638.0</v>
      </c>
      <c r="D4561" s="1" t="s">
        <v>1319</v>
      </c>
      <c r="E4561" s="1" t="s">
        <v>16329</v>
      </c>
      <c r="F4561" s="1" t="s">
        <v>16330</v>
      </c>
      <c r="G4561" s="1" t="s">
        <v>16331</v>
      </c>
      <c r="H4561" s="1" t="s">
        <v>18</v>
      </c>
      <c r="I4561" s="1" t="s">
        <v>19</v>
      </c>
      <c r="J4561" s="1">
        <v>0.0</v>
      </c>
      <c r="K4561" s="1">
        <v>2011.0</v>
      </c>
      <c r="L4561" s="1">
        <v>6.9</v>
      </c>
      <c r="M4561" s="2">
        <f t="shared" si="1"/>
        <v>2981638</v>
      </c>
    </row>
    <row r="4562" ht="14.25" customHeight="1">
      <c r="A4562" s="1" t="s">
        <v>16332</v>
      </c>
      <c r="B4562" s="1">
        <v>84.0</v>
      </c>
      <c r="C4562" s="1">
        <v>3122616.0</v>
      </c>
      <c r="D4562" s="1" t="s">
        <v>1747</v>
      </c>
      <c r="E4562" s="1" t="s">
        <v>16333</v>
      </c>
      <c r="F4562" s="1" t="s">
        <v>16334</v>
      </c>
      <c r="G4562" s="1" t="s">
        <v>16335</v>
      </c>
      <c r="H4562" s="1" t="s">
        <v>18</v>
      </c>
      <c r="I4562" s="1" t="s">
        <v>19</v>
      </c>
      <c r="J4562" s="1">
        <v>0.0</v>
      </c>
      <c r="K4562" s="1">
        <v>2014.0</v>
      </c>
      <c r="L4562" s="1">
        <v>6.8</v>
      </c>
      <c r="M4562" s="2">
        <f t="shared" si="1"/>
        <v>3122616</v>
      </c>
    </row>
    <row r="4563" ht="14.25" customHeight="1">
      <c r="A4563" s="1" t="s">
        <v>16336</v>
      </c>
      <c r="B4563" s="1">
        <v>97.0</v>
      </c>
      <c r="C4563" s="1">
        <v>2508841.0</v>
      </c>
      <c r="D4563" s="1" t="s">
        <v>1327</v>
      </c>
      <c r="E4563" s="1" t="s">
        <v>16337</v>
      </c>
      <c r="F4563" s="1" t="s">
        <v>16338</v>
      </c>
      <c r="G4563" s="1" t="s">
        <v>16339</v>
      </c>
      <c r="H4563" s="1" t="s">
        <v>18</v>
      </c>
      <c r="I4563" s="1" t="s">
        <v>19</v>
      </c>
      <c r="J4563" s="1">
        <v>1000000.0</v>
      </c>
      <c r="K4563" s="1">
        <v>2008.0</v>
      </c>
      <c r="L4563" s="1">
        <v>7.2</v>
      </c>
      <c r="M4563" s="2">
        <f t="shared" si="1"/>
        <v>1508841</v>
      </c>
    </row>
    <row r="4564" ht="14.25" customHeight="1">
      <c r="A4564" s="1" t="s">
        <v>16340</v>
      </c>
      <c r="B4564" s="1">
        <v>91.0</v>
      </c>
      <c r="C4564" s="1">
        <v>4946250.0</v>
      </c>
      <c r="D4564" s="1" t="s">
        <v>2884</v>
      </c>
      <c r="E4564" s="1" t="s">
        <v>16341</v>
      </c>
      <c r="F4564" s="1" t="s">
        <v>16342</v>
      </c>
      <c r="G4564" s="1" t="s">
        <v>16343</v>
      </c>
      <c r="H4564" s="1" t="s">
        <v>18</v>
      </c>
      <c r="I4564" s="1" t="s">
        <v>19</v>
      </c>
      <c r="J4564" s="1">
        <v>1000000.0</v>
      </c>
      <c r="K4564" s="1">
        <v>2013.0</v>
      </c>
      <c r="L4564" s="1">
        <v>7.4</v>
      </c>
      <c r="M4564" s="2">
        <f t="shared" si="1"/>
        <v>3946250</v>
      </c>
    </row>
    <row r="4565" ht="14.25" customHeight="1">
      <c r="A4565" s="1" t="s">
        <v>13243</v>
      </c>
      <c r="B4565" s="1">
        <v>84.0</v>
      </c>
      <c r="C4565" s="1">
        <v>1950218.0</v>
      </c>
      <c r="D4565" s="1" t="s">
        <v>1747</v>
      </c>
      <c r="E4565" s="1" t="s">
        <v>16344</v>
      </c>
      <c r="F4565" s="1" t="s">
        <v>16345</v>
      </c>
      <c r="G4565" s="1" t="s">
        <v>16346</v>
      </c>
      <c r="H4565" s="1" t="s">
        <v>18</v>
      </c>
      <c r="I4565" s="1" t="s">
        <v>19</v>
      </c>
      <c r="J4565" s="1">
        <v>1000000.0</v>
      </c>
      <c r="K4565" s="1">
        <v>1997.0</v>
      </c>
      <c r="L4565" s="1">
        <v>5.6</v>
      </c>
      <c r="M4565" s="2">
        <f t="shared" si="1"/>
        <v>950218</v>
      </c>
    </row>
    <row r="4566" ht="14.25" customHeight="1">
      <c r="A4566" s="1" t="s">
        <v>12220</v>
      </c>
      <c r="B4566" s="1">
        <v>86.0</v>
      </c>
      <c r="C4566" s="1">
        <v>1277257.0</v>
      </c>
      <c r="D4566" s="1" t="s">
        <v>956</v>
      </c>
      <c r="E4566" s="1" t="s">
        <v>16347</v>
      </c>
      <c r="F4566" s="1" t="s">
        <v>16348</v>
      </c>
      <c r="G4566" s="1" t="s">
        <v>16349</v>
      </c>
      <c r="H4566" s="1" t="s">
        <v>18</v>
      </c>
      <c r="I4566" s="1" t="s">
        <v>30</v>
      </c>
      <c r="J4566" s="1">
        <v>1000000.0</v>
      </c>
      <c r="K4566" s="1">
        <v>1996.0</v>
      </c>
      <c r="L4566" s="1">
        <v>6.8</v>
      </c>
      <c r="M4566" s="2">
        <f t="shared" si="1"/>
        <v>277257</v>
      </c>
    </row>
    <row r="4567" ht="14.25" customHeight="1">
      <c r="A4567" s="1" t="s">
        <v>9879</v>
      </c>
      <c r="B4567" s="1">
        <v>91.0</v>
      </c>
      <c r="C4567" s="1">
        <v>4.5857453E7</v>
      </c>
      <c r="D4567" s="1" t="s">
        <v>3971</v>
      </c>
      <c r="E4567" s="1" t="s">
        <v>14306</v>
      </c>
      <c r="F4567" s="1" t="s">
        <v>14307</v>
      </c>
      <c r="G4567" s="1" t="s">
        <v>14308</v>
      </c>
      <c r="H4567" s="1" t="s">
        <v>18</v>
      </c>
      <c r="I4567" s="1" t="s">
        <v>30</v>
      </c>
      <c r="J4567" s="1">
        <v>3500000.0</v>
      </c>
      <c r="K4567" s="1">
        <v>1997.0</v>
      </c>
      <c r="L4567" s="1">
        <v>7.2</v>
      </c>
      <c r="M4567" s="2">
        <f t="shared" si="1"/>
        <v>42357453</v>
      </c>
    </row>
    <row r="4568" ht="14.25" customHeight="1">
      <c r="A4568" s="1" t="s">
        <v>16350</v>
      </c>
      <c r="B4568" s="1">
        <v>92.0</v>
      </c>
      <c r="C4568" s="1">
        <v>1677838.0</v>
      </c>
      <c r="D4568" s="1" t="s">
        <v>37</v>
      </c>
      <c r="E4568" s="1" t="s">
        <v>16351</v>
      </c>
      <c r="F4568" s="1" t="s">
        <v>16352</v>
      </c>
      <c r="G4568" s="1" t="s">
        <v>16353</v>
      </c>
      <c r="H4568" s="1" t="s">
        <v>18</v>
      </c>
      <c r="I4568" s="1" t="s">
        <v>19</v>
      </c>
      <c r="J4568" s="1">
        <v>1000000.0</v>
      </c>
      <c r="K4568" s="1">
        <v>2006.0</v>
      </c>
      <c r="L4568" s="1">
        <v>7.7</v>
      </c>
      <c r="M4568" s="2">
        <f t="shared" si="1"/>
        <v>677838</v>
      </c>
    </row>
    <row r="4569" ht="14.25" customHeight="1">
      <c r="A4569" s="1" t="s">
        <v>16354</v>
      </c>
      <c r="B4569" s="1">
        <v>94.0</v>
      </c>
      <c r="C4569" s="1">
        <v>1744858.0</v>
      </c>
      <c r="D4569" s="1" t="s">
        <v>3188</v>
      </c>
      <c r="E4569" s="1" t="s">
        <v>16355</v>
      </c>
      <c r="F4569" s="1" t="s">
        <v>16356</v>
      </c>
      <c r="G4569" s="1" t="s">
        <v>16357</v>
      </c>
      <c r="H4569" s="1" t="s">
        <v>18</v>
      </c>
      <c r="I4569" s="1" t="s">
        <v>19</v>
      </c>
      <c r="J4569" s="1">
        <v>1000000.0</v>
      </c>
      <c r="K4569" s="1">
        <v>2000.0</v>
      </c>
      <c r="L4569" s="1">
        <v>7.0</v>
      </c>
      <c r="M4569" s="2">
        <f t="shared" si="1"/>
        <v>744858</v>
      </c>
    </row>
    <row r="4570" ht="14.25" customHeight="1">
      <c r="A4570" s="1" t="s">
        <v>13494</v>
      </c>
      <c r="B4570" s="1">
        <v>92.0</v>
      </c>
      <c r="C4570" s="1">
        <v>0.0</v>
      </c>
      <c r="D4570" s="1" t="s">
        <v>16358</v>
      </c>
      <c r="E4570" s="1" t="s">
        <v>16359</v>
      </c>
      <c r="F4570" s="1" t="s">
        <v>16360</v>
      </c>
      <c r="G4570" s="1" t="s">
        <v>16361</v>
      </c>
      <c r="H4570" s="1" t="s">
        <v>18</v>
      </c>
      <c r="I4570" s="1" t="s">
        <v>19</v>
      </c>
      <c r="J4570" s="1">
        <v>1000000.0</v>
      </c>
      <c r="K4570" s="1">
        <v>2002.0</v>
      </c>
      <c r="L4570" s="1">
        <v>7.2</v>
      </c>
      <c r="M4570" s="2">
        <f t="shared" si="1"/>
        <v>-1000000</v>
      </c>
    </row>
    <row r="4571" ht="14.25" customHeight="1">
      <c r="A4571" s="1" t="s">
        <v>298</v>
      </c>
      <c r="B4571" s="1">
        <v>103.0</v>
      </c>
      <c r="C4571" s="1">
        <v>8.002174E7</v>
      </c>
      <c r="D4571" s="1" t="s">
        <v>3169</v>
      </c>
      <c r="E4571" s="1" t="s">
        <v>3170</v>
      </c>
      <c r="F4571" s="1" t="s">
        <v>3171</v>
      </c>
      <c r="G4571" s="1" t="s">
        <v>3172</v>
      </c>
      <c r="H4571" s="1" t="s">
        <v>18</v>
      </c>
      <c r="I4571" s="1" t="s">
        <v>19</v>
      </c>
      <c r="J4571" s="1">
        <v>5.8E7</v>
      </c>
      <c r="K4571" s="1">
        <v>2015.0</v>
      </c>
      <c r="L4571" s="1">
        <v>6.4</v>
      </c>
      <c r="M4571" s="2">
        <f t="shared" si="1"/>
        <v>22021740</v>
      </c>
    </row>
    <row r="4572" ht="14.25" customHeight="1">
      <c r="A4572" s="1" t="s">
        <v>16362</v>
      </c>
      <c r="B4572" s="1">
        <v>100.0</v>
      </c>
      <c r="C4572" s="1">
        <v>982214.0</v>
      </c>
      <c r="D4572" s="1" t="s">
        <v>2394</v>
      </c>
      <c r="E4572" s="1" t="s">
        <v>16363</v>
      </c>
      <c r="F4572" s="1" t="s">
        <v>16364</v>
      </c>
      <c r="G4572" s="1" t="s">
        <v>16365</v>
      </c>
      <c r="H4572" s="1" t="s">
        <v>18</v>
      </c>
      <c r="I4572" s="1" t="s">
        <v>19</v>
      </c>
      <c r="J4572" s="1">
        <v>1000000.0</v>
      </c>
      <c r="K4572" s="1">
        <v>1998.0</v>
      </c>
      <c r="L4572" s="1">
        <v>7.2</v>
      </c>
      <c r="M4572" s="2">
        <f t="shared" si="1"/>
        <v>-17786</v>
      </c>
    </row>
    <row r="4573" ht="14.25" customHeight="1">
      <c r="A4573" s="1" t="s">
        <v>16366</v>
      </c>
      <c r="B4573" s="1">
        <v>119.0</v>
      </c>
      <c r="C4573" s="1">
        <v>798341.0</v>
      </c>
      <c r="D4573" s="1" t="s">
        <v>2149</v>
      </c>
      <c r="E4573" s="1" t="s">
        <v>16367</v>
      </c>
      <c r="F4573" s="1" t="s">
        <v>16368</v>
      </c>
      <c r="G4573" s="1" t="s">
        <v>16369</v>
      </c>
      <c r="H4573" s="1" t="s">
        <v>18</v>
      </c>
      <c r="I4573" s="1" t="s">
        <v>19</v>
      </c>
      <c r="J4573" s="1">
        <v>1000000.0</v>
      </c>
      <c r="K4573" s="1">
        <v>2001.0</v>
      </c>
      <c r="L4573" s="1">
        <v>7.2</v>
      </c>
      <c r="M4573" s="2">
        <f t="shared" si="1"/>
        <v>-201659</v>
      </c>
    </row>
    <row r="4574" ht="14.25" customHeight="1">
      <c r="A4574" s="1" t="s">
        <v>16370</v>
      </c>
      <c r="B4574" s="1">
        <v>167.0</v>
      </c>
      <c r="C4574" s="1">
        <v>610991.0</v>
      </c>
      <c r="D4574" s="1" t="s">
        <v>131</v>
      </c>
      <c r="E4574" s="1" t="s">
        <v>16371</v>
      </c>
      <c r="F4574" s="1" t="s">
        <v>16372</v>
      </c>
      <c r="G4574" s="1" t="s">
        <v>16373</v>
      </c>
      <c r="H4574" s="1" t="s">
        <v>4044</v>
      </c>
      <c r="I4574" s="1" t="s">
        <v>4045</v>
      </c>
      <c r="J4574" s="1">
        <v>1000000.0</v>
      </c>
      <c r="K4574" s="1">
        <v>2000.0</v>
      </c>
      <c r="L4574" s="1">
        <v>6.2</v>
      </c>
      <c r="M4574" s="2">
        <f t="shared" si="1"/>
        <v>-389009</v>
      </c>
    </row>
    <row r="4575" ht="14.25" customHeight="1">
      <c r="A4575" s="1" t="s">
        <v>7671</v>
      </c>
      <c r="B4575" s="1">
        <v>92.0</v>
      </c>
      <c r="C4575" s="1">
        <v>0.0</v>
      </c>
      <c r="D4575" s="1" t="s">
        <v>1138</v>
      </c>
      <c r="E4575" s="1" t="s">
        <v>11010</v>
      </c>
      <c r="F4575" s="1" t="s">
        <v>11011</v>
      </c>
      <c r="G4575" s="1" t="s">
        <v>11012</v>
      </c>
      <c r="H4575" s="1" t="s">
        <v>18</v>
      </c>
      <c r="I4575" s="1" t="s">
        <v>19</v>
      </c>
      <c r="J4575" s="1">
        <v>1.1E7</v>
      </c>
      <c r="K4575" s="1">
        <v>1981.0</v>
      </c>
      <c r="L4575" s="1">
        <v>6.9</v>
      </c>
      <c r="M4575" s="2">
        <f t="shared" si="1"/>
        <v>-11000000</v>
      </c>
    </row>
    <row r="4576" ht="14.25" customHeight="1">
      <c r="A4576" s="1" t="s">
        <v>7853</v>
      </c>
      <c r="B4576" s="1">
        <v>92.0</v>
      </c>
      <c r="C4576" s="1">
        <v>582024.0</v>
      </c>
      <c r="D4576" s="1" t="s">
        <v>3947</v>
      </c>
      <c r="E4576" s="1" t="s">
        <v>16374</v>
      </c>
      <c r="F4576" s="1" t="s">
        <v>16375</v>
      </c>
      <c r="G4576" s="1" t="s">
        <v>16376</v>
      </c>
      <c r="H4576" s="1" t="s">
        <v>18</v>
      </c>
      <c r="I4576" s="1" t="s">
        <v>19</v>
      </c>
      <c r="J4576" s="1">
        <v>1000000.0</v>
      </c>
      <c r="K4576" s="1">
        <v>1997.0</v>
      </c>
      <c r="L4576" s="1">
        <v>6.2</v>
      </c>
      <c r="M4576" s="2">
        <f t="shared" si="1"/>
        <v>-417976</v>
      </c>
    </row>
    <row r="4577" ht="14.25" customHeight="1">
      <c r="A4577" s="1" t="s">
        <v>3895</v>
      </c>
      <c r="B4577" s="1">
        <v>108.0</v>
      </c>
      <c r="C4577" s="1">
        <v>548712.0</v>
      </c>
      <c r="D4577" s="1" t="s">
        <v>131</v>
      </c>
      <c r="E4577" s="1" t="s">
        <v>16377</v>
      </c>
      <c r="F4577" s="1" t="s">
        <v>16378</v>
      </c>
      <c r="G4577" s="1" t="s">
        <v>16379</v>
      </c>
      <c r="H4577" s="1" t="s">
        <v>18</v>
      </c>
      <c r="I4577" s="1" t="s">
        <v>19</v>
      </c>
      <c r="J4577" s="1">
        <v>2500000.0</v>
      </c>
      <c r="K4577" s="1">
        <v>2003.0</v>
      </c>
      <c r="L4577" s="1">
        <v>6.9</v>
      </c>
      <c r="M4577" s="2">
        <f t="shared" si="1"/>
        <v>-1951288</v>
      </c>
    </row>
    <row r="4578" ht="14.25" customHeight="1">
      <c r="A4578" s="1" t="s">
        <v>16380</v>
      </c>
      <c r="B4578" s="1">
        <v>97.0</v>
      </c>
      <c r="C4578" s="1">
        <v>464655.0</v>
      </c>
      <c r="D4578" s="1" t="s">
        <v>1747</v>
      </c>
      <c r="E4578" s="1" t="s">
        <v>16381</v>
      </c>
      <c r="F4578" s="1" t="s">
        <v>16382</v>
      </c>
      <c r="G4578" s="1" t="s">
        <v>16383</v>
      </c>
      <c r="H4578" s="1" t="s">
        <v>18</v>
      </c>
      <c r="I4578" s="1" t="s">
        <v>19</v>
      </c>
      <c r="J4578" s="1">
        <v>1000000.0</v>
      </c>
      <c r="K4578" s="1">
        <v>1997.0</v>
      </c>
      <c r="L4578" s="1">
        <v>7.0</v>
      </c>
      <c r="M4578" s="2">
        <f t="shared" si="1"/>
        <v>-535345</v>
      </c>
    </row>
    <row r="4579" ht="14.25" customHeight="1">
      <c r="A4579" s="1" t="s">
        <v>14476</v>
      </c>
      <c r="B4579" s="1">
        <v>88.0</v>
      </c>
      <c r="C4579" s="1">
        <v>464126.0</v>
      </c>
      <c r="D4579" s="1" t="s">
        <v>2394</v>
      </c>
      <c r="E4579" s="1" t="s">
        <v>16384</v>
      </c>
      <c r="F4579" s="1" t="s">
        <v>16385</v>
      </c>
      <c r="G4579" s="1" t="s">
        <v>16386</v>
      </c>
      <c r="H4579" s="1" t="s">
        <v>18</v>
      </c>
      <c r="I4579" s="1" t="s">
        <v>19</v>
      </c>
      <c r="J4579" s="1">
        <v>1000000.0</v>
      </c>
      <c r="K4579" s="1">
        <v>2002.0</v>
      </c>
      <c r="L4579" s="1">
        <v>6.7</v>
      </c>
      <c r="M4579" s="2">
        <f t="shared" si="1"/>
        <v>-535874</v>
      </c>
    </row>
    <row r="4580" ht="14.25" customHeight="1">
      <c r="A4580" s="1" t="s">
        <v>16387</v>
      </c>
      <c r="B4580" s="1">
        <v>100.0</v>
      </c>
      <c r="C4580" s="1">
        <v>428535.0</v>
      </c>
      <c r="D4580" s="1" t="s">
        <v>1146</v>
      </c>
      <c r="E4580" s="1" t="s">
        <v>16388</v>
      </c>
      <c r="F4580" s="1" t="s">
        <v>16389</v>
      </c>
      <c r="G4580" s="1" t="s">
        <v>16390</v>
      </c>
      <c r="H4580" s="1" t="s">
        <v>18</v>
      </c>
      <c r="I4580" s="1" t="s">
        <v>19</v>
      </c>
      <c r="J4580" s="1">
        <v>1000000.0</v>
      </c>
      <c r="K4580" s="1">
        <v>2000.0</v>
      </c>
      <c r="L4580" s="1">
        <v>3.6</v>
      </c>
      <c r="M4580" s="2">
        <f t="shared" si="1"/>
        <v>-571465</v>
      </c>
    </row>
    <row r="4581" ht="14.25" customHeight="1">
      <c r="A4581" s="1" t="s">
        <v>16391</v>
      </c>
      <c r="B4581" s="1">
        <v>100.0</v>
      </c>
      <c r="C4581" s="1">
        <v>750100.0</v>
      </c>
      <c r="D4581" s="1" t="s">
        <v>2394</v>
      </c>
      <c r="E4581" s="1" t="s">
        <v>16392</v>
      </c>
      <c r="F4581" s="1" t="s">
        <v>16393</v>
      </c>
      <c r="G4581" s="1" t="s">
        <v>16394</v>
      </c>
      <c r="H4581" s="1" t="s">
        <v>18</v>
      </c>
      <c r="I4581" s="1" t="s">
        <v>19</v>
      </c>
      <c r="J4581" s="1">
        <v>0.0</v>
      </c>
      <c r="K4581" s="1">
        <v>2013.0</v>
      </c>
      <c r="L4581" s="1">
        <v>6.3</v>
      </c>
      <c r="M4581" s="2">
        <f t="shared" si="1"/>
        <v>750100</v>
      </c>
    </row>
    <row r="4582" ht="14.25" customHeight="1">
      <c r="A4582" s="1" t="s">
        <v>16395</v>
      </c>
      <c r="B4582" s="1">
        <v>124.0</v>
      </c>
      <c r="C4582" s="1">
        <v>621240.0</v>
      </c>
      <c r="D4582" s="1" t="s">
        <v>1327</v>
      </c>
      <c r="E4582" s="1" t="s">
        <v>16396</v>
      </c>
      <c r="F4582" s="1" t="s">
        <v>16397</v>
      </c>
      <c r="G4582" s="1" t="s">
        <v>16398</v>
      </c>
      <c r="H4582" s="1" t="s">
        <v>12108</v>
      </c>
      <c r="I4582" s="1" t="s">
        <v>496</v>
      </c>
      <c r="J4582" s="1">
        <v>0.0</v>
      </c>
      <c r="K4582" s="1">
        <v>2009.0</v>
      </c>
      <c r="L4582" s="1">
        <v>7.4</v>
      </c>
      <c r="M4582" s="2">
        <f t="shared" si="1"/>
        <v>621240</v>
      </c>
    </row>
    <row r="4583" ht="14.25" customHeight="1">
      <c r="A4583" s="1" t="s">
        <v>16399</v>
      </c>
      <c r="B4583" s="1">
        <v>88.0</v>
      </c>
      <c r="C4583" s="1">
        <v>104077.0</v>
      </c>
      <c r="D4583" s="1" t="s">
        <v>1721</v>
      </c>
      <c r="E4583" s="1" t="s">
        <v>16400</v>
      </c>
      <c r="F4583" s="1" t="s">
        <v>16401</v>
      </c>
      <c r="G4583" s="1" t="s">
        <v>16402</v>
      </c>
      <c r="H4583" s="1" t="s">
        <v>18</v>
      </c>
      <c r="I4583" s="1" t="s">
        <v>19</v>
      </c>
      <c r="J4583" s="1">
        <v>1000000.0</v>
      </c>
      <c r="K4583" s="1">
        <v>2006.0</v>
      </c>
      <c r="L4583" s="1">
        <v>7.4</v>
      </c>
      <c r="M4583" s="2">
        <f t="shared" si="1"/>
        <v>-895923</v>
      </c>
    </row>
    <row r="4584" ht="14.25" customHeight="1">
      <c r="A4584" s="1" t="s">
        <v>16403</v>
      </c>
      <c r="B4584" s="1">
        <v>106.0</v>
      </c>
      <c r="C4584" s="1">
        <v>334658.0</v>
      </c>
      <c r="D4584" s="1" t="s">
        <v>3962</v>
      </c>
      <c r="E4584" s="1" t="s">
        <v>16404</v>
      </c>
      <c r="F4584" s="1" t="s">
        <v>16405</v>
      </c>
      <c r="G4584" s="1" t="s">
        <v>16406</v>
      </c>
      <c r="H4584" s="1" t="s">
        <v>18</v>
      </c>
      <c r="I4584" s="1" t="s">
        <v>19</v>
      </c>
      <c r="J4584" s="1">
        <v>0.0</v>
      </c>
      <c r="K4584" s="1">
        <v>2014.0</v>
      </c>
      <c r="L4584" s="1">
        <v>7.3</v>
      </c>
      <c r="M4584" s="2">
        <f t="shared" si="1"/>
        <v>334658</v>
      </c>
    </row>
    <row r="4585" ht="14.25" customHeight="1">
      <c r="A4585" s="1" t="s">
        <v>16407</v>
      </c>
      <c r="B4585" s="1">
        <v>79.0</v>
      </c>
      <c r="C4585" s="1">
        <v>279282.0</v>
      </c>
      <c r="D4585" s="1" t="s">
        <v>956</v>
      </c>
      <c r="E4585" s="1" t="s">
        <v>16408</v>
      </c>
      <c r="F4585" s="1" t="s">
        <v>16409</v>
      </c>
      <c r="G4585" s="1" t="s">
        <v>16410</v>
      </c>
      <c r="H4585" s="1" t="s">
        <v>18</v>
      </c>
      <c r="I4585" s="1" t="s">
        <v>19</v>
      </c>
      <c r="J4585" s="1">
        <v>1000000.0</v>
      </c>
      <c r="K4585" s="1">
        <v>2003.0</v>
      </c>
      <c r="L4585" s="1">
        <v>6.1</v>
      </c>
      <c r="M4585" s="2">
        <f t="shared" si="1"/>
        <v>-720718</v>
      </c>
    </row>
    <row r="4586" ht="14.25" customHeight="1">
      <c r="A4586" s="1" t="s">
        <v>104</v>
      </c>
      <c r="B4586" s="1">
        <v>135.0</v>
      </c>
      <c r="C4586" s="1">
        <v>4.3982842E7</v>
      </c>
      <c r="D4586" s="1" t="s">
        <v>1375</v>
      </c>
      <c r="E4586" s="1" t="s">
        <v>1376</v>
      </c>
      <c r="F4586" s="1" t="s">
        <v>1377</v>
      </c>
      <c r="G4586" s="1" t="s">
        <v>1378</v>
      </c>
      <c r="H4586" s="1" t="s">
        <v>18</v>
      </c>
      <c r="I4586" s="1" t="s">
        <v>19</v>
      </c>
      <c r="J4586" s="1">
        <v>6.5E7</v>
      </c>
      <c r="K4586" s="1">
        <v>2009.0</v>
      </c>
      <c r="L4586" s="1">
        <v>6.7</v>
      </c>
      <c r="M4586" s="2">
        <f t="shared" si="1"/>
        <v>-21017158</v>
      </c>
    </row>
    <row r="4587" ht="14.25" customHeight="1">
      <c r="A4587" s="1" t="s">
        <v>16411</v>
      </c>
      <c r="B4587" s="1">
        <v>96.0</v>
      </c>
      <c r="C4587" s="1">
        <v>484221.0</v>
      </c>
      <c r="D4587" s="1" t="s">
        <v>16412</v>
      </c>
      <c r="E4587" s="1" t="s">
        <v>16413</v>
      </c>
      <c r="F4587" s="1" t="s">
        <v>16414</v>
      </c>
      <c r="G4587" s="1" t="s">
        <v>16415</v>
      </c>
      <c r="H4587" s="1" t="s">
        <v>16206</v>
      </c>
      <c r="I4587" s="1" t="s">
        <v>30</v>
      </c>
      <c r="J4587" s="1">
        <v>1000000.0</v>
      </c>
      <c r="K4587" s="1">
        <v>2012.0</v>
      </c>
      <c r="L4587" s="1">
        <v>8.2</v>
      </c>
      <c r="M4587" s="2">
        <f t="shared" si="1"/>
        <v>-515779</v>
      </c>
    </row>
    <row r="4588" ht="14.25" customHeight="1">
      <c r="A4588" s="1" t="s">
        <v>16416</v>
      </c>
      <c r="B4588" s="1">
        <v>53.0</v>
      </c>
      <c r="C4588" s="1">
        <v>274661.0</v>
      </c>
      <c r="D4588" s="1" t="s">
        <v>13637</v>
      </c>
      <c r="E4588" s="1" t="s">
        <v>16417</v>
      </c>
      <c r="F4588" s="1" t="s">
        <v>16418</v>
      </c>
      <c r="G4588" s="1" t="s">
        <v>16419</v>
      </c>
      <c r="H4588" s="1" t="s">
        <v>18</v>
      </c>
      <c r="I4588" s="1" t="s">
        <v>19</v>
      </c>
      <c r="J4588" s="1">
        <v>1000000.0</v>
      </c>
      <c r="K4588" s="1">
        <v>2007.0</v>
      </c>
      <c r="L4588" s="1">
        <v>7.7</v>
      </c>
      <c r="M4588" s="2">
        <f t="shared" si="1"/>
        <v>-725339</v>
      </c>
    </row>
    <row r="4589" ht="14.25" customHeight="1">
      <c r="A4589" s="1" t="s">
        <v>16420</v>
      </c>
      <c r="B4589" s="1">
        <v>97.0</v>
      </c>
      <c r="C4589" s="1">
        <v>144431.0</v>
      </c>
      <c r="D4589" s="1" t="s">
        <v>12554</v>
      </c>
      <c r="E4589" s="1" t="s">
        <v>16421</v>
      </c>
      <c r="F4589" s="1" t="s">
        <v>16422</v>
      </c>
      <c r="G4589" s="1" t="s">
        <v>16423</v>
      </c>
      <c r="H4589" s="1" t="s">
        <v>18</v>
      </c>
      <c r="I4589" s="1" t="s">
        <v>30</v>
      </c>
      <c r="J4589" s="1">
        <v>1000000.0</v>
      </c>
      <c r="K4589" s="1">
        <v>2006.0</v>
      </c>
      <c r="L4589" s="1">
        <v>7.3</v>
      </c>
      <c r="M4589" s="2">
        <f t="shared" si="1"/>
        <v>-855569</v>
      </c>
    </row>
    <row r="4590" ht="14.25" customHeight="1">
      <c r="A4590" s="1" t="s">
        <v>16424</v>
      </c>
      <c r="B4590" s="1">
        <v>120.0</v>
      </c>
      <c r="C4590" s="1">
        <v>227241.0</v>
      </c>
      <c r="D4590" s="1" t="s">
        <v>2394</v>
      </c>
      <c r="E4590" s="1" t="s">
        <v>16425</v>
      </c>
      <c r="F4590" s="1" t="s">
        <v>16426</v>
      </c>
      <c r="G4590" s="1" t="s">
        <v>16427</v>
      </c>
      <c r="H4590" s="1" t="s">
        <v>18</v>
      </c>
      <c r="I4590" s="1" t="s">
        <v>19</v>
      </c>
      <c r="J4590" s="1">
        <v>0.0</v>
      </c>
      <c r="K4590" s="1">
        <v>2004.0</v>
      </c>
      <c r="L4590" s="1">
        <v>7.4</v>
      </c>
      <c r="M4590" s="2">
        <f t="shared" si="1"/>
        <v>227241</v>
      </c>
    </row>
    <row r="4591" ht="14.25" customHeight="1">
      <c r="A4591" s="1" t="s">
        <v>2978</v>
      </c>
      <c r="B4591" s="1">
        <v>90.0</v>
      </c>
      <c r="C4591" s="1">
        <v>112521.0</v>
      </c>
      <c r="D4591" s="1" t="s">
        <v>1747</v>
      </c>
      <c r="E4591" s="1" t="s">
        <v>16428</v>
      </c>
      <c r="F4591" s="1" t="s">
        <v>16429</v>
      </c>
      <c r="G4591" s="1" t="s">
        <v>16430</v>
      </c>
      <c r="H4591" s="1" t="s">
        <v>18</v>
      </c>
      <c r="I4591" s="1" t="s">
        <v>19</v>
      </c>
      <c r="J4591" s="1">
        <v>0.0</v>
      </c>
      <c r="K4591" s="1">
        <v>2000.0</v>
      </c>
      <c r="L4591" s="1">
        <v>5.7</v>
      </c>
      <c r="M4591" s="2">
        <f t="shared" si="1"/>
        <v>112521</v>
      </c>
    </row>
    <row r="4592" ht="14.25" customHeight="1">
      <c r="A4592" s="1" t="s">
        <v>16431</v>
      </c>
      <c r="B4592" s="1">
        <v>91.0</v>
      </c>
      <c r="C4592" s="1">
        <v>287761.0</v>
      </c>
      <c r="D4592" s="1" t="s">
        <v>16432</v>
      </c>
      <c r="E4592" s="1" t="s">
        <v>16433</v>
      </c>
      <c r="F4592" s="1" t="s">
        <v>16434</v>
      </c>
      <c r="G4592" s="1" t="s">
        <v>16435</v>
      </c>
      <c r="H4592" s="1" t="s">
        <v>18</v>
      </c>
      <c r="I4592" s="1" t="s">
        <v>109</v>
      </c>
      <c r="J4592" s="1">
        <v>1000000.0</v>
      </c>
      <c r="K4592" s="1">
        <v>2013.0</v>
      </c>
      <c r="L4592" s="1">
        <v>7.6</v>
      </c>
      <c r="M4592" s="2">
        <f t="shared" si="1"/>
        <v>-712239</v>
      </c>
    </row>
    <row r="4593" ht="14.25" customHeight="1">
      <c r="A4593" s="1" t="s">
        <v>16436</v>
      </c>
      <c r="B4593" s="1">
        <v>93.0</v>
      </c>
      <c r="C4593" s="1">
        <v>100240.0</v>
      </c>
      <c r="D4593" s="1" t="s">
        <v>37</v>
      </c>
      <c r="E4593" s="1" t="s">
        <v>16437</v>
      </c>
      <c r="F4593" s="1" t="s">
        <v>16438</v>
      </c>
      <c r="G4593" s="1" t="s">
        <v>16439</v>
      </c>
      <c r="H4593" s="1" t="s">
        <v>18</v>
      </c>
      <c r="I4593" s="1" t="s">
        <v>5634</v>
      </c>
      <c r="J4593" s="1">
        <v>1000000.0</v>
      </c>
      <c r="K4593" s="1">
        <v>2014.0</v>
      </c>
      <c r="L4593" s="1">
        <v>6.8</v>
      </c>
      <c r="M4593" s="2">
        <f t="shared" si="1"/>
        <v>-899760</v>
      </c>
    </row>
    <row r="4594" ht="14.25" customHeight="1">
      <c r="A4594" s="1" t="s">
        <v>16440</v>
      </c>
      <c r="B4594" s="1">
        <v>112.0</v>
      </c>
      <c r="C4594" s="1">
        <v>96734.0</v>
      </c>
      <c r="D4594" s="1" t="s">
        <v>503</v>
      </c>
      <c r="E4594" s="1" t="s">
        <v>16441</v>
      </c>
      <c r="F4594" s="1" t="s">
        <v>16442</v>
      </c>
      <c r="G4594" s="1" t="s">
        <v>16443</v>
      </c>
      <c r="H4594" s="1" t="s">
        <v>18</v>
      </c>
      <c r="I4594" s="1" t="s">
        <v>19</v>
      </c>
      <c r="J4594" s="1">
        <v>1000000.0</v>
      </c>
      <c r="K4594" s="1">
        <v>2012.0</v>
      </c>
      <c r="L4594" s="1">
        <v>5.6</v>
      </c>
      <c r="M4594" s="2">
        <f t="shared" si="1"/>
        <v>-903266</v>
      </c>
    </row>
    <row r="4595" ht="14.25" customHeight="1">
      <c r="A4595" s="1" t="s">
        <v>16444</v>
      </c>
      <c r="B4595" s="1">
        <v>160.0</v>
      </c>
      <c r="C4595" s="1">
        <v>49000.0</v>
      </c>
      <c r="D4595" s="1" t="s">
        <v>7737</v>
      </c>
      <c r="E4595" s="1" t="s">
        <v>16445</v>
      </c>
      <c r="F4595" s="1" t="s">
        <v>16446</v>
      </c>
      <c r="G4595" s="1" t="s">
        <v>16447</v>
      </c>
      <c r="H4595" s="1" t="s">
        <v>4044</v>
      </c>
      <c r="I4595" s="1" t="s">
        <v>4045</v>
      </c>
      <c r="J4595" s="1">
        <v>1500000.0</v>
      </c>
      <c r="K4595" s="1">
        <v>2005.0</v>
      </c>
      <c r="L4595" s="1">
        <v>4.8</v>
      </c>
      <c r="M4595" s="2">
        <f t="shared" si="1"/>
        <v>-1451000</v>
      </c>
    </row>
    <row r="4596" ht="14.25" customHeight="1">
      <c r="A4596" s="1" t="s">
        <v>16448</v>
      </c>
      <c r="B4596" s="1">
        <v>95.0</v>
      </c>
      <c r="C4596" s="1">
        <v>100659.0</v>
      </c>
      <c r="D4596" s="1" t="s">
        <v>4647</v>
      </c>
      <c r="E4596" s="1" t="s">
        <v>16449</v>
      </c>
      <c r="F4596" s="1" t="s">
        <v>16450</v>
      </c>
      <c r="G4596" s="1" t="s">
        <v>16451</v>
      </c>
      <c r="H4596" s="1" t="s">
        <v>18</v>
      </c>
      <c r="I4596" s="1" t="s">
        <v>19</v>
      </c>
      <c r="J4596" s="1">
        <v>900000.0</v>
      </c>
      <c r="K4596" s="1">
        <v>2009.0</v>
      </c>
      <c r="L4596" s="1">
        <v>6.4</v>
      </c>
      <c r="M4596" s="2">
        <f t="shared" si="1"/>
        <v>-799341</v>
      </c>
    </row>
    <row r="4597" ht="14.25" customHeight="1">
      <c r="A4597" s="1" t="s">
        <v>16452</v>
      </c>
      <c r="B4597" s="1">
        <v>93.0</v>
      </c>
      <c r="C4597" s="1">
        <v>48430.0</v>
      </c>
      <c r="D4597" s="1" t="s">
        <v>4319</v>
      </c>
      <c r="E4597" s="1" t="s">
        <v>16453</v>
      </c>
      <c r="F4597" s="1" t="s">
        <v>16454</v>
      </c>
      <c r="G4597" s="1" t="s">
        <v>16455</v>
      </c>
      <c r="H4597" s="1" t="s">
        <v>18</v>
      </c>
      <c r="I4597" s="1" t="s">
        <v>19</v>
      </c>
      <c r="J4597" s="1">
        <v>500000.0</v>
      </c>
      <c r="K4597" s="1">
        <v>2010.0</v>
      </c>
      <c r="L4597" s="1">
        <v>6.8</v>
      </c>
      <c r="M4597" s="2">
        <f t="shared" si="1"/>
        <v>-451570</v>
      </c>
    </row>
    <row r="4598" ht="14.25" customHeight="1">
      <c r="A4598" s="1" t="s">
        <v>4415</v>
      </c>
      <c r="B4598" s="1">
        <v>88.0</v>
      </c>
      <c r="C4598" s="1">
        <v>21210.0</v>
      </c>
      <c r="D4598" s="1" t="s">
        <v>664</v>
      </c>
      <c r="E4598" s="1" t="s">
        <v>16456</v>
      </c>
      <c r="F4598" s="1" t="s">
        <v>16457</v>
      </c>
      <c r="G4598" s="1" t="s">
        <v>16458</v>
      </c>
      <c r="H4598" s="1" t="s">
        <v>18</v>
      </c>
      <c r="I4598" s="1" t="s">
        <v>19</v>
      </c>
      <c r="J4598" s="1">
        <v>1000000.0</v>
      </c>
      <c r="K4598" s="1">
        <v>1998.0</v>
      </c>
      <c r="L4598" s="1">
        <v>6.1</v>
      </c>
      <c r="M4598" s="2">
        <f t="shared" si="1"/>
        <v>-978790</v>
      </c>
    </row>
    <row r="4599" ht="14.25" customHeight="1">
      <c r="A4599" s="1" t="s">
        <v>16459</v>
      </c>
      <c r="B4599" s="1">
        <v>105.0</v>
      </c>
      <c r="C4599" s="1">
        <v>0.0</v>
      </c>
      <c r="D4599" s="1" t="s">
        <v>3441</v>
      </c>
      <c r="E4599" s="1" t="s">
        <v>16460</v>
      </c>
      <c r="F4599" s="1" t="s">
        <v>16461</v>
      </c>
      <c r="G4599" s="1" t="s">
        <v>16462</v>
      </c>
      <c r="H4599" s="1" t="s">
        <v>18</v>
      </c>
      <c r="I4599" s="1" t="s">
        <v>19</v>
      </c>
      <c r="J4599" s="1">
        <v>1000000.0</v>
      </c>
      <c r="K4599" s="1">
        <v>1999.0</v>
      </c>
      <c r="L4599" s="1">
        <v>5.2</v>
      </c>
      <c r="M4599" s="2">
        <f t="shared" si="1"/>
        <v>-1000000</v>
      </c>
    </row>
    <row r="4600" ht="14.25" customHeight="1">
      <c r="A4600" s="1" t="s">
        <v>16463</v>
      </c>
      <c r="B4600" s="1">
        <v>98.0</v>
      </c>
      <c r="C4600" s="1">
        <v>22434.0</v>
      </c>
      <c r="D4600" s="1" t="s">
        <v>1747</v>
      </c>
      <c r="E4600" s="1" t="s">
        <v>16464</v>
      </c>
      <c r="F4600" s="1" t="s">
        <v>16465</v>
      </c>
      <c r="G4600" s="1" t="s">
        <v>16466</v>
      </c>
      <c r="H4600" s="1" t="s">
        <v>18</v>
      </c>
      <c r="I4600" s="1" t="s">
        <v>19</v>
      </c>
      <c r="J4600" s="1">
        <v>0.0</v>
      </c>
      <c r="K4600" s="1">
        <v>1996.0</v>
      </c>
      <c r="L4600" s="1">
        <v>6.9</v>
      </c>
      <c r="M4600" s="2">
        <f t="shared" si="1"/>
        <v>22434</v>
      </c>
    </row>
    <row r="4601" ht="14.25" customHeight="1">
      <c r="A4601" s="1" t="s">
        <v>5524</v>
      </c>
      <c r="B4601" s="1">
        <v>82.0</v>
      </c>
      <c r="C4601" s="1">
        <v>12996.0</v>
      </c>
      <c r="D4601" s="1" t="s">
        <v>637</v>
      </c>
      <c r="E4601" s="1" t="s">
        <v>16467</v>
      </c>
      <c r="F4601" s="1" t="s">
        <v>16468</v>
      </c>
      <c r="G4601" s="1" t="s">
        <v>16469</v>
      </c>
      <c r="H4601" s="1" t="s">
        <v>18</v>
      </c>
      <c r="I4601" s="1" t="s">
        <v>19</v>
      </c>
      <c r="J4601" s="1">
        <v>1000000.0</v>
      </c>
      <c r="K4601" s="1">
        <v>2000.0</v>
      </c>
      <c r="L4601" s="1">
        <v>6.0</v>
      </c>
      <c r="M4601" s="2">
        <f t="shared" si="1"/>
        <v>-987004</v>
      </c>
    </row>
    <row r="4602" ht="14.25" customHeight="1">
      <c r="A4602" s="1" t="s">
        <v>16470</v>
      </c>
      <c r="B4602" s="1">
        <v>89.0</v>
      </c>
      <c r="C4602" s="1">
        <v>0.0</v>
      </c>
      <c r="D4602" s="1" t="s">
        <v>1146</v>
      </c>
      <c r="E4602" s="1" t="s">
        <v>16471</v>
      </c>
      <c r="F4602" s="1" t="s">
        <v>16472</v>
      </c>
      <c r="G4602" s="1" t="s">
        <v>16473</v>
      </c>
      <c r="H4602" s="1" t="s">
        <v>18</v>
      </c>
      <c r="I4602" s="1" t="s">
        <v>19</v>
      </c>
      <c r="J4602" s="1">
        <v>1000000.0</v>
      </c>
      <c r="K4602" s="1">
        <v>2009.0</v>
      </c>
      <c r="L4602" s="1">
        <v>6.3</v>
      </c>
      <c r="M4602" s="2">
        <f t="shared" si="1"/>
        <v>-1000000</v>
      </c>
    </row>
    <row r="4603" ht="14.25" customHeight="1">
      <c r="A4603" s="1" t="s">
        <v>16474</v>
      </c>
      <c r="B4603" s="1">
        <v>78.0</v>
      </c>
      <c r="C4603" s="1">
        <v>10018.0</v>
      </c>
      <c r="D4603" s="1" t="s">
        <v>1465</v>
      </c>
      <c r="E4603" s="1" t="s">
        <v>16475</v>
      </c>
      <c r="F4603" s="1" t="s">
        <v>16476</v>
      </c>
      <c r="G4603" s="1" t="s">
        <v>16477</v>
      </c>
      <c r="H4603" s="1" t="s">
        <v>18</v>
      </c>
      <c r="I4603" s="1" t="s">
        <v>19</v>
      </c>
      <c r="J4603" s="1">
        <v>1000000.0</v>
      </c>
      <c r="K4603" s="1">
        <v>2006.0</v>
      </c>
      <c r="L4603" s="1">
        <v>6.1</v>
      </c>
      <c r="M4603" s="2">
        <f t="shared" si="1"/>
        <v>-989982</v>
      </c>
    </row>
    <row r="4604" ht="14.25" customHeight="1">
      <c r="A4604" s="1" t="s">
        <v>16478</v>
      </c>
      <c r="B4604" s="1">
        <v>97.0</v>
      </c>
      <c r="C4604" s="1">
        <v>62480.0</v>
      </c>
      <c r="D4604" s="1" t="s">
        <v>1264</v>
      </c>
      <c r="E4604" s="1" t="s">
        <v>16479</v>
      </c>
      <c r="F4604" s="1" t="s">
        <v>16480</v>
      </c>
      <c r="G4604" s="1" t="s">
        <v>16481</v>
      </c>
      <c r="H4604" s="1" t="s">
        <v>18</v>
      </c>
      <c r="I4604" s="1" t="s">
        <v>19</v>
      </c>
      <c r="J4604" s="1">
        <v>1000000.0</v>
      </c>
      <c r="K4604" s="1">
        <v>2015.0</v>
      </c>
      <c r="L4604" s="1">
        <v>5.5</v>
      </c>
      <c r="M4604" s="2">
        <f t="shared" si="1"/>
        <v>-937520</v>
      </c>
    </row>
    <row r="4605" ht="14.25" customHeight="1">
      <c r="A4605" s="1" t="s">
        <v>16482</v>
      </c>
      <c r="B4605" s="1">
        <v>81.0</v>
      </c>
      <c r="C4605" s="1">
        <v>6387.0</v>
      </c>
      <c r="D4605" s="1" t="s">
        <v>1558</v>
      </c>
      <c r="E4605" s="1" t="s">
        <v>16483</v>
      </c>
      <c r="F4605" s="1" t="s">
        <v>16484</v>
      </c>
      <c r="G4605" s="1" t="s">
        <v>16485</v>
      </c>
      <c r="H4605" s="1" t="s">
        <v>18</v>
      </c>
      <c r="I4605" s="1" t="s">
        <v>19</v>
      </c>
      <c r="J4605" s="1">
        <v>1000000.0</v>
      </c>
      <c r="K4605" s="1">
        <v>2006.0</v>
      </c>
      <c r="L4605" s="1">
        <v>6.9</v>
      </c>
      <c r="M4605" s="2">
        <f t="shared" si="1"/>
        <v>-993613</v>
      </c>
    </row>
    <row r="4606" ht="14.25" customHeight="1">
      <c r="A4606" s="1" t="s">
        <v>14711</v>
      </c>
      <c r="B4606" s="1">
        <v>90.0</v>
      </c>
      <c r="C4606" s="1">
        <v>5494.0</v>
      </c>
      <c r="D4606" s="1" t="s">
        <v>1747</v>
      </c>
      <c r="E4606" s="1" t="s">
        <v>16486</v>
      </c>
      <c r="F4606" s="1" t="s">
        <v>16487</v>
      </c>
      <c r="G4606" s="1" t="s">
        <v>16488</v>
      </c>
      <c r="H4606" s="1" t="s">
        <v>18</v>
      </c>
      <c r="I4606" s="1" t="s">
        <v>19</v>
      </c>
      <c r="J4606" s="1">
        <v>0.0</v>
      </c>
      <c r="K4606" s="1">
        <v>1997.0</v>
      </c>
      <c r="L4606" s="1">
        <v>5.6</v>
      </c>
      <c r="M4606" s="2">
        <f t="shared" si="1"/>
        <v>5494</v>
      </c>
    </row>
    <row r="4607" ht="14.25" customHeight="1">
      <c r="A4607" s="1" t="s">
        <v>16489</v>
      </c>
      <c r="B4607" s="1">
        <v>97.0</v>
      </c>
      <c r="C4607" s="1">
        <v>0.0</v>
      </c>
      <c r="D4607" s="1" t="s">
        <v>16490</v>
      </c>
      <c r="E4607" s="1" t="s">
        <v>16491</v>
      </c>
      <c r="F4607" s="1" t="s">
        <v>16492</v>
      </c>
      <c r="G4607" s="1" t="s">
        <v>16493</v>
      </c>
      <c r="H4607" s="1" t="s">
        <v>18</v>
      </c>
      <c r="I4607" s="1" t="s">
        <v>19</v>
      </c>
      <c r="J4607" s="1">
        <v>1000000.0</v>
      </c>
      <c r="K4607" s="1">
        <v>2005.0</v>
      </c>
      <c r="L4607" s="1">
        <v>1.9</v>
      </c>
      <c r="M4607" s="2">
        <f t="shared" si="1"/>
        <v>-1000000</v>
      </c>
    </row>
    <row r="4608" ht="14.25" customHeight="1">
      <c r="A4608" s="1" t="s">
        <v>7779</v>
      </c>
      <c r="B4608" s="1">
        <v>88.0</v>
      </c>
      <c r="C4608" s="1">
        <v>721.0</v>
      </c>
      <c r="D4608" s="1" t="s">
        <v>503</v>
      </c>
      <c r="E4608" s="1" t="s">
        <v>16494</v>
      </c>
      <c r="F4608" s="1" t="s">
        <v>16495</v>
      </c>
      <c r="G4608" s="1" t="s">
        <v>16496</v>
      </c>
      <c r="H4608" s="1" t="s">
        <v>18</v>
      </c>
      <c r="I4608" s="1" t="s">
        <v>496</v>
      </c>
      <c r="J4608" s="1">
        <v>1000000.0</v>
      </c>
      <c r="K4608" s="1">
        <v>2006.0</v>
      </c>
      <c r="L4608" s="1">
        <v>4.1</v>
      </c>
      <c r="M4608" s="2">
        <f t="shared" si="1"/>
        <v>-999279</v>
      </c>
    </row>
    <row r="4609" ht="14.25" customHeight="1">
      <c r="A4609" s="1" t="s">
        <v>16497</v>
      </c>
      <c r="B4609" s="1">
        <v>96.0</v>
      </c>
      <c r="C4609" s="1">
        <v>703.0</v>
      </c>
      <c r="D4609" s="1" t="s">
        <v>1747</v>
      </c>
      <c r="E4609" s="1" t="s">
        <v>16498</v>
      </c>
      <c r="F4609" s="1" t="s">
        <v>16499</v>
      </c>
      <c r="G4609" s="1" t="s">
        <v>16500</v>
      </c>
      <c r="H4609" s="1" t="s">
        <v>18</v>
      </c>
      <c r="I4609" s="1" t="s">
        <v>19</v>
      </c>
      <c r="J4609" s="1">
        <v>1500000.0</v>
      </c>
      <c r="K4609" s="1">
        <v>2001.0</v>
      </c>
      <c r="L4609" s="1">
        <v>5.4</v>
      </c>
      <c r="M4609" s="2">
        <f t="shared" si="1"/>
        <v>-1499297</v>
      </c>
    </row>
    <row r="4610" ht="14.25" customHeight="1">
      <c r="A4610" s="1" t="s">
        <v>16501</v>
      </c>
      <c r="B4610" s="1">
        <v>105.0</v>
      </c>
      <c r="C4610" s="1">
        <v>0.0</v>
      </c>
      <c r="D4610" s="1" t="s">
        <v>3441</v>
      </c>
      <c r="E4610" s="1" t="s">
        <v>16502</v>
      </c>
      <c r="F4610" s="1" t="s">
        <v>16503</v>
      </c>
      <c r="G4610" s="1" t="s">
        <v>16504</v>
      </c>
      <c r="H4610" s="1" t="s">
        <v>1932</v>
      </c>
      <c r="I4610" s="1" t="s">
        <v>2022</v>
      </c>
      <c r="J4610" s="1">
        <v>1000000.0</v>
      </c>
      <c r="K4610" s="1">
        <v>2013.0</v>
      </c>
      <c r="L4610" s="1">
        <v>6.8</v>
      </c>
      <c r="M4610" s="2">
        <f t="shared" si="1"/>
        <v>-1000000</v>
      </c>
    </row>
    <row r="4611" ht="14.25" customHeight="1">
      <c r="A4611" s="1" t="s">
        <v>16505</v>
      </c>
      <c r="B4611" s="1">
        <v>0.0</v>
      </c>
      <c r="C4611" s="1">
        <v>0.0</v>
      </c>
      <c r="D4611" s="1" t="s">
        <v>2130</v>
      </c>
      <c r="E4611" s="1" t="s">
        <v>16506</v>
      </c>
      <c r="F4611" s="1" t="s">
        <v>16507</v>
      </c>
      <c r="G4611" s="1" t="s">
        <v>16508</v>
      </c>
      <c r="H4611" s="1" t="s">
        <v>16509</v>
      </c>
      <c r="I4611" s="1" t="s">
        <v>16510</v>
      </c>
      <c r="J4611" s="1">
        <v>1000000.0</v>
      </c>
      <c r="K4611" s="1">
        <v>2015.0</v>
      </c>
      <c r="L4611" s="1">
        <v>7.0</v>
      </c>
      <c r="M4611" s="2">
        <f t="shared" si="1"/>
        <v>-1000000</v>
      </c>
    </row>
    <row r="4612" ht="14.25" customHeight="1">
      <c r="A4612" s="1" t="s">
        <v>16511</v>
      </c>
      <c r="B4612" s="1">
        <v>76.0</v>
      </c>
      <c r="C4612" s="1">
        <v>0.0</v>
      </c>
      <c r="D4612" s="1" t="s">
        <v>131</v>
      </c>
      <c r="E4612" s="1" t="s">
        <v>16512</v>
      </c>
      <c r="F4612" s="1" t="s">
        <v>16513</v>
      </c>
      <c r="G4612" s="1" t="s">
        <v>16514</v>
      </c>
      <c r="H4612" s="1" t="s">
        <v>18</v>
      </c>
      <c r="I4612" s="1" t="s">
        <v>19</v>
      </c>
      <c r="J4612" s="1">
        <v>1000000.0</v>
      </c>
      <c r="K4612" s="1">
        <v>2006.0</v>
      </c>
      <c r="L4612" s="1">
        <v>6.7</v>
      </c>
      <c r="M4612" s="2">
        <f t="shared" si="1"/>
        <v>-1000000</v>
      </c>
    </row>
    <row r="4613" ht="14.25" customHeight="1">
      <c r="A4613" s="1" t="s">
        <v>16515</v>
      </c>
      <c r="B4613" s="1">
        <v>96.0</v>
      </c>
      <c r="C4613" s="1">
        <v>0.0</v>
      </c>
      <c r="D4613" s="1" t="s">
        <v>1747</v>
      </c>
      <c r="E4613" s="1" t="s">
        <v>16516</v>
      </c>
      <c r="F4613" s="1" t="s">
        <v>16517</v>
      </c>
      <c r="G4613" s="1" t="s">
        <v>16518</v>
      </c>
      <c r="H4613" s="1" t="s">
        <v>18</v>
      </c>
      <c r="I4613" s="1" t="s">
        <v>19</v>
      </c>
      <c r="J4613" s="1">
        <v>1000000.0</v>
      </c>
      <c r="K4613" s="1">
        <v>2014.0</v>
      </c>
      <c r="L4613" s="1">
        <v>5.8</v>
      </c>
      <c r="M4613" s="2">
        <f t="shared" si="1"/>
        <v>-1000000</v>
      </c>
    </row>
    <row r="4614" ht="14.25" customHeight="1">
      <c r="A4614" s="1" t="s">
        <v>16519</v>
      </c>
      <c r="B4614" s="1">
        <v>99.0</v>
      </c>
      <c r="C4614" s="1">
        <v>0.0</v>
      </c>
      <c r="D4614" s="1" t="s">
        <v>1465</v>
      </c>
      <c r="E4614" s="1" t="s">
        <v>16520</v>
      </c>
      <c r="F4614" s="1" t="s">
        <v>16521</v>
      </c>
      <c r="G4614" s="1" t="s">
        <v>16522</v>
      </c>
      <c r="H4614" s="1" t="s">
        <v>18</v>
      </c>
      <c r="I4614" s="1" t="s">
        <v>19</v>
      </c>
      <c r="J4614" s="1">
        <v>1000000.0</v>
      </c>
      <c r="K4614" s="1">
        <v>2006.0</v>
      </c>
      <c r="L4614" s="1">
        <v>6.2</v>
      </c>
      <c r="M4614" s="2">
        <f t="shared" si="1"/>
        <v>-1000000</v>
      </c>
    </row>
    <row r="4615" ht="14.25" customHeight="1">
      <c r="A4615" s="1" t="s">
        <v>16523</v>
      </c>
      <c r="B4615" s="1">
        <v>90.0</v>
      </c>
      <c r="C4615" s="1">
        <v>0.0</v>
      </c>
      <c r="D4615" s="1" t="s">
        <v>1138</v>
      </c>
      <c r="E4615" s="1" t="s">
        <v>16524</v>
      </c>
      <c r="F4615" s="1" t="s">
        <v>16525</v>
      </c>
      <c r="G4615" s="1" t="s">
        <v>16526</v>
      </c>
      <c r="H4615" s="1" t="s">
        <v>18</v>
      </c>
      <c r="I4615" s="1" t="s">
        <v>19</v>
      </c>
      <c r="J4615" s="1">
        <v>1000000.0</v>
      </c>
      <c r="K4615" s="1">
        <v>2009.0</v>
      </c>
      <c r="L4615" s="1">
        <v>2.8</v>
      </c>
      <c r="M4615" s="2">
        <f t="shared" si="1"/>
        <v>-1000000</v>
      </c>
    </row>
    <row r="4616" ht="14.25" customHeight="1">
      <c r="A4616" s="1" t="s">
        <v>12493</v>
      </c>
      <c r="B4616" s="1">
        <v>94.0</v>
      </c>
      <c r="C4616" s="1">
        <v>0.0</v>
      </c>
      <c r="D4616" s="1" t="s">
        <v>2394</v>
      </c>
      <c r="E4616" s="1" t="s">
        <v>16527</v>
      </c>
      <c r="F4616" s="1" t="s">
        <v>16528</v>
      </c>
      <c r="G4616" s="1" t="s">
        <v>16529</v>
      </c>
      <c r="H4616" s="1" t="s">
        <v>18</v>
      </c>
      <c r="I4616" s="1" t="s">
        <v>30</v>
      </c>
      <c r="J4616" s="1">
        <v>0.0</v>
      </c>
      <c r="K4616" s="1">
        <v>1965.0</v>
      </c>
      <c r="L4616" s="1">
        <v>7.3</v>
      </c>
      <c r="M4616" s="2">
        <f t="shared" si="1"/>
        <v>0</v>
      </c>
    </row>
    <row r="4617" ht="14.25" customHeight="1">
      <c r="A4617" s="1" t="s">
        <v>16530</v>
      </c>
      <c r="B4617" s="1">
        <v>87.0</v>
      </c>
      <c r="C4617" s="1">
        <v>0.0</v>
      </c>
      <c r="D4617" s="1" t="s">
        <v>2394</v>
      </c>
      <c r="E4617" s="1" t="s">
        <v>16531</v>
      </c>
      <c r="F4617" s="1">
        <v>0.0</v>
      </c>
      <c r="G4617" s="1" t="s">
        <v>16532</v>
      </c>
      <c r="H4617" s="1" t="s">
        <v>18</v>
      </c>
      <c r="I4617" s="1" t="s">
        <v>19</v>
      </c>
      <c r="J4617" s="1">
        <v>1000000.0</v>
      </c>
      <c r="K4617" s="1">
        <v>2004.0</v>
      </c>
      <c r="L4617" s="1">
        <v>5.8</v>
      </c>
      <c r="M4617" s="2">
        <f t="shared" si="1"/>
        <v>-1000000</v>
      </c>
    </row>
    <row r="4618" ht="14.25" customHeight="1">
      <c r="A4618" s="1" t="s">
        <v>16533</v>
      </c>
      <c r="B4618" s="1">
        <v>93.0</v>
      </c>
      <c r="C4618" s="1">
        <v>0.0</v>
      </c>
      <c r="D4618" s="1" t="s">
        <v>2394</v>
      </c>
      <c r="E4618" s="1" t="s">
        <v>16534</v>
      </c>
      <c r="F4618" s="1" t="s">
        <v>16535</v>
      </c>
      <c r="G4618" s="1" t="s">
        <v>16536</v>
      </c>
      <c r="H4618" s="1" t="s">
        <v>18</v>
      </c>
      <c r="I4618" s="1" t="s">
        <v>19</v>
      </c>
      <c r="J4618" s="1">
        <v>0.0</v>
      </c>
      <c r="K4618" s="1">
        <v>2008.0</v>
      </c>
      <c r="L4618" s="1">
        <v>6.5</v>
      </c>
      <c r="M4618" s="2">
        <f t="shared" si="1"/>
        <v>0</v>
      </c>
    </row>
    <row r="4619" ht="14.25" customHeight="1">
      <c r="A4619" s="1" t="s">
        <v>16537</v>
      </c>
      <c r="B4619" s="1">
        <v>90.0</v>
      </c>
      <c r="C4619" s="1">
        <v>0.0</v>
      </c>
      <c r="D4619" s="1" t="s">
        <v>2394</v>
      </c>
      <c r="E4619" s="1" t="s">
        <v>16538</v>
      </c>
      <c r="F4619" s="1">
        <v>0.0</v>
      </c>
      <c r="G4619" s="1" t="s">
        <v>16539</v>
      </c>
      <c r="H4619" s="1" t="s">
        <v>18</v>
      </c>
      <c r="I4619" s="1" t="s">
        <v>19</v>
      </c>
      <c r="J4619" s="1">
        <v>1000000.0</v>
      </c>
      <c r="K4619" s="1">
        <v>2008.0</v>
      </c>
      <c r="L4619" s="1">
        <v>6.1</v>
      </c>
      <c r="M4619" s="2">
        <f t="shared" si="1"/>
        <v>-1000000</v>
      </c>
    </row>
    <row r="4620" ht="14.25" customHeight="1">
      <c r="A4620" s="1" t="s">
        <v>16540</v>
      </c>
      <c r="B4620" s="1">
        <v>89.0</v>
      </c>
      <c r="C4620" s="1">
        <v>0.0</v>
      </c>
      <c r="D4620" s="1" t="s">
        <v>9479</v>
      </c>
      <c r="E4620" s="1" t="s">
        <v>16541</v>
      </c>
      <c r="F4620" s="1" t="s">
        <v>16542</v>
      </c>
      <c r="G4620" s="1" t="s">
        <v>16543</v>
      </c>
      <c r="H4620" s="1" t="s">
        <v>18</v>
      </c>
      <c r="I4620" s="1" t="s">
        <v>19</v>
      </c>
      <c r="J4620" s="1">
        <v>500000.0</v>
      </c>
      <c r="K4620" s="1">
        <v>2009.0</v>
      </c>
      <c r="L4620" s="1">
        <v>5.1</v>
      </c>
      <c r="M4620" s="2">
        <f t="shared" si="1"/>
        <v>-500000</v>
      </c>
    </row>
    <row r="4621" ht="14.25" customHeight="1">
      <c r="A4621" s="1" t="s">
        <v>16544</v>
      </c>
      <c r="B4621" s="1">
        <v>83.0</v>
      </c>
      <c r="C4621" s="1">
        <v>0.0</v>
      </c>
      <c r="D4621" s="1" t="s">
        <v>4647</v>
      </c>
      <c r="E4621" s="1" t="s">
        <v>16545</v>
      </c>
      <c r="F4621" s="1" t="s">
        <v>16546</v>
      </c>
      <c r="G4621" s="1" t="s">
        <v>16547</v>
      </c>
      <c r="H4621" s="1" t="s">
        <v>18</v>
      </c>
      <c r="I4621" s="1" t="s">
        <v>19</v>
      </c>
      <c r="J4621" s="1">
        <v>1000000.0</v>
      </c>
      <c r="K4621" s="1">
        <v>2012.0</v>
      </c>
      <c r="L4621" s="1">
        <v>2.2</v>
      </c>
      <c r="M4621" s="2">
        <f t="shared" si="1"/>
        <v>-1000000</v>
      </c>
    </row>
    <row r="4622" ht="14.25" customHeight="1">
      <c r="A4622" s="1" t="s">
        <v>16548</v>
      </c>
      <c r="B4622" s="1">
        <v>96.0</v>
      </c>
      <c r="C4622" s="1">
        <v>0.0</v>
      </c>
      <c r="D4622" s="1" t="s">
        <v>131</v>
      </c>
      <c r="E4622" s="1" t="s">
        <v>16549</v>
      </c>
      <c r="F4622" s="1" t="s">
        <v>16550</v>
      </c>
      <c r="G4622" s="1" t="s">
        <v>16551</v>
      </c>
      <c r="H4622" s="1" t="s">
        <v>1932</v>
      </c>
      <c r="I4622" s="1" t="s">
        <v>2513</v>
      </c>
      <c r="J4622" s="1">
        <v>0.0</v>
      </c>
      <c r="K4622" s="1">
        <v>2014.0</v>
      </c>
      <c r="L4622" s="1">
        <v>7.2</v>
      </c>
      <c r="M4622" s="2">
        <f t="shared" si="1"/>
        <v>0</v>
      </c>
    </row>
    <row r="4623" ht="14.25" customHeight="1">
      <c r="A4623" s="1" t="s">
        <v>16552</v>
      </c>
      <c r="B4623" s="1">
        <v>90.0</v>
      </c>
      <c r="C4623" s="1">
        <v>0.0</v>
      </c>
      <c r="D4623" s="1" t="s">
        <v>956</v>
      </c>
      <c r="E4623" s="1" t="s">
        <v>16553</v>
      </c>
      <c r="F4623" s="1" t="s">
        <v>16554</v>
      </c>
      <c r="G4623" s="1" t="s">
        <v>16555</v>
      </c>
      <c r="H4623" s="1" t="s">
        <v>18</v>
      </c>
      <c r="I4623" s="1" t="s">
        <v>19</v>
      </c>
      <c r="J4623" s="1">
        <v>1000000.0</v>
      </c>
      <c r="K4623" s="1">
        <v>2011.0</v>
      </c>
      <c r="L4623" s="1">
        <v>5.7</v>
      </c>
      <c r="M4623" s="2">
        <f t="shared" si="1"/>
        <v>-1000000</v>
      </c>
    </row>
    <row r="4624" ht="14.25" customHeight="1">
      <c r="A4624" s="1" t="s">
        <v>16556</v>
      </c>
      <c r="B4624" s="1">
        <v>138.0</v>
      </c>
      <c r="C4624" s="1">
        <v>0.0</v>
      </c>
      <c r="D4624" s="1" t="s">
        <v>4658</v>
      </c>
      <c r="E4624" s="1" t="s">
        <v>16557</v>
      </c>
      <c r="F4624" s="1">
        <v>0.0</v>
      </c>
      <c r="G4624" s="1" t="s">
        <v>16558</v>
      </c>
      <c r="H4624" s="1" t="s">
        <v>18</v>
      </c>
      <c r="I4624" s="1" t="s">
        <v>19</v>
      </c>
      <c r="J4624" s="1">
        <v>1000000.0</v>
      </c>
      <c r="K4624" s="1">
        <v>2009.0</v>
      </c>
      <c r="L4624" s="1">
        <v>3.4</v>
      </c>
      <c r="M4624" s="2">
        <f t="shared" si="1"/>
        <v>-1000000</v>
      </c>
    </row>
    <row r="4625" ht="14.25" customHeight="1">
      <c r="A4625" s="1" t="s">
        <v>16544</v>
      </c>
      <c r="B4625" s="1">
        <v>84.0</v>
      </c>
      <c r="C4625" s="1">
        <v>0.0</v>
      </c>
      <c r="D4625" s="1" t="s">
        <v>11374</v>
      </c>
      <c r="E4625" s="1" t="s">
        <v>16559</v>
      </c>
      <c r="F4625" s="1" t="s">
        <v>16560</v>
      </c>
      <c r="G4625" s="1" t="s">
        <v>16561</v>
      </c>
      <c r="H4625" s="1" t="s">
        <v>18</v>
      </c>
      <c r="I4625" s="1" t="s">
        <v>19</v>
      </c>
      <c r="J4625" s="1">
        <v>1000000.0</v>
      </c>
      <c r="K4625" s="1">
        <v>2014.0</v>
      </c>
      <c r="L4625" s="1">
        <v>3.8</v>
      </c>
      <c r="M4625" s="2">
        <f t="shared" si="1"/>
        <v>-1000000</v>
      </c>
    </row>
    <row r="4626" ht="14.25" customHeight="1">
      <c r="A4626" s="1" t="s">
        <v>16562</v>
      </c>
      <c r="B4626" s="1">
        <v>83.0</v>
      </c>
      <c r="C4626" s="1">
        <v>0.0</v>
      </c>
      <c r="D4626" s="1" t="s">
        <v>3995</v>
      </c>
      <c r="E4626" s="1" t="s">
        <v>16563</v>
      </c>
      <c r="F4626" s="1" t="s">
        <v>16564</v>
      </c>
      <c r="G4626" s="1" t="s">
        <v>16565</v>
      </c>
      <c r="H4626" s="1" t="s">
        <v>18</v>
      </c>
      <c r="I4626" s="1" t="s">
        <v>19</v>
      </c>
      <c r="J4626" s="1">
        <v>0.0</v>
      </c>
      <c r="K4626" s="1">
        <v>2012.0</v>
      </c>
      <c r="L4626" s="1">
        <v>4.7</v>
      </c>
      <c r="M4626" s="2">
        <f t="shared" si="1"/>
        <v>0</v>
      </c>
    </row>
    <row r="4627" ht="14.25" customHeight="1">
      <c r="A4627" s="1" t="s">
        <v>16566</v>
      </c>
      <c r="B4627" s="1">
        <v>96.0</v>
      </c>
      <c r="C4627" s="1">
        <v>0.0</v>
      </c>
      <c r="D4627" s="1" t="s">
        <v>3661</v>
      </c>
      <c r="E4627" s="1" t="s">
        <v>16567</v>
      </c>
      <c r="F4627" s="1" t="s">
        <v>16568</v>
      </c>
      <c r="G4627" s="1" t="s">
        <v>16569</v>
      </c>
      <c r="H4627" s="1" t="s">
        <v>18</v>
      </c>
      <c r="I4627" s="1" t="s">
        <v>30</v>
      </c>
      <c r="J4627" s="1">
        <v>1000000.0</v>
      </c>
      <c r="K4627" s="1">
        <v>2012.0</v>
      </c>
      <c r="L4627" s="1">
        <v>5.6</v>
      </c>
      <c r="M4627" s="2">
        <f t="shared" si="1"/>
        <v>-1000000</v>
      </c>
    </row>
    <row r="4628" ht="14.25" customHeight="1">
      <c r="A4628" s="1" t="s">
        <v>16570</v>
      </c>
      <c r="B4628" s="1">
        <v>94.0</v>
      </c>
      <c r="C4628" s="1">
        <v>0.0</v>
      </c>
      <c r="D4628" s="1" t="s">
        <v>2888</v>
      </c>
      <c r="E4628" s="1" t="s">
        <v>16571</v>
      </c>
      <c r="F4628" s="1" t="s">
        <v>16572</v>
      </c>
      <c r="G4628" s="1" t="s">
        <v>16573</v>
      </c>
      <c r="H4628" s="1" t="s">
        <v>18</v>
      </c>
      <c r="I4628" s="1" t="s">
        <v>19</v>
      </c>
      <c r="J4628" s="1">
        <v>1000000.0</v>
      </c>
      <c r="K4628" s="1">
        <v>2006.0</v>
      </c>
      <c r="L4628" s="1">
        <v>3.9</v>
      </c>
      <c r="M4628" s="2">
        <f t="shared" si="1"/>
        <v>-1000000</v>
      </c>
    </row>
    <row r="4629" ht="14.25" customHeight="1">
      <c r="A4629" s="1" t="s">
        <v>16574</v>
      </c>
      <c r="B4629" s="1">
        <v>90.0</v>
      </c>
      <c r="C4629" s="1">
        <v>0.0</v>
      </c>
      <c r="D4629" s="1" t="s">
        <v>16575</v>
      </c>
      <c r="E4629" s="1" t="s">
        <v>16576</v>
      </c>
      <c r="F4629" s="1">
        <v>0.0</v>
      </c>
      <c r="G4629" s="1" t="s">
        <v>16577</v>
      </c>
      <c r="H4629" s="1" t="s">
        <v>18</v>
      </c>
      <c r="I4629" s="1" t="s">
        <v>168</v>
      </c>
      <c r="J4629" s="1">
        <v>1000000.0</v>
      </c>
      <c r="K4629" s="1">
        <v>2014.0</v>
      </c>
      <c r="L4629" s="1">
        <v>5.4</v>
      </c>
      <c r="M4629" s="2">
        <f t="shared" si="1"/>
        <v>-1000000</v>
      </c>
    </row>
    <row r="4630" ht="14.25" customHeight="1">
      <c r="A4630" s="1" t="s">
        <v>16578</v>
      </c>
      <c r="B4630" s="1">
        <v>95.0</v>
      </c>
      <c r="C4630" s="1">
        <v>0.0</v>
      </c>
      <c r="D4630" s="1" t="s">
        <v>4647</v>
      </c>
      <c r="E4630" s="1" t="s">
        <v>16579</v>
      </c>
      <c r="F4630" s="1" t="s">
        <v>16580</v>
      </c>
      <c r="G4630" s="1" t="s">
        <v>16581</v>
      </c>
      <c r="H4630" s="1" t="s">
        <v>18</v>
      </c>
      <c r="I4630" s="1" t="s">
        <v>19</v>
      </c>
      <c r="J4630" s="1">
        <v>1000000.0</v>
      </c>
      <c r="K4630" s="1">
        <v>2015.0</v>
      </c>
      <c r="L4630" s="1">
        <v>5.2</v>
      </c>
      <c r="M4630" s="2">
        <f t="shared" si="1"/>
        <v>-1000000</v>
      </c>
    </row>
    <row r="4631" ht="14.25" customHeight="1">
      <c r="A4631" s="1" t="s">
        <v>16582</v>
      </c>
      <c r="B4631" s="1">
        <v>93.0</v>
      </c>
      <c r="C4631" s="1">
        <v>0.0</v>
      </c>
      <c r="D4631" s="1" t="s">
        <v>6290</v>
      </c>
      <c r="E4631" s="1" t="s">
        <v>16583</v>
      </c>
      <c r="F4631" s="1" t="s">
        <v>16584</v>
      </c>
      <c r="G4631" s="1" t="s">
        <v>16585</v>
      </c>
      <c r="H4631" s="1" t="s">
        <v>18</v>
      </c>
      <c r="I4631" s="1" t="s">
        <v>19</v>
      </c>
      <c r="J4631" s="1">
        <v>1000000.0</v>
      </c>
      <c r="K4631" s="1">
        <v>2013.0</v>
      </c>
      <c r="L4631" s="1">
        <v>3.5</v>
      </c>
      <c r="M4631" s="2">
        <f t="shared" si="1"/>
        <v>-1000000</v>
      </c>
    </row>
    <row r="4632" ht="14.25" customHeight="1">
      <c r="A4632" s="1" t="s">
        <v>16586</v>
      </c>
      <c r="B4632" s="1">
        <v>111.0</v>
      </c>
      <c r="C4632" s="1">
        <v>0.0</v>
      </c>
      <c r="D4632" s="1" t="s">
        <v>2394</v>
      </c>
      <c r="E4632" s="1" t="s">
        <v>16587</v>
      </c>
      <c r="F4632" s="1">
        <v>0.0</v>
      </c>
      <c r="G4632" s="1" t="s">
        <v>16588</v>
      </c>
      <c r="H4632" s="1">
        <v>0.0</v>
      </c>
      <c r="I4632" s="1" t="s">
        <v>19</v>
      </c>
      <c r="J4632" s="1">
        <v>1000000.0</v>
      </c>
      <c r="K4632" s="1">
        <v>2014.0</v>
      </c>
      <c r="L4632" s="1">
        <v>5.3</v>
      </c>
      <c r="M4632" s="2">
        <f t="shared" si="1"/>
        <v>-1000000</v>
      </c>
    </row>
    <row r="4633" ht="14.25" customHeight="1">
      <c r="A4633" s="1" t="s">
        <v>3802</v>
      </c>
      <c r="B4633" s="1">
        <v>101.0</v>
      </c>
      <c r="C4633" s="1">
        <v>2319187.0</v>
      </c>
      <c r="D4633" s="1" t="s">
        <v>1478</v>
      </c>
      <c r="E4633" s="1" t="s">
        <v>9423</v>
      </c>
      <c r="F4633" s="1" t="s">
        <v>9424</v>
      </c>
      <c r="G4633" s="1" t="s">
        <v>9425</v>
      </c>
      <c r="H4633" s="1" t="s">
        <v>18</v>
      </c>
      <c r="I4633" s="1" t="s">
        <v>30</v>
      </c>
      <c r="J4633" s="1">
        <v>2.0E7</v>
      </c>
      <c r="K4633" s="1">
        <v>2013.0</v>
      </c>
      <c r="L4633" s="1">
        <v>7.0</v>
      </c>
      <c r="M4633" s="2">
        <f t="shared" si="1"/>
        <v>-17680813</v>
      </c>
    </row>
    <row r="4634" ht="14.25" customHeight="1">
      <c r="A4634" s="1" t="s">
        <v>16589</v>
      </c>
      <c r="B4634" s="1">
        <v>103.0</v>
      </c>
      <c r="C4634" s="1">
        <v>0.0</v>
      </c>
      <c r="D4634" s="1" t="s">
        <v>3962</v>
      </c>
      <c r="E4634" s="1" t="s">
        <v>16590</v>
      </c>
      <c r="F4634" s="1" t="s">
        <v>16591</v>
      </c>
      <c r="G4634" s="1" t="s">
        <v>16592</v>
      </c>
      <c r="H4634" s="1" t="s">
        <v>18</v>
      </c>
      <c r="I4634" s="1" t="s">
        <v>19</v>
      </c>
      <c r="J4634" s="1">
        <v>0.0</v>
      </c>
      <c r="K4634" s="1">
        <v>1968.0</v>
      </c>
      <c r="L4634" s="1">
        <v>7.1</v>
      </c>
      <c r="M4634" s="2">
        <f t="shared" si="1"/>
        <v>0</v>
      </c>
    </row>
    <row r="4635" ht="14.25" customHeight="1">
      <c r="A4635" s="1" t="s">
        <v>16593</v>
      </c>
      <c r="B4635" s="1">
        <v>87.0</v>
      </c>
      <c r="C4635" s="1">
        <v>0.0</v>
      </c>
      <c r="D4635" s="1" t="s">
        <v>3995</v>
      </c>
      <c r="E4635" s="1" t="s">
        <v>16594</v>
      </c>
      <c r="F4635" s="1" t="s">
        <v>16595</v>
      </c>
      <c r="G4635" s="1" t="s">
        <v>16596</v>
      </c>
      <c r="H4635" s="1" t="s">
        <v>18</v>
      </c>
      <c r="I4635" s="1" t="s">
        <v>496</v>
      </c>
      <c r="J4635" s="1">
        <v>950000.0</v>
      </c>
      <c r="K4635" s="1">
        <v>2013.0</v>
      </c>
      <c r="L4635" s="1">
        <v>5.5</v>
      </c>
      <c r="M4635" s="2">
        <f t="shared" si="1"/>
        <v>-950000</v>
      </c>
    </row>
    <row r="4636" ht="14.25" customHeight="1">
      <c r="A4636" s="1">
        <v>0.0</v>
      </c>
      <c r="B4636" s="1">
        <v>30.0</v>
      </c>
      <c r="C4636" s="1">
        <v>0.0</v>
      </c>
      <c r="D4636" s="1" t="s">
        <v>1138</v>
      </c>
      <c r="E4636" s="1" t="s">
        <v>16597</v>
      </c>
      <c r="F4636" s="1" t="s">
        <v>16598</v>
      </c>
      <c r="G4636" s="1" t="s">
        <v>16599</v>
      </c>
      <c r="H4636" s="1" t="s">
        <v>18</v>
      </c>
      <c r="I4636" s="1" t="s">
        <v>19</v>
      </c>
      <c r="J4636" s="1">
        <v>0.0</v>
      </c>
      <c r="K4636" s="1">
        <v>0.0</v>
      </c>
      <c r="L4636" s="1">
        <v>5.9</v>
      </c>
      <c r="M4636" s="2">
        <f t="shared" si="1"/>
        <v>0</v>
      </c>
    </row>
    <row r="4637" ht="14.25" customHeight="1">
      <c r="A4637" s="1" t="s">
        <v>16600</v>
      </c>
      <c r="B4637" s="1">
        <v>100.0</v>
      </c>
      <c r="C4637" s="1">
        <v>0.0</v>
      </c>
      <c r="D4637" s="1" t="s">
        <v>2394</v>
      </c>
      <c r="E4637" s="1" t="s">
        <v>16601</v>
      </c>
      <c r="F4637" s="1" t="s">
        <v>16602</v>
      </c>
      <c r="G4637" s="1" t="s">
        <v>16603</v>
      </c>
      <c r="H4637" s="1" t="s">
        <v>18</v>
      </c>
      <c r="I4637" s="1" t="s">
        <v>19</v>
      </c>
      <c r="J4637" s="1">
        <v>950000.0</v>
      </c>
      <c r="K4637" s="1">
        <v>2014.0</v>
      </c>
      <c r="L4637" s="1">
        <v>6.0</v>
      </c>
      <c r="M4637" s="2">
        <f t="shared" si="1"/>
        <v>-950000</v>
      </c>
    </row>
    <row r="4638" ht="14.25" customHeight="1">
      <c r="A4638" s="1" t="s">
        <v>16604</v>
      </c>
      <c r="B4638" s="1">
        <v>90.0</v>
      </c>
      <c r="C4638" s="1">
        <v>0.0</v>
      </c>
      <c r="D4638" s="1" t="s">
        <v>1146</v>
      </c>
      <c r="E4638" s="1" t="s">
        <v>16605</v>
      </c>
      <c r="F4638" s="1" t="s">
        <v>16606</v>
      </c>
      <c r="G4638" s="1" t="s">
        <v>16607</v>
      </c>
      <c r="H4638" s="1" t="s">
        <v>18</v>
      </c>
      <c r="I4638" s="1" t="s">
        <v>19</v>
      </c>
      <c r="J4638" s="1">
        <v>989000.0</v>
      </c>
      <c r="K4638" s="1">
        <v>2007.0</v>
      </c>
      <c r="L4638" s="1">
        <v>4.8</v>
      </c>
      <c r="M4638" s="2">
        <f t="shared" si="1"/>
        <v>-989000</v>
      </c>
    </row>
    <row r="4639" ht="14.25" customHeight="1">
      <c r="A4639" s="1" t="s">
        <v>16608</v>
      </c>
      <c r="B4639" s="1">
        <v>83.0</v>
      </c>
      <c r="C4639" s="1">
        <v>0.0</v>
      </c>
      <c r="D4639" s="1" t="s">
        <v>16609</v>
      </c>
      <c r="E4639" s="1" t="s">
        <v>16610</v>
      </c>
      <c r="F4639" s="1" t="s">
        <v>16611</v>
      </c>
      <c r="G4639" s="1" t="s">
        <v>16612</v>
      </c>
      <c r="H4639" s="1" t="s">
        <v>18</v>
      </c>
      <c r="I4639" s="1" t="s">
        <v>19</v>
      </c>
      <c r="J4639" s="1">
        <v>913000.0</v>
      </c>
      <c r="K4639" s="1">
        <v>2014.0</v>
      </c>
      <c r="L4639" s="1">
        <v>7.1</v>
      </c>
      <c r="M4639" s="2">
        <f t="shared" si="1"/>
        <v>-913000</v>
      </c>
    </row>
    <row r="4640" ht="14.25" customHeight="1">
      <c r="A4640" s="1" t="s">
        <v>15304</v>
      </c>
      <c r="B4640" s="1">
        <v>108.0</v>
      </c>
      <c r="C4640" s="1">
        <v>9600000.0</v>
      </c>
      <c r="D4640" s="1" t="s">
        <v>3441</v>
      </c>
      <c r="E4640" s="1" t="s">
        <v>16613</v>
      </c>
      <c r="F4640" s="1" t="s">
        <v>16614</v>
      </c>
      <c r="G4640" s="1" t="s">
        <v>16615</v>
      </c>
      <c r="H4640" s="1" t="s">
        <v>18</v>
      </c>
      <c r="I4640" s="1" t="s">
        <v>19</v>
      </c>
      <c r="J4640" s="1">
        <v>910000.0</v>
      </c>
      <c r="K4640" s="1">
        <v>1954.0</v>
      </c>
      <c r="L4640" s="1">
        <v>8.2</v>
      </c>
      <c r="M4640" s="2">
        <f t="shared" si="1"/>
        <v>8690000</v>
      </c>
    </row>
    <row r="4641" ht="14.25" customHeight="1">
      <c r="A4641" s="1" t="s">
        <v>16616</v>
      </c>
      <c r="B4641" s="1">
        <v>100.0</v>
      </c>
      <c r="C4641" s="1">
        <v>20186.0</v>
      </c>
      <c r="D4641" s="1" t="s">
        <v>1138</v>
      </c>
      <c r="E4641" s="1" t="s">
        <v>16617</v>
      </c>
      <c r="F4641" s="1" t="s">
        <v>16618</v>
      </c>
      <c r="G4641" s="1" t="s">
        <v>16619</v>
      </c>
      <c r="H4641" s="1" t="s">
        <v>18</v>
      </c>
      <c r="I4641" s="1" t="s">
        <v>19</v>
      </c>
      <c r="J4641" s="1">
        <v>930000.0</v>
      </c>
      <c r="K4641" s="1">
        <v>2011.0</v>
      </c>
      <c r="L4641" s="1">
        <v>5.7</v>
      </c>
      <c r="M4641" s="2">
        <f t="shared" si="1"/>
        <v>-909814</v>
      </c>
    </row>
    <row r="4642" ht="14.25" customHeight="1">
      <c r="A4642" s="1" t="s">
        <v>16620</v>
      </c>
      <c r="B4642" s="1">
        <v>113.0</v>
      </c>
      <c r="C4642" s="1">
        <v>1185783.0</v>
      </c>
      <c r="D4642" s="1" t="s">
        <v>2394</v>
      </c>
      <c r="E4642" s="1" t="s">
        <v>16621</v>
      </c>
      <c r="F4642" s="1" t="s">
        <v>16622</v>
      </c>
      <c r="G4642" s="1" t="s">
        <v>16623</v>
      </c>
      <c r="H4642" s="1" t="s">
        <v>16624</v>
      </c>
      <c r="I4642" s="1" t="s">
        <v>6513</v>
      </c>
      <c r="J4642" s="1">
        <v>590000.0</v>
      </c>
      <c r="K4642" s="1">
        <v>2007.0</v>
      </c>
      <c r="L4642" s="1">
        <v>7.9</v>
      </c>
      <c r="M4642" s="2">
        <f t="shared" si="1"/>
        <v>595783</v>
      </c>
    </row>
    <row r="4643" ht="14.25" customHeight="1">
      <c r="A4643" s="1" t="s">
        <v>16625</v>
      </c>
      <c r="B4643" s="1">
        <v>97.0</v>
      </c>
      <c r="C4643" s="1">
        <v>0.0</v>
      </c>
      <c r="D4643" s="1" t="s">
        <v>4647</v>
      </c>
      <c r="E4643" s="1" t="s">
        <v>16626</v>
      </c>
      <c r="F4643" s="1" t="s">
        <v>16627</v>
      </c>
      <c r="G4643" s="1" t="s">
        <v>16628</v>
      </c>
      <c r="H4643" s="1" t="s">
        <v>18</v>
      </c>
      <c r="I4643" s="1" t="s">
        <v>19</v>
      </c>
      <c r="J4643" s="1">
        <v>3000000.0</v>
      </c>
      <c r="K4643" s="1">
        <v>2015.0</v>
      </c>
      <c r="L4643" s="1">
        <v>7.3</v>
      </c>
      <c r="M4643" s="2">
        <f t="shared" si="1"/>
        <v>-3000000</v>
      </c>
    </row>
    <row r="4644" ht="14.25" customHeight="1">
      <c r="A4644" s="1" t="s">
        <v>2489</v>
      </c>
      <c r="B4644" s="1">
        <v>104.0</v>
      </c>
      <c r="C4644" s="1">
        <v>1007962.0</v>
      </c>
      <c r="D4644" s="1" t="s">
        <v>1465</v>
      </c>
      <c r="E4644" s="1" t="s">
        <v>16629</v>
      </c>
      <c r="F4644" s="1" t="s">
        <v>16630</v>
      </c>
      <c r="G4644" s="1" t="s">
        <v>16631</v>
      </c>
      <c r="H4644" s="1" t="s">
        <v>18</v>
      </c>
      <c r="I4644" s="1" t="s">
        <v>19</v>
      </c>
      <c r="J4644" s="1">
        <v>950000.0</v>
      </c>
      <c r="K4644" s="1">
        <v>2005.0</v>
      </c>
      <c r="L4644" s="1">
        <v>7.1</v>
      </c>
      <c r="M4644" s="2">
        <f t="shared" si="1"/>
        <v>57962</v>
      </c>
    </row>
    <row r="4645" ht="14.25" customHeight="1">
      <c r="A4645" s="1" t="s">
        <v>16093</v>
      </c>
      <c r="B4645" s="1">
        <v>91.0</v>
      </c>
      <c r="C4645" s="1">
        <v>381186.0</v>
      </c>
      <c r="D4645" s="1" t="s">
        <v>2888</v>
      </c>
      <c r="E4645" s="1" t="s">
        <v>16632</v>
      </c>
      <c r="F4645" s="1" t="s">
        <v>16633</v>
      </c>
      <c r="G4645" s="1" t="s">
        <v>16634</v>
      </c>
      <c r="H4645" s="1" t="s">
        <v>18</v>
      </c>
      <c r="I4645" s="1" t="s">
        <v>19</v>
      </c>
      <c r="J4645" s="1">
        <v>900000.0</v>
      </c>
      <c r="K4645" s="1">
        <v>2005.0</v>
      </c>
      <c r="L4645" s="1">
        <v>6.4</v>
      </c>
      <c r="M4645" s="2">
        <f t="shared" si="1"/>
        <v>-518814</v>
      </c>
    </row>
    <row r="4646" ht="14.25" customHeight="1">
      <c r="A4646" s="1" t="s">
        <v>16635</v>
      </c>
      <c r="B4646" s="1">
        <v>107.0</v>
      </c>
      <c r="C4646" s="1">
        <v>439958.0</v>
      </c>
      <c r="D4646" s="1" t="s">
        <v>2394</v>
      </c>
      <c r="E4646" s="1" t="s">
        <v>16636</v>
      </c>
      <c r="F4646" s="1" t="s">
        <v>16637</v>
      </c>
      <c r="G4646" s="1" t="s">
        <v>16638</v>
      </c>
      <c r="H4646" s="1" t="s">
        <v>16639</v>
      </c>
      <c r="I4646" s="1" t="s">
        <v>994</v>
      </c>
      <c r="J4646" s="1">
        <v>0.0</v>
      </c>
      <c r="K4646" s="1">
        <v>2011.0</v>
      </c>
      <c r="L4646" s="1">
        <v>5.9</v>
      </c>
      <c r="M4646" s="2">
        <f t="shared" si="1"/>
        <v>439958</v>
      </c>
    </row>
    <row r="4647" ht="14.25" customHeight="1">
      <c r="A4647" s="1" t="s">
        <v>5166</v>
      </c>
      <c r="B4647" s="1">
        <v>85.0</v>
      </c>
      <c r="C4647" s="1">
        <v>1.6097842E7</v>
      </c>
      <c r="D4647" s="1" t="s">
        <v>4588</v>
      </c>
      <c r="E4647" s="1" t="s">
        <v>16640</v>
      </c>
      <c r="F4647" s="1" t="s">
        <v>16641</v>
      </c>
      <c r="G4647" s="1" t="s">
        <v>16642</v>
      </c>
      <c r="H4647" s="1" t="s">
        <v>18</v>
      </c>
      <c r="I4647" s="1" t="s">
        <v>19</v>
      </c>
      <c r="J4647" s="1">
        <v>900000.0</v>
      </c>
      <c r="K4647" s="1">
        <v>2013.0</v>
      </c>
      <c r="L4647" s="1">
        <v>7.5</v>
      </c>
      <c r="M4647" s="2">
        <f t="shared" si="1"/>
        <v>15197842</v>
      </c>
    </row>
    <row r="4648" ht="14.25" customHeight="1">
      <c r="A4648" s="1" t="s">
        <v>16643</v>
      </c>
      <c r="B4648" s="1">
        <v>101.0</v>
      </c>
      <c r="C4648" s="1">
        <v>6643.0</v>
      </c>
      <c r="D4648" s="1" t="s">
        <v>16644</v>
      </c>
      <c r="E4648" s="1" t="s">
        <v>16645</v>
      </c>
      <c r="F4648" s="1" t="s">
        <v>16646</v>
      </c>
      <c r="G4648" s="1" t="s">
        <v>16647</v>
      </c>
      <c r="H4648" s="1" t="s">
        <v>18</v>
      </c>
      <c r="I4648" s="1" t="s">
        <v>19</v>
      </c>
      <c r="J4648" s="1">
        <v>900000.0</v>
      </c>
      <c r="K4648" s="1">
        <v>2012.0</v>
      </c>
      <c r="L4648" s="1">
        <v>6.4</v>
      </c>
      <c r="M4648" s="2">
        <f t="shared" si="1"/>
        <v>-893357</v>
      </c>
    </row>
    <row r="4649" ht="14.25" customHeight="1">
      <c r="A4649" s="1" t="s">
        <v>1914</v>
      </c>
      <c r="B4649" s="1">
        <v>70.0</v>
      </c>
      <c r="C4649" s="1">
        <v>1.0279715E8</v>
      </c>
      <c r="D4649" s="1" t="s">
        <v>16648</v>
      </c>
      <c r="E4649" s="1" t="s">
        <v>16649</v>
      </c>
      <c r="F4649" s="1" t="s">
        <v>16650</v>
      </c>
      <c r="G4649" s="1" t="s">
        <v>16651</v>
      </c>
      <c r="H4649" s="1" t="s">
        <v>18</v>
      </c>
      <c r="I4649" s="1" t="s">
        <v>19</v>
      </c>
      <c r="J4649" s="1">
        <v>0.0</v>
      </c>
      <c r="K4649" s="1">
        <v>1942.0</v>
      </c>
      <c r="L4649" s="1">
        <v>7.4</v>
      </c>
      <c r="M4649" s="2">
        <f t="shared" si="1"/>
        <v>102797150</v>
      </c>
    </row>
    <row r="4650" ht="14.25" customHeight="1">
      <c r="A4650" s="1" t="s">
        <v>7005</v>
      </c>
      <c r="B4650" s="1">
        <v>88.0</v>
      </c>
      <c r="C4650" s="1">
        <v>442638.0</v>
      </c>
      <c r="D4650" s="1" t="s">
        <v>2754</v>
      </c>
      <c r="E4650" s="1" t="s">
        <v>16652</v>
      </c>
      <c r="F4650" s="1" t="s">
        <v>16653</v>
      </c>
      <c r="G4650" s="1" t="s">
        <v>16654</v>
      </c>
      <c r="H4650" s="1" t="s">
        <v>18</v>
      </c>
      <c r="I4650" s="1" t="s">
        <v>19</v>
      </c>
      <c r="J4650" s="1">
        <v>850000.0</v>
      </c>
      <c r="K4650" s="1">
        <v>2007.0</v>
      </c>
      <c r="L4650" s="1">
        <v>7.3</v>
      </c>
      <c r="M4650" s="2">
        <f t="shared" si="1"/>
        <v>-407362</v>
      </c>
    </row>
    <row r="4651" ht="14.25" customHeight="1">
      <c r="A4651" s="1" t="s">
        <v>9586</v>
      </c>
      <c r="B4651" s="1">
        <v>112.0</v>
      </c>
      <c r="C4651" s="1">
        <v>4.2919096E7</v>
      </c>
      <c r="D4651" s="1" t="s">
        <v>605</v>
      </c>
      <c r="E4651" s="1" t="s">
        <v>9587</v>
      </c>
      <c r="F4651" s="1" t="s">
        <v>9588</v>
      </c>
      <c r="G4651" s="1" t="s">
        <v>9589</v>
      </c>
      <c r="H4651" s="1" t="s">
        <v>18</v>
      </c>
      <c r="I4651" s="1" t="s">
        <v>19</v>
      </c>
      <c r="J4651" s="1">
        <v>1.5E7</v>
      </c>
      <c r="K4651" s="1">
        <v>2013.0</v>
      </c>
      <c r="L4651" s="1">
        <v>6.5</v>
      </c>
      <c r="M4651" s="2">
        <f t="shared" si="1"/>
        <v>27919096</v>
      </c>
    </row>
    <row r="4652" ht="14.25" customHeight="1">
      <c r="A4652" s="1" t="s">
        <v>16655</v>
      </c>
      <c r="B4652" s="1">
        <v>107.0</v>
      </c>
      <c r="C4652" s="1">
        <v>819939.0</v>
      </c>
      <c r="D4652" s="1" t="s">
        <v>956</v>
      </c>
      <c r="E4652" s="1" t="s">
        <v>16656</v>
      </c>
      <c r="F4652" s="1" t="s">
        <v>16657</v>
      </c>
      <c r="G4652" s="1" t="s">
        <v>16658</v>
      </c>
      <c r="H4652" s="1" t="s">
        <v>18</v>
      </c>
      <c r="I4652" s="1" t="s">
        <v>19</v>
      </c>
      <c r="J4652" s="1">
        <v>850000.0</v>
      </c>
      <c r="K4652" s="1">
        <v>2003.0</v>
      </c>
      <c r="L4652" s="1">
        <v>7.2</v>
      </c>
      <c r="M4652" s="2">
        <f t="shared" si="1"/>
        <v>-30061</v>
      </c>
    </row>
    <row r="4653" ht="14.25" customHeight="1">
      <c r="A4653" s="1" t="s">
        <v>16659</v>
      </c>
      <c r="B4653" s="1">
        <v>78.0</v>
      </c>
      <c r="C4653" s="1">
        <v>0.0</v>
      </c>
      <c r="D4653" s="1" t="s">
        <v>2394</v>
      </c>
      <c r="E4653" s="1" t="s">
        <v>16660</v>
      </c>
      <c r="F4653" s="1" t="s">
        <v>16661</v>
      </c>
      <c r="G4653" s="1" t="s">
        <v>16662</v>
      </c>
      <c r="H4653" s="1" t="s">
        <v>993</v>
      </c>
      <c r="I4653" s="1" t="s">
        <v>994</v>
      </c>
      <c r="J4653" s="1">
        <v>900000.0</v>
      </c>
      <c r="K4653" s="1">
        <v>2011.0</v>
      </c>
      <c r="L4653" s="1">
        <v>6.7</v>
      </c>
      <c r="M4653" s="2">
        <f t="shared" si="1"/>
        <v>-900000</v>
      </c>
    </row>
    <row r="4654" ht="14.25" customHeight="1">
      <c r="A4654" s="1" t="s">
        <v>16663</v>
      </c>
      <c r="B4654" s="1">
        <v>90.0</v>
      </c>
      <c r="C4654" s="1">
        <v>0.0</v>
      </c>
      <c r="D4654" s="1" t="s">
        <v>2394</v>
      </c>
      <c r="E4654" s="1" t="s">
        <v>16664</v>
      </c>
      <c r="F4654" s="1" t="s">
        <v>16665</v>
      </c>
      <c r="G4654" s="1" t="s">
        <v>16666</v>
      </c>
      <c r="H4654" s="1" t="s">
        <v>18</v>
      </c>
      <c r="I4654" s="1" t="s">
        <v>19</v>
      </c>
      <c r="J4654" s="1">
        <v>1000000.0</v>
      </c>
      <c r="K4654" s="1">
        <v>2013.0</v>
      </c>
      <c r="L4654" s="1">
        <v>7.1</v>
      </c>
      <c r="M4654" s="2">
        <f t="shared" si="1"/>
        <v>-1000000</v>
      </c>
    </row>
    <row r="4655" ht="14.25" customHeight="1">
      <c r="A4655" s="1" t="s">
        <v>16667</v>
      </c>
      <c r="B4655" s="1">
        <v>88.0</v>
      </c>
      <c r="C4655" s="1">
        <v>1243961.0</v>
      </c>
      <c r="D4655" s="1" t="s">
        <v>1138</v>
      </c>
      <c r="E4655" s="1" t="s">
        <v>16668</v>
      </c>
      <c r="F4655" s="1" t="s">
        <v>16669</v>
      </c>
      <c r="G4655" s="1" t="s">
        <v>16670</v>
      </c>
      <c r="H4655" s="1" t="s">
        <v>18</v>
      </c>
      <c r="I4655" s="1" t="s">
        <v>19</v>
      </c>
      <c r="J4655" s="1">
        <v>850000.0</v>
      </c>
      <c r="K4655" s="1">
        <v>2012.0</v>
      </c>
      <c r="L4655" s="1">
        <v>6.0</v>
      </c>
      <c r="M4655" s="2">
        <f t="shared" si="1"/>
        <v>393961</v>
      </c>
    </row>
    <row r="4656" ht="14.25" customHeight="1">
      <c r="A4656" s="1" t="s">
        <v>6142</v>
      </c>
      <c r="B4656" s="1">
        <v>92.0</v>
      </c>
      <c r="C4656" s="1">
        <v>3094687.0</v>
      </c>
      <c r="D4656" s="1" t="s">
        <v>956</v>
      </c>
      <c r="E4656" s="1" t="s">
        <v>16671</v>
      </c>
      <c r="F4656" s="1" t="s">
        <v>16672</v>
      </c>
      <c r="G4656" s="1" t="s">
        <v>16673</v>
      </c>
      <c r="H4656" s="1" t="s">
        <v>18</v>
      </c>
      <c r="I4656" s="1" t="s">
        <v>19</v>
      </c>
      <c r="J4656" s="1">
        <v>0.0</v>
      </c>
      <c r="K4656" s="1">
        <v>2012.0</v>
      </c>
      <c r="L4656" s="1">
        <v>6.7</v>
      </c>
      <c r="M4656" s="2">
        <f t="shared" si="1"/>
        <v>3094687</v>
      </c>
    </row>
    <row r="4657" ht="14.25" customHeight="1">
      <c r="A4657" s="1" t="s">
        <v>16674</v>
      </c>
      <c r="B4657" s="1">
        <v>95.0</v>
      </c>
      <c r="C4657" s="1">
        <v>15278.0</v>
      </c>
      <c r="D4657" s="1" t="s">
        <v>16675</v>
      </c>
      <c r="E4657" s="1" t="s">
        <v>16676</v>
      </c>
      <c r="F4657" s="1" t="s">
        <v>16677</v>
      </c>
      <c r="G4657" s="1" t="s">
        <v>16678</v>
      </c>
      <c r="H4657" s="1" t="s">
        <v>18</v>
      </c>
      <c r="I4657" s="1" t="s">
        <v>19</v>
      </c>
      <c r="J4657" s="1">
        <v>825000.0</v>
      </c>
      <c r="K4657" s="1">
        <v>2002.0</v>
      </c>
      <c r="L4657" s="1">
        <v>5.6</v>
      </c>
      <c r="M4657" s="2">
        <f t="shared" si="1"/>
        <v>-809722</v>
      </c>
    </row>
    <row r="4658" ht="14.25" customHeight="1">
      <c r="A4658" s="1" t="s">
        <v>13686</v>
      </c>
      <c r="B4658" s="1">
        <v>85.0</v>
      </c>
      <c r="C4658" s="1">
        <v>0.0</v>
      </c>
      <c r="D4658" s="1" t="s">
        <v>1465</v>
      </c>
      <c r="E4658" s="1" t="s">
        <v>16679</v>
      </c>
      <c r="F4658" s="1" t="s">
        <v>16680</v>
      </c>
      <c r="G4658" s="1" t="s">
        <v>16681</v>
      </c>
      <c r="H4658" s="1" t="s">
        <v>18</v>
      </c>
      <c r="I4658" s="1" t="s">
        <v>30</v>
      </c>
      <c r="J4658" s="1">
        <v>500000.0</v>
      </c>
      <c r="K4658" s="1">
        <v>2006.0</v>
      </c>
      <c r="L4658" s="1">
        <v>7.0</v>
      </c>
      <c r="M4658" s="2">
        <f t="shared" si="1"/>
        <v>-500000</v>
      </c>
    </row>
    <row r="4659" ht="14.25" customHeight="1">
      <c r="A4659" s="1" t="s">
        <v>13937</v>
      </c>
      <c r="B4659" s="1">
        <v>86.0</v>
      </c>
      <c r="C4659" s="1">
        <v>0.0</v>
      </c>
      <c r="D4659" s="1" t="s">
        <v>16682</v>
      </c>
      <c r="E4659" s="1" t="s">
        <v>16683</v>
      </c>
      <c r="F4659" s="1" t="s">
        <v>16684</v>
      </c>
      <c r="G4659" s="1" t="s">
        <v>16685</v>
      </c>
      <c r="H4659" s="1" t="s">
        <v>18</v>
      </c>
      <c r="I4659" s="1" t="s">
        <v>19</v>
      </c>
      <c r="J4659" s="1">
        <v>990000.0</v>
      </c>
      <c r="K4659" s="1">
        <v>2015.0</v>
      </c>
      <c r="L4659" s="1">
        <v>4.9</v>
      </c>
      <c r="M4659" s="2">
        <f t="shared" si="1"/>
        <v>-990000</v>
      </c>
    </row>
    <row r="4660" ht="14.25" customHeight="1">
      <c r="A4660" s="1" t="s">
        <v>16686</v>
      </c>
      <c r="B4660" s="1">
        <v>90.0</v>
      </c>
      <c r="C4660" s="1">
        <v>0.0</v>
      </c>
      <c r="D4660" s="1" t="s">
        <v>554</v>
      </c>
      <c r="E4660" s="1" t="s">
        <v>16687</v>
      </c>
      <c r="F4660" s="1">
        <v>0.0</v>
      </c>
      <c r="G4660" s="1" t="s">
        <v>16688</v>
      </c>
      <c r="H4660" s="1" t="s">
        <v>18</v>
      </c>
      <c r="I4660" s="1" t="s">
        <v>19</v>
      </c>
      <c r="J4660" s="1">
        <v>100000.0</v>
      </c>
      <c r="K4660" s="1">
        <v>2015.0</v>
      </c>
      <c r="L4660" s="1">
        <v>3.2</v>
      </c>
      <c r="M4660" s="2">
        <f t="shared" si="1"/>
        <v>-100000</v>
      </c>
    </row>
    <row r="4661" ht="14.25" customHeight="1">
      <c r="A4661" s="1" t="s">
        <v>16689</v>
      </c>
      <c r="B4661" s="1">
        <v>123.0</v>
      </c>
      <c r="C4661" s="1">
        <v>7098492.0</v>
      </c>
      <c r="D4661" s="1" t="s">
        <v>5911</v>
      </c>
      <c r="E4661" s="1" t="s">
        <v>16690</v>
      </c>
      <c r="F4661" s="1" t="s">
        <v>16691</v>
      </c>
      <c r="G4661" s="1" t="s">
        <v>16692</v>
      </c>
      <c r="H4661" s="1" t="s">
        <v>16639</v>
      </c>
      <c r="I4661" s="1" t="s">
        <v>10219</v>
      </c>
      <c r="J4661" s="1">
        <v>500000.0</v>
      </c>
      <c r="K4661" s="1">
        <v>2011.0</v>
      </c>
      <c r="L4661" s="1">
        <v>8.4</v>
      </c>
      <c r="M4661" s="2">
        <f t="shared" si="1"/>
        <v>6598492</v>
      </c>
    </row>
    <row r="4662" ht="14.25" customHeight="1">
      <c r="A4662" s="1" t="s">
        <v>16693</v>
      </c>
      <c r="B4662" s="1">
        <v>93.0</v>
      </c>
      <c r="C4662" s="1">
        <v>0.0</v>
      </c>
      <c r="D4662" s="1" t="s">
        <v>7737</v>
      </c>
      <c r="E4662" s="1" t="s">
        <v>16694</v>
      </c>
      <c r="F4662" s="1" t="s">
        <v>16695</v>
      </c>
      <c r="G4662" s="1" t="s">
        <v>16696</v>
      </c>
      <c r="H4662" s="1" t="s">
        <v>18</v>
      </c>
      <c r="I4662" s="1" t="s">
        <v>30</v>
      </c>
      <c r="J4662" s="1">
        <v>0.0</v>
      </c>
      <c r="K4662" s="1">
        <v>2009.0</v>
      </c>
      <c r="L4662" s="1">
        <v>6.9</v>
      </c>
      <c r="M4662" s="2">
        <f t="shared" si="1"/>
        <v>0</v>
      </c>
    </row>
    <row r="4663" ht="14.25" customHeight="1">
      <c r="A4663" s="1" t="s">
        <v>13883</v>
      </c>
      <c r="B4663" s="1">
        <v>88.0</v>
      </c>
      <c r="C4663" s="1">
        <v>4771000.0</v>
      </c>
      <c r="D4663" s="1" t="s">
        <v>1747</v>
      </c>
      <c r="E4663" s="1" t="s">
        <v>16697</v>
      </c>
      <c r="F4663" s="1" t="s">
        <v>16698</v>
      </c>
      <c r="G4663" s="1" t="s">
        <v>16699</v>
      </c>
      <c r="H4663" s="1" t="s">
        <v>18</v>
      </c>
      <c r="I4663" s="1" t="s">
        <v>19</v>
      </c>
      <c r="J4663" s="1">
        <v>800000.0</v>
      </c>
      <c r="K4663" s="1">
        <v>1995.0</v>
      </c>
      <c r="L4663" s="1">
        <v>7.5</v>
      </c>
      <c r="M4663" s="2">
        <f t="shared" si="1"/>
        <v>3971000</v>
      </c>
    </row>
    <row r="4664" ht="14.25" customHeight="1">
      <c r="A4664" s="1" t="s">
        <v>14929</v>
      </c>
      <c r="B4664" s="1">
        <v>114.0</v>
      </c>
      <c r="C4664" s="1">
        <v>1001437.0</v>
      </c>
      <c r="D4664" s="1" t="s">
        <v>131</v>
      </c>
      <c r="E4664" s="1" t="s">
        <v>16700</v>
      </c>
      <c r="F4664" s="1" t="s">
        <v>16701</v>
      </c>
      <c r="G4664" s="1" t="s">
        <v>16702</v>
      </c>
      <c r="H4664" s="1" t="s">
        <v>18</v>
      </c>
      <c r="I4664" s="1" t="s">
        <v>19</v>
      </c>
      <c r="J4664" s="1">
        <v>800000.0</v>
      </c>
      <c r="K4664" s="1">
        <v>1993.0</v>
      </c>
      <c r="L4664" s="1">
        <v>7.2</v>
      </c>
      <c r="M4664" s="2">
        <f t="shared" si="1"/>
        <v>201437</v>
      </c>
    </row>
    <row r="4665" ht="14.25" customHeight="1">
      <c r="A4665" s="1" t="s">
        <v>11276</v>
      </c>
      <c r="B4665" s="1">
        <v>88.0</v>
      </c>
      <c r="C4665" s="1">
        <v>2073984.0</v>
      </c>
      <c r="D4665" s="1" t="s">
        <v>131</v>
      </c>
      <c r="E4665" s="1" t="s">
        <v>16703</v>
      </c>
      <c r="F4665" s="1" t="s">
        <v>16704</v>
      </c>
      <c r="G4665" s="1" t="s">
        <v>16705</v>
      </c>
      <c r="H4665" s="1" t="s">
        <v>18</v>
      </c>
      <c r="I4665" s="1" t="s">
        <v>994</v>
      </c>
      <c r="J4665" s="1">
        <v>800000.0</v>
      </c>
      <c r="K4665" s="1">
        <v>2002.0</v>
      </c>
      <c r="L4665" s="1">
        <v>7.2</v>
      </c>
      <c r="M4665" s="2">
        <f t="shared" si="1"/>
        <v>1273984</v>
      </c>
    </row>
    <row r="4666" ht="14.25" customHeight="1">
      <c r="A4666" s="1" t="s">
        <v>16706</v>
      </c>
      <c r="B4666" s="1">
        <v>110.0</v>
      </c>
      <c r="C4666" s="1">
        <v>9950.0</v>
      </c>
      <c r="D4666" s="1" t="s">
        <v>3441</v>
      </c>
      <c r="E4666" s="1" t="s">
        <v>16707</v>
      </c>
      <c r="F4666" s="1" t="s">
        <v>16708</v>
      </c>
      <c r="G4666" s="1" t="s">
        <v>16709</v>
      </c>
      <c r="H4666" s="1" t="s">
        <v>6442</v>
      </c>
      <c r="I4666" s="1" t="s">
        <v>496</v>
      </c>
      <c r="J4666" s="1">
        <v>0.0</v>
      </c>
      <c r="K4666" s="1">
        <v>1929.0</v>
      </c>
      <c r="L4666" s="1">
        <v>8.0</v>
      </c>
      <c r="M4666" s="2">
        <f t="shared" si="1"/>
        <v>9950</v>
      </c>
    </row>
    <row r="4667" ht="14.25" customHeight="1">
      <c r="A4667" s="1" t="s">
        <v>16710</v>
      </c>
      <c r="B4667" s="1">
        <v>95.0</v>
      </c>
      <c r="C4667" s="1">
        <v>0.0</v>
      </c>
      <c r="D4667" s="1" t="s">
        <v>2394</v>
      </c>
      <c r="E4667" s="1" t="s">
        <v>16711</v>
      </c>
      <c r="F4667" s="1" t="s">
        <v>16712</v>
      </c>
      <c r="G4667" s="1" t="s">
        <v>16713</v>
      </c>
      <c r="H4667" s="1" t="s">
        <v>18</v>
      </c>
      <c r="I4667" s="1" t="s">
        <v>19</v>
      </c>
      <c r="J4667" s="1">
        <v>850000.0</v>
      </c>
      <c r="K4667" s="1">
        <v>2008.0</v>
      </c>
      <c r="L4667" s="1">
        <v>7.4</v>
      </c>
      <c r="M4667" s="2">
        <f t="shared" si="1"/>
        <v>-850000</v>
      </c>
    </row>
    <row r="4668" ht="14.25" customHeight="1">
      <c r="A4668" s="1" t="s">
        <v>16714</v>
      </c>
      <c r="B4668" s="1">
        <v>83.0</v>
      </c>
      <c r="C4668" s="1">
        <v>0.0</v>
      </c>
      <c r="D4668" s="1" t="s">
        <v>2394</v>
      </c>
      <c r="E4668" s="1" t="s">
        <v>16715</v>
      </c>
      <c r="F4668" s="1" t="s">
        <v>16716</v>
      </c>
      <c r="G4668" s="1" t="s">
        <v>16717</v>
      </c>
      <c r="H4668" s="1" t="s">
        <v>1932</v>
      </c>
      <c r="I4668" s="1" t="s">
        <v>14364</v>
      </c>
      <c r="J4668" s="1">
        <v>800000.0</v>
      </c>
      <c r="K4668" s="1">
        <v>2004.0</v>
      </c>
      <c r="L4668" s="1">
        <v>7.2</v>
      </c>
      <c r="M4668" s="2">
        <f t="shared" si="1"/>
        <v>-800000</v>
      </c>
    </row>
    <row r="4669" ht="14.25" customHeight="1">
      <c r="A4669" s="1" t="s">
        <v>3098</v>
      </c>
      <c r="B4669" s="1">
        <v>104.0</v>
      </c>
      <c r="C4669" s="1">
        <v>144583.0</v>
      </c>
      <c r="D4669" s="1" t="s">
        <v>2888</v>
      </c>
      <c r="E4669" s="1" t="s">
        <v>16718</v>
      </c>
      <c r="F4669" s="1" t="s">
        <v>16719</v>
      </c>
      <c r="G4669" s="1" t="s">
        <v>16720</v>
      </c>
      <c r="H4669" s="1" t="s">
        <v>18</v>
      </c>
      <c r="I4669" s="1" t="s">
        <v>994</v>
      </c>
      <c r="J4669" s="1">
        <v>800000.0</v>
      </c>
      <c r="K4669" s="1">
        <v>1999.0</v>
      </c>
      <c r="L4669" s="1">
        <v>6.5</v>
      </c>
      <c r="M4669" s="2">
        <f t="shared" si="1"/>
        <v>-655417</v>
      </c>
    </row>
    <row r="4670" ht="14.25" customHeight="1">
      <c r="A4670" s="1" t="s">
        <v>16721</v>
      </c>
      <c r="B4670" s="1">
        <v>94.0</v>
      </c>
      <c r="C4670" s="1">
        <v>0.0</v>
      </c>
      <c r="D4670" s="1" t="s">
        <v>3441</v>
      </c>
      <c r="E4670" s="1" t="s">
        <v>16722</v>
      </c>
      <c r="F4670" s="1" t="s">
        <v>16723</v>
      </c>
      <c r="G4670" s="1" t="s">
        <v>16724</v>
      </c>
      <c r="H4670" s="1" t="s">
        <v>18</v>
      </c>
      <c r="I4670" s="1" t="s">
        <v>19</v>
      </c>
      <c r="J4670" s="1">
        <v>800000.0</v>
      </c>
      <c r="K4670" s="1">
        <v>2003.0</v>
      </c>
      <c r="L4670" s="1">
        <v>7.2</v>
      </c>
      <c r="M4670" s="2">
        <f t="shared" si="1"/>
        <v>-800000</v>
      </c>
    </row>
    <row r="4671" ht="14.25" customHeight="1">
      <c r="A4671" s="1" t="s">
        <v>16725</v>
      </c>
      <c r="B4671" s="1">
        <v>87.0</v>
      </c>
      <c r="C4671" s="1">
        <v>58163.0</v>
      </c>
      <c r="D4671" s="1" t="s">
        <v>2394</v>
      </c>
      <c r="E4671" s="1" t="s">
        <v>16726</v>
      </c>
      <c r="F4671" s="1" t="s">
        <v>16727</v>
      </c>
      <c r="G4671" s="1" t="s">
        <v>16728</v>
      </c>
      <c r="H4671" s="1" t="s">
        <v>18</v>
      </c>
      <c r="I4671" s="1" t="s">
        <v>19</v>
      </c>
      <c r="J4671" s="1">
        <v>0.0</v>
      </c>
      <c r="K4671" s="1">
        <v>2000.0</v>
      </c>
      <c r="L4671" s="1">
        <v>4.2</v>
      </c>
      <c r="M4671" s="2">
        <f t="shared" si="1"/>
        <v>58163</v>
      </c>
    </row>
    <row r="4672" ht="14.25" customHeight="1">
      <c r="A4672" s="1" t="s">
        <v>16729</v>
      </c>
      <c r="B4672" s="1">
        <v>93.0</v>
      </c>
      <c r="C4672" s="1">
        <v>35688.0</v>
      </c>
      <c r="D4672" s="1" t="s">
        <v>1138</v>
      </c>
      <c r="E4672" s="1" t="s">
        <v>16730</v>
      </c>
      <c r="F4672" s="1">
        <v>0.0</v>
      </c>
      <c r="G4672" s="1" t="s">
        <v>16731</v>
      </c>
      <c r="H4672" s="1" t="s">
        <v>18</v>
      </c>
      <c r="I4672" s="1" t="s">
        <v>19</v>
      </c>
      <c r="J4672" s="1">
        <v>600000.0</v>
      </c>
      <c r="K4672" s="1">
        <v>2014.0</v>
      </c>
      <c r="L4672" s="1">
        <v>5.1</v>
      </c>
      <c r="M4672" s="2">
        <f t="shared" si="1"/>
        <v>-564312</v>
      </c>
    </row>
    <row r="4673" ht="14.25" customHeight="1">
      <c r="A4673" s="1" t="s">
        <v>3714</v>
      </c>
      <c r="B4673" s="1">
        <v>91.0</v>
      </c>
      <c r="C4673" s="1">
        <v>41709.0</v>
      </c>
      <c r="D4673" s="1" t="s">
        <v>5533</v>
      </c>
      <c r="E4673" s="1" t="s">
        <v>16732</v>
      </c>
      <c r="F4673" s="1" t="s">
        <v>16733</v>
      </c>
      <c r="G4673" s="1" t="s">
        <v>16734</v>
      </c>
      <c r="H4673" s="1" t="s">
        <v>13282</v>
      </c>
      <c r="I4673" s="1" t="s">
        <v>9463</v>
      </c>
      <c r="J4673" s="1">
        <v>800000.0</v>
      </c>
      <c r="K4673" s="1">
        <v>2009.0</v>
      </c>
      <c r="L4673" s="1">
        <v>6.4</v>
      </c>
      <c r="M4673" s="2">
        <f t="shared" si="1"/>
        <v>-758291</v>
      </c>
    </row>
    <row r="4674" ht="14.25" customHeight="1">
      <c r="A4674" s="1" t="s">
        <v>16735</v>
      </c>
      <c r="B4674" s="1">
        <v>90.0</v>
      </c>
      <c r="C4674" s="1">
        <v>1310270.0</v>
      </c>
      <c r="D4674" s="1" t="s">
        <v>16736</v>
      </c>
      <c r="E4674" s="1" t="s">
        <v>16737</v>
      </c>
      <c r="F4674" s="1" t="s">
        <v>16738</v>
      </c>
      <c r="G4674" s="1" t="s">
        <v>16739</v>
      </c>
      <c r="H4674" s="1" t="s">
        <v>18</v>
      </c>
      <c r="I4674" s="1" t="s">
        <v>19</v>
      </c>
      <c r="J4674" s="1">
        <v>780000.0</v>
      </c>
      <c r="K4674" s="1">
        <v>2003.0</v>
      </c>
      <c r="L4674" s="1">
        <v>6.8</v>
      </c>
      <c r="M4674" s="2">
        <f t="shared" si="1"/>
        <v>530270</v>
      </c>
    </row>
    <row r="4675" ht="14.25" customHeight="1">
      <c r="A4675" s="1" t="s">
        <v>16740</v>
      </c>
      <c r="B4675" s="1">
        <v>14.0</v>
      </c>
      <c r="C4675" s="1">
        <v>0.0</v>
      </c>
      <c r="D4675" s="1" t="s">
        <v>16741</v>
      </c>
      <c r="E4675" s="1" t="s">
        <v>16742</v>
      </c>
      <c r="F4675" s="1" t="s">
        <v>16743</v>
      </c>
      <c r="G4675" s="1" t="s">
        <v>16744</v>
      </c>
      <c r="H4675" s="1" t="s">
        <v>18</v>
      </c>
      <c r="I4675" s="1" t="s">
        <v>19</v>
      </c>
      <c r="J4675" s="1">
        <v>0.0</v>
      </c>
      <c r="K4675" s="1">
        <v>2012.0</v>
      </c>
      <c r="L4675" s="1">
        <v>6.2</v>
      </c>
      <c r="M4675" s="2">
        <f t="shared" si="1"/>
        <v>0</v>
      </c>
    </row>
    <row r="4676" ht="14.25" customHeight="1">
      <c r="A4676" s="1" t="s">
        <v>969</v>
      </c>
      <c r="B4676" s="1">
        <v>112.0</v>
      </c>
      <c r="C4676" s="1">
        <v>1.15E8</v>
      </c>
      <c r="D4676" s="1" t="s">
        <v>3971</v>
      </c>
      <c r="E4676" s="1" t="s">
        <v>16745</v>
      </c>
      <c r="F4676" s="1" t="s">
        <v>16746</v>
      </c>
      <c r="G4676" s="1" t="s">
        <v>16747</v>
      </c>
      <c r="H4676" s="1" t="s">
        <v>18</v>
      </c>
      <c r="I4676" s="1" t="s">
        <v>19</v>
      </c>
      <c r="J4676" s="1">
        <v>777000.0</v>
      </c>
      <c r="K4676" s="1">
        <v>1973.0</v>
      </c>
      <c r="L4676" s="1">
        <v>7.5</v>
      </c>
      <c r="M4676" s="2">
        <f t="shared" si="1"/>
        <v>114223000</v>
      </c>
    </row>
    <row r="4677" ht="14.25" customHeight="1">
      <c r="A4677" s="1" t="s">
        <v>15908</v>
      </c>
      <c r="B4677" s="1">
        <v>75.0</v>
      </c>
      <c r="C4677" s="1">
        <v>0.0</v>
      </c>
      <c r="D4677" s="1" t="s">
        <v>15365</v>
      </c>
      <c r="E4677" s="1" t="s">
        <v>16748</v>
      </c>
      <c r="F4677" s="1" t="s">
        <v>16749</v>
      </c>
      <c r="G4677" s="1" t="s">
        <v>16750</v>
      </c>
      <c r="H4677" s="1" t="s">
        <v>18</v>
      </c>
      <c r="I4677" s="1" t="s">
        <v>19</v>
      </c>
      <c r="J4677" s="1">
        <v>750000.0</v>
      </c>
      <c r="K4677" s="1">
        <v>2006.0</v>
      </c>
      <c r="L4677" s="1">
        <v>7.7</v>
      </c>
      <c r="M4677" s="2">
        <f t="shared" si="1"/>
        <v>-750000</v>
      </c>
    </row>
    <row r="4678" ht="14.25" customHeight="1">
      <c r="A4678" s="1" t="s">
        <v>16751</v>
      </c>
      <c r="B4678" s="1">
        <v>86.0</v>
      </c>
      <c r="C4678" s="1">
        <v>5518918.0</v>
      </c>
      <c r="D4678" s="1" t="s">
        <v>16752</v>
      </c>
      <c r="E4678" s="1" t="s">
        <v>16753</v>
      </c>
      <c r="F4678" s="1" t="s">
        <v>16754</v>
      </c>
      <c r="G4678" s="1" t="s">
        <v>16755</v>
      </c>
      <c r="H4678" s="1" t="s">
        <v>18</v>
      </c>
      <c r="I4678" s="1" t="s">
        <v>19</v>
      </c>
      <c r="J4678" s="1">
        <v>750000.0</v>
      </c>
      <c r="K4678" s="1">
        <v>2007.0</v>
      </c>
      <c r="L4678" s="1">
        <v>6.9</v>
      </c>
      <c r="M4678" s="2">
        <f t="shared" si="1"/>
        <v>4768918</v>
      </c>
    </row>
    <row r="4679" ht="14.25" customHeight="1">
      <c r="A4679" s="1" t="s">
        <v>144</v>
      </c>
      <c r="B4679" s="1">
        <v>86.0</v>
      </c>
      <c r="C4679" s="1">
        <v>4007792.0</v>
      </c>
      <c r="D4679" s="1" t="s">
        <v>956</v>
      </c>
      <c r="E4679" s="1" t="s">
        <v>16756</v>
      </c>
      <c r="F4679" s="1" t="s">
        <v>16757</v>
      </c>
      <c r="G4679" s="1" t="s">
        <v>16758</v>
      </c>
      <c r="H4679" s="1" t="s">
        <v>18</v>
      </c>
      <c r="I4679" s="1" t="s">
        <v>19</v>
      </c>
      <c r="J4679" s="1">
        <v>750000.0</v>
      </c>
      <c r="K4679" s="1">
        <v>2012.0</v>
      </c>
      <c r="L4679" s="1">
        <v>7.0</v>
      </c>
      <c r="M4679" s="2">
        <f t="shared" si="1"/>
        <v>3257792</v>
      </c>
    </row>
    <row r="4680" ht="14.25" customHeight="1">
      <c r="A4680" s="1" t="s">
        <v>15020</v>
      </c>
      <c r="B4680" s="1">
        <v>89.0</v>
      </c>
      <c r="C4680" s="1">
        <v>7705974.0</v>
      </c>
      <c r="D4680" s="1" t="s">
        <v>13314</v>
      </c>
      <c r="E4680" s="1" t="s">
        <v>16759</v>
      </c>
      <c r="F4680" s="1" t="s">
        <v>16760</v>
      </c>
      <c r="G4680" s="1" t="s">
        <v>16761</v>
      </c>
      <c r="H4680" s="1" t="s">
        <v>18</v>
      </c>
      <c r="I4680" s="1" t="s">
        <v>19</v>
      </c>
      <c r="J4680" s="1">
        <v>0.0</v>
      </c>
      <c r="K4680" s="1">
        <v>2011.0</v>
      </c>
      <c r="L4680" s="1">
        <v>7.5</v>
      </c>
      <c r="M4680" s="2">
        <f t="shared" si="1"/>
        <v>7705974</v>
      </c>
    </row>
    <row r="4681" ht="14.25" customHeight="1">
      <c r="A4681" s="1" t="s">
        <v>16762</v>
      </c>
      <c r="B4681" s="1">
        <v>95.0</v>
      </c>
      <c r="C4681" s="1">
        <v>26297.0</v>
      </c>
      <c r="D4681" s="1" t="s">
        <v>4931</v>
      </c>
      <c r="E4681" s="1" t="s">
        <v>16763</v>
      </c>
      <c r="F4681" s="1" t="s">
        <v>16764</v>
      </c>
      <c r="G4681" s="1" t="s">
        <v>16765</v>
      </c>
      <c r="H4681" s="1" t="s">
        <v>18</v>
      </c>
      <c r="I4681" s="1" t="s">
        <v>30</v>
      </c>
      <c r="J4681" s="1">
        <v>500000.0</v>
      </c>
      <c r="K4681" s="1">
        <v>2011.0</v>
      </c>
      <c r="L4681" s="1">
        <v>6.3</v>
      </c>
      <c r="M4681" s="2">
        <f t="shared" si="1"/>
        <v>-473703</v>
      </c>
    </row>
    <row r="4682" ht="14.25" customHeight="1">
      <c r="A4682" s="1" t="s">
        <v>16448</v>
      </c>
      <c r="B4682" s="1">
        <v>101.0</v>
      </c>
      <c r="C4682" s="1">
        <v>77501.0</v>
      </c>
      <c r="D4682" s="1" t="s">
        <v>4647</v>
      </c>
      <c r="E4682" s="1" t="s">
        <v>16766</v>
      </c>
      <c r="F4682" s="1" t="s">
        <v>16767</v>
      </c>
      <c r="G4682" s="1" t="s">
        <v>16768</v>
      </c>
      <c r="H4682" s="1" t="s">
        <v>18</v>
      </c>
      <c r="I4682" s="1" t="s">
        <v>19</v>
      </c>
      <c r="J4682" s="1">
        <v>750000.0</v>
      </c>
      <c r="K4682" s="1">
        <v>2011.0</v>
      </c>
      <c r="L4682" s="1">
        <v>5.5</v>
      </c>
      <c r="M4682" s="2">
        <f t="shared" si="1"/>
        <v>-672499</v>
      </c>
    </row>
    <row r="4683" ht="14.25" customHeight="1">
      <c r="A4683" s="1" t="s">
        <v>2647</v>
      </c>
      <c r="B4683" s="1">
        <v>89.0</v>
      </c>
      <c r="C4683" s="1">
        <v>4.2638165E7</v>
      </c>
      <c r="D4683" s="1" t="s">
        <v>1444</v>
      </c>
      <c r="E4683" s="1" t="s">
        <v>9291</v>
      </c>
      <c r="F4683" s="1" t="s">
        <v>9292</v>
      </c>
      <c r="G4683" s="1" t="s">
        <v>9293</v>
      </c>
      <c r="H4683" s="1" t="s">
        <v>18</v>
      </c>
      <c r="I4683" s="1" t="s">
        <v>19</v>
      </c>
      <c r="J4683" s="1">
        <v>1.6E7</v>
      </c>
      <c r="K4683" s="1">
        <v>2009.0</v>
      </c>
      <c r="L4683" s="1">
        <v>4.8</v>
      </c>
      <c r="M4683" s="2">
        <f t="shared" si="1"/>
        <v>26638165</v>
      </c>
    </row>
    <row r="4684" ht="14.25" customHeight="1">
      <c r="A4684" s="1" t="s">
        <v>7071</v>
      </c>
      <c r="B4684" s="1">
        <v>106.0</v>
      </c>
      <c r="C4684" s="1">
        <v>0.0</v>
      </c>
      <c r="D4684" s="1" t="s">
        <v>2394</v>
      </c>
      <c r="E4684" s="1" t="s">
        <v>16769</v>
      </c>
      <c r="F4684" s="1" t="s">
        <v>16770</v>
      </c>
      <c r="G4684" s="1" t="s">
        <v>16771</v>
      </c>
      <c r="H4684" s="1" t="s">
        <v>7257</v>
      </c>
      <c r="I4684" s="1" t="s">
        <v>5158</v>
      </c>
      <c r="J4684" s="1">
        <v>750000.0</v>
      </c>
      <c r="K4684" s="1">
        <v>1970.0</v>
      </c>
      <c r="L4684" s="1">
        <v>8.1</v>
      </c>
      <c r="M4684" s="2">
        <f t="shared" si="1"/>
        <v>-750000</v>
      </c>
    </row>
    <row r="4685" ht="14.25" customHeight="1">
      <c r="A4685" s="1" t="s">
        <v>1656</v>
      </c>
      <c r="B4685" s="1">
        <v>88.0</v>
      </c>
      <c r="C4685" s="1">
        <v>47329.0</v>
      </c>
      <c r="D4685" s="1" t="s">
        <v>2394</v>
      </c>
      <c r="E4685" s="1" t="s">
        <v>16772</v>
      </c>
      <c r="F4685" s="1" t="s">
        <v>16773</v>
      </c>
      <c r="G4685" s="1" t="s">
        <v>16774</v>
      </c>
      <c r="H4685" s="1" t="s">
        <v>18</v>
      </c>
      <c r="I4685" s="1" t="s">
        <v>19</v>
      </c>
      <c r="J4685" s="1">
        <v>750000.0</v>
      </c>
      <c r="K4685" s="1">
        <v>2002.0</v>
      </c>
      <c r="L4685" s="1">
        <v>6.6</v>
      </c>
      <c r="M4685" s="2">
        <f t="shared" si="1"/>
        <v>-702671</v>
      </c>
    </row>
    <row r="4686" ht="14.25" customHeight="1">
      <c r="A4686" s="1" t="s">
        <v>16775</v>
      </c>
      <c r="B4686" s="1">
        <v>99.0</v>
      </c>
      <c r="C4686" s="1">
        <v>18378.0</v>
      </c>
      <c r="D4686" s="1" t="s">
        <v>4825</v>
      </c>
      <c r="E4686" s="1" t="s">
        <v>16776</v>
      </c>
      <c r="F4686" s="1" t="s">
        <v>16777</v>
      </c>
      <c r="G4686" s="1" t="s">
        <v>16778</v>
      </c>
      <c r="H4686" s="1" t="s">
        <v>18</v>
      </c>
      <c r="I4686" s="1" t="s">
        <v>30</v>
      </c>
      <c r="J4686" s="1">
        <v>900000.0</v>
      </c>
      <c r="K4686" s="1">
        <v>2008.0</v>
      </c>
      <c r="L4686" s="1">
        <v>5.2</v>
      </c>
      <c r="M4686" s="2">
        <f t="shared" si="1"/>
        <v>-881622</v>
      </c>
    </row>
    <row r="4687" ht="14.25" customHeight="1">
      <c r="A4687" s="1" t="s">
        <v>6027</v>
      </c>
      <c r="B4687" s="1">
        <v>90.0</v>
      </c>
      <c r="C4687" s="1">
        <v>0.0</v>
      </c>
      <c r="D4687" s="1" t="s">
        <v>4647</v>
      </c>
      <c r="E4687" s="1" t="s">
        <v>16779</v>
      </c>
      <c r="F4687" s="1" t="s">
        <v>16780</v>
      </c>
      <c r="G4687" s="1" t="s">
        <v>16781</v>
      </c>
      <c r="H4687" s="1" t="s">
        <v>18</v>
      </c>
      <c r="I4687" s="1" t="s">
        <v>19</v>
      </c>
      <c r="J4687" s="1">
        <v>750000.0</v>
      </c>
      <c r="K4687" s="1">
        <v>2006.0</v>
      </c>
      <c r="L4687" s="1">
        <v>5.6</v>
      </c>
      <c r="M4687" s="2">
        <f t="shared" si="1"/>
        <v>-750000</v>
      </c>
    </row>
    <row r="4688" ht="14.25" customHeight="1">
      <c r="A4688" s="1" t="s">
        <v>16782</v>
      </c>
      <c r="B4688" s="1">
        <v>95.0</v>
      </c>
      <c r="C4688" s="1">
        <v>0.0</v>
      </c>
      <c r="D4688" s="1" t="s">
        <v>4647</v>
      </c>
      <c r="E4688" s="1" t="s">
        <v>16783</v>
      </c>
      <c r="F4688" s="1" t="s">
        <v>16784</v>
      </c>
      <c r="G4688" s="1" t="s">
        <v>16785</v>
      </c>
      <c r="H4688" s="1" t="s">
        <v>18</v>
      </c>
      <c r="I4688" s="1" t="s">
        <v>19</v>
      </c>
      <c r="J4688" s="1">
        <v>750000.0</v>
      </c>
      <c r="K4688" s="1">
        <v>2009.0</v>
      </c>
      <c r="L4688" s="1">
        <v>3.1</v>
      </c>
      <c r="M4688" s="2">
        <f t="shared" si="1"/>
        <v>-750000</v>
      </c>
    </row>
    <row r="4689" ht="14.25" customHeight="1">
      <c r="A4689" s="1" t="s">
        <v>13102</v>
      </c>
      <c r="B4689" s="1">
        <v>85.0</v>
      </c>
      <c r="C4689" s="1">
        <v>0.0</v>
      </c>
      <c r="D4689" s="1" t="s">
        <v>16786</v>
      </c>
      <c r="E4689" s="1" t="s">
        <v>16787</v>
      </c>
      <c r="F4689" s="1" t="s">
        <v>16788</v>
      </c>
      <c r="G4689" s="1" t="s">
        <v>16789</v>
      </c>
      <c r="H4689" s="1" t="s">
        <v>18</v>
      </c>
      <c r="I4689" s="1" t="s">
        <v>19</v>
      </c>
      <c r="J4689" s="1">
        <v>750000.0</v>
      </c>
      <c r="K4689" s="1">
        <v>1952.0</v>
      </c>
      <c r="L4689" s="1">
        <v>8.1</v>
      </c>
      <c r="M4689" s="2">
        <f t="shared" si="1"/>
        <v>-750000</v>
      </c>
    </row>
    <row r="4690" ht="14.25" customHeight="1">
      <c r="A4690" s="1" t="s">
        <v>12283</v>
      </c>
      <c r="B4690" s="1">
        <v>170.0</v>
      </c>
      <c r="C4690" s="1">
        <v>7830611.0</v>
      </c>
      <c r="D4690" s="1" t="s">
        <v>16790</v>
      </c>
      <c r="E4690" s="1" t="s">
        <v>16791</v>
      </c>
      <c r="F4690" s="1" t="s">
        <v>16792</v>
      </c>
      <c r="G4690" s="1" t="s">
        <v>16793</v>
      </c>
      <c r="H4690" s="1" t="s">
        <v>18</v>
      </c>
      <c r="I4690" s="1" t="s">
        <v>19</v>
      </c>
      <c r="J4690" s="1">
        <v>700000.0</v>
      </c>
      <c r="K4690" s="1">
        <v>1994.0</v>
      </c>
      <c r="L4690" s="1">
        <v>8.3</v>
      </c>
      <c r="M4690" s="2">
        <f t="shared" si="1"/>
        <v>7130611</v>
      </c>
    </row>
    <row r="4691" ht="14.25" customHeight="1">
      <c r="A4691" s="1" t="s">
        <v>16794</v>
      </c>
      <c r="B4691" s="1">
        <v>86.0</v>
      </c>
      <c r="C4691" s="1">
        <v>3278611.0</v>
      </c>
      <c r="D4691" s="1" t="s">
        <v>2884</v>
      </c>
      <c r="E4691" s="1" t="s">
        <v>16795</v>
      </c>
      <c r="F4691" s="1" t="s">
        <v>16796</v>
      </c>
      <c r="G4691" s="1" t="s">
        <v>16797</v>
      </c>
      <c r="H4691" s="1" t="s">
        <v>18</v>
      </c>
      <c r="I4691" s="1" t="s">
        <v>19</v>
      </c>
      <c r="J4691" s="1">
        <v>0.0</v>
      </c>
      <c r="K4691" s="1">
        <v>2005.0</v>
      </c>
      <c r="L4691" s="1">
        <v>7.1</v>
      </c>
      <c r="M4691" s="2">
        <f t="shared" si="1"/>
        <v>3278611</v>
      </c>
    </row>
    <row r="4692" ht="14.25" customHeight="1">
      <c r="A4692" s="1" t="s">
        <v>187</v>
      </c>
      <c r="B4692" s="1">
        <v>0.0</v>
      </c>
      <c r="C4692" s="1">
        <v>0.0</v>
      </c>
      <c r="D4692" s="1" t="s">
        <v>14</v>
      </c>
      <c r="E4692" s="1" t="s">
        <v>16798</v>
      </c>
      <c r="F4692" s="1" t="s">
        <v>16799</v>
      </c>
      <c r="G4692" s="1" t="s">
        <v>16800</v>
      </c>
      <c r="H4692" s="1" t="s">
        <v>18</v>
      </c>
      <c r="I4692" s="1" t="s">
        <v>19</v>
      </c>
      <c r="J4692" s="1">
        <v>0.0</v>
      </c>
      <c r="K4692" s="1">
        <v>2014.0</v>
      </c>
      <c r="L4692" s="1">
        <v>8.1</v>
      </c>
      <c r="M4692" s="2">
        <f t="shared" si="1"/>
        <v>0</v>
      </c>
    </row>
    <row r="4693" ht="14.25" customHeight="1">
      <c r="A4693" s="1" t="s">
        <v>13601</v>
      </c>
      <c r="B4693" s="1">
        <v>97.0</v>
      </c>
      <c r="C4693" s="1">
        <v>1141829.0</v>
      </c>
      <c r="D4693" s="1" t="s">
        <v>1327</v>
      </c>
      <c r="E4693" s="1" t="s">
        <v>16801</v>
      </c>
      <c r="F4693" s="1" t="s">
        <v>16802</v>
      </c>
      <c r="G4693" s="1" t="s">
        <v>16803</v>
      </c>
      <c r="H4693" s="1" t="s">
        <v>18</v>
      </c>
      <c r="I4693" s="1" t="s">
        <v>19</v>
      </c>
      <c r="J4693" s="1">
        <v>700000.0</v>
      </c>
      <c r="K4693" s="1">
        <v>2001.0</v>
      </c>
      <c r="L4693" s="1">
        <v>7.2</v>
      </c>
      <c r="M4693" s="2">
        <f t="shared" si="1"/>
        <v>441829</v>
      </c>
    </row>
    <row r="4694" ht="14.25" customHeight="1">
      <c r="A4694" s="1" t="s">
        <v>16804</v>
      </c>
      <c r="B4694" s="1">
        <v>104.0</v>
      </c>
      <c r="C4694" s="1">
        <v>0.0</v>
      </c>
      <c r="D4694" s="1" t="s">
        <v>1319</v>
      </c>
      <c r="E4694" s="1" t="s">
        <v>16805</v>
      </c>
      <c r="F4694" s="1" t="s">
        <v>16806</v>
      </c>
      <c r="G4694" s="1" t="s">
        <v>16807</v>
      </c>
      <c r="H4694" s="1" t="s">
        <v>18</v>
      </c>
      <c r="I4694" s="1" t="s">
        <v>19</v>
      </c>
      <c r="J4694" s="1">
        <v>1000000.0</v>
      </c>
      <c r="K4694" s="1">
        <v>2014.0</v>
      </c>
      <c r="L4694" s="1">
        <v>6.3</v>
      </c>
      <c r="M4694" s="2">
        <f t="shared" si="1"/>
        <v>-1000000</v>
      </c>
    </row>
    <row r="4695" ht="14.25" customHeight="1">
      <c r="A4695" s="1" t="s">
        <v>16808</v>
      </c>
      <c r="B4695" s="1">
        <v>88.0</v>
      </c>
      <c r="C4695" s="1">
        <v>0.0</v>
      </c>
      <c r="D4695" s="1" t="s">
        <v>5726</v>
      </c>
      <c r="E4695" s="1" t="s">
        <v>16809</v>
      </c>
      <c r="F4695" s="1" t="s">
        <v>16810</v>
      </c>
      <c r="G4695" s="1" t="s">
        <v>16811</v>
      </c>
      <c r="H4695" s="1" t="s">
        <v>18</v>
      </c>
      <c r="I4695" s="1" t="s">
        <v>19</v>
      </c>
      <c r="J4695" s="1">
        <v>0.0</v>
      </c>
      <c r="K4695" s="1">
        <v>2009.0</v>
      </c>
      <c r="L4695" s="1">
        <v>4.0</v>
      </c>
      <c r="M4695" s="2">
        <f t="shared" si="1"/>
        <v>0</v>
      </c>
    </row>
    <row r="4696" ht="14.25" customHeight="1">
      <c r="A4696" s="1" t="s">
        <v>104</v>
      </c>
      <c r="B4696" s="1">
        <v>201.0</v>
      </c>
      <c r="C4696" s="1">
        <v>2.1805126E8</v>
      </c>
      <c r="D4696" s="1" t="s">
        <v>127</v>
      </c>
      <c r="E4696" s="1" t="s">
        <v>128</v>
      </c>
      <c r="F4696" s="1" t="s">
        <v>129</v>
      </c>
      <c r="G4696" s="1" t="s">
        <v>130</v>
      </c>
      <c r="H4696" s="1" t="s">
        <v>18</v>
      </c>
      <c r="I4696" s="1" t="s">
        <v>109</v>
      </c>
      <c r="J4696" s="1">
        <v>2.07E8</v>
      </c>
      <c r="K4696" s="1">
        <v>2005.0</v>
      </c>
      <c r="L4696" s="1">
        <v>7.2</v>
      </c>
      <c r="M4696" s="2">
        <f t="shared" si="1"/>
        <v>11051260</v>
      </c>
    </row>
    <row r="4697" ht="14.25" customHeight="1">
      <c r="A4697" s="1" t="s">
        <v>3683</v>
      </c>
      <c r="B4697" s="1">
        <v>108.0</v>
      </c>
      <c r="C4697" s="1">
        <v>3.2048809E7</v>
      </c>
      <c r="D4697" s="1" t="s">
        <v>4647</v>
      </c>
      <c r="E4697" s="1" t="s">
        <v>5449</v>
      </c>
      <c r="F4697" s="1" t="s">
        <v>5450</v>
      </c>
      <c r="G4697" s="1" t="s">
        <v>5451</v>
      </c>
      <c r="H4697" s="1" t="s">
        <v>18</v>
      </c>
      <c r="I4697" s="1" t="s">
        <v>231</v>
      </c>
      <c r="J4697" s="1">
        <v>3.0E7</v>
      </c>
      <c r="K4697" s="1">
        <v>2005.0</v>
      </c>
      <c r="L4697" s="1">
        <v>5.3</v>
      </c>
      <c r="M4697" s="2">
        <f t="shared" si="1"/>
        <v>2048809</v>
      </c>
    </row>
    <row r="4698" ht="14.25" customHeight="1">
      <c r="A4698" s="1" t="s">
        <v>16812</v>
      </c>
      <c r="B4698" s="1">
        <v>106.0</v>
      </c>
      <c r="C4698" s="1">
        <v>2694973.0</v>
      </c>
      <c r="D4698" s="1" t="s">
        <v>2394</v>
      </c>
      <c r="E4698" s="1" t="s">
        <v>16813</v>
      </c>
      <c r="F4698" s="1" t="s">
        <v>16814</v>
      </c>
      <c r="G4698" s="1" t="s">
        <v>16815</v>
      </c>
      <c r="H4698" s="1" t="s">
        <v>18</v>
      </c>
      <c r="I4698" s="1" t="s">
        <v>19</v>
      </c>
      <c r="J4698" s="1">
        <v>700000.0</v>
      </c>
      <c r="K4698" s="1">
        <v>2006.0</v>
      </c>
      <c r="L4698" s="1">
        <v>7.2</v>
      </c>
      <c r="M4698" s="2">
        <f t="shared" si="1"/>
        <v>1994973</v>
      </c>
    </row>
    <row r="4699" ht="14.25" customHeight="1">
      <c r="A4699" s="1" t="s">
        <v>16816</v>
      </c>
      <c r="B4699" s="1">
        <v>107.0</v>
      </c>
      <c r="C4699" s="1">
        <v>10508.0</v>
      </c>
      <c r="D4699" s="1" t="s">
        <v>2394</v>
      </c>
      <c r="E4699" s="1" t="s">
        <v>16817</v>
      </c>
      <c r="F4699" s="1" t="s">
        <v>16818</v>
      </c>
      <c r="G4699" s="1" t="s">
        <v>16819</v>
      </c>
      <c r="H4699" s="1" t="s">
        <v>18</v>
      </c>
      <c r="I4699" s="1" t="s">
        <v>19</v>
      </c>
      <c r="J4699" s="1">
        <v>700000.0</v>
      </c>
      <c r="K4699" s="1">
        <v>1998.0</v>
      </c>
      <c r="L4699" s="1">
        <v>6.5</v>
      </c>
      <c r="M4699" s="2">
        <f t="shared" si="1"/>
        <v>-689492</v>
      </c>
    </row>
    <row r="4700" ht="14.25" customHeight="1">
      <c r="A4700" s="1" t="s">
        <v>16820</v>
      </c>
      <c r="B4700" s="1">
        <v>84.0</v>
      </c>
      <c r="C4700" s="1">
        <v>2301777.0</v>
      </c>
      <c r="D4700" s="1" t="s">
        <v>1138</v>
      </c>
      <c r="E4700" s="1" t="s">
        <v>16821</v>
      </c>
      <c r="F4700" s="1" t="s">
        <v>16822</v>
      </c>
      <c r="G4700" s="1" t="s">
        <v>16823</v>
      </c>
      <c r="H4700" s="1" t="s">
        <v>18</v>
      </c>
      <c r="I4700" s="1" t="s">
        <v>19</v>
      </c>
      <c r="J4700" s="1">
        <v>650000.0</v>
      </c>
      <c r="K4700" s="1">
        <v>1997.0</v>
      </c>
      <c r="L4700" s="1">
        <v>6.5</v>
      </c>
      <c r="M4700" s="2">
        <f t="shared" si="1"/>
        <v>1651777</v>
      </c>
    </row>
    <row r="4701" ht="14.25" customHeight="1">
      <c r="A4701" s="1" t="s">
        <v>16824</v>
      </c>
      <c r="B4701" s="1">
        <v>91.0</v>
      </c>
      <c r="C4701" s="1">
        <v>0.0</v>
      </c>
      <c r="D4701" s="1" t="s">
        <v>1465</v>
      </c>
      <c r="E4701" s="1" t="s">
        <v>16825</v>
      </c>
      <c r="F4701" s="1" t="s">
        <v>16826</v>
      </c>
      <c r="G4701" s="1" t="s">
        <v>16827</v>
      </c>
      <c r="H4701" s="1" t="s">
        <v>18</v>
      </c>
      <c r="I4701" s="1" t="s">
        <v>19</v>
      </c>
      <c r="J4701" s="1">
        <v>750000.0</v>
      </c>
      <c r="K4701" s="1">
        <v>2015.0</v>
      </c>
      <c r="L4701" s="1">
        <v>4.9</v>
      </c>
      <c r="M4701" s="2">
        <f t="shared" si="1"/>
        <v>-750000</v>
      </c>
    </row>
    <row r="4702" ht="14.25" customHeight="1">
      <c r="A4702" s="1" t="s">
        <v>16828</v>
      </c>
      <c r="B4702" s="1">
        <v>90.0</v>
      </c>
      <c r="C4702" s="1">
        <v>169719.0</v>
      </c>
      <c r="D4702" s="1" t="s">
        <v>5406</v>
      </c>
      <c r="E4702" s="1" t="s">
        <v>16829</v>
      </c>
      <c r="F4702" s="1" t="s">
        <v>16830</v>
      </c>
      <c r="G4702" s="1" t="s">
        <v>16831</v>
      </c>
      <c r="H4702" s="1" t="s">
        <v>18</v>
      </c>
      <c r="I4702" s="1" t="s">
        <v>19</v>
      </c>
      <c r="J4702" s="1">
        <v>0.0</v>
      </c>
      <c r="K4702" s="1">
        <v>2013.0</v>
      </c>
      <c r="L4702" s="1">
        <v>5.2</v>
      </c>
      <c r="M4702" s="2">
        <f t="shared" si="1"/>
        <v>169719</v>
      </c>
    </row>
    <row r="4703" ht="14.25" customHeight="1">
      <c r="A4703" s="1" t="s">
        <v>16832</v>
      </c>
      <c r="B4703" s="1">
        <v>103.0</v>
      </c>
      <c r="C4703" s="1">
        <v>0.0</v>
      </c>
      <c r="D4703" s="1" t="s">
        <v>37</v>
      </c>
      <c r="E4703" s="1" t="s">
        <v>16833</v>
      </c>
      <c r="F4703" s="1" t="s">
        <v>16834</v>
      </c>
      <c r="G4703" s="1" t="s">
        <v>16835</v>
      </c>
      <c r="H4703" s="1" t="s">
        <v>18</v>
      </c>
      <c r="I4703" s="1" t="s">
        <v>30</v>
      </c>
      <c r="J4703" s="1">
        <v>400000.0</v>
      </c>
      <c r="K4703" s="1">
        <v>2009.0</v>
      </c>
      <c r="L4703" s="1">
        <v>7.4</v>
      </c>
      <c r="M4703" s="2">
        <f t="shared" si="1"/>
        <v>-400000</v>
      </c>
    </row>
    <row r="4704" ht="14.25" customHeight="1">
      <c r="A4704" s="1" t="s">
        <v>16836</v>
      </c>
      <c r="B4704" s="1">
        <v>71.0</v>
      </c>
      <c r="C4704" s="1">
        <v>0.0</v>
      </c>
      <c r="D4704" s="1" t="s">
        <v>37</v>
      </c>
      <c r="E4704" s="1" t="s">
        <v>16837</v>
      </c>
      <c r="F4704" s="1" t="s">
        <v>16838</v>
      </c>
      <c r="G4704" s="1" t="s">
        <v>16839</v>
      </c>
      <c r="H4704" s="1" t="s">
        <v>18</v>
      </c>
      <c r="I4704" s="1" t="s">
        <v>19</v>
      </c>
      <c r="J4704" s="1">
        <v>650000.0</v>
      </c>
      <c r="K4704" s="1">
        <v>2014.0</v>
      </c>
      <c r="L4704" s="1">
        <v>7.4</v>
      </c>
      <c r="M4704" s="2">
        <f t="shared" si="1"/>
        <v>-650000</v>
      </c>
    </row>
    <row r="4705" ht="14.25" customHeight="1">
      <c r="A4705" s="1" t="s">
        <v>16840</v>
      </c>
      <c r="B4705" s="1">
        <v>90.0</v>
      </c>
      <c r="C4705" s="1">
        <v>0.0</v>
      </c>
      <c r="D4705" s="1" t="s">
        <v>1852</v>
      </c>
      <c r="E4705" s="1" t="s">
        <v>16841</v>
      </c>
      <c r="F4705" s="1" t="s">
        <v>16842</v>
      </c>
      <c r="G4705" s="1" t="s">
        <v>16843</v>
      </c>
      <c r="H4705" s="1" t="s">
        <v>18</v>
      </c>
      <c r="I4705" s="1" t="s">
        <v>19</v>
      </c>
      <c r="J4705" s="1">
        <v>650000.0</v>
      </c>
      <c r="K4705" s="1">
        <v>2012.0</v>
      </c>
      <c r="L4705" s="1">
        <v>5.4</v>
      </c>
      <c r="M4705" s="2">
        <f t="shared" si="1"/>
        <v>-650000</v>
      </c>
    </row>
    <row r="4706" ht="14.25" customHeight="1">
      <c r="A4706" s="1" t="s">
        <v>16844</v>
      </c>
      <c r="B4706" s="1">
        <v>67.0</v>
      </c>
      <c r="C4706" s="1">
        <v>0.0</v>
      </c>
      <c r="D4706" s="1" t="s">
        <v>2888</v>
      </c>
      <c r="E4706" s="1" t="s">
        <v>16845</v>
      </c>
      <c r="F4706" s="1" t="s">
        <v>16846</v>
      </c>
      <c r="G4706" s="1" t="s">
        <v>16847</v>
      </c>
      <c r="H4706" s="1" t="s">
        <v>18</v>
      </c>
      <c r="I4706" s="1" t="s">
        <v>19</v>
      </c>
      <c r="J4706" s="1">
        <v>625000.0</v>
      </c>
      <c r="K4706" s="1">
        <v>2013.0</v>
      </c>
      <c r="L4706" s="1">
        <v>3.9</v>
      </c>
      <c r="M4706" s="2">
        <f t="shared" si="1"/>
        <v>-625000</v>
      </c>
    </row>
    <row r="4707" ht="14.25" customHeight="1">
      <c r="A4707" s="1" t="s">
        <v>16848</v>
      </c>
      <c r="B4707" s="1">
        <v>94.0</v>
      </c>
      <c r="C4707" s="1">
        <v>0.0</v>
      </c>
      <c r="D4707" s="1" t="s">
        <v>1747</v>
      </c>
      <c r="E4707" s="1" t="s">
        <v>16849</v>
      </c>
      <c r="F4707" s="1" t="s">
        <v>16850</v>
      </c>
      <c r="G4707" s="1" t="s">
        <v>16851</v>
      </c>
      <c r="H4707" s="1" t="s">
        <v>18</v>
      </c>
      <c r="I4707" s="1" t="s">
        <v>19</v>
      </c>
      <c r="J4707" s="1">
        <v>700000.0</v>
      </c>
      <c r="K4707" s="1">
        <v>2015.0</v>
      </c>
      <c r="L4707" s="1">
        <v>5.3</v>
      </c>
      <c r="M4707" s="2">
        <f t="shared" si="1"/>
        <v>-700000</v>
      </c>
    </row>
    <row r="4708" ht="14.25" customHeight="1">
      <c r="A4708" s="1" t="s">
        <v>16852</v>
      </c>
      <c r="B4708" s="1">
        <v>81.0</v>
      </c>
      <c r="C4708" s="1">
        <v>3000000.0</v>
      </c>
      <c r="D4708" s="1" t="s">
        <v>8405</v>
      </c>
      <c r="E4708" s="1" t="s">
        <v>16853</v>
      </c>
      <c r="F4708" s="1" t="s">
        <v>16854</v>
      </c>
      <c r="G4708" s="1" t="s">
        <v>16855</v>
      </c>
      <c r="H4708" s="1" t="s">
        <v>18</v>
      </c>
      <c r="I4708" s="1" t="s">
        <v>19</v>
      </c>
      <c r="J4708" s="1">
        <v>609000.0</v>
      </c>
      <c r="K4708" s="1">
        <v>1935.0</v>
      </c>
      <c r="L4708" s="1">
        <v>7.8</v>
      </c>
      <c r="M4708" s="2">
        <f t="shared" si="1"/>
        <v>2391000</v>
      </c>
    </row>
    <row r="4709" ht="14.25" customHeight="1">
      <c r="A4709" s="1" t="s">
        <v>16856</v>
      </c>
      <c r="B4709" s="1">
        <v>81.0</v>
      </c>
      <c r="C4709" s="1">
        <v>1.40530114E8</v>
      </c>
      <c r="D4709" s="1" t="s">
        <v>4647</v>
      </c>
      <c r="E4709" s="1" t="s">
        <v>16857</v>
      </c>
      <c r="F4709" s="1" t="s">
        <v>16858</v>
      </c>
      <c r="G4709" s="1" t="s">
        <v>16859</v>
      </c>
      <c r="H4709" s="1" t="s">
        <v>18</v>
      </c>
      <c r="I4709" s="1" t="s">
        <v>19</v>
      </c>
      <c r="J4709" s="1">
        <v>60000.0</v>
      </c>
      <c r="K4709" s="1">
        <v>1999.0</v>
      </c>
      <c r="L4709" s="1">
        <v>6.4</v>
      </c>
      <c r="M4709" s="2">
        <f t="shared" si="1"/>
        <v>140470114</v>
      </c>
    </row>
    <row r="4710" ht="14.25" customHeight="1">
      <c r="A4710" s="1" t="s">
        <v>16860</v>
      </c>
      <c r="B4710" s="1">
        <v>215.0</v>
      </c>
      <c r="C4710" s="1">
        <v>1.33E7</v>
      </c>
      <c r="D4710" s="1" t="s">
        <v>16861</v>
      </c>
      <c r="E4710" s="1" t="s">
        <v>16862</v>
      </c>
      <c r="F4710" s="1" t="s">
        <v>16863</v>
      </c>
      <c r="G4710" s="1" t="s">
        <v>16864</v>
      </c>
      <c r="H4710" s="1" t="s">
        <v>18</v>
      </c>
      <c r="I4710" s="1" t="s">
        <v>19</v>
      </c>
      <c r="J4710" s="1">
        <v>600000.0</v>
      </c>
      <c r="K4710" s="1">
        <v>1970.0</v>
      </c>
      <c r="L4710" s="1">
        <v>8.1</v>
      </c>
      <c r="M4710" s="2">
        <f t="shared" si="1"/>
        <v>12700000</v>
      </c>
    </row>
    <row r="4711" ht="14.25" customHeight="1">
      <c r="A4711" s="1" t="s">
        <v>3769</v>
      </c>
      <c r="B4711" s="1">
        <v>83.0</v>
      </c>
      <c r="C4711" s="1">
        <v>0.0</v>
      </c>
      <c r="D4711" s="1" t="s">
        <v>1138</v>
      </c>
      <c r="E4711" s="1" t="s">
        <v>16865</v>
      </c>
      <c r="F4711" s="1" t="s">
        <v>16866</v>
      </c>
      <c r="G4711" s="1" t="s">
        <v>16867</v>
      </c>
      <c r="H4711" s="1" t="s">
        <v>18</v>
      </c>
      <c r="I4711" s="1" t="s">
        <v>19</v>
      </c>
      <c r="J4711" s="1">
        <v>650000.0</v>
      </c>
      <c r="K4711" s="1">
        <v>1977.0</v>
      </c>
      <c r="L4711" s="1">
        <v>6.5</v>
      </c>
      <c r="M4711" s="2">
        <f t="shared" si="1"/>
        <v>-650000</v>
      </c>
    </row>
    <row r="4712" ht="14.25" customHeight="1">
      <c r="A4712" s="1" t="s">
        <v>15170</v>
      </c>
      <c r="B4712" s="1">
        <v>106.0</v>
      </c>
      <c r="C4712" s="1">
        <v>171988.0</v>
      </c>
      <c r="D4712" s="1" t="s">
        <v>11487</v>
      </c>
      <c r="E4712" s="1" t="s">
        <v>16868</v>
      </c>
      <c r="F4712" s="1" t="s">
        <v>16869</v>
      </c>
      <c r="G4712" s="1" t="s">
        <v>16870</v>
      </c>
      <c r="H4712" s="1" t="s">
        <v>18</v>
      </c>
      <c r="I4712" s="1" t="s">
        <v>19</v>
      </c>
      <c r="J4712" s="1">
        <v>600000.0</v>
      </c>
      <c r="K4712" s="1">
        <v>2000.0</v>
      </c>
      <c r="L4712" s="1">
        <v>5.6</v>
      </c>
      <c r="M4712" s="2">
        <f t="shared" si="1"/>
        <v>-428012</v>
      </c>
    </row>
    <row r="4713" ht="14.25" customHeight="1">
      <c r="A4713" s="1" t="s">
        <v>16871</v>
      </c>
      <c r="B4713" s="1">
        <v>103.0</v>
      </c>
      <c r="C4713" s="1">
        <v>23616.0</v>
      </c>
      <c r="D4713" s="1" t="s">
        <v>554</v>
      </c>
      <c r="E4713" s="1" t="s">
        <v>16872</v>
      </c>
      <c r="F4713" s="1">
        <v>0.0</v>
      </c>
      <c r="G4713" s="1" t="s">
        <v>16873</v>
      </c>
      <c r="H4713" s="1" t="s">
        <v>18</v>
      </c>
      <c r="I4713" s="1" t="s">
        <v>19</v>
      </c>
      <c r="J4713" s="1">
        <v>600000.0</v>
      </c>
      <c r="K4713" s="1">
        <v>2007.0</v>
      </c>
      <c r="L4713" s="1">
        <v>5.6</v>
      </c>
      <c r="M4713" s="2">
        <f t="shared" si="1"/>
        <v>-576384</v>
      </c>
    </row>
    <row r="4714" ht="14.25" customHeight="1">
      <c r="A4714" s="1" t="s">
        <v>16874</v>
      </c>
      <c r="B4714" s="1">
        <v>90.0</v>
      </c>
      <c r="C4714" s="1">
        <v>13493.0</v>
      </c>
      <c r="D4714" s="1" t="s">
        <v>2394</v>
      </c>
      <c r="E4714" s="1" t="s">
        <v>16875</v>
      </c>
      <c r="F4714" s="1" t="s">
        <v>16876</v>
      </c>
      <c r="G4714" s="1" t="s">
        <v>16877</v>
      </c>
      <c r="H4714" s="1" t="s">
        <v>18</v>
      </c>
      <c r="I4714" s="1" t="s">
        <v>19</v>
      </c>
      <c r="J4714" s="1">
        <v>600000.0</v>
      </c>
      <c r="K4714" s="1">
        <v>1998.0</v>
      </c>
      <c r="L4714" s="1">
        <v>6.6</v>
      </c>
      <c r="M4714" s="2">
        <f t="shared" si="1"/>
        <v>-586507</v>
      </c>
    </row>
    <row r="4715" ht="14.25" customHeight="1">
      <c r="A4715" s="1" t="s">
        <v>16878</v>
      </c>
      <c r="B4715" s="1">
        <v>88.0</v>
      </c>
      <c r="C4715" s="1">
        <v>79043.0</v>
      </c>
      <c r="D4715" s="1" t="s">
        <v>1327</v>
      </c>
      <c r="E4715" s="1" t="s">
        <v>16879</v>
      </c>
      <c r="F4715" s="1">
        <v>0.0</v>
      </c>
      <c r="G4715" s="1" t="s">
        <v>16880</v>
      </c>
      <c r="H4715" s="1" t="s">
        <v>18</v>
      </c>
      <c r="I4715" s="1" t="s">
        <v>19</v>
      </c>
      <c r="J4715" s="1">
        <v>0.0</v>
      </c>
      <c r="K4715" s="1">
        <v>2013.0</v>
      </c>
      <c r="L4715" s="1">
        <v>6.3</v>
      </c>
      <c r="M4715" s="2">
        <f t="shared" si="1"/>
        <v>79043</v>
      </c>
    </row>
    <row r="4716" ht="14.25" customHeight="1">
      <c r="A4716" s="1" t="s">
        <v>16881</v>
      </c>
      <c r="B4716" s="1">
        <v>105.0</v>
      </c>
      <c r="C4716" s="1">
        <v>0.0</v>
      </c>
      <c r="D4716" s="1" t="s">
        <v>37</v>
      </c>
      <c r="E4716" s="1" t="s">
        <v>16882</v>
      </c>
      <c r="F4716" s="1">
        <v>0.0</v>
      </c>
      <c r="G4716" s="1" t="s">
        <v>16883</v>
      </c>
      <c r="H4716" s="1" t="s">
        <v>993</v>
      </c>
      <c r="I4716" s="1" t="s">
        <v>30</v>
      </c>
      <c r="J4716" s="1">
        <v>400000.0</v>
      </c>
      <c r="K4716" s="1">
        <v>2015.0</v>
      </c>
      <c r="L4716" s="1">
        <v>7.7</v>
      </c>
      <c r="M4716" s="2">
        <f t="shared" si="1"/>
        <v>-400000</v>
      </c>
    </row>
    <row r="4717" ht="14.25" customHeight="1">
      <c r="A4717" s="1" t="s">
        <v>16884</v>
      </c>
      <c r="B4717" s="1">
        <v>115.0</v>
      </c>
      <c r="C4717" s="1">
        <v>0.0</v>
      </c>
      <c r="D4717" s="1" t="s">
        <v>37</v>
      </c>
      <c r="E4717" s="1" t="s">
        <v>16885</v>
      </c>
      <c r="F4717" s="1" t="s">
        <v>16886</v>
      </c>
      <c r="G4717" s="1" t="s">
        <v>16887</v>
      </c>
      <c r="H4717" s="1" t="s">
        <v>18</v>
      </c>
      <c r="I4717" s="1" t="s">
        <v>19</v>
      </c>
      <c r="J4717" s="1">
        <v>750000.0</v>
      </c>
      <c r="K4717" s="1">
        <v>2002.0</v>
      </c>
      <c r="L4717" s="1">
        <v>7.0</v>
      </c>
      <c r="M4717" s="2">
        <f t="shared" si="1"/>
        <v>-750000</v>
      </c>
    </row>
    <row r="4718" ht="14.25" customHeight="1">
      <c r="A4718" s="1" t="s">
        <v>16888</v>
      </c>
      <c r="B4718" s="1">
        <v>90.0</v>
      </c>
      <c r="C4718" s="1">
        <v>0.0</v>
      </c>
      <c r="D4718" s="1" t="s">
        <v>605</v>
      </c>
      <c r="E4718" s="1" t="s">
        <v>16889</v>
      </c>
      <c r="F4718" s="1" t="s">
        <v>16890</v>
      </c>
      <c r="G4718" s="1" t="s">
        <v>16891</v>
      </c>
      <c r="H4718" s="1" t="s">
        <v>18</v>
      </c>
      <c r="I4718" s="1" t="s">
        <v>19</v>
      </c>
      <c r="J4718" s="1">
        <v>600000.0</v>
      </c>
      <c r="K4718" s="1">
        <v>2014.0</v>
      </c>
      <c r="L4718" s="1">
        <v>8.0</v>
      </c>
      <c r="M4718" s="2">
        <f t="shared" si="1"/>
        <v>-600000</v>
      </c>
    </row>
    <row r="4719" ht="14.25" customHeight="1">
      <c r="A4719" s="1" t="s">
        <v>16892</v>
      </c>
      <c r="B4719" s="1">
        <v>102.0</v>
      </c>
      <c r="C4719" s="1">
        <v>0.0</v>
      </c>
      <c r="D4719" s="1" t="s">
        <v>1747</v>
      </c>
      <c r="E4719" s="1" t="s">
        <v>16893</v>
      </c>
      <c r="F4719" s="1" t="s">
        <v>16894</v>
      </c>
      <c r="G4719" s="1" t="s">
        <v>16895</v>
      </c>
      <c r="H4719" s="1" t="s">
        <v>993</v>
      </c>
      <c r="I4719" s="1" t="s">
        <v>994</v>
      </c>
      <c r="J4719" s="1">
        <v>0.0</v>
      </c>
      <c r="K4719" s="1">
        <v>2016.0</v>
      </c>
      <c r="L4719" s="1">
        <v>7.2</v>
      </c>
      <c r="M4719" s="2">
        <f t="shared" si="1"/>
        <v>0</v>
      </c>
    </row>
    <row r="4720" ht="14.25" customHeight="1">
      <c r="A4720" s="1" t="s">
        <v>16896</v>
      </c>
      <c r="B4720" s="1">
        <v>98.0</v>
      </c>
      <c r="C4720" s="1">
        <v>0.0</v>
      </c>
      <c r="D4720" s="1" t="s">
        <v>7737</v>
      </c>
      <c r="E4720" s="1" t="s">
        <v>16897</v>
      </c>
      <c r="F4720" s="1">
        <v>0.0</v>
      </c>
      <c r="G4720" s="1" t="s">
        <v>16898</v>
      </c>
      <c r="H4720" s="1" t="s">
        <v>18</v>
      </c>
      <c r="I4720" s="1" t="s">
        <v>19</v>
      </c>
      <c r="J4720" s="1">
        <v>600000.0</v>
      </c>
      <c r="K4720" s="1">
        <v>2013.0</v>
      </c>
      <c r="L4720" s="1">
        <v>4.5</v>
      </c>
      <c r="M4720" s="2">
        <f t="shared" si="1"/>
        <v>-600000</v>
      </c>
    </row>
    <row r="4721" ht="14.25" customHeight="1">
      <c r="A4721" s="1" t="s">
        <v>3469</v>
      </c>
      <c r="B4721" s="1">
        <v>87.0</v>
      </c>
      <c r="C4721" s="1">
        <v>515005.0</v>
      </c>
      <c r="D4721" s="1" t="s">
        <v>4286</v>
      </c>
      <c r="E4721" s="1" t="s">
        <v>16899</v>
      </c>
      <c r="F4721" s="1" t="s">
        <v>16900</v>
      </c>
      <c r="G4721" s="1" t="s">
        <v>16901</v>
      </c>
      <c r="H4721" s="1" t="s">
        <v>18</v>
      </c>
      <c r="I4721" s="1" t="s">
        <v>30</v>
      </c>
      <c r="J4721" s="1">
        <v>560000.0</v>
      </c>
      <c r="K4721" s="1">
        <v>1964.0</v>
      </c>
      <c r="L4721" s="1">
        <v>7.7</v>
      </c>
      <c r="M4721" s="2">
        <f t="shared" si="1"/>
        <v>-44995</v>
      </c>
    </row>
    <row r="4722" ht="14.25" customHeight="1">
      <c r="A4722" s="1" t="s">
        <v>16902</v>
      </c>
      <c r="B4722" s="1">
        <v>80.0</v>
      </c>
      <c r="C4722" s="1">
        <v>2245.0</v>
      </c>
      <c r="D4722" s="1" t="s">
        <v>37</v>
      </c>
      <c r="E4722" s="1" t="s">
        <v>16903</v>
      </c>
      <c r="F4722" s="1" t="s">
        <v>16904</v>
      </c>
      <c r="G4722" s="1" t="s">
        <v>16905</v>
      </c>
      <c r="H4722" s="1" t="s">
        <v>18</v>
      </c>
      <c r="I4722" s="1" t="s">
        <v>19</v>
      </c>
      <c r="J4722" s="1">
        <v>560000.0</v>
      </c>
      <c r="K4722" s="1">
        <v>2011.0</v>
      </c>
      <c r="L4722" s="1">
        <v>7.2</v>
      </c>
      <c r="M4722" s="2">
        <f t="shared" si="1"/>
        <v>-557755</v>
      </c>
    </row>
    <row r="4723" ht="14.25" customHeight="1">
      <c r="A4723" s="1" t="s">
        <v>16906</v>
      </c>
      <c r="B4723" s="1">
        <v>88.0</v>
      </c>
      <c r="C4723" s="1">
        <v>0.0</v>
      </c>
      <c r="D4723" s="1" t="s">
        <v>131</v>
      </c>
      <c r="E4723" s="1" t="s">
        <v>16907</v>
      </c>
      <c r="F4723" s="1" t="s">
        <v>16908</v>
      </c>
      <c r="G4723" s="1" t="s">
        <v>16909</v>
      </c>
      <c r="H4723" s="1" t="s">
        <v>18</v>
      </c>
      <c r="I4723" s="1" t="s">
        <v>19</v>
      </c>
      <c r="J4723" s="1">
        <v>550000.0</v>
      </c>
      <c r="K4723" s="1">
        <v>1983.0</v>
      </c>
      <c r="L4723" s="1">
        <v>6.1</v>
      </c>
      <c r="M4723" s="2">
        <f t="shared" si="1"/>
        <v>-550000</v>
      </c>
    </row>
    <row r="4724" ht="14.25" customHeight="1">
      <c r="A4724" s="1" t="s">
        <v>16910</v>
      </c>
      <c r="B4724" s="1">
        <v>83.0</v>
      </c>
      <c r="C4724" s="1">
        <v>0.0</v>
      </c>
      <c r="D4724" s="1" t="s">
        <v>1138</v>
      </c>
      <c r="E4724" s="1" t="s">
        <v>16911</v>
      </c>
      <c r="F4724" s="1">
        <v>0.0</v>
      </c>
      <c r="G4724" s="1" t="s">
        <v>16912</v>
      </c>
      <c r="H4724" s="1" t="s">
        <v>16913</v>
      </c>
      <c r="I4724" s="1" t="s">
        <v>16914</v>
      </c>
      <c r="J4724" s="1">
        <v>500000.0</v>
      </c>
      <c r="K4724" s="1">
        <v>2015.0</v>
      </c>
      <c r="L4724" s="1">
        <v>6.4</v>
      </c>
      <c r="M4724" s="2">
        <f t="shared" si="1"/>
        <v>-500000</v>
      </c>
    </row>
    <row r="4725" ht="14.25" customHeight="1">
      <c r="A4725" s="1" t="s">
        <v>15270</v>
      </c>
      <c r="B4725" s="1">
        <v>122.0</v>
      </c>
      <c r="C4725" s="1">
        <v>3.3451479E7</v>
      </c>
      <c r="D4725" s="1" t="s">
        <v>131</v>
      </c>
      <c r="E4725" s="1" t="s">
        <v>16915</v>
      </c>
      <c r="F4725" s="1" t="s">
        <v>16916</v>
      </c>
      <c r="G4725" s="1" t="s">
        <v>16917</v>
      </c>
      <c r="H4725" s="1" t="s">
        <v>18</v>
      </c>
      <c r="I4725" s="1" t="s">
        <v>19</v>
      </c>
      <c r="J4725" s="1">
        <v>500000.0</v>
      </c>
      <c r="K4725" s="1">
        <v>2008.0</v>
      </c>
      <c r="L4725" s="1">
        <v>6.5</v>
      </c>
      <c r="M4725" s="2">
        <f t="shared" si="1"/>
        <v>32951479</v>
      </c>
    </row>
    <row r="4726" ht="14.25" customHeight="1">
      <c r="A4726" s="1" t="s">
        <v>16918</v>
      </c>
      <c r="B4726" s="1">
        <v>115.0</v>
      </c>
      <c r="C4726" s="1">
        <v>0.0</v>
      </c>
      <c r="D4726" s="1" t="s">
        <v>16919</v>
      </c>
      <c r="E4726" s="1" t="s">
        <v>16920</v>
      </c>
      <c r="F4726" s="1" t="s">
        <v>16921</v>
      </c>
      <c r="G4726" s="1" t="s">
        <v>16922</v>
      </c>
      <c r="H4726" s="1" t="s">
        <v>4044</v>
      </c>
      <c r="I4726" s="1" t="s">
        <v>4045</v>
      </c>
      <c r="J4726" s="1">
        <v>550000.0</v>
      </c>
      <c r="K4726" s="1">
        <v>2013.0</v>
      </c>
      <c r="L4726" s="1">
        <v>7.0</v>
      </c>
      <c r="M4726" s="2">
        <f t="shared" si="1"/>
        <v>-550000</v>
      </c>
    </row>
    <row r="4727" ht="14.25" customHeight="1">
      <c r="A4727" s="1" t="s">
        <v>16923</v>
      </c>
      <c r="B4727" s="1">
        <v>86.0</v>
      </c>
      <c r="C4727" s="1">
        <v>3.95526E7</v>
      </c>
      <c r="D4727" s="1" t="s">
        <v>16924</v>
      </c>
      <c r="E4727" s="1" t="s">
        <v>16925</v>
      </c>
      <c r="F4727" s="1" t="s">
        <v>16926</v>
      </c>
      <c r="G4727" s="1" t="s">
        <v>16927</v>
      </c>
      <c r="H4727" s="1" t="s">
        <v>18</v>
      </c>
      <c r="I4727" s="1" t="s">
        <v>19</v>
      </c>
      <c r="J4727" s="1">
        <v>500000.0</v>
      </c>
      <c r="K4727" s="1">
        <v>1974.0</v>
      </c>
      <c r="L4727" s="1">
        <v>6.1</v>
      </c>
      <c r="M4727" s="2">
        <f t="shared" si="1"/>
        <v>39052600</v>
      </c>
    </row>
    <row r="4728" ht="14.25" customHeight="1">
      <c r="A4728" s="1" t="s">
        <v>15263</v>
      </c>
      <c r="B4728" s="1">
        <v>79.0</v>
      </c>
      <c r="C4728" s="1">
        <v>3.0500882E7</v>
      </c>
      <c r="D4728" s="1" t="s">
        <v>16928</v>
      </c>
      <c r="E4728" s="1" t="s">
        <v>16929</v>
      </c>
      <c r="F4728" s="1" t="s">
        <v>16930</v>
      </c>
      <c r="G4728" s="1" t="s">
        <v>16931</v>
      </c>
      <c r="H4728" s="1" t="s">
        <v>18</v>
      </c>
      <c r="I4728" s="1" t="s">
        <v>19</v>
      </c>
      <c r="J4728" s="1">
        <v>500000.0</v>
      </c>
      <c r="K4728" s="1">
        <v>2003.0</v>
      </c>
      <c r="L4728" s="1">
        <v>5.7</v>
      </c>
      <c r="M4728" s="2">
        <f t="shared" si="1"/>
        <v>30000882</v>
      </c>
    </row>
    <row r="4729" ht="14.25" customHeight="1">
      <c r="A4729" s="1" t="s">
        <v>16932</v>
      </c>
      <c r="B4729" s="1">
        <v>87.0</v>
      </c>
      <c r="C4729" s="1">
        <v>0.0</v>
      </c>
      <c r="D4729" s="1" t="s">
        <v>1138</v>
      </c>
      <c r="E4729" s="1" t="s">
        <v>16933</v>
      </c>
      <c r="F4729" s="1">
        <v>0.0</v>
      </c>
      <c r="G4729" s="1" t="s">
        <v>16934</v>
      </c>
      <c r="H4729" s="1" t="s">
        <v>18</v>
      </c>
      <c r="I4729" s="1" t="s">
        <v>19</v>
      </c>
      <c r="J4729" s="1">
        <v>0.0</v>
      </c>
      <c r="K4729" s="1">
        <v>2011.0</v>
      </c>
      <c r="L4729" s="1">
        <v>5.4</v>
      </c>
      <c r="M4729" s="2">
        <f t="shared" si="1"/>
        <v>0</v>
      </c>
    </row>
    <row r="4730" ht="14.25" customHeight="1">
      <c r="A4730" s="1" t="s">
        <v>16935</v>
      </c>
      <c r="B4730" s="1">
        <v>97.0</v>
      </c>
      <c r="C4730" s="1">
        <v>1.7E7</v>
      </c>
      <c r="D4730" s="1" t="s">
        <v>7596</v>
      </c>
      <c r="E4730" s="1" t="s">
        <v>16936</v>
      </c>
      <c r="F4730" s="1" t="s">
        <v>16937</v>
      </c>
      <c r="G4730" s="1" t="s">
        <v>16938</v>
      </c>
      <c r="H4730" s="1" t="s">
        <v>18</v>
      </c>
      <c r="I4730" s="1" t="s">
        <v>19</v>
      </c>
      <c r="J4730" s="1">
        <v>500000.0</v>
      </c>
      <c r="K4730" s="1">
        <v>1977.0</v>
      </c>
      <c r="L4730" s="1">
        <v>5.9</v>
      </c>
      <c r="M4730" s="2">
        <f t="shared" si="1"/>
        <v>16500000</v>
      </c>
    </row>
    <row r="4731" ht="14.25" customHeight="1">
      <c r="A4731" s="1" t="s">
        <v>16939</v>
      </c>
      <c r="B4731" s="1">
        <v>105.0</v>
      </c>
      <c r="C4731" s="1">
        <v>8044906.0</v>
      </c>
      <c r="D4731" s="1" t="s">
        <v>16940</v>
      </c>
      <c r="E4731" s="1" t="s">
        <v>16941</v>
      </c>
      <c r="F4731" s="1" t="s">
        <v>16942</v>
      </c>
      <c r="G4731" s="1" t="s">
        <v>16943</v>
      </c>
      <c r="H4731" s="1" t="s">
        <v>18</v>
      </c>
      <c r="I4731" s="1" t="s">
        <v>19</v>
      </c>
      <c r="J4731" s="1">
        <v>0.0</v>
      </c>
      <c r="K4731" s="1">
        <v>2005.0</v>
      </c>
      <c r="L4731" s="1">
        <v>7.5</v>
      </c>
      <c r="M4731" s="2">
        <f t="shared" si="1"/>
        <v>8044906</v>
      </c>
    </row>
    <row r="4732" ht="14.25" customHeight="1">
      <c r="A4732" s="1" t="s">
        <v>8056</v>
      </c>
      <c r="B4732" s="1">
        <v>89.0</v>
      </c>
      <c r="C4732" s="1">
        <v>5739376.0</v>
      </c>
      <c r="D4732" s="1" t="s">
        <v>1747</v>
      </c>
      <c r="E4732" s="1" t="s">
        <v>16944</v>
      </c>
      <c r="F4732" s="1" t="s">
        <v>16945</v>
      </c>
      <c r="G4732" s="1" t="s">
        <v>16946</v>
      </c>
      <c r="H4732" s="1" t="s">
        <v>18</v>
      </c>
      <c r="I4732" s="1" t="s">
        <v>19</v>
      </c>
      <c r="J4732" s="1">
        <v>500000.0</v>
      </c>
      <c r="K4732" s="1">
        <v>2003.0</v>
      </c>
      <c r="L4732" s="1">
        <v>7.7</v>
      </c>
      <c r="M4732" s="2">
        <f t="shared" si="1"/>
        <v>5239376</v>
      </c>
    </row>
    <row r="4733" ht="14.25" customHeight="1">
      <c r="A4733" s="1" t="s">
        <v>16947</v>
      </c>
      <c r="B4733" s="1">
        <v>120.0</v>
      </c>
      <c r="C4733" s="1">
        <v>3773863.0</v>
      </c>
      <c r="D4733" s="1" t="s">
        <v>2394</v>
      </c>
      <c r="E4733" s="1" t="s">
        <v>16948</v>
      </c>
      <c r="F4733" s="1" t="s">
        <v>16949</v>
      </c>
      <c r="G4733" s="1" t="s">
        <v>16950</v>
      </c>
      <c r="H4733" s="1" t="s">
        <v>18</v>
      </c>
      <c r="I4733" s="1" t="s">
        <v>19</v>
      </c>
      <c r="J4733" s="1">
        <v>1000000.0</v>
      </c>
      <c r="K4733" s="1">
        <v>2009.0</v>
      </c>
      <c r="L4733" s="1">
        <v>7.1</v>
      </c>
      <c r="M4733" s="2">
        <f t="shared" si="1"/>
        <v>2773863</v>
      </c>
    </row>
    <row r="4734" ht="14.25" customHeight="1">
      <c r="A4734" s="1" t="s">
        <v>16951</v>
      </c>
      <c r="B4734" s="1">
        <v>94.0</v>
      </c>
      <c r="C4734" s="1">
        <v>3117666.0</v>
      </c>
      <c r="D4734" s="1" t="s">
        <v>37</v>
      </c>
      <c r="E4734" s="1" t="s">
        <v>16952</v>
      </c>
      <c r="F4734" s="1" t="s">
        <v>16953</v>
      </c>
      <c r="G4734" s="1" t="s">
        <v>16954</v>
      </c>
      <c r="H4734" s="1" t="s">
        <v>18</v>
      </c>
      <c r="I4734" s="1" t="s">
        <v>19</v>
      </c>
      <c r="J4734" s="1">
        <v>0.0</v>
      </c>
      <c r="K4734" s="1">
        <v>2006.0</v>
      </c>
      <c r="L4734" s="1">
        <v>7.4</v>
      </c>
      <c r="M4734" s="2">
        <f t="shared" si="1"/>
        <v>3117666</v>
      </c>
    </row>
    <row r="4735" ht="14.25" customHeight="1">
      <c r="A4735" s="1" t="s">
        <v>16955</v>
      </c>
      <c r="B4735" s="1">
        <v>108.0</v>
      </c>
      <c r="C4735" s="1">
        <v>2047570.0</v>
      </c>
      <c r="D4735" s="1" t="s">
        <v>16956</v>
      </c>
      <c r="E4735" s="1" t="s">
        <v>16957</v>
      </c>
      <c r="F4735" s="1" t="s">
        <v>16958</v>
      </c>
      <c r="G4735" s="1" t="s">
        <v>16959</v>
      </c>
      <c r="H4735" s="1" t="s">
        <v>18</v>
      </c>
      <c r="I4735" s="1" t="s">
        <v>19</v>
      </c>
      <c r="J4735" s="1">
        <v>500000.0</v>
      </c>
      <c r="K4735" s="1">
        <v>1999.0</v>
      </c>
      <c r="L4735" s="1">
        <v>7.6</v>
      </c>
      <c r="M4735" s="2">
        <f t="shared" si="1"/>
        <v>1547570</v>
      </c>
    </row>
    <row r="4736" ht="14.25" customHeight="1">
      <c r="A4736" s="1" t="s">
        <v>16960</v>
      </c>
      <c r="B4736" s="1">
        <v>102.0</v>
      </c>
      <c r="C4736" s="1">
        <v>1250798.0</v>
      </c>
      <c r="D4736" s="1" t="s">
        <v>956</v>
      </c>
      <c r="E4736" s="1" t="s">
        <v>16961</v>
      </c>
      <c r="F4736" s="1" t="s">
        <v>16962</v>
      </c>
      <c r="G4736" s="1" t="s">
        <v>16963</v>
      </c>
      <c r="H4736" s="1" t="s">
        <v>18</v>
      </c>
      <c r="I4736" s="1" t="s">
        <v>19</v>
      </c>
      <c r="J4736" s="1">
        <v>500000.0</v>
      </c>
      <c r="K4736" s="1">
        <v>2002.0</v>
      </c>
      <c r="L4736" s="1">
        <v>6.4</v>
      </c>
      <c r="M4736" s="2">
        <f t="shared" si="1"/>
        <v>750798</v>
      </c>
    </row>
    <row r="4737" ht="14.25" customHeight="1">
      <c r="A4737" s="1" t="s">
        <v>16964</v>
      </c>
      <c r="B4737" s="1">
        <v>83.0</v>
      </c>
      <c r="C4737" s="1">
        <v>1127331.0</v>
      </c>
      <c r="D4737" s="1" t="s">
        <v>2394</v>
      </c>
      <c r="E4737" s="1" t="s">
        <v>16965</v>
      </c>
      <c r="F4737" s="1" t="s">
        <v>16966</v>
      </c>
      <c r="G4737" s="1" t="s">
        <v>16967</v>
      </c>
      <c r="H4737" s="1" t="s">
        <v>8299</v>
      </c>
      <c r="I4737" s="1" t="s">
        <v>16968</v>
      </c>
      <c r="J4737" s="1">
        <v>46000.0</v>
      </c>
      <c r="K4737" s="1">
        <v>2003.0</v>
      </c>
      <c r="L4737" s="1">
        <v>7.4</v>
      </c>
      <c r="M4737" s="2">
        <f t="shared" si="1"/>
        <v>1081331</v>
      </c>
    </row>
    <row r="4738" ht="14.25" customHeight="1">
      <c r="A4738" s="1" t="s">
        <v>16969</v>
      </c>
      <c r="B4738" s="1">
        <v>93.0</v>
      </c>
      <c r="C4738" s="1">
        <v>906666.0</v>
      </c>
      <c r="D4738" s="1" t="s">
        <v>37</v>
      </c>
      <c r="E4738" s="1" t="s">
        <v>16970</v>
      </c>
      <c r="F4738" s="1" t="s">
        <v>16971</v>
      </c>
      <c r="G4738" s="1" t="s">
        <v>16972</v>
      </c>
      <c r="H4738" s="1" t="s">
        <v>18</v>
      </c>
      <c r="I4738" s="1" t="s">
        <v>19</v>
      </c>
      <c r="J4738" s="1">
        <v>500000.0</v>
      </c>
      <c r="K4738" s="1">
        <v>2011.0</v>
      </c>
      <c r="L4738" s="1">
        <v>6.8</v>
      </c>
      <c r="M4738" s="2">
        <f t="shared" si="1"/>
        <v>406666</v>
      </c>
    </row>
    <row r="4739" ht="14.25" customHeight="1">
      <c r="A4739" s="1" t="s">
        <v>16973</v>
      </c>
      <c r="B4739" s="1">
        <v>86.0</v>
      </c>
      <c r="C4739" s="1">
        <v>1114943.0</v>
      </c>
      <c r="D4739" s="1" t="s">
        <v>4491</v>
      </c>
      <c r="E4739" s="1" t="s">
        <v>16974</v>
      </c>
      <c r="F4739" s="1" t="s">
        <v>16975</v>
      </c>
      <c r="G4739" s="1" t="s">
        <v>16976</v>
      </c>
      <c r="H4739" s="1" t="s">
        <v>18</v>
      </c>
      <c r="I4739" s="1" t="s">
        <v>19</v>
      </c>
      <c r="J4739" s="1">
        <v>500000.0</v>
      </c>
      <c r="K4739" s="1">
        <v>2000.0</v>
      </c>
      <c r="L4739" s="1">
        <v>6.5</v>
      </c>
      <c r="M4739" s="2">
        <f t="shared" si="1"/>
        <v>614943</v>
      </c>
    </row>
    <row r="4740" ht="14.25" customHeight="1">
      <c r="A4740" s="1" t="s">
        <v>16960</v>
      </c>
      <c r="B4740" s="1">
        <v>101.0</v>
      </c>
      <c r="C4740" s="1">
        <v>1111615.0</v>
      </c>
      <c r="D4740" s="1" t="s">
        <v>10736</v>
      </c>
      <c r="E4740" s="1" t="s">
        <v>16977</v>
      </c>
      <c r="F4740" s="1" t="s">
        <v>16978</v>
      </c>
      <c r="G4740" s="1" t="s">
        <v>16979</v>
      </c>
      <c r="H4740" s="1" t="s">
        <v>18</v>
      </c>
      <c r="I4740" s="1" t="s">
        <v>19</v>
      </c>
      <c r="J4740" s="1">
        <v>500000.0</v>
      </c>
      <c r="K4740" s="1">
        <v>2003.0</v>
      </c>
      <c r="L4740" s="1">
        <v>6.0</v>
      </c>
      <c r="M4740" s="2">
        <f t="shared" si="1"/>
        <v>611615</v>
      </c>
    </row>
    <row r="4741" ht="14.25" customHeight="1">
      <c r="A4741" s="1" t="s">
        <v>10396</v>
      </c>
      <c r="B4741" s="1">
        <v>111.0</v>
      </c>
      <c r="C4741" s="1">
        <v>985341.0</v>
      </c>
      <c r="D4741" s="1" t="s">
        <v>2394</v>
      </c>
      <c r="E4741" s="1" t="s">
        <v>16980</v>
      </c>
      <c r="F4741" s="1" t="s">
        <v>16981</v>
      </c>
      <c r="G4741" s="1" t="s">
        <v>16982</v>
      </c>
      <c r="H4741" s="1" t="s">
        <v>18</v>
      </c>
      <c r="I4741" s="1" t="s">
        <v>19</v>
      </c>
      <c r="J4741" s="1">
        <v>500000.0</v>
      </c>
      <c r="K4741" s="1">
        <v>1999.0</v>
      </c>
      <c r="L4741" s="1">
        <v>7.3</v>
      </c>
      <c r="M4741" s="2">
        <f t="shared" si="1"/>
        <v>485341</v>
      </c>
    </row>
    <row r="4742" ht="14.25" customHeight="1">
      <c r="A4742" s="1" t="s">
        <v>16983</v>
      </c>
      <c r="B4742" s="1">
        <v>90.0</v>
      </c>
      <c r="C4742" s="1">
        <v>603943.0</v>
      </c>
      <c r="D4742" s="1" t="s">
        <v>1327</v>
      </c>
      <c r="E4742" s="1" t="s">
        <v>16984</v>
      </c>
      <c r="F4742" s="1" t="s">
        <v>16985</v>
      </c>
      <c r="G4742" s="1" t="s">
        <v>16986</v>
      </c>
      <c r="H4742" s="1" t="s">
        <v>18</v>
      </c>
      <c r="I4742" s="1" t="s">
        <v>19</v>
      </c>
      <c r="J4742" s="1">
        <v>500000.0</v>
      </c>
      <c r="K4742" s="1">
        <v>2004.0</v>
      </c>
      <c r="L4742" s="1">
        <v>7.3</v>
      </c>
      <c r="M4742" s="2">
        <f t="shared" si="1"/>
        <v>103943</v>
      </c>
    </row>
    <row r="4743" ht="14.25" customHeight="1">
      <c r="A4743" s="1" t="s">
        <v>13657</v>
      </c>
      <c r="B4743" s="1">
        <v>86.0</v>
      </c>
      <c r="C4743" s="1">
        <v>334041.0</v>
      </c>
      <c r="D4743" s="1" t="s">
        <v>3441</v>
      </c>
      <c r="E4743" s="1" t="s">
        <v>16987</v>
      </c>
      <c r="F4743" s="1" t="s">
        <v>16988</v>
      </c>
      <c r="G4743" s="1" t="s">
        <v>16989</v>
      </c>
      <c r="H4743" s="1" t="s">
        <v>18</v>
      </c>
      <c r="I4743" s="1" t="s">
        <v>19</v>
      </c>
      <c r="J4743" s="1">
        <v>500000.0</v>
      </c>
      <c r="K4743" s="1">
        <v>1997.0</v>
      </c>
      <c r="L4743" s="1">
        <v>6.5</v>
      </c>
      <c r="M4743" s="2">
        <f t="shared" si="1"/>
        <v>-165959</v>
      </c>
    </row>
    <row r="4744" ht="14.25" customHeight="1">
      <c r="A4744" s="1" t="s">
        <v>16990</v>
      </c>
      <c r="B4744" s="1">
        <v>98.0</v>
      </c>
      <c r="C4744" s="1">
        <v>295468.0</v>
      </c>
      <c r="D4744" s="1" t="s">
        <v>1146</v>
      </c>
      <c r="E4744" s="1" t="s">
        <v>16991</v>
      </c>
      <c r="F4744" s="1" t="s">
        <v>16992</v>
      </c>
      <c r="G4744" s="1" t="s">
        <v>16993</v>
      </c>
      <c r="H4744" s="1" t="s">
        <v>18</v>
      </c>
      <c r="I4744" s="1" t="s">
        <v>19</v>
      </c>
      <c r="J4744" s="1">
        <v>500000.0</v>
      </c>
      <c r="K4744" s="1">
        <v>2001.0</v>
      </c>
      <c r="L4744" s="1">
        <v>6.0</v>
      </c>
      <c r="M4744" s="2">
        <f t="shared" si="1"/>
        <v>-204532</v>
      </c>
    </row>
    <row r="4745" ht="14.25" customHeight="1">
      <c r="A4745" s="1" t="s">
        <v>16994</v>
      </c>
      <c r="B4745" s="1">
        <v>91.0</v>
      </c>
      <c r="C4745" s="1">
        <v>243347.0</v>
      </c>
      <c r="D4745" s="1" t="s">
        <v>1465</v>
      </c>
      <c r="E4745" s="1" t="s">
        <v>16995</v>
      </c>
      <c r="F4745" s="1" t="s">
        <v>16996</v>
      </c>
      <c r="G4745" s="1" t="s">
        <v>16997</v>
      </c>
      <c r="H4745" s="1" t="s">
        <v>18</v>
      </c>
      <c r="I4745" s="1" t="s">
        <v>19</v>
      </c>
      <c r="J4745" s="1">
        <v>500000.0</v>
      </c>
      <c r="K4745" s="1">
        <v>2002.0</v>
      </c>
      <c r="L4745" s="1">
        <v>5.3</v>
      </c>
      <c r="M4745" s="2">
        <f t="shared" si="1"/>
        <v>-256653</v>
      </c>
    </row>
    <row r="4746" ht="14.25" customHeight="1">
      <c r="A4746" s="1" t="s">
        <v>15988</v>
      </c>
      <c r="B4746" s="1">
        <v>91.0</v>
      </c>
      <c r="C4746" s="1">
        <v>154077.0</v>
      </c>
      <c r="D4746" s="1" t="s">
        <v>1747</v>
      </c>
      <c r="E4746" s="1" t="s">
        <v>16998</v>
      </c>
      <c r="F4746" s="1" t="s">
        <v>16999</v>
      </c>
      <c r="G4746" s="1" t="s">
        <v>17000</v>
      </c>
      <c r="H4746" s="1" t="s">
        <v>18</v>
      </c>
      <c r="I4746" s="1" t="s">
        <v>19</v>
      </c>
      <c r="J4746" s="1">
        <v>500000.0</v>
      </c>
      <c r="K4746" s="1">
        <v>2005.0</v>
      </c>
      <c r="L4746" s="1">
        <v>6.6</v>
      </c>
      <c r="M4746" s="2">
        <f t="shared" si="1"/>
        <v>-345923</v>
      </c>
    </row>
    <row r="4747" ht="14.25" customHeight="1">
      <c r="A4747" s="1" t="s">
        <v>17001</v>
      </c>
      <c r="B4747" s="1">
        <v>90.0</v>
      </c>
      <c r="C4747" s="1">
        <v>342936.0</v>
      </c>
      <c r="D4747" s="1" t="s">
        <v>956</v>
      </c>
      <c r="E4747" s="1" t="s">
        <v>17002</v>
      </c>
      <c r="F4747" s="1" t="s">
        <v>17003</v>
      </c>
      <c r="G4747" s="1" t="s">
        <v>17004</v>
      </c>
      <c r="H4747" s="1" t="s">
        <v>18</v>
      </c>
      <c r="I4747" s="1" t="s">
        <v>19</v>
      </c>
      <c r="J4747" s="1">
        <v>0.0</v>
      </c>
      <c r="K4747" s="1">
        <v>2013.0</v>
      </c>
      <c r="L4747" s="1">
        <v>6.1</v>
      </c>
      <c r="M4747" s="2">
        <f t="shared" si="1"/>
        <v>342936</v>
      </c>
    </row>
    <row r="4748" ht="14.25" customHeight="1">
      <c r="A4748" s="1" t="s">
        <v>17005</v>
      </c>
      <c r="B4748" s="1">
        <v>88.0</v>
      </c>
      <c r="C4748" s="1">
        <v>151389.0</v>
      </c>
      <c r="D4748" s="1" t="s">
        <v>37</v>
      </c>
      <c r="E4748" s="1" t="s">
        <v>17006</v>
      </c>
      <c r="F4748" s="1" t="s">
        <v>17007</v>
      </c>
      <c r="G4748" s="1" t="s">
        <v>17008</v>
      </c>
      <c r="H4748" s="1" t="s">
        <v>18</v>
      </c>
      <c r="I4748" s="1" t="s">
        <v>19</v>
      </c>
      <c r="J4748" s="1">
        <v>500000.0</v>
      </c>
      <c r="K4748" s="1">
        <v>2012.0</v>
      </c>
      <c r="L4748" s="1">
        <v>7.1</v>
      </c>
      <c r="M4748" s="2">
        <f t="shared" si="1"/>
        <v>-348611</v>
      </c>
    </row>
    <row r="4749" ht="14.25" customHeight="1">
      <c r="A4749" s="1" t="s">
        <v>10940</v>
      </c>
      <c r="B4749" s="1">
        <v>202.0</v>
      </c>
      <c r="C4749" s="1">
        <v>269061.0</v>
      </c>
      <c r="D4749" s="1" t="s">
        <v>673</v>
      </c>
      <c r="E4749" s="1" t="s">
        <v>17009</v>
      </c>
      <c r="F4749" s="1" t="s">
        <v>17010</v>
      </c>
      <c r="G4749" s="1" t="s">
        <v>17011</v>
      </c>
      <c r="H4749" s="1" t="s">
        <v>433</v>
      </c>
      <c r="I4749" s="1" t="s">
        <v>434</v>
      </c>
      <c r="J4749" s="1">
        <v>2000000.0</v>
      </c>
      <c r="K4749" s="1">
        <v>1954.0</v>
      </c>
      <c r="L4749" s="1">
        <v>8.7</v>
      </c>
      <c r="M4749" s="2">
        <f t="shared" si="1"/>
        <v>-1730939</v>
      </c>
    </row>
    <row r="4750" ht="14.25" customHeight="1">
      <c r="A4750" s="1" t="s">
        <v>17012</v>
      </c>
      <c r="B4750" s="1">
        <v>89.0</v>
      </c>
      <c r="C4750" s="1">
        <v>133778.0</v>
      </c>
      <c r="D4750" s="1" t="s">
        <v>12554</v>
      </c>
      <c r="E4750" s="1" t="s">
        <v>17013</v>
      </c>
      <c r="F4750" s="1" t="s">
        <v>17014</v>
      </c>
      <c r="G4750" s="1" t="s">
        <v>17015</v>
      </c>
      <c r="H4750" s="1" t="s">
        <v>18</v>
      </c>
      <c r="I4750" s="1" t="s">
        <v>19</v>
      </c>
      <c r="J4750" s="1">
        <v>500000.0</v>
      </c>
      <c r="K4750" s="1">
        <v>2012.0</v>
      </c>
      <c r="L4750" s="1">
        <v>8.4</v>
      </c>
      <c r="M4750" s="2">
        <f t="shared" si="1"/>
        <v>-366222</v>
      </c>
    </row>
    <row r="4751" ht="14.25" customHeight="1">
      <c r="A4751" s="1" t="s">
        <v>17016</v>
      </c>
      <c r="B4751" s="1">
        <v>97.0</v>
      </c>
      <c r="C4751" s="1">
        <v>0.0</v>
      </c>
      <c r="D4751" s="1" t="s">
        <v>4752</v>
      </c>
      <c r="E4751" s="1" t="s">
        <v>17017</v>
      </c>
      <c r="F4751" s="1" t="s">
        <v>17018</v>
      </c>
      <c r="G4751" s="1" t="s">
        <v>17019</v>
      </c>
      <c r="H4751" s="1" t="s">
        <v>18</v>
      </c>
      <c r="I4751" s="1" t="s">
        <v>6454</v>
      </c>
      <c r="J4751" s="1">
        <v>500000.0</v>
      </c>
      <c r="K4751" s="1">
        <v>1991.0</v>
      </c>
      <c r="L4751" s="1">
        <v>5.8</v>
      </c>
      <c r="M4751" s="2">
        <f t="shared" si="1"/>
        <v>-500000</v>
      </c>
    </row>
    <row r="4752" ht="14.25" customHeight="1">
      <c r="A4752" s="1" t="s">
        <v>255</v>
      </c>
      <c r="B4752" s="1">
        <v>84.0</v>
      </c>
      <c r="C4752" s="1">
        <v>52850.0</v>
      </c>
      <c r="D4752" s="1" t="s">
        <v>1138</v>
      </c>
      <c r="E4752" s="1" t="s">
        <v>17020</v>
      </c>
      <c r="F4752" s="1" t="s">
        <v>17021</v>
      </c>
      <c r="G4752" s="1" t="s">
        <v>17022</v>
      </c>
      <c r="H4752" s="1" t="s">
        <v>18</v>
      </c>
      <c r="I4752" s="1" t="s">
        <v>19</v>
      </c>
      <c r="J4752" s="1">
        <v>500000.0</v>
      </c>
      <c r="K4752" s="1">
        <v>2007.0</v>
      </c>
      <c r="L4752" s="1">
        <v>6.2</v>
      </c>
      <c r="M4752" s="2">
        <f t="shared" si="1"/>
        <v>-447150</v>
      </c>
    </row>
    <row r="4753" ht="14.25" customHeight="1">
      <c r="A4753" s="1" t="s">
        <v>17023</v>
      </c>
      <c r="B4753" s="1">
        <v>82.0</v>
      </c>
      <c r="C4753" s="1">
        <v>98017.0</v>
      </c>
      <c r="D4753" s="1" t="s">
        <v>576</v>
      </c>
      <c r="E4753" s="1" t="s">
        <v>17024</v>
      </c>
      <c r="F4753" s="1" t="s">
        <v>17025</v>
      </c>
      <c r="G4753" s="1" t="s">
        <v>17026</v>
      </c>
      <c r="H4753" s="1" t="s">
        <v>18</v>
      </c>
      <c r="I4753" s="1" t="s">
        <v>994</v>
      </c>
      <c r="J4753" s="1">
        <v>500000.0</v>
      </c>
      <c r="K4753" s="1">
        <v>2010.0</v>
      </c>
      <c r="L4753" s="1">
        <v>5.8</v>
      </c>
      <c r="M4753" s="2">
        <f t="shared" si="1"/>
        <v>-401983</v>
      </c>
    </row>
    <row r="4754" ht="14.25" customHeight="1">
      <c r="A4754" s="1" t="s">
        <v>784</v>
      </c>
      <c r="B4754" s="1">
        <v>94.0</v>
      </c>
      <c r="C4754" s="1">
        <v>1.77343675E8</v>
      </c>
      <c r="D4754" s="1" t="s">
        <v>785</v>
      </c>
      <c r="E4754" s="1" t="s">
        <v>786</v>
      </c>
      <c r="F4754" s="1" t="s">
        <v>787</v>
      </c>
      <c r="G4754" s="1" t="s">
        <v>788</v>
      </c>
      <c r="H4754" s="1" t="s">
        <v>18</v>
      </c>
      <c r="I4754" s="1" t="s">
        <v>19</v>
      </c>
      <c r="J4754" s="1">
        <v>1.35E8</v>
      </c>
      <c r="K4754" s="1">
        <v>2015.0</v>
      </c>
      <c r="L4754" s="1">
        <v>6.7</v>
      </c>
      <c r="M4754" s="2">
        <f t="shared" si="1"/>
        <v>42343675</v>
      </c>
    </row>
    <row r="4755" ht="14.25" customHeight="1">
      <c r="A4755" s="1" t="s">
        <v>16655</v>
      </c>
      <c r="B4755" s="1">
        <v>100.0</v>
      </c>
      <c r="C4755" s="1">
        <v>31937.0</v>
      </c>
      <c r="D4755" s="1" t="s">
        <v>1146</v>
      </c>
      <c r="E4755" s="1" t="s">
        <v>17027</v>
      </c>
      <c r="F4755" s="1" t="s">
        <v>17028</v>
      </c>
      <c r="G4755" s="1" t="s">
        <v>17029</v>
      </c>
      <c r="H4755" s="1" t="s">
        <v>18</v>
      </c>
      <c r="I4755" s="1" t="s">
        <v>19</v>
      </c>
      <c r="J4755" s="1">
        <v>500000.0</v>
      </c>
      <c r="K4755" s="1">
        <v>2007.0</v>
      </c>
      <c r="L4755" s="1">
        <v>5.7</v>
      </c>
      <c r="M4755" s="2">
        <f t="shared" si="1"/>
        <v>-468063</v>
      </c>
    </row>
    <row r="4756" ht="14.25" customHeight="1">
      <c r="A4756" s="1" t="s">
        <v>17030</v>
      </c>
      <c r="B4756" s="1">
        <v>112.0</v>
      </c>
      <c r="C4756" s="1">
        <v>13134.0</v>
      </c>
      <c r="D4756" s="1" t="s">
        <v>2677</v>
      </c>
      <c r="E4756" s="1" t="s">
        <v>17031</v>
      </c>
      <c r="F4756" s="1" t="s">
        <v>17032</v>
      </c>
      <c r="G4756" s="1" t="s">
        <v>17033</v>
      </c>
      <c r="H4756" s="1" t="s">
        <v>18</v>
      </c>
      <c r="I4756" s="1" t="s">
        <v>19</v>
      </c>
      <c r="J4756" s="1">
        <v>500000.0</v>
      </c>
      <c r="K4756" s="1">
        <v>2002.0</v>
      </c>
      <c r="L4756" s="1">
        <v>6.1</v>
      </c>
      <c r="M4756" s="2">
        <f t="shared" si="1"/>
        <v>-486866</v>
      </c>
    </row>
    <row r="4757" ht="14.25" customHeight="1">
      <c r="A4757" s="1" t="s">
        <v>17034</v>
      </c>
      <c r="B4757" s="1">
        <v>94.0</v>
      </c>
      <c r="C4757" s="1">
        <v>237301.0</v>
      </c>
      <c r="D4757" s="1" t="s">
        <v>1866</v>
      </c>
      <c r="E4757" s="1" t="s">
        <v>17035</v>
      </c>
      <c r="F4757" s="1" t="s">
        <v>17036</v>
      </c>
      <c r="G4757" s="1" t="s">
        <v>17037</v>
      </c>
      <c r="H4757" s="1" t="s">
        <v>18</v>
      </c>
      <c r="I4757" s="1" t="s">
        <v>30</v>
      </c>
      <c r="J4757" s="1">
        <v>500000.0</v>
      </c>
      <c r="K4757" s="1">
        <v>2010.0</v>
      </c>
      <c r="L4757" s="1">
        <v>6.4</v>
      </c>
      <c r="M4757" s="2">
        <f t="shared" si="1"/>
        <v>-262699</v>
      </c>
    </row>
    <row r="4758" ht="14.25" customHeight="1">
      <c r="A4758" s="1" t="s">
        <v>17038</v>
      </c>
      <c r="B4758" s="1">
        <v>87.0</v>
      </c>
      <c r="C4758" s="1">
        <v>0.0</v>
      </c>
      <c r="D4758" s="1" t="s">
        <v>2394</v>
      </c>
      <c r="E4758" s="1" t="s">
        <v>17039</v>
      </c>
      <c r="F4758" s="1" t="s">
        <v>5661</v>
      </c>
      <c r="G4758" s="1" t="s">
        <v>17040</v>
      </c>
      <c r="H4758" s="1" t="s">
        <v>18</v>
      </c>
      <c r="I4758" s="1" t="s">
        <v>19</v>
      </c>
      <c r="J4758" s="1">
        <v>0.0</v>
      </c>
      <c r="K4758" s="1">
        <v>2005.0</v>
      </c>
      <c r="L4758" s="1">
        <v>5.0</v>
      </c>
      <c r="M4758" s="2">
        <f t="shared" si="1"/>
        <v>0</v>
      </c>
    </row>
    <row r="4759" ht="14.25" customHeight="1">
      <c r="A4759" s="1" t="s">
        <v>17041</v>
      </c>
      <c r="B4759" s="1">
        <v>91.0</v>
      </c>
      <c r="C4759" s="1">
        <v>12055.0</v>
      </c>
      <c r="D4759" s="1" t="s">
        <v>1138</v>
      </c>
      <c r="E4759" s="1" t="s">
        <v>17042</v>
      </c>
      <c r="F4759" s="1" t="s">
        <v>17043</v>
      </c>
      <c r="G4759" s="1" t="s">
        <v>17044</v>
      </c>
      <c r="H4759" s="1" t="s">
        <v>18</v>
      </c>
      <c r="I4759" s="1" t="s">
        <v>19</v>
      </c>
      <c r="J4759" s="1">
        <v>500000.0</v>
      </c>
      <c r="K4759" s="1">
        <v>2007.0</v>
      </c>
      <c r="L4759" s="1">
        <v>6.5</v>
      </c>
      <c r="M4759" s="2">
        <f t="shared" si="1"/>
        <v>-487945</v>
      </c>
    </row>
    <row r="4760" ht="14.25" customHeight="1">
      <c r="A4760" s="1" t="s">
        <v>17045</v>
      </c>
      <c r="B4760" s="1">
        <v>87.0</v>
      </c>
      <c r="C4760" s="1">
        <v>1332.0</v>
      </c>
      <c r="D4760" s="1" t="s">
        <v>5533</v>
      </c>
      <c r="E4760" s="1" t="s">
        <v>17046</v>
      </c>
      <c r="F4760" s="1" t="s">
        <v>17047</v>
      </c>
      <c r="G4760" s="1" t="s">
        <v>17048</v>
      </c>
      <c r="H4760" s="1" t="s">
        <v>18</v>
      </c>
      <c r="I4760" s="1" t="s">
        <v>19</v>
      </c>
      <c r="J4760" s="1">
        <v>500000.0</v>
      </c>
      <c r="K4760" s="1">
        <v>2012.0</v>
      </c>
      <c r="L4760" s="1">
        <v>4.6</v>
      </c>
      <c r="M4760" s="2">
        <f t="shared" si="1"/>
        <v>-498668</v>
      </c>
    </row>
    <row r="4761" ht="14.25" customHeight="1">
      <c r="A4761" s="1" t="s">
        <v>14984</v>
      </c>
      <c r="B4761" s="1">
        <v>98.0</v>
      </c>
      <c r="C4761" s="1">
        <v>0.0</v>
      </c>
      <c r="D4761" s="1" t="s">
        <v>664</v>
      </c>
      <c r="E4761" s="1" t="s">
        <v>17049</v>
      </c>
      <c r="F4761" s="1" t="s">
        <v>17050</v>
      </c>
      <c r="G4761" s="1" t="s">
        <v>17051</v>
      </c>
      <c r="H4761" s="1" t="s">
        <v>1336</v>
      </c>
      <c r="I4761" s="1" t="s">
        <v>584</v>
      </c>
      <c r="J4761" s="1">
        <v>3000000.0</v>
      </c>
      <c r="K4761" s="1">
        <v>2006.0</v>
      </c>
      <c r="L4761" s="1">
        <v>7.7</v>
      </c>
      <c r="M4761" s="2">
        <f t="shared" si="1"/>
        <v>-3000000</v>
      </c>
    </row>
    <row r="4762" ht="14.25" customHeight="1">
      <c r="A4762" s="1" t="s">
        <v>17052</v>
      </c>
      <c r="B4762" s="1">
        <v>95.0</v>
      </c>
      <c r="C4762" s="1">
        <v>0.0</v>
      </c>
      <c r="D4762" s="1" t="s">
        <v>16299</v>
      </c>
      <c r="E4762" s="1" t="s">
        <v>17053</v>
      </c>
      <c r="F4762" s="1" t="s">
        <v>17054</v>
      </c>
      <c r="G4762" s="1" t="s">
        <v>17055</v>
      </c>
      <c r="H4762" s="1" t="s">
        <v>18</v>
      </c>
      <c r="I4762" s="1" t="s">
        <v>30</v>
      </c>
      <c r="J4762" s="1">
        <v>500000.0</v>
      </c>
      <c r="K4762" s="1">
        <v>2006.0</v>
      </c>
      <c r="L4762" s="1">
        <v>7.3</v>
      </c>
      <c r="M4762" s="2">
        <f t="shared" si="1"/>
        <v>-500000</v>
      </c>
    </row>
    <row r="4763" ht="14.25" customHeight="1">
      <c r="A4763" s="1" t="s">
        <v>72</v>
      </c>
      <c r="B4763" s="1">
        <v>87.0</v>
      </c>
      <c r="C4763" s="1">
        <v>0.0</v>
      </c>
      <c r="D4763" s="1" t="s">
        <v>2394</v>
      </c>
      <c r="E4763" s="1" t="s">
        <v>17056</v>
      </c>
      <c r="F4763" s="1" t="s">
        <v>17057</v>
      </c>
      <c r="G4763" s="1" t="s">
        <v>17058</v>
      </c>
      <c r="H4763" s="1" t="s">
        <v>18</v>
      </c>
      <c r="I4763" s="1" t="s">
        <v>19</v>
      </c>
      <c r="J4763" s="1">
        <v>100000.0</v>
      </c>
      <c r="K4763" s="1">
        <v>2000.0</v>
      </c>
      <c r="L4763" s="1">
        <v>6.6</v>
      </c>
      <c r="M4763" s="2">
        <f t="shared" si="1"/>
        <v>-100000</v>
      </c>
    </row>
    <row r="4764" ht="14.25" customHeight="1">
      <c r="A4764" s="1" t="s">
        <v>3844</v>
      </c>
      <c r="B4764" s="1">
        <v>102.0</v>
      </c>
      <c r="C4764" s="1">
        <v>316842.0</v>
      </c>
      <c r="D4764" s="1" t="s">
        <v>2888</v>
      </c>
      <c r="E4764" s="1" t="s">
        <v>17059</v>
      </c>
      <c r="F4764" s="1" t="s">
        <v>17060</v>
      </c>
      <c r="G4764" s="1" t="s">
        <v>17061</v>
      </c>
      <c r="H4764" s="1" t="s">
        <v>18</v>
      </c>
      <c r="I4764" s="1" t="s">
        <v>19</v>
      </c>
      <c r="J4764" s="1">
        <v>0.0</v>
      </c>
      <c r="K4764" s="1">
        <v>2014.0</v>
      </c>
      <c r="L4764" s="1">
        <v>6.4</v>
      </c>
      <c r="M4764" s="2">
        <f t="shared" si="1"/>
        <v>316842</v>
      </c>
    </row>
    <row r="4765" ht="14.25" customHeight="1">
      <c r="A4765" s="1" t="s">
        <v>17062</v>
      </c>
      <c r="B4765" s="1">
        <v>127.0</v>
      </c>
      <c r="C4765" s="1">
        <v>0.0</v>
      </c>
      <c r="D4765" s="1" t="s">
        <v>7737</v>
      </c>
      <c r="E4765" s="1" t="s">
        <v>17063</v>
      </c>
      <c r="F4765" s="1">
        <v>0.0</v>
      </c>
      <c r="G4765" s="1" t="s">
        <v>17064</v>
      </c>
      <c r="H4765" s="1" t="s">
        <v>18</v>
      </c>
      <c r="I4765" s="1" t="s">
        <v>19</v>
      </c>
      <c r="J4765" s="1">
        <v>500000.0</v>
      </c>
      <c r="K4765" s="1">
        <v>2005.0</v>
      </c>
      <c r="L4765" s="1">
        <v>5.8</v>
      </c>
      <c r="M4765" s="2">
        <f t="shared" si="1"/>
        <v>-500000</v>
      </c>
    </row>
    <row r="4766" ht="14.25" customHeight="1">
      <c r="A4766" s="1" t="s">
        <v>16884</v>
      </c>
      <c r="B4766" s="1">
        <v>96.0</v>
      </c>
      <c r="C4766" s="1">
        <v>0.0</v>
      </c>
      <c r="D4766" s="1" t="s">
        <v>37</v>
      </c>
      <c r="E4766" s="1" t="s">
        <v>17065</v>
      </c>
      <c r="F4766" s="1">
        <v>0.0</v>
      </c>
      <c r="G4766" s="1" t="s">
        <v>17066</v>
      </c>
      <c r="H4766" s="1" t="s">
        <v>18</v>
      </c>
      <c r="I4766" s="1" t="s">
        <v>19</v>
      </c>
      <c r="J4766" s="1">
        <v>500000.0</v>
      </c>
      <c r="K4766" s="1">
        <v>2014.0</v>
      </c>
      <c r="L4766" s="1">
        <v>7.2</v>
      </c>
      <c r="M4766" s="2">
        <f t="shared" si="1"/>
        <v>-500000</v>
      </c>
    </row>
    <row r="4767" ht="14.25" customHeight="1">
      <c r="A4767" s="1" t="s">
        <v>12365</v>
      </c>
      <c r="B4767" s="1">
        <v>103.0</v>
      </c>
      <c r="C4767" s="1">
        <v>0.0</v>
      </c>
      <c r="D4767" s="1" t="s">
        <v>131</v>
      </c>
      <c r="E4767" s="1" t="s">
        <v>17067</v>
      </c>
      <c r="F4767" s="1" t="s">
        <v>17068</v>
      </c>
      <c r="G4767" s="1" t="s">
        <v>17069</v>
      </c>
      <c r="H4767" s="1" t="s">
        <v>18</v>
      </c>
      <c r="I4767" s="1" t="s">
        <v>30</v>
      </c>
      <c r="J4767" s="1">
        <v>0.0</v>
      </c>
      <c r="K4767" s="1">
        <v>2012.0</v>
      </c>
      <c r="L4767" s="1">
        <v>7.2</v>
      </c>
      <c r="M4767" s="2">
        <f t="shared" si="1"/>
        <v>0</v>
      </c>
    </row>
    <row r="4768" ht="14.25" customHeight="1">
      <c r="A4768" s="1" t="s">
        <v>17070</v>
      </c>
      <c r="B4768" s="1">
        <v>104.0</v>
      </c>
      <c r="C4768" s="1">
        <v>0.0</v>
      </c>
      <c r="D4768" s="1" t="s">
        <v>5533</v>
      </c>
      <c r="E4768" s="1" t="s">
        <v>17071</v>
      </c>
      <c r="F4768" s="1" t="s">
        <v>17072</v>
      </c>
      <c r="G4768" s="1" t="s">
        <v>17073</v>
      </c>
      <c r="H4768" s="1" t="s">
        <v>18</v>
      </c>
      <c r="I4768" s="1" t="s">
        <v>19</v>
      </c>
      <c r="J4768" s="1">
        <v>500000.0</v>
      </c>
      <c r="K4768" s="1">
        <v>2012.0</v>
      </c>
      <c r="L4768" s="1">
        <v>3.5</v>
      </c>
      <c r="M4768" s="2">
        <f t="shared" si="1"/>
        <v>-500000</v>
      </c>
    </row>
    <row r="4769" ht="14.25" customHeight="1">
      <c r="A4769" s="1" t="s">
        <v>17074</v>
      </c>
      <c r="B4769" s="1">
        <v>90.0</v>
      </c>
      <c r="C4769" s="1">
        <v>0.0</v>
      </c>
      <c r="D4769" s="1" t="s">
        <v>17075</v>
      </c>
      <c r="E4769" s="1" t="s">
        <v>17076</v>
      </c>
      <c r="F4769" s="1">
        <v>0.0</v>
      </c>
      <c r="G4769" s="1" t="s">
        <v>17077</v>
      </c>
      <c r="H4769" s="1" t="s">
        <v>18</v>
      </c>
      <c r="I4769" s="1" t="s">
        <v>19</v>
      </c>
      <c r="J4769" s="1">
        <v>0.0</v>
      </c>
      <c r="K4769" s="1">
        <v>2015.0</v>
      </c>
      <c r="L4769" s="1">
        <v>7.5</v>
      </c>
      <c r="M4769" s="2">
        <f t="shared" si="1"/>
        <v>0</v>
      </c>
    </row>
    <row r="4770" ht="14.25" customHeight="1">
      <c r="A4770" s="1" t="s">
        <v>17078</v>
      </c>
      <c r="B4770" s="1">
        <v>122.0</v>
      </c>
      <c r="C4770" s="1">
        <v>0.0</v>
      </c>
      <c r="D4770" s="1" t="s">
        <v>768</v>
      </c>
      <c r="E4770" s="1" t="s">
        <v>17079</v>
      </c>
      <c r="F4770" s="1" t="s">
        <v>17080</v>
      </c>
      <c r="G4770" s="1" t="s">
        <v>17081</v>
      </c>
      <c r="H4770" s="1" t="s">
        <v>18</v>
      </c>
      <c r="I4770" s="1" t="s">
        <v>19</v>
      </c>
      <c r="J4770" s="1">
        <v>0.0</v>
      </c>
      <c r="K4770" s="1">
        <v>2015.0</v>
      </c>
      <c r="L4770" s="1">
        <v>2.2</v>
      </c>
      <c r="M4770" s="2">
        <f t="shared" si="1"/>
        <v>0</v>
      </c>
    </row>
    <row r="4771" ht="14.25" customHeight="1">
      <c r="A4771" s="1" t="s">
        <v>10647</v>
      </c>
      <c r="B4771" s="1">
        <v>93.0</v>
      </c>
      <c r="C4771" s="1">
        <v>3.7188667E7</v>
      </c>
      <c r="D4771" s="1" t="s">
        <v>1747</v>
      </c>
      <c r="E4771" s="1" t="s">
        <v>10648</v>
      </c>
      <c r="F4771" s="1" t="s">
        <v>10649</v>
      </c>
      <c r="G4771" s="1" t="s">
        <v>10650</v>
      </c>
      <c r="H4771" s="1" t="s">
        <v>18</v>
      </c>
      <c r="I4771" s="1" t="s">
        <v>19</v>
      </c>
      <c r="J4771" s="1">
        <v>1.2E7</v>
      </c>
      <c r="K4771" s="1">
        <v>2002.0</v>
      </c>
      <c r="L4771" s="1">
        <v>3.3</v>
      </c>
      <c r="M4771" s="2">
        <f t="shared" si="1"/>
        <v>25188667</v>
      </c>
    </row>
    <row r="4772" ht="14.25" customHeight="1">
      <c r="A4772" s="1" t="s">
        <v>17082</v>
      </c>
      <c r="B4772" s="1">
        <v>90.0</v>
      </c>
      <c r="C4772" s="1">
        <v>0.0</v>
      </c>
      <c r="D4772" s="1" t="s">
        <v>554</v>
      </c>
      <c r="E4772" s="1" t="s">
        <v>17083</v>
      </c>
      <c r="F4772" s="1" t="s">
        <v>17084</v>
      </c>
      <c r="G4772" s="1" t="s">
        <v>17085</v>
      </c>
      <c r="H4772" s="1" t="s">
        <v>18</v>
      </c>
      <c r="I4772" s="1" t="s">
        <v>19</v>
      </c>
      <c r="J4772" s="1">
        <v>500000.0</v>
      </c>
      <c r="K4772" s="1">
        <v>2011.0</v>
      </c>
      <c r="L4772" s="1">
        <v>6.6</v>
      </c>
      <c r="M4772" s="2">
        <f t="shared" si="1"/>
        <v>-500000</v>
      </c>
    </row>
    <row r="4773" ht="14.25" customHeight="1">
      <c r="A4773" s="1" t="s">
        <v>17086</v>
      </c>
      <c r="B4773" s="1">
        <v>101.0</v>
      </c>
      <c r="C4773" s="1">
        <v>0.0</v>
      </c>
      <c r="D4773" s="1" t="s">
        <v>1327</v>
      </c>
      <c r="E4773" s="1" t="s">
        <v>17087</v>
      </c>
      <c r="F4773" s="1">
        <v>0.0</v>
      </c>
      <c r="G4773" s="1" t="s">
        <v>17088</v>
      </c>
      <c r="H4773" s="1" t="s">
        <v>1932</v>
      </c>
      <c r="I4773" s="1" t="s">
        <v>17089</v>
      </c>
      <c r="J4773" s="1">
        <v>500000.0</v>
      </c>
      <c r="K4773" s="1">
        <v>2012.0</v>
      </c>
      <c r="L4773" s="1">
        <v>6.9</v>
      </c>
      <c r="M4773" s="2">
        <f t="shared" si="1"/>
        <v>-500000</v>
      </c>
    </row>
    <row r="4774" ht="14.25" customHeight="1">
      <c r="A4774" s="1" t="s">
        <v>17090</v>
      </c>
      <c r="B4774" s="1">
        <v>94.0</v>
      </c>
      <c r="C4774" s="1">
        <v>0.0</v>
      </c>
      <c r="D4774" s="1" t="s">
        <v>17091</v>
      </c>
      <c r="E4774" s="1" t="s">
        <v>17092</v>
      </c>
      <c r="F4774" s="1" t="s">
        <v>17093</v>
      </c>
      <c r="G4774" s="1" t="s">
        <v>17094</v>
      </c>
      <c r="H4774" s="1" t="s">
        <v>18</v>
      </c>
      <c r="I4774" s="1" t="s">
        <v>19</v>
      </c>
      <c r="J4774" s="1">
        <v>150000.0</v>
      </c>
      <c r="K4774" s="1">
        <v>2016.0</v>
      </c>
      <c r="L4774" s="1">
        <v>4.0</v>
      </c>
      <c r="M4774" s="2">
        <f t="shared" si="1"/>
        <v>-150000</v>
      </c>
    </row>
    <row r="4775" ht="14.25" customHeight="1">
      <c r="A4775" s="1" t="s">
        <v>11187</v>
      </c>
      <c r="B4775" s="1">
        <v>97.0</v>
      </c>
      <c r="C4775" s="1">
        <v>0.0</v>
      </c>
      <c r="D4775" s="1" t="s">
        <v>17095</v>
      </c>
      <c r="E4775" s="1" t="s">
        <v>17096</v>
      </c>
      <c r="F4775" s="1" t="s">
        <v>17097</v>
      </c>
      <c r="G4775" s="1" t="s">
        <v>17098</v>
      </c>
      <c r="H4775" s="1" t="s">
        <v>18</v>
      </c>
      <c r="I4775" s="1" t="s">
        <v>19</v>
      </c>
      <c r="J4775" s="1">
        <v>500000.0</v>
      </c>
      <c r="K4775" s="1">
        <v>2016.0</v>
      </c>
      <c r="L4775" s="1">
        <v>7.4</v>
      </c>
      <c r="M4775" s="2">
        <f t="shared" si="1"/>
        <v>-500000</v>
      </c>
    </row>
    <row r="4776" ht="14.25" customHeight="1">
      <c r="A4776" s="1" t="s">
        <v>17099</v>
      </c>
      <c r="B4776" s="1">
        <v>90.0</v>
      </c>
      <c r="C4776" s="1">
        <v>0.0</v>
      </c>
      <c r="D4776" s="1" t="s">
        <v>17100</v>
      </c>
      <c r="E4776" s="1" t="s">
        <v>17101</v>
      </c>
      <c r="F4776" s="1">
        <v>0.0</v>
      </c>
      <c r="G4776" s="1" t="s">
        <v>17102</v>
      </c>
      <c r="H4776" s="1" t="s">
        <v>18</v>
      </c>
      <c r="I4776" s="1" t="s">
        <v>19</v>
      </c>
      <c r="J4776" s="1">
        <v>0.0</v>
      </c>
      <c r="K4776" s="1">
        <v>2014.0</v>
      </c>
      <c r="L4776" s="1">
        <v>8.3</v>
      </c>
      <c r="M4776" s="2">
        <f t="shared" si="1"/>
        <v>0</v>
      </c>
    </row>
    <row r="4777" ht="14.25" customHeight="1">
      <c r="A4777" s="1" t="s">
        <v>17103</v>
      </c>
      <c r="B4777" s="1">
        <v>108.0</v>
      </c>
      <c r="C4777" s="1">
        <v>0.0</v>
      </c>
      <c r="D4777" s="1" t="s">
        <v>13732</v>
      </c>
      <c r="E4777" s="1" t="s">
        <v>17104</v>
      </c>
      <c r="F4777" s="1">
        <v>0.0</v>
      </c>
      <c r="G4777" s="1" t="s">
        <v>17105</v>
      </c>
      <c r="H4777" s="1" t="s">
        <v>18</v>
      </c>
      <c r="I4777" s="1" t="s">
        <v>19</v>
      </c>
      <c r="J4777" s="1">
        <v>500000.0</v>
      </c>
      <c r="K4777" s="1">
        <v>2016.0</v>
      </c>
      <c r="L4777" s="1">
        <v>5.7</v>
      </c>
      <c r="M4777" s="2">
        <f t="shared" si="1"/>
        <v>-500000</v>
      </c>
    </row>
    <row r="4778" ht="14.25" customHeight="1">
      <c r="A4778" s="1" t="s">
        <v>17106</v>
      </c>
      <c r="B4778" s="1">
        <v>82.0</v>
      </c>
      <c r="C4778" s="1">
        <v>21199.0</v>
      </c>
      <c r="D4778" s="1" t="s">
        <v>17107</v>
      </c>
      <c r="E4778" s="1" t="s">
        <v>17108</v>
      </c>
      <c r="F4778" s="1" t="s">
        <v>17109</v>
      </c>
      <c r="G4778" s="1" t="s">
        <v>17110</v>
      </c>
      <c r="H4778" s="1" t="s">
        <v>18</v>
      </c>
      <c r="I4778" s="1" t="s">
        <v>19</v>
      </c>
      <c r="J4778" s="1">
        <v>500000.0</v>
      </c>
      <c r="K4778" s="1">
        <v>2014.0</v>
      </c>
      <c r="L4778" s="1">
        <v>6.8</v>
      </c>
      <c r="M4778" s="2">
        <f t="shared" si="1"/>
        <v>-478801</v>
      </c>
    </row>
    <row r="4779" ht="14.25" customHeight="1">
      <c r="A4779" s="1" t="s">
        <v>17111</v>
      </c>
      <c r="B4779" s="1">
        <v>84.0</v>
      </c>
      <c r="C4779" s="1">
        <v>0.0</v>
      </c>
      <c r="D4779" s="1" t="s">
        <v>13732</v>
      </c>
      <c r="E4779" s="1" t="s">
        <v>17112</v>
      </c>
      <c r="F4779" s="1">
        <v>0.0</v>
      </c>
      <c r="G4779" s="1" t="s">
        <v>17113</v>
      </c>
      <c r="H4779" s="1" t="s">
        <v>18</v>
      </c>
      <c r="I4779" s="1" t="s">
        <v>19</v>
      </c>
      <c r="J4779" s="1">
        <v>500000.0</v>
      </c>
      <c r="K4779" s="1">
        <v>2016.0</v>
      </c>
      <c r="L4779" s="1">
        <v>5.2</v>
      </c>
      <c r="M4779" s="2">
        <f t="shared" si="1"/>
        <v>-500000</v>
      </c>
    </row>
    <row r="4780" ht="14.25" customHeight="1">
      <c r="A4780" s="1" t="s">
        <v>45</v>
      </c>
      <c r="B4780" s="1">
        <v>130.0</v>
      </c>
      <c r="C4780" s="1">
        <v>2.34903076E8</v>
      </c>
      <c r="D4780" s="1" t="s">
        <v>123</v>
      </c>
      <c r="E4780" s="1" t="s">
        <v>181</v>
      </c>
      <c r="F4780" s="1" t="s">
        <v>182</v>
      </c>
      <c r="G4780" s="1" t="s">
        <v>183</v>
      </c>
      <c r="H4780" s="1" t="s">
        <v>18</v>
      </c>
      <c r="I4780" s="1" t="s">
        <v>19</v>
      </c>
      <c r="J4780" s="1">
        <v>2.15E8</v>
      </c>
      <c r="K4780" s="1">
        <v>2013.0</v>
      </c>
      <c r="L4780" s="1">
        <v>6.4</v>
      </c>
      <c r="M4780" s="2">
        <f t="shared" si="1"/>
        <v>19903076</v>
      </c>
    </row>
    <row r="4781" ht="14.25" customHeight="1">
      <c r="A4781" s="1" t="s">
        <v>15231</v>
      </c>
      <c r="B4781" s="1">
        <v>91.0</v>
      </c>
      <c r="C4781" s="1">
        <v>0.0</v>
      </c>
      <c r="D4781" s="1" t="s">
        <v>15232</v>
      </c>
      <c r="E4781" s="1" t="s">
        <v>17114</v>
      </c>
      <c r="F4781" s="1" t="s">
        <v>17115</v>
      </c>
      <c r="G4781" s="1" t="s">
        <v>17116</v>
      </c>
      <c r="H4781" s="1" t="s">
        <v>18</v>
      </c>
      <c r="I4781" s="1" t="s">
        <v>19</v>
      </c>
      <c r="J4781" s="1">
        <v>475000.0</v>
      </c>
      <c r="K4781" s="1">
        <v>1984.0</v>
      </c>
      <c r="L4781" s="1">
        <v>6.2</v>
      </c>
      <c r="M4781" s="2">
        <f t="shared" si="1"/>
        <v>-475000</v>
      </c>
    </row>
    <row r="4782" ht="14.25" customHeight="1">
      <c r="A4782" s="1" t="s">
        <v>12227</v>
      </c>
      <c r="B4782" s="1">
        <v>91.0</v>
      </c>
      <c r="C4782" s="1">
        <v>2712293.0</v>
      </c>
      <c r="D4782" s="1" t="s">
        <v>1327</v>
      </c>
      <c r="E4782" s="1" t="s">
        <v>17117</v>
      </c>
      <c r="F4782" s="1" t="s">
        <v>17118</v>
      </c>
      <c r="G4782" s="1" t="s">
        <v>17119</v>
      </c>
      <c r="H4782" s="1" t="s">
        <v>18</v>
      </c>
      <c r="I4782" s="1" t="s">
        <v>19</v>
      </c>
      <c r="J4782" s="1">
        <v>450000.0</v>
      </c>
      <c r="K4782" s="1">
        <v>1991.0</v>
      </c>
      <c r="L4782" s="1">
        <v>5.9</v>
      </c>
      <c r="M4782" s="2">
        <f t="shared" si="1"/>
        <v>2262293</v>
      </c>
    </row>
    <row r="4783" ht="14.25" customHeight="1">
      <c r="A4783" s="1" t="s">
        <v>767</v>
      </c>
      <c r="B4783" s="1">
        <v>107.0</v>
      </c>
      <c r="C4783" s="1">
        <v>768045.0</v>
      </c>
      <c r="D4783" s="1" t="s">
        <v>1347</v>
      </c>
      <c r="E4783" s="1" t="s">
        <v>17120</v>
      </c>
      <c r="F4783" s="1" t="s">
        <v>17121</v>
      </c>
      <c r="G4783" s="1" t="s">
        <v>17122</v>
      </c>
      <c r="H4783" s="1" t="s">
        <v>18</v>
      </c>
      <c r="I4783" s="1" t="s">
        <v>30</v>
      </c>
      <c r="J4783" s="1">
        <v>2000000.0</v>
      </c>
      <c r="K4783" s="1">
        <v>2002.0</v>
      </c>
      <c r="L4783" s="1">
        <v>7.7</v>
      </c>
      <c r="M4783" s="2">
        <f t="shared" si="1"/>
        <v>-1231955</v>
      </c>
    </row>
    <row r="4784" ht="14.25" customHeight="1">
      <c r="A4784" s="1" t="s">
        <v>17123</v>
      </c>
      <c r="B4784" s="1">
        <v>82.0</v>
      </c>
      <c r="C4784" s="1">
        <v>0.0</v>
      </c>
      <c r="D4784" s="1" t="s">
        <v>893</v>
      </c>
      <c r="E4784" s="1" t="s">
        <v>17124</v>
      </c>
      <c r="F4784" s="1" t="s">
        <v>17125</v>
      </c>
      <c r="G4784" s="1" t="s">
        <v>17126</v>
      </c>
      <c r="H4784" s="1" t="s">
        <v>18</v>
      </c>
      <c r="I4784" s="1" t="s">
        <v>19</v>
      </c>
      <c r="J4784" s="1">
        <v>500000.0</v>
      </c>
      <c r="K4784" s="1">
        <v>2015.0</v>
      </c>
      <c r="L4784" s="1">
        <v>4.3</v>
      </c>
      <c r="M4784" s="2">
        <f t="shared" si="1"/>
        <v>-500000</v>
      </c>
    </row>
    <row r="4785" ht="14.25" customHeight="1">
      <c r="A4785" s="1" t="s">
        <v>17127</v>
      </c>
      <c r="B4785" s="1">
        <v>84.0</v>
      </c>
      <c r="C4785" s="1">
        <v>379122.0</v>
      </c>
      <c r="D4785" s="1" t="s">
        <v>956</v>
      </c>
      <c r="E4785" s="1" t="s">
        <v>17128</v>
      </c>
      <c r="F4785" s="1" t="s">
        <v>17129</v>
      </c>
      <c r="G4785" s="1" t="s">
        <v>17130</v>
      </c>
      <c r="H4785" s="1" t="s">
        <v>18</v>
      </c>
      <c r="I4785" s="1" t="s">
        <v>30</v>
      </c>
      <c r="J4785" s="1">
        <v>450000.0</v>
      </c>
      <c r="K4785" s="1">
        <v>2005.0</v>
      </c>
      <c r="L4785" s="1">
        <v>7.1</v>
      </c>
      <c r="M4785" s="2">
        <f t="shared" si="1"/>
        <v>-70878</v>
      </c>
    </row>
    <row r="4786" ht="14.25" customHeight="1">
      <c r="A4786" s="1" t="s">
        <v>17131</v>
      </c>
      <c r="B4786" s="1">
        <v>103.0</v>
      </c>
      <c r="C4786" s="1">
        <v>23000.0</v>
      </c>
      <c r="D4786" s="1" t="s">
        <v>16190</v>
      </c>
      <c r="E4786" s="1" t="s">
        <v>17132</v>
      </c>
      <c r="F4786" s="1" t="s">
        <v>17133</v>
      </c>
      <c r="G4786" s="1" t="s">
        <v>17134</v>
      </c>
      <c r="H4786" s="1" t="s">
        <v>18</v>
      </c>
      <c r="I4786" s="1" t="s">
        <v>19</v>
      </c>
      <c r="J4786" s="1">
        <v>500000.0</v>
      </c>
      <c r="K4786" s="1">
        <v>2006.0</v>
      </c>
      <c r="L4786" s="1">
        <v>6.2</v>
      </c>
      <c r="M4786" s="2">
        <f t="shared" si="1"/>
        <v>-477000</v>
      </c>
    </row>
    <row r="4787" ht="14.25" customHeight="1">
      <c r="A4787" s="1" t="s">
        <v>17135</v>
      </c>
      <c r="B4787" s="1">
        <v>86.0</v>
      </c>
      <c r="C4787" s="1">
        <v>0.0</v>
      </c>
      <c r="D4787" s="1" t="s">
        <v>1146</v>
      </c>
      <c r="E4787" s="1" t="s">
        <v>17136</v>
      </c>
      <c r="F4787" s="1" t="s">
        <v>17137</v>
      </c>
      <c r="G4787" s="1" t="s">
        <v>17138</v>
      </c>
      <c r="H4787" s="1" t="s">
        <v>18</v>
      </c>
      <c r="I4787" s="1" t="s">
        <v>19</v>
      </c>
      <c r="J4787" s="1">
        <v>450000.0</v>
      </c>
      <c r="K4787" s="1">
        <v>2013.0</v>
      </c>
      <c r="L4787" s="1">
        <v>6.8</v>
      </c>
      <c r="M4787" s="2">
        <f t="shared" si="1"/>
        <v>-450000</v>
      </c>
    </row>
    <row r="4788" ht="14.25" customHeight="1">
      <c r="A4788" s="1" t="s">
        <v>17139</v>
      </c>
      <c r="B4788" s="1">
        <v>89.0</v>
      </c>
      <c r="C4788" s="1">
        <v>2300000.0</v>
      </c>
      <c r="D4788" s="1" t="s">
        <v>8405</v>
      </c>
      <c r="E4788" s="1" t="s">
        <v>17140</v>
      </c>
      <c r="F4788" s="1" t="s">
        <v>17141</v>
      </c>
      <c r="G4788" s="1" t="s">
        <v>17142</v>
      </c>
      <c r="H4788" s="1" t="s">
        <v>18</v>
      </c>
      <c r="I4788" s="1" t="s">
        <v>19</v>
      </c>
      <c r="J4788" s="1">
        <v>439000.0</v>
      </c>
      <c r="K4788" s="1">
        <v>1933.0</v>
      </c>
      <c r="L4788" s="1">
        <v>7.7</v>
      </c>
      <c r="M4788" s="2">
        <f t="shared" si="1"/>
        <v>1861000</v>
      </c>
    </row>
    <row r="4789" ht="14.25" customHeight="1">
      <c r="A4789" s="1" t="s">
        <v>17143</v>
      </c>
      <c r="B4789" s="1">
        <v>52.0</v>
      </c>
      <c r="C4789" s="1">
        <v>0.0</v>
      </c>
      <c r="D4789" s="1" t="s">
        <v>37</v>
      </c>
      <c r="E4789" s="1" t="s">
        <v>17144</v>
      </c>
      <c r="F4789" s="1" t="s">
        <v>17145</v>
      </c>
      <c r="G4789" s="1" t="s">
        <v>17146</v>
      </c>
      <c r="H4789" s="1" t="s">
        <v>18</v>
      </c>
      <c r="I4789" s="1" t="s">
        <v>19</v>
      </c>
      <c r="J4789" s="1">
        <v>450000.0</v>
      </c>
      <c r="K4789" s="1">
        <v>2014.0</v>
      </c>
      <c r="L4789" s="1">
        <v>8.2</v>
      </c>
      <c r="M4789" s="2">
        <f t="shared" si="1"/>
        <v>-450000</v>
      </c>
    </row>
    <row r="4790" ht="14.25" customHeight="1">
      <c r="A4790" s="1" t="s">
        <v>14762</v>
      </c>
      <c r="B4790" s="1">
        <v>98.0</v>
      </c>
      <c r="C4790" s="1">
        <v>2938208.0</v>
      </c>
      <c r="D4790" s="1" t="s">
        <v>956</v>
      </c>
      <c r="E4790" s="1" t="s">
        <v>17147</v>
      </c>
      <c r="F4790" s="1" t="s">
        <v>17148</v>
      </c>
      <c r="G4790" s="1" t="s">
        <v>17149</v>
      </c>
      <c r="H4790" s="1" t="s">
        <v>18</v>
      </c>
      <c r="I4790" s="1" t="s">
        <v>19</v>
      </c>
      <c r="J4790" s="1">
        <v>225000.0</v>
      </c>
      <c r="K4790" s="1">
        <v>1990.0</v>
      </c>
      <c r="L4790" s="1">
        <v>7.5</v>
      </c>
      <c r="M4790" s="2">
        <f t="shared" si="1"/>
        <v>2713208</v>
      </c>
    </row>
    <row r="4791" ht="14.25" customHeight="1">
      <c r="A4791" s="1" t="s">
        <v>17150</v>
      </c>
      <c r="B4791" s="1">
        <v>133.0</v>
      </c>
      <c r="C4791" s="1">
        <v>9910.0</v>
      </c>
      <c r="D4791" s="1" t="s">
        <v>4181</v>
      </c>
      <c r="E4791" s="1" t="s">
        <v>17151</v>
      </c>
      <c r="F4791" s="1" t="s">
        <v>17152</v>
      </c>
      <c r="G4791" s="1" t="s">
        <v>17153</v>
      </c>
      <c r="H4791" s="1" t="s">
        <v>9346</v>
      </c>
      <c r="I4791" s="1" t="s">
        <v>9347</v>
      </c>
      <c r="J4791" s="1">
        <v>2.5E7</v>
      </c>
      <c r="K4791" s="1">
        <v>2004.0</v>
      </c>
      <c r="L4791" s="1">
        <v>7.6</v>
      </c>
      <c r="M4791" s="2">
        <f t="shared" si="1"/>
        <v>-24990090</v>
      </c>
    </row>
    <row r="4792" ht="14.25" customHeight="1">
      <c r="A4792" s="1" t="s">
        <v>17154</v>
      </c>
      <c r="B4792" s="1">
        <v>81.0</v>
      </c>
      <c r="C4792" s="1">
        <v>0.0</v>
      </c>
      <c r="D4792" s="1" t="s">
        <v>4442</v>
      </c>
      <c r="E4792" s="1" t="s">
        <v>17155</v>
      </c>
      <c r="F4792" s="1" t="s">
        <v>17156</v>
      </c>
      <c r="G4792" s="1" t="s">
        <v>17157</v>
      </c>
      <c r="H4792" s="1" t="s">
        <v>18</v>
      </c>
      <c r="I4792" s="1" t="s">
        <v>19</v>
      </c>
      <c r="J4792" s="1">
        <v>0.0</v>
      </c>
      <c r="K4792" s="1">
        <v>2013.0</v>
      </c>
      <c r="L4792" s="1">
        <v>4.1</v>
      </c>
      <c r="M4792" s="2">
        <f t="shared" si="1"/>
        <v>0</v>
      </c>
    </row>
    <row r="4793" ht="14.25" customHeight="1">
      <c r="A4793" s="1" t="s">
        <v>5782</v>
      </c>
      <c r="B4793" s="1">
        <v>92.0</v>
      </c>
      <c r="C4793" s="1">
        <v>4.4540956E7</v>
      </c>
      <c r="D4793" s="1" t="s">
        <v>1138</v>
      </c>
      <c r="E4793" s="1" t="s">
        <v>17158</v>
      </c>
      <c r="F4793" s="1" t="s">
        <v>17159</v>
      </c>
      <c r="G4793" s="1" t="s">
        <v>17160</v>
      </c>
      <c r="H4793" s="1" t="s">
        <v>18</v>
      </c>
      <c r="I4793" s="1" t="s">
        <v>19</v>
      </c>
      <c r="J4793" s="1">
        <v>400000.0</v>
      </c>
      <c r="K4793" s="1">
        <v>2004.0</v>
      </c>
      <c r="L4793" s="1">
        <v>6.9</v>
      </c>
      <c r="M4793" s="2">
        <f t="shared" si="1"/>
        <v>44140956</v>
      </c>
    </row>
    <row r="4794" ht="14.25" customHeight="1">
      <c r="A4794" s="1" t="s">
        <v>13613</v>
      </c>
      <c r="B4794" s="1">
        <v>90.0</v>
      </c>
      <c r="C4794" s="1">
        <v>258113.0</v>
      </c>
      <c r="D4794" s="1" t="s">
        <v>1465</v>
      </c>
      <c r="E4794" s="1" t="s">
        <v>17161</v>
      </c>
      <c r="F4794" s="1" t="s">
        <v>17162</v>
      </c>
      <c r="G4794" s="1" t="s">
        <v>17163</v>
      </c>
      <c r="H4794" s="1" t="s">
        <v>18</v>
      </c>
      <c r="I4794" s="1" t="s">
        <v>19</v>
      </c>
      <c r="J4794" s="1">
        <v>1066167.0</v>
      </c>
      <c r="K4794" s="1">
        <v>2013.0</v>
      </c>
      <c r="L4794" s="1">
        <v>7.1</v>
      </c>
      <c r="M4794" s="2">
        <f t="shared" si="1"/>
        <v>-808054</v>
      </c>
    </row>
    <row r="4795" ht="14.25" customHeight="1">
      <c r="A4795" s="1" t="s">
        <v>13679</v>
      </c>
      <c r="B4795" s="1">
        <v>84.0</v>
      </c>
      <c r="C4795" s="1">
        <v>1.07917283E8</v>
      </c>
      <c r="D4795" s="1" t="s">
        <v>4647</v>
      </c>
      <c r="E4795" s="1" t="s">
        <v>17164</v>
      </c>
      <c r="F4795" s="1" t="s">
        <v>17165</v>
      </c>
      <c r="G4795" s="1" t="s">
        <v>17166</v>
      </c>
      <c r="H4795" s="1" t="s">
        <v>18</v>
      </c>
      <c r="I4795" s="1" t="s">
        <v>19</v>
      </c>
      <c r="J4795" s="1">
        <v>15000.0</v>
      </c>
      <c r="K4795" s="1">
        <v>2007.0</v>
      </c>
      <c r="L4795" s="1">
        <v>6.3</v>
      </c>
      <c r="M4795" s="2">
        <f t="shared" si="1"/>
        <v>107902283</v>
      </c>
    </row>
    <row r="4796" ht="14.25" customHeight="1">
      <c r="A4796" s="1" t="s">
        <v>14975</v>
      </c>
      <c r="B4796" s="1">
        <v>91.0</v>
      </c>
      <c r="C4796" s="1">
        <v>1293295.0</v>
      </c>
      <c r="D4796" s="1" t="s">
        <v>12554</v>
      </c>
      <c r="E4796" s="1" t="s">
        <v>17167</v>
      </c>
      <c r="F4796" s="1" t="s">
        <v>17168</v>
      </c>
      <c r="G4796" s="1" t="s">
        <v>17169</v>
      </c>
      <c r="H4796" s="1" t="s">
        <v>18</v>
      </c>
      <c r="I4796" s="1" t="s">
        <v>19</v>
      </c>
      <c r="J4796" s="1">
        <v>0.0</v>
      </c>
      <c r="K4796" s="1">
        <v>2001.0</v>
      </c>
      <c r="L4796" s="1">
        <v>7.7</v>
      </c>
      <c r="M4796" s="2">
        <f t="shared" si="1"/>
        <v>1293295</v>
      </c>
    </row>
    <row r="4797" ht="14.25" customHeight="1">
      <c r="A4797" s="1" t="s">
        <v>1942</v>
      </c>
      <c r="B4797" s="1">
        <v>91.0</v>
      </c>
      <c r="C4797" s="1">
        <v>1229197.0</v>
      </c>
      <c r="D4797" s="1" t="s">
        <v>3896</v>
      </c>
      <c r="E4797" s="1" t="s">
        <v>17170</v>
      </c>
      <c r="F4797" s="1" t="s">
        <v>17171</v>
      </c>
      <c r="G4797" s="1" t="s">
        <v>17172</v>
      </c>
      <c r="H4797" s="1" t="s">
        <v>18</v>
      </c>
      <c r="I4797" s="1" t="s">
        <v>30</v>
      </c>
      <c r="J4797" s="1">
        <v>229575.0</v>
      </c>
      <c r="K4797" s="1">
        <v>1975.0</v>
      </c>
      <c r="L4797" s="1">
        <v>8.3</v>
      </c>
      <c r="M4797" s="2">
        <f t="shared" si="1"/>
        <v>999622</v>
      </c>
    </row>
    <row r="4798" ht="14.25" customHeight="1">
      <c r="A4798" s="1" t="s">
        <v>13428</v>
      </c>
      <c r="B4798" s="1">
        <v>90.0</v>
      </c>
      <c r="C4798" s="1">
        <v>1689999.0</v>
      </c>
      <c r="D4798" s="1" t="s">
        <v>2394</v>
      </c>
      <c r="E4798" s="1" t="s">
        <v>17173</v>
      </c>
      <c r="F4798" s="1" t="s">
        <v>17174</v>
      </c>
      <c r="G4798" s="1" t="s">
        <v>17175</v>
      </c>
      <c r="H4798" s="1" t="s">
        <v>1932</v>
      </c>
      <c r="I4798" s="1" t="s">
        <v>19</v>
      </c>
      <c r="J4798" s="1">
        <v>400000.0</v>
      </c>
      <c r="K4798" s="1">
        <v>2006.0</v>
      </c>
      <c r="L4798" s="1">
        <v>7.1</v>
      </c>
      <c r="M4798" s="2">
        <f t="shared" si="1"/>
        <v>1289999</v>
      </c>
    </row>
    <row r="4799" ht="14.25" customHeight="1">
      <c r="A4799" s="1" t="s">
        <v>17176</v>
      </c>
      <c r="B4799" s="1">
        <v>96.0</v>
      </c>
      <c r="C4799" s="1">
        <v>11798.0</v>
      </c>
      <c r="D4799" s="1" t="s">
        <v>17177</v>
      </c>
      <c r="E4799" s="1" t="s">
        <v>17178</v>
      </c>
      <c r="F4799" s="1" t="s">
        <v>17179</v>
      </c>
      <c r="G4799" s="1" t="s">
        <v>17180</v>
      </c>
      <c r="H4799" s="1" t="s">
        <v>18</v>
      </c>
      <c r="I4799" s="1" t="s">
        <v>19</v>
      </c>
      <c r="J4799" s="1">
        <v>100000.0</v>
      </c>
      <c r="K4799" s="1">
        <v>2003.0</v>
      </c>
      <c r="L4799" s="1">
        <v>4.7</v>
      </c>
      <c r="M4799" s="2">
        <f t="shared" si="1"/>
        <v>-88202</v>
      </c>
    </row>
    <row r="4800" ht="14.25" customHeight="1">
      <c r="A4800" s="1">
        <v>0.0</v>
      </c>
      <c r="B4800" s="1">
        <v>60.0</v>
      </c>
      <c r="C4800" s="1">
        <v>0.0</v>
      </c>
      <c r="D4800" s="1" t="s">
        <v>17181</v>
      </c>
      <c r="E4800" s="1" t="s">
        <v>17182</v>
      </c>
      <c r="F4800" s="1" t="s">
        <v>17183</v>
      </c>
      <c r="G4800" s="1" t="s">
        <v>17184</v>
      </c>
      <c r="H4800" s="1" t="s">
        <v>18</v>
      </c>
      <c r="I4800" s="1" t="s">
        <v>19</v>
      </c>
      <c r="J4800" s="1">
        <v>0.0</v>
      </c>
      <c r="K4800" s="1">
        <v>0.0</v>
      </c>
      <c r="L4800" s="1">
        <v>7.7</v>
      </c>
      <c r="M4800" s="2">
        <f t="shared" si="1"/>
        <v>0</v>
      </c>
    </row>
    <row r="4801" ht="14.25" customHeight="1">
      <c r="A4801" s="1" t="s">
        <v>17185</v>
      </c>
      <c r="B4801" s="1">
        <v>88.0</v>
      </c>
      <c r="C4801" s="1">
        <v>592014.0</v>
      </c>
      <c r="D4801" s="1" t="s">
        <v>17186</v>
      </c>
      <c r="E4801" s="1" t="s">
        <v>17187</v>
      </c>
      <c r="F4801" s="1" t="s">
        <v>17188</v>
      </c>
      <c r="G4801" s="1" t="s">
        <v>17189</v>
      </c>
      <c r="H4801" s="1" t="s">
        <v>18</v>
      </c>
      <c r="I4801" s="1" t="s">
        <v>19</v>
      </c>
      <c r="J4801" s="1">
        <v>218.0</v>
      </c>
      <c r="K4801" s="1">
        <v>2003.0</v>
      </c>
      <c r="L4801" s="1">
        <v>7.2</v>
      </c>
      <c r="M4801" s="2">
        <f t="shared" si="1"/>
        <v>591796</v>
      </c>
    </row>
    <row r="4802" ht="14.25" customHeight="1">
      <c r="A4802" s="1" t="s">
        <v>17190</v>
      </c>
      <c r="B4802" s="1">
        <v>92.0</v>
      </c>
      <c r="C4802" s="1">
        <v>425899.0</v>
      </c>
      <c r="D4802" s="1" t="s">
        <v>37</v>
      </c>
      <c r="E4802" s="1" t="s">
        <v>17191</v>
      </c>
      <c r="F4802" s="1">
        <v>0.0</v>
      </c>
      <c r="G4802" s="1" t="s">
        <v>17192</v>
      </c>
      <c r="H4802" s="1" t="s">
        <v>18</v>
      </c>
      <c r="I4802" s="1" t="s">
        <v>19</v>
      </c>
      <c r="J4802" s="1">
        <v>400000.0</v>
      </c>
      <c r="K4802" s="1">
        <v>2010.0</v>
      </c>
      <c r="L4802" s="1">
        <v>5.1</v>
      </c>
      <c r="M4802" s="2">
        <f t="shared" si="1"/>
        <v>25899</v>
      </c>
    </row>
    <row r="4803" ht="14.25" customHeight="1">
      <c r="A4803" s="1" t="s">
        <v>17193</v>
      </c>
      <c r="B4803" s="1">
        <v>97.0</v>
      </c>
      <c r="C4803" s="1">
        <v>0.0</v>
      </c>
      <c r="D4803" s="1" t="s">
        <v>5533</v>
      </c>
      <c r="E4803" s="1" t="s">
        <v>17194</v>
      </c>
      <c r="F4803" s="1" t="s">
        <v>17195</v>
      </c>
      <c r="G4803" s="1" t="s">
        <v>17196</v>
      </c>
      <c r="H4803" s="1" t="s">
        <v>18</v>
      </c>
      <c r="I4803" s="1" t="s">
        <v>19</v>
      </c>
      <c r="J4803" s="1">
        <v>500000.0</v>
      </c>
      <c r="K4803" s="1">
        <v>2014.0</v>
      </c>
      <c r="L4803" s="1">
        <v>5.4</v>
      </c>
      <c r="M4803" s="2">
        <f t="shared" si="1"/>
        <v>-500000</v>
      </c>
    </row>
    <row r="4804" ht="14.25" customHeight="1">
      <c r="A4804" s="1" t="s">
        <v>17197</v>
      </c>
      <c r="B4804" s="1">
        <v>82.0</v>
      </c>
      <c r="C4804" s="1">
        <v>126387.0</v>
      </c>
      <c r="D4804" s="1" t="s">
        <v>4647</v>
      </c>
      <c r="E4804" s="1" t="s">
        <v>17198</v>
      </c>
      <c r="F4804" s="1" t="s">
        <v>17199</v>
      </c>
      <c r="G4804" s="1" t="s">
        <v>17200</v>
      </c>
      <c r="H4804" s="1" t="s">
        <v>7257</v>
      </c>
      <c r="I4804" s="1" t="s">
        <v>5158</v>
      </c>
      <c r="J4804" s="1">
        <v>400000.0</v>
      </c>
      <c r="K4804" s="1">
        <v>1981.0</v>
      </c>
      <c r="L4804" s="1">
        <v>6.9</v>
      </c>
      <c r="M4804" s="2">
        <f t="shared" si="1"/>
        <v>-273613</v>
      </c>
    </row>
    <row r="4805" ht="14.25" customHeight="1">
      <c r="A4805" s="1">
        <v>0.0</v>
      </c>
      <c r="B4805" s="1">
        <v>22.0</v>
      </c>
      <c r="C4805" s="1">
        <v>0.0</v>
      </c>
      <c r="D4805" s="1" t="s">
        <v>15284</v>
      </c>
      <c r="E4805" s="1" t="s">
        <v>17201</v>
      </c>
      <c r="F4805" s="1" t="s">
        <v>17202</v>
      </c>
      <c r="G4805" s="1" t="s">
        <v>17203</v>
      </c>
      <c r="H4805" s="1" t="s">
        <v>18</v>
      </c>
      <c r="I4805" s="1" t="s">
        <v>19</v>
      </c>
      <c r="J4805" s="1">
        <v>0.0</v>
      </c>
      <c r="K4805" s="1">
        <v>0.0</v>
      </c>
      <c r="L4805" s="1">
        <v>8.2</v>
      </c>
      <c r="M4805" s="2">
        <f t="shared" si="1"/>
        <v>0</v>
      </c>
    </row>
    <row r="4806" ht="14.25" customHeight="1">
      <c r="A4806" s="1" t="s">
        <v>5951</v>
      </c>
      <c r="B4806" s="1">
        <v>101.0</v>
      </c>
      <c r="C4806" s="1">
        <v>8.0276912E7</v>
      </c>
      <c r="D4806" s="1" t="s">
        <v>1146</v>
      </c>
      <c r="E4806" s="1" t="s">
        <v>17204</v>
      </c>
      <c r="F4806" s="1" t="s">
        <v>17205</v>
      </c>
      <c r="G4806" s="1" t="s">
        <v>17206</v>
      </c>
      <c r="H4806" s="1" t="s">
        <v>18</v>
      </c>
      <c r="I4806" s="1" t="s">
        <v>19</v>
      </c>
      <c r="J4806" s="1">
        <v>3.5E7</v>
      </c>
      <c r="K4806" s="1">
        <v>2008.0</v>
      </c>
      <c r="L4806" s="1">
        <v>6.1</v>
      </c>
      <c r="M4806" s="2">
        <f t="shared" si="1"/>
        <v>45276912</v>
      </c>
    </row>
    <row r="4807" ht="14.25" customHeight="1">
      <c r="A4807" s="1" t="s">
        <v>17207</v>
      </c>
      <c r="B4807" s="1">
        <v>80.0</v>
      </c>
      <c r="C4807" s="1">
        <v>0.0</v>
      </c>
      <c r="D4807" s="1" t="s">
        <v>3995</v>
      </c>
      <c r="E4807" s="1" t="s">
        <v>17208</v>
      </c>
      <c r="F4807" s="1" t="s">
        <v>17209</v>
      </c>
      <c r="G4807" s="1" t="s">
        <v>17210</v>
      </c>
      <c r="H4807" s="1" t="s">
        <v>18</v>
      </c>
      <c r="I4807" s="1" t="s">
        <v>168</v>
      </c>
      <c r="J4807" s="1">
        <v>500000.0</v>
      </c>
      <c r="K4807" s="1">
        <v>2005.0</v>
      </c>
      <c r="L4807" s="1">
        <v>6.1</v>
      </c>
      <c r="M4807" s="2">
        <f t="shared" si="1"/>
        <v>-500000</v>
      </c>
    </row>
    <row r="4808" ht="14.25" customHeight="1">
      <c r="A4808" s="1" t="s">
        <v>4073</v>
      </c>
      <c r="B4808" s="1">
        <v>97.0</v>
      </c>
      <c r="C4808" s="1">
        <v>0.0</v>
      </c>
      <c r="D4808" s="1" t="s">
        <v>956</v>
      </c>
      <c r="E4808" s="1" t="s">
        <v>17211</v>
      </c>
      <c r="F4808" s="1" t="s">
        <v>17212</v>
      </c>
      <c r="G4808" s="1" t="s">
        <v>17213</v>
      </c>
      <c r="H4808" s="1" t="s">
        <v>18</v>
      </c>
      <c r="I4808" s="1" t="s">
        <v>30</v>
      </c>
      <c r="J4808" s="1">
        <v>650000.0</v>
      </c>
      <c r="K4808" s="1">
        <v>1985.0</v>
      </c>
      <c r="L4808" s="1">
        <v>6.9</v>
      </c>
      <c r="M4808" s="2">
        <f t="shared" si="1"/>
        <v>-650000</v>
      </c>
    </row>
    <row r="4809" ht="14.25" customHeight="1">
      <c r="A4809" s="1" t="s">
        <v>17214</v>
      </c>
      <c r="B4809" s="1">
        <v>84.0</v>
      </c>
      <c r="C4809" s="1">
        <v>25918.0</v>
      </c>
      <c r="D4809" s="1" t="s">
        <v>4442</v>
      </c>
      <c r="E4809" s="1" t="s">
        <v>17215</v>
      </c>
      <c r="F4809" s="1">
        <v>0.0</v>
      </c>
      <c r="G4809" s="1" t="s">
        <v>17216</v>
      </c>
      <c r="H4809" s="1" t="s">
        <v>18</v>
      </c>
      <c r="I4809" s="1" t="s">
        <v>19</v>
      </c>
      <c r="J4809" s="1">
        <v>0.0</v>
      </c>
      <c r="K4809" s="1">
        <v>2002.0</v>
      </c>
      <c r="L4809" s="1">
        <v>5.8</v>
      </c>
      <c r="M4809" s="2">
        <f t="shared" si="1"/>
        <v>25918</v>
      </c>
    </row>
    <row r="4810" ht="14.25" customHeight="1">
      <c r="A4810" s="1" t="s">
        <v>17217</v>
      </c>
      <c r="B4810" s="1">
        <v>97.0</v>
      </c>
      <c r="C4810" s="1">
        <v>0.0</v>
      </c>
      <c r="D4810" s="1" t="s">
        <v>2888</v>
      </c>
      <c r="E4810" s="1" t="s">
        <v>17218</v>
      </c>
      <c r="F4810" s="1" t="s">
        <v>17219</v>
      </c>
      <c r="G4810" s="1" t="s">
        <v>17220</v>
      </c>
      <c r="H4810" s="1" t="s">
        <v>993</v>
      </c>
      <c r="I4810" s="1" t="s">
        <v>168</v>
      </c>
      <c r="J4810" s="1">
        <v>900000.0</v>
      </c>
      <c r="K4810" s="1">
        <v>2004.0</v>
      </c>
      <c r="L4810" s="1">
        <v>6.0</v>
      </c>
      <c r="M4810" s="2">
        <f t="shared" si="1"/>
        <v>-900000</v>
      </c>
    </row>
    <row r="4811" ht="14.25" customHeight="1">
      <c r="A4811" s="1" t="s">
        <v>17221</v>
      </c>
      <c r="B4811" s="1">
        <v>91.0</v>
      </c>
      <c r="C4811" s="1">
        <v>0.0</v>
      </c>
      <c r="D4811" s="1" t="s">
        <v>2394</v>
      </c>
      <c r="E4811" s="1" t="s">
        <v>17222</v>
      </c>
      <c r="F4811" s="1" t="s">
        <v>17223</v>
      </c>
      <c r="G4811" s="1" t="s">
        <v>17224</v>
      </c>
      <c r="H4811" s="1" t="s">
        <v>9346</v>
      </c>
      <c r="I4811" s="1" t="s">
        <v>9347</v>
      </c>
      <c r="J4811" s="1">
        <v>400000.0</v>
      </c>
      <c r="K4811" s="1">
        <v>1972.0</v>
      </c>
      <c r="L4811" s="1">
        <v>8.2</v>
      </c>
      <c r="M4811" s="2">
        <f t="shared" si="1"/>
        <v>-400000</v>
      </c>
    </row>
    <row r="4812" ht="14.25" customHeight="1">
      <c r="A4812" s="1" t="s">
        <v>17225</v>
      </c>
      <c r="B4812" s="1">
        <v>123.0</v>
      </c>
      <c r="C4812" s="1">
        <v>0.0</v>
      </c>
      <c r="D4812" s="1" t="s">
        <v>1347</v>
      </c>
      <c r="E4812" s="1" t="s">
        <v>17226</v>
      </c>
      <c r="F4812" s="1" t="s">
        <v>17227</v>
      </c>
      <c r="G4812" s="1" t="s">
        <v>17228</v>
      </c>
      <c r="H4812" s="1">
        <v>0.0</v>
      </c>
      <c r="I4812" s="1" t="s">
        <v>19</v>
      </c>
      <c r="J4812" s="1">
        <v>385907.0</v>
      </c>
      <c r="K4812" s="1">
        <v>1916.0</v>
      </c>
      <c r="L4812" s="1">
        <v>8.0</v>
      </c>
      <c r="M4812" s="2">
        <f t="shared" si="1"/>
        <v>-385907</v>
      </c>
    </row>
    <row r="4813" ht="14.25" customHeight="1">
      <c r="A4813" s="1" t="s">
        <v>17229</v>
      </c>
      <c r="B4813" s="1">
        <v>86.0</v>
      </c>
      <c r="C4813" s="1">
        <v>617172.0</v>
      </c>
      <c r="D4813" s="1" t="s">
        <v>37</v>
      </c>
      <c r="E4813" s="1" t="s">
        <v>17230</v>
      </c>
      <c r="F4813" s="1" t="s">
        <v>17231</v>
      </c>
      <c r="G4813" s="1" t="s">
        <v>17232</v>
      </c>
      <c r="H4813" s="1" t="s">
        <v>18</v>
      </c>
      <c r="I4813" s="1" t="s">
        <v>19</v>
      </c>
      <c r="J4813" s="1">
        <v>375000.0</v>
      </c>
      <c r="K4813" s="1">
        <v>1997.0</v>
      </c>
      <c r="L4813" s="1">
        <v>7.0</v>
      </c>
      <c r="M4813" s="2">
        <f t="shared" si="1"/>
        <v>242172</v>
      </c>
    </row>
    <row r="4814" ht="14.25" customHeight="1">
      <c r="A4814" s="1" t="s">
        <v>17233</v>
      </c>
      <c r="B4814" s="1">
        <v>100.0</v>
      </c>
      <c r="C4814" s="1">
        <v>2808000.0</v>
      </c>
      <c r="D4814" s="1" t="s">
        <v>12889</v>
      </c>
      <c r="E4814" s="1" t="s">
        <v>17234</v>
      </c>
      <c r="F4814" s="1" t="s">
        <v>17235</v>
      </c>
      <c r="G4814" s="1" t="s">
        <v>17236</v>
      </c>
      <c r="H4814" s="1" t="s">
        <v>18</v>
      </c>
      <c r="I4814" s="1" t="s">
        <v>19</v>
      </c>
      <c r="J4814" s="1">
        <v>379000.0</v>
      </c>
      <c r="K4814" s="1">
        <v>1929.0</v>
      </c>
      <c r="L4814" s="1">
        <v>6.3</v>
      </c>
      <c r="M4814" s="2">
        <f t="shared" si="1"/>
        <v>2429000</v>
      </c>
    </row>
    <row r="4815" ht="14.25" customHeight="1">
      <c r="A4815" s="1" t="s">
        <v>45</v>
      </c>
      <c r="B4815" s="1">
        <v>96.0</v>
      </c>
      <c r="C4815" s="1">
        <v>0.0</v>
      </c>
      <c r="D4815" s="1" t="s">
        <v>5406</v>
      </c>
      <c r="E4815" s="1" t="s">
        <v>17237</v>
      </c>
      <c r="F4815" s="1" t="s">
        <v>17238</v>
      </c>
      <c r="G4815" s="1" t="s">
        <v>17239</v>
      </c>
      <c r="H4815" s="1" t="s">
        <v>18</v>
      </c>
      <c r="I4815" s="1" t="s">
        <v>19</v>
      </c>
      <c r="J4815" s="1">
        <v>375000.0</v>
      </c>
      <c r="K4815" s="1">
        <v>1981.0</v>
      </c>
      <c r="L4815" s="1">
        <v>7.6</v>
      </c>
      <c r="M4815" s="2">
        <f t="shared" si="1"/>
        <v>-375000</v>
      </c>
    </row>
    <row r="4816" ht="14.25" customHeight="1">
      <c r="A4816" s="1" t="s">
        <v>17240</v>
      </c>
      <c r="B4816" s="1">
        <v>89.0</v>
      </c>
      <c r="C4816" s="1">
        <v>12843.0</v>
      </c>
      <c r="D4816" s="1" t="s">
        <v>3995</v>
      </c>
      <c r="E4816" s="1" t="s">
        <v>17241</v>
      </c>
      <c r="F4816" s="1" t="s">
        <v>17242</v>
      </c>
      <c r="G4816" s="1" t="s">
        <v>17243</v>
      </c>
      <c r="H4816" s="1" t="s">
        <v>18</v>
      </c>
      <c r="I4816" s="1" t="s">
        <v>994</v>
      </c>
      <c r="J4816" s="1">
        <v>6000000.0</v>
      </c>
      <c r="K4816" s="1">
        <v>2012.0</v>
      </c>
      <c r="L4816" s="1">
        <v>6.1</v>
      </c>
      <c r="M4816" s="2">
        <f t="shared" si="1"/>
        <v>-5987157</v>
      </c>
    </row>
    <row r="4817" ht="14.25" customHeight="1">
      <c r="A4817" s="1" t="s">
        <v>17244</v>
      </c>
      <c r="B4817" s="1">
        <v>84.0</v>
      </c>
      <c r="C4817" s="1">
        <v>34151.0</v>
      </c>
      <c r="D4817" s="1" t="s">
        <v>15377</v>
      </c>
      <c r="E4817" s="1" t="s">
        <v>17245</v>
      </c>
      <c r="F4817" s="1">
        <v>0.0</v>
      </c>
      <c r="G4817" s="1" t="s">
        <v>17246</v>
      </c>
      <c r="H4817" s="1" t="s">
        <v>8738</v>
      </c>
      <c r="I4817" s="1" t="s">
        <v>15360</v>
      </c>
      <c r="J4817" s="1">
        <v>450000.0</v>
      </c>
      <c r="K4817" s="1">
        <v>2015.0</v>
      </c>
      <c r="L4817" s="1">
        <v>7.2</v>
      </c>
      <c r="M4817" s="2">
        <f t="shared" si="1"/>
        <v>-415849</v>
      </c>
    </row>
    <row r="4818" ht="14.25" customHeight="1">
      <c r="A4818" s="1" t="s">
        <v>17247</v>
      </c>
      <c r="B4818" s="1">
        <v>88.0</v>
      </c>
      <c r="C4818" s="1">
        <v>1523883.0</v>
      </c>
      <c r="D4818" s="1" t="s">
        <v>12554</v>
      </c>
      <c r="E4818" s="1" t="s">
        <v>17248</v>
      </c>
      <c r="F4818" s="1" t="s">
        <v>17249</v>
      </c>
      <c r="G4818" s="1" t="s">
        <v>17250</v>
      </c>
      <c r="H4818" s="1" t="s">
        <v>18</v>
      </c>
      <c r="I4818" s="1" t="s">
        <v>19</v>
      </c>
      <c r="J4818" s="1">
        <v>1750211.0</v>
      </c>
      <c r="K4818" s="1">
        <v>2005.0</v>
      </c>
      <c r="L4818" s="1">
        <v>7.8</v>
      </c>
      <c r="M4818" s="2">
        <f t="shared" si="1"/>
        <v>-226328</v>
      </c>
    </row>
    <row r="4819" ht="14.25" customHeight="1">
      <c r="A4819" s="1" t="s">
        <v>17251</v>
      </c>
      <c r="B4819" s="1">
        <v>90.0</v>
      </c>
      <c r="C4819" s="1">
        <v>4000000.0</v>
      </c>
      <c r="D4819" s="1" t="s">
        <v>503</v>
      </c>
      <c r="E4819" s="1" t="s">
        <v>17252</v>
      </c>
      <c r="F4819" s="1" t="s">
        <v>17253</v>
      </c>
      <c r="G4819" s="1" t="s">
        <v>17254</v>
      </c>
      <c r="H4819" s="1" t="s">
        <v>18</v>
      </c>
      <c r="I4819" s="1" t="s">
        <v>19</v>
      </c>
      <c r="J4819" s="1">
        <v>350000.0</v>
      </c>
      <c r="K4819" s="1">
        <v>1987.0</v>
      </c>
      <c r="L4819" s="1">
        <v>4.7</v>
      </c>
      <c r="M4819" s="2">
        <f t="shared" si="1"/>
        <v>3650000</v>
      </c>
    </row>
    <row r="4820" ht="14.25" customHeight="1">
      <c r="A4820" s="1" t="s">
        <v>17255</v>
      </c>
      <c r="B4820" s="1">
        <v>90.0</v>
      </c>
      <c r="C4820" s="1">
        <v>84689.0</v>
      </c>
      <c r="D4820" s="1" t="s">
        <v>37</v>
      </c>
      <c r="E4820" s="1" t="s">
        <v>17256</v>
      </c>
      <c r="F4820" s="1" t="s">
        <v>17257</v>
      </c>
      <c r="G4820" s="1" t="s">
        <v>17258</v>
      </c>
      <c r="H4820" s="1" t="s">
        <v>18</v>
      </c>
      <c r="I4820" s="1" t="s">
        <v>496</v>
      </c>
      <c r="J4820" s="1">
        <v>0.0</v>
      </c>
      <c r="K4820" s="1">
        <v>2005.0</v>
      </c>
      <c r="L4820" s="1">
        <v>7.5</v>
      </c>
      <c r="M4820" s="2">
        <f t="shared" si="1"/>
        <v>84689</v>
      </c>
    </row>
    <row r="4821" ht="14.25" customHeight="1">
      <c r="A4821" s="1">
        <v>0.0</v>
      </c>
      <c r="B4821" s="1">
        <v>43.0</v>
      </c>
      <c r="C4821" s="1">
        <v>0.0</v>
      </c>
      <c r="D4821" s="1" t="s">
        <v>365</v>
      </c>
      <c r="E4821" s="1" t="s">
        <v>17259</v>
      </c>
      <c r="F4821" s="1" t="s">
        <v>17260</v>
      </c>
      <c r="G4821" s="1" t="s">
        <v>17261</v>
      </c>
      <c r="H4821" s="1" t="s">
        <v>18</v>
      </c>
      <c r="I4821" s="1" t="s">
        <v>19</v>
      </c>
      <c r="J4821" s="1">
        <v>0.0</v>
      </c>
      <c r="K4821" s="1">
        <v>0.0</v>
      </c>
      <c r="L4821" s="1">
        <v>6.7</v>
      </c>
      <c r="M4821" s="2">
        <f t="shared" si="1"/>
        <v>0</v>
      </c>
    </row>
    <row r="4822" ht="14.25" customHeight="1">
      <c r="A4822" s="1" t="s">
        <v>17262</v>
      </c>
      <c r="B4822" s="1">
        <v>98.0</v>
      </c>
      <c r="C4822" s="1">
        <v>0.0</v>
      </c>
      <c r="D4822" s="1" t="s">
        <v>11145</v>
      </c>
      <c r="E4822" s="1" t="s">
        <v>17263</v>
      </c>
      <c r="F4822" s="1" t="s">
        <v>17264</v>
      </c>
      <c r="G4822" s="1" t="s">
        <v>17265</v>
      </c>
      <c r="H4822" s="1" t="s">
        <v>18</v>
      </c>
      <c r="I4822" s="1" t="s">
        <v>19</v>
      </c>
      <c r="J4822" s="1">
        <v>350000.0</v>
      </c>
      <c r="K4822" s="1">
        <v>2015.0</v>
      </c>
      <c r="L4822" s="1">
        <v>3.4</v>
      </c>
      <c r="M4822" s="2">
        <f t="shared" si="1"/>
        <v>-350000</v>
      </c>
    </row>
    <row r="4823" ht="14.25" customHeight="1">
      <c r="A4823" s="1" t="s">
        <v>3857</v>
      </c>
      <c r="B4823" s="1">
        <v>101.0</v>
      </c>
      <c r="C4823" s="1">
        <v>4.7E7</v>
      </c>
      <c r="D4823" s="1" t="s">
        <v>3995</v>
      </c>
      <c r="E4823" s="1" t="s">
        <v>9104</v>
      </c>
      <c r="F4823" s="1" t="s">
        <v>9105</v>
      </c>
      <c r="G4823" s="1" t="s">
        <v>9106</v>
      </c>
      <c r="H4823" s="1" t="s">
        <v>18</v>
      </c>
      <c r="I4823" s="1" t="s">
        <v>19</v>
      </c>
      <c r="J4823" s="1">
        <v>300000.0</v>
      </c>
      <c r="K4823" s="1">
        <v>1978.0</v>
      </c>
      <c r="L4823" s="1">
        <v>7.9</v>
      </c>
      <c r="M4823" s="2">
        <f t="shared" si="1"/>
        <v>46700000</v>
      </c>
    </row>
    <row r="4824" ht="14.25" customHeight="1">
      <c r="A4824" s="1" t="s">
        <v>7534</v>
      </c>
      <c r="B4824" s="1">
        <v>96.0</v>
      </c>
      <c r="C4824" s="1">
        <v>0.0</v>
      </c>
      <c r="D4824" s="1" t="s">
        <v>1327</v>
      </c>
      <c r="E4824" s="1" t="s">
        <v>17266</v>
      </c>
      <c r="F4824" s="1" t="s">
        <v>17267</v>
      </c>
      <c r="G4824" s="1" t="s">
        <v>17268</v>
      </c>
      <c r="H4824" s="1" t="s">
        <v>18</v>
      </c>
      <c r="I4824" s="1" t="s">
        <v>19</v>
      </c>
      <c r="J4824" s="1">
        <v>350000.0</v>
      </c>
      <c r="K4824" s="1">
        <v>1957.0</v>
      </c>
      <c r="L4824" s="1">
        <v>8.9</v>
      </c>
      <c r="M4824" s="2">
        <f t="shared" si="1"/>
        <v>-350000</v>
      </c>
    </row>
    <row r="4825" ht="14.25" customHeight="1">
      <c r="A4825" s="1" t="s">
        <v>17269</v>
      </c>
      <c r="B4825" s="1">
        <v>83.0</v>
      </c>
      <c r="C4825" s="1">
        <v>246574.0</v>
      </c>
      <c r="D4825" s="1" t="s">
        <v>17270</v>
      </c>
      <c r="E4825" s="1" t="s">
        <v>17271</v>
      </c>
      <c r="F4825" s="1" t="s">
        <v>17272</v>
      </c>
      <c r="G4825" s="1" t="s">
        <v>17273</v>
      </c>
      <c r="H4825" s="1" t="s">
        <v>18</v>
      </c>
      <c r="I4825" s="1" t="s">
        <v>19</v>
      </c>
      <c r="J4825" s="1">
        <v>0.0</v>
      </c>
      <c r="K4825" s="1">
        <v>2009.0</v>
      </c>
      <c r="L4825" s="1">
        <v>6.9</v>
      </c>
      <c r="M4825" s="2">
        <f t="shared" si="1"/>
        <v>246574</v>
      </c>
    </row>
    <row r="4826" ht="14.25" customHeight="1">
      <c r="A4826" s="1" t="s">
        <v>14538</v>
      </c>
      <c r="B4826" s="1">
        <v>65.0</v>
      </c>
      <c r="C4826" s="1">
        <v>0.0</v>
      </c>
      <c r="D4826" s="1" t="s">
        <v>1146</v>
      </c>
      <c r="E4826" s="1" t="s">
        <v>17274</v>
      </c>
      <c r="F4826" s="1" t="s">
        <v>17275</v>
      </c>
      <c r="G4826" s="1" t="s">
        <v>17276</v>
      </c>
      <c r="H4826" s="1" t="s">
        <v>18</v>
      </c>
      <c r="I4826" s="1" t="s">
        <v>19</v>
      </c>
      <c r="J4826" s="1">
        <v>325000.0</v>
      </c>
      <c r="K4826" s="1">
        <v>1934.0</v>
      </c>
      <c r="L4826" s="1">
        <v>8.2</v>
      </c>
      <c r="M4826" s="2">
        <f t="shared" si="1"/>
        <v>-325000</v>
      </c>
    </row>
    <row r="4827" ht="14.25" customHeight="1">
      <c r="A4827" s="1" t="s">
        <v>17277</v>
      </c>
      <c r="B4827" s="1">
        <v>94.0</v>
      </c>
      <c r="C4827" s="1">
        <v>110197.0</v>
      </c>
      <c r="D4827" s="1" t="s">
        <v>2888</v>
      </c>
      <c r="E4827" s="1" t="s">
        <v>17278</v>
      </c>
      <c r="F4827" s="1" t="s">
        <v>17279</v>
      </c>
      <c r="G4827" s="1" t="s">
        <v>17280</v>
      </c>
      <c r="H4827" s="1" t="s">
        <v>17281</v>
      </c>
      <c r="I4827" s="1" t="s">
        <v>8977</v>
      </c>
      <c r="J4827" s="1">
        <v>0.0</v>
      </c>
      <c r="K4827" s="1">
        <v>2009.0</v>
      </c>
      <c r="L4827" s="1">
        <v>7.3</v>
      </c>
      <c r="M4827" s="2">
        <f t="shared" si="1"/>
        <v>110197</v>
      </c>
    </row>
    <row r="4828" ht="14.25" customHeight="1">
      <c r="A4828" s="1" t="s">
        <v>17282</v>
      </c>
      <c r="B4828" s="1">
        <v>112.0</v>
      </c>
      <c r="C4828" s="1">
        <v>7707563.0</v>
      </c>
      <c r="D4828" s="1" t="s">
        <v>16299</v>
      </c>
      <c r="E4828" s="1" t="s">
        <v>17283</v>
      </c>
      <c r="F4828" s="1" t="s">
        <v>17284</v>
      </c>
      <c r="G4828" s="1" t="s">
        <v>17285</v>
      </c>
      <c r="H4828" s="1" t="s">
        <v>18</v>
      </c>
      <c r="I4828" s="1" t="s">
        <v>19</v>
      </c>
      <c r="J4828" s="1">
        <v>0.0</v>
      </c>
      <c r="K4828" s="1">
        <v>2003.0</v>
      </c>
      <c r="L4828" s="1">
        <v>8.0</v>
      </c>
      <c r="M4828" s="2">
        <f t="shared" si="1"/>
        <v>7707563</v>
      </c>
    </row>
    <row r="4829" ht="14.25" customHeight="1">
      <c r="A4829" s="1" t="s">
        <v>6315</v>
      </c>
      <c r="B4829" s="1">
        <v>102.0</v>
      </c>
      <c r="C4829" s="1">
        <v>1281176.0</v>
      </c>
      <c r="D4829" s="1" t="s">
        <v>1747</v>
      </c>
      <c r="E4829" s="1" t="s">
        <v>17286</v>
      </c>
      <c r="F4829" s="1" t="s">
        <v>17287</v>
      </c>
      <c r="G4829" s="1" t="s">
        <v>17288</v>
      </c>
      <c r="H4829" s="1" t="s">
        <v>18</v>
      </c>
      <c r="I4829" s="1" t="s">
        <v>19</v>
      </c>
      <c r="J4829" s="1">
        <v>312000.0</v>
      </c>
      <c r="K4829" s="1">
        <v>1999.0</v>
      </c>
      <c r="L4829" s="1">
        <v>6.7</v>
      </c>
      <c r="M4829" s="2">
        <f t="shared" si="1"/>
        <v>969176</v>
      </c>
    </row>
    <row r="4830" ht="14.25" customHeight="1">
      <c r="A4830" s="1" t="s">
        <v>17289</v>
      </c>
      <c r="B4830" s="1">
        <v>98.0</v>
      </c>
      <c r="C4830" s="1">
        <v>1.6115878E7</v>
      </c>
      <c r="D4830" s="1" t="s">
        <v>17290</v>
      </c>
      <c r="E4830" s="1" t="s">
        <v>17291</v>
      </c>
      <c r="F4830" s="1" t="s">
        <v>17292</v>
      </c>
      <c r="G4830" s="1" t="s">
        <v>17293</v>
      </c>
      <c r="H4830" s="1" t="s">
        <v>18</v>
      </c>
      <c r="I4830" s="1" t="s">
        <v>19</v>
      </c>
      <c r="J4830" s="1">
        <v>8000000.0</v>
      </c>
      <c r="K4830" s="1">
        <v>1995.0</v>
      </c>
      <c r="L4830" s="1">
        <v>6.6</v>
      </c>
      <c r="M4830" s="2">
        <f t="shared" si="1"/>
        <v>8115878</v>
      </c>
    </row>
    <row r="4831" ht="14.25" customHeight="1">
      <c r="A4831" s="1" t="s">
        <v>13141</v>
      </c>
      <c r="B4831" s="1">
        <v>91.0</v>
      </c>
      <c r="C4831" s="1">
        <v>1652472.0</v>
      </c>
      <c r="D4831" s="1" t="s">
        <v>1146</v>
      </c>
      <c r="E4831" s="1" t="s">
        <v>17294</v>
      </c>
      <c r="F4831" s="1" t="s">
        <v>17295</v>
      </c>
      <c r="G4831" s="1" t="s">
        <v>17296</v>
      </c>
      <c r="H4831" s="1" t="s">
        <v>993</v>
      </c>
      <c r="I4831" s="1" t="s">
        <v>994</v>
      </c>
      <c r="J4831" s="1">
        <v>300000.0</v>
      </c>
      <c r="K4831" s="1">
        <v>1996.0</v>
      </c>
      <c r="L4831" s="1">
        <v>6.9</v>
      </c>
      <c r="M4831" s="2">
        <f t="shared" si="1"/>
        <v>1352472</v>
      </c>
    </row>
    <row r="4832" ht="14.25" customHeight="1">
      <c r="A4832" s="1" t="s">
        <v>4716</v>
      </c>
      <c r="B4832" s="1">
        <v>80.0</v>
      </c>
      <c r="C4832" s="1">
        <v>2360184.0</v>
      </c>
      <c r="D4832" s="1" t="s">
        <v>1747</v>
      </c>
      <c r="E4832" s="1" t="s">
        <v>17297</v>
      </c>
      <c r="F4832" s="1" t="s">
        <v>17298</v>
      </c>
      <c r="G4832" s="1" t="s">
        <v>17299</v>
      </c>
      <c r="H4832" s="1" t="s">
        <v>18</v>
      </c>
      <c r="I4832" s="1" t="s">
        <v>19</v>
      </c>
      <c r="J4832" s="1">
        <v>300000.0</v>
      </c>
      <c r="K4832" s="1">
        <v>2003.0</v>
      </c>
      <c r="L4832" s="1">
        <v>7.1</v>
      </c>
      <c r="M4832" s="2">
        <f t="shared" si="1"/>
        <v>2060184</v>
      </c>
    </row>
    <row r="4833" ht="14.25" customHeight="1">
      <c r="A4833" s="1" t="s">
        <v>17300</v>
      </c>
      <c r="B4833" s="1">
        <v>114.0</v>
      </c>
      <c r="C4833" s="1">
        <v>0.0</v>
      </c>
      <c r="D4833" s="1" t="s">
        <v>2394</v>
      </c>
      <c r="E4833" s="1" t="s">
        <v>17301</v>
      </c>
      <c r="F4833" s="1" t="s">
        <v>17302</v>
      </c>
      <c r="G4833" s="1" t="s">
        <v>17303</v>
      </c>
      <c r="H4833" s="1" t="s">
        <v>18</v>
      </c>
      <c r="I4833" s="1" t="s">
        <v>30</v>
      </c>
      <c r="J4833" s="1">
        <v>0.0</v>
      </c>
      <c r="K4833" s="1">
        <v>1998.0</v>
      </c>
      <c r="L4833" s="1">
        <v>5.6</v>
      </c>
      <c r="M4833" s="2">
        <f t="shared" si="1"/>
        <v>0</v>
      </c>
    </row>
    <row r="4834" ht="14.25" customHeight="1">
      <c r="A4834" s="1" t="s">
        <v>15381</v>
      </c>
      <c r="B4834" s="1">
        <v>76.0</v>
      </c>
      <c r="C4834" s="1">
        <v>255352.0</v>
      </c>
      <c r="D4834" s="1" t="s">
        <v>2394</v>
      </c>
      <c r="E4834" s="1" t="s">
        <v>17304</v>
      </c>
      <c r="F4834" s="1" t="s">
        <v>17305</v>
      </c>
      <c r="G4834" s="1" t="s">
        <v>17306</v>
      </c>
      <c r="H4834" s="1" t="s">
        <v>18</v>
      </c>
      <c r="I4834" s="1" t="s">
        <v>19</v>
      </c>
      <c r="J4834" s="1">
        <v>300000.0</v>
      </c>
      <c r="K4834" s="1">
        <v>2006.0</v>
      </c>
      <c r="L4834" s="1">
        <v>6.7</v>
      </c>
      <c r="M4834" s="2">
        <f t="shared" si="1"/>
        <v>-44648</v>
      </c>
    </row>
    <row r="4835" ht="14.25" customHeight="1">
      <c r="A4835" s="1" t="s">
        <v>15381</v>
      </c>
      <c r="B4835" s="1">
        <v>80.0</v>
      </c>
      <c r="C4835" s="1">
        <v>856942.0</v>
      </c>
      <c r="D4835" s="1" t="s">
        <v>2394</v>
      </c>
      <c r="E4835" s="1" t="s">
        <v>17307</v>
      </c>
      <c r="F4835" s="1" t="s">
        <v>17308</v>
      </c>
      <c r="G4835" s="1" t="s">
        <v>17309</v>
      </c>
      <c r="H4835" s="1" t="s">
        <v>18</v>
      </c>
      <c r="I4835" s="1" t="s">
        <v>19</v>
      </c>
      <c r="J4835" s="1">
        <v>200000.0</v>
      </c>
      <c r="K4835" s="1">
        <v>2008.0</v>
      </c>
      <c r="L4835" s="1">
        <v>7.1</v>
      </c>
      <c r="M4835" s="2">
        <f t="shared" si="1"/>
        <v>656942</v>
      </c>
    </row>
    <row r="4836" ht="14.25" customHeight="1">
      <c r="A4836" s="1" t="s">
        <v>17310</v>
      </c>
      <c r="B4836" s="1">
        <v>88.0</v>
      </c>
      <c r="C4836" s="1">
        <v>0.0</v>
      </c>
      <c r="D4836" s="1" t="s">
        <v>2394</v>
      </c>
      <c r="E4836" s="1" t="s">
        <v>17311</v>
      </c>
      <c r="F4836" s="1" t="s">
        <v>17312</v>
      </c>
      <c r="G4836" s="1" t="s">
        <v>17313</v>
      </c>
      <c r="H4836" s="1" t="s">
        <v>18</v>
      </c>
      <c r="I4836" s="1" t="s">
        <v>19</v>
      </c>
      <c r="J4836" s="1">
        <v>300000.0</v>
      </c>
      <c r="K4836" s="1">
        <v>2010.0</v>
      </c>
      <c r="L4836" s="1">
        <v>5.2</v>
      </c>
      <c r="M4836" s="2">
        <f t="shared" si="1"/>
        <v>-300000</v>
      </c>
    </row>
    <row r="4837" ht="14.25" customHeight="1">
      <c r="A4837" s="1" t="s">
        <v>17314</v>
      </c>
      <c r="B4837" s="1">
        <v>110.0</v>
      </c>
      <c r="C4837" s="1">
        <v>0.0</v>
      </c>
      <c r="D4837" s="1" t="s">
        <v>3441</v>
      </c>
      <c r="E4837" s="1" t="s">
        <v>17315</v>
      </c>
      <c r="F4837" s="1" t="s">
        <v>17316</v>
      </c>
      <c r="G4837" s="1" t="s">
        <v>17317</v>
      </c>
      <c r="H4837" s="1" t="s">
        <v>993</v>
      </c>
      <c r="I4837" s="1" t="s">
        <v>994</v>
      </c>
      <c r="J4837" s="1">
        <v>300000.0</v>
      </c>
      <c r="K4837" s="1">
        <v>1965.0</v>
      </c>
      <c r="L4837" s="1">
        <v>7.7</v>
      </c>
      <c r="M4837" s="2">
        <f t="shared" si="1"/>
        <v>-300000</v>
      </c>
    </row>
    <row r="4838" ht="14.25" customHeight="1">
      <c r="A4838" s="1" t="s">
        <v>17318</v>
      </c>
      <c r="B4838" s="1">
        <v>104.0</v>
      </c>
      <c r="C4838" s="1">
        <v>32631.0</v>
      </c>
      <c r="D4838" s="1" t="s">
        <v>37</v>
      </c>
      <c r="E4838" s="1" t="s">
        <v>17319</v>
      </c>
      <c r="F4838" s="1">
        <v>0.0</v>
      </c>
      <c r="G4838" s="1" t="s">
        <v>17320</v>
      </c>
      <c r="H4838" s="1" t="s">
        <v>18</v>
      </c>
      <c r="I4838" s="1" t="s">
        <v>17321</v>
      </c>
      <c r="J4838" s="1">
        <v>0.0</v>
      </c>
      <c r="K4838" s="1">
        <v>2005.0</v>
      </c>
      <c r="L4838" s="1">
        <v>7.5</v>
      </c>
      <c r="M4838" s="2">
        <f t="shared" si="1"/>
        <v>32631</v>
      </c>
    </row>
    <row r="4839" ht="14.25" customHeight="1">
      <c r="A4839" s="1" t="s">
        <v>16918</v>
      </c>
      <c r="B4839" s="1">
        <v>102.0</v>
      </c>
      <c r="C4839" s="1">
        <v>16892.0</v>
      </c>
      <c r="D4839" s="1" t="s">
        <v>37</v>
      </c>
      <c r="E4839" s="1" t="s">
        <v>17322</v>
      </c>
      <c r="F4839" s="1" t="s">
        <v>17323</v>
      </c>
      <c r="G4839" s="1" t="s">
        <v>17324</v>
      </c>
      <c r="H4839" s="1" t="s">
        <v>18</v>
      </c>
      <c r="I4839" s="1" t="s">
        <v>4045</v>
      </c>
      <c r="J4839" s="1">
        <v>300000.0</v>
      </c>
      <c r="K4839" s="1">
        <v>2001.0</v>
      </c>
      <c r="L4839" s="1">
        <v>7.6</v>
      </c>
      <c r="M4839" s="2">
        <f t="shared" si="1"/>
        <v>-283108</v>
      </c>
    </row>
    <row r="4840" ht="14.25" customHeight="1">
      <c r="A4840" s="1" t="s">
        <v>17325</v>
      </c>
      <c r="B4840" s="1">
        <v>95.0</v>
      </c>
      <c r="C4840" s="1">
        <v>12438.0</v>
      </c>
      <c r="D4840" s="1" t="s">
        <v>131</v>
      </c>
      <c r="E4840" s="1" t="s">
        <v>17326</v>
      </c>
      <c r="F4840" s="1" t="s">
        <v>17327</v>
      </c>
      <c r="G4840" s="1" t="s">
        <v>17328</v>
      </c>
      <c r="H4840" s="1" t="s">
        <v>18</v>
      </c>
      <c r="I4840" s="1" t="s">
        <v>19</v>
      </c>
      <c r="J4840" s="1">
        <v>160000.0</v>
      </c>
      <c r="K4840" s="1">
        <v>1964.0</v>
      </c>
      <c r="L4840" s="1">
        <v>8.1</v>
      </c>
      <c r="M4840" s="2">
        <f t="shared" si="1"/>
        <v>-147562</v>
      </c>
    </row>
    <row r="4841" ht="14.25" customHeight="1">
      <c r="A4841" s="1" t="s">
        <v>13408</v>
      </c>
      <c r="B4841" s="1">
        <v>94.0</v>
      </c>
      <c r="C4841" s="1">
        <v>40542.0</v>
      </c>
      <c r="D4841" s="1" t="s">
        <v>131</v>
      </c>
      <c r="E4841" s="1" t="s">
        <v>17329</v>
      </c>
      <c r="F4841" s="1" t="s">
        <v>17330</v>
      </c>
      <c r="G4841" s="1" t="s">
        <v>17331</v>
      </c>
      <c r="H4841" s="1" t="s">
        <v>18</v>
      </c>
      <c r="I4841" s="1" t="s">
        <v>19</v>
      </c>
      <c r="J4841" s="1">
        <v>300000.0</v>
      </c>
      <c r="K4841" s="1">
        <v>1997.0</v>
      </c>
      <c r="L4841" s="1">
        <v>5.5</v>
      </c>
      <c r="M4841" s="2">
        <f t="shared" si="1"/>
        <v>-259458</v>
      </c>
    </row>
    <row r="4842" ht="14.25" customHeight="1">
      <c r="A4842" s="1" t="s">
        <v>17332</v>
      </c>
      <c r="B4842" s="1">
        <v>109.0</v>
      </c>
      <c r="C4842" s="1">
        <v>5199.0</v>
      </c>
      <c r="D4842" s="1" t="s">
        <v>2677</v>
      </c>
      <c r="E4842" s="1" t="s">
        <v>17333</v>
      </c>
      <c r="F4842" s="1" t="s">
        <v>17334</v>
      </c>
      <c r="G4842" s="1" t="s">
        <v>17335</v>
      </c>
      <c r="H4842" s="1" t="s">
        <v>18</v>
      </c>
      <c r="I4842" s="1" t="s">
        <v>19</v>
      </c>
      <c r="J4842" s="1">
        <v>200000.0</v>
      </c>
      <c r="K4842" s="1">
        <v>2004.0</v>
      </c>
      <c r="L4842" s="1">
        <v>6.6</v>
      </c>
      <c r="M4842" s="2">
        <f t="shared" si="1"/>
        <v>-194801</v>
      </c>
    </row>
    <row r="4843" ht="14.25" customHeight="1">
      <c r="A4843" s="1" t="s">
        <v>17336</v>
      </c>
      <c r="B4843" s="1">
        <v>90.0</v>
      </c>
      <c r="C4843" s="1">
        <v>0.0</v>
      </c>
      <c r="D4843" s="1" t="s">
        <v>32</v>
      </c>
      <c r="E4843" s="1" t="s">
        <v>17337</v>
      </c>
      <c r="F4843" s="1" t="s">
        <v>17338</v>
      </c>
      <c r="G4843" s="1" t="s">
        <v>17339</v>
      </c>
      <c r="H4843" s="1" t="s">
        <v>18</v>
      </c>
      <c r="I4843" s="1" t="s">
        <v>19</v>
      </c>
      <c r="J4843" s="1">
        <v>350000.0</v>
      </c>
      <c r="K4843" s="1">
        <v>2009.0</v>
      </c>
      <c r="L4843" s="1">
        <v>3.2</v>
      </c>
      <c r="M4843" s="2">
        <f t="shared" si="1"/>
        <v>-350000</v>
      </c>
    </row>
    <row r="4844" ht="14.25" customHeight="1">
      <c r="A4844" s="1" t="s">
        <v>4254</v>
      </c>
      <c r="B4844" s="1">
        <v>133.0</v>
      </c>
      <c r="C4844" s="1">
        <v>2.4343673E7</v>
      </c>
      <c r="D4844" s="1" t="s">
        <v>4255</v>
      </c>
      <c r="E4844" s="1" t="s">
        <v>4256</v>
      </c>
      <c r="F4844" s="1" t="s">
        <v>4257</v>
      </c>
      <c r="G4844" s="1" t="s">
        <v>4258</v>
      </c>
      <c r="H4844" s="1" t="s">
        <v>18</v>
      </c>
      <c r="I4844" s="1" t="s">
        <v>19</v>
      </c>
      <c r="J4844" s="1">
        <v>4.5E7</v>
      </c>
      <c r="K4844" s="1">
        <v>2007.0</v>
      </c>
      <c r="L4844" s="1">
        <v>7.4</v>
      </c>
      <c r="M4844" s="2">
        <f t="shared" si="1"/>
        <v>-20656327</v>
      </c>
    </row>
    <row r="4845" ht="14.25" customHeight="1">
      <c r="A4845" s="1" t="s">
        <v>17340</v>
      </c>
      <c r="B4845" s="1">
        <v>110.0</v>
      </c>
      <c r="C4845" s="1">
        <v>1711.0</v>
      </c>
      <c r="D4845" s="1" t="s">
        <v>4491</v>
      </c>
      <c r="E4845" s="1" t="s">
        <v>17341</v>
      </c>
      <c r="F4845" s="1">
        <v>0.0</v>
      </c>
      <c r="G4845" s="1" t="s">
        <v>17342</v>
      </c>
      <c r="H4845" s="1" t="s">
        <v>18</v>
      </c>
      <c r="I4845" s="1" t="s">
        <v>19</v>
      </c>
      <c r="J4845" s="1">
        <v>0.0</v>
      </c>
      <c r="K4845" s="1">
        <v>2015.0</v>
      </c>
      <c r="L4845" s="1">
        <v>6.6</v>
      </c>
      <c r="M4845" s="2">
        <f t="shared" si="1"/>
        <v>1711</v>
      </c>
    </row>
    <row r="4846" ht="14.25" customHeight="1">
      <c r="A4846" s="1" t="s">
        <v>17343</v>
      </c>
      <c r="B4846" s="1">
        <v>80.0</v>
      </c>
      <c r="C4846" s="1">
        <v>0.0</v>
      </c>
      <c r="D4846" s="1" t="s">
        <v>17344</v>
      </c>
      <c r="E4846" s="1" t="s">
        <v>17345</v>
      </c>
      <c r="F4846" s="1" t="s">
        <v>17346</v>
      </c>
      <c r="G4846" s="1" t="s">
        <v>17347</v>
      </c>
      <c r="H4846" s="1" t="s">
        <v>18</v>
      </c>
      <c r="I4846" s="1" t="s">
        <v>19</v>
      </c>
      <c r="J4846" s="1">
        <v>300000.0</v>
      </c>
      <c r="K4846" s="1">
        <v>1975.0</v>
      </c>
      <c r="L4846" s="1">
        <v>6.2</v>
      </c>
      <c r="M4846" s="2">
        <f t="shared" si="1"/>
        <v>-300000</v>
      </c>
    </row>
    <row r="4847" ht="14.25" customHeight="1">
      <c r="A4847" s="1" t="s">
        <v>17348</v>
      </c>
      <c r="B4847" s="1">
        <v>95.0</v>
      </c>
      <c r="C4847" s="1">
        <v>2468.0</v>
      </c>
      <c r="D4847" s="1" t="s">
        <v>7737</v>
      </c>
      <c r="E4847" s="1" t="s">
        <v>17349</v>
      </c>
      <c r="F4847" s="1" t="s">
        <v>17350</v>
      </c>
      <c r="G4847" s="1" t="s">
        <v>17351</v>
      </c>
      <c r="H4847" s="1" t="s">
        <v>18</v>
      </c>
      <c r="I4847" s="1" t="s">
        <v>19</v>
      </c>
      <c r="J4847" s="1">
        <v>300000.0</v>
      </c>
      <c r="K4847" s="1">
        <v>2014.0</v>
      </c>
      <c r="L4847" s="1">
        <v>4.8</v>
      </c>
      <c r="M4847" s="2">
        <f t="shared" si="1"/>
        <v>-297532</v>
      </c>
    </row>
    <row r="4848" ht="14.25" customHeight="1">
      <c r="A4848" s="1" t="s">
        <v>17352</v>
      </c>
      <c r="B4848" s="1">
        <v>94.0</v>
      </c>
      <c r="C4848" s="1">
        <v>0.0</v>
      </c>
      <c r="D4848" s="1" t="s">
        <v>4647</v>
      </c>
      <c r="E4848" s="1" t="s">
        <v>17353</v>
      </c>
      <c r="F4848" s="1" t="s">
        <v>17354</v>
      </c>
      <c r="G4848" s="1" t="s">
        <v>17355</v>
      </c>
      <c r="H4848" s="1" t="s">
        <v>18</v>
      </c>
      <c r="I4848" s="1" t="s">
        <v>19</v>
      </c>
      <c r="J4848" s="1">
        <v>0.0</v>
      </c>
      <c r="K4848" s="1">
        <v>1990.0</v>
      </c>
      <c r="L4848" s="1">
        <v>4.5</v>
      </c>
      <c r="M4848" s="2">
        <f t="shared" si="1"/>
        <v>0</v>
      </c>
    </row>
    <row r="4849" ht="14.25" customHeight="1">
      <c r="A4849" s="1" t="s">
        <v>17356</v>
      </c>
      <c r="B4849" s="1">
        <v>98.0</v>
      </c>
      <c r="C4849" s="1">
        <v>0.0</v>
      </c>
      <c r="D4849" s="1" t="s">
        <v>956</v>
      </c>
      <c r="E4849" s="1" t="s">
        <v>17357</v>
      </c>
      <c r="F4849" s="1" t="s">
        <v>17358</v>
      </c>
      <c r="G4849" s="1" t="s">
        <v>17359</v>
      </c>
      <c r="H4849" s="1" t="s">
        <v>18</v>
      </c>
      <c r="I4849" s="1" t="s">
        <v>19</v>
      </c>
      <c r="J4849" s="1">
        <v>300000.0</v>
      </c>
      <c r="K4849" s="1">
        <v>2010.0</v>
      </c>
      <c r="L4849" s="1">
        <v>7.2</v>
      </c>
      <c r="M4849" s="2">
        <f t="shared" si="1"/>
        <v>-300000</v>
      </c>
    </row>
    <row r="4850" ht="14.25" customHeight="1">
      <c r="A4850" s="1" t="s">
        <v>17360</v>
      </c>
      <c r="B4850" s="1">
        <v>98.0</v>
      </c>
      <c r="C4850" s="1">
        <v>0.0</v>
      </c>
      <c r="D4850" s="1" t="s">
        <v>1982</v>
      </c>
      <c r="E4850" s="1" t="s">
        <v>17361</v>
      </c>
      <c r="F4850" s="1" t="s">
        <v>17362</v>
      </c>
      <c r="G4850" s="1" t="s">
        <v>17363</v>
      </c>
      <c r="H4850" s="1" t="s">
        <v>18</v>
      </c>
      <c r="I4850" s="1" t="s">
        <v>994</v>
      </c>
      <c r="J4850" s="1">
        <v>500000.0</v>
      </c>
      <c r="K4850" s="1">
        <v>2015.0</v>
      </c>
      <c r="L4850" s="1">
        <v>4.3</v>
      </c>
      <c r="M4850" s="2">
        <f t="shared" si="1"/>
        <v>-500000</v>
      </c>
    </row>
    <row r="4851" ht="14.25" customHeight="1">
      <c r="A4851" s="1" t="s">
        <v>17364</v>
      </c>
      <c r="B4851" s="1">
        <v>96.0</v>
      </c>
      <c r="C4851" s="1">
        <v>0.0</v>
      </c>
      <c r="D4851" s="1" t="s">
        <v>3661</v>
      </c>
      <c r="E4851" s="1" t="s">
        <v>17365</v>
      </c>
      <c r="F4851" s="1" t="s">
        <v>17366</v>
      </c>
      <c r="G4851" s="1" t="s">
        <v>17367</v>
      </c>
      <c r="H4851" s="1" t="s">
        <v>18</v>
      </c>
      <c r="I4851" s="1" t="s">
        <v>19</v>
      </c>
      <c r="J4851" s="1">
        <v>250000.0</v>
      </c>
      <c r="K4851" s="1">
        <v>1981.0</v>
      </c>
      <c r="L4851" s="1">
        <v>4.5</v>
      </c>
      <c r="M4851" s="2">
        <f t="shared" si="1"/>
        <v>-250000</v>
      </c>
    </row>
    <row r="4852" ht="14.25" customHeight="1">
      <c r="A4852" s="1" t="s">
        <v>17368</v>
      </c>
      <c r="B4852" s="1">
        <v>97.0</v>
      </c>
      <c r="C4852" s="1">
        <v>0.0</v>
      </c>
      <c r="D4852" s="1" t="s">
        <v>17369</v>
      </c>
      <c r="E4852" s="1" t="s">
        <v>17370</v>
      </c>
      <c r="F4852" s="1">
        <v>0.0</v>
      </c>
      <c r="G4852" s="1" t="s">
        <v>17371</v>
      </c>
      <c r="H4852" s="1" t="s">
        <v>18</v>
      </c>
      <c r="I4852" s="1" t="s">
        <v>19</v>
      </c>
      <c r="J4852" s="1">
        <v>300000.0</v>
      </c>
      <c r="K4852" s="1">
        <v>2011.0</v>
      </c>
      <c r="L4852" s="1">
        <v>6.4</v>
      </c>
      <c r="M4852" s="2">
        <f t="shared" si="1"/>
        <v>-300000</v>
      </c>
    </row>
    <row r="4853" ht="14.25" customHeight="1">
      <c r="A4853" s="1" t="s">
        <v>17372</v>
      </c>
      <c r="B4853" s="1">
        <v>90.0</v>
      </c>
      <c r="C4853" s="1">
        <v>318622.0</v>
      </c>
      <c r="D4853" s="1" t="s">
        <v>4103</v>
      </c>
      <c r="E4853" s="1" t="s">
        <v>17373</v>
      </c>
      <c r="F4853" s="1" t="s">
        <v>17374</v>
      </c>
      <c r="G4853" s="1" t="s">
        <v>17375</v>
      </c>
      <c r="H4853" s="1" t="s">
        <v>18</v>
      </c>
      <c r="I4853" s="1" t="s">
        <v>19</v>
      </c>
      <c r="J4853" s="1">
        <v>270000.0</v>
      </c>
      <c r="K4853" s="1">
        <v>2012.0</v>
      </c>
      <c r="L4853" s="1">
        <v>6.4</v>
      </c>
      <c r="M4853" s="2">
        <f t="shared" si="1"/>
        <v>48622</v>
      </c>
    </row>
    <row r="4854" ht="14.25" customHeight="1">
      <c r="A4854" s="1" t="s">
        <v>5192</v>
      </c>
      <c r="B4854" s="1">
        <v>113.0</v>
      </c>
      <c r="C4854" s="1">
        <v>1.2006514E7</v>
      </c>
      <c r="D4854" s="1" t="s">
        <v>956</v>
      </c>
      <c r="E4854" s="1" t="s">
        <v>17376</v>
      </c>
      <c r="F4854" s="1" t="s">
        <v>17377</v>
      </c>
      <c r="G4854" s="1" t="s">
        <v>17378</v>
      </c>
      <c r="H4854" s="1" t="s">
        <v>18</v>
      </c>
      <c r="I4854" s="1" t="s">
        <v>19</v>
      </c>
      <c r="J4854" s="1">
        <v>250000.0</v>
      </c>
      <c r="K4854" s="1">
        <v>1997.0</v>
      </c>
      <c r="L4854" s="1">
        <v>7.3</v>
      </c>
      <c r="M4854" s="2">
        <f t="shared" si="1"/>
        <v>11756514</v>
      </c>
    </row>
    <row r="4855" ht="14.25" customHeight="1">
      <c r="A4855" s="1" t="s">
        <v>12220</v>
      </c>
      <c r="B4855" s="1">
        <v>91.0</v>
      </c>
      <c r="C4855" s="1">
        <v>4186931.0</v>
      </c>
      <c r="D4855" s="1" t="s">
        <v>956</v>
      </c>
      <c r="E4855" s="1" t="s">
        <v>17379</v>
      </c>
      <c r="F4855" s="1" t="s">
        <v>17380</v>
      </c>
      <c r="G4855" s="1" t="s">
        <v>17381</v>
      </c>
      <c r="H4855" s="1" t="s">
        <v>18</v>
      </c>
      <c r="I4855" s="1" t="s">
        <v>19</v>
      </c>
      <c r="J4855" s="1">
        <v>250000.0</v>
      </c>
      <c r="K4855" s="1">
        <v>2001.0</v>
      </c>
      <c r="L4855" s="1">
        <v>6.9</v>
      </c>
      <c r="M4855" s="2">
        <f t="shared" si="1"/>
        <v>3936931</v>
      </c>
    </row>
    <row r="4856" ht="14.25" customHeight="1">
      <c r="A4856" s="1" t="s">
        <v>17382</v>
      </c>
      <c r="B4856" s="1">
        <v>90.0</v>
      </c>
      <c r="C4856" s="1">
        <v>0.0</v>
      </c>
      <c r="D4856" s="1" t="s">
        <v>17383</v>
      </c>
      <c r="E4856" s="1" t="s">
        <v>17384</v>
      </c>
      <c r="F4856" s="1" t="s">
        <v>17385</v>
      </c>
      <c r="G4856" s="1" t="s">
        <v>17386</v>
      </c>
      <c r="H4856" s="1" t="s">
        <v>18</v>
      </c>
      <c r="I4856" s="1" t="s">
        <v>19</v>
      </c>
      <c r="J4856" s="1">
        <v>290000.0</v>
      </c>
      <c r="K4856" s="1">
        <v>2010.0</v>
      </c>
      <c r="L4856" s="1">
        <v>4.3</v>
      </c>
      <c r="M4856" s="2">
        <f t="shared" si="1"/>
        <v>-290000</v>
      </c>
    </row>
    <row r="4857" ht="14.25" customHeight="1">
      <c r="A4857" s="1" t="s">
        <v>255</v>
      </c>
      <c r="B4857" s="1">
        <v>98.0</v>
      </c>
      <c r="C4857" s="1">
        <v>3799339.0</v>
      </c>
      <c r="D4857" s="1" t="s">
        <v>3441</v>
      </c>
      <c r="E4857" s="1" t="s">
        <v>17387</v>
      </c>
      <c r="F4857" s="1" t="s">
        <v>17388</v>
      </c>
      <c r="G4857" s="1" t="s">
        <v>17389</v>
      </c>
      <c r="H4857" s="1" t="s">
        <v>18</v>
      </c>
      <c r="I4857" s="1" t="s">
        <v>19</v>
      </c>
      <c r="J4857" s="1">
        <v>250000.0</v>
      </c>
      <c r="K4857" s="1">
        <v>2002.0</v>
      </c>
      <c r="L4857" s="1">
        <v>7.2</v>
      </c>
      <c r="M4857" s="2">
        <f t="shared" si="1"/>
        <v>3549339</v>
      </c>
    </row>
    <row r="4858" ht="14.25" customHeight="1">
      <c r="A4858" s="1" t="s">
        <v>17390</v>
      </c>
      <c r="B4858" s="1">
        <v>94.0</v>
      </c>
      <c r="C4858" s="1">
        <v>1977544.0</v>
      </c>
      <c r="D4858" s="1" t="s">
        <v>956</v>
      </c>
      <c r="E4858" s="1" t="s">
        <v>17391</v>
      </c>
      <c r="F4858" s="1" t="s">
        <v>17392</v>
      </c>
      <c r="G4858" s="1" t="s">
        <v>17393</v>
      </c>
      <c r="H4858" s="1" t="s">
        <v>18</v>
      </c>
      <c r="I4858" s="1" t="s">
        <v>19</v>
      </c>
      <c r="J4858" s="1">
        <v>250000.0</v>
      </c>
      <c r="K4858" s="1">
        <v>1995.0</v>
      </c>
      <c r="L4858" s="1">
        <v>6.5</v>
      </c>
      <c r="M4858" s="2">
        <f t="shared" si="1"/>
        <v>1727544</v>
      </c>
    </row>
    <row r="4859" ht="14.25" customHeight="1">
      <c r="A4859" s="1" t="s">
        <v>6610</v>
      </c>
      <c r="B4859" s="1">
        <v>96.0</v>
      </c>
      <c r="C4859" s="1">
        <v>1050600.0</v>
      </c>
      <c r="D4859" s="1" t="s">
        <v>1747</v>
      </c>
      <c r="E4859" s="1" t="s">
        <v>17394</v>
      </c>
      <c r="F4859" s="1" t="s">
        <v>17395</v>
      </c>
      <c r="G4859" s="1" t="s">
        <v>17396</v>
      </c>
      <c r="H4859" s="1" t="s">
        <v>18</v>
      </c>
      <c r="I4859" s="1" t="s">
        <v>19</v>
      </c>
      <c r="J4859" s="1">
        <v>250000.0</v>
      </c>
      <c r="K4859" s="1">
        <v>2000.0</v>
      </c>
      <c r="L4859" s="1">
        <v>6.6</v>
      </c>
      <c r="M4859" s="2">
        <f t="shared" si="1"/>
        <v>800600</v>
      </c>
    </row>
    <row r="4860" ht="14.25" customHeight="1">
      <c r="A4860" s="1" t="s">
        <v>17397</v>
      </c>
      <c r="B4860" s="1">
        <v>100.0</v>
      </c>
      <c r="C4860" s="1">
        <v>902835.0</v>
      </c>
      <c r="D4860" s="1" t="s">
        <v>956</v>
      </c>
      <c r="E4860" s="1" t="s">
        <v>17398</v>
      </c>
      <c r="F4860" s="1" t="s">
        <v>17399</v>
      </c>
      <c r="G4860" s="1" t="s">
        <v>17400</v>
      </c>
      <c r="H4860" s="1" t="s">
        <v>18</v>
      </c>
      <c r="I4860" s="1" t="s">
        <v>19</v>
      </c>
      <c r="J4860" s="1">
        <v>250000.0</v>
      </c>
      <c r="K4860" s="1">
        <v>2001.0</v>
      </c>
      <c r="L4860" s="1">
        <v>6.7</v>
      </c>
      <c r="M4860" s="2">
        <f t="shared" si="1"/>
        <v>652835</v>
      </c>
    </row>
    <row r="4861" ht="14.25" customHeight="1">
      <c r="A4861" s="1" t="s">
        <v>17401</v>
      </c>
      <c r="B4861" s="1">
        <v>90.0</v>
      </c>
      <c r="C4861" s="1">
        <v>0.0</v>
      </c>
      <c r="D4861" s="1" t="s">
        <v>11487</v>
      </c>
      <c r="E4861" s="1" t="s">
        <v>17402</v>
      </c>
      <c r="F4861" s="1">
        <v>0.0</v>
      </c>
      <c r="G4861" s="1" t="s">
        <v>17403</v>
      </c>
      <c r="H4861" s="1" t="s">
        <v>18</v>
      </c>
      <c r="I4861" s="1" t="s">
        <v>19</v>
      </c>
      <c r="J4861" s="1">
        <v>300000.0</v>
      </c>
      <c r="K4861" s="1">
        <v>2014.0</v>
      </c>
      <c r="L4861" s="1">
        <v>4.3</v>
      </c>
      <c r="M4861" s="2">
        <f t="shared" si="1"/>
        <v>-300000</v>
      </c>
    </row>
    <row r="4862" ht="14.25" customHeight="1">
      <c r="A4862" s="1" t="s">
        <v>6307</v>
      </c>
      <c r="B4862" s="1">
        <v>90.0</v>
      </c>
      <c r="C4862" s="1">
        <v>489220.0</v>
      </c>
      <c r="D4862" s="1" t="s">
        <v>3604</v>
      </c>
      <c r="E4862" s="1" t="s">
        <v>17404</v>
      </c>
      <c r="F4862" s="1" t="s">
        <v>17405</v>
      </c>
      <c r="G4862" s="1" t="s">
        <v>17406</v>
      </c>
      <c r="H4862" s="1" t="s">
        <v>18</v>
      </c>
      <c r="I4862" s="1" t="s">
        <v>168</v>
      </c>
      <c r="J4862" s="1">
        <v>365000.0</v>
      </c>
      <c r="K4862" s="1">
        <v>1997.0</v>
      </c>
      <c r="L4862" s="1">
        <v>7.3</v>
      </c>
      <c r="M4862" s="2">
        <f t="shared" si="1"/>
        <v>124220</v>
      </c>
    </row>
    <row r="4863" ht="14.25" customHeight="1">
      <c r="A4863" s="1" t="s">
        <v>17407</v>
      </c>
      <c r="B4863" s="1">
        <v>76.0</v>
      </c>
      <c r="C4863" s="1">
        <v>212285.0</v>
      </c>
      <c r="D4863" s="1" t="s">
        <v>1146</v>
      </c>
      <c r="E4863" s="1" t="s">
        <v>17408</v>
      </c>
      <c r="F4863" s="1" t="s">
        <v>17409</v>
      </c>
      <c r="G4863" s="1" t="s">
        <v>17410</v>
      </c>
      <c r="H4863" s="1" t="s">
        <v>18</v>
      </c>
      <c r="I4863" s="1" t="s">
        <v>231</v>
      </c>
      <c r="J4863" s="1">
        <v>250000.0</v>
      </c>
      <c r="K4863" s="1">
        <v>1996.0</v>
      </c>
      <c r="L4863" s="1">
        <v>6.4</v>
      </c>
      <c r="M4863" s="2">
        <f t="shared" si="1"/>
        <v>-37715</v>
      </c>
    </row>
    <row r="4864" ht="14.25" customHeight="1">
      <c r="A4864" s="1" t="s">
        <v>17411</v>
      </c>
      <c r="B4864" s="1">
        <v>75.0</v>
      </c>
      <c r="C4864" s="1">
        <v>203134.0</v>
      </c>
      <c r="D4864" s="1" t="s">
        <v>17412</v>
      </c>
      <c r="E4864" s="1" t="s">
        <v>17413</v>
      </c>
      <c r="F4864" s="1" t="s">
        <v>17414</v>
      </c>
      <c r="G4864" s="1" t="s">
        <v>17415</v>
      </c>
      <c r="H4864" s="1" t="s">
        <v>18</v>
      </c>
      <c r="I4864" s="1" t="s">
        <v>19</v>
      </c>
      <c r="J4864" s="1">
        <v>250000.0</v>
      </c>
      <c r="K4864" s="1">
        <v>1997.0</v>
      </c>
      <c r="L4864" s="1">
        <v>7.0</v>
      </c>
      <c r="M4864" s="2">
        <f t="shared" si="1"/>
        <v>-46866</v>
      </c>
    </row>
    <row r="4865" ht="14.25" customHeight="1">
      <c r="A4865" s="1" t="s">
        <v>16973</v>
      </c>
      <c r="B4865" s="1">
        <v>78.0</v>
      </c>
      <c r="C4865" s="1">
        <v>191309.0</v>
      </c>
      <c r="D4865" s="1" t="s">
        <v>1319</v>
      </c>
      <c r="E4865" s="1" t="s">
        <v>17416</v>
      </c>
      <c r="F4865" s="1" t="s">
        <v>17417</v>
      </c>
      <c r="G4865" s="1" t="s">
        <v>17418</v>
      </c>
      <c r="H4865" s="1" t="s">
        <v>18</v>
      </c>
      <c r="I4865" s="1" t="s">
        <v>19</v>
      </c>
      <c r="J4865" s="1">
        <v>150000.0</v>
      </c>
      <c r="K4865" s="1">
        <v>2004.0</v>
      </c>
      <c r="L4865" s="1">
        <v>5.5</v>
      </c>
      <c r="M4865" s="2">
        <f t="shared" si="1"/>
        <v>41309</v>
      </c>
    </row>
    <row r="4866" ht="14.25" customHeight="1">
      <c r="A4866" s="1" t="s">
        <v>17419</v>
      </c>
      <c r="B4866" s="1">
        <v>90.0</v>
      </c>
      <c r="C4866" s="1">
        <v>3388210.0</v>
      </c>
      <c r="D4866" s="1" t="s">
        <v>131</v>
      </c>
      <c r="E4866" s="1" t="s">
        <v>17420</v>
      </c>
      <c r="F4866" s="1" t="s">
        <v>17421</v>
      </c>
      <c r="G4866" s="1" t="s">
        <v>17422</v>
      </c>
      <c r="H4866" s="1" t="s">
        <v>18</v>
      </c>
      <c r="I4866" s="1" t="s">
        <v>19</v>
      </c>
      <c r="J4866" s="1">
        <v>250000.0</v>
      </c>
      <c r="K4866" s="1">
        <v>2011.0</v>
      </c>
      <c r="L4866" s="1">
        <v>6.7</v>
      </c>
      <c r="M4866" s="2">
        <f t="shared" si="1"/>
        <v>3138210</v>
      </c>
    </row>
    <row r="4867" ht="14.25" customHeight="1">
      <c r="A4867" s="1" t="s">
        <v>17423</v>
      </c>
      <c r="B4867" s="1">
        <v>96.0</v>
      </c>
      <c r="C4867" s="1">
        <v>0.0</v>
      </c>
      <c r="D4867" s="1" t="s">
        <v>4647</v>
      </c>
      <c r="E4867" s="1" t="s">
        <v>17424</v>
      </c>
      <c r="F4867" s="1" t="s">
        <v>17425</v>
      </c>
      <c r="G4867" s="1" t="s">
        <v>17426</v>
      </c>
      <c r="H4867" s="1" t="s">
        <v>18</v>
      </c>
      <c r="I4867" s="1" t="s">
        <v>19</v>
      </c>
      <c r="J4867" s="1">
        <v>300000.0</v>
      </c>
      <c r="K4867" s="1">
        <v>2015.0</v>
      </c>
      <c r="L4867" s="1">
        <v>4.3</v>
      </c>
      <c r="M4867" s="2">
        <f t="shared" si="1"/>
        <v>-300000</v>
      </c>
    </row>
    <row r="4868" ht="14.25" customHeight="1">
      <c r="A4868" s="1" t="s">
        <v>14083</v>
      </c>
      <c r="B4868" s="1">
        <v>92.0</v>
      </c>
      <c r="C4868" s="1">
        <v>177840.0</v>
      </c>
      <c r="D4868" s="1" t="s">
        <v>4658</v>
      </c>
      <c r="E4868" s="1" t="s">
        <v>17427</v>
      </c>
      <c r="F4868" s="1" t="s">
        <v>17428</v>
      </c>
      <c r="G4868" s="1" t="s">
        <v>17429</v>
      </c>
      <c r="H4868" s="1" t="s">
        <v>18</v>
      </c>
      <c r="I4868" s="1" t="s">
        <v>30</v>
      </c>
      <c r="J4868" s="1">
        <v>250000.0</v>
      </c>
      <c r="K4868" s="1">
        <v>1999.0</v>
      </c>
      <c r="L4868" s="1">
        <v>6.1</v>
      </c>
      <c r="M4868" s="2">
        <f t="shared" si="1"/>
        <v>-72160</v>
      </c>
    </row>
    <row r="4869" ht="14.25" customHeight="1">
      <c r="A4869" s="1" t="s">
        <v>17430</v>
      </c>
      <c r="B4869" s="1">
        <v>75.0</v>
      </c>
      <c r="C4869" s="1">
        <v>47111.0</v>
      </c>
      <c r="D4869" s="1" t="s">
        <v>1747</v>
      </c>
      <c r="E4869" s="1" t="s">
        <v>17431</v>
      </c>
      <c r="F4869" s="1" t="s">
        <v>17432</v>
      </c>
      <c r="G4869" s="1" t="s">
        <v>17433</v>
      </c>
      <c r="H4869" s="1" t="s">
        <v>5278</v>
      </c>
      <c r="I4869" s="1" t="s">
        <v>19</v>
      </c>
      <c r="J4869" s="1">
        <v>0.0</v>
      </c>
      <c r="K4869" s="1">
        <v>2005.0</v>
      </c>
      <c r="L4869" s="1">
        <v>6.8</v>
      </c>
      <c r="M4869" s="2">
        <f t="shared" si="1"/>
        <v>47111</v>
      </c>
    </row>
    <row r="4870" ht="14.25" customHeight="1">
      <c r="A4870" s="1" t="s">
        <v>10528</v>
      </c>
      <c r="B4870" s="1">
        <v>99.0</v>
      </c>
      <c r="C4870" s="1">
        <v>49494.0</v>
      </c>
      <c r="D4870" s="1" t="s">
        <v>2888</v>
      </c>
      <c r="E4870" s="1" t="s">
        <v>17434</v>
      </c>
      <c r="F4870" s="1" t="s">
        <v>17435</v>
      </c>
      <c r="G4870" s="1" t="s">
        <v>17436</v>
      </c>
      <c r="H4870" s="1" t="s">
        <v>18</v>
      </c>
      <c r="I4870" s="1" t="s">
        <v>19</v>
      </c>
      <c r="J4870" s="1">
        <v>250000.0</v>
      </c>
      <c r="K4870" s="1">
        <v>2013.0</v>
      </c>
      <c r="L4870" s="1">
        <v>3.9</v>
      </c>
      <c r="M4870" s="2">
        <f t="shared" si="1"/>
        <v>-200506</v>
      </c>
    </row>
    <row r="4871" ht="14.25" customHeight="1">
      <c r="A4871" s="1">
        <v>0.0</v>
      </c>
      <c r="B4871" s="1">
        <v>58.0</v>
      </c>
      <c r="C4871" s="1">
        <v>0.0</v>
      </c>
      <c r="D4871" s="1" t="s">
        <v>1327</v>
      </c>
      <c r="E4871" s="1" t="s">
        <v>17437</v>
      </c>
      <c r="F4871" s="1" t="s">
        <v>17438</v>
      </c>
      <c r="G4871" s="1" t="s">
        <v>17439</v>
      </c>
      <c r="H4871" s="1" t="s">
        <v>18</v>
      </c>
      <c r="I4871" s="1" t="s">
        <v>30</v>
      </c>
      <c r="J4871" s="1">
        <v>0.0</v>
      </c>
      <c r="K4871" s="1">
        <v>0.0</v>
      </c>
      <c r="L4871" s="1">
        <v>8.5</v>
      </c>
      <c r="M4871" s="2">
        <f t="shared" si="1"/>
        <v>0</v>
      </c>
    </row>
    <row r="4872" ht="14.25" customHeight="1">
      <c r="A4872" s="1" t="s">
        <v>17440</v>
      </c>
      <c r="B4872" s="1">
        <v>86.0</v>
      </c>
      <c r="C4872" s="1">
        <v>0.0</v>
      </c>
      <c r="D4872" s="1" t="s">
        <v>2394</v>
      </c>
      <c r="E4872" s="1" t="s">
        <v>17441</v>
      </c>
      <c r="F4872" s="1" t="s">
        <v>17442</v>
      </c>
      <c r="G4872" s="1" t="s">
        <v>17443</v>
      </c>
      <c r="H4872" s="1" t="s">
        <v>18</v>
      </c>
      <c r="I4872" s="1" t="s">
        <v>19</v>
      </c>
      <c r="J4872" s="1">
        <v>0.0</v>
      </c>
      <c r="K4872" s="1">
        <v>2004.0</v>
      </c>
      <c r="L4872" s="1">
        <v>6.9</v>
      </c>
      <c r="M4872" s="2">
        <f t="shared" si="1"/>
        <v>0</v>
      </c>
    </row>
    <row r="4873" ht="14.25" customHeight="1">
      <c r="A4873" s="1" t="s">
        <v>8973</v>
      </c>
      <c r="B4873" s="1">
        <v>92.0</v>
      </c>
      <c r="C4873" s="1">
        <v>45661.0</v>
      </c>
      <c r="D4873" s="1" t="s">
        <v>2888</v>
      </c>
      <c r="E4873" s="1" t="s">
        <v>17444</v>
      </c>
      <c r="F4873" s="1" t="s">
        <v>17445</v>
      </c>
      <c r="G4873" s="1" t="s">
        <v>17446</v>
      </c>
      <c r="H4873" s="1" t="s">
        <v>18</v>
      </c>
      <c r="I4873" s="1" t="s">
        <v>19</v>
      </c>
      <c r="J4873" s="1">
        <v>0.0</v>
      </c>
      <c r="K4873" s="1">
        <v>2007.0</v>
      </c>
      <c r="L4873" s="1">
        <v>7.3</v>
      </c>
      <c r="M4873" s="2">
        <f t="shared" si="1"/>
        <v>45661</v>
      </c>
    </row>
    <row r="4874" ht="14.25" customHeight="1">
      <c r="A4874" s="1" t="s">
        <v>17447</v>
      </c>
      <c r="B4874" s="1">
        <v>101.0</v>
      </c>
      <c r="C4874" s="1">
        <v>0.0</v>
      </c>
      <c r="D4874" s="1" t="s">
        <v>554</v>
      </c>
      <c r="E4874" s="1" t="s">
        <v>17448</v>
      </c>
      <c r="F4874" s="1" t="s">
        <v>17449</v>
      </c>
      <c r="G4874" s="1" t="s">
        <v>17450</v>
      </c>
      <c r="H4874" s="1" t="s">
        <v>18</v>
      </c>
      <c r="I4874" s="1" t="s">
        <v>30</v>
      </c>
      <c r="J4874" s="1">
        <v>0.0</v>
      </c>
      <c r="K4874" s="1">
        <v>2009.0</v>
      </c>
      <c r="L4874" s="1">
        <v>6.9</v>
      </c>
      <c r="M4874" s="2">
        <f t="shared" si="1"/>
        <v>0</v>
      </c>
    </row>
    <row r="4875" ht="14.25" customHeight="1">
      <c r="A4875" s="1" t="s">
        <v>17451</v>
      </c>
      <c r="B4875" s="1">
        <v>81.0</v>
      </c>
      <c r="C4875" s="1">
        <v>18195.0</v>
      </c>
      <c r="D4875" s="1" t="s">
        <v>9234</v>
      </c>
      <c r="E4875" s="1" t="s">
        <v>17452</v>
      </c>
      <c r="F4875" s="1" t="s">
        <v>17453</v>
      </c>
      <c r="G4875" s="1" t="s">
        <v>17454</v>
      </c>
      <c r="H4875" s="1" t="s">
        <v>18</v>
      </c>
      <c r="I4875" s="1" t="s">
        <v>19</v>
      </c>
      <c r="J4875" s="1">
        <v>250000.0</v>
      </c>
      <c r="K4875" s="1">
        <v>1997.0</v>
      </c>
      <c r="L4875" s="1">
        <v>6.3</v>
      </c>
      <c r="M4875" s="2">
        <f t="shared" si="1"/>
        <v>-231805</v>
      </c>
    </row>
    <row r="4876" ht="14.25" customHeight="1">
      <c r="A4876" s="1" t="s">
        <v>17455</v>
      </c>
      <c r="B4876" s="1">
        <v>93.0</v>
      </c>
      <c r="C4876" s="1">
        <v>0.0</v>
      </c>
      <c r="D4876" s="1" t="s">
        <v>13856</v>
      </c>
      <c r="E4876" s="1" t="s">
        <v>17456</v>
      </c>
      <c r="F4876" s="1" t="s">
        <v>17457</v>
      </c>
      <c r="G4876" s="1" t="s">
        <v>17458</v>
      </c>
      <c r="H4876" s="1" t="s">
        <v>18</v>
      </c>
      <c r="I4876" s="1" t="s">
        <v>19</v>
      </c>
      <c r="J4876" s="1">
        <v>0.0</v>
      </c>
      <c r="K4876" s="1">
        <v>2008.0</v>
      </c>
      <c r="L4876" s="1">
        <v>2.5</v>
      </c>
      <c r="M4876" s="2">
        <f t="shared" si="1"/>
        <v>0</v>
      </c>
    </row>
    <row r="4877" ht="14.25" customHeight="1">
      <c r="A4877" s="1" t="s">
        <v>17459</v>
      </c>
      <c r="B4877" s="1">
        <v>95.0</v>
      </c>
      <c r="C4877" s="1">
        <v>0.0</v>
      </c>
      <c r="D4877" s="1" t="s">
        <v>2394</v>
      </c>
      <c r="E4877" s="1" t="s">
        <v>17460</v>
      </c>
      <c r="F4877" s="1">
        <v>0.0</v>
      </c>
      <c r="G4877" s="1" t="s">
        <v>17461</v>
      </c>
      <c r="H4877" s="1" t="s">
        <v>18</v>
      </c>
      <c r="I4877" s="1" t="s">
        <v>168</v>
      </c>
      <c r="J4877" s="1">
        <v>250000.0</v>
      </c>
      <c r="K4877" s="1">
        <v>2010.0</v>
      </c>
      <c r="L4877" s="1">
        <v>5.7</v>
      </c>
      <c r="M4877" s="2">
        <f t="shared" si="1"/>
        <v>-250000</v>
      </c>
    </row>
    <row r="4878" ht="14.25" customHeight="1">
      <c r="A4878" s="1" t="s">
        <v>17462</v>
      </c>
      <c r="B4878" s="1">
        <v>107.0</v>
      </c>
      <c r="C4878" s="1">
        <v>0.0</v>
      </c>
      <c r="D4878" s="1" t="s">
        <v>17463</v>
      </c>
      <c r="E4878" s="1" t="s">
        <v>17464</v>
      </c>
      <c r="F4878" s="1" t="s">
        <v>17465</v>
      </c>
      <c r="G4878" s="1" t="s">
        <v>17466</v>
      </c>
      <c r="H4878" s="1" t="s">
        <v>18</v>
      </c>
      <c r="I4878" s="1" t="s">
        <v>19</v>
      </c>
      <c r="J4878" s="1">
        <v>0.0</v>
      </c>
      <c r="K4878" s="1">
        <v>2009.0</v>
      </c>
      <c r="L4878" s="1">
        <v>7.0</v>
      </c>
      <c r="M4878" s="2">
        <f t="shared" si="1"/>
        <v>0</v>
      </c>
    </row>
    <row r="4879" ht="14.25" customHeight="1">
      <c r="A4879" s="1" t="s">
        <v>17467</v>
      </c>
      <c r="B4879" s="1">
        <v>98.0</v>
      </c>
      <c r="C4879" s="1">
        <v>0.0</v>
      </c>
      <c r="D4879" s="1" t="s">
        <v>5201</v>
      </c>
      <c r="E4879" s="1" t="s">
        <v>17468</v>
      </c>
      <c r="F4879" s="1" t="s">
        <v>17469</v>
      </c>
      <c r="G4879" s="1" t="s">
        <v>17470</v>
      </c>
      <c r="H4879" s="1" t="s">
        <v>18</v>
      </c>
      <c r="I4879" s="1" t="s">
        <v>19</v>
      </c>
      <c r="J4879" s="1">
        <v>250000.0</v>
      </c>
      <c r="K4879" s="1">
        <v>2010.0</v>
      </c>
      <c r="L4879" s="1">
        <v>6.2</v>
      </c>
      <c r="M4879" s="2">
        <f t="shared" si="1"/>
        <v>-250000</v>
      </c>
    </row>
    <row r="4880" ht="14.25" customHeight="1">
      <c r="A4880" s="1" t="s">
        <v>17471</v>
      </c>
      <c r="B4880" s="1">
        <v>35.0</v>
      </c>
      <c r="C4880" s="1">
        <v>0.0</v>
      </c>
      <c r="D4880" s="1" t="s">
        <v>17472</v>
      </c>
      <c r="E4880" s="1" t="s">
        <v>17473</v>
      </c>
      <c r="F4880" s="1" t="s">
        <v>17474</v>
      </c>
      <c r="G4880" s="1" t="s">
        <v>17475</v>
      </c>
      <c r="H4880" s="1" t="s">
        <v>18</v>
      </c>
      <c r="I4880" s="1" t="s">
        <v>19</v>
      </c>
      <c r="J4880" s="1">
        <v>0.0</v>
      </c>
      <c r="K4880" s="1">
        <v>2007.0</v>
      </c>
      <c r="L4880" s="1">
        <v>6.9</v>
      </c>
      <c r="M4880" s="2">
        <f t="shared" si="1"/>
        <v>0</v>
      </c>
    </row>
    <row r="4881" ht="14.25" customHeight="1">
      <c r="A4881" s="1" t="s">
        <v>17476</v>
      </c>
      <c r="B4881" s="1">
        <v>108.0</v>
      </c>
      <c r="C4881" s="1">
        <v>0.0</v>
      </c>
      <c r="D4881" s="1" t="s">
        <v>1327</v>
      </c>
      <c r="E4881" s="1" t="s">
        <v>17477</v>
      </c>
      <c r="F4881" s="1" t="s">
        <v>17478</v>
      </c>
      <c r="G4881" s="1" t="s">
        <v>17479</v>
      </c>
      <c r="H4881" s="1" t="s">
        <v>18</v>
      </c>
      <c r="I4881" s="1" t="s">
        <v>19</v>
      </c>
      <c r="J4881" s="1">
        <v>0.0</v>
      </c>
      <c r="K4881" s="1">
        <v>1982.0</v>
      </c>
      <c r="L4881" s="1">
        <v>4.5</v>
      </c>
      <c r="M4881" s="2">
        <f t="shared" si="1"/>
        <v>0</v>
      </c>
    </row>
    <row r="4882" ht="14.25" customHeight="1">
      <c r="A4882" s="1" t="s">
        <v>17480</v>
      </c>
      <c r="B4882" s="1">
        <v>66.0</v>
      </c>
      <c r="C4882" s="1">
        <v>0.0</v>
      </c>
      <c r="D4882" s="1" t="s">
        <v>37</v>
      </c>
      <c r="E4882" s="1" t="s">
        <v>17481</v>
      </c>
      <c r="F4882" s="1">
        <v>0.0</v>
      </c>
      <c r="G4882" s="1" t="s">
        <v>17482</v>
      </c>
      <c r="H4882" s="1" t="s">
        <v>18</v>
      </c>
      <c r="I4882" s="1" t="s">
        <v>19</v>
      </c>
      <c r="J4882" s="1">
        <v>250000.0</v>
      </c>
      <c r="K4882" s="1">
        <v>2013.0</v>
      </c>
      <c r="L4882" s="1">
        <v>7.8</v>
      </c>
      <c r="M4882" s="2">
        <f t="shared" si="1"/>
        <v>-250000</v>
      </c>
    </row>
    <row r="4883" ht="14.25" customHeight="1">
      <c r="A4883" s="1" t="s">
        <v>17483</v>
      </c>
      <c r="B4883" s="1">
        <v>95.0</v>
      </c>
      <c r="C4883" s="1">
        <v>0.0</v>
      </c>
      <c r="D4883" s="1" t="s">
        <v>3995</v>
      </c>
      <c r="E4883" s="1" t="s">
        <v>17484</v>
      </c>
      <c r="F4883" s="1" t="s">
        <v>16611</v>
      </c>
      <c r="G4883" s="1" t="s">
        <v>17485</v>
      </c>
      <c r="H4883" s="1" t="s">
        <v>18</v>
      </c>
      <c r="I4883" s="1" t="s">
        <v>19</v>
      </c>
      <c r="J4883" s="1">
        <v>250000.0</v>
      </c>
      <c r="K4883" s="1">
        <v>2012.0</v>
      </c>
      <c r="L4883" s="1">
        <v>4.4</v>
      </c>
      <c r="M4883" s="2">
        <f t="shared" si="1"/>
        <v>-250000</v>
      </c>
    </row>
    <row r="4884" ht="14.25" customHeight="1">
      <c r="A4884" s="1" t="s">
        <v>9863</v>
      </c>
      <c r="B4884" s="1">
        <v>99.0</v>
      </c>
      <c r="C4884" s="1">
        <v>0.0</v>
      </c>
      <c r="D4884" s="1" t="s">
        <v>7997</v>
      </c>
      <c r="E4884" s="1" t="s">
        <v>9864</v>
      </c>
      <c r="F4884" s="1" t="s">
        <v>9865</v>
      </c>
      <c r="G4884" s="1" t="s">
        <v>9866</v>
      </c>
      <c r="H4884" s="1" t="s">
        <v>18</v>
      </c>
      <c r="I4884" s="1" t="s">
        <v>19</v>
      </c>
      <c r="J4884" s="1">
        <v>0.0</v>
      </c>
      <c r="K4884" s="1">
        <v>1998.0</v>
      </c>
      <c r="L4884" s="1">
        <v>7.4</v>
      </c>
      <c r="M4884" s="2">
        <f t="shared" si="1"/>
        <v>0</v>
      </c>
    </row>
    <row r="4885" ht="14.25" customHeight="1">
      <c r="A4885" s="1" t="s">
        <v>17103</v>
      </c>
      <c r="B4885" s="1">
        <v>108.0</v>
      </c>
      <c r="C4885" s="1">
        <v>0.0</v>
      </c>
      <c r="D4885" s="1" t="s">
        <v>13732</v>
      </c>
      <c r="E4885" s="1" t="s">
        <v>17486</v>
      </c>
      <c r="F4885" s="1">
        <v>0.0</v>
      </c>
      <c r="G4885" s="1" t="s">
        <v>17487</v>
      </c>
      <c r="H4885" s="1" t="s">
        <v>18</v>
      </c>
      <c r="I4885" s="1" t="s">
        <v>19</v>
      </c>
      <c r="J4885" s="1">
        <v>250000.0</v>
      </c>
      <c r="K4885" s="1">
        <v>2014.0</v>
      </c>
      <c r="L4885" s="1">
        <v>6.6</v>
      </c>
      <c r="M4885" s="2">
        <f t="shared" si="1"/>
        <v>-250000</v>
      </c>
    </row>
    <row r="4886" ht="14.25" customHeight="1">
      <c r="A4886" s="1" t="s">
        <v>17488</v>
      </c>
      <c r="B4886" s="1">
        <v>90.0</v>
      </c>
      <c r="C4886" s="1">
        <v>0.0</v>
      </c>
      <c r="D4886" s="1" t="s">
        <v>37</v>
      </c>
      <c r="E4886" s="1" t="s">
        <v>17489</v>
      </c>
      <c r="F4886" s="1" t="s">
        <v>17490</v>
      </c>
      <c r="G4886" s="1" t="s">
        <v>17491</v>
      </c>
      <c r="H4886" s="1" t="s">
        <v>18</v>
      </c>
      <c r="I4886" s="1" t="s">
        <v>19</v>
      </c>
      <c r="J4886" s="1">
        <v>250000.0</v>
      </c>
      <c r="K4886" s="1">
        <v>2014.0</v>
      </c>
      <c r="L4886" s="1">
        <v>8.0</v>
      </c>
      <c r="M4886" s="2">
        <f t="shared" si="1"/>
        <v>-250000</v>
      </c>
    </row>
    <row r="4887" ht="14.25" customHeight="1">
      <c r="A4887" s="1" t="s">
        <v>12941</v>
      </c>
      <c r="B4887" s="1">
        <v>151.0</v>
      </c>
      <c r="C4887" s="1">
        <v>0.0</v>
      </c>
      <c r="D4887" s="1" t="s">
        <v>4040</v>
      </c>
      <c r="E4887" s="1" t="s">
        <v>17492</v>
      </c>
      <c r="F4887" s="1" t="s">
        <v>17493</v>
      </c>
      <c r="G4887" s="1" t="s">
        <v>17494</v>
      </c>
      <c r="H4887" s="1">
        <v>0.0</v>
      </c>
      <c r="I4887" s="1" t="s">
        <v>19</v>
      </c>
      <c r="J4887" s="1">
        <v>245000.0</v>
      </c>
      <c r="K4887" s="1">
        <v>1925.0</v>
      </c>
      <c r="L4887" s="1">
        <v>8.3</v>
      </c>
      <c r="M4887" s="2">
        <f t="shared" si="1"/>
        <v>-245000</v>
      </c>
    </row>
    <row r="4888" ht="14.25" customHeight="1">
      <c r="A4888" s="1" t="s">
        <v>17495</v>
      </c>
      <c r="B4888" s="1">
        <v>83.0</v>
      </c>
      <c r="C4888" s="1">
        <v>0.0</v>
      </c>
      <c r="D4888" s="1" t="s">
        <v>1138</v>
      </c>
      <c r="E4888" s="1" t="s">
        <v>17496</v>
      </c>
      <c r="F4888" s="1" t="s">
        <v>17497</v>
      </c>
      <c r="G4888" s="1" t="s">
        <v>17498</v>
      </c>
      <c r="H4888" s="1" t="s">
        <v>18</v>
      </c>
      <c r="I4888" s="1" t="s">
        <v>19</v>
      </c>
      <c r="J4888" s="1">
        <v>240000.0</v>
      </c>
      <c r="K4888" s="1">
        <v>2006.0</v>
      </c>
      <c r="L4888" s="1">
        <v>6.5</v>
      </c>
      <c r="M4888" s="2">
        <f t="shared" si="1"/>
        <v>-240000</v>
      </c>
    </row>
    <row r="4889" ht="14.25" customHeight="1">
      <c r="A4889" s="1" t="s">
        <v>17499</v>
      </c>
      <c r="B4889" s="1">
        <v>108.0</v>
      </c>
      <c r="C4889" s="1">
        <v>0.0</v>
      </c>
      <c r="D4889" s="1" t="s">
        <v>4752</v>
      </c>
      <c r="E4889" s="1" t="s">
        <v>17500</v>
      </c>
      <c r="F4889" s="1">
        <v>0.0</v>
      </c>
      <c r="G4889" s="1" t="s">
        <v>17501</v>
      </c>
      <c r="H4889" s="1" t="s">
        <v>18</v>
      </c>
      <c r="I4889" s="1" t="s">
        <v>19</v>
      </c>
      <c r="J4889" s="1">
        <v>250000.0</v>
      </c>
      <c r="K4889" s="1">
        <v>2013.0</v>
      </c>
      <c r="L4889" s="1">
        <v>7.1</v>
      </c>
      <c r="M4889" s="2">
        <f t="shared" si="1"/>
        <v>-250000</v>
      </c>
    </row>
    <row r="4890" ht="14.25" customHeight="1">
      <c r="A4890" s="1" t="s">
        <v>9653</v>
      </c>
      <c r="B4890" s="1">
        <v>92.0</v>
      </c>
      <c r="C4890" s="1">
        <v>104792.0</v>
      </c>
      <c r="D4890" s="1" t="s">
        <v>6434</v>
      </c>
      <c r="E4890" s="1" t="s">
        <v>17502</v>
      </c>
      <c r="F4890" s="1" t="s">
        <v>17503</v>
      </c>
      <c r="G4890" s="1" t="s">
        <v>17504</v>
      </c>
      <c r="H4890" s="1" t="s">
        <v>18</v>
      </c>
      <c r="I4890" s="1" t="s">
        <v>30</v>
      </c>
      <c r="J4890" s="1">
        <v>0.0</v>
      </c>
      <c r="K4890" s="1">
        <v>2008.0</v>
      </c>
      <c r="L4890" s="1">
        <v>7.1</v>
      </c>
      <c r="M4890" s="2">
        <f t="shared" si="1"/>
        <v>104792</v>
      </c>
    </row>
    <row r="4891" ht="14.25" customHeight="1">
      <c r="A4891" s="1" t="s">
        <v>17505</v>
      </c>
      <c r="B4891" s="1">
        <v>105.0</v>
      </c>
      <c r="C4891" s="1">
        <v>0.0</v>
      </c>
      <c r="D4891" s="1" t="s">
        <v>17506</v>
      </c>
      <c r="E4891" s="1" t="s">
        <v>17507</v>
      </c>
      <c r="F4891" s="1" t="s">
        <v>17508</v>
      </c>
      <c r="G4891" s="1" t="s">
        <v>17509</v>
      </c>
      <c r="H4891" s="1" t="s">
        <v>18</v>
      </c>
      <c r="I4891" s="1" t="s">
        <v>19</v>
      </c>
      <c r="J4891" s="1">
        <v>250000.0</v>
      </c>
      <c r="K4891" s="1">
        <v>2015.0</v>
      </c>
      <c r="L4891" s="1">
        <v>4.0</v>
      </c>
      <c r="M4891" s="2">
        <f t="shared" si="1"/>
        <v>-250000</v>
      </c>
    </row>
    <row r="4892" ht="14.25" customHeight="1">
      <c r="A4892" s="1" t="s">
        <v>17510</v>
      </c>
      <c r="B4892" s="1">
        <v>86.0</v>
      </c>
      <c r="C4892" s="1">
        <v>111300.0</v>
      </c>
      <c r="D4892" s="1" t="s">
        <v>37</v>
      </c>
      <c r="E4892" s="1" t="s">
        <v>17511</v>
      </c>
      <c r="F4892" s="1" t="s">
        <v>17512</v>
      </c>
      <c r="G4892" s="1" t="s">
        <v>17513</v>
      </c>
      <c r="H4892" s="1" t="s">
        <v>18</v>
      </c>
      <c r="I4892" s="1" t="s">
        <v>19</v>
      </c>
      <c r="J4892" s="1">
        <v>225000.0</v>
      </c>
      <c r="K4892" s="1">
        <v>2012.0</v>
      </c>
      <c r="L4892" s="1">
        <v>7.5</v>
      </c>
      <c r="M4892" s="2">
        <f t="shared" si="1"/>
        <v>-113700</v>
      </c>
    </row>
    <row r="4893" ht="14.25" customHeight="1">
      <c r="A4893" s="1" t="s">
        <v>17514</v>
      </c>
      <c r="B4893" s="1">
        <v>106.0</v>
      </c>
      <c r="C4893" s="1">
        <v>1027119.0</v>
      </c>
      <c r="D4893" s="1" t="s">
        <v>2394</v>
      </c>
      <c r="E4893" s="1" t="s">
        <v>17515</v>
      </c>
      <c r="F4893" s="1" t="s">
        <v>17516</v>
      </c>
      <c r="G4893" s="1" t="s">
        <v>17517</v>
      </c>
      <c r="H4893" s="1" t="s">
        <v>18</v>
      </c>
      <c r="I4893" s="1" t="s">
        <v>19</v>
      </c>
      <c r="J4893" s="1">
        <v>225000.0</v>
      </c>
      <c r="K4893" s="1">
        <v>2000.0</v>
      </c>
      <c r="L4893" s="1">
        <v>7.0</v>
      </c>
      <c r="M4893" s="2">
        <f t="shared" si="1"/>
        <v>802119</v>
      </c>
    </row>
    <row r="4894" ht="14.25" customHeight="1">
      <c r="A4894" s="1" t="s">
        <v>17518</v>
      </c>
      <c r="B4894" s="1">
        <v>93.0</v>
      </c>
      <c r="C4894" s="1">
        <v>0.0</v>
      </c>
      <c r="D4894" s="1" t="s">
        <v>1747</v>
      </c>
      <c r="E4894" s="1" t="s">
        <v>17519</v>
      </c>
      <c r="F4894" s="1" t="s">
        <v>17520</v>
      </c>
      <c r="G4894" s="1" t="s">
        <v>17521</v>
      </c>
      <c r="H4894" s="1" t="s">
        <v>18</v>
      </c>
      <c r="I4894" s="1" t="s">
        <v>19</v>
      </c>
      <c r="J4894" s="1">
        <v>100000.0</v>
      </c>
      <c r="K4894" s="1">
        <v>1969.0</v>
      </c>
      <c r="L4894" s="1">
        <v>4.0</v>
      </c>
      <c r="M4894" s="2">
        <f t="shared" si="1"/>
        <v>-100000</v>
      </c>
    </row>
    <row r="4895" ht="14.25" customHeight="1">
      <c r="A4895" s="1" t="s">
        <v>17522</v>
      </c>
      <c r="B4895" s="1">
        <v>80.0</v>
      </c>
      <c r="C4895" s="1">
        <v>5000000.0</v>
      </c>
      <c r="D4895" s="1" t="s">
        <v>17523</v>
      </c>
      <c r="E4895" s="1" t="s">
        <v>17524</v>
      </c>
      <c r="F4895" s="1" t="s">
        <v>17525</v>
      </c>
      <c r="G4895" s="1" t="s">
        <v>17526</v>
      </c>
      <c r="H4895" s="1" t="s">
        <v>18</v>
      </c>
      <c r="I4895" s="1" t="s">
        <v>19</v>
      </c>
      <c r="J4895" s="1">
        <v>210000.0</v>
      </c>
      <c r="K4895" s="1">
        <v>1953.0</v>
      </c>
      <c r="L4895" s="1">
        <v>6.7</v>
      </c>
      <c r="M4895" s="2">
        <f t="shared" si="1"/>
        <v>4790000</v>
      </c>
    </row>
    <row r="4896" ht="14.25" customHeight="1">
      <c r="A4896" s="1" t="s">
        <v>7159</v>
      </c>
      <c r="B4896" s="1">
        <v>127.0</v>
      </c>
      <c r="C4896" s="1">
        <v>0.0</v>
      </c>
      <c r="D4896" s="1" t="s">
        <v>13353</v>
      </c>
      <c r="E4896" s="1" t="s">
        <v>13354</v>
      </c>
      <c r="F4896" s="1" t="s">
        <v>13355</v>
      </c>
      <c r="G4896" s="1" t="s">
        <v>13356</v>
      </c>
      <c r="H4896" s="1" t="s">
        <v>18</v>
      </c>
      <c r="I4896" s="1" t="s">
        <v>19</v>
      </c>
      <c r="J4896" s="1">
        <v>5000000.0</v>
      </c>
      <c r="K4896" s="1">
        <v>1954.0</v>
      </c>
      <c r="L4896" s="1">
        <v>7.2</v>
      </c>
      <c r="M4896" s="2">
        <f t="shared" si="1"/>
        <v>-5000000</v>
      </c>
    </row>
    <row r="4897" ht="14.25" customHeight="1">
      <c r="A4897" s="1" t="s">
        <v>549</v>
      </c>
      <c r="B4897" s="1">
        <v>93.0</v>
      </c>
      <c r="C4897" s="1">
        <v>0.0</v>
      </c>
      <c r="D4897" s="1" t="s">
        <v>140</v>
      </c>
      <c r="E4897" s="1" t="s">
        <v>17527</v>
      </c>
      <c r="F4897" s="1" t="s">
        <v>17528</v>
      </c>
      <c r="G4897" s="1" t="s">
        <v>17529</v>
      </c>
      <c r="H4897" s="1" t="s">
        <v>18</v>
      </c>
      <c r="I4897" s="1" t="s">
        <v>231</v>
      </c>
      <c r="J4897" s="1">
        <v>200000.0</v>
      </c>
      <c r="K4897" s="1">
        <v>1979.0</v>
      </c>
      <c r="L4897" s="1">
        <v>7.0</v>
      </c>
      <c r="M4897" s="2">
        <f t="shared" si="1"/>
        <v>-200000</v>
      </c>
    </row>
    <row r="4898" ht="14.25" customHeight="1">
      <c r="A4898" s="1" t="s">
        <v>331</v>
      </c>
      <c r="B4898" s="1">
        <v>96.0</v>
      </c>
      <c r="C4898" s="1">
        <v>4505922.0</v>
      </c>
      <c r="D4898" s="1" t="s">
        <v>1747</v>
      </c>
      <c r="E4898" s="1" t="s">
        <v>17530</v>
      </c>
      <c r="F4898" s="1" t="s">
        <v>17531</v>
      </c>
      <c r="G4898" s="1" t="s">
        <v>17532</v>
      </c>
      <c r="H4898" s="1" t="s">
        <v>18</v>
      </c>
      <c r="I4898" s="1" t="s">
        <v>19</v>
      </c>
      <c r="J4898" s="1">
        <v>200000.0</v>
      </c>
      <c r="K4898" s="1">
        <v>1996.0</v>
      </c>
      <c r="L4898" s="1">
        <v>7.4</v>
      </c>
      <c r="M4898" s="2">
        <f t="shared" si="1"/>
        <v>4305922</v>
      </c>
    </row>
    <row r="4899" ht="14.25" customHeight="1">
      <c r="A4899" s="1" t="s">
        <v>6387</v>
      </c>
      <c r="B4899" s="1">
        <v>99.0</v>
      </c>
      <c r="C4899" s="1">
        <v>3500000.0</v>
      </c>
      <c r="D4899" s="1" t="s">
        <v>7482</v>
      </c>
      <c r="E4899" s="1" t="s">
        <v>17533</v>
      </c>
      <c r="F4899" s="1" t="s">
        <v>17534</v>
      </c>
      <c r="G4899" s="1" t="s">
        <v>17535</v>
      </c>
      <c r="H4899" s="1" t="s">
        <v>7257</v>
      </c>
      <c r="I4899" s="1" t="s">
        <v>5158</v>
      </c>
      <c r="J4899" s="1">
        <v>200000.0</v>
      </c>
      <c r="K4899" s="1">
        <v>1964.0</v>
      </c>
      <c r="L4899" s="1">
        <v>8.0</v>
      </c>
      <c r="M4899" s="2">
        <f t="shared" si="1"/>
        <v>3300000</v>
      </c>
    </row>
    <row r="4900" ht="14.25" customHeight="1">
      <c r="A4900" s="1" t="s">
        <v>17536</v>
      </c>
      <c r="B4900" s="1">
        <v>66.0</v>
      </c>
      <c r="C4900" s="1">
        <v>0.0</v>
      </c>
      <c r="D4900" s="1" t="s">
        <v>17537</v>
      </c>
      <c r="E4900" s="1" t="s">
        <v>17538</v>
      </c>
      <c r="F4900" s="1" t="s">
        <v>17539</v>
      </c>
      <c r="G4900" s="1" t="s">
        <v>17540</v>
      </c>
      <c r="H4900" s="1" t="s">
        <v>18</v>
      </c>
      <c r="I4900" s="1" t="s">
        <v>19</v>
      </c>
      <c r="J4900" s="1">
        <v>200000.0</v>
      </c>
      <c r="K4900" s="1">
        <v>1933.0</v>
      </c>
      <c r="L4900" s="1">
        <v>6.5</v>
      </c>
      <c r="M4900" s="2">
        <f t="shared" si="1"/>
        <v>-200000</v>
      </c>
    </row>
    <row r="4901" ht="14.25" customHeight="1">
      <c r="A4901" s="1" t="s">
        <v>17541</v>
      </c>
      <c r="B4901" s="1">
        <v>85.0</v>
      </c>
      <c r="C4901" s="1">
        <v>381225.0</v>
      </c>
      <c r="D4901" s="1" t="s">
        <v>37</v>
      </c>
      <c r="E4901" s="1" t="s">
        <v>17542</v>
      </c>
      <c r="F4901" s="1">
        <v>0.0</v>
      </c>
      <c r="G4901" s="1" t="s">
        <v>17543</v>
      </c>
      <c r="H4901" s="1" t="s">
        <v>18</v>
      </c>
      <c r="I4901" s="1" t="s">
        <v>19</v>
      </c>
      <c r="J4901" s="1">
        <v>200000.0</v>
      </c>
      <c r="K4901" s="1">
        <v>2004.0</v>
      </c>
      <c r="L4901" s="1">
        <v>7.2</v>
      </c>
      <c r="M4901" s="2">
        <f t="shared" si="1"/>
        <v>181225</v>
      </c>
    </row>
    <row r="4902" ht="14.25" customHeight="1">
      <c r="A4902" s="1" t="s">
        <v>17544</v>
      </c>
      <c r="B4902" s="1">
        <v>101.0</v>
      </c>
      <c r="C4902" s="1">
        <v>2428241.0</v>
      </c>
      <c r="D4902" s="1" t="s">
        <v>2394</v>
      </c>
      <c r="E4902" s="1" t="s">
        <v>17545</v>
      </c>
      <c r="F4902" s="1" t="s">
        <v>17546</v>
      </c>
      <c r="G4902" s="1" t="s">
        <v>17547</v>
      </c>
      <c r="H4902" s="1" t="s">
        <v>18</v>
      </c>
      <c r="I4902" s="1" t="s">
        <v>19</v>
      </c>
      <c r="J4902" s="1">
        <v>200000.0</v>
      </c>
      <c r="K4902" s="1">
        <v>2010.0</v>
      </c>
      <c r="L4902" s="1">
        <v>6.4</v>
      </c>
      <c r="M4902" s="2">
        <f t="shared" si="1"/>
        <v>2228241</v>
      </c>
    </row>
    <row r="4903" ht="14.25" customHeight="1">
      <c r="A4903" s="1" t="s">
        <v>8023</v>
      </c>
      <c r="B4903" s="1">
        <v>97.0</v>
      </c>
      <c r="C4903" s="1">
        <v>78030.0</v>
      </c>
      <c r="D4903" s="1" t="s">
        <v>2394</v>
      </c>
      <c r="E4903" s="1" t="s">
        <v>17548</v>
      </c>
      <c r="F4903" s="1">
        <v>0.0</v>
      </c>
      <c r="G4903" s="1" t="s">
        <v>17549</v>
      </c>
      <c r="H4903" s="1" t="s">
        <v>18</v>
      </c>
      <c r="I4903" s="1" t="s">
        <v>19</v>
      </c>
      <c r="J4903" s="1">
        <v>200000.0</v>
      </c>
      <c r="K4903" s="1">
        <v>2012.0</v>
      </c>
      <c r="L4903" s="1">
        <v>6.5</v>
      </c>
      <c r="M4903" s="2">
        <f t="shared" si="1"/>
        <v>-121970</v>
      </c>
    </row>
    <row r="4904" ht="14.25" customHeight="1">
      <c r="A4904" s="1" t="s">
        <v>1263</v>
      </c>
      <c r="B4904" s="1">
        <v>119.0</v>
      </c>
      <c r="C4904" s="1">
        <v>59774.0</v>
      </c>
      <c r="D4904" s="1" t="s">
        <v>956</v>
      </c>
      <c r="E4904" s="1" t="s">
        <v>17550</v>
      </c>
      <c r="F4904" s="1" t="s">
        <v>17551</v>
      </c>
      <c r="G4904" s="1" t="s">
        <v>17552</v>
      </c>
      <c r="H4904" s="1" t="s">
        <v>6442</v>
      </c>
      <c r="I4904" s="1" t="s">
        <v>496</v>
      </c>
      <c r="J4904" s="1">
        <v>0.0</v>
      </c>
      <c r="K4904" s="1">
        <v>2010.0</v>
      </c>
      <c r="L4904" s="1">
        <v>6.8</v>
      </c>
      <c r="M4904" s="2">
        <f t="shared" si="1"/>
        <v>59774</v>
      </c>
    </row>
    <row r="4905" ht="14.25" customHeight="1">
      <c r="A4905" s="1" t="s">
        <v>17553</v>
      </c>
      <c r="B4905" s="1">
        <v>103.0</v>
      </c>
      <c r="C4905" s="1">
        <v>174682.0</v>
      </c>
      <c r="D4905" s="1" t="s">
        <v>4491</v>
      </c>
      <c r="E4905" s="1" t="s">
        <v>17554</v>
      </c>
      <c r="F4905" s="1" t="s">
        <v>17555</v>
      </c>
      <c r="G4905" s="1" t="s">
        <v>17556</v>
      </c>
      <c r="H4905" s="1" t="s">
        <v>18</v>
      </c>
      <c r="I4905" s="1" t="s">
        <v>19</v>
      </c>
      <c r="J4905" s="1">
        <v>200000.0</v>
      </c>
      <c r="K4905" s="1">
        <v>2002.0</v>
      </c>
      <c r="L4905" s="1">
        <v>6.9</v>
      </c>
      <c r="M4905" s="2">
        <f t="shared" si="1"/>
        <v>-25318</v>
      </c>
    </row>
    <row r="4906" ht="14.25" customHeight="1">
      <c r="A4906" s="1" t="s">
        <v>17557</v>
      </c>
      <c r="B4906" s="1">
        <v>86.0</v>
      </c>
      <c r="C4906" s="1">
        <v>215185.0</v>
      </c>
      <c r="D4906" s="1" t="s">
        <v>16861</v>
      </c>
      <c r="E4906" s="1" t="s">
        <v>17558</v>
      </c>
      <c r="F4906" s="1" t="s">
        <v>17559</v>
      </c>
      <c r="G4906" s="1" t="s">
        <v>17560</v>
      </c>
      <c r="H4906" s="1" t="s">
        <v>18</v>
      </c>
      <c r="I4906" s="1" t="s">
        <v>19</v>
      </c>
      <c r="J4906" s="1">
        <v>200000.0</v>
      </c>
      <c r="K4906" s="1">
        <v>2008.0</v>
      </c>
      <c r="L4906" s="1">
        <v>7.5</v>
      </c>
      <c r="M4906" s="2">
        <f t="shared" si="1"/>
        <v>15185</v>
      </c>
    </row>
    <row r="4907" ht="14.25" customHeight="1">
      <c r="A4907" s="1" t="s">
        <v>1037</v>
      </c>
      <c r="B4907" s="1">
        <v>106.0</v>
      </c>
      <c r="C4907" s="1">
        <v>3.215441E7</v>
      </c>
      <c r="D4907" s="1" t="s">
        <v>1465</v>
      </c>
      <c r="E4907" s="1" t="s">
        <v>6219</v>
      </c>
      <c r="F4907" s="1" t="s">
        <v>6220</v>
      </c>
      <c r="G4907" s="1" t="s">
        <v>6221</v>
      </c>
      <c r="H4907" s="1" t="s">
        <v>18</v>
      </c>
      <c r="I4907" s="1" t="s">
        <v>19</v>
      </c>
      <c r="J4907" s="1">
        <v>3.0E7</v>
      </c>
      <c r="K4907" s="1">
        <v>2013.0</v>
      </c>
      <c r="L4907" s="1">
        <v>7.1</v>
      </c>
      <c r="M4907" s="2">
        <f t="shared" si="1"/>
        <v>2154410</v>
      </c>
    </row>
    <row r="4908" ht="14.25" customHeight="1">
      <c r="A4908" s="1" t="s">
        <v>17561</v>
      </c>
      <c r="B4908" s="1">
        <v>90.0</v>
      </c>
      <c r="C4908" s="1">
        <v>0.0</v>
      </c>
      <c r="D4908" s="1" t="s">
        <v>3446</v>
      </c>
      <c r="E4908" s="1" t="s">
        <v>17562</v>
      </c>
      <c r="F4908" s="1" t="s">
        <v>17563</v>
      </c>
      <c r="G4908" s="1" t="s">
        <v>17564</v>
      </c>
      <c r="H4908" s="1" t="s">
        <v>18</v>
      </c>
      <c r="I4908" s="1" t="s">
        <v>19</v>
      </c>
      <c r="J4908" s="1">
        <v>200000.0</v>
      </c>
      <c r="K4908" s="1">
        <v>2003.0</v>
      </c>
      <c r="L4908" s="1">
        <v>5.1</v>
      </c>
      <c r="M4908" s="2">
        <f t="shared" si="1"/>
        <v>-200000</v>
      </c>
    </row>
    <row r="4909" ht="14.25" customHeight="1">
      <c r="A4909" s="1" t="s">
        <v>9400</v>
      </c>
      <c r="B4909" s="1">
        <v>95.0</v>
      </c>
      <c r="C4909" s="1">
        <v>0.0</v>
      </c>
      <c r="D4909" s="1" t="s">
        <v>1747</v>
      </c>
      <c r="E4909" s="1" t="s">
        <v>17565</v>
      </c>
      <c r="F4909" s="1" t="s">
        <v>17566</v>
      </c>
      <c r="G4909" s="1" t="s">
        <v>17567</v>
      </c>
      <c r="H4909" s="1" t="s">
        <v>18</v>
      </c>
      <c r="I4909" s="1" t="s">
        <v>19</v>
      </c>
      <c r="J4909" s="1">
        <v>250000.0</v>
      </c>
      <c r="K4909" s="1">
        <v>2015.0</v>
      </c>
      <c r="L4909" s="1">
        <v>6.2</v>
      </c>
      <c r="M4909" s="2">
        <f t="shared" si="1"/>
        <v>-250000</v>
      </c>
    </row>
    <row r="4910" ht="14.25" customHeight="1">
      <c r="A4910" s="1" t="s">
        <v>8149</v>
      </c>
      <c r="B4910" s="1">
        <v>94.0</v>
      </c>
      <c r="C4910" s="1">
        <v>0.0</v>
      </c>
      <c r="D4910" s="1" t="s">
        <v>3082</v>
      </c>
      <c r="E4910" s="1" t="s">
        <v>17568</v>
      </c>
      <c r="F4910" s="1" t="s">
        <v>17569</v>
      </c>
      <c r="G4910" s="1" t="s">
        <v>17570</v>
      </c>
      <c r="H4910" s="1" t="s">
        <v>18</v>
      </c>
      <c r="I4910" s="1" t="s">
        <v>19</v>
      </c>
      <c r="J4910" s="1">
        <v>1.3E7</v>
      </c>
      <c r="K4910" s="1">
        <v>2010.0</v>
      </c>
      <c r="L4910" s="1">
        <v>3.9</v>
      </c>
      <c r="M4910" s="2">
        <f t="shared" si="1"/>
        <v>-13000000</v>
      </c>
    </row>
    <row r="4911" ht="14.25" customHeight="1">
      <c r="A4911" s="1" t="s">
        <v>11518</v>
      </c>
      <c r="B4911" s="1">
        <v>84.0</v>
      </c>
      <c r="C4911" s="1">
        <v>140016.0</v>
      </c>
      <c r="D4911" s="1" t="s">
        <v>11742</v>
      </c>
      <c r="E4911" s="1" t="s">
        <v>17571</v>
      </c>
      <c r="F4911" s="1" t="s">
        <v>17572</v>
      </c>
      <c r="G4911" s="1" t="s">
        <v>17573</v>
      </c>
      <c r="H4911" s="1" t="s">
        <v>18</v>
      </c>
      <c r="I4911" s="1" t="s">
        <v>19</v>
      </c>
      <c r="J4911" s="1">
        <v>0.0</v>
      </c>
      <c r="K4911" s="1">
        <v>2008.0</v>
      </c>
      <c r="L4911" s="1">
        <v>6.0</v>
      </c>
      <c r="M4911" s="2">
        <f t="shared" si="1"/>
        <v>140016</v>
      </c>
    </row>
    <row r="4912" ht="14.25" customHeight="1">
      <c r="A4912" s="1" t="s">
        <v>17574</v>
      </c>
      <c r="B4912" s="1">
        <v>89.0</v>
      </c>
      <c r="C4912" s="1">
        <v>0.0</v>
      </c>
      <c r="D4912" s="1" t="s">
        <v>17575</v>
      </c>
      <c r="E4912" s="1" t="s">
        <v>17576</v>
      </c>
      <c r="F4912" s="1">
        <v>0.0</v>
      </c>
      <c r="G4912" s="1" t="s">
        <v>17577</v>
      </c>
      <c r="H4912" s="1" t="s">
        <v>18</v>
      </c>
      <c r="I4912" s="1" t="s">
        <v>19</v>
      </c>
      <c r="J4912" s="1">
        <v>0.0</v>
      </c>
      <c r="K4912" s="1">
        <v>2014.0</v>
      </c>
      <c r="L4912" s="1">
        <v>6.8</v>
      </c>
      <c r="M4912" s="2">
        <f t="shared" si="1"/>
        <v>0</v>
      </c>
    </row>
    <row r="4913" ht="14.25" customHeight="1">
      <c r="A4913" s="1" t="s">
        <v>17578</v>
      </c>
      <c r="B4913" s="1">
        <v>59.0</v>
      </c>
      <c r="C4913" s="1">
        <v>0.0</v>
      </c>
      <c r="D4913" s="1" t="s">
        <v>37</v>
      </c>
      <c r="E4913" s="1" t="s">
        <v>17579</v>
      </c>
      <c r="F4913" s="1">
        <v>0.0</v>
      </c>
      <c r="G4913" s="1" t="s">
        <v>17580</v>
      </c>
      <c r="H4913" s="1" t="s">
        <v>993</v>
      </c>
      <c r="I4913" s="1" t="s">
        <v>994</v>
      </c>
      <c r="J4913" s="1">
        <v>150000.0</v>
      </c>
      <c r="K4913" s="1">
        <v>2004.0</v>
      </c>
      <c r="L4913" s="1">
        <v>7.4</v>
      </c>
      <c r="M4913" s="2">
        <f t="shared" si="1"/>
        <v>-150000</v>
      </c>
    </row>
    <row r="4914" ht="14.25" customHeight="1">
      <c r="A4914" s="1" t="s">
        <v>17581</v>
      </c>
      <c r="B4914" s="1">
        <v>126.0</v>
      </c>
      <c r="C4914" s="1">
        <v>0.0</v>
      </c>
      <c r="D4914" s="1" t="s">
        <v>3826</v>
      </c>
      <c r="E4914" s="1" t="s">
        <v>17582</v>
      </c>
      <c r="F4914" s="1" t="s">
        <v>17583</v>
      </c>
      <c r="G4914" s="1" t="s">
        <v>17584</v>
      </c>
      <c r="H4914" s="1" t="s">
        <v>11978</v>
      </c>
      <c r="I4914" s="1" t="s">
        <v>5634</v>
      </c>
      <c r="J4914" s="1">
        <v>0.0</v>
      </c>
      <c r="K4914" s="1">
        <v>1955.0</v>
      </c>
      <c r="L4914" s="1">
        <v>8.1</v>
      </c>
      <c r="M4914" s="2">
        <f t="shared" si="1"/>
        <v>0</v>
      </c>
    </row>
    <row r="4915" ht="14.25" customHeight="1">
      <c r="A4915" s="1" t="s">
        <v>17585</v>
      </c>
      <c r="B4915" s="1">
        <v>86.0</v>
      </c>
      <c r="C4915" s="1">
        <v>15542.0</v>
      </c>
      <c r="D4915" s="1" t="s">
        <v>956</v>
      </c>
      <c r="E4915" s="1" t="s">
        <v>17586</v>
      </c>
      <c r="F4915" s="1" t="s">
        <v>17587</v>
      </c>
      <c r="G4915" s="1" t="s">
        <v>17588</v>
      </c>
      <c r="H4915" s="1" t="s">
        <v>18</v>
      </c>
      <c r="I4915" s="1" t="s">
        <v>19</v>
      </c>
      <c r="J4915" s="1">
        <v>0.0</v>
      </c>
      <c r="K4915" s="1">
        <v>2008.0</v>
      </c>
      <c r="L4915" s="1">
        <v>6.5</v>
      </c>
      <c r="M4915" s="2">
        <f t="shared" si="1"/>
        <v>15542</v>
      </c>
    </row>
    <row r="4916" ht="14.25" customHeight="1">
      <c r="A4916" s="1" t="s">
        <v>16604</v>
      </c>
      <c r="B4916" s="1">
        <v>87.0</v>
      </c>
      <c r="C4916" s="1">
        <v>0.0</v>
      </c>
      <c r="D4916" s="1" t="s">
        <v>3962</v>
      </c>
      <c r="E4916" s="1" t="s">
        <v>17589</v>
      </c>
      <c r="F4916" s="1" t="s">
        <v>17590</v>
      </c>
      <c r="G4916" s="1" t="s">
        <v>17591</v>
      </c>
      <c r="H4916" s="1" t="s">
        <v>18</v>
      </c>
      <c r="I4916" s="1" t="s">
        <v>19</v>
      </c>
      <c r="J4916" s="1">
        <v>200000.0</v>
      </c>
      <c r="K4916" s="1">
        <v>2007.0</v>
      </c>
      <c r="L4916" s="1">
        <v>8.0</v>
      </c>
      <c r="M4916" s="2">
        <f t="shared" si="1"/>
        <v>-200000</v>
      </c>
    </row>
    <row r="4917" ht="14.25" customHeight="1">
      <c r="A4917" s="1" t="s">
        <v>17592</v>
      </c>
      <c r="B4917" s="1">
        <v>106.0</v>
      </c>
      <c r="C4917" s="1">
        <v>1111.0</v>
      </c>
      <c r="D4917" s="1" t="s">
        <v>15324</v>
      </c>
      <c r="E4917" s="1" t="s">
        <v>17593</v>
      </c>
      <c r="F4917" s="1" t="s">
        <v>17594</v>
      </c>
      <c r="G4917" s="1" t="s">
        <v>17595</v>
      </c>
      <c r="H4917" s="1" t="s">
        <v>18</v>
      </c>
      <c r="I4917" s="1" t="s">
        <v>19</v>
      </c>
      <c r="J4917" s="1">
        <v>200000.0</v>
      </c>
      <c r="K4917" s="1">
        <v>2006.0</v>
      </c>
      <c r="L4917" s="1">
        <v>7.7</v>
      </c>
      <c r="M4917" s="2">
        <f t="shared" si="1"/>
        <v>-198889</v>
      </c>
    </row>
    <row r="4918" ht="14.25" customHeight="1">
      <c r="A4918" s="1" t="s">
        <v>17596</v>
      </c>
      <c r="B4918" s="1">
        <v>86.0</v>
      </c>
      <c r="C4918" s="1">
        <v>0.0</v>
      </c>
      <c r="D4918" s="1" t="s">
        <v>5201</v>
      </c>
      <c r="E4918" s="1" t="s">
        <v>17597</v>
      </c>
      <c r="F4918" s="1" t="s">
        <v>17598</v>
      </c>
      <c r="G4918" s="1" t="s">
        <v>17599</v>
      </c>
      <c r="H4918" s="1" t="s">
        <v>18</v>
      </c>
      <c r="I4918" s="1" t="s">
        <v>19</v>
      </c>
      <c r="J4918" s="1">
        <v>200000.0</v>
      </c>
      <c r="K4918" s="1">
        <v>2004.0</v>
      </c>
      <c r="L4918" s="1">
        <v>7.2</v>
      </c>
      <c r="M4918" s="2">
        <f t="shared" si="1"/>
        <v>-200000</v>
      </c>
    </row>
    <row r="4919" ht="14.25" customHeight="1">
      <c r="A4919" s="1" t="s">
        <v>17600</v>
      </c>
      <c r="B4919" s="1">
        <v>89.0</v>
      </c>
      <c r="C4919" s="1">
        <v>0.0</v>
      </c>
      <c r="D4919" s="1" t="s">
        <v>17601</v>
      </c>
      <c r="E4919" s="1" t="s">
        <v>17602</v>
      </c>
      <c r="F4919" s="1" t="s">
        <v>17603</v>
      </c>
      <c r="G4919" s="1" t="s">
        <v>17604</v>
      </c>
      <c r="H4919" s="1" t="s">
        <v>18</v>
      </c>
      <c r="I4919" s="1" t="s">
        <v>19</v>
      </c>
      <c r="J4919" s="1">
        <v>2500000.0</v>
      </c>
      <c r="K4919" s="1">
        <v>2008.0</v>
      </c>
      <c r="L4919" s="1">
        <v>5.4</v>
      </c>
      <c r="M4919" s="2">
        <f t="shared" si="1"/>
        <v>-2500000</v>
      </c>
    </row>
    <row r="4920" ht="14.25" customHeight="1">
      <c r="A4920" s="1" t="s">
        <v>17605</v>
      </c>
      <c r="B4920" s="1">
        <v>105.0</v>
      </c>
      <c r="C4920" s="1">
        <v>0.0</v>
      </c>
      <c r="D4920" s="1" t="s">
        <v>3971</v>
      </c>
      <c r="E4920" s="1" t="s">
        <v>17606</v>
      </c>
      <c r="F4920" s="1">
        <v>0.0</v>
      </c>
      <c r="G4920" s="1" t="s">
        <v>17607</v>
      </c>
      <c r="H4920" s="1" t="s">
        <v>18</v>
      </c>
      <c r="I4920" s="1" t="s">
        <v>19</v>
      </c>
      <c r="J4920" s="1">
        <v>200000.0</v>
      </c>
      <c r="K4920" s="1">
        <v>2012.0</v>
      </c>
      <c r="L4920" s="1">
        <v>6.7</v>
      </c>
      <c r="M4920" s="2">
        <f t="shared" si="1"/>
        <v>-200000</v>
      </c>
    </row>
    <row r="4921" ht="14.25" customHeight="1">
      <c r="A4921" s="1" t="s">
        <v>17608</v>
      </c>
      <c r="B4921" s="1">
        <v>93.0</v>
      </c>
      <c r="C4921" s="1">
        <v>0.0</v>
      </c>
      <c r="D4921" s="1" t="s">
        <v>1866</v>
      </c>
      <c r="E4921" s="1" t="s">
        <v>17609</v>
      </c>
      <c r="F4921" s="1">
        <v>0.0</v>
      </c>
      <c r="G4921" s="1" t="s">
        <v>17610</v>
      </c>
      <c r="H4921" s="1" t="s">
        <v>18</v>
      </c>
      <c r="I4921" s="1" t="s">
        <v>19</v>
      </c>
      <c r="J4921" s="1">
        <v>0.0</v>
      </c>
      <c r="K4921" s="1">
        <v>2014.0</v>
      </c>
      <c r="L4921" s="1">
        <v>6.3</v>
      </c>
      <c r="M4921" s="2">
        <f t="shared" si="1"/>
        <v>0</v>
      </c>
    </row>
    <row r="4922" ht="14.25" customHeight="1">
      <c r="A4922" s="1" t="s">
        <v>17611</v>
      </c>
      <c r="B4922" s="1">
        <v>94.0</v>
      </c>
      <c r="C4922" s="1">
        <v>0.0</v>
      </c>
      <c r="D4922" s="1" t="s">
        <v>2394</v>
      </c>
      <c r="E4922" s="1" t="s">
        <v>17612</v>
      </c>
      <c r="F4922" s="1">
        <v>0.0</v>
      </c>
      <c r="G4922" s="1" t="s">
        <v>17613</v>
      </c>
      <c r="H4922" s="1" t="s">
        <v>18</v>
      </c>
      <c r="I4922" s="1" t="s">
        <v>19</v>
      </c>
      <c r="J4922" s="1">
        <v>200000.0</v>
      </c>
      <c r="K4922" s="1">
        <v>2012.0</v>
      </c>
      <c r="L4922" s="1">
        <v>8.1</v>
      </c>
      <c r="M4922" s="2">
        <f t="shared" si="1"/>
        <v>-200000</v>
      </c>
    </row>
    <row r="4923" ht="14.25" customHeight="1">
      <c r="A4923" s="1" t="s">
        <v>17614</v>
      </c>
      <c r="B4923" s="1">
        <v>89.0</v>
      </c>
      <c r="C4923" s="1">
        <v>925402.0</v>
      </c>
      <c r="D4923" s="1" t="s">
        <v>5201</v>
      </c>
      <c r="E4923" s="1" t="s">
        <v>17615</v>
      </c>
      <c r="F4923" s="1" t="s">
        <v>17616</v>
      </c>
      <c r="G4923" s="1" t="s">
        <v>17617</v>
      </c>
      <c r="H4923" s="1" t="s">
        <v>16639</v>
      </c>
      <c r="I4923" s="1" t="s">
        <v>10219</v>
      </c>
      <c r="J4923" s="1">
        <v>180000.0</v>
      </c>
      <c r="K4923" s="1">
        <v>1997.0</v>
      </c>
      <c r="L4923" s="1">
        <v>8.5</v>
      </c>
      <c r="M4923" s="2">
        <f t="shared" si="1"/>
        <v>745402</v>
      </c>
    </row>
    <row r="4924" ht="14.25" customHeight="1">
      <c r="A4924" s="1" t="s">
        <v>17618</v>
      </c>
      <c r="B4924" s="1">
        <v>97.0</v>
      </c>
      <c r="C4924" s="1">
        <v>469947.0</v>
      </c>
      <c r="D4924" s="1" t="s">
        <v>131</v>
      </c>
      <c r="E4924" s="1" t="s">
        <v>17619</v>
      </c>
      <c r="F4924" s="1" t="s">
        <v>17620</v>
      </c>
      <c r="G4924" s="1" t="s">
        <v>17621</v>
      </c>
      <c r="H4924" s="1" t="s">
        <v>18</v>
      </c>
      <c r="I4924" s="1" t="s">
        <v>30</v>
      </c>
      <c r="J4924" s="1">
        <v>120000.0</v>
      </c>
      <c r="K4924" s="1">
        <v>2011.0</v>
      </c>
      <c r="L4924" s="1">
        <v>7.7</v>
      </c>
      <c r="M4924" s="2">
        <f t="shared" si="1"/>
        <v>349947</v>
      </c>
    </row>
    <row r="4925" ht="14.25" customHeight="1">
      <c r="A4925" s="1" t="s">
        <v>3639</v>
      </c>
      <c r="B4925" s="1">
        <v>88.0</v>
      </c>
      <c r="C4925" s="1">
        <v>7137502.0</v>
      </c>
      <c r="D4925" s="1" t="s">
        <v>1146</v>
      </c>
      <c r="E4925" s="1" t="s">
        <v>17622</v>
      </c>
      <c r="F4925" s="1" t="s">
        <v>17623</v>
      </c>
      <c r="G4925" s="1" t="s">
        <v>17624</v>
      </c>
      <c r="H4925" s="1" t="s">
        <v>18</v>
      </c>
      <c r="I4925" s="1" t="s">
        <v>19</v>
      </c>
      <c r="J4925" s="1">
        <v>175000.0</v>
      </c>
      <c r="K4925" s="1">
        <v>1986.0</v>
      </c>
      <c r="L4925" s="1">
        <v>6.5</v>
      </c>
      <c r="M4925" s="2">
        <f t="shared" si="1"/>
        <v>6962502</v>
      </c>
    </row>
    <row r="4926" ht="14.25" customHeight="1">
      <c r="A4926" s="1" t="s">
        <v>17625</v>
      </c>
      <c r="B4926" s="1">
        <v>78.0</v>
      </c>
      <c r="C4926" s="1">
        <v>0.0</v>
      </c>
      <c r="D4926" s="1" t="s">
        <v>37</v>
      </c>
      <c r="E4926" s="1" t="s">
        <v>17626</v>
      </c>
      <c r="F4926" s="1">
        <v>0.0</v>
      </c>
      <c r="G4926" s="1" t="s">
        <v>17627</v>
      </c>
      <c r="H4926" s="1" t="s">
        <v>18</v>
      </c>
      <c r="I4926" s="1" t="s">
        <v>19</v>
      </c>
      <c r="J4926" s="1">
        <v>180000.0</v>
      </c>
      <c r="K4926" s="1">
        <v>2014.0</v>
      </c>
      <c r="L4926" s="1">
        <v>8.7</v>
      </c>
      <c r="M4926" s="2">
        <f t="shared" si="1"/>
        <v>-180000</v>
      </c>
    </row>
    <row r="4927" ht="14.25" customHeight="1">
      <c r="A4927" s="1" t="s">
        <v>17628</v>
      </c>
      <c r="B4927" s="1">
        <v>104.0</v>
      </c>
      <c r="C4927" s="1">
        <v>0.0</v>
      </c>
      <c r="D4927" s="1" t="s">
        <v>2394</v>
      </c>
      <c r="E4927" s="1" t="s">
        <v>17629</v>
      </c>
      <c r="F4927" s="1">
        <v>0.0</v>
      </c>
      <c r="G4927" s="1" t="s">
        <v>17630</v>
      </c>
      <c r="H4927" s="1" t="s">
        <v>16624</v>
      </c>
      <c r="I4927" s="1" t="s">
        <v>6513</v>
      </c>
      <c r="J4927" s="1">
        <v>168000.0</v>
      </c>
      <c r="K4927" s="1">
        <v>2015.0</v>
      </c>
      <c r="L4927" s="1">
        <v>6.5</v>
      </c>
      <c r="M4927" s="2">
        <f t="shared" si="1"/>
        <v>-168000</v>
      </c>
    </row>
    <row r="4928" ht="14.25" customHeight="1">
      <c r="A4928" s="1" t="s">
        <v>16403</v>
      </c>
      <c r="B4928" s="1">
        <v>92.0</v>
      </c>
      <c r="C4928" s="1">
        <v>1316074.0</v>
      </c>
      <c r="D4928" s="1" t="s">
        <v>3962</v>
      </c>
      <c r="E4928" s="1" t="s">
        <v>17631</v>
      </c>
      <c r="F4928" s="1" t="s">
        <v>17632</v>
      </c>
      <c r="G4928" s="1" t="s">
        <v>17633</v>
      </c>
      <c r="H4928" s="1" t="s">
        <v>18</v>
      </c>
      <c r="I4928" s="1" t="s">
        <v>19</v>
      </c>
      <c r="J4928" s="1">
        <v>100000.0</v>
      </c>
      <c r="K4928" s="1">
        <v>2011.0</v>
      </c>
      <c r="L4928" s="1">
        <v>7.0</v>
      </c>
      <c r="M4928" s="2">
        <f t="shared" si="1"/>
        <v>1216074</v>
      </c>
    </row>
    <row r="4929" ht="14.25" customHeight="1">
      <c r="A4929" s="1" t="s">
        <v>15146</v>
      </c>
      <c r="B4929" s="1">
        <v>108.0</v>
      </c>
      <c r="C4929" s="1">
        <v>0.0</v>
      </c>
      <c r="D4929" s="1" t="s">
        <v>7737</v>
      </c>
      <c r="E4929" s="1" t="s">
        <v>15147</v>
      </c>
      <c r="F4929" s="1" t="s">
        <v>15148</v>
      </c>
      <c r="G4929" s="1" t="s">
        <v>15149</v>
      </c>
      <c r="H4929" s="1" t="s">
        <v>18</v>
      </c>
      <c r="I4929" s="1" t="s">
        <v>19</v>
      </c>
      <c r="J4929" s="1">
        <v>0.0</v>
      </c>
      <c r="K4929" s="1">
        <v>2014.0</v>
      </c>
      <c r="L4929" s="1">
        <v>5.8</v>
      </c>
      <c r="M4929" s="2">
        <f t="shared" si="1"/>
        <v>0</v>
      </c>
    </row>
    <row r="4930" ht="14.25" customHeight="1">
      <c r="A4930" s="1" t="s">
        <v>17634</v>
      </c>
      <c r="B4930" s="1">
        <v>97.0</v>
      </c>
      <c r="C4930" s="1">
        <v>1.518E7</v>
      </c>
      <c r="D4930" s="1" t="s">
        <v>1465</v>
      </c>
      <c r="E4930" s="1" t="s">
        <v>17635</v>
      </c>
      <c r="F4930" s="1" t="s">
        <v>17636</v>
      </c>
      <c r="G4930" s="1" t="s">
        <v>17637</v>
      </c>
      <c r="H4930" s="1" t="s">
        <v>18</v>
      </c>
      <c r="I4930" s="1" t="s">
        <v>19</v>
      </c>
      <c r="J4930" s="1">
        <v>500000.0</v>
      </c>
      <c r="K4930" s="1">
        <v>1971.0</v>
      </c>
      <c r="L4930" s="1">
        <v>5.5</v>
      </c>
      <c r="M4930" s="2">
        <f t="shared" si="1"/>
        <v>14680000</v>
      </c>
    </row>
    <row r="4931" ht="14.25" customHeight="1">
      <c r="A4931" s="1" t="s">
        <v>17638</v>
      </c>
      <c r="B4931" s="1">
        <v>109.0</v>
      </c>
      <c r="C4931" s="1">
        <v>0.0</v>
      </c>
      <c r="D4931" s="1" t="s">
        <v>2394</v>
      </c>
      <c r="E4931" s="1" t="s">
        <v>17639</v>
      </c>
      <c r="F4931" s="1" t="s">
        <v>17640</v>
      </c>
      <c r="G4931" s="1" t="s">
        <v>17641</v>
      </c>
      <c r="H4931" s="1" t="s">
        <v>18</v>
      </c>
      <c r="I4931" s="1" t="s">
        <v>19</v>
      </c>
      <c r="J4931" s="1">
        <v>200000.0</v>
      </c>
      <c r="K4931" s="1">
        <v>2014.0</v>
      </c>
      <c r="L4931" s="1">
        <v>7.0</v>
      </c>
      <c r="M4931" s="2">
        <f t="shared" si="1"/>
        <v>-200000</v>
      </c>
    </row>
    <row r="4932" ht="14.25" customHeight="1">
      <c r="A4932" s="1" t="s">
        <v>1775</v>
      </c>
      <c r="B4932" s="1">
        <v>78.0</v>
      </c>
      <c r="C4932" s="1">
        <v>2882062.0</v>
      </c>
      <c r="D4932" s="1" t="s">
        <v>956</v>
      </c>
      <c r="E4932" s="1" t="s">
        <v>17642</v>
      </c>
      <c r="F4932" s="1" t="s">
        <v>17643</v>
      </c>
      <c r="G4932" s="1" t="s">
        <v>17644</v>
      </c>
      <c r="H4932" s="1" t="s">
        <v>18</v>
      </c>
      <c r="I4932" s="1" t="s">
        <v>19</v>
      </c>
      <c r="J4932" s="1">
        <v>150000.0</v>
      </c>
      <c r="K4932" s="1">
        <v>2000.0</v>
      </c>
      <c r="L4932" s="1">
        <v>6.3</v>
      </c>
      <c r="M4932" s="2">
        <f t="shared" si="1"/>
        <v>2732062</v>
      </c>
    </row>
    <row r="4933" ht="14.25" customHeight="1">
      <c r="A4933" s="1" t="s">
        <v>12295</v>
      </c>
      <c r="B4933" s="1">
        <v>85.0</v>
      </c>
      <c r="C4933" s="1">
        <v>9437933.0</v>
      </c>
      <c r="D4933" s="1" t="s">
        <v>5726</v>
      </c>
      <c r="E4933" s="1" t="s">
        <v>17645</v>
      </c>
      <c r="F4933" s="1" t="s">
        <v>17646</v>
      </c>
      <c r="G4933" s="1" t="s">
        <v>17647</v>
      </c>
      <c r="H4933" s="1" t="s">
        <v>18</v>
      </c>
      <c r="I4933" s="1" t="s">
        <v>5846</v>
      </c>
      <c r="J4933" s="1">
        <v>180000.0</v>
      </c>
      <c r="K4933" s="1">
        <v>2007.0</v>
      </c>
      <c r="L4933" s="1">
        <v>7.9</v>
      </c>
      <c r="M4933" s="2">
        <f t="shared" si="1"/>
        <v>9257933</v>
      </c>
    </row>
    <row r="4934" ht="14.25" customHeight="1">
      <c r="A4934" s="1" t="s">
        <v>17648</v>
      </c>
      <c r="B4934" s="1">
        <v>88.0</v>
      </c>
      <c r="C4934" s="1">
        <v>110720.0</v>
      </c>
      <c r="D4934" s="1" t="s">
        <v>1138</v>
      </c>
      <c r="E4934" s="1" t="s">
        <v>17649</v>
      </c>
      <c r="F4934" s="1" t="s">
        <v>17650</v>
      </c>
      <c r="G4934" s="1" t="s">
        <v>17651</v>
      </c>
      <c r="H4934" s="1" t="s">
        <v>18</v>
      </c>
      <c r="I4934" s="1" t="s">
        <v>19</v>
      </c>
      <c r="J4934" s="1">
        <v>1200000.0</v>
      </c>
      <c r="K4934" s="1">
        <v>1999.0</v>
      </c>
      <c r="L4934" s="1">
        <v>7.3</v>
      </c>
      <c r="M4934" s="2">
        <f t="shared" si="1"/>
        <v>-1089280</v>
      </c>
    </row>
    <row r="4935" ht="14.25" customHeight="1">
      <c r="A4935" s="1" t="s">
        <v>17652</v>
      </c>
      <c r="B4935" s="1">
        <v>93.0</v>
      </c>
      <c r="C4935" s="1">
        <v>155984.0</v>
      </c>
      <c r="D4935" s="1" t="s">
        <v>37</v>
      </c>
      <c r="E4935" s="1" t="s">
        <v>17653</v>
      </c>
      <c r="F4935" s="1" t="s">
        <v>17654</v>
      </c>
      <c r="G4935" s="1" t="s">
        <v>17655</v>
      </c>
      <c r="H4935" s="1" t="s">
        <v>18</v>
      </c>
      <c r="I4935" s="1" t="s">
        <v>19</v>
      </c>
      <c r="J4935" s="1">
        <v>160000.0</v>
      </c>
      <c r="K4935" s="1">
        <v>2009.0</v>
      </c>
      <c r="L4935" s="1">
        <v>7.4</v>
      </c>
      <c r="M4935" s="2">
        <f t="shared" si="1"/>
        <v>-4016</v>
      </c>
    </row>
    <row r="4936" ht="14.25" customHeight="1">
      <c r="A4936" s="1" t="s">
        <v>17656</v>
      </c>
      <c r="B4936" s="1">
        <v>86.0</v>
      </c>
      <c r="C4936" s="1">
        <v>0.0</v>
      </c>
      <c r="D4936" s="1" t="s">
        <v>4647</v>
      </c>
      <c r="E4936" s="1" t="s">
        <v>17657</v>
      </c>
      <c r="F4936" s="1" t="s">
        <v>17658</v>
      </c>
      <c r="G4936" s="1" t="s">
        <v>17659</v>
      </c>
      <c r="H4936" s="1" t="s">
        <v>18</v>
      </c>
      <c r="I4936" s="1" t="s">
        <v>30</v>
      </c>
      <c r="J4936" s="1">
        <v>0.0</v>
      </c>
      <c r="K4936" s="1">
        <v>2012.0</v>
      </c>
      <c r="L4936" s="1">
        <v>5.4</v>
      </c>
      <c r="M4936" s="2">
        <f t="shared" si="1"/>
        <v>0</v>
      </c>
    </row>
    <row r="4937" ht="14.25" customHeight="1">
      <c r="A4937" s="1" t="s">
        <v>17660</v>
      </c>
      <c r="B4937" s="1">
        <v>98.0</v>
      </c>
      <c r="C4937" s="1">
        <v>0.0</v>
      </c>
      <c r="D4937" s="1" t="s">
        <v>2287</v>
      </c>
      <c r="E4937" s="1" t="s">
        <v>17661</v>
      </c>
      <c r="F4937" s="1" t="s">
        <v>17662</v>
      </c>
      <c r="G4937" s="1" t="s">
        <v>17663</v>
      </c>
      <c r="H4937" s="1" t="s">
        <v>18</v>
      </c>
      <c r="I4937" s="1" t="s">
        <v>19</v>
      </c>
      <c r="J4937" s="1">
        <v>0.0</v>
      </c>
      <c r="K4937" s="1">
        <v>2015.0</v>
      </c>
      <c r="L4937" s="1">
        <v>7.1</v>
      </c>
      <c r="M4937" s="2">
        <f t="shared" si="1"/>
        <v>0</v>
      </c>
    </row>
    <row r="4938" ht="14.25" customHeight="1">
      <c r="A4938" s="1" t="s">
        <v>5405</v>
      </c>
      <c r="B4938" s="1">
        <v>88.0</v>
      </c>
      <c r="C4938" s="1">
        <v>3.0859E7</v>
      </c>
      <c r="D4938" s="1" t="s">
        <v>3995</v>
      </c>
      <c r="E4938" s="1" t="s">
        <v>11843</v>
      </c>
      <c r="F4938" s="1" t="s">
        <v>11844</v>
      </c>
      <c r="G4938" s="1" t="s">
        <v>11845</v>
      </c>
      <c r="H4938" s="1" t="s">
        <v>18</v>
      </c>
      <c r="I4938" s="1" t="s">
        <v>19</v>
      </c>
      <c r="J4938" s="1">
        <v>83532.0</v>
      </c>
      <c r="K4938" s="1">
        <v>1974.0</v>
      </c>
      <c r="L4938" s="1">
        <v>7.5</v>
      </c>
      <c r="M4938" s="2">
        <f t="shared" si="1"/>
        <v>30775468</v>
      </c>
    </row>
    <row r="4939" ht="14.25" customHeight="1">
      <c r="A4939" s="1" t="s">
        <v>17664</v>
      </c>
      <c r="B4939" s="1">
        <v>25.0</v>
      </c>
      <c r="C4939" s="1">
        <v>0.0</v>
      </c>
      <c r="D4939" s="1" t="s">
        <v>2065</v>
      </c>
      <c r="E4939" s="1" t="s">
        <v>17665</v>
      </c>
      <c r="F4939" s="1" t="s">
        <v>17666</v>
      </c>
      <c r="G4939" s="1" t="s">
        <v>17667</v>
      </c>
      <c r="H4939" s="1" t="s">
        <v>18</v>
      </c>
      <c r="I4939" s="1" t="s">
        <v>19</v>
      </c>
      <c r="J4939" s="1">
        <v>150000.0</v>
      </c>
      <c r="K4939" s="1">
        <v>1965.0</v>
      </c>
      <c r="L4939" s="1">
        <v>8.4</v>
      </c>
      <c r="M4939" s="2">
        <f t="shared" si="1"/>
        <v>-150000</v>
      </c>
    </row>
    <row r="4940" ht="14.25" customHeight="1">
      <c r="A4940" s="1" t="s">
        <v>17668</v>
      </c>
      <c r="B4940" s="1">
        <v>72.0</v>
      </c>
      <c r="C4940" s="1">
        <v>4914.0</v>
      </c>
      <c r="D4940" s="1" t="s">
        <v>17669</v>
      </c>
      <c r="E4940" s="1" t="s">
        <v>17670</v>
      </c>
      <c r="F4940" s="1">
        <v>0.0</v>
      </c>
      <c r="G4940" s="1" t="s">
        <v>17671</v>
      </c>
      <c r="H4940" s="1" t="s">
        <v>18</v>
      </c>
      <c r="I4940" s="1" t="s">
        <v>19</v>
      </c>
      <c r="J4940" s="1">
        <v>150000.0</v>
      </c>
      <c r="K4940" s="1">
        <v>2015.0</v>
      </c>
      <c r="L4940" s="1">
        <v>7.0</v>
      </c>
      <c r="M4940" s="2">
        <f t="shared" si="1"/>
        <v>-145086</v>
      </c>
    </row>
    <row r="4941" ht="14.25" customHeight="1">
      <c r="A4941" s="1" t="s">
        <v>17672</v>
      </c>
      <c r="B4941" s="1">
        <v>66.0</v>
      </c>
      <c r="C4941" s="1">
        <v>0.0</v>
      </c>
      <c r="D4941" s="1" t="s">
        <v>37</v>
      </c>
      <c r="E4941" s="1" t="s">
        <v>17673</v>
      </c>
      <c r="F4941" s="1" t="s">
        <v>17674</v>
      </c>
      <c r="G4941" s="1" t="s">
        <v>17675</v>
      </c>
      <c r="H4941" s="1" t="s">
        <v>18</v>
      </c>
      <c r="I4941" s="1" t="s">
        <v>19</v>
      </c>
      <c r="J4941" s="1">
        <v>150000.0</v>
      </c>
      <c r="K4941" s="1">
        <v>2013.0</v>
      </c>
      <c r="L4941" s="1">
        <v>5.3</v>
      </c>
      <c r="M4941" s="2">
        <f t="shared" si="1"/>
        <v>-150000</v>
      </c>
    </row>
    <row r="4942" ht="14.25" customHeight="1">
      <c r="A4942" s="1" t="s">
        <v>17676</v>
      </c>
      <c r="B4942" s="1">
        <v>80.0</v>
      </c>
      <c r="C4942" s="1">
        <v>5858.0</v>
      </c>
      <c r="D4942" s="1" t="s">
        <v>37</v>
      </c>
      <c r="E4942" s="1" t="s">
        <v>17677</v>
      </c>
      <c r="F4942" s="1">
        <v>0.0</v>
      </c>
      <c r="G4942" s="1" t="s">
        <v>17678</v>
      </c>
      <c r="H4942" s="1" t="s">
        <v>18</v>
      </c>
      <c r="I4942" s="1" t="s">
        <v>19</v>
      </c>
      <c r="J4942" s="1">
        <v>150000.0</v>
      </c>
      <c r="K4942" s="1">
        <v>2014.0</v>
      </c>
      <c r="L4942" s="1">
        <v>7.1</v>
      </c>
      <c r="M4942" s="2">
        <f t="shared" si="1"/>
        <v>-144142</v>
      </c>
    </row>
    <row r="4943" ht="14.25" customHeight="1">
      <c r="A4943" s="1" t="s">
        <v>8315</v>
      </c>
      <c r="B4943" s="1">
        <v>91.0</v>
      </c>
      <c r="C4943" s="1">
        <v>6706368.0</v>
      </c>
      <c r="D4943" s="1" t="s">
        <v>37</v>
      </c>
      <c r="E4943" s="1" t="s">
        <v>17679</v>
      </c>
      <c r="F4943" s="1" t="s">
        <v>17680</v>
      </c>
      <c r="G4943" s="1" t="s">
        <v>17681</v>
      </c>
      <c r="H4943" s="1" t="s">
        <v>18</v>
      </c>
      <c r="I4943" s="1" t="s">
        <v>19</v>
      </c>
      <c r="J4943" s="1">
        <v>160000.0</v>
      </c>
      <c r="K4943" s="1">
        <v>1989.0</v>
      </c>
      <c r="L4943" s="1">
        <v>7.5</v>
      </c>
      <c r="M4943" s="2">
        <f t="shared" si="1"/>
        <v>6546368</v>
      </c>
    </row>
    <row r="4944" ht="14.25" customHeight="1">
      <c r="A4944" s="1" t="s">
        <v>10528</v>
      </c>
      <c r="B4944" s="1">
        <v>93.0</v>
      </c>
      <c r="C4944" s="1">
        <v>0.0</v>
      </c>
      <c r="D4944" s="1" t="s">
        <v>7224</v>
      </c>
      <c r="E4944" s="1" t="s">
        <v>10529</v>
      </c>
      <c r="F4944" s="1" t="s">
        <v>10530</v>
      </c>
      <c r="G4944" s="1" t="s">
        <v>10531</v>
      </c>
      <c r="H4944" s="1" t="s">
        <v>18</v>
      </c>
      <c r="I4944" s="1" t="s">
        <v>19</v>
      </c>
      <c r="J4944" s="1">
        <v>1.8E7</v>
      </c>
      <c r="K4944" s="1">
        <v>1982.0</v>
      </c>
      <c r="L4944" s="1">
        <v>6.1</v>
      </c>
      <c r="M4944" s="2">
        <f t="shared" si="1"/>
        <v>-18000000</v>
      </c>
    </row>
    <row r="4945" ht="14.25" customHeight="1">
      <c r="A4945" s="1" t="s">
        <v>17682</v>
      </c>
      <c r="B4945" s="1">
        <v>89.0</v>
      </c>
      <c r="C4945" s="1">
        <v>0.0</v>
      </c>
      <c r="D4945" s="1" t="s">
        <v>2394</v>
      </c>
      <c r="E4945" s="1" t="s">
        <v>17683</v>
      </c>
      <c r="F4945" s="1" t="s">
        <v>17684</v>
      </c>
      <c r="G4945" s="1" t="s">
        <v>17685</v>
      </c>
      <c r="H4945" s="1" t="s">
        <v>18</v>
      </c>
      <c r="I4945" s="1" t="s">
        <v>19</v>
      </c>
      <c r="J4945" s="1">
        <v>125000.0</v>
      </c>
      <c r="K4945" s="1">
        <v>2014.0</v>
      </c>
      <c r="L4945" s="1">
        <v>7.2</v>
      </c>
      <c r="M4945" s="2">
        <f t="shared" si="1"/>
        <v>-125000</v>
      </c>
    </row>
    <row r="4946" ht="14.25" customHeight="1">
      <c r="A4946" s="1" t="s">
        <v>12847</v>
      </c>
      <c r="B4946" s="1">
        <v>85.0</v>
      </c>
      <c r="C4946" s="1">
        <v>405614.0</v>
      </c>
      <c r="D4946" s="1" t="s">
        <v>1520</v>
      </c>
      <c r="E4946" s="1" t="s">
        <v>17686</v>
      </c>
      <c r="F4946" s="1" t="s">
        <v>17687</v>
      </c>
      <c r="G4946" s="1" t="s">
        <v>17688</v>
      </c>
      <c r="H4946" s="1" t="s">
        <v>18</v>
      </c>
      <c r="I4946" s="1" t="s">
        <v>19</v>
      </c>
      <c r="J4946" s="1">
        <v>0.0</v>
      </c>
      <c r="K4946" s="1">
        <v>2011.0</v>
      </c>
      <c r="L4946" s="1">
        <v>6.7</v>
      </c>
      <c r="M4946" s="2">
        <f t="shared" si="1"/>
        <v>405614</v>
      </c>
    </row>
    <row r="4947" ht="14.25" customHeight="1">
      <c r="A4947" s="1" t="s">
        <v>17689</v>
      </c>
      <c r="B4947" s="1">
        <v>62.0</v>
      </c>
      <c r="C4947" s="1">
        <v>0.0</v>
      </c>
      <c r="D4947" s="1" t="s">
        <v>17690</v>
      </c>
      <c r="E4947" s="1" t="s">
        <v>17691</v>
      </c>
      <c r="F4947" s="1" t="s">
        <v>17692</v>
      </c>
      <c r="G4947" s="1" t="s">
        <v>17693</v>
      </c>
      <c r="H4947" s="1" t="s">
        <v>12108</v>
      </c>
      <c r="I4947" s="1" t="s">
        <v>17694</v>
      </c>
      <c r="J4947" s="1">
        <v>125000.0</v>
      </c>
      <c r="K4947" s="1">
        <v>2013.0</v>
      </c>
      <c r="L4947" s="1">
        <v>8.2</v>
      </c>
      <c r="M4947" s="2">
        <f t="shared" si="1"/>
        <v>-125000</v>
      </c>
    </row>
    <row r="4948" ht="14.25" customHeight="1">
      <c r="A4948" s="1" t="s">
        <v>17695</v>
      </c>
      <c r="B4948" s="1">
        <v>90.0</v>
      </c>
      <c r="C4948" s="1">
        <v>0.0</v>
      </c>
      <c r="D4948" s="1" t="s">
        <v>15365</v>
      </c>
      <c r="E4948" s="1" t="s">
        <v>17696</v>
      </c>
      <c r="F4948" s="1" t="s">
        <v>17697</v>
      </c>
      <c r="G4948" s="1" t="s">
        <v>17698</v>
      </c>
      <c r="H4948" s="1" t="s">
        <v>18</v>
      </c>
      <c r="I4948" s="1" t="s">
        <v>19</v>
      </c>
      <c r="J4948" s="1">
        <v>120000.0</v>
      </c>
      <c r="K4948" s="1">
        <v>2005.0</v>
      </c>
      <c r="L4948" s="1">
        <v>6.6</v>
      </c>
      <c r="M4948" s="2">
        <f t="shared" si="1"/>
        <v>-120000</v>
      </c>
    </row>
    <row r="4949" ht="14.25" customHeight="1">
      <c r="A4949" s="1" t="s">
        <v>17699</v>
      </c>
      <c r="B4949" s="1">
        <v>90.0</v>
      </c>
      <c r="C4949" s="1">
        <v>1573712.0</v>
      </c>
      <c r="D4949" s="1" t="s">
        <v>1747</v>
      </c>
      <c r="E4949" s="1" t="s">
        <v>17700</v>
      </c>
      <c r="F4949" s="1" t="s">
        <v>17701</v>
      </c>
      <c r="G4949" s="1" t="s">
        <v>17702</v>
      </c>
      <c r="H4949" s="1" t="s">
        <v>18</v>
      </c>
      <c r="I4949" s="1" t="s">
        <v>19</v>
      </c>
      <c r="J4949" s="1">
        <v>125000.0</v>
      </c>
      <c r="K4949" s="1">
        <v>2011.0</v>
      </c>
      <c r="L4949" s="1">
        <v>6.7</v>
      </c>
      <c r="M4949" s="2">
        <f t="shared" si="1"/>
        <v>1448712</v>
      </c>
    </row>
    <row r="4950" ht="14.25" customHeight="1">
      <c r="A4950" s="1" t="s">
        <v>17703</v>
      </c>
      <c r="B4950" s="1">
        <v>0.0</v>
      </c>
      <c r="C4950" s="1">
        <v>0.0</v>
      </c>
      <c r="D4950" s="1" t="s">
        <v>14938</v>
      </c>
      <c r="E4950" s="1" t="s">
        <v>17704</v>
      </c>
      <c r="F4950" s="1">
        <v>0.0</v>
      </c>
      <c r="G4950" s="1" t="s">
        <v>17705</v>
      </c>
      <c r="H4950" s="1" t="s">
        <v>18</v>
      </c>
      <c r="I4950" s="1" t="s">
        <v>19</v>
      </c>
      <c r="J4950" s="1">
        <v>125000.0</v>
      </c>
      <c r="K4950" s="1">
        <v>2015.0</v>
      </c>
      <c r="L4950" s="1">
        <v>5.1</v>
      </c>
      <c r="M4950" s="2">
        <f t="shared" si="1"/>
        <v>-125000</v>
      </c>
    </row>
    <row r="4951" ht="14.25" customHeight="1">
      <c r="A4951" s="1" t="s">
        <v>17706</v>
      </c>
      <c r="B4951" s="1">
        <v>88.0</v>
      </c>
      <c r="C4951" s="1">
        <v>0.0</v>
      </c>
      <c r="D4951" s="1" t="s">
        <v>1138</v>
      </c>
      <c r="E4951" s="1" t="s">
        <v>17707</v>
      </c>
      <c r="F4951" s="1" t="s">
        <v>17708</v>
      </c>
      <c r="G4951" s="1" t="s">
        <v>17709</v>
      </c>
      <c r="H4951" s="1" t="s">
        <v>18</v>
      </c>
      <c r="I4951" s="1" t="s">
        <v>168</v>
      </c>
      <c r="J4951" s="1">
        <v>120000.0</v>
      </c>
      <c r="K4951" s="1">
        <v>2007.0</v>
      </c>
      <c r="L4951" s="1">
        <v>7.0</v>
      </c>
      <c r="M4951" s="2">
        <f t="shared" si="1"/>
        <v>-120000</v>
      </c>
    </row>
    <row r="4952" ht="14.25" customHeight="1">
      <c r="A4952" s="1" t="s">
        <v>17706</v>
      </c>
      <c r="B4952" s="1">
        <v>88.0</v>
      </c>
      <c r="C4952" s="1">
        <v>0.0</v>
      </c>
      <c r="D4952" s="1" t="s">
        <v>1138</v>
      </c>
      <c r="E4952" s="1" t="s">
        <v>17707</v>
      </c>
      <c r="F4952" s="1" t="s">
        <v>17708</v>
      </c>
      <c r="G4952" s="1" t="s">
        <v>17709</v>
      </c>
      <c r="H4952" s="1" t="s">
        <v>18</v>
      </c>
      <c r="I4952" s="1" t="s">
        <v>168</v>
      </c>
      <c r="J4952" s="1">
        <v>120000.0</v>
      </c>
      <c r="K4952" s="1">
        <v>2007.0</v>
      </c>
      <c r="L4952" s="1">
        <v>7.0</v>
      </c>
      <c r="M4952" s="2">
        <f t="shared" si="1"/>
        <v>-120000</v>
      </c>
    </row>
    <row r="4953" ht="14.25" customHeight="1">
      <c r="A4953" s="1" t="s">
        <v>1725</v>
      </c>
      <c r="B4953" s="1">
        <v>96.0</v>
      </c>
      <c r="C4953" s="1">
        <v>0.0</v>
      </c>
      <c r="D4953" s="1" t="s">
        <v>13980</v>
      </c>
      <c r="E4953" s="1" t="s">
        <v>13981</v>
      </c>
      <c r="F4953" s="1" t="s">
        <v>13982</v>
      </c>
      <c r="G4953" s="1" t="s">
        <v>13983</v>
      </c>
      <c r="H4953" s="1" t="s">
        <v>18</v>
      </c>
      <c r="I4953" s="1" t="s">
        <v>19</v>
      </c>
      <c r="J4953" s="1">
        <v>114000.0</v>
      </c>
      <c r="K4953" s="1">
        <v>1968.0</v>
      </c>
      <c r="L4953" s="1">
        <v>8.0</v>
      </c>
      <c r="M4953" s="2">
        <f t="shared" si="1"/>
        <v>-114000</v>
      </c>
    </row>
    <row r="4954" ht="14.25" customHeight="1">
      <c r="A4954" s="1" t="s">
        <v>17314</v>
      </c>
      <c r="B4954" s="1">
        <v>94.0</v>
      </c>
      <c r="C4954" s="1">
        <v>0.0</v>
      </c>
      <c r="D4954" s="1" t="s">
        <v>2394</v>
      </c>
      <c r="E4954" s="1" t="s">
        <v>17710</v>
      </c>
      <c r="F4954" s="1" t="s">
        <v>17711</v>
      </c>
      <c r="G4954" s="1" t="s">
        <v>17712</v>
      </c>
      <c r="H4954" s="1" t="s">
        <v>993</v>
      </c>
      <c r="I4954" s="1" t="s">
        <v>994</v>
      </c>
      <c r="J4954" s="1">
        <v>120000.0</v>
      </c>
      <c r="K4954" s="1">
        <v>1964.0</v>
      </c>
      <c r="L4954" s="1">
        <v>7.4</v>
      </c>
      <c r="M4954" s="2">
        <f t="shared" si="1"/>
        <v>-120000</v>
      </c>
    </row>
    <row r="4955" ht="14.25" customHeight="1">
      <c r="A4955" s="1" t="s">
        <v>17713</v>
      </c>
      <c r="B4955" s="1">
        <v>120.0</v>
      </c>
      <c r="C4955" s="1">
        <v>0.0</v>
      </c>
      <c r="D4955" s="1" t="s">
        <v>1049</v>
      </c>
      <c r="E4955" s="1" t="s">
        <v>17714</v>
      </c>
      <c r="F4955" s="1">
        <v>0.0</v>
      </c>
      <c r="G4955" s="1" t="s">
        <v>17715</v>
      </c>
      <c r="H4955" s="1" t="s">
        <v>18</v>
      </c>
      <c r="I4955" s="1" t="s">
        <v>19</v>
      </c>
      <c r="J4955" s="1">
        <v>1.0E7</v>
      </c>
      <c r="K4955" s="1">
        <v>2016.0</v>
      </c>
      <c r="L4955" s="1">
        <v>5.4</v>
      </c>
      <c r="M4955" s="2">
        <f t="shared" si="1"/>
        <v>-10000000</v>
      </c>
    </row>
    <row r="4956" ht="14.25" customHeight="1">
      <c r="A4956" s="1" t="s">
        <v>17716</v>
      </c>
      <c r="B4956" s="1">
        <v>77.0</v>
      </c>
      <c r="C4956" s="1">
        <v>0.0</v>
      </c>
      <c r="D4956" s="1" t="s">
        <v>1138</v>
      </c>
      <c r="E4956" s="1" t="s">
        <v>17717</v>
      </c>
      <c r="F4956" s="1" t="s">
        <v>17718</v>
      </c>
      <c r="G4956" s="1" t="s">
        <v>17719</v>
      </c>
      <c r="H4956" s="1" t="s">
        <v>18</v>
      </c>
      <c r="I4956" s="1" t="s">
        <v>19</v>
      </c>
      <c r="J4956" s="1">
        <v>103000.0</v>
      </c>
      <c r="K4956" s="1">
        <v>2003.0</v>
      </c>
      <c r="L4956" s="1">
        <v>5.7</v>
      </c>
      <c r="M4956" s="2">
        <f t="shared" si="1"/>
        <v>-103000</v>
      </c>
    </row>
    <row r="4957" ht="14.25" customHeight="1">
      <c r="A4957" s="1" t="s">
        <v>15270</v>
      </c>
      <c r="B4957" s="1">
        <v>111.0</v>
      </c>
      <c r="C4957" s="1">
        <v>1.0174663E7</v>
      </c>
      <c r="D4957" s="1" t="s">
        <v>2677</v>
      </c>
      <c r="E4957" s="1" t="s">
        <v>17720</v>
      </c>
      <c r="F4957" s="1" t="s">
        <v>17721</v>
      </c>
      <c r="G4957" s="1" t="s">
        <v>17722</v>
      </c>
      <c r="H4957" s="1" t="s">
        <v>18</v>
      </c>
      <c r="I4957" s="1" t="s">
        <v>19</v>
      </c>
      <c r="J4957" s="1">
        <v>100000.0</v>
      </c>
      <c r="K4957" s="1">
        <v>2006.0</v>
      </c>
      <c r="L4957" s="1">
        <v>6.7</v>
      </c>
      <c r="M4957" s="2">
        <f t="shared" si="1"/>
        <v>10074663</v>
      </c>
    </row>
    <row r="4958" ht="14.25" customHeight="1">
      <c r="A4958" s="1" t="s">
        <v>17723</v>
      </c>
      <c r="B4958" s="1">
        <v>81.0</v>
      </c>
      <c r="C4958" s="1">
        <v>2.2757819E7</v>
      </c>
      <c r="D4958" s="1" t="s">
        <v>3995</v>
      </c>
      <c r="E4958" s="1" t="s">
        <v>17724</v>
      </c>
      <c r="F4958" s="1" t="s">
        <v>17725</v>
      </c>
      <c r="G4958" s="1" t="s">
        <v>17726</v>
      </c>
      <c r="H4958" s="1" t="s">
        <v>18</v>
      </c>
      <c r="I4958" s="1" t="s">
        <v>19</v>
      </c>
      <c r="J4958" s="1">
        <v>100000.0</v>
      </c>
      <c r="K4958" s="1">
        <v>2015.0</v>
      </c>
      <c r="L4958" s="1">
        <v>4.2</v>
      </c>
      <c r="M4958" s="2">
        <f t="shared" si="1"/>
        <v>22657819</v>
      </c>
    </row>
    <row r="4959" ht="14.25" customHeight="1">
      <c r="A4959" s="1" t="s">
        <v>4250</v>
      </c>
      <c r="B4959" s="1">
        <v>89.0</v>
      </c>
      <c r="C4959" s="1">
        <v>0.0</v>
      </c>
      <c r="D4959" s="1" t="s">
        <v>11287</v>
      </c>
      <c r="E4959" s="1" t="s">
        <v>17727</v>
      </c>
      <c r="F4959" s="1" t="s">
        <v>17728</v>
      </c>
      <c r="G4959" s="1" t="s">
        <v>17729</v>
      </c>
      <c r="H4959" s="1" t="s">
        <v>18</v>
      </c>
      <c r="I4959" s="1" t="s">
        <v>19</v>
      </c>
      <c r="J4959" s="1">
        <v>20000.0</v>
      </c>
      <c r="K4959" s="1">
        <v>1977.0</v>
      </c>
      <c r="L4959" s="1">
        <v>7.4</v>
      </c>
      <c r="M4959" s="2">
        <f t="shared" si="1"/>
        <v>-20000</v>
      </c>
    </row>
    <row r="4960" ht="14.25" customHeight="1">
      <c r="A4960" s="1" t="s">
        <v>17730</v>
      </c>
      <c r="B4960" s="1">
        <v>110.0</v>
      </c>
      <c r="C4960" s="1">
        <v>3000000.0</v>
      </c>
      <c r="D4960" s="1" t="s">
        <v>1327</v>
      </c>
      <c r="E4960" s="1" t="s">
        <v>17731</v>
      </c>
      <c r="F4960" s="1" t="s">
        <v>17732</v>
      </c>
      <c r="G4960" s="1" t="s">
        <v>17733</v>
      </c>
      <c r="H4960" s="1">
        <v>0.0</v>
      </c>
      <c r="I4960" s="1" t="s">
        <v>19</v>
      </c>
      <c r="J4960" s="1">
        <v>100000.0</v>
      </c>
      <c r="K4960" s="1">
        <v>1920.0</v>
      </c>
      <c r="L4960" s="1">
        <v>4.8</v>
      </c>
      <c r="M4960" s="2">
        <f t="shared" si="1"/>
        <v>2900000</v>
      </c>
    </row>
    <row r="4961" ht="14.25" customHeight="1">
      <c r="A4961" s="1" t="s">
        <v>17734</v>
      </c>
      <c r="B4961" s="1">
        <v>81.0</v>
      </c>
      <c r="C4961" s="1">
        <v>5228617.0</v>
      </c>
      <c r="D4961" s="1" t="s">
        <v>1138</v>
      </c>
      <c r="E4961" s="1" t="s">
        <v>17735</v>
      </c>
      <c r="F4961" s="1" t="s">
        <v>17736</v>
      </c>
      <c r="G4961" s="1" t="s">
        <v>17737</v>
      </c>
      <c r="H4961" s="1" t="s">
        <v>18</v>
      </c>
      <c r="I4961" s="1" t="s">
        <v>19</v>
      </c>
      <c r="J4961" s="1">
        <v>100000.0</v>
      </c>
      <c r="K4961" s="1">
        <v>1987.0</v>
      </c>
      <c r="L4961" s="1">
        <v>7.0</v>
      </c>
      <c r="M4961" s="2">
        <f t="shared" si="1"/>
        <v>5128617</v>
      </c>
    </row>
    <row r="4962" ht="14.25" customHeight="1">
      <c r="A4962" s="1" t="s">
        <v>1145</v>
      </c>
      <c r="B4962" s="1">
        <v>100.0</v>
      </c>
      <c r="C4962" s="1">
        <v>2643689.0</v>
      </c>
      <c r="D4962" s="1" t="s">
        <v>1747</v>
      </c>
      <c r="E4962" s="1" t="s">
        <v>17738</v>
      </c>
      <c r="F4962" s="1" t="s">
        <v>17739</v>
      </c>
      <c r="G4962" s="1" t="s">
        <v>17740</v>
      </c>
      <c r="H4962" s="1" t="s">
        <v>18</v>
      </c>
      <c r="I4962" s="1" t="s">
        <v>19</v>
      </c>
      <c r="J4962" s="1">
        <v>0.0</v>
      </c>
      <c r="K4962" s="1">
        <v>1998.0</v>
      </c>
      <c r="L4962" s="1">
        <v>7.3</v>
      </c>
      <c r="M4962" s="2">
        <f t="shared" si="1"/>
        <v>2643689</v>
      </c>
    </row>
    <row r="4963" ht="14.25" customHeight="1">
      <c r="A4963" s="1" t="s">
        <v>17741</v>
      </c>
      <c r="B4963" s="1">
        <v>99.0</v>
      </c>
      <c r="C4963" s="1">
        <v>0.0</v>
      </c>
      <c r="D4963" s="1" t="s">
        <v>6207</v>
      </c>
      <c r="E4963" s="1" t="s">
        <v>17742</v>
      </c>
      <c r="F4963" s="1" t="s">
        <v>17743</v>
      </c>
      <c r="G4963" s="1" t="s">
        <v>17744</v>
      </c>
      <c r="H4963" s="1" t="s">
        <v>18</v>
      </c>
      <c r="I4963" s="1" t="s">
        <v>19</v>
      </c>
      <c r="J4963" s="1">
        <v>100000.0</v>
      </c>
      <c r="K4963" s="1">
        <v>1979.0</v>
      </c>
      <c r="L4963" s="1">
        <v>5.8</v>
      </c>
      <c r="M4963" s="2">
        <f t="shared" si="1"/>
        <v>-100000</v>
      </c>
    </row>
    <row r="4964" ht="14.25" customHeight="1">
      <c r="A4964" s="1" t="s">
        <v>17745</v>
      </c>
      <c r="B4964" s="1">
        <v>90.0</v>
      </c>
      <c r="C4964" s="1">
        <v>110536.0</v>
      </c>
      <c r="D4964" s="1" t="s">
        <v>9479</v>
      </c>
      <c r="E4964" s="1" t="s">
        <v>17746</v>
      </c>
      <c r="F4964" s="1" t="s">
        <v>17747</v>
      </c>
      <c r="G4964" s="1" t="s">
        <v>17748</v>
      </c>
      <c r="H4964" s="1" t="s">
        <v>18</v>
      </c>
      <c r="I4964" s="1" t="s">
        <v>19</v>
      </c>
      <c r="J4964" s="1">
        <v>40000.0</v>
      </c>
      <c r="K4964" s="1">
        <v>2001.0</v>
      </c>
      <c r="L4964" s="1">
        <v>7.0</v>
      </c>
      <c r="M4964" s="2">
        <f t="shared" si="1"/>
        <v>70536</v>
      </c>
    </row>
    <row r="4965" ht="14.25" customHeight="1">
      <c r="A4965" s="1" t="s">
        <v>17749</v>
      </c>
      <c r="B4965" s="1">
        <v>82.0</v>
      </c>
      <c r="C4965" s="1">
        <v>0.0</v>
      </c>
      <c r="D4965" s="1" t="s">
        <v>13732</v>
      </c>
      <c r="E4965" s="1" t="s">
        <v>17750</v>
      </c>
      <c r="F4965" s="1">
        <v>0.0</v>
      </c>
      <c r="G4965" s="1" t="s">
        <v>17751</v>
      </c>
      <c r="H4965" s="1" t="s">
        <v>18</v>
      </c>
      <c r="I4965" s="1" t="s">
        <v>19</v>
      </c>
      <c r="J4965" s="1">
        <v>20000.0</v>
      </c>
      <c r="K4965" s="1">
        <v>2014.0</v>
      </c>
      <c r="L4965" s="1">
        <v>3.2</v>
      </c>
      <c r="M4965" s="2">
        <f t="shared" si="1"/>
        <v>-20000</v>
      </c>
    </row>
    <row r="4966" ht="14.25" customHeight="1">
      <c r="A4966" s="1" t="s">
        <v>17752</v>
      </c>
      <c r="B4966" s="1">
        <v>88.0</v>
      </c>
      <c r="C4966" s="1">
        <v>59379.0</v>
      </c>
      <c r="D4966" s="1" t="s">
        <v>17753</v>
      </c>
      <c r="E4966" s="1" t="s">
        <v>17754</v>
      </c>
      <c r="F4966" s="1" t="s">
        <v>17755</v>
      </c>
      <c r="G4966" s="1" t="s">
        <v>17756</v>
      </c>
      <c r="H4966" s="1" t="s">
        <v>18</v>
      </c>
      <c r="I4966" s="1" t="s">
        <v>19</v>
      </c>
      <c r="J4966" s="1">
        <v>200000.0</v>
      </c>
      <c r="K4966" s="1">
        <v>2013.0</v>
      </c>
      <c r="L4966" s="1">
        <v>6.8</v>
      </c>
      <c r="M4966" s="2">
        <f t="shared" si="1"/>
        <v>-140621</v>
      </c>
    </row>
    <row r="4967" ht="14.25" customHeight="1">
      <c r="A4967" s="1" t="s">
        <v>17757</v>
      </c>
      <c r="B4967" s="1">
        <v>103.0</v>
      </c>
      <c r="C4967" s="1">
        <v>0.0</v>
      </c>
      <c r="D4967" s="1" t="s">
        <v>37</v>
      </c>
      <c r="E4967" s="1" t="s">
        <v>17758</v>
      </c>
      <c r="F4967" s="1" t="s">
        <v>17759</v>
      </c>
      <c r="G4967" s="1" t="s">
        <v>17760</v>
      </c>
      <c r="H4967" s="1" t="s">
        <v>18</v>
      </c>
      <c r="I4967" s="1" t="s">
        <v>168</v>
      </c>
      <c r="J4967" s="1">
        <v>100000.0</v>
      </c>
      <c r="K4967" s="1">
        <v>2012.0</v>
      </c>
      <c r="L4967" s="1">
        <v>7.7</v>
      </c>
      <c r="M4967" s="2">
        <f t="shared" si="1"/>
        <v>-100000</v>
      </c>
    </row>
    <row r="4968" ht="14.25" customHeight="1">
      <c r="A4968" s="1" t="s">
        <v>17761</v>
      </c>
      <c r="B4968" s="1">
        <v>80.0</v>
      </c>
      <c r="C4968" s="1">
        <v>0.0</v>
      </c>
      <c r="D4968" s="1" t="s">
        <v>7737</v>
      </c>
      <c r="E4968" s="1" t="s">
        <v>17762</v>
      </c>
      <c r="F4968" s="1" t="s">
        <v>17763</v>
      </c>
      <c r="G4968" s="1" t="s">
        <v>17764</v>
      </c>
      <c r="H4968" s="1" t="s">
        <v>18</v>
      </c>
      <c r="I4968" s="1" t="s">
        <v>30</v>
      </c>
      <c r="J4968" s="1">
        <v>1800000.0</v>
      </c>
      <c r="K4968" s="1">
        <v>2007.0</v>
      </c>
      <c r="L4968" s="1">
        <v>5.6</v>
      </c>
      <c r="M4968" s="2">
        <f t="shared" si="1"/>
        <v>-1800000</v>
      </c>
    </row>
    <row r="4969" ht="14.25" customHeight="1">
      <c r="A4969" s="1" t="s">
        <v>17765</v>
      </c>
      <c r="B4969" s="1">
        <v>68.0</v>
      </c>
      <c r="C4969" s="1">
        <v>0.0</v>
      </c>
      <c r="D4969" s="1" t="s">
        <v>1327</v>
      </c>
      <c r="E4969" s="1" t="s">
        <v>17766</v>
      </c>
      <c r="F4969" s="1" t="s">
        <v>17767</v>
      </c>
      <c r="G4969" s="1" t="s">
        <v>17768</v>
      </c>
      <c r="H4969" s="1" t="s">
        <v>18</v>
      </c>
      <c r="I4969" s="1" t="s">
        <v>19</v>
      </c>
      <c r="J4969" s="1">
        <v>0.0</v>
      </c>
      <c r="K4969" s="1">
        <v>1948.0</v>
      </c>
      <c r="L4969" s="1">
        <v>7.1</v>
      </c>
      <c r="M4969" s="2">
        <f t="shared" si="1"/>
        <v>0</v>
      </c>
    </row>
    <row r="4970" ht="14.25" customHeight="1">
      <c r="A4970" s="1" t="s">
        <v>17769</v>
      </c>
      <c r="B4970" s="1">
        <v>81.0</v>
      </c>
      <c r="C4970" s="1">
        <v>0.0</v>
      </c>
      <c r="D4970" s="1" t="s">
        <v>938</v>
      </c>
      <c r="E4970" s="1" t="s">
        <v>17770</v>
      </c>
      <c r="F4970" s="1" t="s">
        <v>17771</v>
      </c>
      <c r="G4970" s="1" t="s">
        <v>17772</v>
      </c>
      <c r="H4970" s="1" t="s">
        <v>18</v>
      </c>
      <c r="I4970" s="1" t="s">
        <v>19</v>
      </c>
      <c r="J4970" s="1">
        <v>100000.0</v>
      </c>
      <c r="K4970" s="1">
        <v>2013.0</v>
      </c>
      <c r="L4970" s="1">
        <v>3.6</v>
      </c>
      <c r="M4970" s="2">
        <f t="shared" si="1"/>
        <v>-100000</v>
      </c>
    </row>
    <row r="4971" ht="14.25" customHeight="1">
      <c r="A4971" s="1" t="s">
        <v>17773</v>
      </c>
      <c r="B4971" s="1">
        <v>106.0</v>
      </c>
      <c r="C4971" s="1">
        <v>0.0</v>
      </c>
      <c r="D4971" s="1" t="s">
        <v>4931</v>
      </c>
      <c r="E4971" s="1" t="s">
        <v>17774</v>
      </c>
      <c r="F4971" s="1" t="s">
        <v>17775</v>
      </c>
      <c r="G4971" s="1" t="s">
        <v>17776</v>
      </c>
      <c r="H4971" s="1" t="s">
        <v>18</v>
      </c>
      <c r="I4971" s="1" t="s">
        <v>19</v>
      </c>
      <c r="J4971" s="1">
        <v>0.0</v>
      </c>
      <c r="K4971" s="1">
        <v>1971.0</v>
      </c>
      <c r="L4971" s="1">
        <v>6.8</v>
      </c>
      <c r="M4971" s="2">
        <f t="shared" si="1"/>
        <v>0</v>
      </c>
    </row>
    <row r="4972" ht="14.25" customHeight="1">
      <c r="A4972" s="1" t="s">
        <v>17777</v>
      </c>
      <c r="B4972" s="1">
        <v>77.0</v>
      </c>
      <c r="C4972" s="1">
        <v>0.0</v>
      </c>
      <c r="D4972" s="1" t="s">
        <v>16299</v>
      </c>
      <c r="E4972" s="1" t="s">
        <v>17778</v>
      </c>
      <c r="F4972" s="1" t="s">
        <v>17779</v>
      </c>
      <c r="G4972" s="1" t="s">
        <v>17780</v>
      </c>
      <c r="H4972" s="1" t="s">
        <v>18</v>
      </c>
      <c r="I4972" s="1" t="s">
        <v>19</v>
      </c>
      <c r="J4972" s="1">
        <v>100000.0</v>
      </c>
      <c r="K4972" s="1">
        <v>2014.0</v>
      </c>
      <c r="L4972" s="1">
        <v>7.6</v>
      </c>
      <c r="M4972" s="2">
        <f t="shared" si="1"/>
        <v>-100000</v>
      </c>
    </row>
    <row r="4973" ht="14.25" customHeight="1">
      <c r="A4973" s="1" t="s">
        <v>9634</v>
      </c>
      <c r="B4973" s="1">
        <v>114.0</v>
      </c>
      <c r="C4973" s="1">
        <v>3.2721635E7</v>
      </c>
      <c r="D4973" s="1" t="s">
        <v>4931</v>
      </c>
      <c r="E4973" s="1" t="s">
        <v>9635</v>
      </c>
      <c r="F4973" s="1" t="s">
        <v>9636</v>
      </c>
      <c r="G4973" s="1" t="s">
        <v>9637</v>
      </c>
      <c r="H4973" s="1" t="s">
        <v>18</v>
      </c>
      <c r="I4973" s="1" t="s">
        <v>19</v>
      </c>
      <c r="J4973" s="1">
        <v>1.5E7</v>
      </c>
      <c r="K4973" s="1">
        <v>2009.0</v>
      </c>
      <c r="L4973" s="1">
        <v>6.6</v>
      </c>
      <c r="M4973" s="2">
        <f t="shared" si="1"/>
        <v>17721635</v>
      </c>
    </row>
    <row r="4974" ht="14.25" customHeight="1">
      <c r="A4974" s="1" t="s">
        <v>17781</v>
      </c>
      <c r="B4974" s="1">
        <v>80.0</v>
      </c>
      <c r="C4974" s="1">
        <v>0.0</v>
      </c>
      <c r="D4974" s="1" t="s">
        <v>37</v>
      </c>
      <c r="E4974" s="1" t="s">
        <v>17782</v>
      </c>
      <c r="F4974" s="1" t="s">
        <v>17783</v>
      </c>
      <c r="G4974" s="1" t="s">
        <v>17784</v>
      </c>
      <c r="H4974" s="1" t="s">
        <v>18</v>
      </c>
      <c r="I4974" s="1" t="s">
        <v>19</v>
      </c>
      <c r="J4974" s="1">
        <v>70000.0</v>
      </c>
      <c r="K4974" s="1">
        <v>2004.0</v>
      </c>
      <c r="L4974" s="1">
        <v>8.3</v>
      </c>
      <c r="M4974" s="2">
        <f t="shared" si="1"/>
        <v>-70000</v>
      </c>
    </row>
    <row r="4975" ht="14.25" customHeight="1">
      <c r="A4975" s="1" t="s">
        <v>803</v>
      </c>
      <c r="B4975" s="1">
        <v>84.0</v>
      </c>
      <c r="C4975" s="1">
        <v>3216970.0</v>
      </c>
      <c r="D4975" s="1" t="s">
        <v>1319</v>
      </c>
      <c r="E4975" s="1" t="s">
        <v>17785</v>
      </c>
      <c r="F4975" s="1" t="s">
        <v>17786</v>
      </c>
      <c r="G4975" s="1" t="s">
        <v>17787</v>
      </c>
      <c r="H4975" s="1" t="s">
        <v>18</v>
      </c>
      <c r="I4975" s="1" t="s">
        <v>19</v>
      </c>
      <c r="J4975" s="1">
        <v>60000.0</v>
      </c>
      <c r="K4975" s="1">
        <v>1998.0</v>
      </c>
      <c r="L4975" s="1">
        <v>7.5</v>
      </c>
      <c r="M4975" s="2">
        <f t="shared" si="1"/>
        <v>3156970</v>
      </c>
    </row>
    <row r="4976" ht="14.25" customHeight="1">
      <c r="A4976" s="1" t="s">
        <v>17788</v>
      </c>
      <c r="B4976" s="1">
        <v>86.0</v>
      </c>
      <c r="C4976" s="1">
        <v>33598.0</v>
      </c>
      <c r="D4976" s="1" t="s">
        <v>1146</v>
      </c>
      <c r="E4976" s="1" t="s">
        <v>17789</v>
      </c>
      <c r="F4976" s="1" t="s">
        <v>17790</v>
      </c>
      <c r="G4976" s="1" t="s">
        <v>17791</v>
      </c>
      <c r="H4976" s="1" t="s">
        <v>18</v>
      </c>
      <c r="I4976" s="1" t="s">
        <v>19</v>
      </c>
      <c r="J4976" s="1">
        <v>0.0</v>
      </c>
      <c r="K4976" s="1">
        <v>1997.0</v>
      </c>
      <c r="L4976" s="1">
        <v>5.4</v>
      </c>
      <c r="M4976" s="2">
        <f t="shared" si="1"/>
        <v>33598</v>
      </c>
    </row>
    <row r="4977" ht="14.25" customHeight="1">
      <c r="A4977" s="1" t="s">
        <v>17792</v>
      </c>
      <c r="B4977" s="1">
        <v>87.0</v>
      </c>
      <c r="C4977" s="1">
        <v>536767.0</v>
      </c>
      <c r="D4977" s="1" t="s">
        <v>5259</v>
      </c>
      <c r="E4977" s="1" t="s">
        <v>17793</v>
      </c>
      <c r="F4977" s="1" t="s">
        <v>17794</v>
      </c>
      <c r="G4977" s="1" t="s">
        <v>17795</v>
      </c>
      <c r="H4977" s="1" t="s">
        <v>18</v>
      </c>
      <c r="I4977" s="1" t="s">
        <v>19</v>
      </c>
      <c r="J4977" s="1">
        <v>60000.0</v>
      </c>
      <c r="K4977" s="1">
        <v>1998.0</v>
      </c>
      <c r="L4977" s="1">
        <v>5.3</v>
      </c>
      <c r="M4977" s="2">
        <f t="shared" si="1"/>
        <v>476767</v>
      </c>
    </row>
    <row r="4978" ht="14.25" customHeight="1">
      <c r="A4978" s="1" t="s">
        <v>17796</v>
      </c>
      <c r="B4978" s="1">
        <v>80.0</v>
      </c>
      <c r="C4978" s="1">
        <v>0.0</v>
      </c>
      <c r="D4978" s="1" t="s">
        <v>1958</v>
      </c>
      <c r="E4978" s="1" t="s">
        <v>17797</v>
      </c>
      <c r="F4978" s="1">
        <v>0.0</v>
      </c>
      <c r="G4978" s="1" t="s">
        <v>17798</v>
      </c>
      <c r="H4978" s="1" t="s">
        <v>18</v>
      </c>
      <c r="I4978" s="1" t="s">
        <v>19</v>
      </c>
      <c r="J4978" s="1">
        <v>75000.0</v>
      </c>
      <c r="K4978" s="1">
        <v>2015.0</v>
      </c>
      <c r="L4978" s="1">
        <v>4.5</v>
      </c>
      <c r="M4978" s="2">
        <f t="shared" si="1"/>
        <v>-75000</v>
      </c>
    </row>
    <row r="4979" ht="14.25" customHeight="1">
      <c r="A4979" s="1" t="s">
        <v>11388</v>
      </c>
      <c r="B4979" s="1">
        <v>100.0</v>
      </c>
      <c r="C4979" s="1">
        <v>1.1529368E7</v>
      </c>
      <c r="D4979" s="1" t="s">
        <v>17799</v>
      </c>
      <c r="E4979" s="1" t="s">
        <v>17800</v>
      </c>
      <c r="F4979" s="1" t="s">
        <v>17801</v>
      </c>
      <c r="G4979" s="1" t="s">
        <v>17802</v>
      </c>
      <c r="H4979" s="1" t="s">
        <v>18</v>
      </c>
      <c r="I4979" s="1" t="s">
        <v>19</v>
      </c>
      <c r="J4979" s="1">
        <v>65000.0</v>
      </c>
      <c r="K4979" s="1">
        <v>2004.0</v>
      </c>
      <c r="L4979" s="1">
        <v>7.3</v>
      </c>
      <c r="M4979" s="2">
        <f t="shared" si="1"/>
        <v>11464368</v>
      </c>
    </row>
    <row r="4980" ht="14.25" customHeight="1">
      <c r="A4980" s="1" t="s">
        <v>17803</v>
      </c>
      <c r="B4980" s="1">
        <v>82.0</v>
      </c>
      <c r="C4980" s="1">
        <v>40557.0</v>
      </c>
      <c r="D4980" s="1" t="s">
        <v>1138</v>
      </c>
      <c r="E4980" s="1" t="s">
        <v>17804</v>
      </c>
      <c r="F4980" s="1" t="s">
        <v>17805</v>
      </c>
      <c r="G4980" s="1" t="s">
        <v>17806</v>
      </c>
      <c r="H4980" s="1" t="s">
        <v>18</v>
      </c>
      <c r="I4980" s="1" t="s">
        <v>19</v>
      </c>
      <c r="J4980" s="1">
        <v>60000.0</v>
      </c>
      <c r="K4980" s="1">
        <v>2011.0</v>
      </c>
      <c r="L4980" s="1">
        <v>5.6</v>
      </c>
      <c r="M4980" s="2">
        <f t="shared" si="1"/>
        <v>-19443</v>
      </c>
    </row>
    <row r="4981" ht="14.25" customHeight="1">
      <c r="A4981" s="1" t="s">
        <v>17001</v>
      </c>
      <c r="B4981" s="1">
        <v>82.0</v>
      </c>
      <c r="C4981" s="1">
        <v>30084.0</v>
      </c>
      <c r="D4981" s="1" t="s">
        <v>1747</v>
      </c>
      <c r="E4981" s="1" t="s">
        <v>17807</v>
      </c>
      <c r="F4981" s="1" t="s">
        <v>17808</v>
      </c>
      <c r="G4981" s="1" t="s">
        <v>17809</v>
      </c>
      <c r="H4981" s="1" t="s">
        <v>18</v>
      </c>
      <c r="I4981" s="1" t="s">
        <v>19</v>
      </c>
      <c r="J4981" s="1">
        <v>70000.0</v>
      </c>
      <c r="K4981" s="1">
        <v>2014.0</v>
      </c>
      <c r="L4981" s="1">
        <v>5.6</v>
      </c>
      <c r="M4981" s="2">
        <f t="shared" si="1"/>
        <v>-39916</v>
      </c>
    </row>
    <row r="4982" ht="14.25" customHeight="1">
      <c r="A4982" s="1" t="s">
        <v>17810</v>
      </c>
      <c r="B4982" s="1">
        <v>70.0</v>
      </c>
      <c r="C4982" s="1">
        <v>0.0</v>
      </c>
      <c r="D4982" s="1" t="s">
        <v>7596</v>
      </c>
      <c r="E4982" s="1" t="s">
        <v>17811</v>
      </c>
      <c r="F4982" s="1" t="s">
        <v>17812</v>
      </c>
      <c r="G4982" s="1" t="s">
        <v>17813</v>
      </c>
      <c r="H4982" s="1" t="s">
        <v>18</v>
      </c>
      <c r="I4982" s="1" t="s">
        <v>19</v>
      </c>
      <c r="J4982" s="1">
        <v>62000.0</v>
      </c>
      <c r="K4982" s="1">
        <v>1962.0</v>
      </c>
      <c r="L4982" s="1">
        <v>4.1</v>
      </c>
      <c r="M4982" s="2">
        <f t="shared" si="1"/>
        <v>-62000</v>
      </c>
    </row>
    <row r="4983" ht="14.25" customHeight="1">
      <c r="A4983" s="1" t="s">
        <v>17814</v>
      </c>
      <c r="B4983" s="1">
        <v>75.0</v>
      </c>
      <c r="C4983" s="1">
        <v>0.0</v>
      </c>
      <c r="D4983" s="1" t="s">
        <v>2394</v>
      </c>
      <c r="E4983" s="1" t="s">
        <v>17815</v>
      </c>
      <c r="F4983" s="1" t="s">
        <v>17816</v>
      </c>
      <c r="G4983" s="1" t="s">
        <v>17817</v>
      </c>
      <c r="H4983" s="1" t="s">
        <v>18</v>
      </c>
      <c r="I4983" s="1" t="s">
        <v>19</v>
      </c>
      <c r="J4983" s="1">
        <v>100000.0</v>
      </c>
      <c r="K4983" s="1">
        <v>2014.0</v>
      </c>
      <c r="L4983" s="1">
        <v>6.8</v>
      </c>
      <c r="M4983" s="2">
        <f t="shared" si="1"/>
        <v>-100000</v>
      </c>
    </row>
    <row r="4984" ht="14.25" customHeight="1">
      <c r="A4984" s="1" t="s">
        <v>17818</v>
      </c>
      <c r="B4984" s="1">
        <v>87.0</v>
      </c>
      <c r="C4984" s="1">
        <v>0.0</v>
      </c>
      <c r="D4984" s="1" t="s">
        <v>1138</v>
      </c>
      <c r="E4984" s="1" t="s">
        <v>17819</v>
      </c>
      <c r="F4984" s="1" t="s">
        <v>17820</v>
      </c>
      <c r="G4984" s="1" t="s">
        <v>17821</v>
      </c>
      <c r="H4984" s="1" t="s">
        <v>18</v>
      </c>
      <c r="I4984" s="1" t="s">
        <v>19</v>
      </c>
      <c r="J4984" s="1">
        <v>0.0</v>
      </c>
      <c r="K4984" s="1">
        <v>2012.0</v>
      </c>
      <c r="L4984" s="1">
        <v>6.3</v>
      </c>
      <c r="M4984" s="2">
        <f t="shared" si="1"/>
        <v>0</v>
      </c>
    </row>
    <row r="4985" ht="14.25" customHeight="1">
      <c r="A4985" s="1" t="s">
        <v>13374</v>
      </c>
      <c r="B4985" s="1">
        <v>87.0</v>
      </c>
      <c r="C4985" s="1">
        <v>0.0</v>
      </c>
      <c r="D4985" s="1" t="s">
        <v>13980</v>
      </c>
      <c r="E4985" s="1" t="s">
        <v>17822</v>
      </c>
      <c r="F4985" s="1" t="s">
        <v>17823</v>
      </c>
      <c r="G4985" s="1" t="s">
        <v>17824</v>
      </c>
      <c r="H4985" s="1" t="s">
        <v>18</v>
      </c>
      <c r="I4985" s="1" t="s">
        <v>19</v>
      </c>
      <c r="J4985" s="1">
        <v>70000.0</v>
      </c>
      <c r="K4985" s="1">
        <v>2011.0</v>
      </c>
      <c r="L4985" s="1">
        <v>5.8</v>
      </c>
      <c r="M4985" s="2">
        <f t="shared" si="1"/>
        <v>-70000</v>
      </c>
    </row>
    <row r="4986" ht="14.25" customHeight="1">
      <c r="A4986" s="1" t="s">
        <v>14227</v>
      </c>
      <c r="B4986" s="1">
        <v>98.0</v>
      </c>
      <c r="C4986" s="1">
        <v>1.02466E7</v>
      </c>
      <c r="D4986" s="1" t="s">
        <v>956</v>
      </c>
      <c r="E4986" s="1" t="s">
        <v>17825</v>
      </c>
      <c r="F4986" s="1" t="s">
        <v>17826</v>
      </c>
      <c r="G4986" s="1" t="s">
        <v>17827</v>
      </c>
      <c r="H4986" s="1" t="s">
        <v>18</v>
      </c>
      <c r="I4986" s="1" t="s">
        <v>19</v>
      </c>
      <c r="J4986" s="1">
        <v>25000.0</v>
      </c>
      <c r="K4986" s="1">
        <v>1995.0</v>
      </c>
      <c r="L4986" s="1">
        <v>6.6</v>
      </c>
      <c r="M4986" s="2">
        <f t="shared" si="1"/>
        <v>10221600</v>
      </c>
    </row>
    <row r="4987" ht="14.25" customHeight="1">
      <c r="A4987" s="1" t="s">
        <v>17828</v>
      </c>
      <c r="B4987" s="1">
        <v>83.0</v>
      </c>
      <c r="C4987" s="1">
        <v>0.0</v>
      </c>
      <c r="D4987" s="1" t="s">
        <v>1465</v>
      </c>
      <c r="E4987" s="1" t="s">
        <v>17829</v>
      </c>
      <c r="F4987" s="1" t="s">
        <v>17830</v>
      </c>
      <c r="G4987" s="1" t="s">
        <v>17831</v>
      </c>
      <c r="H4987" s="1" t="s">
        <v>18</v>
      </c>
      <c r="I4987" s="1" t="s">
        <v>168</v>
      </c>
      <c r="J4987" s="1">
        <v>0.0</v>
      </c>
      <c r="K4987" s="1">
        <v>2013.0</v>
      </c>
      <c r="L4987" s="1">
        <v>6.7</v>
      </c>
      <c r="M4987" s="2">
        <f t="shared" si="1"/>
        <v>0</v>
      </c>
    </row>
    <row r="4988" ht="14.25" customHeight="1">
      <c r="A4988" s="1" t="s">
        <v>17832</v>
      </c>
      <c r="B4988" s="1">
        <v>99.0</v>
      </c>
      <c r="C4988" s="1">
        <v>0.0</v>
      </c>
      <c r="D4988" s="1" t="s">
        <v>956</v>
      </c>
      <c r="E4988" s="1" t="s">
        <v>17833</v>
      </c>
      <c r="F4988" s="1" t="s">
        <v>17834</v>
      </c>
      <c r="G4988" s="1" t="s">
        <v>17835</v>
      </c>
      <c r="H4988" s="1" t="s">
        <v>10968</v>
      </c>
      <c r="I4988" s="1" t="s">
        <v>12792</v>
      </c>
      <c r="J4988" s="1">
        <v>0.0</v>
      </c>
      <c r="K4988" s="1">
        <v>1983.0</v>
      </c>
      <c r="L4988" s="1">
        <v>6.4</v>
      </c>
      <c r="M4988" s="2">
        <f t="shared" si="1"/>
        <v>0</v>
      </c>
    </row>
    <row r="4989" ht="14.25" customHeight="1">
      <c r="A4989" s="1" t="s">
        <v>17836</v>
      </c>
      <c r="B4989" s="1">
        <v>98.0</v>
      </c>
      <c r="C4989" s="1">
        <v>389804.0</v>
      </c>
      <c r="D4989" s="1" t="s">
        <v>956</v>
      </c>
      <c r="E4989" s="1" t="s">
        <v>17837</v>
      </c>
      <c r="F4989" s="1" t="s">
        <v>17838</v>
      </c>
      <c r="G4989" s="1" t="s">
        <v>17839</v>
      </c>
      <c r="H4989" s="1" t="s">
        <v>18</v>
      </c>
      <c r="I4989" s="1" t="s">
        <v>19</v>
      </c>
      <c r="J4989" s="1">
        <v>65000.0</v>
      </c>
      <c r="K4989" s="1">
        <v>2010.0</v>
      </c>
      <c r="L4989" s="1">
        <v>6.3</v>
      </c>
      <c r="M4989" s="2">
        <f t="shared" si="1"/>
        <v>324804</v>
      </c>
    </row>
    <row r="4990" ht="14.25" customHeight="1">
      <c r="A4990" s="1" t="s">
        <v>17840</v>
      </c>
      <c r="B4990" s="1">
        <v>93.0</v>
      </c>
      <c r="C4990" s="1">
        <v>0.0</v>
      </c>
      <c r="D4990" s="1" t="s">
        <v>17841</v>
      </c>
      <c r="E4990" s="1" t="s">
        <v>17842</v>
      </c>
      <c r="F4990" s="1">
        <v>0.0</v>
      </c>
      <c r="G4990" s="1" t="s">
        <v>17843</v>
      </c>
      <c r="H4990" s="1" t="s">
        <v>18</v>
      </c>
      <c r="I4990" s="1" t="s">
        <v>19</v>
      </c>
      <c r="J4990" s="1">
        <v>60000.0</v>
      </c>
      <c r="K4990" s="1">
        <v>2012.0</v>
      </c>
      <c r="L4990" s="1">
        <v>3.4</v>
      </c>
      <c r="M4990" s="2">
        <f t="shared" si="1"/>
        <v>-60000</v>
      </c>
    </row>
    <row r="4991" ht="14.25" customHeight="1">
      <c r="A4991" s="1" t="s">
        <v>17844</v>
      </c>
      <c r="B4991" s="1">
        <v>0.0</v>
      </c>
      <c r="C4991" s="1">
        <v>0.0</v>
      </c>
      <c r="D4991" s="1" t="s">
        <v>1747</v>
      </c>
      <c r="E4991" s="1" t="s">
        <v>17845</v>
      </c>
      <c r="F4991" s="1" t="s">
        <v>17846</v>
      </c>
      <c r="G4991" s="1" t="s">
        <v>17847</v>
      </c>
      <c r="H4991" s="1" t="s">
        <v>18</v>
      </c>
      <c r="I4991" s="1" t="s">
        <v>19</v>
      </c>
      <c r="J4991" s="1">
        <v>0.0</v>
      </c>
      <c r="K4991" s="1">
        <v>2006.0</v>
      </c>
      <c r="L4991" s="1">
        <v>4.7</v>
      </c>
      <c r="M4991" s="2">
        <f t="shared" si="1"/>
        <v>0</v>
      </c>
    </row>
    <row r="4992" ht="14.25" customHeight="1">
      <c r="A4992" s="1" t="s">
        <v>17848</v>
      </c>
      <c r="B4992" s="1">
        <v>111.0</v>
      </c>
      <c r="C4992" s="1">
        <v>0.0</v>
      </c>
      <c r="D4992" s="1" t="s">
        <v>37</v>
      </c>
      <c r="E4992" s="1" t="s">
        <v>17849</v>
      </c>
      <c r="F4992" s="1" t="s">
        <v>17850</v>
      </c>
      <c r="G4992" s="1" t="s">
        <v>17851</v>
      </c>
      <c r="H4992" s="1" t="s">
        <v>18</v>
      </c>
      <c r="I4992" s="1" t="s">
        <v>19</v>
      </c>
      <c r="J4992" s="1">
        <v>50000.0</v>
      </c>
      <c r="K4992" s="1">
        <v>2015.0</v>
      </c>
      <c r="L4992" s="1">
        <v>6.0</v>
      </c>
      <c r="M4992" s="2">
        <f t="shared" si="1"/>
        <v>-50000</v>
      </c>
    </row>
    <row r="4993" ht="14.25" customHeight="1">
      <c r="A4993" s="1" t="s">
        <v>17852</v>
      </c>
      <c r="B4993" s="1">
        <v>47.0</v>
      </c>
      <c r="C4993" s="1">
        <v>0.0</v>
      </c>
      <c r="D4993" s="1" t="s">
        <v>1852</v>
      </c>
      <c r="E4993" s="1" t="s">
        <v>17853</v>
      </c>
      <c r="F4993" s="1" t="s">
        <v>17854</v>
      </c>
      <c r="G4993" s="1" t="s">
        <v>17855</v>
      </c>
      <c r="H4993" s="1" t="s">
        <v>18</v>
      </c>
      <c r="I4993" s="1" t="s">
        <v>19</v>
      </c>
      <c r="J4993" s="1">
        <v>50000.0</v>
      </c>
      <c r="K4993" s="1">
        <v>2005.0</v>
      </c>
      <c r="L4993" s="1">
        <v>7.3</v>
      </c>
      <c r="M4993" s="2">
        <f t="shared" si="1"/>
        <v>-50000</v>
      </c>
    </row>
    <row r="4994" ht="14.25" customHeight="1">
      <c r="A4994" s="1" t="s">
        <v>17856</v>
      </c>
      <c r="B4994" s="1">
        <v>92.0</v>
      </c>
      <c r="C4994" s="1">
        <v>0.0</v>
      </c>
      <c r="D4994" s="1" t="s">
        <v>37</v>
      </c>
      <c r="E4994" s="1" t="s">
        <v>17857</v>
      </c>
      <c r="F4994" s="1">
        <v>0.0</v>
      </c>
      <c r="G4994" s="1" t="s">
        <v>17858</v>
      </c>
      <c r="H4994" s="1" t="s">
        <v>18</v>
      </c>
      <c r="I4994" s="1" t="s">
        <v>19</v>
      </c>
      <c r="J4994" s="1">
        <v>50000.0</v>
      </c>
      <c r="K4994" s="1">
        <v>2013.0</v>
      </c>
      <c r="L4994" s="1">
        <v>7.9</v>
      </c>
      <c r="M4994" s="2">
        <f t="shared" si="1"/>
        <v>-50000</v>
      </c>
    </row>
    <row r="4995" ht="14.25" customHeight="1">
      <c r="A4995" s="1" t="s">
        <v>17859</v>
      </c>
      <c r="B4995" s="1">
        <v>97.0</v>
      </c>
      <c r="C4995" s="1">
        <v>0.0</v>
      </c>
      <c r="D4995" s="1" t="s">
        <v>2056</v>
      </c>
      <c r="E4995" s="1" t="s">
        <v>17860</v>
      </c>
      <c r="F4995" s="1" t="s">
        <v>17861</v>
      </c>
      <c r="G4995" s="1" t="s">
        <v>17862</v>
      </c>
      <c r="H4995" s="1" t="s">
        <v>18</v>
      </c>
      <c r="I4995" s="1" t="s">
        <v>19</v>
      </c>
      <c r="J4995" s="1">
        <v>4000000.0</v>
      </c>
      <c r="K4995" s="1">
        <v>2014.0</v>
      </c>
      <c r="L4995" s="1">
        <v>6.1</v>
      </c>
      <c r="M4995" s="2">
        <f t="shared" si="1"/>
        <v>-4000000</v>
      </c>
    </row>
    <row r="4996" ht="14.25" customHeight="1">
      <c r="A4996" s="1" t="s">
        <v>17863</v>
      </c>
      <c r="B4996" s="1">
        <v>81.0</v>
      </c>
      <c r="C4996" s="1">
        <v>0.0</v>
      </c>
      <c r="D4996" s="1" t="s">
        <v>17186</v>
      </c>
      <c r="E4996" s="1" t="s">
        <v>17864</v>
      </c>
      <c r="F4996" s="1" t="s">
        <v>17865</v>
      </c>
      <c r="G4996" s="1" t="s">
        <v>17866</v>
      </c>
      <c r="H4996" s="1" t="s">
        <v>18</v>
      </c>
      <c r="I4996" s="1" t="s">
        <v>19</v>
      </c>
      <c r="J4996" s="1">
        <v>50000.0</v>
      </c>
      <c r="K4996" s="1">
        <v>2014.0</v>
      </c>
      <c r="L4996" s="1">
        <v>7.4</v>
      </c>
      <c r="M4996" s="2">
        <f t="shared" si="1"/>
        <v>-50000</v>
      </c>
    </row>
    <row r="4997" ht="14.25" customHeight="1">
      <c r="A4997" s="1" t="s">
        <v>17867</v>
      </c>
      <c r="B4997" s="1">
        <v>83.0</v>
      </c>
      <c r="C4997" s="1">
        <v>0.0</v>
      </c>
      <c r="D4997" s="1" t="s">
        <v>2394</v>
      </c>
      <c r="E4997" s="1" t="s">
        <v>17868</v>
      </c>
      <c r="F4997" s="1" t="s">
        <v>17869</v>
      </c>
      <c r="G4997" s="1" t="s">
        <v>17870</v>
      </c>
      <c r="H4997" s="1" t="s">
        <v>18</v>
      </c>
      <c r="I4997" s="1" t="s">
        <v>19</v>
      </c>
      <c r="J4997" s="1">
        <v>42000.0</v>
      </c>
      <c r="K4997" s="1">
        <v>2013.0</v>
      </c>
      <c r="L4997" s="1">
        <v>6.6</v>
      </c>
      <c r="M4997" s="2">
        <f t="shared" si="1"/>
        <v>-42000</v>
      </c>
    </row>
    <row r="4998" ht="14.25" customHeight="1">
      <c r="A4998" s="1" t="s">
        <v>17871</v>
      </c>
      <c r="B4998" s="1">
        <v>96.0</v>
      </c>
      <c r="C4998" s="1">
        <v>0.0</v>
      </c>
      <c r="D4998" s="1" t="s">
        <v>1138</v>
      </c>
      <c r="E4998" s="1" t="s">
        <v>17872</v>
      </c>
      <c r="F4998" s="1" t="s">
        <v>17873</v>
      </c>
      <c r="G4998" s="1" t="s">
        <v>17874</v>
      </c>
      <c r="H4998" s="1" t="s">
        <v>18</v>
      </c>
      <c r="I4998" s="1" t="s">
        <v>19</v>
      </c>
      <c r="J4998" s="1">
        <v>45000.0</v>
      </c>
      <c r="K4998" s="1">
        <v>2013.0</v>
      </c>
      <c r="L4998" s="1">
        <v>5.5</v>
      </c>
      <c r="M4998" s="2">
        <f t="shared" si="1"/>
        <v>-45000</v>
      </c>
    </row>
    <row r="4999" ht="14.25" customHeight="1">
      <c r="A4999" s="1" t="s">
        <v>3895</v>
      </c>
      <c r="B4999" s="1">
        <v>90.0</v>
      </c>
      <c r="C4999" s="1">
        <v>241816.0</v>
      </c>
      <c r="D4999" s="1" t="s">
        <v>2394</v>
      </c>
      <c r="E4999" s="1" t="s">
        <v>17875</v>
      </c>
      <c r="F4999" s="1" t="s">
        <v>17876</v>
      </c>
      <c r="G4999" s="1" t="s">
        <v>17877</v>
      </c>
      <c r="H4999" s="1" t="s">
        <v>18</v>
      </c>
      <c r="I4999" s="1" t="s">
        <v>19</v>
      </c>
      <c r="J4999" s="1">
        <v>42000.0</v>
      </c>
      <c r="K4999" s="1">
        <v>2000.0</v>
      </c>
      <c r="L4999" s="1">
        <v>7.5</v>
      </c>
      <c r="M4999" s="2">
        <f t="shared" si="1"/>
        <v>199816</v>
      </c>
    </row>
    <row r="5000" ht="14.25" customHeight="1">
      <c r="A5000" s="1" t="s">
        <v>17878</v>
      </c>
      <c r="B5000" s="1">
        <v>90.0</v>
      </c>
      <c r="C5000" s="1">
        <v>277233.0</v>
      </c>
      <c r="D5000" s="1" t="s">
        <v>1146</v>
      </c>
      <c r="E5000" s="1" t="s">
        <v>17879</v>
      </c>
      <c r="F5000" s="1" t="s">
        <v>17880</v>
      </c>
      <c r="G5000" s="1" t="s">
        <v>17881</v>
      </c>
      <c r="H5000" s="1" t="s">
        <v>18</v>
      </c>
      <c r="I5000" s="1" t="s">
        <v>19</v>
      </c>
      <c r="J5000" s="1">
        <v>40000.0</v>
      </c>
      <c r="K5000" s="1">
        <v>1999.0</v>
      </c>
      <c r="L5000" s="1">
        <v>7.6</v>
      </c>
      <c r="M5000" s="2">
        <f t="shared" si="1"/>
        <v>237233</v>
      </c>
    </row>
    <row r="5001" ht="14.25" customHeight="1">
      <c r="A5001" s="1" t="s">
        <v>17882</v>
      </c>
      <c r="B5001" s="1">
        <v>95.0</v>
      </c>
      <c r="C5001" s="1">
        <v>0.0</v>
      </c>
      <c r="D5001" s="1" t="s">
        <v>1866</v>
      </c>
      <c r="E5001" s="1" t="s">
        <v>17883</v>
      </c>
      <c r="F5001" s="1">
        <v>0.0</v>
      </c>
      <c r="G5001" s="1" t="s">
        <v>17884</v>
      </c>
      <c r="H5001" s="1" t="s">
        <v>18</v>
      </c>
      <c r="I5001" s="1" t="s">
        <v>19</v>
      </c>
      <c r="J5001" s="1">
        <v>75000.0</v>
      </c>
      <c r="K5001" s="1">
        <v>2014.0</v>
      </c>
      <c r="L5001" s="1">
        <v>5.0</v>
      </c>
      <c r="M5001" s="2">
        <f t="shared" si="1"/>
        <v>-75000</v>
      </c>
    </row>
    <row r="5002" ht="14.25" customHeight="1">
      <c r="A5002" s="1" t="s">
        <v>17885</v>
      </c>
      <c r="B5002" s="1">
        <v>83.0</v>
      </c>
      <c r="C5002" s="1">
        <v>0.0</v>
      </c>
      <c r="D5002" s="1" t="s">
        <v>4647</v>
      </c>
      <c r="E5002" s="1" t="s">
        <v>17886</v>
      </c>
      <c r="F5002" s="1" t="s">
        <v>17887</v>
      </c>
      <c r="G5002" s="1" t="s">
        <v>17888</v>
      </c>
      <c r="H5002" s="1" t="s">
        <v>18</v>
      </c>
      <c r="I5002" s="1" t="s">
        <v>19</v>
      </c>
      <c r="J5002" s="1">
        <v>40000.0</v>
      </c>
      <c r="K5002" s="1">
        <v>2011.0</v>
      </c>
      <c r="L5002" s="1">
        <v>3.2</v>
      </c>
      <c r="M5002" s="2">
        <f t="shared" si="1"/>
        <v>-40000</v>
      </c>
    </row>
    <row r="5003" ht="14.25" customHeight="1">
      <c r="A5003" s="1" t="s">
        <v>307</v>
      </c>
      <c r="B5003" s="1">
        <v>117.0</v>
      </c>
      <c r="C5003" s="1">
        <v>321952.0</v>
      </c>
      <c r="D5003" s="1" t="s">
        <v>2884</v>
      </c>
      <c r="E5003" s="1" t="s">
        <v>17889</v>
      </c>
      <c r="F5003" s="1" t="s">
        <v>17890</v>
      </c>
      <c r="G5003" s="1" t="s">
        <v>17891</v>
      </c>
      <c r="H5003" s="1" t="s">
        <v>18</v>
      </c>
      <c r="I5003" s="1" t="s">
        <v>19</v>
      </c>
      <c r="J5003" s="1">
        <v>0.0</v>
      </c>
      <c r="K5003" s="1">
        <v>1978.0</v>
      </c>
      <c r="L5003" s="1">
        <v>8.2</v>
      </c>
      <c r="M5003" s="2">
        <f t="shared" si="1"/>
        <v>321952</v>
      </c>
    </row>
    <row r="5004" ht="14.25" customHeight="1">
      <c r="A5004" s="1" t="s">
        <v>17892</v>
      </c>
      <c r="B5004" s="1">
        <v>75.0</v>
      </c>
      <c r="C5004" s="1">
        <v>0.0</v>
      </c>
      <c r="D5004" s="1" t="s">
        <v>3995</v>
      </c>
      <c r="E5004" s="1" t="s">
        <v>17893</v>
      </c>
      <c r="F5004" s="1">
        <v>0.0</v>
      </c>
      <c r="G5004" s="1" t="s">
        <v>17894</v>
      </c>
      <c r="H5004" s="1" t="s">
        <v>18</v>
      </c>
      <c r="I5004" s="1" t="s">
        <v>19</v>
      </c>
      <c r="J5004" s="1">
        <v>50000.0</v>
      </c>
      <c r="K5004" s="1">
        <v>2012.0</v>
      </c>
      <c r="L5004" s="1">
        <v>3.7</v>
      </c>
      <c r="M5004" s="2">
        <f t="shared" si="1"/>
        <v>-50000</v>
      </c>
    </row>
    <row r="5005" ht="14.25" customHeight="1">
      <c r="A5005" s="1" t="s">
        <v>17895</v>
      </c>
      <c r="B5005" s="1">
        <v>79.0</v>
      </c>
      <c r="C5005" s="1">
        <v>24705.0</v>
      </c>
      <c r="D5005" s="1" t="s">
        <v>2394</v>
      </c>
      <c r="E5005" s="1" t="s">
        <v>17896</v>
      </c>
      <c r="F5005" s="1" t="s">
        <v>17897</v>
      </c>
      <c r="G5005" s="1" t="s">
        <v>17898</v>
      </c>
      <c r="H5005" s="1" t="s">
        <v>18</v>
      </c>
      <c r="I5005" s="1" t="s">
        <v>19</v>
      </c>
      <c r="J5005" s="1">
        <v>0.0</v>
      </c>
      <c r="K5005" s="1">
        <v>2009.0</v>
      </c>
      <c r="L5005" s="1">
        <v>6.3</v>
      </c>
      <c r="M5005" s="2">
        <f t="shared" si="1"/>
        <v>24705</v>
      </c>
    </row>
    <row r="5006" ht="14.25" customHeight="1">
      <c r="A5006" s="1" t="s">
        <v>17899</v>
      </c>
      <c r="B5006" s="1">
        <v>78.0</v>
      </c>
      <c r="C5006" s="1">
        <v>243768.0</v>
      </c>
      <c r="D5006" s="1" t="s">
        <v>11374</v>
      </c>
      <c r="E5006" s="1" t="s">
        <v>17900</v>
      </c>
      <c r="F5006" s="1">
        <v>0.0</v>
      </c>
      <c r="G5006" s="1" t="s">
        <v>17901</v>
      </c>
      <c r="H5006" s="1" t="s">
        <v>18</v>
      </c>
      <c r="I5006" s="1" t="s">
        <v>19</v>
      </c>
      <c r="J5006" s="1">
        <v>30000.0</v>
      </c>
      <c r="K5006" s="1">
        <v>2007.0</v>
      </c>
      <c r="L5006" s="1">
        <v>4.1</v>
      </c>
      <c r="M5006" s="2">
        <f t="shared" si="1"/>
        <v>213768</v>
      </c>
    </row>
    <row r="5007" ht="14.25" customHeight="1">
      <c r="A5007" s="1" t="s">
        <v>17902</v>
      </c>
      <c r="B5007" s="1">
        <v>109.0</v>
      </c>
      <c r="C5007" s="1">
        <v>0.0</v>
      </c>
      <c r="D5007" s="1" t="s">
        <v>1138</v>
      </c>
      <c r="E5007" s="1" t="s">
        <v>17903</v>
      </c>
      <c r="F5007" s="1" t="s">
        <v>17904</v>
      </c>
      <c r="G5007" s="1" t="s">
        <v>17905</v>
      </c>
      <c r="H5007" s="1" t="s">
        <v>18</v>
      </c>
      <c r="I5007" s="1" t="s">
        <v>19</v>
      </c>
      <c r="J5007" s="1">
        <v>0.0</v>
      </c>
      <c r="K5007" s="1">
        <v>2005.0</v>
      </c>
      <c r="L5007" s="1">
        <v>6.9</v>
      </c>
      <c r="M5007" s="2">
        <f t="shared" si="1"/>
        <v>0</v>
      </c>
    </row>
    <row r="5008" ht="14.25" customHeight="1">
      <c r="A5008" s="1" t="s">
        <v>17906</v>
      </c>
      <c r="B5008" s="1">
        <v>89.0</v>
      </c>
      <c r="C5008" s="1">
        <v>0.0</v>
      </c>
      <c r="D5008" s="1" t="s">
        <v>4647</v>
      </c>
      <c r="E5008" s="1" t="s">
        <v>17907</v>
      </c>
      <c r="F5008" s="1" t="s">
        <v>17908</v>
      </c>
      <c r="G5008" s="1" t="s">
        <v>17909</v>
      </c>
      <c r="H5008" s="1" t="s">
        <v>18</v>
      </c>
      <c r="I5008" s="1" t="s">
        <v>19</v>
      </c>
      <c r="J5008" s="1">
        <v>60000.0</v>
      </c>
      <c r="K5008" s="1">
        <v>2013.0</v>
      </c>
      <c r="L5008" s="1">
        <v>5.4</v>
      </c>
      <c r="M5008" s="2">
        <f t="shared" si="1"/>
        <v>-60000</v>
      </c>
    </row>
    <row r="5009" ht="14.25" customHeight="1">
      <c r="A5009" s="1" t="s">
        <v>16762</v>
      </c>
      <c r="B5009" s="1">
        <v>93.0</v>
      </c>
      <c r="C5009" s="1">
        <v>9609.0</v>
      </c>
      <c r="D5009" s="1" t="s">
        <v>6794</v>
      </c>
      <c r="E5009" s="1" t="s">
        <v>17910</v>
      </c>
      <c r="F5009" s="1" t="s">
        <v>17911</v>
      </c>
      <c r="G5009" s="1" t="s">
        <v>17912</v>
      </c>
      <c r="H5009" s="1" t="s">
        <v>18</v>
      </c>
      <c r="I5009" s="1" t="s">
        <v>30</v>
      </c>
      <c r="J5009" s="1">
        <v>0.0</v>
      </c>
      <c r="K5009" s="1">
        <v>2009.0</v>
      </c>
      <c r="L5009" s="1">
        <v>6.5</v>
      </c>
      <c r="M5009" s="2">
        <f t="shared" si="1"/>
        <v>9609</v>
      </c>
    </row>
    <row r="5010" ht="14.25" customHeight="1">
      <c r="A5010" s="1" t="s">
        <v>5192</v>
      </c>
      <c r="B5010" s="1">
        <v>102.0</v>
      </c>
      <c r="C5010" s="1">
        <v>3151130.0</v>
      </c>
      <c r="D5010" s="1" t="s">
        <v>1138</v>
      </c>
      <c r="E5010" s="1" t="s">
        <v>17913</v>
      </c>
      <c r="F5010" s="1" t="s">
        <v>17914</v>
      </c>
      <c r="G5010" s="1" t="s">
        <v>17915</v>
      </c>
      <c r="H5010" s="1" t="s">
        <v>18</v>
      </c>
      <c r="I5010" s="1" t="s">
        <v>19</v>
      </c>
      <c r="J5010" s="1">
        <v>230000.0</v>
      </c>
      <c r="K5010" s="1">
        <v>1994.0</v>
      </c>
      <c r="L5010" s="1">
        <v>7.8</v>
      </c>
      <c r="M5010" s="2">
        <f t="shared" si="1"/>
        <v>2921130</v>
      </c>
    </row>
    <row r="5011" ht="14.25" customHeight="1">
      <c r="A5011" s="1" t="s">
        <v>17916</v>
      </c>
      <c r="B5011" s="1">
        <v>65.0</v>
      </c>
      <c r="C5011" s="1">
        <v>8231.0</v>
      </c>
      <c r="D5011" s="1" t="s">
        <v>3826</v>
      </c>
      <c r="E5011" s="1" t="s">
        <v>17917</v>
      </c>
      <c r="F5011" s="1" t="s">
        <v>17918</v>
      </c>
      <c r="G5011" s="1" t="s">
        <v>17919</v>
      </c>
      <c r="H5011" s="1" t="s">
        <v>18</v>
      </c>
      <c r="I5011" s="1" t="s">
        <v>19</v>
      </c>
      <c r="J5011" s="1">
        <v>27000.0</v>
      </c>
      <c r="K5011" s="1">
        <v>1971.0</v>
      </c>
      <c r="L5011" s="1">
        <v>6.7</v>
      </c>
      <c r="M5011" s="2">
        <f t="shared" si="1"/>
        <v>-18769</v>
      </c>
    </row>
    <row r="5012" ht="14.25" customHeight="1">
      <c r="A5012" s="1" t="s">
        <v>17902</v>
      </c>
      <c r="B5012" s="1">
        <v>85.0</v>
      </c>
      <c r="C5012" s="1">
        <v>0.0</v>
      </c>
      <c r="D5012" s="1" t="s">
        <v>1747</v>
      </c>
      <c r="E5012" s="1" t="s">
        <v>17920</v>
      </c>
      <c r="F5012" s="1" t="s">
        <v>17921</v>
      </c>
      <c r="G5012" s="1" t="s">
        <v>17922</v>
      </c>
      <c r="H5012" s="1" t="s">
        <v>18</v>
      </c>
      <c r="I5012" s="1" t="s">
        <v>19</v>
      </c>
      <c r="J5012" s="1">
        <v>0.0</v>
      </c>
      <c r="K5012" s="1">
        <v>2002.0</v>
      </c>
      <c r="L5012" s="1">
        <v>6.4</v>
      </c>
      <c r="M5012" s="2">
        <f t="shared" si="1"/>
        <v>0</v>
      </c>
    </row>
    <row r="5013" ht="14.25" customHeight="1">
      <c r="A5013" s="1" t="s">
        <v>7512</v>
      </c>
      <c r="B5013" s="1">
        <v>97.0</v>
      </c>
      <c r="C5013" s="1">
        <v>2856622.0</v>
      </c>
      <c r="D5013" s="1" t="s">
        <v>1747</v>
      </c>
      <c r="E5013" s="1" t="s">
        <v>17923</v>
      </c>
      <c r="F5013" s="1" t="s">
        <v>17924</v>
      </c>
      <c r="G5013" s="1" t="s">
        <v>17925</v>
      </c>
      <c r="H5013" s="1" t="s">
        <v>18</v>
      </c>
      <c r="I5013" s="1" t="s">
        <v>168</v>
      </c>
      <c r="J5013" s="1">
        <v>25000.0</v>
      </c>
      <c r="K5013" s="1">
        <v>1997.0</v>
      </c>
      <c r="L5013" s="1">
        <v>7.3</v>
      </c>
      <c r="M5013" s="2">
        <f t="shared" si="1"/>
        <v>2831622</v>
      </c>
    </row>
    <row r="5014" ht="14.25" customHeight="1">
      <c r="A5014" s="1" t="s">
        <v>321</v>
      </c>
      <c r="B5014" s="1">
        <v>109.0</v>
      </c>
      <c r="C5014" s="1">
        <v>1.0499968E7</v>
      </c>
      <c r="D5014" s="1" t="s">
        <v>289</v>
      </c>
      <c r="E5014" s="1" t="s">
        <v>5596</v>
      </c>
      <c r="F5014" s="1" t="s">
        <v>5597</v>
      </c>
      <c r="G5014" s="1" t="s">
        <v>5598</v>
      </c>
      <c r="H5014" s="1" t="s">
        <v>18</v>
      </c>
      <c r="I5014" s="1" t="s">
        <v>19</v>
      </c>
      <c r="J5014" s="1">
        <v>3.5E7</v>
      </c>
      <c r="K5014" s="1">
        <v>2014.0</v>
      </c>
      <c r="L5014" s="1">
        <v>5.7</v>
      </c>
      <c r="M5014" s="2">
        <f t="shared" si="1"/>
        <v>-24500032</v>
      </c>
    </row>
    <row r="5015" ht="14.25" customHeight="1">
      <c r="A5015" s="1" t="s">
        <v>17926</v>
      </c>
      <c r="B5015" s="1">
        <v>79.0</v>
      </c>
      <c r="C5015" s="1">
        <v>0.0</v>
      </c>
      <c r="D5015" s="1" t="s">
        <v>5201</v>
      </c>
      <c r="E5015" s="1" t="s">
        <v>17927</v>
      </c>
      <c r="F5015" s="1" t="s">
        <v>17928</v>
      </c>
      <c r="G5015" s="1" t="s">
        <v>17929</v>
      </c>
      <c r="H5015" s="1" t="s">
        <v>18</v>
      </c>
      <c r="I5015" s="1" t="s">
        <v>19</v>
      </c>
      <c r="J5015" s="1">
        <v>24000.0</v>
      </c>
      <c r="K5015" s="1">
        <v>2002.0</v>
      </c>
      <c r="L5015" s="1">
        <v>7.0</v>
      </c>
      <c r="M5015" s="2">
        <f t="shared" si="1"/>
        <v>-24000</v>
      </c>
    </row>
    <row r="5016" ht="14.25" customHeight="1">
      <c r="A5016" s="1" t="s">
        <v>3140</v>
      </c>
      <c r="B5016" s="1">
        <v>80.0</v>
      </c>
      <c r="C5016" s="1">
        <v>0.0</v>
      </c>
      <c r="D5016" s="1" t="s">
        <v>209</v>
      </c>
      <c r="E5016" s="1" t="s">
        <v>17930</v>
      </c>
      <c r="F5016" s="1" t="s">
        <v>17931</v>
      </c>
      <c r="G5016" s="1" t="s">
        <v>17932</v>
      </c>
      <c r="H5016" s="1" t="s">
        <v>18</v>
      </c>
      <c r="I5016" s="1" t="s">
        <v>168</v>
      </c>
      <c r="J5016" s="1">
        <v>0.0</v>
      </c>
      <c r="K5016" s="1">
        <v>2009.0</v>
      </c>
      <c r="L5016" s="1">
        <v>6.3</v>
      </c>
      <c r="M5016" s="2">
        <f t="shared" si="1"/>
        <v>0</v>
      </c>
    </row>
    <row r="5017" ht="14.25" customHeight="1">
      <c r="A5017" s="1" t="s">
        <v>6768</v>
      </c>
      <c r="B5017" s="1">
        <v>100.0</v>
      </c>
      <c r="C5017" s="1">
        <v>1227508.0</v>
      </c>
      <c r="D5017" s="1" t="s">
        <v>1747</v>
      </c>
      <c r="E5017" s="1" t="s">
        <v>17933</v>
      </c>
      <c r="F5017" s="1" t="s">
        <v>17934</v>
      </c>
      <c r="G5017" s="1" t="s">
        <v>17935</v>
      </c>
      <c r="H5017" s="1" t="s">
        <v>18</v>
      </c>
      <c r="I5017" s="1" t="s">
        <v>19</v>
      </c>
      <c r="J5017" s="1">
        <v>23000.0</v>
      </c>
      <c r="K5017" s="1">
        <v>1991.0</v>
      </c>
      <c r="L5017" s="1">
        <v>7.1</v>
      </c>
      <c r="M5017" s="2">
        <f t="shared" si="1"/>
        <v>1204508</v>
      </c>
    </row>
    <row r="5018" ht="14.25" customHeight="1">
      <c r="A5018" s="1" t="s">
        <v>17936</v>
      </c>
      <c r="B5018" s="1">
        <v>90.0</v>
      </c>
      <c r="C5018" s="1">
        <v>0.0</v>
      </c>
      <c r="D5018" s="1" t="s">
        <v>1465</v>
      </c>
      <c r="E5018" s="1" t="s">
        <v>17937</v>
      </c>
      <c r="F5018" s="1">
        <v>0.0</v>
      </c>
      <c r="G5018" s="1" t="s">
        <v>17938</v>
      </c>
      <c r="H5018" s="1" t="s">
        <v>18</v>
      </c>
      <c r="I5018" s="1" t="s">
        <v>19</v>
      </c>
      <c r="J5018" s="1">
        <v>25000.0</v>
      </c>
      <c r="K5018" s="1">
        <v>2015.0</v>
      </c>
      <c r="L5018" s="1">
        <v>4.8</v>
      </c>
      <c r="M5018" s="2">
        <f t="shared" si="1"/>
        <v>-25000</v>
      </c>
    </row>
    <row r="5019" ht="14.25" customHeight="1">
      <c r="A5019" s="1" t="s">
        <v>17885</v>
      </c>
      <c r="B5019" s="1">
        <v>90.0</v>
      </c>
      <c r="C5019" s="1">
        <v>0.0</v>
      </c>
      <c r="D5019" s="1" t="s">
        <v>1146</v>
      </c>
      <c r="E5019" s="1" t="s">
        <v>17939</v>
      </c>
      <c r="F5019" s="1" t="s">
        <v>17940</v>
      </c>
      <c r="G5019" s="1" t="s">
        <v>17941</v>
      </c>
      <c r="H5019" s="1" t="s">
        <v>18</v>
      </c>
      <c r="I5019" s="1" t="s">
        <v>19</v>
      </c>
      <c r="J5019" s="1">
        <v>22000.0</v>
      </c>
      <c r="K5019" s="1">
        <v>2013.0</v>
      </c>
      <c r="L5019" s="1">
        <v>3.3</v>
      </c>
      <c r="M5019" s="2">
        <f t="shared" si="1"/>
        <v>-22000</v>
      </c>
    </row>
    <row r="5020" ht="14.25" customHeight="1">
      <c r="A5020" s="1" t="s">
        <v>15270</v>
      </c>
      <c r="B5020" s="1">
        <v>120.0</v>
      </c>
      <c r="C5020" s="1">
        <v>0.0</v>
      </c>
      <c r="D5020" s="1" t="s">
        <v>2394</v>
      </c>
      <c r="E5020" s="1" t="s">
        <v>17942</v>
      </c>
      <c r="F5020" s="1" t="s">
        <v>17943</v>
      </c>
      <c r="G5020" s="1" t="s">
        <v>17944</v>
      </c>
      <c r="H5020" s="1" t="s">
        <v>18</v>
      </c>
      <c r="I5020" s="1" t="s">
        <v>19</v>
      </c>
      <c r="J5020" s="1">
        <v>20000.0</v>
      </c>
      <c r="K5020" s="1">
        <v>2003.0</v>
      </c>
      <c r="L5020" s="1">
        <v>6.9</v>
      </c>
      <c r="M5020" s="2">
        <f t="shared" si="1"/>
        <v>-20000</v>
      </c>
    </row>
    <row r="5021" ht="14.25" customHeight="1">
      <c r="A5021" s="1" t="s">
        <v>17945</v>
      </c>
      <c r="B5021" s="1">
        <v>91.0</v>
      </c>
      <c r="C5021" s="1">
        <v>0.0</v>
      </c>
      <c r="D5021" s="1" t="s">
        <v>2109</v>
      </c>
      <c r="E5021" s="1" t="s">
        <v>17946</v>
      </c>
      <c r="F5021" s="1" t="s">
        <v>17947</v>
      </c>
      <c r="G5021" s="1" t="s">
        <v>17948</v>
      </c>
      <c r="H5021" s="1" t="s">
        <v>18</v>
      </c>
      <c r="I5021" s="1" t="s">
        <v>19</v>
      </c>
      <c r="J5021" s="1">
        <v>0.0</v>
      </c>
      <c r="K5021" s="1">
        <v>2015.0</v>
      </c>
      <c r="L5021" s="1">
        <v>4.6</v>
      </c>
      <c r="M5021" s="2">
        <f t="shared" si="1"/>
        <v>0</v>
      </c>
    </row>
    <row r="5022" ht="14.25" customHeight="1">
      <c r="A5022" s="1" t="s">
        <v>17949</v>
      </c>
      <c r="B5022" s="1">
        <v>143.0</v>
      </c>
      <c r="C5022" s="1">
        <v>0.0</v>
      </c>
      <c r="D5022" s="1" t="s">
        <v>3121</v>
      </c>
      <c r="E5022" s="1" t="s">
        <v>17950</v>
      </c>
      <c r="F5022" s="1" t="s">
        <v>17951</v>
      </c>
      <c r="G5022" s="1" t="s">
        <v>17952</v>
      </c>
      <c r="H5022" s="1" t="s">
        <v>18</v>
      </c>
      <c r="I5022" s="1" t="s">
        <v>19</v>
      </c>
      <c r="J5022" s="1">
        <v>17350.0</v>
      </c>
      <c r="K5022" s="1">
        <v>2011.0</v>
      </c>
      <c r="L5022" s="1">
        <v>3.0</v>
      </c>
      <c r="M5022" s="2">
        <f t="shared" si="1"/>
        <v>-17350</v>
      </c>
    </row>
    <row r="5023" ht="14.25" customHeight="1">
      <c r="A5023" s="1" t="s">
        <v>11518</v>
      </c>
      <c r="B5023" s="1">
        <v>85.0</v>
      </c>
      <c r="C5023" s="1">
        <v>192467.0</v>
      </c>
      <c r="D5023" s="1" t="s">
        <v>956</v>
      </c>
      <c r="E5023" s="1" t="s">
        <v>17953</v>
      </c>
      <c r="F5023" s="1" t="s">
        <v>17954</v>
      </c>
      <c r="G5023" s="1" t="s">
        <v>17955</v>
      </c>
      <c r="H5023" s="1" t="s">
        <v>18</v>
      </c>
      <c r="I5023" s="1" t="s">
        <v>19</v>
      </c>
      <c r="J5023" s="1">
        <v>15000.0</v>
      </c>
      <c r="K5023" s="1">
        <v>2005.0</v>
      </c>
      <c r="L5023" s="1">
        <v>6.6</v>
      </c>
      <c r="M5023" s="2">
        <f t="shared" si="1"/>
        <v>177467</v>
      </c>
    </row>
    <row r="5024" ht="14.25" customHeight="1">
      <c r="A5024" s="1" t="s">
        <v>17956</v>
      </c>
      <c r="B5024" s="1">
        <v>60.0</v>
      </c>
      <c r="C5024" s="1">
        <v>0.0</v>
      </c>
      <c r="D5024" s="1" t="s">
        <v>2394</v>
      </c>
      <c r="E5024" s="1" t="s">
        <v>17957</v>
      </c>
      <c r="F5024" s="1">
        <v>0.0</v>
      </c>
      <c r="G5024" s="1" t="s">
        <v>17958</v>
      </c>
      <c r="H5024" s="1" t="s">
        <v>17959</v>
      </c>
      <c r="I5024" s="1" t="s">
        <v>17960</v>
      </c>
      <c r="J5024" s="1">
        <v>15000.0</v>
      </c>
      <c r="K5024" s="1">
        <v>2014.0</v>
      </c>
      <c r="L5024" s="1">
        <v>7.4</v>
      </c>
      <c r="M5024" s="2">
        <f t="shared" si="1"/>
        <v>-15000</v>
      </c>
    </row>
    <row r="5025" ht="14.25" customHeight="1">
      <c r="A5025" s="1" t="s">
        <v>17961</v>
      </c>
      <c r="B5025" s="1">
        <v>88.0</v>
      </c>
      <c r="C5025" s="1">
        <v>76382.0</v>
      </c>
      <c r="D5025" s="1" t="s">
        <v>14938</v>
      </c>
      <c r="E5025" s="1" t="s">
        <v>17962</v>
      </c>
      <c r="F5025" s="1">
        <v>0.0</v>
      </c>
      <c r="G5025" s="1" t="s">
        <v>17963</v>
      </c>
      <c r="H5025" s="1" t="s">
        <v>18</v>
      </c>
      <c r="I5025" s="1" t="s">
        <v>19</v>
      </c>
      <c r="J5025" s="1">
        <v>15000.0</v>
      </c>
      <c r="K5025" s="1">
        <v>2009.0</v>
      </c>
      <c r="L5025" s="1">
        <v>6.2</v>
      </c>
      <c r="M5025" s="2">
        <f t="shared" si="1"/>
        <v>61382</v>
      </c>
    </row>
    <row r="5026" ht="14.25" customHeight="1">
      <c r="A5026" s="1" t="s">
        <v>17964</v>
      </c>
      <c r="B5026" s="1">
        <v>78.0</v>
      </c>
      <c r="C5026" s="1">
        <v>0.0</v>
      </c>
      <c r="D5026" s="1" t="s">
        <v>2056</v>
      </c>
      <c r="E5026" s="1" t="s">
        <v>17965</v>
      </c>
      <c r="F5026" s="1" t="s">
        <v>17966</v>
      </c>
      <c r="G5026" s="1" t="s">
        <v>17967</v>
      </c>
      <c r="H5026" s="1" t="s">
        <v>18</v>
      </c>
      <c r="I5026" s="1" t="s">
        <v>19</v>
      </c>
      <c r="J5026" s="1">
        <v>20000.0</v>
      </c>
      <c r="K5026" s="1">
        <v>2011.0</v>
      </c>
      <c r="L5026" s="1">
        <v>4.0</v>
      </c>
      <c r="M5026" s="2">
        <f t="shared" si="1"/>
        <v>-20000</v>
      </c>
    </row>
    <row r="5027" ht="14.25" customHeight="1">
      <c r="A5027" s="1" t="s">
        <v>10412</v>
      </c>
      <c r="B5027" s="1">
        <v>108.0</v>
      </c>
      <c r="C5027" s="1">
        <v>180483.0</v>
      </c>
      <c r="D5027" s="1" t="s">
        <v>17968</v>
      </c>
      <c r="E5027" s="1" t="s">
        <v>17969</v>
      </c>
      <c r="F5027" s="1" t="s">
        <v>17970</v>
      </c>
      <c r="G5027" s="1" t="s">
        <v>17971</v>
      </c>
      <c r="H5027" s="1" t="s">
        <v>18</v>
      </c>
      <c r="I5027" s="1" t="s">
        <v>19</v>
      </c>
      <c r="J5027" s="1">
        <v>10000.0</v>
      </c>
      <c r="K5027" s="1">
        <v>1972.0</v>
      </c>
      <c r="L5027" s="1">
        <v>6.1</v>
      </c>
      <c r="M5027" s="2">
        <f t="shared" si="1"/>
        <v>170483</v>
      </c>
    </row>
    <row r="5028" ht="14.25" customHeight="1">
      <c r="A5028" s="1" t="s">
        <v>10441</v>
      </c>
      <c r="B5028" s="1">
        <v>110.0</v>
      </c>
      <c r="C5028" s="1">
        <v>136007.0</v>
      </c>
      <c r="D5028" s="1" t="s">
        <v>5726</v>
      </c>
      <c r="E5028" s="1" t="s">
        <v>17972</v>
      </c>
      <c r="F5028" s="1" t="s">
        <v>17973</v>
      </c>
      <c r="G5028" s="1" t="s">
        <v>17974</v>
      </c>
      <c r="H5028" s="1" t="s">
        <v>993</v>
      </c>
      <c r="I5028" s="1" t="s">
        <v>994</v>
      </c>
      <c r="J5028" s="1">
        <v>4500.0</v>
      </c>
      <c r="K5028" s="1">
        <v>2004.0</v>
      </c>
      <c r="L5028" s="1">
        <v>6.9</v>
      </c>
      <c r="M5028" s="2">
        <f t="shared" si="1"/>
        <v>131507</v>
      </c>
    </row>
    <row r="5029" ht="14.25" customHeight="1">
      <c r="A5029" s="1" t="s">
        <v>17975</v>
      </c>
      <c r="B5029" s="1">
        <v>90.0</v>
      </c>
      <c r="C5029" s="1">
        <v>673780.0</v>
      </c>
      <c r="D5029" s="1" t="s">
        <v>2394</v>
      </c>
      <c r="E5029" s="1" t="s">
        <v>17976</v>
      </c>
      <c r="F5029" s="1" t="s">
        <v>17977</v>
      </c>
      <c r="G5029" s="1" t="s">
        <v>17978</v>
      </c>
      <c r="H5029" s="1" t="s">
        <v>16639</v>
      </c>
      <c r="I5029" s="1" t="s">
        <v>10219</v>
      </c>
      <c r="J5029" s="1">
        <v>10000.0</v>
      </c>
      <c r="K5029" s="1">
        <v>2000.0</v>
      </c>
      <c r="L5029" s="1">
        <v>7.5</v>
      </c>
      <c r="M5029" s="2">
        <f t="shared" si="1"/>
        <v>663780</v>
      </c>
    </row>
    <row r="5030" ht="14.25" customHeight="1">
      <c r="A5030" s="1" t="s">
        <v>17979</v>
      </c>
      <c r="B5030" s="1">
        <v>83.0</v>
      </c>
      <c r="C5030" s="1">
        <v>0.0</v>
      </c>
      <c r="D5030" s="1" t="s">
        <v>4647</v>
      </c>
      <c r="E5030" s="1" t="s">
        <v>17980</v>
      </c>
      <c r="F5030" s="1">
        <v>0.0</v>
      </c>
      <c r="G5030" s="1" t="s">
        <v>17981</v>
      </c>
      <c r="H5030" s="1" t="s">
        <v>18</v>
      </c>
      <c r="I5030" s="1" t="s">
        <v>5846</v>
      </c>
      <c r="J5030" s="1">
        <v>10000.0</v>
      </c>
      <c r="K5030" s="1">
        <v>2007.0</v>
      </c>
      <c r="L5030" s="1">
        <v>6.7</v>
      </c>
      <c r="M5030" s="2">
        <f t="shared" si="1"/>
        <v>-10000</v>
      </c>
    </row>
    <row r="5031" ht="14.25" customHeight="1">
      <c r="A5031" s="1" t="s">
        <v>17982</v>
      </c>
      <c r="B5031" s="1">
        <v>111.0</v>
      </c>
      <c r="C5031" s="1">
        <v>94596.0</v>
      </c>
      <c r="D5031" s="1" t="s">
        <v>3446</v>
      </c>
      <c r="E5031" s="1" t="s">
        <v>17983</v>
      </c>
      <c r="F5031" s="1" t="s">
        <v>17984</v>
      </c>
      <c r="G5031" s="1" t="s">
        <v>17985</v>
      </c>
      <c r="H5031" s="1" t="s">
        <v>433</v>
      </c>
      <c r="I5031" s="1" t="s">
        <v>434</v>
      </c>
      <c r="J5031" s="1">
        <v>1000000.0</v>
      </c>
      <c r="K5031" s="1">
        <v>1997.0</v>
      </c>
      <c r="L5031" s="1">
        <v>7.4</v>
      </c>
      <c r="M5031" s="2">
        <f t="shared" si="1"/>
        <v>-905404</v>
      </c>
    </row>
    <row r="5032" ht="14.25" customHeight="1">
      <c r="A5032" s="1" t="s">
        <v>17986</v>
      </c>
      <c r="B5032" s="1">
        <v>84.0</v>
      </c>
      <c r="C5032" s="1">
        <v>0.0</v>
      </c>
      <c r="D5032" s="1" t="s">
        <v>2394</v>
      </c>
      <c r="E5032" s="1" t="s">
        <v>17987</v>
      </c>
      <c r="F5032" s="1" t="s">
        <v>17988</v>
      </c>
      <c r="G5032" s="1" t="s">
        <v>17989</v>
      </c>
      <c r="H5032" s="1" t="s">
        <v>18</v>
      </c>
      <c r="I5032" s="1" t="s">
        <v>19</v>
      </c>
      <c r="J5032" s="1">
        <v>0.0</v>
      </c>
      <c r="K5032" s="1">
        <v>2004.0</v>
      </c>
      <c r="L5032" s="1">
        <v>6.1</v>
      </c>
      <c r="M5032" s="2">
        <f t="shared" si="1"/>
        <v>0</v>
      </c>
    </row>
    <row r="5033" ht="14.25" customHeight="1">
      <c r="A5033" s="1" t="s">
        <v>17990</v>
      </c>
      <c r="B5033" s="1">
        <v>82.0</v>
      </c>
      <c r="C5033" s="1">
        <v>0.0</v>
      </c>
      <c r="D5033" s="1" t="s">
        <v>9642</v>
      </c>
      <c r="E5033" s="1" t="s">
        <v>17991</v>
      </c>
      <c r="F5033" s="1" t="s">
        <v>17992</v>
      </c>
      <c r="G5033" s="1" t="s">
        <v>17993</v>
      </c>
      <c r="H5033" s="1" t="s">
        <v>18</v>
      </c>
      <c r="I5033" s="1" t="s">
        <v>19</v>
      </c>
      <c r="J5033" s="1">
        <v>200000.0</v>
      </c>
      <c r="K5033" s="1">
        <v>2012.0</v>
      </c>
      <c r="L5033" s="1">
        <v>5.4</v>
      </c>
      <c r="M5033" s="2">
        <f t="shared" si="1"/>
        <v>-200000</v>
      </c>
    </row>
    <row r="5034" ht="14.25" customHeight="1">
      <c r="A5034" s="1" t="s">
        <v>17994</v>
      </c>
      <c r="B5034" s="1">
        <v>98.0</v>
      </c>
      <c r="C5034" s="1">
        <v>0.0</v>
      </c>
      <c r="D5034" s="1" t="s">
        <v>1327</v>
      </c>
      <c r="E5034" s="1" t="s">
        <v>17995</v>
      </c>
      <c r="F5034" s="1" t="s">
        <v>17996</v>
      </c>
      <c r="G5034" s="1" t="s">
        <v>17997</v>
      </c>
      <c r="H5034" s="1" t="s">
        <v>18</v>
      </c>
      <c r="I5034" s="1" t="s">
        <v>19</v>
      </c>
      <c r="J5034" s="1">
        <v>0.0</v>
      </c>
      <c r="K5034" s="1">
        <v>1995.0</v>
      </c>
      <c r="L5034" s="1">
        <v>6.4</v>
      </c>
      <c r="M5034" s="2">
        <f t="shared" si="1"/>
        <v>0</v>
      </c>
    </row>
    <row r="5035" ht="14.25" customHeight="1">
      <c r="A5035" s="1" t="s">
        <v>17998</v>
      </c>
      <c r="B5035" s="1">
        <v>77.0</v>
      </c>
      <c r="C5035" s="1">
        <v>424760.0</v>
      </c>
      <c r="D5035" s="1" t="s">
        <v>1866</v>
      </c>
      <c r="E5035" s="1" t="s">
        <v>17999</v>
      </c>
      <c r="F5035" s="1" t="s">
        <v>18000</v>
      </c>
      <c r="G5035" s="1" t="s">
        <v>18001</v>
      </c>
      <c r="H5035" s="1" t="s">
        <v>18</v>
      </c>
      <c r="I5035" s="1" t="s">
        <v>19</v>
      </c>
      <c r="J5035" s="1">
        <v>7000.0</v>
      </c>
      <c r="K5035" s="1">
        <v>2004.0</v>
      </c>
      <c r="L5035" s="1">
        <v>7.0</v>
      </c>
      <c r="M5035" s="2">
        <f t="shared" si="1"/>
        <v>417760</v>
      </c>
    </row>
    <row r="5036" ht="14.25" customHeight="1">
      <c r="A5036" s="1" t="s">
        <v>18002</v>
      </c>
      <c r="B5036" s="1">
        <v>80.0</v>
      </c>
      <c r="C5036" s="1">
        <v>70071.0</v>
      </c>
      <c r="D5036" s="1" t="s">
        <v>7737</v>
      </c>
      <c r="E5036" s="1" t="s">
        <v>18003</v>
      </c>
      <c r="F5036" s="1" t="s">
        <v>18004</v>
      </c>
      <c r="G5036" s="1" t="s">
        <v>18005</v>
      </c>
      <c r="H5036" s="1" t="s">
        <v>18</v>
      </c>
      <c r="I5036" s="1" t="s">
        <v>18006</v>
      </c>
      <c r="J5036" s="1">
        <v>7000.0</v>
      </c>
      <c r="K5036" s="1">
        <v>2005.0</v>
      </c>
      <c r="L5036" s="1">
        <v>6.3</v>
      </c>
      <c r="M5036" s="2">
        <f t="shared" si="1"/>
        <v>63071</v>
      </c>
    </row>
    <row r="5037" ht="14.25" customHeight="1">
      <c r="A5037" s="1" t="s">
        <v>3502</v>
      </c>
      <c r="B5037" s="1">
        <v>81.0</v>
      </c>
      <c r="C5037" s="1">
        <v>2040920.0</v>
      </c>
      <c r="D5037" s="1" t="s">
        <v>4194</v>
      </c>
      <c r="E5037" s="1" t="s">
        <v>18007</v>
      </c>
      <c r="F5037" s="1" t="s">
        <v>18008</v>
      </c>
      <c r="G5037" s="1" t="s">
        <v>18009</v>
      </c>
      <c r="H5037" s="1" t="s">
        <v>1932</v>
      </c>
      <c r="I5037" s="1" t="s">
        <v>19</v>
      </c>
      <c r="J5037" s="1">
        <v>7000.0</v>
      </c>
      <c r="K5037" s="1">
        <v>1992.0</v>
      </c>
      <c r="L5037" s="1">
        <v>6.9</v>
      </c>
      <c r="M5037" s="2">
        <f t="shared" si="1"/>
        <v>2033920</v>
      </c>
    </row>
    <row r="5038" ht="14.25" customHeight="1">
      <c r="A5038" s="1" t="s">
        <v>18010</v>
      </c>
      <c r="B5038" s="1">
        <v>84.0</v>
      </c>
      <c r="C5038" s="1">
        <v>0.0</v>
      </c>
      <c r="D5038" s="1" t="s">
        <v>1327</v>
      </c>
      <c r="E5038" s="1" t="s">
        <v>18011</v>
      </c>
      <c r="F5038" s="1" t="s">
        <v>18012</v>
      </c>
      <c r="G5038" s="1" t="s">
        <v>18013</v>
      </c>
      <c r="H5038" s="1" t="s">
        <v>18</v>
      </c>
      <c r="I5038" s="1" t="s">
        <v>19</v>
      </c>
      <c r="J5038" s="1">
        <v>3250.0</v>
      </c>
      <c r="K5038" s="1">
        <v>2005.0</v>
      </c>
      <c r="L5038" s="1">
        <v>7.8</v>
      </c>
      <c r="M5038" s="2">
        <f t="shared" si="1"/>
        <v>-3250</v>
      </c>
    </row>
    <row r="5039" ht="14.25" customHeight="1">
      <c r="A5039" s="1" t="s">
        <v>14227</v>
      </c>
      <c r="B5039" s="1">
        <v>95.0</v>
      </c>
      <c r="C5039" s="1">
        <v>4584.0</v>
      </c>
      <c r="D5039" s="1" t="s">
        <v>1747</v>
      </c>
      <c r="E5039" s="1" t="s">
        <v>18014</v>
      </c>
      <c r="F5039" s="1" t="s">
        <v>18015</v>
      </c>
      <c r="G5039" s="1" t="s">
        <v>18016</v>
      </c>
      <c r="H5039" s="1" t="s">
        <v>18</v>
      </c>
      <c r="I5039" s="1" t="s">
        <v>19</v>
      </c>
      <c r="J5039" s="1">
        <v>9000.0</v>
      </c>
      <c r="K5039" s="1">
        <v>2011.0</v>
      </c>
      <c r="L5039" s="1">
        <v>6.4</v>
      </c>
      <c r="M5039" s="2">
        <f t="shared" si="1"/>
        <v>-4416</v>
      </c>
    </row>
    <row r="5040" ht="14.25" customHeight="1">
      <c r="A5040" s="1" t="s">
        <v>18017</v>
      </c>
      <c r="B5040" s="1">
        <v>87.0</v>
      </c>
      <c r="C5040" s="1">
        <v>0.0</v>
      </c>
      <c r="D5040" s="1" t="s">
        <v>1747</v>
      </c>
      <c r="E5040" s="1" t="s">
        <v>18018</v>
      </c>
      <c r="F5040" s="1" t="s">
        <v>18019</v>
      </c>
      <c r="G5040" s="1" t="s">
        <v>18020</v>
      </c>
      <c r="H5040" s="1" t="s">
        <v>18</v>
      </c>
      <c r="I5040" s="1" t="s">
        <v>168</v>
      </c>
      <c r="J5040" s="1">
        <v>0.0</v>
      </c>
      <c r="K5040" s="1">
        <v>2013.0</v>
      </c>
      <c r="L5040" s="1">
        <v>7.7</v>
      </c>
      <c r="M5040" s="2">
        <f t="shared" si="1"/>
        <v>0</v>
      </c>
    </row>
    <row r="5041" ht="14.25" customHeight="1">
      <c r="A5041" s="1">
        <v>0.0</v>
      </c>
      <c r="B5041" s="1">
        <v>43.0</v>
      </c>
      <c r="C5041" s="1">
        <v>0.0</v>
      </c>
      <c r="D5041" s="1" t="s">
        <v>1478</v>
      </c>
      <c r="E5041" s="1" t="s">
        <v>18021</v>
      </c>
      <c r="F5041" s="1" t="s">
        <v>18022</v>
      </c>
      <c r="G5041" s="1" t="s">
        <v>18023</v>
      </c>
      <c r="H5041" s="1" t="s">
        <v>18</v>
      </c>
      <c r="I5041" s="1" t="s">
        <v>19</v>
      </c>
      <c r="J5041" s="1">
        <v>0.0</v>
      </c>
      <c r="K5041" s="1">
        <v>0.0</v>
      </c>
      <c r="L5041" s="1">
        <v>7.5</v>
      </c>
      <c r="M5041" s="2">
        <f t="shared" si="1"/>
        <v>0</v>
      </c>
    </row>
    <row r="5042" ht="14.25" customHeight="1">
      <c r="A5042" s="1" t="s">
        <v>18024</v>
      </c>
      <c r="B5042" s="1">
        <v>76.0</v>
      </c>
      <c r="C5042" s="1">
        <v>0.0</v>
      </c>
      <c r="D5042" s="1" t="s">
        <v>3121</v>
      </c>
      <c r="E5042" s="1" t="s">
        <v>18025</v>
      </c>
      <c r="F5042" s="1">
        <v>0.0</v>
      </c>
      <c r="G5042" s="1" t="s">
        <v>18026</v>
      </c>
      <c r="H5042" s="1" t="s">
        <v>18</v>
      </c>
      <c r="I5042" s="1" t="s">
        <v>19</v>
      </c>
      <c r="J5042" s="1">
        <v>1400.0</v>
      </c>
      <c r="K5042" s="1">
        <v>2013.0</v>
      </c>
      <c r="L5042" s="1">
        <v>6.3</v>
      </c>
      <c r="M5042" s="2">
        <f t="shared" si="1"/>
        <v>-1400</v>
      </c>
    </row>
    <row r="5043" ht="14.25" customHeight="1">
      <c r="A5043" s="1" t="s">
        <v>18027</v>
      </c>
      <c r="B5043" s="1">
        <v>100.0</v>
      </c>
      <c r="C5043" s="1">
        <v>10443.0</v>
      </c>
      <c r="D5043" s="1" t="s">
        <v>956</v>
      </c>
      <c r="E5043" s="1" t="s">
        <v>18028</v>
      </c>
      <c r="F5043" s="1">
        <v>0.0</v>
      </c>
      <c r="G5043" s="1" t="s">
        <v>18029</v>
      </c>
      <c r="H5043" s="1" t="s">
        <v>18</v>
      </c>
      <c r="I5043" s="1" t="s">
        <v>19</v>
      </c>
      <c r="J5043" s="1">
        <v>0.0</v>
      </c>
      <c r="K5043" s="1">
        <v>2012.0</v>
      </c>
      <c r="L5043" s="1">
        <v>6.3</v>
      </c>
      <c r="M5043" s="2">
        <f t="shared" si="1"/>
        <v>10443</v>
      </c>
    </row>
    <row r="5044" ht="14.25" customHeight="1">
      <c r="A5044" s="1" t="s">
        <v>15170</v>
      </c>
      <c r="B5044" s="1">
        <v>90.0</v>
      </c>
      <c r="C5044" s="1">
        <v>85222.0</v>
      </c>
      <c r="D5044" s="1" t="s">
        <v>37</v>
      </c>
      <c r="E5044" s="1" t="s">
        <v>18030</v>
      </c>
      <c r="F5044" s="1" t="s">
        <v>18031</v>
      </c>
      <c r="G5044" s="1" t="s">
        <v>18032</v>
      </c>
      <c r="H5044" s="1" t="s">
        <v>18</v>
      </c>
      <c r="I5044" s="1" t="s">
        <v>19</v>
      </c>
      <c r="J5044" s="1">
        <v>1100.0</v>
      </c>
      <c r="K5044" s="1">
        <v>2004.0</v>
      </c>
      <c r="L5044" s="1">
        <v>6.6</v>
      </c>
      <c r="M5044" s="2">
        <f t="shared" si="1"/>
        <v>84122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12.0"/>
    <col customWidth="1" min="3" max="3" width="10.71"/>
    <col customWidth="1" min="4" max="4" width="10.29"/>
    <col customWidth="1" min="5" max="6" width="8.71"/>
    <col customWidth="1" min="7" max="7" width="10.43"/>
    <col customWidth="1" min="8" max="8" width="12.71"/>
  </cols>
  <sheetData>
    <row r="1" ht="14.25" customHeight="1">
      <c r="A1" s="1" t="s">
        <v>2</v>
      </c>
      <c r="B1" s="1" t="s">
        <v>9</v>
      </c>
      <c r="C1" s="1" t="s">
        <v>12</v>
      </c>
      <c r="D1" s="1" t="s">
        <v>18033</v>
      </c>
    </row>
    <row r="2" ht="14.25" customHeight="1">
      <c r="A2" s="1">
        <v>7.60505847E8</v>
      </c>
      <c r="B2" s="1">
        <v>2.37E8</v>
      </c>
      <c r="C2" s="1">
        <f t="shared" ref="C2:C5044" si="1">A2-B2</f>
        <v>523505847</v>
      </c>
      <c r="D2" s="1">
        <f t="shared" ref="D2:D5044" si="2">CORREL(B2:B5044, A2:A5044)</f>
        <v>0.1235058079</v>
      </c>
      <c r="G2" s="3" t="s">
        <v>18034</v>
      </c>
      <c r="H2" s="3" t="s">
        <v>18035</v>
      </c>
    </row>
    <row r="3" ht="14.25" customHeight="1">
      <c r="A3" s="1">
        <v>3.09404152E8</v>
      </c>
      <c r="B3" s="1">
        <v>3.0E8</v>
      </c>
      <c r="C3" s="1">
        <f t="shared" si="1"/>
        <v>9404152</v>
      </c>
      <c r="D3" s="1">
        <f t="shared" si="2"/>
        <v>0.1227712657</v>
      </c>
      <c r="G3" s="3" t="s">
        <v>18036</v>
      </c>
      <c r="H3" s="3">
        <f>MAX(C:C)</f>
        <v>523505847</v>
      </c>
    </row>
    <row r="4" ht="14.25" customHeight="1">
      <c r="A4" s="1">
        <v>2.00074175E8</v>
      </c>
      <c r="B4" s="1">
        <v>2.45E8</v>
      </c>
      <c r="C4" s="1">
        <f t="shared" si="1"/>
        <v>-44925825</v>
      </c>
      <c r="D4" s="1">
        <f t="shared" si="2"/>
        <v>0.1218828603</v>
      </c>
      <c r="G4" s="1" t="s">
        <v>18037</v>
      </c>
    </row>
    <row r="5" ht="14.25" customHeight="1">
      <c r="A5" s="1">
        <v>4.48130642E8</v>
      </c>
      <c r="B5" s="1">
        <v>2.5E8</v>
      </c>
      <c r="C5" s="1">
        <f t="shared" si="1"/>
        <v>198130642</v>
      </c>
      <c r="D5" s="1">
        <f t="shared" si="2"/>
        <v>0.1214416175</v>
      </c>
    </row>
    <row r="6" ht="14.25" customHeight="1">
      <c r="A6" s="1">
        <v>0.0</v>
      </c>
      <c r="B6" s="1">
        <v>0.0</v>
      </c>
      <c r="C6" s="1">
        <f t="shared" si="1"/>
        <v>0</v>
      </c>
      <c r="D6" s="1">
        <f t="shared" si="2"/>
        <v>0.1205597975</v>
      </c>
    </row>
    <row r="7" ht="14.25" customHeight="1">
      <c r="A7" s="1">
        <v>7.3058679E7</v>
      </c>
      <c r="B7" s="1">
        <v>2.637E8</v>
      </c>
      <c r="C7" s="1">
        <f t="shared" si="1"/>
        <v>-190641321</v>
      </c>
      <c r="D7" s="1">
        <f t="shared" si="2"/>
        <v>0.1205423237</v>
      </c>
    </row>
    <row r="8" ht="14.25" customHeight="1">
      <c r="A8" s="1">
        <v>3.36530303E8</v>
      </c>
      <c r="B8" s="1">
        <v>2.58E8</v>
      </c>
      <c r="C8" s="1">
        <f t="shared" si="1"/>
        <v>78530303</v>
      </c>
      <c r="D8" s="1">
        <f t="shared" si="2"/>
        <v>0.1204407104</v>
      </c>
    </row>
    <row r="9" ht="14.25" customHeight="1">
      <c r="A9" s="1">
        <v>2.00807262E8</v>
      </c>
      <c r="B9" s="1">
        <v>2.6E8</v>
      </c>
      <c r="C9" s="1">
        <f t="shared" si="1"/>
        <v>-59192738</v>
      </c>
      <c r="D9" s="1">
        <f t="shared" si="2"/>
        <v>0.119664776</v>
      </c>
    </row>
    <row r="10" ht="14.25" customHeight="1">
      <c r="A10" s="1">
        <v>4.58991599E8</v>
      </c>
      <c r="B10" s="1">
        <v>2.5E8</v>
      </c>
      <c r="C10" s="1">
        <f t="shared" si="1"/>
        <v>208991599</v>
      </c>
      <c r="D10" s="1">
        <f t="shared" si="2"/>
        <v>0.1191798491</v>
      </c>
    </row>
    <row r="11" ht="14.25" customHeight="1">
      <c r="A11" s="1">
        <v>3.0195698E8</v>
      </c>
      <c r="B11" s="1">
        <v>2.5E8</v>
      </c>
      <c r="C11" s="1">
        <f t="shared" si="1"/>
        <v>51956980</v>
      </c>
      <c r="D11" s="1">
        <f t="shared" si="2"/>
        <v>0.1182727473</v>
      </c>
    </row>
    <row r="12" ht="14.25" customHeight="1">
      <c r="A12" s="1">
        <v>3.30249062E8</v>
      </c>
      <c r="B12" s="1">
        <v>2.5E8</v>
      </c>
      <c r="C12" s="1">
        <f t="shared" si="1"/>
        <v>80249062</v>
      </c>
      <c r="D12" s="1">
        <f t="shared" si="2"/>
        <v>0.1175860831</v>
      </c>
    </row>
    <row r="13" ht="14.25" customHeight="1">
      <c r="A13" s="1">
        <v>2.00069408E8</v>
      </c>
      <c r="B13" s="1">
        <v>2.09E8</v>
      </c>
      <c r="C13" s="1">
        <f t="shared" si="1"/>
        <v>-8930592</v>
      </c>
      <c r="D13" s="1">
        <f t="shared" si="2"/>
        <v>0.1168450879</v>
      </c>
    </row>
    <row r="14" ht="14.25" customHeight="1">
      <c r="A14" s="1">
        <v>1.68368427E8</v>
      </c>
      <c r="B14" s="1">
        <v>2.0E8</v>
      </c>
      <c r="C14" s="1">
        <f t="shared" si="1"/>
        <v>-31631573</v>
      </c>
      <c r="D14" s="1">
        <f t="shared" si="2"/>
        <v>0.1164807414</v>
      </c>
    </row>
    <row r="15" ht="14.25" customHeight="1">
      <c r="A15" s="1">
        <v>4.23032628E8</v>
      </c>
      <c r="B15" s="1">
        <v>2.25E8</v>
      </c>
      <c r="C15" s="1">
        <f t="shared" si="1"/>
        <v>198032628</v>
      </c>
      <c r="D15" s="1">
        <f t="shared" si="2"/>
        <v>0.1161954369</v>
      </c>
    </row>
    <row r="16" ht="14.25" customHeight="1">
      <c r="A16" s="1">
        <v>8.928991E7</v>
      </c>
      <c r="B16" s="1">
        <v>2.15E8</v>
      </c>
      <c r="C16" s="1">
        <f t="shared" si="1"/>
        <v>-125710090</v>
      </c>
      <c r="D16" s="1">
        <f t="shared" si="2"/>
        <v>0.1154613996</v>
      </c>
    </row>
    <row r="17" ht="14.25" customHeight="1">
      <c r="A17" s="1">
        <v>2.91021565E8</v>
      </c>
      <c r="B17" s="1">
        <v>2.25E8</v>
      </c>
      <c r="C17" s="1">
        <f t="shared" si="1"/>
        <v>66021565</v>
      </c>
      <c r="D17" s="1">
        <f t="shared" si="2"/>
        <v>0.115332925</v>
      </c>
    </row>
    <row r="18" ht="14.25" customHeight="1">
      <c r="A18" s="1">
        <v>1.41614023E8</v>
      </c>
      <c r="B18" s="1">
        <v>2.25E8</v>
      </c>
      <c r="C18" s="1">
        <f t="shared" si="1"/>
        <v>-83385977</v>
      </c>
      <c r="D18" s="1">
        <f t="shared" si="2"/>
        <v>0.1147551794</v>
      </c>
    </row>
    <row r="19" ht="14.25" customHeight="1">
      <c r="A19" s="1">
        <v>6.23279547E8</v>
      </c>
      <c r="B19" s="1">
        <v>2.2E8</v>
      </c>
      <c r="C19" s="1">
        <f t="shared" si="1"/>
        <v>403279547</v>
      </c>
      <c r="D19" s="1">
        <f t="shared" si="2"/>
        <v>0.1144814393</v>
      </c>
    </row>
    <row r="20" ht="14.25" customHeight="1">
      <c r="A20" s="1">
        <v>2.41063875E8</v>
      </c>
      <c r="B20" s="1">
        <v>2.5E8</v>
      </c>
      <c r="C20" s="1">
        <f t="shared" si="1"/>
        <v>-8936125</v>
      </c>
      <c r="D20" s="1">
        <f t="shared" si="2"/>
        <v>0.1137314924</v>
      </c>
    </row>
    <row r="21" ht="14.25" customHeight="1">
      <c r="A21" s="1">
        <v>1.79020854E8</v>
      </c>
      <c r="B21" s="1">
        <v>2.25E8</v>
      </c>
      <c r="C21" s="1">
        <f t="shared" si="1"/>
        <v>-45979146</v>
      </c>
      <c r="D21" s="1">
        <f t="shared" si="2"/>
        <v>0.1131547723</v>
      </c>
    </row>
    <row r="22" ht="14.25" customHeight="1">
      <c r="A22" s="1">
        <v>2.5510837E8</v>
      </c>
      <c r="B22" s="1">
        <v>2.5E8</v>
      </c>
      <c r="C22" s="1">
        <f t="shared" si="1"/>
        <v>5108370</v>
      </c>
      <c r="D22" s="1">
        <f t="shared" si="2"/>
        <v>0.1127873785</v>
      </c>
    </row>
    <row r="23" ht="14.25" customHeight="1">
      <c r="A23" s="1">
        <v>2.62030663E8</v>
      </c>
      <c r="B23" s="1">
        <v>2.3E8</v>
      </c>
      <c r="C23" s="1">
        <f t="shared" si="1"/>
        <v>32030663</v>
      </c>
      <c r="D23" s="1">
        <f t="shared" si="2"/>
        <v>0.1121758624</v>
      </c>
    </row>
    <row r="24" ht="14.25" customHeight="1">
      <c r="A24" s="1">
        <v>1.05219735E8</v>
      </c>
      <c r="B24" s="1">
        <v>2.0E8</v>
      </c>
      <c r="C24" s="1">
        <f t="shared" si="1"/>
        <v>-94780265</v>
      </c>
      <c r="D24" s="1">
        <f t="shared" si="2"/>
        <v>0.1116179198</v>
      </c>
    </row>
    <row r="25" ht="14.25" customHeight="1">
      <c r="A25" s="1">
        <v>2.58355354E8</v>
      </c>
      <c r="B25" s="1">
        <v>2.25E8</v>
      </c>
      <c r="C25" s="1">
        <f t="shared" si="1"/>
        <v>33355354</v>
      </c>
      <c r="D25" s="1">
        <f t="shared" si="2"/>
        <v>0.1114588203</v>
      </c>
    </row>
    <row r="26" ht="14.25" customHeight="1">
      <c r="A26" s="1">
        <v>7.0083519E7</v>
      </c>
      <c r="B26" s="1">
        <v>1.8E8</v>
      </c>
      <c r="C26" s="1">
        <f t="shared" si="1"/>
        <v>-109916481</v>
      </c>
      <c r="D26" s="1">
        <f t="shared" si="2"/>
        <v>0.110923372</v>
      </c>
    </row>
    <row r="27" ht="14.25" customHeight="1">
      <c r="A27" s="1">
        <v>2.1805126E8</v>
      </c>
      <c r="B27" s="1">
        <v>2.07E8</v>
      </c>
      <c r="C27" s="1">
        <f t="shared" si="1"/>
        <v>11051260</v>
      </c>
      <c r="D27" s="1">
        <f t="shared" si="2"/>
        <v>0.1108576845</v>
      </c>
    </row>
    <row r="28" ht="14.25" customHeight="1">
      <c r="A28" s="1">
        <v>6.58672302E8</v>
      </c>
      <c r="B28" s="1">
        <v>2.0E8</v>
      </c>
      <c r="C28" s="1">
        <f t="shared" si="1"/>
        <v>458672302</v>
      </c>
      <c r="D28" s="1">
        <f t="shared" si="2"/>
        <v>0.110451489</v>
      </c>
    </row>
    <row r="29" ht="14.25" customHeight="1">
      <c r="A29" s="1">
        <v>4.07197282E8</v>
      </c>
      <c r="B29" s="1">
        <v>2.5E8</v>
      </c>
      <c r="C29" s="1">
        <f t="shared" si="1"/>
        <v>157197282</v>
      </c>
      <c r="D29" s="1">
        <f t="shared" si="2"/>
        <v>0.1098840801</v>
      </c>
    </row>
    <row r="30" ht="14.25" customHeight="1">
      <c r="A30" s="1">
        <v>6.517316E7</v>
      </c>
      <c r="B30" s="1">
        <v>2.09E8</v>
      </c>
      <c r="C30" s="1">
        <f t="shared" si="1"/>
        <v>-143826840</v>
      </c>
      <c r="D30" s="1">
        <f t="shared" si="2"/>
        <v>0.108973963</v>
      </c>
    </row>
    <row r="31" ht="14.25" customHeight="1">
      <c r="A31" s="1">
        <v>6.52177271E8</v>
      </c>
      <c r="B31" s="1">
        <v>1.5E8</v>
      </c>
      <c r="C31" s="1">
        <f t="shared" si="1"/>
        <v>502177271</v>
      </c>
      <c r="D31" s="1">
        <f t="shared" si="2"/>
        <v>0.1089072986</v>
      </c>
    </row>
    <row r="32" ht="14.25" customHeight="1">
      <c r="A32" s="1">
        <v>3.04360277E8</v>
      </c>
      <c r="B32" s="1">
        <v>2.0E8</v>
      </c>
      <c r="C32" s="1">
        <f t="shared" si="1"/>
        <v>104360277</v>
      </c>
      <c r="D32" s="1">
        <f t="shared" si="2"/>
        <v>0.1088380337</v>
      </c>
    </row>
    <row r="33" ht="14.25" customHeight="1">
      <c r="A33" s="1">
        <v>3.73377893E8</v>
      </c>
      <c r="B33" s="1">
        <v>2.0E8</v>
      </c>
      <c r="C33" s="1">
        <f t="shared" si="1"/>
        <v>173377893</v>
      </c>
      <c r="D33" s="1">
        <f t="shared" si="2"/>
        <v>0.1083147769</v>
      </c>
    </row>
    <row r="34" ht="14.25" customHeight="1">
      <c r="A34" s="1">
        <v>4.08992272E8</v>
      </c>
      <c r="B34" s="1">
        <v>2.0E8</v>
      </c>
      <c r="C34" s="1">
        <f t="shared" si="1"/>
        <v>208992272</v>
      </c>
      <c r="D34" s="1">
        <f t="shared" si="2"/>
        <v>0.1077199977</v>
      </c>
    </row>
    <row r="35" ht="14.25" customHeight="1">
      <c r="A35" s="1">
        <v>3.34185206E8</v>
      </c>
      <c r="B35" s="1">
        <v>2.0E8</v>
      </c>
      <c r="C35" s="1">
        <f t="shared" si="1"/>
        <v>134185206</v>
      </c>
      <c r="D35" s="1">
        <f t="shared" si="2"/>
        <v>0.1070971386</v>
      </c>
    </row>
    <row r="36" ht="14.25" customHeight="1">
      <c r="A36" s="1">
        <v>2.34360014E8</v>
      </c>
      <c r="B36" s="1">
        <v>2.1E8</v>
      </c>
      <c r="C36" s="1">
        <f t="shared" si="1"/>
        <v>24360014</v>
      </c>
      <c r="D36" s="1">
        <f t="shared" si="2"/>
        <v>0.106532602</v>
      </c>
    </row>
    <row r="37" ht="14.25" customHeight="1">
      <c r="A37" s="1">
        <v>2.68488329E8</v>
      </c>
      <c r="B37" s="1">
        <v>2.0E8</v>
      </c>
      <c r="C37" s="1">
        <f t="shared" si="1"/>
        <v>68488329</v>
      </c>
      <c r="D37" s="1">
        <f t="shared" si="2"/>
        <v>0.1060685335</v>
      </c>
    </row>
    <row r="38" ht="14.25" customHeight="1">
      <c r="A38" s="1">
        <v>4.02076689E8</v>
      </c>
      <c r="B38" s="1">
        <v>2.0E8</v>
      </c>
      <c r="C38" s="1">
        <f t="shared" si="1"/>
        <v>202076689</v>
      </c>
      <c r="D38" s="1">
        <f t="shared" si="2"/>
        <v>0.1055827025</v>
      </c>
    </row>
    <row r="39" ht="14.25" customHeight="1">
      <c r="A39" s="1">
        <v>2.45428137E8</v>
      </c>
      <c r="B39" s="1">
        <v>2.1E8</v>
      </c>
      <c r="C39" s="1">
        <f t="shared" si="1"/>
        <v>35428137</v>
      </c>
      <c r="D39" s="1">
        <f t="shared" si="2"/>
        <v>0.1049526315</v>
      </c>
    </row>
    <row r="40" ht="14.25" customHeight="1">
      <c r="A40" s="1">
        <v>2.34903076E8</v>
      </c>
      <c r="B40" s="1">
        <v>2.15E8</v>
      </c>
      <c r="C40" s="1">
        <f t="shared" si="1"/>
        <v>19903076</v>
      </c>
      <c r="D40" s="1">
        <f t="shared" si="2"/>
        <v>0.1044635776</v>
      </c>
    </row>
    <row r="41" ht="14.25" customHeight="1">
      <c r="A41" s="1">
        <v>2.02853933E8</v>
      </c>
      <c r="B41" s="1">
        <v>2.0E8</v>
      </c>
      <c r="C41" s="1">
        <f t="shared" si="1"/>
        <v>2853933</v>
      </c>
      <c r="D41" s="1">
        <f t="shared" si="2"/>
        <v>0.1039758874</v>
      </c>
    </row>
    <row r="42" ht="14.25" customHeight="1">
      <c r="A42" s="1">
        <v>1.72051787E8</v>
      </c>
      <c r="B42" s="1">
        <v>1.7E8</v>
      </c>
      <c r="C42" s="1">
        <f t="shared" si="1"/>
        <v>2051787</v>
      </c>
      <c r="D42" s="1">
        <f t="shared" si="2"/>
        <v>0.1035935987</v>
      </c>
    </row>
    <row r="43" ht="14.25" customHeight="1">
      <c r="A43" s="1">
        <v>1.91450875E8</v>
      </c>
      <c r="B43" s="1">
        <v>2.0E8</v>
      </c>
      <c r="C43" s="1">
        <f t="shared" si="1"/>
        <v>-8549125</v>
      </c>
      <c r="D43" s="1">
        <f t="shared" si="2"/>
        <v>0.1033382765</v>
      </c>
    </row>
    <row r="44" ht="14.25" customHeight="1">
      <c r="A44" s="1">
        <v>1.16593191E8</v>
      </c>
      <c r="B44" s="1">
        <v>2.0E8</v>
      </c>
      <c r="C44" s="1">
        <f t="shared" si="1"/>
        <v>-83406809</v>
      </c>
      <c r="D44" s="1">
        <f t="shared" si="2"/>
        <v>0.1029765859</v>
      </c>
    </row>
    <row r="45" ht="14.25" customHeight="1">
      <c r="A45" s="1">
        <v>4.14984497E8</v>
      </c>
      <c r="B45" s="1">
        <v>2.0E8</v>
      </c>
      <c r="C45" s="1">
        <f t="shared" si="1"/>
        <v>214984497</v>
      </c>
      <c r="D45" s="1">
        <f t="shared" si="2"/>
        <v>0.1027771328</v>
      </c>
    </row>
    <row r="46" ht="14.25" customHeight="1">
      <c r="A46" s="1">
        <v>1.25320003E8</v>
      </c>
      <c r="B46" s="1">
        <v>2.0E8</v>
      </c>
      <c r="C46" s="1">
        <f t="shared" si="1"/>
        <v>-74679997</v>
      </c>
      <c r="D46" s="1">
        <f t="shared" si="2"/>
        <v>0.1021232063</v>
      </c>
    </row>
    <row r="47" ht="14.25" customHeight="1">
      <c r="A47" s="1">
        <v>3.5003411E8</v>
      </c>
      <c r="B47" s="1">
        <v>1.9E8</v>
      </c>
      <c r="C47" s="1">
        <f t="shared" si="1"/>
        <v>160034110</v>
      </c>
      <c r="D47" s="1">
        <f t="shared" si="2"/>
        <v>0.1019015988</v>
      </c>
    </row>
    <row r="48" ht="14.25" customHeight="1">
      <c r="A48" s="1">
        <v>2.02351611E8</v>
      </c>
      <c r="B48" s="1">
        <v>1.9E8</v>
      </c>
      <c r="C48" s="1">
        <f t="shared" si="1"/>
        <v>12351611</v>
      </c>
      <c r="D48" s="1">
        <f t="shared" si="2"/>
        <v>0.1013509606</v>
      </c>
    </row>
    <row r="49" ht="14.25" customHeight="1">
      <c r="A49" s="1">
        <v>2.33914986E8</v>
      </c>
      <c r="B49" s="1">
        <v>2.0E8</v>
      </c>
      <c r="C49" s="1">
        <f t="shared" si="1"/>
        <v>33914986</v>
      </c>
      <c r="D49" s="1">
        <f t="shared" si="2"/>
        <v>0.1009909637</v>
      </c>
    </row>
    <row r="50" ht="14.25" customHeight="1">
      <c r="A50" s="1">
        <v>2.28756232E8</v>
      </c>
      <c r="B50" s="1">
        <v>1.9E8</v>
      </c>
      <c r="C50" s="1">
        <f t="shared" si="1"/>
        <v>38756232</v>
      </c>
      <c r="D50" s="1">
        <f t="shared" si="2"/>
        <v>0.1005446758</v>
      </c>
    </row>
    <row r="51" ht="14.25" customHeight="1">
      <c r="A51" s="1">
        <v>6.517186E7</v>
      </c>
      <c r="B51" s="1">
        <v>1.95E8</v>
      </c>
      <c r="C51" s="1">
        <f t="shared" si="1"/>
        <v>-129828140</v>
      </c>
      <c r="D51" s="1">
        <f t="shared" si="2"/>
        <v>0.1001388322</v>
      </c>
    </row>
    <row r="52" ht="14.25" customHeight="1">
      <c r="A52" s="1">
        <v>1.44812796E8</v>
      </c>
      <c r="B52" s="1">
        <v>1.05E8</v>
      </c>
      <c r="C52" s="1">
        <f t="shared" si="1"/>
        <v>39812796</v>
      </c>
      <c r="D52" s="1">
        <f t="shared" si="2"/>
        <v>0.100070416</v>
      </c>
    </row>
    <row r="53" ht="14.25" customHeight="1">
      <c r="A53" s="1">
        <v>9.0755643E7</v>
      </c>
      <c r="B53" s="1">
        <v>2.0E8</v>
      </c>
      <c r="C53" s="1">
        <f t="shared" si="1"/>
        <v>-109244357</v>
      </c>
      <c r="D53" s="1">
        <f t="shared" si="2"/>
        <v>0.09997273458</v>
      </c>
    </row>
    <row r="54" ht="14.25" customHeight="1">
      <c r="A54" s="1">
        <v>1.01785482E8</v>
      </c>
      <c r="B54" s="1">
        <v>1.9E8</v>
      </c>
      <c r="C54" s="1">
        <f t="shared" si="1"/>
        <v>-88214518</v>
      </c>
      <c r="D54" s="1">
        <f t="shared" si="2"/>
        <v>0.09983413824</v>
      </c>
    </row>
    <row r="55" ht="14.25" customHeight="1">
      <c r="A55" s="1">
        <v>3.52358779E8</v>
      </c>
      <c r="B55" s="1">
        <v>1.95E8</v>
      </c>
      <c r="C55" s="1">
        <f t="shared" si="1"/>
        <v>157358779</v>
      </c>
      <c r="D55" s="1">
        <f t="shared" si="2"/>
        <v>0.09967764439</v>
      </c>
    </row>
    <row r="56" ht="14.25" customHeight="1">
      <c r="A56" s="1">
        <v>3.17011114E8</v>
      </c>
      <c r="B56" s="1">
        <v>1.85E8</v>
      </c>
      <c r="C56" s="1">
        <f t="shared" si="1"/>
        <v>132011114</v>
      </c>
      <c r="D56" s="1">
        <f t="shared" si="2"/>
        <v>0.09908763107</v>
      </c>
    </row>
    <row r="57" ht="14.25" customHeight="1">
      <c r="A57" s="1">
        <v>1.23070338E8</v>
      </c>
      <c r="B57" s="1">
        <v>0.0</v>
      </c>
      <c r="C57" s="1">
        <f t="shared" si="1"/>
        <v>123070338</v>
      </c>
      <c r="D57" s="1">
        <f t="shared" si="2"/>
        <v>0.0985815284</v>
      </c>
    </row>
    <row r="58" ht="14.25" customHeight="1">
      <c r="A58" s="1">
        <v>2.37282182E8</v>
      </c>
      <c r="B58" s="1">
        <v>1.85E8</v>
      </c>
      <c r="C58" s="1">
        <f t="shared" si="1"/>
        <v>52282182</v>
      </c>
      <c r="D58" s="1">
        <f t="shared" si="2"/>
        <v>0.09865431774</v>
      </c>
    </row>
    <row r="59" ht="14.25" customHeight="1">
      <c r="A59" s="1">
        <v>1.30468626E8</v>
      </c>
      <c r="B59" s="1">
        <v>1.85E8</v>
      </c>
      <c r="C59" s="1">
        <f t="shared" si="1"/>
        <v>-54531374</v>
      </c>
      <c r="D59" s="1">
        <f t="shared" si="2"/>
        <v>0.09824644002</v>
      </c>
    </row>
    <row r="60" ht="14.25" customHeight="1">
      <c r="A60" s="1">
        <v>2.23806889E8</v>
      </c>
      <c r="B60" s="1">
        <v>1.8E8</v>
      </c>
      <c r="C60" s="1">
        <f t="shared" si="1"/>
        <v>43806889</v>
      </c>
      <c r="D60" s="1">
        <f t="shared" si="2"/>
        <v>0.0980302519</v>
      </c>
    </row>
    <row r="61" ht="14.25" customHeight="1">
      <c r="A61" s="1">
        <v>1.4008085E8</v>
      </c>
      <c r="B61" s="1">
        <v>1.4E8</v>
      </c>
      <c r="C61" s="1">
        <f t="shared" si="1"/>
        <v>80850</v>
      </c>
      <c r="D61" s="1">
        <f t="shared" si="2"/>
        <v>0.09765755397</v>
      </c>
    </row>
    <row r="62" ht="14.25" customHeight="1">
      <c r="A62" s="1">
        <v>1.66112167E8</v>
      </c>
      <c r="B62" s="1">
        <v>2.0E8</v>
      </c>
      <c r="C62" s="1">
        <f t="shared" si="1"/>
        <v>-33887833</v>
      </c>
      <c r="D62" s="1">
        <f t="shared" si="2"/>
        <v>0.09749907701</v>
      </c>
    </row>
    <row r="63" ht="14.25" customHeight="1">
      <c r="A63" s="1">
        <v>1.37850096E8</v>
      </c>
      <c r="B63" s="1">
        <v>2.0E8</v>
      </c>
      <c r="C63" s="1">
        <f t="shared" si="1"/>
        <v>-62149904</v>
      </c>
      <c r="D63" s="1">
        <f t="shared" si="2"/>
        <v>0.09717718396</v>
      </c>
    </row>
    <row r="64" ht="14.25" customHeight="1">
      <c r="A64" s="1">
        <v>4.7375327E7</v>
      </c>
      <c r="B64" s="1">
        <v>1.76E8</v>
      </c>
      <c r="C64" s="1">
        <f t="shared" si="1"/>
        <v>-128624673</v>
      </c>
      <c r="D64" s="1">
        <f t="shared" si="2"/>
        <v>0.0969188658</v>
      </c>
    </row>
    <row r="65" ht="14.25" customHeight="1">
      <c r="A65" s="1">
        <v>1.24051759E8</v>
      </c>
      <c r="B65" s="1">
        <v>1.8E8</v>
      </c>
      <c r="C65" s="1">
        <f t="shared" si="1"/>
        <v>-55948241</v>
      </c>
      <c r="D65" s="1">
        <f t="shared" si="2"/>
        <v>0.0968988957</v>
      </c>
    </row>
    <row r="66" ht="14.25" customHeight="1">
      <c r="A66" s="1">
        <v>2.91709845E8</v>
      </c>
      <c r="B66" s="1">
        <v>1.8E8</v>
      </c>
      <c r="C66" s="1">
        <f t="shared" si="1"/>
        <v>111709845</v>
      </c>
      <c r="D66" s="1">
        <f t="shared" si="2"/>
        <v>0.09670224191</v>
      </c>
    </row>
    <row r="67" ht="14.25" customHeight="1">
      <c r="A67" s="1">
        <v>1.54985087E8</v>
      </c>
      <c r="B67" s="1">
        <v>1.78E8</v>
      </c>
      <c r="C67" s="1">
        <f t="shared" si="1"/>
        <v>-23014913</v>
      </c>
      <c r="D67" s="1">
        <f t="shared" si="2"/>
        <v>0.09623745572</v>
      </c>
    </row>
    <row r="68" ht="14.25" customHeight="1">
      <c r="A68" s="1">
        <v>5.33316061E8</v>
      </c>
      <c r="B68" s="1">
        <v>1.85E8</v>
      </c>
      <c r="C68" s="1">
        <f t="shared" si="1"/>
        <v>348316061</v>
      </c>
      <c r="D68" s="1">
        <f t="shared" si="2"/>
        <v>0.09598222747</v>
      </c>
    </row>
    <row r="69" ht="14.25" customHeight="1">
      <c r="A69" s="1">
        <v>2.92979556E8</v>
      </c>
      <c r="B69" s="1">
        <v>1.75E8</v>
      </c>
      <c r="C69" s="1">
        <f t="shared" si="1"/>
        <v>117979556</v>
      </c>
      <c r="D69" s="1">
        <f t="shared" si="2"/>
        <v>0.09536747682</v>
      </c>
    </row>
    <row r="70" ht="14.25" customHeight="1">
      <c r="A70" s="1">
        <v>1.98332128E8</v>
      </c>
      <c r="B70" s="1">
        <v>1.75E8</v>
      </c>
      <c r="C70" s="1">
        <f t="shared" si="1"/>
        <v>23332128</v>
      </c>
      <c r="D70" s="1">
        <f t="shared" si="2"/>
        <v>0.09491753985</v>
      </c>
    </row>
    <row r="71" ht="14.25" customHeight="1">
      <c r="A71" s="1">
        <v>3.1829818E8</v>
      </c>
      <c r="B71" s="1">
        <v>1.4E8</v>
      </c>
      <c r="C71" s="1">
        <f t="shared" si="1"/>
        <v>178298180</v>
      </c>
      <c r="D71" s="1">
        <f t="shared" si="2"/>
        <v>0.09459065798</v>
      </c>
    </row>
    <row r="72" ht="14.25" customHeight="1">
      <c r="A72" s="1">
        <v>7.3820094E7</v>
      </c>
      <c r="B72" s="1">
        <v>1.7E8</v>
      </c>
      <c r="C72" s="1">
        <f t="shared" si="1"/>
        <v>-96179906</v>
      </c>
      <c r="D72" s="1">
        <f t="shared" si="2"/>
        <v>0.09428744488</v>
      </c>
    </row>
    <row r="73" ht="14.25" customHeight="1">
      <c r="A73" s="1">
        <v>1.13745408E8</v>
      </c>
      <c r="B73" s="1">
        <v>1.7E8</v>
      </c>
      <c r="C73" s="1">
        <f t="shared" si="1"/>
        <v>-56254592</v>
      </c>
      <c r="D73" s="1">
        <f t="shared" si="2"/>
        <v>0.09420581098</v>
      </c>
    </row>
    <row r="74" ht="14.25" customHeight="1">
      <c r="A74" s="1">
        <v>1.02176165E8</v>
      </c>
      <c r="B74" s="1">
        <v>1.45E8</v>
      </c>
      <c r="C74" s="1">
        <f t="shared" si="1"/>
        <v>-42823835</v>
      </c>
      <c r="D74" s="1">
        <f t="shared" si="2"/>
        <v>0.0940396889</v>
      </c>
    </row>
    <row r="75" ht="14.25" customHeight="1">
      <c r="A75" s="1">
        <v>1.61087183E8</v>
      </c>
      <c r="B75" s="1">
        <v>1.75E8</v>
      </c>
      <c r="C75" s="1">
        <f t="shared" si="1"/>
        <v>-13912817</v>
      </c>
      <c r="D75" s="1">
        <f t="shared" si="2"/>
        <v>0.09392468516</v>
      </c>
    </row>
    <row r="76" ht="14.25" customHeight="1">
      <c r="A76" s="1">
        <v>1.0028969E8</v>
      </c>
      <c r="B76" s="1">
        <v>1.75E8</v>
      </c>
      <c r="C76" s="1">
        <f t="shared" si="1"/>
        <v>-74710310</v>
      </c>
      <c r="D76" s="1">
        <f t="shared" si="2"/>
        <v>0.09365917455</v>
      </c>
    </row>
    <row r="77" ht="14.25" customHeight="1">
      <c r="A77" s="1">
        <v>1.00189501E8</v>
      </c>
      <c r="B77" s="1">
        <v>1.78E8</v>
      </c>
      <c r="C77" s="1">
        <f t="shared" si="1"/>
        <v>-77810499</v>
      </c>
      <c r="D77" s="1">
        <f t="shared" si="2"/>
        <v>0.09351472192</v>
      </c>
    </row>
    <row r="78" ht="14.25" customHeight="1">
      <c r="A78" s="1">
        <v>8.824622E7</v>
      </c>
      <c r="B78" s="1">
        <v>1.75E8</v>
      </c>
      <c r="C78" s="1">
        <f t="shared" si="1"/>
        <v>-86753780</v>
      </c>
      <c r="D78" s="1">
        <f t="shared" si="2"/>
        <v>0.09336717981</v>
      </c>
    </row>
    <row r="79" ht="14.25" customHeight="1">
      <c r="A79" s="1">
        <v>1.5016763E8</v>
      </c>
      <c r="B79" s="1">
        <v>1.75E8</v>
      </c>
      <c r="C79" s="1">
        <f t="shared" si="1"/>
        <v>-24832370</v>
      </c>
      <c r="D79" s="1">
        <f t="shared" si="2"/>
        <v>0.09324911516</v>
      </c>
    </row>
    <row r="80" ht="14.25" customHeight="1">
      <c r="A80" s="1">
        <v>3.56454367E8</v>
      </c>
      <c r="B80" s="1">
        <v>1.75E8</v>
      </c>
      <c r="C80" s="1">
        <f t="shared" si="1"/>
        <v>181454367</v>
      </c>
      <c r="D80" s="1">
        <f t="shared" si="2"/>
        <v>0.09300294375</v>
      </c>
    </row>
    <row r="81" ht="14.25" customHeight="1">
      <c r="A81" s="1">
        <v>3.62645141E8</v>
      </c>
      <c r="B81" s="1">
        <v>1.75E8</v>
      </c>
      <c r="C81" s="1">
        <f t="shared" si="1"/>
        <v>187645141</v>
      </c>
      <c r="D81" s="1">
        <f t="shared" si="2"/>
        <v>0.09248748094</v>
      </c>
    </row>
    <row r="82" ht="14.25" customHeight="1">
      <c r="A82" s="1">
        <v>3.12057433E8</v>
      </c>
      <c r="B82" s="1">
        <v>2.0E8</v>
      </c>
      <c r="C82" s="1">
        <f t="shared" si="1"/>
        <v>112057433</v>
      </c>
      <c r="D82" s="1">
        <f t="shared" si="2"/>
        <v>0.09196502807</v>
      </c>
    </row>
    <row r="83" ht="14.25" customHeight="1">
      <c r="A83" s="1">
        <v>1.55111815E8</v>
      </c>
      <c r="B83" s="1">
        <v>1.7E8</v>
      </c>
      <c r="C83" s="1">
        <f t="shared" si="1"/>
        <v>-14888185</v>
      </c>
      <c r="D83" s="1">
        <f t="shared" si="2"/>
        <v>0.09135935518</v>
      </c>
    </row>
    <row r="84" ht="14.25" customHeight="1">
      <c r="A84" s="1">
        <v>2.41407328E8</v>
      </c>
      <c r="B84" s="1">
        <v>1.8E8</v>
      </c>
      <c r="C84" s="1">
        <f t="shared" si="1"/>
        <v>61407328</v>
      </c>
      <c r="D84" s="1">
        <f t="shared" si="2"/>
        <v>0.09111062698</v>
      </c>
    </row>
    <row r="85" ht="14.25" customHeight="1">
      <c r="A85" s="1">
        <v>2.08543795E8</v>
      </c>
      <c r="B85" s="1">
        <v>1.7E8</v>
      </c>
      <c r="C85" s="1">
        <f t="shared" si="1"/>
        <v>38543795</v>
      </c>
      <c r="D85" s="1">
        <f t="shared" si="2"/>
        <v>0.09069089299</v>
      </c>
    </row>
    <row r="86" ht="14.25" customHeight="1">
      <c r="A86" s="1">
        <v>0.0</v>
      </c>
      <c r="B86" s="1">
        <v>0.0</v>
      </c>
      <c r="C86" s="1">
        <f t="shared" si="1"/>
        <v>0</v>
      </c>
      <c r="D86" s="1">
        <f t="shared" si="2"/>
        <v>0.09035281373</v>
      </c>
    </row>
    <row r="87" ht="14.25" customHeight="1">
      <c r="A87" s="1">
        <v>3.8297305E7</v>
      </c>
      <c r="B87" s="1">
        <v>1.75E8</v>
      </c>
      <c r="C87" s="1">
        <f t="shared" si="1"/>
        <v>-136702695</v>
      </c>
      <c r="D87" s="1">
        <f t="shared" si="2"/>
        <v>0.09033488368</v>
      </c>
    </row>
    <row r="88" ht="14.25" customHeight="1">
      <c r="A88" s="1">
        <v>2.59746958E8</v>
      </c>
      <c r="B88" s="1">
        <v>1.7E8</v>
      </c>
      <c r="C88" s="1">
        <f t="shared" si="1"/>
        <v>89746958</v>
      </c>
      <c r="D88" s="1">
        <f t="shared" si="2"/>
        <v>0.09033506886</v>
      </c>
    </row>
    <row r="89" ht="14.25" customHeight="1">
      <c r="A89" s="1">
        <v>2.38371987E8</v>
      </c>
      <c r="B89" s="1">
        <v>1.65E8</v>
      </c>
      <c r="C89" s="1">
        <f t="shared" si="1"/>
        <v>73371987</v>
      </c>
      <c r="D89" s="1">
        <f t="shared" si="2"/>
        <v>0.08992639977</v>
      </c>
    </row>
    <row r="90" ht="14.25" customHeight="1">
      <c r="A90" s="1">
        <v>9.3417865E7</v>
      </c>
      <c r="B90" s="1">
        <v>1.9E8</v>
      </c>
      <c r="C90" s="1">
        <f t="shared" si="1"/>
        <v>-96582135</v>
      </c>
      <c r="D90" s="1">
        <f t="shared" si="2"/>
        <v>0.08956195027</v>
      </c>
    </row>
    <row r="91" ht="14.25" customHeight="1">
      <c r="A91" s="1">
        <v>2.22487711E8</v>
      </c>
      <c r="B91" s="1">
        <v>1.65E8</v>
      </c>
      <c r="C91" s="1">
        <f t="shared" si="1"/>
        <v>57487711</v>
      </c>
      <c r="D91" s="1">
        <f t="shared" si="2"/>
        <v>0.08941408971</v>
      </c>
    </row>
    <row r="92" ht="14.25" customHeight="1">
      <c r="A92" s="1">
        <v>1.89412677E8</v>
      </c>
      <c r="B92" s="1">
        <v>1.65E8</v>
      </c>
      <c r="C92" s="1">
        <f t="shared" si="1"/>
        <v>24412677</v>
      </c>
      <c r="D92" s="1">
        <f t="shared" si="2"/>
        <v>0.0890690073</v>
      </c>
    </row>
    <row r="93" ht="14.25" customHeight="1">
      <c r="A93" s="1">
        <v>665426.0</v>
      </c>
      <c r="B93" s="1">
        <v>1.65E8</v>
      </c>
      <c r="C93" s="1">
        <f t="shared" si="1"/>
        <v>-164334574</v>
      </c>
      <c r="D93" s="1">
        <f t="shared" si="2"/>
        <v>0.08877100447</v>
      </c>
    </row>
    <row r="94" ht="14.25" customHeight="1">
      <c r="A94" s="1">
        <v>1.02315545E8</v>
      </c>
      <c r="B94" s="1">
        <v>1.65E8</v>
      </c>
      <c r="C94" s="1">
        <f t="shared" si="1"/>
        <v>-62684455</v>
      </c>
      <c r="D94" s="1">
        <f t="shared" si="2"/>
        <v>0.08886464202</v>
      </c>
    </row>
    <row r="95" ht="14.25" customHeight="1">
      <c r="A95" s="1">
        <v>2.17387997E8</v>
      </c>
      <c r="B95" s="1">
        <v>1.65E8</v>
      </c>
      <c r="C95" s="1">
        <f t="shared" si="1"/>
        <v>52387997</v>
      </c>
      <c r="D95" s="1">
        <f t="shared" si="2"/>
        <v>0.08872207152</v>
      </c>
    </row>
    <row r="96" ht="14.25" customHeight="1">
      <c r="A96" s="1">
        <v>1.50350192E8</v>
      </c>
      <c r="B96" s="1">
        <v>2.0E8</v>
      </c>
      <c r="C96" s="1">
        <f t="shared" si="1"/>
        <v>-49649808</v>
      </c>
      <c r="D96" s="1">
        <f t="shared" si="2"/>
        <v>0.0883821601</v>
      </c>
    </row>
    <row r="97" ht="14.25" customHeight="1">
      <c r="A97" s="1">
        <v>3.33130696E8</v>
      </c>
      <c r="B97" s="1">
        <v>1.7E8</v>
      </c>
      <c r="C97" s="1">
        <f t="shared" si="1"/>
        <v>163130696</v>
      </c>
      <c r="D97" s="1">
        <f t="shared" si="2"/>
        <v>0.0880770153</v>
      </c>
    </row>
    <row r="98" ht="14.25" customHeight="1">
      <c r="A98" s="1">
        <v>1.87991439E8</v>
      </c>
      <c r="B98" s="1">
        <v>1.65E8</v>
      </c>
      <c r="C98" s="1">
        <f t="shared" si="1"/>
        <v>22991439</v>
      </c>
      <c r="D98" s="1">
        <f t="shared" si="2"/>
        <v>0.08758446142</v>
      </c>
    </row>
    <row r="99" ht="14.25" customHeight="1">
      <c r="A99" s="1">
        <v>2.92568851E8</v>
      </c>
      <c r="B99" s="1">
        <v>1.6E8</v>
      </c>
      <c r="C99" s="1">
        <f t="shared" si="1"/>
        <v>132568851</v>
      </c>
      <c r="D99" s="1">
        <f t="shared" si="2"/>
        <v>0.08728544865</v>
      </c>
    </row>
    <row r="100" ht="14.25" customHeight="1">
      <c r="A100" s="1">
        <v>0.0</v>
      </c>
      <c r="B100" s="1">
        <v>0.0</v>
      </c>
      <c r="C100" s="1">
        <f t="shared" si="1"/>
        <v>0</v>
      </c>
      <c r="D100" s="1">
        <f t="shared" si="2"/>
        <v>0.08687507201</v>
      </c>
    </row>
    <row r="101" ht="14.25" customHeight="1">
      <c r="A101" s="1">
        <v>3.03001229E8</v>
      </c>
      <c r="B101" s="1">
        <v>1.8E8</v>
      </c>
      <c r="C101" s="1">
        <f t="shared" si="1"/>
        <v>123001229</v>
      </c>
      <c r="D101" s="1">
        <f t="shared" si="2"/>
        <v>0.08685717139</v>
      </c>
    </row>
    <row r="102" ht="14.25" customHeight="1">
      <c r="A102" s="1">
        <v>1.4451231E8</v>
      </c>
      <c r="B102" s="1">
        <v>3.8E7</v>
      </c>
      <c r="C102" s="1">
        <f t="shared" si="1"/>
        <v>106512310</v>
      </c>
      <c r="D102" s="1">
        <f t="shared" si="2"/>
        <v>0.08633893934</v>
      </c>
    </row>
    <row r="103" ht="14.25" customHeight="1">
      <c r="A103" s="1">
        <v>1.27490802E8</v>
      </c>
      <c r="B103" s="1">
        <v>1.5E8</v>
      </c>
      <c r="C103" s="1">
        <f t="shared" si="1"/>
        <v>-22509198</v>
      </c>
      <c r="D103" s="1">
        <f t="shared" si="2"/>
        <v>0.08636155332</v>
      </c>
    </row>
    <row r="104" ht="14.25" customHeight="1">
      <c r="A104" s="1">
        <v>1.46405371E8</v>
      </c>
      <c r="B104" s="1">
        <v>1.6E8</v>
      </c>
      <c r="C104" s="1">
        <f t="shared" si="1"/>
        <v>-13594629</v>
      </c>
      <c r="D104" s="1">
        <f t="shared" si="2"/>
        <v>0.08619048699</v>
      </c>
    </row>
    <row r="105" ht="14.25" customHeight="1">
      <c r="A105" s="1">
        <v>2.81666058E8</v>
      </c>
      <c r="B105" s="1">
        <v>1.6E8</v>
      </c>
      <c r="C105" s="1">
        <f t="shared" si="1"/>
        <v>121666058</v>
      </c>
      <c r="D105" s="1">
        <f t="shared" si="2"/>
        <v>0.08596920509</v>
      </c>
    </row>
    <row r="106" ht="14.25" customHeight="1">
      <c r="A106" s="1">
        <v>6.3143812E7</v>
      </c>
      <c r="B106" s="1">
        <v>1.5E8</v>
      </c>
      <c r="C106" s="1">
        <f t="shared" si="1"/>
        <v>-86856188</v>
      </c>
      <c r="D106" s="1">
        <f t="shared" si="2"/>
        <v>0.08556428874</v>
      </c>
    </row>
    <row r="107" ht="14.25" customHeight="1">
      <c r="A107" s="1">
        <v>6.0655503E7</v>
      </c>
      <c r="B107" s="1">
        <v>1.6E8</v>
      </c>
      <c r="C107" s="1">
        <f t="shared" si="1"/>
        <v>-99344497</v>
      </c>
      <c r="D107" s="1">
        <f t="shared" si="2"/>
        <v>0.085510529</v>
      </c>
    </row>
    <row r="108" ht="14.25" customHeight="1">
      <c r="A108" s="1">
        <v>7.6846624E7</v>
      </c>
      <c r="B108" s="1">
        <v>1.7E8</v>
      </c>
      <c r="C108" s="1">
        <f t="shared" si="1"/>
        <v>-93153376</v>
      </c>
      <c r="D108" s="1">
        <f t="shared" si="2"/>
        <v>0.08545776283</v>
      </c>
    </row>
    <row r="109" ht="14.25" customHeight="1">
      <c r="A109" s="1">
        <v>3.20706665E8</v>
      </c>
      <c r="B109" s="1">
        <v>1.6E8</v>
      </c>
      <c r="C109" s="1">
        <f t="shared" si="1"/>
        <v>160706665</v>
      </c>
      <c r="D109" s="1">
        <f t="shared" si="2"/>
        <v>0.08536282782</v>
      </c>
    </row>
    <row r="110" ht="14.25" customHeight="1">
      <c r="A110" s="1">
        <v>4.6978995E7</v>
      </c>
      <c r="B110" s="1">
        <v>1.6E8</v>
      </c>
      <c r="C110" s="1">
        <f t="shared" si="1"/>
        <v>-113021005</v>
      </c>
      <c r="D110" s="1">
        <f t="shared" si="2"/>
        <v>0.08492118998</v>
      </c>
    </row>
    <row r="111" ht="14.25" customHeight="1">
      <c r="A111" s="1">
        <v>8.9732035E7</v>
      </c>
      <c r="B111" s="1">
        <v>1.55E8</v>
      </c>
      <c r="C111" s="1">
        <f t="shared" si="1"/>
        <v>-65267965</v>
      </c>
      <c r="D111" s="1">
        <f t="shared" si="2"/>
        <v>0.08489899049</v>
      </c>
    </row>
    <row r="112" ht="14.25" customHeight="1">
      <c r="A112" s="1">
        <v>1.04383624E8</v>
      </c>
      <c r="B112" s="1">
        <v>1.55E8</v>
      </c>
      <c r="C112" s="1">
        <f t="shared" si="1"/>
        <v>-50616376</v>
      </c>
      <c r="D112" s="1">
        <f t="shared" si="2"/>
        <v>0.08478818462</v>
      </c>
    </row>
    <row r="113" ht="14.25" customHeight="1">
      <c r="A113" s="1">
        <v>1.98539855E8</v>
      </c>
      <c r="B113" s="1">
        <v>1.4E8</v>
      </c>
      <c r="C113" s="1">
        <f t="shared" si="1"/>
        <v>58539855</v>
      </c>
      <c r="D113" s="1">
        <f t="shared" si="2"/>
        <v>0.08464901206</v>
      </c>
    </row>
    <row r="114" ht="14.25" customHeight="1">
      <c r="A114" s="1">
        <v>3.18759914E8</v>
      </c>
      <c r="B114" s="1">
        <v>1.5E8</v>
      </c>
      <c r="C114" s="1">
        <f t="shared" si="1"/>
        <v>168759914</v>
      </c>
      <c r="D114" s="1">
        <f t="shared" si="2"/>
        <v>0.08440075553</v>
      </c>
    </row>
    <row r="115" ht="14.25" customHeight="1">
      <c r="A115" s="1">
        <v>3.4293771E7</v>
      </c>
      <c r="B115" s="1">
        <v>1.55E8</v>
      </c>
      <c r="C115" s="1">
        <f t="shared" si="1"/>
        <v>-120706229</v>
      </c>
      <c r="D115" s="1">
        <f t="shared" si="2"/>
        <v>0.0840084884</v>
      </c>
    </row>
    <row r="116" ht="14.25" customHeight="1">
      <c r="A116" s="1">
        <v>2.92000866E8</v>
      </c>
      <c r="B116" s="1">
        <v>1.5E8</v>
      </c>
      <c r="C116" s="1">
        <f t="shared" si="1"/>
        <v>142000866</v>
      </c>
      <c r="D116" s="1">
        <f t="shared" si="2"/>
        <v>0.08401522263</v>
      </c>
    </row>
    <row r="117" ht="14.25" customHeight="1">
      <c r="A117" s="1">
        <v>2.89994397E8</v>
      </c>
      <c r="B117" s="1">
        <v>1.5E8</v>
      </c>
      <c r="C117" s="1">
        <f t="shared" si="1"/>
        <v>139994397</v>
      </c>
      <c r="D117" s="1">
        <f t="shared" si="2"/>
        <v>0.08363964518</v>
      </c>
    </row>
    <row r="118" ht="14.25" customHeight="1">
      <c r="A118" s="1">
        <v>2.27946274E8</v>
      </c>
      <c r="B118" s="1">
        <v>1.5E8</v>
      </c>
      <c r="C118" s="1">
        <f t="shared" si="1"/>
        <v>77946274</v>
      </c>
      <c r="D118" s="1">
        <f t="shared" si="2"/>
        <v>0.08326418956</v>
      </c>
    </row>
    <row r="119" ht="14.25" customHeight="1">
      <c r="A119" s="1">
        <v>2.56386216E8</v>
      </c>
      <c r="B119" s="1">
        <v>1.5E8</v>
      </c>
      <c r="C119" s="1">
        <f t="shared" si="1"/>
        <v>106386216</v>
      </c>
      <c r="D119" s="1">
        <f t="shared" si="2"/>
        <v>0.08294692616</v>
      </c>
    </row>
    <row r="120" ht="14.25" customHeight="1">
      <c r="A120" s="1">
        <v>2.06456431E8</v>
      </c>
      <c r="B120" s="1">
        <v>1.5E8</v>
      </c>
      <c r="C120" s="1">
        <f t="shared" si="1"/>
        <v>56456431</v>
      </c>
      <c r="D120" s="1">
        <f t="shared" si="2"/>
        <v>0.08259873045</v>
      </c>
    </row>
    <row r="121" ht="14.25" customHeight="1">
      <c r="A121" s="1">
        <v>2.06435493E8</v>
      </c>
      <c r="B121" s="1">
        <v>1.5E8</v>
      </c>
      <c r="C121" s="1">
        <f t="shared" si="1"/>
        <v>56435493</v>
      </c>
      <c r="D121" s="1">
        <f t="shared" si="2"/>
        <v>0.0823055219</v>
      </c>
    </row>
    <row r="122" ht="14.25" customHeight="1">
      <c r="A122" s="1">
        <v>2.05343774E8</v>
      </c>
      <c r="B122" s="1">
        <v>1.5E8</v>
      </c>
      <c r="C122" s="1">
        <f t="shared" si="1"/>
        <v>55343774</v>
      </c>
      <c r="D122" s="1">
        <f t="shared" si="2"/>
        <v>0.08201169573</v>
      </c>
    </row>
    <row r="123" ht="14.25" customHeight="1">
      <c r="A123" s="1">
        <v>1.79982968E8</v>
      </c>
      <c r="B123" s="1">
        <v>1.5E8</v>
      </c>
      <c r="C123" s="1">
        <f t="shared" si="1"/>
        <v>29982968</v>
      </c>
      <c r="D123" s="1">
        <f t="shared" si="2"/>
        <v>0.08171861205</v>
      </c>
    </row>
    <row r="124" ht="14.25" customHeight="1">
      <c r="A124" s="1">
        <v>1.77243721E8</v>
      </c>
      <c r="B124" s="1">
        <v>1.5E8</v>
      </c>
      <c r="C124" s="1">
        <f t="shared" si="1"/>
        <v>27243721</v>
      </c>
      <c r="D124" s="1">
        <f t="shared" si="2"/>
        <v>0.081459109</v>
      </c>
    </row>
    <row r="125" ht="14.25" customHeight="1">
      <c r="A125" s="1">
        <v>1.79883016E8</v>
      </c>
      <c r="B125" s="1">
        <v>1.5E8</v>
      </c>
      <c r="C125" s="1">
        <f t="shared" si="1"/>
        <v>29883016</v>
      </c>
      <c r="D125" s="1">
        <f t="shared" si="2"/>
        <v>0.08120306795</v>
      </c>
    </row>
    <row r="126" ht="14.25" customHeight="1">
      <c r="A126" s="1">
        <v>1.39259759E8</v>
      </c>
      <c r="B126" s="1">
        <v>1.5E8</v>
      </c>
      <c r="C126" s="1">
        <f t="shared" si="1"/>
        <v>-10740241</v>
      </c>
      <c r="D126" s="1">
        <f t="shared" si="2"/>
        <v>0.08094280486</v>
      </c>
    </row>
    <row r="127" ht="14.25" customHeight="1">
      <c r="A127" s="1">
        <v>4.007366E8</v>
      </c>
      <c r="B127" s="1">
        <v>1.5E8</v>
      </c>
      <c r="C127" s="1">
        <f t="shared" si="1"/>
        <v>250736600</v>
      </c>
      <c r="D127" s="1">
        <f t="shared" si="2"/>
        <v>0.08074467716</v>
      </c>
    </row>
    <row r="128" ht="14.25" customHeight="1">
      <c r="A128" s="1">
        <v>2.81492479E8</v>
      </c>
      <c r="B128" s="1">
        <v>1.5E8</v>
      </c>
      <c r="C128" s="1">
        <f t="shared" si="1"/>
        <v>131492479</v>
      </c>
      <c r="D128" s="1">
        <f t="shared" si="2"/>
        <v>0.08030082828</v>
      </c>
    </row>
    <row r="129" ht="14.25" customHeight="1">
      <c r="A129" s="1">
        <v>2.06360018E8</v>
      </c>
      <c r="B129" s="1">
        <v>1.7E8</v>
      </c>
      <c r="C129" s="1">
        <f t="shared" si="1"/>
        <v>36360018</v>
      </c>
      <c r="D129" s="1">
        <f t="shared" si="2"/>
        <v>0.0799203237</v>
      </c>
    </row>
    <row r="130" ht="14.25" customHeight="1">
      <c r="A130" s="1">
        <v>1.53629485E8</v>
      </c>
      <c r="B130" s="1">
        <v>1.5E8</v>
      </c>
      <c r="C130" s="1">
        <f t="shared" si="1"/>
        <v>3629485</v>
      </c>
      <c r="D130" s="1">
        <f t="shared" si="2"/>
        <v>0.07955660055</v>
      </c>
    </row>
    <row r="131" ht="14.25" customHeight="1">
      <c r="A131" s="1">
        <v>1.33375846E8</v>
      </c>
      <c r="B131" s="1">
        <v>1.5E8</v>
      </c>
      <c r="C131" s="1">
        <f t="shared" si="1"/>
        <v>-16624154</v>
      </c>
      <c r="D131" s="1">
        <f t="shared" si="2"/>
        <v>0.07933253769</v>
      </c>
    </row>
    <row r="132" ht="14.25" customHeight="1">
      <c r="A132" s="1">
        <v>1.81015141E8</v>
      </c>
      <c r="B132" s="1">
        <v>1.5E8</v>
      </c>
      <c r="C132" s="1">
        <f t="shared" si="1"/>
        <v>31015141</v>
      </c>
      <c r="D132" s="1">
        <f t="shared" si="2"/>
        <v>0.07914160963</v>
      </c>
    </row>
    <row r="133" ht="14.25" customHeight="1">
      <c r="A133" s="1">
        <v>1.14053579E8</v>
      </c>
      <c r="B133" s="1">
        <v>1.5E8</v>
      </c>
      <c r="C133" s="1">
        <f t="shared" si="1"/>
        <v>-35946421</v>
      </c>
      <c r="D133" s="1">
        <f t="shared" si="2"/>
        <v>0.07887524967</v>
      </c>
    </row>
    <row r="134" ht="14.25" customHeight="1">
      <c r="A134" s="1">
        <v>1.19420252E8</v>
      </c>
      <c r="B134" s="1">
        <v>1.5E8</v>
      </c>
      <c r="C134" s="1">
        <f t="shared" si="1"/>
        <v>-30579748</v>
      </c>
      <c r="D134" s="1">
        <f t="shared" si="2"/>
        <v>0.07871787213</v>
      </c>
    </row>
    <row r="135" ht="14.25" customHeight="1">
      <c r="A135" s="1">
        <v>8.3640426E7</v>
      </c>
      <c r="B135" s="1">
        <v>1.5E8</v>
      </c>
      <c r="C135" s="1">
        <f t="shared" si="1"/>
        <v>-66359574</v>
      </c>
      <c r="D135" s="1">
        <f t="shared" si="2"/>
        <v>0.0785506738</v>
      </c>
    </row>
    <row r="136" ht="14.25" customHeight="1">
      <c r="A136" s="1">
        <v>7.9711678E7</v>
      </c>
      <c r="B136" s="1">
        <v>1.0E8</v>
      </c>
      <c r="C136" s="1">
        <f t="shared" si="1"/>
        <v>-20288322</v>
      </c>
      <c r="D136" s="1">
        <f t="shared" si="2"/>
        <v>0.07845086317</v>
      </c>
    </row>
    <row r="137" ht="14.25" customHeight="1">
      <c r="A137" s="1">
        <v>1.95000874E8</v>
      </c>
      <c r="B137" s="1">
        <v>1.5E8</v>
      </c>
      <c r="C137" s="1">
        <f t="shared" si="1"/>
        <v>45000874</v>
      </c>
      <c r="D137" s="1">
        <f t="shared" si="2"/>
        <v>0.07839941694</v>
      </c>
    </row>
    <row r="138" ht="14.25" customHeight="1">
      <c r="A138" s="1">
        <v>6.1937495E7</v>
      </c>
      <c r="B138" s="1">
        <v>1.5E8</v>
      </c>
      <c r="C138" s="1">
        <f t="shared" si="1"/>
        <v>-88062505</v>
      </c>
      <c r="D138" s="1">
        <f t="shared" si="2"/>
        <v>0.07811183907</v>
      </c>
    </row>
    <row r="139" ht="14.25" customHeight="1">
      <c r="A139" s="1">
        <v>1.24051759E8</v>
      </c>
      <c r="B139" s="1">
        <v>1.8E8</v>
      </c>
      <c r="C139" s="1">
        <f t="shared" si="1"/>
        <v>-55948241</v>
      </c>
      <c r="D139" s="1">
        <f t="shared" si="2"/>
        <v>0.07805615705</v>
      </c>
    </row>
    <row r="140" ht="14.25" customHeight="1">
      <c r="A140" s="1">
        <v>1.26597121E8</v>
      </c>
      <c r="B140" s="1">
        <v>1.5E8</v>
      </c>
      <c r="C140" s="1">
        <f t="shared" si="1"/>
        <v>-23402879</v>
      </c>
      <c r="D140" s="1">
        <f t="shared" si="2"/>
        <v>0.07783066108</v>
      </c>
    </row>
    <row r="141" ht="14.25" customHeight="1">
      <c r="A141" s="1">
        <v>1.65230261E8</v>
      </c>
      <c r="B141" s="1">
        <v>1.5E8</v>
      </c>
      <c r="C141" s="1">
        <f t="shared" si="1"/>
        <v>15230261</v>
      </c>
      <c r="D141" s="1">
        <f t="shared" si="2"/>
        <v>0.07764977438</v>
      </c>
    </row>
    <row r="142" ht="14.25" customHeight="1">
      <c r="A142" s="1">
        <v>1.31564731E8</v>
      </c>
      <c r="B142" s="1">
        <v>1.5E8</v>
      </c>
      <c r="C142" s="1">
        <f t="shared" si="1"/>
        <v>-18435269</v>
      </c>
      <c r="D142" s="1">
        <f t="shared" si="2"/>
        <v>0.0774046184</v>
      </c>
    </row>
    <row r="143" ht="14.25" customHeight="1">
      <c r="A143" s="1">
        <v>1.33382309E8</v>
      </c>
      <c r="B143" s="1">
        <v>1.5E8</v>
      </c>
      <c r="C143" s="1">
        <f t="shared" si="1"/>
        <v>-16617691</v>
      </c>
      <c r="D143" s="1">
        <f t="shared" si="2"/>
        <v>0.07721457073</v>
      </c>
    </row>
    <row r="144" ht="14.25" customHeight="1">
      <c r="A144" s="1">
        <v>7.3103784E7</v>
      </c>
      <c r="B144" s="1">
        <v>1.5E8</v>
      </c>
      <c r="C144" s="1">
        <f t="shared" si="1"/>
        <v>-76896216</v>
      </c>
      <c r="D144" s="1">
        <f t="shared" si="2"/>
        <v>0.07702115952</v>
      </c>
    </row>
    <row r="145" ht="14.25" customHeight="1">
      <c r="A145" s="1">
        <v>2.1379315E7</v>
      </c>
      <c r="B145" s="1">
        <v>1.5E8</v>
      </c>
      <c r="C145" s="1">
        <f t="shared" si="1"/>
        <v>-128620685</v>
      </c>
      <c r="D145" s="1">
        <f t="shared" si="2"/>
        <v>0.07694170818</v>
      </c>
    </row>
    <row r="146" ht="14.25" customHeight="1">
      <c r="A146" s="1">
        <v>6.4459316E7</v>
      </c>
      <c r="B146" s="1">
        <v>1.49E8</v>
      </c>
      <c r="C146" s="1">
        <f t="shared" si="1"/>
        <v>-84540684</v>
      </c>
      <c r="D146" s="1">
        <f t="shared" si="2"/>
        <v>0.07697572918</v>
      </c>
    </row>
    <row r="147" ht="14.25" customHeight="1">
      <c r="A147" s="1">
        <v>3.4964818E7</v>
      </c>
      <c r="B147" s="1">
        <v>1.5E8</v>
      </c>
      <c r="C147" s="1">
        <f t="shared" si="1"/>
        <v>-115035182</v>
      </c>
      <c r="D147" s="1">
        <f t="shared" si="2"/>
        <v>0.07691471531</v>
      </c>
    </row>
    <row r="148" ht="14.25" customHeight="1">
      <c r="A148" s="1">
        <v>1.11505642E8</v>
      </c>
      <c r="B148" s="1">
        <v>1.45E8</v>
      </c>
      <c r="C148" s="1">
        <f t="shared" si="1"/>
        <v>-33494358</v>
      </c>
      <c r="D148" s="1">
        <f t="shared" si="2"/>
        <v>0.07691752587</v>
      </c>
    </row>
    <row r="149" ht="14.25" customHeight="1">
      <c r="A149" s="1">
        <v>1.33228348E8</v>
      </c>
      <c r="B149" s="1">
        <v>1.75E8</v>
      </c>
      <c r="C149" s="1">
        <f t="shared" si="1"/>
        <v>-41771652</v>
      </c>
      <c r="D149" s="1">
        <f t="shared" si="2"/>
        <v>0.07676995872</v>
      </c>
    </row>
    <row r="150" ht="14.25" customHeight="1">
      <c r="A150" s="1">
        <v>2.16366733E8</v>
      </c>
      <c r="B150" s="1">
        <v>1.45E8</v>
      </c>
      <c r="C150" s="1">
        <f t="shared" si="1"/>
        <v>71366733</v>
      </c>
      <c r="D150" s="1">
        <f t="shared" si="2"/>
        <v>0.07653044973</v>
      </c>
    </row>
    <row r="151" ht="14.25" customHeight="1">
      <c r="A151" s="1">
        <v>1.60201106E8</v>
      </c>
      <c r="B151" s="1">
        <v>1.42E8</v>
      </c>
      <c r="C151" s="1">
        <f t="shared" si="1"/>
        <v>18201106</v>
      </c>
      <c r="D151" s="1">
        <f t="shared" si="2"/>
        <v>0.07622713264</v>
      </c>
    </row>
    <row r="152" ht="14.25" customHeight="1">
      <c r="A152" s="1">
        <v>1.18099659E8</v>
      </c>
      <c r="B152" s="1">
        <v>1.44E8</v>
      </c>
      <c r="C152" s="1">
        <f t="shared" si="1"/>
        <v>-25900341</v>
      </c>
      <c r="D152" s="1">
        <f t="shared" si="2"/>
        <v>0.07600636311</v>
      </c>
    </row>
    <row r="153" ht="14.25" customHeight="1">
      <c r="A153" s="1">
        <v>2.01573391E8</v>
      </c>
      <c r="B153" s="1">
        <v>1.4E8</v>
      </c>
      <c r="C153" s="1">
        <f t="shared" si="1"/>
        <v>61573391</v>
      </c>
      <c r="D153" s="1">
        <f t="shared" si="2"/>
        <v>0.07584795504</v>
      </c>
    </row>
    <row r="154" ht="14.25" customHeight="1">
      <c r="A154" s="1">
        <v>1.90418803E8</v>
      </c>
      <c r="B154" s="1">
        <v>1.4E8</v>
      </c>
      <c r="C154" s="1">
        <f t="shared" si="1"/>
        <v>50418803</v>
      </c>
      <c r="D154" s="1">
        <f t="shared" si="2"/>
        <v>0.07557734779</v>
      </c>
    </row>
    <row r="155" ht="14.25" customHeight="1">
      <c r="A155" s="1">
        <v>8.2161969E7</v>
      </c>
      <c r="B155" s="1">
        <v>1.5E8</v>
      </c>
      <c r="C155" s="1">
        <f t="shared" si="1"/>
        <v>-67838031</v>
      </c>
      <c r="D155" s="1">
        <f t="shared" si="2"/>
        <v>0.07531986411</v>
      </c>
    </row>
    <row r="156" ht="14.25" customHeight="1">
      <c r="A156" s="1">
        <v>1.43523463E8</v>
      </c>
      <c r="B156" s="1">
        <v>1.45E8</v>
      </c>
      <c r="C156" s="1">
        <f t="shared" si="1"/>
        <v>-1476537</v>
      </c>
      <c r="D156" s="1">
        <f t="shared" si="2"/>
        <v>0.07522074696</v>
      </c>
    </row>
    <row r="157" ht="14.25" customHeight="1">
      <c r="A157" s="1">
        <v>2.09364921E8</v>
      </c>
      <c r="B157" s="1">
        <v>1.45E8</v>
      </c>
      <c r="C157" s="1">
        <f t="shared" si="1"/>
        <v>64364921</v>
      </c>
      <c r="D157" s="1">
        <f t="shared" si="2"/>
        <v>0.07501737963</v>
      </c>
    </row>
    <row r="158" ht="14.25" customHeight="1">
      <c r="A158" s="1">
        <v>1.03400692E8</v>
      </c>
      <c r="B158" s="1">
        <v>1.45E8</v>
      </c>
      <c r="C158" s="1">
        <f t="shared" si="1"/>
        <v>-41599308</v>
      </c>
      <c r="D158" s="1">
        <f t="shared" si="2"/>
        <v>0.07471918044</v>
      </c>
    </row>
    <row r="159" ht="14.25" customHeight="1">
      <c r="A159" s="1">
        <v>1.10332737E8</v>
      </c>
      <c r="B159" s="1">
        <v>1.0E8</v>
      </c>
      <c r="C159" s="1">
        <f t="shared" si="1"/>
        <v>10332737</v>
      </c>
      <c r="D159" s="1">
        <f t="shared" si="2"/>
        <v>0.07458406054</v>
      </c>
    </row>
    <row r="160" ht="14.25" customHeight="1">
      <c r="A160" s="1">
        <v>1.11110575E8</v>
      </c>
      <c r="B160" s="1">
        <v>1.4E8</v>
      </c>
      <c r="C160" s="1">
        <f t="shared" si="1"/>
        <v>-28889425</v>
      </c>
      <c r="D160" s="1">
        <f t="shared" si="2"/>
        <v>0.0745002251</v>
      </c>
    </row>
    <row r="161" ht="14.25" customHeight="1">
      <c r="A161" s="1">
        <v>6.5007045E7</v>
      </c>
      <c r="B161" s="1">
        <v>1.4E8</v>
      </c>
      <c r="C161" s="1">
        <f t="shared" si="1"/>
        <v>-74992955</v>
      </c>
      <c r="D161" s="1">
        <f t="shared" si="2"/>
        <v>0.07435812765</v>
      </c>
    </row>
    <row r="162" ht="14.25" customHeight="1">
      <c r="A162" s="1">
        <v>2.57704099E8</v>
      </c>
      <c r="B162" s="1">
        <v>1.5E8</v>
      </c>
      <c r="C162" s="1">
        <f t="shared" si="1"/>
        <v>107704099</v>
      </c>
      <c r="D162" s="1">
        <f t="shared" si="2"/>
        <v>0.07429940326</v>
      </c>
    </row>
    <row r="163" ht="14.25" customHeight="1">
      <c r="A163" s="1">
        <v>4.03706375E8</v>
      </c>
      <c r="B163" s="1">
        <v>1.39E8</v>
      </c>
      <c r="C163" s="1">
        <f t="shared" si="1"/>
        <v>264706375</v>
      </c>
      <c r="D163" s="1">
        <f t="shared" si="2"/>
        <v>0.07392270505</v>
      </c>
    </row>
    <row r="164" ht="14.25" customHeight="1">
      <c r="A164" s="1">
        <v>1.76997107E8</v>
      </c>
      <c r="B164" s="1">
        <v>1.45E8</v>
      </c>
      <c r="C164" s="1">
        <f t="shared" si="1"/>
        <v>31997107</v>
      </c>
      <c r="D164" s="1">
        <f t="shared" si="2"/>
        <v>0.0735143909</v>
      </c>
    </row>
    <row r="165" ht="14.25" customHeight="1">
      <c r="A165" s="1">
        <v>3.1141074E7</v>
      </c>
      <c r="B165" s="1">
        <v>1.4E8</v>
      </c>
      <c r="C165" s="1">
        <f t="shared" si="1"/>
        <v>-108858926</v>
      </c>
      <c r="D165" s="1">
        <f t="shared" si="2"/>
        <v>0.07325622697</v>
      </c>
    </row>
    <row r="166" ht="14.25" customHeight="1">
      <c r="A166" s="1">
        <v>3.1704416E7</v>
      </c>
      <c r="B166" s="1">
        <v>1.35E8</v>
      </c>
      <c r="C166" s="1">
        <f t="shared" si="1"/>
        <v>-103295584</v>
      </c>
      <c r="D166" s="1">
        <f t="shared" si="2"/>
        <v>0.07326563014</v>
      </c>
    </row>
    <row r="167" ht="14.25" customHeight="1">
      <c r="A167" s="1">
        <v>1.07503316E8</v>
      </c>
      <c r="B167" s="1">
        <v>1.3E8</v>
      </c>
      <c r="C167" s="1">
        <f t="shared" si="1"/>
        <v>-22496684</v>
      </c>
      <c r="D167" s="1">
        <f t="shared" si="2"/>
        <v>0.07327336418</v>
      </c>
    </row>
    <row r="168" ht="14.25" customHeight="1">
      <c r="A168" s="1">
        <v>1.29734803E8</v>
      </c>
      <c r="B168" s="1">
        <v>1.4E8</v>
      </c>
      <c r="C168" s="1">
        <f t="shared" si="1"/>
        <v>-10265197</v>
      </c>
      <c r="D168" s="1">
        <f t="shared" si="2"/>
        <v>0.07314939741</v>
      </c>
    </row>
    <row r="169" ht="14.25" customHeight="1">
      <c r="A169" s="1">
        <v>1.32122995E8</v>
      </c>
      <c r="B169" s="1">
        <v>1.37E8</v>
      </c>
      <c r="C169" s="1">
        <f t="shared" si="1"/>
        <v>-4877005</v>
      </c>
      <c r="D169" s="1">
        <f t="shared" si="2"/>
        <v>0.07297442365</v>
      </c>
    </row>
    <row r="170" ht="14.25" customHeight="1">
      <c r="A170" s="1">
        <v>1.22512052E8</v>
      </c>
      <c r="B170" s="1">
        <v>1.3E8</v>
      </c>
      <c r="C170" s="1">
        <f t="shared" si="1"/>
        <v>-7487948</v>
      </c>
      <c r="D170" s="1">
        <f t="shared" si="2"/>
        <v>0.0728009848</v>
      </c>
    </row>
    <row r="171" ht="14.25" customHeight="1">
      <c r="A171" s="1">
        <v>6.8642452E7</v>
      </c>
      <c r="B171" s="1">
        <v>1.3E8</v>
      </c>
      <c r="C171" s="1">
        <f t="shared" si="1"/>
        <v>-61357548</v>
      </c>
      <c r="D171" s="1">
        <f t="shared" si="2"/>
        <v>0.07265414582</v>
      </c>
    </row>
    <row r="172" ht="14.25" customHeight="1">
      <c r="A172" s="1">
        <v>3.213183E7</v>
      </c>
      <c r="B172" s="1">
        <v>1.37E8</v>
      </c>
      <c r="C172" s="1">
        <f t="shared" si="1"/>
        <v>-104868170</v>
      </c>
      <c r="D172" s="1">
        <f t="shared" si="2"/>
        <v>0.07259340551</v>
      </c>
    </row>
    <row r="173" ht="14.25" customHeight="1">
      <c r="A173" s="1">
        <v>1.76636816E8</v>
      </c>
      <c r="B173" s="1">
        <v>1.4E8</v>
      </c>
      <c r="C173" s="1">
        <f t="shared" si="1"/>
        <v>36636816</v>
      </c>
      <c r="D173" s="1">
        <f t="shared" si="2"/>
        <v>0.07260028152</v>
      </c>
    </row>
    <row r="174" ht="14.25" customHeight="1">
      <c r="A174" s="1">
        <v>1.2693066E8</v>
      </c>
      <c r="B174" s="1">
        <v>1.35E8</v>
      </c>
      <c r="C174" s="1">
        <f t="shared" si="1"/>
        <v>-8069340</v>
      </c>
      <c r="D174" s="1">
        <f t="shared" si="2"/>
        <v>0.07235440002</v>
      </c>
    </row>
    <row r="175" ht="14.25" customHeight="1">
      <c r="A175" s="1">
        <v>9.3926386E7</v>
      </c>
      <c r="B175" s="1">
        <v>1.5E8</v>
      </c>
      <c r="C175" s="1">
        <f t="shared" si="1"/>
        <v>-56073614</v>
      </c>
      <c r="D175" s="1">
        <f t="shared" si="2"/>
        <v>0.07219182432</v>
      </c>
    </row>
    <row r="176" ht="14.25" customHeight="1">
      <c r="A176" s="1">
        <v>2.92298923E8</v>
      </c>
      <c r="B176" s="1">
        <v>1.2E8</v>
      </c>
      <c r="C176" s="1">
        <f t="shared" si="1"/>
        <v>172298923</v>
      </c>
      <c r="D176" s="1">
        <f t="shared" si="2"/>
        <v>0.07206601613</v>
      </c>
    </row>
    <row r="177" ht="14.25" customHeight="1">
      <c r="A177" s="1">
        <v>6.3992328E7</v>
      </c>
      <c r="B177" s="1">
        <v>1.35E8</v>
      </c>
      <c r="C177" s="1">
        <f t="shared" si="1"/>
        <v>-71007672</v>
      </c>
      <c r="D177" s="1">
        <f t="shared" si="2"/>
        <v>0.07179358006</v>
      </c>
    </row>
    <row r="178" ht="14.25" customHeight="1">
      <c r="A178" s="1">
        <v>1.3451839E8</v>
      </c>
      <c r="B178" s="1">
        <v>1.5E8</v>
      </c>
      <c r="C178" s="1">
        <f t="shared" si="1"/>
        <v>-15481610</v>
      </c>
      <c r="D178" s="1">
        <f t="shared" si="2"/>
        <v>0.07173776148</v>
      </c>
    </row>
    <row r="179" ht="14.25" customHeight="1">
      <c r="A179" s="1">
        <v>0.0</v>
      </c>
      <c r="B179" s="1">
        <v>1500000.0</v>
      </c>
      <c r="C179" s="1">
        <f t="shared" si="1"/>
        <v>-1500000</v>
      </c>
      <c r="D179" s="1">
        <f t="shared" si="2"/>
        <v>0.07153396872</v>
      </c>
    </row>
    <row r="180" ht="14.25" customHeight="1">
      <c r="A180" s="1">
        <v>5.2792307E7</v>
      </c>
      <c r="B180" s="1">
        <v>1.4E8</v>
      </c>
      <c r="C180" s="1">
        <f t="shared" si="1"/>
        <v>-87207693</v>
      </c>
      <c r="D180" s="1">
        <f t="shared" si="2"/>
        <v>0.07151743774</v>
      </c>
    </row>
    <row r="181" ht="14.25" customHeight="1">
      <c r="A181" s="1">
        <v>1.83635922E8</v>
      </c>
      <c r="B181" s="1">
        <v>1.35E8</v>
      </c>
      <c r="C181" s="1">
        <f t="shared" si="1"/>
        <v>48635922</v>
      </c>
      <c r="D181" s="1">
        <f t="shared" si="2"/>
        <v>0.07148123516</v>
      </c>
    </row>
    <row r="182" ht="14.25" customHeight="1">
      <c r="A182" s="1">
        <v>8.30249E7</v>
      </c>
      <c r="B182" s="1">
        <v>1.35E8</v>
      </c>
      <c r="C182" s="1">
        <f t="shared" si="1"/>
        <v>-51975100</v>
      </c>
      <c r="D182" s="1">
        <f t="shared" si="2"/>
        <v>0.07123780951</v>
      </c>
    </row>
    <row r="183" ht="14.25" customHeight="1">
      <c r="A183" s="1">
        <v>1.23207194E8</v>
      </c>
      <c r="B183" s="1">
        <v>1.35E8</v>
      </c>
      <c r="C183" s="1">
        <f t="shared" si="1"/>
        <v>-11792806</v>
      </c>
      <c r="D183" s="1">
        <f t="shared" si="2"/>
        <v>0.07114692953</v>
      </c>
    </row>
    <row r="184" ht="14.25" customHeight="1">
      <c r="A184" s="1">
        <v>8.334892E7</v>
      </c>
      <c r="B184" s="1">
        <v>1.32E8</v>
      </c>
      <c r="C184" s="1">
        <f t="shared" si="1"/>
        <v>-48651080</v>
      </c>
      <c r="D184" s="1">
        <f t="shared" si="2"/>
        <v>0.07098859858</v>
      </c>
    </row>
    <row r="185" ht="14.25" customHeight="1">
      <c r="A185" s="1">
        <v>2.2713709E8</v>
      </c>
      <c r="B185" s="1">
        <v>1.1E8</v>
      </c>
      <c r="C185" s="1">
        <f t="shared" si="1"/>
        <v>117137090</v>
      </c>
      <c r="D185" s="1">
        <f t="shared" si="2"/>
        <v>0.07089974921</v>
      </c>
    </row>
    <row r="186" ht="14.25" customHeight="1">
      <c r="A186" s="1">
        <v>2.15395021E8</v>
      </c>
      <c r="B186" s="1">
        <v>1.3E8</v>
      </c>
      <c r="C186" s="1">
        <f t="shared" si="1"/>
        <v>85395021</v>
      </c>
      <c r="D186" s="1">
        <f t="shared" si="2"/>
        <v>0.07069844156</v>
      </c>
    </row>
    <row r="187" ht="14.25" customHeight="1">
      <c r="A187" s="1">
        <v>1.80191634E8</v>
      </c>
      <c r="B187" s="1">
        <v>1.3E8</v>
      </c>
      <c r="C187" s="1">
        <f t="shared" si="1"/>
        <v>50191634</v>
      </c>
      <c r="D187" s="1">
        <f t="shared" si="2"/>
        <v>0.0704331899</v>
      </c>
    </row>
    <row r="188" ht="14.25" customHeight="1">
      <c r="A188" s="1">
        <v>4.24645577E8</v>
      </c>
      <c r="B188" s="1">
        <v>1.3E8</v>
      </c>
      <c r="C188" s="1">
        <f t="shared" si="1"/>
        <v>294645577</v>
      </c>
      <c r="D188" s="1">
        <f t="shared" si="2"/>
        <v>0.07020612253</v>
      </c>
    </row>
    <row r="189" ht="14.25" customHeight="1">
      <c r="A189" s="1">
        <v>2.92298923E8</v>
      </c>
      <c r="B189" s="1">
        <v>1.2E8</v>
      </c>
      <c r="C189" s="1">
        <f t="shared" si="1"/>
        <v>172298923</v>
      </c>
      <c r="D189" s="1">
        <f t="shared" si="2"/>
        <v>0.06983934433</v>
      </c>
    </row>
    <row r="190" ht="14.25" customHeight="1">
      <c r="A190" s="1">
        <v>1.77343675E8</v>
      </c>
      <c r="B190" s="1">
        <v>1.35E8</v>
      </c>
      <c r="C190" s="1">
        <f t="shared" si="1"/>
        <v>42343675</v>
      </c>
      <c r="D190" s="1">
        <f t="shared" si="2"/>
        <v>0.06955854153</v>
      </c>
    </row>
    <row r="191" ht="14.25" customHeight="1">
      <c r="A191" s="1">
        <v>2.34277056E8</v>
      </c>
      <c r="B191" s="1">
        <v>1.32E8</v>
      </c>
      <c r="C191" s="1">
        <f t="shared" si="1"/>
        <v>102277056</v>
      </c>
      <c r="D191" s="1">
        <f t="shared" si="2"/>
        <v>0.06931829284</v>
      </c>
    </row>
    <row r="192" ht="14.25" customHeight="1">
      <c r="A192" s="1">
        <v>1.38396624E8</v>
      </c>
      <c r="B192" s="1">
        <v>1.3E8</v>
      </c>
      <c r="C192" s="1">
        <f t="shared" si="1"/>
        <v>8396624</v>
      </c>
      <c r="D192" s="1">
        <f t="shared" si="2"/>
        <v>0.06902229806</v>
      </c>
    </row>
    <row r="193" ht="14.25" customHeight="1">
      <c r="A193" s="1">
        <v>1.49234747E8</v>
      </c>
      <c r="B193" s="1">
        <v>1.3E8</v>
      </c>
      <c r="C193" s="1">
        <f t="shared" si="1"/>
        <v>19234747</v>
      </c>
      <c r="D193" s="1">
        <f t="shared" si="2"/>
        <v>0.06884676986</v>
      </c>
    </row>
    <row r="194" ht="14.25" customHeight="1">
      <c r="A194" s="1">
        <v>1.18311368E8</v>
      </c>
      <c r="B194" s="1">
        <v>1.1E8</v>
      </c>
      <c r="C194" s="1">
        <f t="shared" si="1"/>
        <v>8311368</v>
      </c>
      <c r="D194" s="1">
        <f t="shared" si="2"/>
        <v>0.06865581638</v>
      </c>
    </row>
    <row r="195" ht="14.25" customHeight="1">
      <c r="A195" s="1">
        <v>1.01160529E8</v>
      </c>
      <c r="B195" s="1">
        <v>1.25E8</v>
      </c>
      <c r="C195" s="1">
        <f t="shared" si="1"/>
        <v>-23839471</v>
      </c>
      <c r="D195" s="1">
        <f t="shared" si="2"/>
        <v>0.06854250668</v>
      </c>
    </row>
    <row r="196" ht="14.25" customHeight="1">
      <c r="A196" s="1">
        <v>7.7564037E7</v>
      </c>
      <c r="B196" s="1">
        <v>1.35E8</v>
      </c>
      <c r="C196" s="1">
        <f t="shared" si="1"/>
        <v>-57435963</v>
      </c>
      <c r="D196" s="1">
        <f t="shared" si="2"/>
        <v>0.06842984021</v>
      </c>
    </row>
    <row r="197" ht="14.25" customHeight="1">
      <c r="A197" s="1">
        <v>2.49358727E8</v>
      </c>
      <c r="B197" s="1">
        <v>1.3E8</v>
      </c>
      <c r="C197" s="1">
        <f t="shared" si="1"/>
        <v>119358727</v>
      </c>
      <c r="D197" s="1">
        <f t="shared" si="2"/>
        <v>0.06834621342</v>
      </c>
    </row>
    <row r="198" ht="14.25" customHeight="1">
      <c r="A198" s="1">
        <v>4.9551662E7</v>
      </c>
      <c r="B198" s="1">
        <v>1.3E8</v>
      </c>
      <c r="C198" s="1">
        <f t="shared" si="1"/>
        <v>-80448338</v>
      </c>
      <c r="D198" s="1">
        <f t="shared" si="2"/>
        <v>0.06804166283</v>
      </c>
    </row>
    <row r="199" ht="14.25" customHeight="1">
      <c r="A199" s="1">
        <v>6.0522097E7</v>
      </c>
      <c r="B199" s="1">
        <v>1.3E8</v>
      </c>
      <c r="C199" s="1">
        <f t="shared" si="1"/>
        <v>-69477903</v>
      </c>
      <c r="D199" s="1">
        <f t="shared" si="2"/>
        <v>0.06801293167</v>
      </c>
    </row>
    <row r="200" ht="14.25" customHeight="1">
      <c r="A200" s="1">
        <v>1.37748063E8</v>
      </c>
      <c r="B200" s="1">
        <v>1.275E8</v>
      </c>
      <c r="C200" s="1">
        <f t="shared" si="1"/>
        <v>10248063</v>
      </c>
      <c r="D200" s="1">
        <f t="shared" si="2"/>
        <v>0.06796371145</v>
      </c>
    </row>
    <row r="201" ht="14.25" customHeight="1">
      <c r="A201" s="1">
        <v>0.0</v>
      </c>
      <c r="B201" s="1">
        <v>0.0</v>
      </c>
      <c r="C201" s="1">
        <f t="shared" si="1"/>
        <v>0</v>
      </c>
      <c r="D201" s="1">
        <f t="shared" si="2"/>
        <v>0.06779269593</v>
      </c>
    </row>
    <row r="202" ht="14.25" customHeight="1">
      <c r="A202" s="1">
        <v>1.13733726E8</v>
      </c>
      <c r="B202" s="1">
        <v>1.27E8</v>
      </c>
      <c r="C202" s="1">
        <f t="shared" si="1"/>
        <v>-13266274</v>
      </c>
      <c r="D202" s="1">
        <f t="shared" si="2"/>
        <v>0.06777523388</v>
      </c>
    </row>
    <row r="203" ht="14.25" customHeight="1">
      <c r="A203" s="1">
        <v>1.48337537E8</v>
      </c>
      <c r="B203" s="1">
        <v>1.3E8</v>
      </c>
      <c r="C203" s="1">
        <f t="shared" si="1"/>
        <v>18337537</v>
      </c>
      <c r="D203" s="1">
        <f t="shared" si="2"/>
        <v>0.06763984858</v>
      </c>
    </row>
    <row r="204" ht="14.25" customHeight="1">
      <c r="A204" s="1">
        <v>3.17557891E8</v>
      </c>
      <c r="B204" s="1">
        <v>1.25E8</v>
      </c>
      <c r="C204" s="1">
        <f t="shared" si="1"/>
        <v>192557891</v>
      </c>
      <c r="D204" s="1">
        <f t="shared" si="2"/>
        <v>0.06744831161</v>
      </c>
    </row>
    <row r="205" ht="14.25" customHeight="1">
      <c r="A205" s="1">
        <v>3.3592415E7</v>
      </c>
      <c r="B205" s="1">
        <v>1.3E8</v>
      </c>
      <c r="C205" s="1">
        <f t="shared" si="1"/>
        <v>-96407585</v>
      </c>
      <c r="D205" s="1">
        <f t="shared" si="2"/>
        <v>0.06712029722</v>
      </c>
    </row>
    <row r="206" ht="14.25" customHeight="1">
      <c r="A206" s="1">
        <v>0.0</v>
      </c>
      <c r="B206" s="1">
        <v>0.0</v>
      </c>
      <c r="C206" s="1">
        <f t="shared" si="1"/>
        <v>0</v>
      </c>
      <c r="D206" s="1">
        <f t="shared" si="2"/>
        <v>0.06712218143</v>
      </c>
    </row>
    <row r="207" ht="14.25" customHeight="1">
      <c r="A207" s="1">
        <v>3.05388685E8</v>
      </c>
      <c r="B207" s="1">
        <v>1.4E8</v>
      </c>
      <c r="C207" s="1">
        <f t="shared" si="1"/>
        <v>165388685</v>
      </c>
      <c r="D207" s="1">
        <f t="shared" si="2"/>
        <v>0.06710471981</v>
      </c>
    </row>
    <row r="208" ht="14.25" customHeight="1">
      <c r="A208" s="1">
        <v>0.0</v>
      </c>
      <c r="B208" s="1">
        <v>0.0</v>
      </c>
      <c r="C208" s="1">
        <f t="shared" si="1"/>
        <v>0</v>
      </c>
      <c r="D208" s="1">
        <f t="shared" si="2"/>
        <v>0.0666997768</v>
      </c>
    </row>
    <row r="209" ht="14.25" customHeight="1">
      <c r="A209" s="1">
        <v>3.37103873E8</v>
      </c>
      <c r="B209" s="1">
        <v>1.25E8</v>
      </c>
      <c r="C209" s="1">
        <f t="shared" si="1"/>
        <v>212103873</v>
      </c>
      <c r="D209" s="1">
        <f t="shared" si="2"/>
        <v>0.06668228567</v>
      </c>
    </row>
    <row r="210" ht="14.25" customHeight="1">
      <c r="A210" s="1">
        <v>2.17536138E8</v>
      </c>
      <c r="B210" s="1">
        <v>1.25E8</v>
      </c>
      <c r="C210" s="1">
        <f t="shared" si="1"/>
        <v>92536138</v>
      </c>
      <c r="D210" s="1">
        <f t="shared" si="2"/>
        <v>0.06634288723</v>
      </c>
    </row>
    <row r="211" ht="14.25" customHeight="1">
      <c r="A211" s="1">
        <v>1.31536019E8</v>
      </c>
      <c r="B211" s="1">
        <v>1.03E8</v>
      </c>
      <c r="C211" s="1">
        <f t="shared" si="1"/>
        <v>28536019</v>
      </c>
      <c r="D211" s="1">
        <f t="shared" si="2"/>
        <v>0.06608094573</v>
      </c>
    </row>
    <row r="212" ht="14.25" customHeight="1">
      <c r="A212" s="1">
        <v>2.1494878E8</v>
      </c>
      <c r="B212" s="1">
        <v>1.1E8</v>
      </c>
      <c r="C212" s="1">
        <f t="shared" si="1"/>
        <v>104948780</v>
      </c>
      <c r="D212" s="1">
        <f t="shared" si="2"/>
        <v>0.06596321173</v>
      </c>
    </row>
    <row r="213" ht="14.25" customHeight="1">
      <c r="A213" s="1">
        <v>2.09805005E8</v>
      </c>
      <c r="B213" s="1">
        <v>1.25E8</v>
      </c>
      <c r="C213" s="1">
        <f t="shared" si="1"/>
        <v>84805005</v>
      </c>
      <c r="D213" s="1">
        <f t="shared" si="2"/>
        <v>0.06575720015</v>
      </c>
    </row>
    <row r="214" ht="14.25" customHeight="1">
      <c r="A214" s="1">
        <v>1.86830669E8</v>
      </c>
      <c r="B214" s="1">
        <v>1.25E8</v>
      </c>
      <c r="C214" s="1">
        <f t="shared" si="1"/>
        <v>61830669</v>
      </c>
      <c r="D214" s="1">
        <f t="shared" si="2"/>
        <v>0.0655013469</v>
      </c>
    </row>
    <row r="215" ht="14.25" customHeight="1">
      <c r="A215" s="1">
        <v>1.63192114E8</v>
      </c>
      <c r="B215" s="1">
        <v>1.25E8</v>
      </c>
      <c r="C215" s="1">
        <f t="shared" si="1"/>
        <v>38192114</v>
      </c>
      <c r="D215" s="1">
        <f t="shared" si="2"/>
        <v>0.06526957473</v>
      </c>
    </row>
    <row r="216" ht="14.25" customHeight="1">
      <c r="A216" s="1">
        <v>1.19412921E8</v>
      </c>
      <c r="B216" s="1">
        <v>6.5E7</v>
      </c>
      <c r="C216" s="1">
        <f t="shared" si="1"/>
        <v>54412921</v>
      </c>
      <c r="D216" s="1">
        <f t="shared" si="2"/>
        <v>0.06506561759</v>
      </c>
    </row>
    <row r="217" ht="14.25" customHeight="1">
      <c r="A217" s="1">
        <v>3.2694788E7</v>
      </c>
      <c r="B217" s="1">
        <v>8.5E7</v>
      </c>
      <c r="C217" s="1">
        <f t="shared" si="1"/>
        <v>-52305212</v>
      </c>
      <c r="D217" s="1">
        <f t="shared" si="2"/>
        <v>0.06502430183</v>
      </c>
    </row>
    <row r="218" ht="14.25" customHeight="1">
      <c r="A218" s="1">
        <v>1.13165635E8</v>
      </c>
      <c r="B218" s="1">
        <v>1.25E8</v>
      </c>
      <c r="C218" s="1">
        <f t="shared" si="1"/>
        <v>-11834365</v>
      </c>
      <c r="D218" s="1">
        <f t="shared" si="2"/>
        <v>0.06502553475</v>
      </c>
    </row>
    <row r="219" ht="14.25" customHeight="1">
      <c r="A219" s="1">
        <v>1.07285004E8</v>
      </c>
      <c r="B219" s="1">
        <v>1.25E8</v>
      </c>
      <c r="C219" s="1">
        <f t="shared" si="1"/>
        <v>-17714996</v>
      </c>
      <c r="D219" s="1">
        <f t="shared" si="2"/>
        <v>0.06489041413</v>
      </c>
    </row>
    <row r="220" ht="14.25" customHeight="1">
      <c r="A220" s="1">
        <v>2.60031035E8</v>
      </c>
      <c r="B220" s="1">
        <v>1.23E8</v>
      </c>
      <c r="C220" s="1">
        <f t="shared" si="1"/>
        <v>137031035</v>
      </c>
      <c r="D220" s="1">
        <f t="shared" si="2"/>
        <v>0.06476415015</v>
      </c>
    </row>
    <row r="221" ht="14.25" customHeight="1">
      <c r="A221" s="1">
        <v>1.86739919E8</v>
      </c>
      <c r="B221" s="1">
        <v>1.25E8</v>
      </c>
      <c r="C221" s="1">
        <f t="shared" si="1"/>
        <v>61739919</v>
      </c>
      <c r="D221" s="1">
        <f t="shared" si="2"/>
        <v>0.06446953846</v>
      </c>
    </row>
    <row r="222" ht="14.25" customHeight="1">
      <c r="A222" s="1">
        <v>2.15397307E8</v>
      </c>
      <c r="B222" s="1">
        <v>1.25E8</v>
      </c>
      <c r="C222" s="1">
        <f t="shared" si="1"/>
        <v>90397307</v>
      </c>
      <c r="D222" s="1">
        <f t="shared" si="2"/>
        <v>0.06423557338</v>
      </c>
    </row>
    <row r="223" ht="14.25" customHeight="1">
      <c r="A223" s="1">
        <v>1.82618434E8</v>
      </c>
      <c r="B223" s="1">
        <v>1.4E8</v>
      </c>
      <c r="C223" s="1">
        <f t="shared" si="1"/>
        <v>42618434</v>
      </c>
      <c r="D223" s="1">
        <f t="shared" si="2"/>
        <v>0.06397010791</v>
      </c>
    </row>
    <row r="224" ht="14.25" customHeight="1">
      <c r="A224" s="1">
        <v>1.31920333E8</v>
      </c>
      <c r="B224" s="1">
        <v>1.3E8</v>
      </c>
      <c r="C224" s="1">
        <f t="shared" si="1"/>
        <v>1920333</v>
      </c>
      <c r="D224" s="1">
        <f t="shared" si="2"/>
        <v>0.06369482426</v>
      </c>
    </row>
    <row r="225" ht="14.25" customHeight="1">
      <c r="A225" s="1">
        <v>1.24976634E8</v>
      </c>
      <c r="B225" s="1">
        <v>1.2E8</v>
      </c>
      <c r="C225" s="1">
        <f t="shared" si="1"/>
        <v>4976634</v>
      </c>
      <c r="D225" s="1">
        <f t="shared" si="2"/>
        <v>0.06352052411</v>
      </c>
    </row>
    <row r="226" ht="14.25" customHeight="1">
      <c r="A226" s="1">
        <v>1.15802596E8</v>
      </c>
      <c r="B226" s="1">
        <v>1.1E8</v>
      </c>
      <c r="C226" s="1">
        <f t="shared" si="1"/>
        <v>5802596</v>
      </c>
      <c r="D226" s="1">
        <f t="shared" si="2"/>
        <v>0.06337518478</v>
      </c>
    </row>
    <row r="227" ht="14.25" customHeight="1">
      <c r="A227" s="1">
        <v>1.08521835E8</v>
      </c>
      <c r="B227" s="1">
        <v>1.2E8</v>
      </c>
      <c r="C227" s="1">
        <f t="shared" si="1"/>
        <v>-11478165</v>
      </c>
      <c r="D227" s="1">
        <f t="shared" si="2"/>
        <v>0.06325901592</v>
      </c>
    </row>
    <row r="228" ht="14.25" customHeight="1">
      <c r="A228" s="1">
        <v>1.0068588E8</v>
      </c>
      <c r="B228" s="1">
        <v>1.2E8</v>
      </c>
      <c r="C228" s="1">
        <f t="shared" si="1"/>
        <v>-19314120</v>
      </c>
      <c r="D228" s="1">
        <f t="shared" si="2"/>
        <v>0.06313663693</v>
      </c>
    </row>
    <row r="229" ht="14.25" customHeight="1">
      <c r="A229" s="1">
        <v>1.26464904E8</v>
      </c>
      <c r="B229" s="1">
        <v>1.3E8</v>
      </c>
      <c r="C229" s="1">
        <f t="shared" si="1"/>
        <v>-3535096</v>
      </c>
      <c r="D229" s="1">
        <f t="shared" si="2"/>
        <v>0.06302570254</v>
      </c>
    </row>
    <row r="230" ht="14.25" customHeight="1">
      <c r="A230" s="1">
        <v>6.4736114E7</v>
      </c>
      <c r="B230" s="1">
        <v>1.2E8</v>
      </c>
      <c r="C230" s="1">
        <f t="shared" si="1"/>
        <v>-55263886</v>
      </c>
      <c r="D230" s="1">
        <f t="shared" si="2"/>
        <v>0.06285907761</v>
      </c>
    </row>
    <row r="231" ht="14.25" customHeight="1">
      <c r="A231" s="1">
        <v>9.3050117E7</v>
      </c>
      <c r="B231" s="1">
        <v>1.15E8</v>
      </c>
      <c r="C231" s="1">
        <f t="shared" si="1"/>
        <v>-21949883</v>
      </c>
      <c r="D231" s="1">
        <f t="shared" si="2"/>
        <v>0.06280491412</v>
      </c>
    </row>
    <row r="232" ht="14.25" customHeight="1">
      <c r="A232" s="1">
        <v>5.7637485E7</v>
      </c>
      <c r="B232" s="1">
        <v>1.05E8</v>
      </c>
      <c r="C232" s="1">
        <f t="shared" si="1"/>
        <v>-47362515</v>
      </c>
      <c r="D232" s="1">
        <f t="shared" si="2"/>
        <v>0.06271125295</v>
      </c>
    </row>
    <row r="233" ht="14.25" customHeight="1">
      <c r="A233" s="1">
        <v>5.8607007E7</v>
      </c>
      <c r="B233" s="1">
        <v>1.0E8</v>
      </c>
      <c r="C233" s="1">
        <f t="shared" si="1"/>
        <v>-41392993</v>
      </c>
      <c r="D233" s="1">
        <f t="shared" si="2"/>
        <v>0.06267613916</v>
      </c>
    </row>
    <row r="234" ht="14.25" customHeight="1">
      <c r="A234" s="1">
        <v>4.3929341E7</v>
      </c>
      <c r="B234" s="1">
        <v>1.2E8</v>
      </c>
      <c r="C234" s="1">
        <f t="shared" si="1"/>
        <v>-76070659</v>
      </c>
      <c r="D234" s="1">
        <f t="shared" si="2"/>
        <v>0.06264213332</v>
      </c>
    </row>
    <row r="235" ht="14.25" customHeight="1">
      <c r="A235" s="1">
        <v>3.021262E7</v>
      </c>
      <c r="B235" s="1">
        <v>1.2E8</v>
      </c>
      <c r="C235" s="1">
        <f t="shared" si="1"/>
        <v>-89787380</v>
      </c>
      <c r="D235" s="1">
        <f t="shared" si="2"/>
        <v>0.06262379332</v>
      </c>
    </row>
    <row r="236" ht="14.25" customHeight="1">
      <c r="A236" s="1">
        <v>7.6418654E7</v>
      </c>
      <c r="B236" s="1">
        <v>1.17E8</v>
      </c>
      <c r="C236" s="1">
        <f t="shared" si="1"/>
        <v>-40581346</v>
      </c>
      <c r="D236" s="1">
        <f t="shared" si="2"/>
        <v>0.06263031361</v>
      </c>
    </row>
    <row r="237" ht="14.25" customHeight="1">
      <c r="A237" s="1">
        <v>8.9021735E7</v>
      </c>
      <c r="B237" s="1">
        <v>1.2E8</v>
      </c>
      <c r="C237" s="1">
        <f t="shared" si="1"/>
        <v>-30978265</v>
      </c>
      <c r="D237" s="1">
        <f t="shared" si="2"/>
        <v>0.06255930989</v>
      </c>
    </row>
    <row r="238" ht="14.25" customHeight="1">
      <c r="A238" s="1">
        <v>3.80262555E8</v>
      </c>
      <c r="B238" s="1">
        <v>1.13E8</v>
      </c>
      <c r="C238" s="1">
        <f t="shared" si="1"/>
        <v>267262555</v>
      </c>
      <c r="D238" s="1">
        <f t="shared" si="2"/>
        <v>0.06246566783</v>
      </c>
    </row>
    <row r="239" ht="14.25" customHeight="1">
      <c r="A239" s="1">
        <v>3.10675583E8</v>
      </c>
      <c r="B239" s="1">
        <v>1.15E8</v>
      </c>
      <c r="C239" s="1">
        <f t="shared" si="1"/>
        <v>195675583</v>
      </c>
      <c r="D239" s="1">
        <f t="shared" si="2"/>
        <v>0.06217559731</v>
      </c>
    </row>
    <row r="240" ht="14.25" customHeight="1">
      <c r="A240" s="1">
        <v>2.89907418E8</v>
      </c>
      <c r="B240" s="1">
        <v>1.15E8</v>
      </c>
      <c r="C240" s="1">
        <f t="shared" si="1"/>
        <v>174907418</v>
      </c>
      <c r="D240" s="1">
        <f t="shared" si="2"/>
        <v>0.06188345539</v>
      </c>
    </row>
    <row r="241" ht="14.25" customHeight="1">
      <c r="A241" s="1">
        <v>1.3255096E8</v>
      </c>
      <c r="B241" s="1">
        <v>1.2E8</v>
      </c>
      <c r="C241" s="1">
        <f t="shared" si="1"/>
        <v>12550960</v>
      </c>
      <c r="D241" s="1">
        <f t="shared" si="2"/>
        <v>0.06159878348</v>
      </c>
    </row>
    <row r="242" ht="14.25" customHeight="1">
      <c r="A242" s="1">
        <v>4.74544677E8</v>
      </c>
      <c r="B242" s="1">
        <v>1.15E8</v>
      </c>
      <c r="C242" s="1">
        <f t="shared" si="1"/>
        <v>359544677</v>
      </c>
      <c r="D242" s="1">
        <f t="shared" si="2"/>
        <v>0.06143970495</v>
      </c>
    </row>
    <row r="243" ht="14.25" customHeight="1">
      <c r="A243" s="1">
        <v>1.87165546E8</v>
      </c>
      <c r="B243" s="1">
        <v>1.35E8</v>
      </c>
      <c r="C243" s="1">
        <f t="shared" si="1"/>
        <v>52165546</v>
      </c>
      <c r="D243" s="1">
        <f t="shared" si="2"/>
        <v>0.06114913212</v>
      </c>
    </row>
    <row r="244" ht="14.25" customHeight="1">
      <c r="A244" s="1">
        <v>0.0</v>
      </c>
      <c r="B244" s="1">
        <v>7.8E7</v>
      </c>
      <c r="C244" s="1">
        <f t="shared" si="1"/>
        <v>-78000000</v>
      </c>
      <c r="D244" s="1">
        <f t="shared" si="2"/>
        <v>0.06087321744</v>
      </c>
    </row>
    <row r="245" ht="14.25" customHeight="1">
      <c r="A245" s="1">
        <v>4.091183E7</v>
      </c>
      <c r="B245" s="1">
        <v>1.15E8</v>
      </c>
      <c r="C245" s="1">
        <f t="shared" si="1"/>
        <v>-74088170</v>
      </c>
      <c r="D245" s="1">
        <f t="shared" si="2"/>
        <v>0.06090895968</v>
      </c>
    </row>
    <row r="246" ht="14.25" customHeight="1">
      <c r="A246" s="1">
        <v>4.795202E7</v>
      </c>
      <c r="B246" s="1">
        <v>1.15E8</v>
      </c>
      <c r="C246" s="1">
        <f t="shared" si="1"/>
        <v>-67047980</v>
      </c>
      <c r="D246" s="1">
        <f t="shared" si="2"/>
        <v>0.0608957363</v>
      </c>
    </row>
    <row r="247" ht="14.25" customHeight="1">
      <c r="A247" s="1">
        <v>1.9087124E8</v>
      </c>
      <c r="B247" s="1">
        <v>1.25E8</v>
      </c>
      <c r="C247" s="1">
        <f t="shared" si="1"/>
        <v>65871240</v>
      </c>
      <c r="D247" s="1">
        <f t="shared" si="2"/>
        <v>0.06087045455</v>
      </c>
    </row>
    <row r="248" ht="14.25" customHeight="1">
      <c r="A248" s="1">
        <v>2.74084951E8</v>
      </c>
      <c r="B248" s="1">
        <v>1.0E8</v>
      </c>
      <c r="C248" s="1">
        <f t="shared" si="1"/>
        <v>174084951</v>
      </c>
      <c r="D248" s="1">
        <f t="shared" si="2"/>
        <v>0.06062113101</v>
      </c>
    </row>
    <row r="249" ht="14.25" customHeight="1">
      <c r="A249" s="1">
        <v>6.7155742E7</v>
      </c>
      <c r="B249" s="1">
        <v>1.16E8</v>
      </c>
      <c r="C249" s="1">
        <f t="shared" si="1"/>
        <v>-48844258</v>
      </c>
      <c r="D249" s="1">
        <f t="shared" si="2"/>
        <v>0.06041412183</v>
      </c>
    </row>
    <row r="250" ht="14.25" customHeight="1">
      <c r="A250" s="1">
        <v>8.1638674E7</v>
      </c>
      <c r="B250" s="1">
        <v>1.35E8</v>
      </c>
      <c r="C250" s="1">
        <f t="shared" si="1"/>
        <v>-53361326</v>
      </c>
      <c r="D250" s="1">
        <f t="shared" si="2"/>
        <v>0.06035612711</v>
      </c>
    </row>
    <row r="251" ht="14.25" customHeight="1">
      <c r="A251" s="1">
        <v>5.6114221E7</v>
      </c>
      <c r="B251" s="1">
        <v>1.2E8</v>
      </c>
      <c r="C251" s="1">
        <f t="shared" si="1"/>
        <v>-63885779</v>
      </c>
      <c r="D251" s="1">
        <f t="shared" si="2"/>
        <v>0.0602561872</v>
      </c>
    </row>
    <row r="252" ht="14.25" customHeight="1">
      <c r="A252" s="1">
        <v>2.50863268E8</v>
      </c>
      <c r="B252" s="1">
        <v>1.1E8</v>
      </c>
      <c r="C252" s="1">
        <f t="shared" si="1"/>
        <v>140863268</v>
      </c>
      <c r="D252" s="1">
        <f t="shared" si="2"/>
        <v>0.06021454037</v>
      </c>
    </row>
    <row r="253" ht="14.25" customHeight="1">
      <c r="A253" s="1">
        <v>1.55181732E8</v>
      </c>
      <c r="B253" s="1">
        <v>1.1E8</v>
      </c>
      <c r="C253" s="1">
        <f t="shared" si="1"/>
        <v>45181732</v>
      </c>
      <c r="D253" s="1">
        <f t="shared" si="2"/>
        <v>0.05996809089</v>
      </c>
    </row>
    <row r="254" ht="14.25" customHeight="1">
      <c r="A254" s="1">
        <v>1.25332007E8</v>
      </c>
      <c r="B254" s="1">
        <v>1.1E8</v>
      </c>
      <c r="C254" s="1">
        <f t="shared" si="1"/>
        <v>15332007</v>
      </c>
      <c r="D254" s="1">
        <f t="shared" si="2"/>
        <v>0.05980053124</v>
      </c>
    </row>
    <row r="255" ht="14.25" customHeight="1">
      <c r="A255" s="1">
        <v>1.13330342E8</v>
      </c>
      <c r="B255" s="1">
        <v>1.1E8</v>
      </c>
      <c r="C255" s="1">
        <f t="shared" si="1"/>
        <v>3330342</v>
      </c>
      <c r="D255" s="1">
        <f t="shared" si="2"/>
        <v>0.05966693506</v>
      </c>
    </row>
    <row r="256" ht="14.25" customHeight="1">
      <c r="A256" s="1">
        <v>1.25531634E8</v>
      </c>
      <c r="B256" s="1">
        <v>1.1E8</v>
      </c>
      <c r="C256" s="1">
        <f t="shared" si="1"/>
        <v>15531634</v>
      </c>
      <c r="D256" s="1">
        <f t="shared" si="2"/>
        <v>0.05954821163</v>
      </c>
    </row>
    <row r="257" ht="14.25" customHeight="1">
      <c r="A257" s="1">
        <v>1.86336103E8</v>
      </c>
      <c r="B257" s="1">
        <v>1.2E8</v>
      </c>
      <c r="C257" s="1">
        <f t="shared" si="1"/>
        <v>66336103</v>
      </c>
      <c r="D257" s="1">
        <f t="shared" si="2"/>
        <v>0.05941409122</v>
      </c>
    </row>
    <row r="258" ht="14.25" customHeight="1">
      <c r="A258" s="1">
        <v>1.29995817E8</v>
      </c>
      <c r="B258" s="1">
        <v>1.1E8</v>
      </c>
      <c r="C258" s="1">
        <f t="shared" si="1"/>
        <v>19995817</v>
      </c>
      <c r="D258" s="1">
        <f t="shared" si="2"/>
        <v>0.05918249148</v>
      </c>
    </row>
    <row r="259" ht="14.25" customHeight="1">
      <c r="A259" s="1">
        <v>1.02608827E8</v>
      </c>
      <c r="B259" s="1">
        <v>1.1E8</v>
      </c>
      <c r="C259" s="1">
        <f t="shared" si="1"/>
        <v>-7391173</v>
      </c>
      <c r="D259" s="1">
        <f t="shared" si="2"/>
        <v>0.05904251334</v>
      </c>
    </row>
    <row r="260" ht="14.25" customHeight="1">
      <c r="A260" s="1">
        <v>4.2776259E7</v>
      </c>
      <c r="B260" s="1">
        <v>1.12E8</v>
      </c>
      <c r="C260" s="1">
        <f t="shared" si="1"/>
        <v>-69223741</v>
      </c>
      <c r="D260" s="1">
        <f t="shared" si="2"/>
        <v>0.05893725588</v>
      </c>
    </row>
    <row r="261" ht="14.25" customHeight="1">
      <c r="A261" s="1">
        <v>9.8780042E7</v>
      </c>
      <c r="B261" s="1">
        <v>1.2E8</v>
      </c>
      <c r="C261" s="1">
        <f t="shared" si="1"/>
        <v>-21219958</v>
      </c>
      <c r="D261" s="1">
        <f t="shared" si="2"/>
        <v>0.05892061008</v>
      </c>
    </row>
    <row r="262" ht="14.25" customHeight="1">
      <c r="A262" s="1">
        <v>0.0</v>
      </c>
      <c r="B262" s="1">
        <v>0.0</v>
      </c>
      <c r="C262" s="1">
        <f t="shared" si="1"/>
        <v>0</v>
      </c>
      <c r="D262" s="1">
        <f t="shared" si="2"/>
        <v>0.05880673695</v>
      </c>
    </row>
    <row r="263" ht="14.25" customHeight="1">
      <c r="A263" s="1">
        <v>1.06369117E8</v>
      </c>
      <c r="B263" s="1">
        <v>1.1E8</v>
      </c>
      <c r="C263" s="1">
        <f t="shared" si="1"/>
        <v>-3630883</v>
      </c>
      <c r="D263" s="1">
        <f t="shared" si="2"/>
        <v>0.05878936395</v>
      </c>
    </row>
    <row r="264" ht="14.25" customHeight="1">
      <c r="A264" s="1">
        <v>1.42614158E8</v>
      </c>
      <c r="B264" s="1">
        <v>1.1E8</v>
      </c>
      <c r="C264" s="1">
        <f t="shared" si="1"/>
        <v>32614158</v>
      </c>
      <c r="D264" s="1">
        <f t="shared" si="2"/>
        <v>0.05867888302</v>
      </c>
    </row>
    <row r="265" ht="14.25" customHeight="1">
      <c r="A265" s="1">
        <v>5.0026353E7</v>
      </c>
      <c r="B265" s="1">
        <v>1.1E8</v>
      </c>
      <c r="C265" s="1">
        <f t="shared" si="1"/>
        <v>-59973647</v>
      </c>
      <c r="D265" s="1">
        <f t="shared" si="2"/>
        <v>0.05852342307</v>
      </c>
    </row>
    <row r="266" ht="14.25" customHeight="1">
      <c r="A266" s="1">
        <v>6.6002193E7</v>
      </c>
      <c r="B266" s="1">
        <v>1.1E8</v>
      </c>
      <c r="C266" s="1">
        <f t="shared" si="1"/>
        <v>-43997807</v>
      </c>
      <c r="D266" s="1">
        <f t="shared" si="2"/>
        <v>0.05849529138</v>
      </c>
    </row>
    <row r="267" ht="14.25" customHeight="1">
      <c r="A267" s="1">
        <v>8.5463309E7</v>
      </c>
      <c r="B267" s="1">
        <v>1.1E8</v>
      </c>
      <c r="C267" s="1">
        <f t="shared" si="1"/>
        <v>-24536691</v>
      </c>
      <c r="D267" s="1">
        <f t="shared" si="2"/>
        <v>0.05844214552</v>
      </c>
    </row>
    <row r="268" ht="14.25" customHeight="1">
      <c r="A268" s="1">
        <v>7.1017784E7</v>
      </c>
      <c r="B268" s="1">
        <v>1.05E8</v>
      </c>
      <c r="C268" s="1">
        <f t="shared" si="1"/>
        <v>-33982216</v>
      </c>
      <c r="D268" s="1">
        <f t="shared" si="2"/>
        <v>0.05836018748</v>
      </c>
    </row>
    <row r="269" ht="14.25" customHeight="1">
      <c r="A269" s="1">
        <v>4.8068396E7</v>
      </c>
      <c r="B269" s="1">
        <v>1.6E8</v>
      </c>
      <c r="C269" s="1">
        <f t="shared" si="1"/>
        <v>-111931604</v>
      </c>
      <c r="D269" s="1">
        <f t="shared" si="2"/>
        <v>0.0583033191</v>
      </c>
    </row>
    <row r="270" ht="14.25" customHeight="1">
      <c r="A270" s="1">
        <v>6.1656849E7</v>
      </c>
      <c r="B270" s="1">
        <v>1.1E8</v>
      </c>
      <c r="C270" s="1">
        <f t="shared" si="1"/>
        <v>-48343151</v>
      </c>
      <c r="D270" s="1">
        <f t="shared" si="2"/>
        <v>0.05826331737</v>
      </c>
    </row>
    <row r="271" ht="14.25" customHeight="1">
      <c r="A271" s="1">
        <v>1.34520804E8</v>
      </c>
      <c r="B271" s="1">
        <v>1.1E8</v>
      </c>
      <c r="C271" s="1">
        <f t="shared" si="1"/>
        <v>24520804</v>
      </c>
      <c r="D271" s="1">
        <f t="shared" si="2"/>
        <v>0.05821672923</v>
      </c>
    </row>
    <row r="272" ht="14.25" customHeight="1">
      <c r="A272" s="1">
        <v>3.13837577E8</v>
      </c>
      <c r="B272" s="1">
        <v>9.3E7</v>
      </c>
      <c r="C272" s="1">
        <f t="shared" si="1"/>
        <v>220837577</v>
      </c>
      <c r="D272" s="1">
        <f t="shared" si="2"/>
        <v>0.05807005821</v>
      </c>
    </row>
    <row r="273" ht="14.25" customHeight="1">
      <c r="A273" s="1">
        <v>2.4004159E7</v>
      </c>
      <c r="B273" s="1">
        <v>1.1E8</v>
      </c>
      <c r="C273" s="1">
        <f t="shared" si="1"/>
        <v>-85995841</v>
      </c>
      <c r="D273" s="1">
        <f t="shared" si="2"/>
        <v>0.05788685736</v>
      </c>
    </row>
    <row r="274" ht="14.25" customHeight="1">
      <c r="A274" s="1">
        <v>5.8183966E7</v>
      </c>
      <c r="B274" s="1">
        <v>1.07E8</v>
      </c>
      <c r="C274" s="1">
        <f t="shared" si="1"/>
        <v>-48816034</v>
      </c>
      <c r="D274" s="1">
        <f t="shared" si="2"/>
        <v>0.05790197715</v>
      </c>
    </row>
    <row r="275" ht="14.25" customHeight="1">
      <c r="A275" s="1">
        <v>1.00446895E8</v>
      </c>
      <c r="B275" s="1">
        <v>1.09E8</v>
      </c>
      <c r="C275" s="1">
        <f t="shared" si="1"/>
        <v>-8553105</v>
      </c>
      <c r="D275" s="1">
        <f t="shared" si="2"/>
        <v>0.05786203014</v>
      </c>
    </row>
    <row r="276" ht="14.25" customHeight="1">
      <c r="A276" s="1">
        <v>1.4479535E8</v>
      </c>
      <c r="B276" s="1">
        <v>1.2E8</v>
      </c>
      <c r="C276" s="1">
        <f t="shared" si="1"/>
        <v>24795350</v>
      </c>
      <c r="D276" s="1">
        <f t="shared" si="2"/>
        <v>0.05775971695</v>
      </c>
    </row>
    <row r="277" ht="14.25" customHeight="1">
      <c r="A277" s="1">
        <v>4.7396698E7</v>
      </c>
      <c r="B277" s="1">
        <v>1.3E8</v>
      </c>
      <c r="C277" s="1">
        <f t="shared" si="1"/>
        <v>-82603302</v>
      </c>
      <c r="D277" s="1">
        <f t="shared" si="2"/>
        <v>0.05757641574</v>
      </c>
    </row>
    <row r="278" ht="14.25" customHeight="1">
      <c r="A278" s="1">
        <v>1.40015224E8</v>
      </c>
      <c r="B278" s="1">
        <v>1.33E8</v>
      </c>
      <c r="C278" s="1">
        <f t="shared" si="1"/>
        <v>7015224</v>
      </c>
      <c r="D278" s="1">
        <f t="shared" si="2"/>
        <v>0.05754616873</v>
      </c>
    </row>
    <row r="279" ht="14.25" customHeight="1">
      <c r="A279" s="1">
        <v>1.04374107E8</v>
      </c>
      <c r="B279" s="1">
        <v>1.05E8</v>
      </c>
      <c r="C279" s="1">
        <f t="shared" si="1"/>
        <v>-625893</v>
      </c>
      <c r="D279" s="1">
        <f t="shared" si="2"/>
        <v>0.05733989515</v>
      </c>
    </row>
    <row r="280" ht="14.25" customHeight="1">
      <c r="A280" s="1">
        <v>2.28430993E8</v>
      </c>
      <c r="B280" s="1">
        <v>1.08E8</v>
      </c>
      <c r="C280" s="1">
        <f t="shared" si="1"/>
        <v>120430993</v>
      </c>
      <c r="D280" s="1">
        <f t="shared" si="2"/>
        <v>0.05723788035</v>
      </c>
    </row>
    <row r="281" ht="14.25" customHeight="1">
      <c r="A281" s="1">
        <v>0.0</v>
      </c>
      <c r="B281" s="1">
        <v>0.0</v>
      </c>
      <c r="C281" s="1">
        <f t="shared" si="1"/>
        <v>0</v>
      </c>
      <c r="D281" s="1">
        <f t="shared" si="2"/>
        <v>0.05700529192</v>
      </c>
    </row>
    <row r="282" ht="14.25" customHeight="1">
      <c r="A282" s="1">
        <v>3.5799026E7</v>
      </c>
      <c r="B282" s="1">
        <v>1.26E8</v>
      </c>
      <c r="C282" s="1">
        <f t="shared" si="1"/>
        <v>-90200974</v>
      </c>
      <c r="D282" s="1">
        <f t="shared" si="2"/>
        <v>0.05698804729</v>
      </c>
    </row>
    <row r="283" ht="14.25" customHeight="1">
      <c r="A283" s="1">
        <v>6712451.0</v>
      </c>
      <c r="B283" s="1">
        <v>9.0E7</v>
      </c>
      <c r="C283" s="1">
        <f t="shared" si="1"/>
        <v>-83287549</v>
      </c>
      <c r="D283" s="1">
        <f t="shared" si="2"/>
        <v>0.05698191399</v>
      </c>
    </row>
    <row r="284" ht="14.25" customHeight="1">
      <c r="A284" s="1">
        <v>1.01643008E8</v>
      </c>
      <c r="B284" s="1">
        <v>9.0E7</v>
      </c>
      <c r="C284" s="1">
        <f t="shared" si="1"/>
        <v>11643008</v>
      </c>
      <c r="D284" s="1">
        <f t="shared" si="2"/>
        <v>0.0570166747</v>
      </c>
    </row>
    <row r="285" ht="14.25" customHeight="1">
      <c r="A285" s="1">
        <v>1.87670866E8</v>
      </c>
      <c r="B285" s="1">
        <v>1.03E8</v>
      </c>
      <c r="C285" s="1">
        <f t="shared" si="1"/>
        <v>84670866</v>
      </c>
      <c r="D285" s="1">
        <f t="shared" si="2"/>
        <v>0.05693947298</v>
      </c>
    </row>
    <row r="286" ht="14.25" customHeight="1">
      <c r="A286" s="1">
        <v>1.32014112E8</v>
      </c>
      <c r="B286" s="1">
        <v>1.02E8</v>
      </c>
      <c r="C286" s="1">
        <f t="shared" si="1"/>
        <v>30014112</v>
      </c>
      <c r="D286" s="1">
        <f t="shared" si="2"/>
        <v>0.05675563679</v>
      </c>
    </row>
    <row r="287" ht="14.25" customHeight="1">
      <c r="A287" s="1">
        <v>2.61970615E8</v>
      </c>
      <c r="B287" s="1">
        <v>1.0E8</v>
      </c>
      <c r="C287" s="1">
        <f t="shared" si="1"/>
        <v>161970615</v>
      </c>
      <c r="D287" s="1">
        <f t="shared" si="2"/>
        <v>0.05662629802</v>
      </c>
    </row>
    <row r="288" ht="14.25" customHeight="1">
      <c r="A288" s="1">
        <v>1.67007184E8</v>
      </c>
      <c r="B288" s="1">
        <v>1.5E8</v>
      </c>
      <c r="C288" s="1">
        <f t="shared" si="1"/>
        <v>17007184</v>
      </c>
      <c r="D288" s="1">
        <f t="shared" si="2"/>
        <v>0.05640897827</v>
      </c>
    </row>
    <row r="289" ht="14.25" customHeight="1">
      <c r="A289" s="1">
        <v>1.8001174E8</v>
      </c>
      <c r="B289" s="1">
        <v>1.0E8</v>
      </c>
      <c r="C289" s="1">
        <f t="shared" si="1"/>
        <v>80011740</v>
      </c>
      <c r="D289" s="1">
        <f t="shared" si="2"/>
        <v>0.05610825448</v>
      </c>
    </row>
    <row r="290" ht="14.25" customHeight="1">
      <c r="A290" s="1">
        <v>2.0484335E8</v>
      </c>
      <c r="B290" s="1">
        <v>1.02E8</v>
      </c>
      <c r="C290" s="1">
        <f t="shared" si="1"/>
        <v>102843350</v>
      </c>
      <c r="D290" s="1">
        <f t="shared" si="2"/>
        <v>0.05593846028</v>
      </c>
    </row>
    <row r="291" ht="14.25" customHeight="1">
      <c r="A291" s="1">
        <v>9.7030725E7</v>
      </c>
      <c r="B291" s="1">
        <v>1.0E8</v>
      </c>
      <c r="C291" s="1">
        <f t="shared" si="1"/>
        <v>-2969275</v>
      </c>
      <c r="D291" s="1">
        <f t="shared" si="2"/>
        <v>0.05574260756</v>
      </c>
    </row>
    <row r="292" ht="14.25" customHeight="1">
      <c r="A292" s="1">
        <v>1.3012762E8</v>
      </c>
      <c r="B292" s="1">
        <v>1.0E8</v>
      </c>
      <c r="C292" s="1">
        <f t="shared" si="1"/>
        <v>30127620</v>
      </c>
      <c r="D292" s="1">
        <f t="shared" si="2"/>
        <v>0.055655091</v>
      </c>
    </row>
    <row r="293" ht="14.25" customHeight="1">
      <c r="A293" s="1">
        <v>1.46282411E8</v>
      </c>
      <c r="B293" s="1">
        <v>1.15E8</v>
      </c>
      <c r="C293" s="1">
        <f t="shared" si="1"/>
        <v>31282411</v>
      </c>
      <c r="D293" s="1">
        <f t="shared" si="2"/>
        <v>0.05553040403</v>
      </c>
    </row>
    <row r="294" ht="14.25" customHeight="1">
      <c r="A294" s="1">
        <v>6.5452312E7</v>
      </c>
      <c r="B294" s="1">
        <v>1.0E8</v>
      </c>
      <c r="C294" s="1">
        <f t="shared" si="1"/>
        <v>-34547688</v>
      </c>
      <c r="D294" s="1">
        <f t="shared" si="2"/>
        <v>0.05535304876</v>
      </c>
    </row>
    <row r="295" ht="14.25" customHeight="1">
      <c r="A295" s="1">
        <v>1.4838378E8</v>
      </c>
      <c r="B295" s="1">
        <v>1.0E8</v>
      </c>
      <c r="C295" s="1">
        <f t="shared" si="1"/>
        <v>48383780</v>
      </c>
      <c r="D295" s="1">
        <f t="shared" si="2"/>
        <v>0.05530558898</v>
      </c>
    </row>
    <row r="296" ht="14.25" customHeight="1">
      <c r="A296" s="1">
        <v>1.19219978E8</v>
      </c>
      <c r="B296" s="1">
        <v>1.0E8</v>
      </c>
      <c r="C296" s="1">
        <f t="shared" si="1"/>
        <v>19219978</v>
      </c>
      <c r="D296" s="1">
        <f t="shared" si="2"/>
        <v>0.05516217418</v>
      </c>
    </row>
    <row r="297" ht="14.25" customHeight="1">
      <c r="A297" s="1">
        <v>1.0122812E8</v>
      </c>
      <c r="B297" s="1">
        <v>1.0E8</v>
      </c>
      <c r="C297" s="1">
        <f t="shared" si="1"/>
        <v>1228120</v>
      </c>
      <c r="D297" s="1">
        <f t="shared" si="2"/>
        <v>0.05504860556</v>
      </c>
    </row>
    <row r="298" ht="14.25" customHeight="1">
      <c r="A298" s="1">
        <v>1.62804648E8</v>
      </c>
      <c r="B298" s="1">
        <v>1.0E8</v>
      </c>
      <c r="C298" s="1">
        <f t="shared" si="1"/>
        <v>62804648</v>
      </c>
      <c r="D298" s="1">
        <f t="shared" si="2"/>
        <v>0.05495549753</v>
      </c>
    </row>
    <row r="299" ht="14.25" customHeight="1">
      <c r="A299" s="1">
        <v>1.00117603E8</v>
      </c>
      <c r="B299" s="1">
        <v>1.0E8</v>
      </c>
      <c r="C299" s="1">
        <f t="shared" si="1"/>
        <v>117603</v>
      </c>
      <c r="D299" s="1">
        <f t="shared" si="2"/>
        <v>0.05479815747</v>
      </c>
    </row>
    <row r="300" ht="14.25" customHeight="1">
      <c r="A300" s="1">
        <v>8.9296573E7</v>
      </c>
      <c r="B300" s="1">
        <v>1.0E8</v>
      </c>
      <c r="C300" s="1">
        <f t="shared" si="1"/>
        <v>-10703427</v>
      </c>
      <c r="D300" s="1">
        <f t="shared" si="2"/>
        <v>0.05470614225</v>
      </c>
    </row>
    <row r="301" ht="14.25" customHeight="1">
      <c r="A301" s="1">
        <v>8.5017401E7</v>
      </c>
      <c r="B301" s="1">
        <v>9.2E7</v>
      </c>
      <c r="C301" s="1">
        <f t="shared" si="1"/>
        <v>-6982599</v>
      </c>
      <c r="D301" s="1">
        <f t="shared" si="2"/>
        <v>0.05462726442</v>
      </c>
    </row>
    <row r="302" ht="14.25" customHeight="1">
      <c r="A302" s="1">
        <v>1.73005002E8</v>
      </c>
      <c r="B302" s="1">
        <v>1.0E8</v>
      </c>
      <c r="C302" s="1">
        <f t="shared" si="1"/>
        <v>73005002</v>
      </c>
      <c r="D302" s="1">
        <f t="shared" si="2"/>
        <v>0.05456267852</v>
      </c>
    </row>
    <row r="303" ht="14.25" customHeight="1">
      <c r="A303" s="1">
        <v>7.5030163E7</v>
      </c>
      <c r="B303" s="1">
        <v>1.0E8</v>
      </c>
      <c r="C303" s="1">
        <f t="shared" si="1"/>
        <v>-24969837</v>
      </c>
      <c r="D303" s="1">
        <f t="shared" si="2"/>
        <v>0.05439571159</v>
      </c>
    </row>
    <row r="304" ht="14.25" customHeight="1">
      <c r="A304" s="1">
        <v>7.7222184E7</v>
      </c>
      <c r="B304" s="1">
        <v>1.0E8</v>
      </c>
      <c r="C304" s="1">
        <f t="shared" si="1"/>
        <v>-22777816</v>
      </c>
      <c r="D304" s="1">
        <f t="shared" si="2"/>
        <v>0.05433489475</v>
      </c>
    </row>
    <row r="305" ht="14.25" customHeight="1">
      <c r="A305" s="1">
        <v>3.4964818E7</v>
      </c>
      <c r="B305" s="1">
        <v>1.5E8</v>
      </c>
      <c r="C305" s="1">
        <f t="shared" si="1"/>
        <v>-115035182</v>
      </c>
      <c r="D305" s="1">
        <f t="shared" si="2"/>
        <v>0.05427116345</v>
      </c>
    </row>
    <row r="306" ht="14.25" customHeight="1">
      <c r="A306" s="1">
        <v>1.07515297E8</v>
      </c>
      <c r="B306" s="1">
        <v>1.0E8</v>
      </c>
      <c r="C306" s="1">
        <f t="shared" si="1"/>
        <v>7515297</v>
      </c>
      <c r="D306" s="1">
        <f t="shared" si="2"/>
        <v>0.05426470598</v>
      </c>
    </row>
    <row r="307" ht="14.25" customHeight="1">
      <c r="A307" s="1">
        <v>6.7631157E7</v>
      </c>
      <c r="B307" s="1">
        <v>1.0E8</v>
      </c>
      <c r="C307" s="1">
        <f t="shared" si="1"/>
        <v>-32368843</v>
      </c>
      <c r="D307" s="1">
        <f t="shared" si="2"/>
        <v>0.05416341301</v>
      </c>
    </row>
    <row r="308" ht="14.25" customHeight="1">
      <c r="A308" s="1">
        <v>6.6862068E7</v>
      </c>
      <c r="B308" s="1">
        <v>8.3E7</v>
      </c>
      <c r="C308" s="1">
        <f t="shared" si="1"/>
        <v>-16137932</v>
      </c>
      <c r="D308" s="1">
        <f t="shared" si="2"/>
        <v>0.05411232961</v>
      </c>
    </row>
    <row r="309" ht="14.25" customHeight="1">
      <c r="A309" s="1">
        <v>5.7366262E7</v>
      </c>
      <c r="B309" s="1">
        <v>1.0E8</v>
      </c>
      <c r="C309" s="1">
        <f t="shared" si="1"/>
        <v>-42633738</v>
      </c>
      <c r="D309" s="1">
        <f t="shared" si="2"/>
        <v>0.0540747891</v>
      </c>
    </row>
    <row r="310" ht="14.25" customHeight="1">
      <c r="A310" s="1">
        <v>1.16866727E8</v>
      </c>
      <c r="B310" s="1">
        <v>1.0E8</v>
      </c>
      <c r="C310" s="1">
        <f t="shared" si="1"/>
        <v>16866727</v>
      </c>
      <c r="D310" s="1">
        <f t="shared" si="2"/>
        <v>0.05403781632</v>
      </c>
    </row>
    <row r="311" ht="14.25" customHeight="1">
      <c r="A311" s="1">
        <v>1.84031112E8</v>
      </c>
      <c r="B311" s="1">
        <v>1.0E8</v>
      </c>
      <c r="C311" s="1">
        <f t="shared" si="1"/>
        <v>84031112</v>
      </c>
      <c r="D311" s="1">
        <f t="shared" si="2"/>
        <v>0.05392555845</v>
      </c>
    </row>
    <row r="312" ht="14.25" customHeight="1">
      <c r="A312" s="1">
        <v>5.4700065E7</v>
      </c>
      <c r="B312" s="1">
        <v>1.05E8</v>
      </c>
      <c r="C312" s="1">
        <f t="shared" si="1"/>
        <v>-50299935</v>
      </c>
      <c r="D312" s="1">
        <f t="shared" si="2"/>
        <v>0.0537480186</v>
      </c>
    </row>
    <row r="313" ht="14.25" customHeight="1">
      <c r="A313" s="1">
        <v>2.709858E7</v>
      </c>
      <c r="B313" s="1">
        <v>1.02E8</v>
      </c>
      <c r="C313" s="1">
        <f t="shared" si="1"/>
        <v>-74901420</v>
      </c>
      <c r="D313" s="1">
        <f t="shared" si="2"/>
        <v>0.0537122704</v>
      </c>
    </row>
    <row r="314" ht="14.25" customHeight="1">
      <c r="A314" s="1">
        <v>5.5673333E7</v>
      </c>
      <c r="B314" s="1">
        <v>8.0E7</v>
      </c>
      <c r="C314" s="1">
        <f t="shared" si="1"/>
        <v>-24326667</v>
      </c>
      <c r="D314" s="1">
        <f t="shared" si="2"/>
        <v>0.05372009137</v>
      </c>
    </row>
    <row r="315" ht="14.25" customHeight="1">
      <c r="A315" s="1">
        <v>4.019871E7</v>
      </c>
      <c r="B315" s="1">
        <v>1.0E8</v>
      </c>
      <c r="C315" s="1">
        <f t="shared" si="1"/>
        <v>-59801290</v>
      </c>
      <c r="D315" s="1">
        <f t="shared" si="2"/>
        <v>0.0536953153</v>
      </c>
    </row>
    <row r="316" ht="14.25" customHeight="1">
      <c r="A316" s="1">
        <v>7.2660029E7</v>
      </c>
      <c r="B316" s="1">
        <v>1.0E8</v>
      </c>
      <c r="C316" s="1">
        <f t="shared" si="1"/>
        <v>-27339971</v>
      </c>
      <c r="D316" s="1">
        <f t="shared" si="2"/>
        <v>0.05368299963</v>
      </c>
    </row>
    <row r="317" ht="14.25" customHeight="1">
      <c r="A317" s="1">
        <v>3.8120554E7</v>
      </c>
      <c r="B317" s="1">
        <v>1.4E8</v>
      </c>
      <c r="C317" s="1">
        <f t="shared" si="1"/>
        <v>-101879446</v>
      </c>
      <c r="D317" s="1">
        <f t="shared" si="2"/>
        <v>0.05362481091</v>
      </c>
    </row>
    <row r="318" ht="14.25" customHeight="1">
      <c r="A318" s="1">
        <v>4.9392095E7</v>
      </c>
      <c r="B318" s="1">
        <v>1.0E8</v>
      </c>
      <c r="C318" s="1">
        <f t="shared" si="1"/>
        <v>-50607905</v>
      </c>
      <c r="D318" s="1">
        <f t="shared" si="2"/>
        <v>0.05361096945</v>
      </c>
    </row>
    <row r="319" ht="14.25" customHeight="1">
      <c r="A319" s="1">
        <v>3.9292022E7</v>
      </c>
      <c r="B319" s="1">
        <v>9.0E7</v>
      </c>
      <c r="C319" s="1">
        <f t="shared" si="1"/>
        <v>-50707978</v>
      </c>
      <c r="D319" s="1">
        <f t="shared" si="2"/>
        <v>0.05358512464</v>
      </c>
    </row>
    <row r="320" ht="14.25" customHeight="1">
      <c r="A320" s="1">
        <v>2.8772222E7</v>
      </c>
      <c r="B320" s="1">
        <v>1.05E8</v>
      </c>
      <c r="C320" s="1">
        <f t="shared" si="1"/>
        <v>-76227778</v>
      </c>
      <c r="D320" s="1">
        <f t="shared" si="2"/>
        <v>0.05357559874</v>
      </c>
    </row>
    <row r="321" ht="14.25" customHeight="1">
      <c r="A321" s="1">
        <v>1.7010646E7</v>
      </c>
      <c r="B321" s="1">
        <v>8.4E7</v>
      </c>
      <c r="C321" s="1">
        <f t="shared" si="1"/>
        <v>-66989354</v>
      </c>
      <c r="D321" s="1">
        <f t="shared" si="2"/>
        <v>0.05358097728</v>
      </c>
    </row>
    <row r="322" ht="14.25" customHeight="1">
      <c r="A322" s="1">
        <v>2.4985612E7</v>
      </c>
      <c r="B322" s="1">
        <v>1.0E8</v>
      </c>
      <c r="C322" s="1">
        <f t="shared" si="1"/>
        <v>-75014388</v>
      </c>
      <c r="D322" s="1">
        <f t="shared" si="2"/>
        <v>0.0535991662</v>
      </c>
    </row>
    <row r="323" ht="14.25" customHeight="1">
      <c r="A323" s="1">
        <v>4411102.0</v>
      </c>
      <c r="B323" s="1">
        <v>1.0E8</v>
      </c>
      <c r="C323" s="1">
        <f t="shared" si="1"/>
        <v>-95588898</v>
      </c>
      <c r="D323" s="1">
        <f t="shared" si="2"/>
        <v>0.05361003364</v>
      </c>
    </row>
    <row r="324" ht="14.25" customHeight="1">
      <c r="A324" s="1">
        <v>3.5024475E7</v>
      </c>
      <c r="B324" s="1">
        <v>1.0E8</v>
      </c>
      <c r="C324" s="1">
        <f t="shared" si="1"/>
        <v>-64975525</v>
      </c>
      <c r="D324" s="1">
        <f t="shared" si="2"/>
        <v>0.05365404662</v>
      </c>
    </row>
    <row r="325" ht="14.25" customHeight="1">
      <c r="A325" s="1">
        <v>1.30174897E8</v>
      </c>
      <c r="B325" s="1">
        <v>9.9E7</v>
      </c>
      <c r="C325" s="1">
        <f t="shared" si="1"/>
        <v>31174897</v>
      </c>
      <c r="D325" s="1">
        <f t="shared" si="2"/>
        <v>0.05364947605</v>
      </c>
    </row>
    <row r="326" ht="14.25" customHeight="1">
      <c r="A326" s="1">
        <v>1.02E7</v>
      </c>
      <c r="B326" s="1">
        <v>1.0E7</v>
      </c>
      <c r="C326" s="1">
        <f t="shared" si="1"/>
        <v>200000</v>
      </c>
      <c r="D326" s="1">
        <f t="shared" si="2"/>
        <v>0.05352383998</v>
      </c>
    </row>
    <row r="327" ht="14.25" customHeight="1">
      <c r="A327" s="1">
        <v>2.0200764E8</v>
      </c>
      <c r="B327" s="1">
        <v>9.8E7</v>
      </c>
      <c r="C327" s="1">
        <f t="shared" si="1"/>
        <v>104007640</v>
      </c>
      <c r="D327" s="1">
        <f t="shared" si="2"/>
        <v>0.05351644476</v>
      </c>
    </row>
    <row r="328" ht="14.25" customHeight="1">
      <c r="A328" s="1">
        <v>7.7679638E7</v>
      </c>
      <c r="B328" s="1">
        <v>1.0E8</v>
      </c>
      <c r="C328" s="1">
        <f t="shared" si="1"/>
        <v>-22320362</v>
      </c>
      <c r="D328" s="1">
        <f t="shared" si="2"/>
        <v>0.05333068255</v>
      </c>
    </row>
    <row r="329" ht="14.25" customHeight="1">
      <c r="A329" s="1">
        <v>9213.0</v>
      </c>
      <c r="B329" s="1">
        <v>9.4E7</v>
      </c>
      <c r="C329" s="1">
        <f t="shared" si="1"/>
        <v>-93990787</v>
      </c>
      <c r="D329" s="1">
        <f t="shared" si="2"/>
        <v>0.0532654421</v>
      </c>
    </row>
    <row r="330" ht="14.25" customHeight="1">
      <c r="A330" s="1">
        <v>5.8867694E7</v>
      </c>
      <c r="B330" s="1">
        <v>1.0E8</v>
      </c>
      <c r="C330" s="1">
        <f t="shared" si="1"/>
        <v>-41132306</v>
      </c>
      <c r="D330" s="1">
        <f t="shared" si="2"/>
        <v>0.05331266027</v>
      </c>
    </row>
    <row r="331" ht="14.25" customHeight="1">
      <c r="A331" s="1">
        <v>5.9475623E7</v>
      </c>
      <c r="B331" s="1">
        <v>9.0E7</v>
      </c>
      <c r="C331" s="1">
        <f t="shared" si="1"/>
        <v>-30524377</v>
      </c>
      <c r="D331" s="1">
        <f t="shared" si="2"/>
        <v>0.05327306144</v>
      </c>
    </row>
    <row r="332" ht="14.25" customHeight="1">
      <c r="A332" s="1">
        <v>1.08638745E8</v>
      </c>
      <c r="B332" s="1">
        <v>9.2E7</v>
      </c>
      <c r="C332" s="1">
        <f t="shared" si="1"/>
        <v>16638745</v>
      </c>
      <c r="D332" s="1">
        <f t="shared" si="2"/>
        <v>0.05323841747</v>
      </c>
    </row>
    <row r="333" ht="14.25" customHeight="1">
      <c r="A333" s="1">
        <v>8.6897182E7</v>
      </c>
      <c r="B333" s="1">
        <v>9.5E7</v>
      </c>
      <c r="C333" s="1">
        <f t="shared" si="1"/>
        <v>-8102818</v>
      </c>
      <c r="D333" s="1">
        <f t="shared" si="2"/>
        <v>0.05314748037</v>
      </c>
    </row>
    <row r="334" ht="14.25" customHeight="1">
      <c r="A334" s="1">
        <v>6.354002E7</v>
      </c>
      <c r="B334" s="1">
        <v>9.3E7</v>
      </c>
      <c r="C334" s="1">
        <f t="shared" si="1"/>
        <v>-29459980</v>
      </c>
      <c r="D334" s="1">
        <f t="shared" si="2"/>
        <v>0.0530759413</v>
      </c>
    </row>
    <row r="335" ht="14.25" customHeight="1">
      <c r="A335" s="1">
        <v>9.5328937E7</v>
      </c>
      <c r="B335" s="1">
        <v>1.0E8</v>
      </c>
      <c r="C335" s="1">
        <f t="shared" si="1"/>
        <v>-4671063</v>
      </c>
      <c r="D335" s="1">
        <f t="shared" si="2"/>
        <v>0.05303437843</v>
      </c>
    </row>
    <row r="336" ht="14.25" customHeight="1">
      <c r="A336" s="1">
        <v>5.0802661E7</v>
      </c>
      <c r="B336" s="1">
        <v>9.5E7</v>
      </c>
      <c r="C336" s="1">
        <f t="shared" si="1"/>
        <v>-44197339</v>
      </c>
      <c r="D336" s="1">
        <f t="shared" si="2"/>
        <v>0.05294624057</v>
      </c>
    </row>
    <row r="337" ht="14.25" customHeight="1">
      <c r="A337" s="1">
        <v>1.61317423E8</v>
      </c>
      <c r="B337" s="1">
        <v>9.5E7</v>
      </c>
      <c r="C337" s="1">
        <f t="shared" si="1"/>
        <v>66317423</v>
      </c>
      <c r="D337" s="1">
        <f t="shared" si="2"/>
        <v>0.05291999279</v>
      </c>
    </row>
    <row r="338" ht="14.25" customHeight="1">
      <c r="A338" s="1">
        <v>2.01148159E8</v>
      </c>
      <c r="B338" s="1">
        <v>9.5E7</v>
      </c>
      <c r="C338" s="1">
        <f t="shared" si="1"/>
        <v>106148159</v>
      </c>
      <c r="D338" s="1">
        <f t="shared" si="2"/>
        <v>0.05277358028</v>
      </c>
    </row>
    <row r="339" ht="14.25" customHeight="1">
      <c r="A339" s="1">
        <v>4.3982842E7</v>
      </c>
      <c r="B339" s="1">
        <v>6.5E7</v>
      </c>
      <c r="C339" s="1">
        <f t="shared" si="1"/>
        <v>-21017158</v>
      </c>
      <c r="D339" s="1">
        <f t="shared" si="2"/>
        <v>0.05259735801</v>
      </c>
    </row>
    <row r="340" ht="14.25" customHeight="1">
      <c r="A340" s="1">
        <v>3.8083887E8</v>
      </c>
      <c r="B340" s="1">
        <v>9.4E7</v>
      </c>
      <c r="C340" s="1">
        <f t="shared" si="1"/>
        <v>286838870</v>
      </c>
      <c r="D340" s="1">
        <f t="shared" si="2"/>
        <v>0.05258795759</v>
      </c>
    </row>
    <row r="341" ht="14.25" customHeight="1">
      <c r="A341" s="1">
        <v>3.77019252E8</v>
      </c>
      <c r="B341" s="1">
        <v>9.4E7</v>
      </c>
      <c r="C341" s="1">
        <f t="shared" si="1"/>
        <v>283019252</v>
      </c>
      <c r="D341" s="1">
        <f t="shared" si="2"/>
        <v>0.05237639319</v>
      </c>
    </row>
    <row r="342" ht="14.25" customHeight="1">
      <c r="A342" s="1">
        <v>3.40478898E8</v>
      </c>
      <c r="B342" s="1">
        <v>9.4E7</v>
      </c>
      <c r="C342" s="1">
        <f t="shared" si="1"/>
        <v>246478898</v>
      </c>
      <c r="D342" s="1">
        <f t="shared" si="2"/>
        <v>0.0521632048</v>
      </c>
    </row>
    <row r="343" ht="14.25" customHeight="1">
      <c r="A343" s="1">
        <v>1.71769E7</v>
      </c>
      <c r="B343" s="1">
        <v>9.5E7</v>
      </c>
      <c r="C343" s="1">
        <f t="shared" si="1"/>
        <v>-77823100</v>
      </c>
      <c r="D343" s="1">
        <f t="shared" si="2"/>
        <v>0.05194520815</v>
      </c>
    </row>
    <row r="344" ht="14.25" customHeight="1">
      <c r="A344" s="1">
        <v>1.31144183E8</v>
      </c>
      <c r="B344" s="1">
        <v>1.15E8</v>
      </c>
      <c r="C344" s="1">
        <f t="shared" si="1"/>
        <v>16144183</v>
      </c>
      <c r="D344" s="1">
        <f t="shared" si="2"/>
        <v>0.05196666608</v>
      </c>
    </row>
    <row r="345" ht="14.25" customHeight="1">
      <c r="A345" s="1">
        <v>2.3014504E7</v>
      </c>
      <c r="B345" s="1">
        <v>1.0E8</v>
      </c>
      <c r="C345" s="1">
        <f t="shared" si="1"/>
        <v>-76985496</v>
      </c>
      <c r="D345" s="1">
        <f t="shared" si="2"/>
        <v>0.05180148851</v>
      </c>
    </row>
    <row r="346" ht="14.25" customHeight="1">
      <c r="A346" s="1">
        <v>1.81166115E8</v>
      </c>
      <c r="B346" s="1">
        <v>9.3E7</v>
      </c>
      <c r="C346" s="1">
        <f t="shared" si="1"/>
        <v>88166115</v>
      </c>
      <c r="D346" s="1">
        <f t="shared" si="2"/>
        <v>0.05181509206</v>
      </c>
    </row>
    <row r="347" ht="14.25" customHeight="1">
      <c r="A347" s="1">
        <v>1.7674065E8</v>
      </c>
      <c r="B347" s="1">
        <v>9.3E7</v>
      </c>
      <c r="C347" s="1">
        <f t="shared" si="1"/>
        <v>83740650</v>
      </c>
      <c r="D347" s="1">
        <f t="shared" si="2"/>
        <v>0.05165587789</v>
      </c>
    </row>
    <row r="348" ht="14.25" customHeight="1">
      <c r="A348" s="1">
        <v>7.1148699E7</v>
      </c>
      <c r="B348" s="1">
        <v>9.0E7</v>
      </c>
      <c r="C348" s="1">
        <f t="shared" si="1"/>
        <v>-18851301</v>
      </c>
      <c r="D348" s="1">
        <f t="shared" si="2"/>
        <v>0.05149953261</v>
      </c>
    </row>
    <row r="349" ht="14.25" customHeight="1">
      <c r="A349" s="1">
        <v>6.7344392E7</v>
      </c>
      <c r="B349" s="1">
        <v>9.2E7</v>
      </c>
      <c r="C349" s="1">
        <f t="shared" si="1"/>
        <v>-24655608</v>
      </c>
      <c r="D349" s="1">
        <f t="shared" si="2"/>
        <v>0.05144952964</v>
      </c>
    </row>
    <row r="350" ht="14.25" customHeight="1">
      <c r="A350" s="1">
        <v>2.2406362E7</v>
      </c>
      <c r="B350" s="1">
        <v>1.07E8</v>
      </c>
      <c r="C350" s="1">
        <f t="shared" si="1"/>
        <v>-84593638</v>
      </c>
      <c r="D350" s="1">
        <f t="shared" si="2"/>
        <v>0.05140241292</v>
      </c>
    </row>
    <row r="351" ht="14.25" customHeight="1">
      <c r="A351" s="1">
        <v>2.61437578E8</v>
      </c>
      <c r="B351" s="1">
        <v>9.2E7</v>
      </c>
      <c r="C351" s="1">
        <f t="shared" si="1"/>
        <v>169437578</v>
      </c>
      <c r="D351" s="1">
        <f t="shared" si="2"/>
        <v>0.0514183809</v>
      </c>
    </row>
    <row r="352" ht="14.25" customHeight="1">
      <c r="A352" s="1">
        <v>1.1E7</v>
      </c>
      <c r="B352" s="1">
        <v>9.8E7</v>
      </c>
      <c r="C352" s="1">
        <f t="shared" si="1"/>
        <v>-87000000</v>
      </c>
      <c r="D352" s="1">
        <f t="shared" si="2"/>
        <v>0.05122054178</v>
      </c>
    </row>
    <row r="353" ht="14.25" customHeight="1">
      <c r="A353" s="1">
        <v>8.876172E7</v>
      </c>
      <c r="B353" s="1">
        <v>9.5E7</v>
      </c>
      <c r="C353" s="1">
        <f t="shared" si="1"/>
        <v>-6238280</v>
      </c>
      <c r="D353" s="1">
        <f t="shared" si="2"/>
        <v>0.05125286143</v>
      </c>
    </row>
    <row r="354" ht="14.25" customHeight="1">
      <c r="A354" s="1">
        <v>2.50147615E8</v>
      </c>
      <c r="B354" s="1">
        <v>9.0E7</v>
      </c>
      <c r="C354" s="1">
        <f t="shared" si="1"/>
        <v>160147615</v>
      </c>
      <c r="D354" s="1">
        <f t="shared" si="2"/>
        <v>0.05117640585</v>
      </c>
    </row>
    <row r="355" ht="14.25" customHeight="1">
      <c r="A355" s="1">
        <v>2.45823397E8</v>
      </c>
      <c r="B355" s="1">
        <v>9.0E7</v>
      </c>
      <c r="C355" s="1">
        <f t="shared" si="1"/>
        <v>155823397</v>
      </c>
      <c r="D355" s="1">
        <f t="shared" si="2"/>
        <v>0.05099114912</v>
      </c>
    </row>
    <row r="356" ht="14.25" customHeight="1">
      <c r="A356" s="1">
        <v>8.1557479E7</v>
      </c>
      <c r="B356" s="1">
        <v>1.0E8</v>
      </c>
      <c r="C356" s="1">
        <f t="shared" si="1"/>
        <v>-18442521</v>
      </c>
      <c r="D356" s="1">
        <f t="shared" si="2"/>
        <v>0.05080673739</v>
      </c>
    </row>
    <row r="357" ht="14.25" customHeight="1">
      <c r="A357" s="1">
        <v>2.26138454E8</v>
      </c>
      <c r="B357" s="1">
        <v>9.0E7</v>
      </c>
      <c r="C357" s="1">
        <f t="shared" si="1"/>
        <v>136138454</v>
      </c>
      <c r="D357" s="1">
        <f t="shared" si="2"/>
        <v>0.05073302137</v>
      </c>
    </row>
    <row r="358" ht="14.25" customHeight="1">
      <c r="A358" s="1">
        <v>1.55370362E8</v>
      </c>
      <c r="B358" s="1">
        <v>1.0E8</v>
      </c>
      <c r="C358" s="1">
        <f t="shared" si="1"/>
        <v>55370362</v>
      </c>
      <c r="D358" s="1">
        <f t="shared" si="2"/>
        <v>0.05055574505</v>
      </c>
    </row>
    <row r="359" ht="14.25" customHeight="1">
      <c r="A359" s="1">
        <v>1.24870275E8</v>
      </c>
      <c r="B359" s="1">
        <v>1.0E8</v>
      </c>
      <c r="C359" s="1">
        <f t="shared" si="1"/>
        <v>24870275</v>
      </c>
      <c r="D359" s="1">
        <f t="shared" si="2"/>
        <v>0.05039452696</v>
      </c>
    </row>
    <row r="360" ht="14.25" customHeight="1">
      <c r="A360" s="1">
        <v>1.96573705E8</v>
      </c>
      <c r="B360" s="1">
        <v>9.0E7</v>
      </c>
      <c r="C360" s="1">
        <f t="shared" si="1"/>
        <v>106573705</v>
      </c>
      <c r="D360" s="1">
        <f t="shared" si="2"/>
        <v>0.05026606168</v>
      </c>
    </row>
    <row r="361" ht="14.25" customHeight="1">
      <c r="A361" s="1">
        <v>5.822912E7</v>
      </c>
      <c r="B361" s="1">
        <v>9.0E7</v>
      </c>
      <c r="C361" s="1">
        <f t="shared" si="1"/>
        <v>-31770880</v>
      </c>
      <c r="D361" s="1">
        <f t="shared" si="2"/>
        <v>0.05010314535</v>
      </c>
    </row>
    <row r="362" ht="14.25" customHeight="1">
      <c r="A362" s="1">
        <v>1.25305545E8</v>
      </c>
      <c r="B362" s="1">
        <v>9.2E7</v>
      </c>
      <c r="C362" s="1">
        <f t="shared" si="1"/>
        <v>33305545</v>
      </c>
      <c r="D362" s="1">
        <f t="shared" si="2"/>
        <v>0.05006767768</v>
      </c>
    </row>
    <row r="363" ht="14.25" customHeight="1">
      <c r="A363" s="1">
        <v>1.32373442E8</v>
      </c>
      <c r="B363" s="1">
        <v>9.0E7</v>
      </c>
      <c r="C363" s="1">
        <f t="shared" si="1"/>
        <v>42373442</v>
      </c>
      <c r="D363" s="1">
        <f t="shared" si="2"/>
        <v>0.04995487475</v>
      </c>
    </row>
    <row r="364" ht="14.25" customHeight="1">
      <c r="A364" s="1">
        <v>1.20618403E8</v>
      </c>
      <c r="B364" s="1">
        <v>9.0E7</v>
      </c>
      <c r="C364" s="1">
        <f t="shared" si="1"/>
        <v>30618403</v>
      </c>
      <c r="D364" s="1">
        <f t="shared" si="2"/>
        <v>0.04983960505</v>
      </c>
    </row>
    <row r="365" ht="14.25" customHeight="1">
      <c r="A365" s="1">
        <v>1.10416702E8</v>
      </c>
      <c r="B365" s="1">
        <v>9.2E7</v>
      </c>
      <c r="C365" s="1">
        <f t="shared" si="1"/>
        <v>18416702</v>
      </c>
      <c r="D365" s="1">
        <f t="shared" si="2"/>
        <v>0.0497351385</v>
      </c>
    </row>
    <row r="366" ht="14.25" customHeight="1">
      <c r="A366" s="1">
        <v>1.02515793E8</v>
      </c>
      <c r="B366" s="1">
        <v>9.0E7</v>
      </c>
      <c r="C366" s="1">
        <f t="shared" si="1"/>
        <v>12515793</v>
      </c>
      <c r="D366" s="1">
        <f t="shared" si="2"/>
        <v>0.04963708025</v>
      </c>
    </row>
    <row r="367" ht="14.25" customHeight="1">
      <c r="A367" s="1">
        <v>1.000125E8</v>
      </c>
      <c r="B367" s="1">
        <v>9.0E7</v>
      </c>
      <c r="C367" s="1">
        <f t="shared" si="1"/>
        <v>10012500</v>
      </c>
      <c r="D367" s="1">
        <f t="shared" si="2"/>
        <v>0.04955055332</v>
      </c>
    </row>
    <row r="368" ht="14.25" customHeight="1">
      <c r="A368" s="1">
        <v>2.09019489E8</v>
      </c>
      <c r="B368" s="1">
        <v>9.0E7</v>
      </c>
      <c r="C368" s="1">
        <f t="shared" si="1"/>
        <v>119019489</v>
      </c>
      <c r="D368" s="1">
        <f t="shared" si="2"/>
        <v>0.04946658243</v>
      </c>
    </row>
    <row r="369" ht="14.25" customHeight="1">
      <c r="A369" s="1">
        <v>0.0</v>
      </c>
      <c r="B369" s="1">
        <v>0.0</v>
      </c>
      <c r="C369" s="1">
        <f t="shared" si="1"/>
        <v>0</v>
      </c>
      <c r="D369" s="1">
        <f t="shared" si="2"/>
        <v>0.04929451496</v>
      </c>
    </row>
    <row r="370" ht="14.25" customHeight="1">
      <c r="A370" s="1">
        <v>8.4037039E7</v>
      </c>
      <c r="B370" s="1">
        <v>1.2E8</v>
      </c>
      <c r="C370" s="1">
        <f t="shared" si="1"/>
        <v>-35962961</v>
      </c>
      <c r="D370" s="1">
        <f t="shared" si="2"/>
        <v>0.04927768868</v>
      </c>
    </row>
    <row r="371" ht="14.25" customHeight="1">
      <c r="A371" s="1">
        <v>8.5884815E7</v>
      </c>
      <c r="B371" s="1">
        <v>9.0E7</v>
      </c>
      <c r="C371" s="1">
        <f t="shared" si="1"/>
        <v>-4115185</v>
      </c>
      <c r="D371" s="1">
        <f t="shared" si="2"/>
        <v>0.04917587566</v>
      </c>
    </row>
    <row r="372" ht="14.25" customHeight="1">
      <c r="A372" s="1">
        <v>8.307747E7</v>
      </c>
      <c r="B372" s="1">
        <v>7.5E7</v>
      </c>
      <c r="C372" s="1">
        <f t="shared" si="1"/>
        <v>8077470</v>
      </c>
      <c r="D372" s="1">
        <f t="shared" si="2"/>
        <v>0.04910702021</v>
      </c>
    </row>
    <row r="373" ht="14.25" customHeight="1">
      <c r="A373" s="1">
        <v>1.00018837E8</v>
      </c>
      <c r="B373" s="1">
        <v>9.0E7</v>
      </c>
      <c r="C373" s="1">
        <f t="shared" si="1"/>
        <v>10018837</v>
      </c>
      <c r="D373" s="1">
        <f t="shared" si="2"/>
        <v>0.04905863575</v>
      </c>
    </row>
    <row r="374" ht="14.25" customHeight="1">
      <c r="A374" s="1">
        <v>7.8747585E7</v>
      </c>
      <c r="B374" s="1">
        <v>8.8E7</v>
      </c>
      <c r="C374" s="1">
        <f t="shared" si="1"/>
        <v>-9252415</v>
      </c>
      <c r="D374" s="1">
        <f t="shared" si="2"/>
        <v>0.04897419373</v>
      </c>
    </row>
    <row r="375" ht="14.25" customHeight="1">
      <c r="A375" s="1">
        <v>7.8616689E7</v>
      </c>
      <c r="B375" s="1">
        <v>1.0E8</v>
      </c>
      <c r="C375" s="1">
        <f t="shared" si="1"/>
        <v>-21383311</v>
      </c>
      <c r="D375" s="1">
        <f t="shared" si="2"/>
        <v>0.04891548352</v>
      </c>
    </row>
    <row r="376" ht="14.25" customHeight="1">
      <c r="A376" s="1">
        <v>7.5817994E7</v>
      </c>
      <c r="B376" s="1">
        <v>9.0E7</v>
      </c>
      <c r="C376" s="1">
        <f t="shared" si="1"/>
        <v>-14182006</v>
      </c>
      <c r="D376" s="1">
        <f t="shared" si="2"/>
        <v>0.04884422563</v>
      </c>
    </row>
    <row r="377" ht="14.25" customHeight="1">
      <c r="A377" s="1">
        <v>1.00853835E8</v>
      </c>
      <c r="B377" s="1">
        <v>9.0E7</v>
      </c>
      <c r="C377" s="1">
        <f t="shared" si="1"/>
        <v>10853835</v>
      </c>
      <c r="D377" s="1">
        <f t="shared" si="2"/>
        <v>0.04878674453</v>
      </c>
    </row>
    <row r="378" ht="14.25" customHeight="1">
      <c r="A378" s="1">
        <v>7.320934E7</v>
      </c>
      <c r="B378" s="1">
        <v>9.5E7</v>
      </c>
      <c r="C378" s="1">
        <f t="shared" si="1"/>
        <v>-21790660</v>
      </c>
      <c r="D378" s="1">
        <f t="shared" si="2"/>
        <v>0.04870117215</v>
      </c>
    </row>
    <row r="379" ht="14.25" customHeight="1">
      <c r="A379" s="1">
        <v>7.251536E7</v>
      </c>
      <c r="B379" s="1">
        <v>8.0E7</v>
      </c>
      <c r="C379" s="1">
        <f t="shared" si="1"/>
        <v>-7484640</v>
      </c>
      <c r="D379" s="1">
        <f t="shared" si="2"/>
        <v>0.04864201332</v>
      </c>
    </row>
    <row r="380" ht="14.25" customHeight="1">
      <c r="A380" s="1">
        <v>6.8558662E7</v>
      </c>
      <c r="B380" s="1">
        <v>9.0E7</v>
      </c>
      <c r="C380" s="1">
        <f t="shared" si="1"/>
        <v>-21441338</v>
      </c>
      <c r="D380" s="1">
        <f t="shared" si="2"/>
        <v>0.04859754977</v>
      </c>
    </row>
    <row r="381" ht="14.25" customHeight="1">
      <c r="A381" s="1">
        <v>6.5653758E7</v>
      </c>
      <c r="B381" s="1">
        <v>9.5E7</v>
      </c>
      <c r="C381" s="1">
        <f t="shared" si="1"/>
        <v>-29346242</v>
      </c>
      <c r="D381" s="1">
        <f t="shared" si="2"/>
        <v>0.0485485957</v>
      </c>
    </row>
    <row r="382" ht="14.25" customHeight="1">
      <c r="A382" s="1">
        <v>6.4685359E7</v>
      </c>
      <c r="B382" s="1">
        <v>9.0E7</v>
      </c>
      <c r="C382" s="1">
        <f t="shared" si="1"/>
        <v>-25314641</v>
      </c>
      <c r="D382" s="1">
        <f t="shared" si="2"/>
        <v>0.04849931787</v>
      </c>
    </row>
    <row r="383" ht="14.25" customHeight="1">
      <c r="A383" s="1">
        <v>6.1355436E7</v>
      </c>
      <c r="B383" s="1">
        <v>6.8E7</v>
      </c>
      <c r="C383" s="1">
        <f t="shared" si="1"/>
        <v>-6644564</v>
      </c>
      <c r="D383" s="1">
        <f t="shared" si="2"/>
        <v>0.0484550433</v>
      </c>
    </row>
    <row r="384" ht="14.25" customHeight="1">
      <c r="A384" s="1">
        <v>26871.0</v>
      </c>
      <c r="B384" s="1">
        <v>9.2E7</v>
      </c>
      <c r="C384" s="1">
        <f t="shared" si="1"/>
        <v>-91973129</v>
      </c>
      <c r="D384" s="1">
        <f t="shared" si="2"/>
        <v>0.04842974071</v>
      </c>
    </row>
    <row r="385" ht="14.25" customHeight="1">
      <c r="A385" s="1">
        <v>6.0874615E7</v>
      </c>
      <c r="B385" s="1">
        <v>9.0E7</v>
      </c>
      <c r="C385" s="1">
        <f t="shared" si="1"/>
        <v>-29125385</v>
      </c>
      <c r="D385" s="1">
        <f t="shared" si="2"/>
        <v>0.04847602966</v>
      </c>
    </row>
    <row r="386" ht="14.25" customHeight="1">
      <c r="A386" s="1">
        <v>1.43618384E8</v>
      </c>
      <c r="B386" s="1">
        <v>9.0E7</v>
      </c>
      <c r="C386" s="1">
        <f t="shared" si="1"/>
        <v>53618384</v>
      </c>
      <c r="D386" s="1">
        <f t="shared" si="2"/>
        <v>0.04843644095</v>
      </c>
    </row>
    <row r="387" ht="14.25" customHeight="1">
      <c r="A387" s="1">
        <v>5.8220776E7</v>
      </c>
      <c r="B387" s="1">
        <v>1.0E8</v>
      </c>
      <c r="C387" s="1">
        <f t="shared" si="1"/>
        <v>-41779224</v>
      </c>
      <c r="D387" s="1">
        <f t="shared" si="2"/>
        <v>0.0483089317</v>
      </c>
    </row>
    <row r="388" ht="14.25" customHeight="1">
      <c r="A388" s="1">
        <v>4.7474112E7</v>
      </c>
      <c r="B388" s="1">
        <v>9.0E7</v>
      </c>
      <c r="C388" s="1">
        <f t="shared" si="1"/>
        <v>-42525888</v>
      </c>
      <c r="D388" s="1">
        <f t="shared" si="2"/>
        <v>0.04826656038</v>
      </c>
    </row>
    <row r="389" ht="14.25" customHeight="1">
      <c r="A389" s="1">
        <v>4.2877165E7</v>
      </c>
      <c r="B389" s="1">
        <v>8.6E7</v>
      </c>
      <c r="C389" s="1">
        <f t="shared" si="1"/>
        <v>-43122835</v>
      </c>
      <c r="D389" s="1">
        <f t="shared" si="2"/>
        <v>0.04824404736</v>
      </c>
    </row>
    <row r="390" ht="14.25" customHeight="1">
      <c r="A390" s="1">
        <v>3.5168677E7</v>
      </c>
      <c r="B390" s="1">
        <v>1.0E8</v>
      </c>
      <c r="C390" s="1">
        <f t="shared" si="1"/>
        <v>-64831323</v>
      </c>
      <c r="D390" s="1">
        <f t="shared" si="2"/>
        <v>0.04822865852</v>
      </c>
    </row>
    <row r="391" ht="14.25" customHeight="1">
      <c r="A391" s="1">
        <v>5.6114221E7</v>
      </c>
      <c r="B391" s="1">
        <v>1.2E8</v>
      </c>
      <c r="C391" s="1">
        <f t="shared" si="1"/>
        <v>-63885779</v>
      </c>
      <c r="D391" s="1">
        <f t="shared" si="2"/>
        <v>0.04822175386</v>
      </c>
    </row>
    <row r="392" ht="14.25" customHeight="1">
      <c r="A392" s="1">
        <v>3.756744E7</v>
      </c>
      <c r="B392" s="1">
        <v>2.0E7</v>
      </c>
      <c r="C392" s="1">
        <f t="shared" si="1"/>
        <v>17567440</v>
      </c>
      <c r="D392" s="1">
        <f t="shared" si="2"/>
        <v>0.04817141653</v>
      </c>
    </row>
    <row r="393" ht="14.25" customHeight="1">
      <c r="A393" s="1">
        <v>6.1644321E7</v>
      </c>
      <c r="B393" s="1">
        <v>8.8E7</v>
      </c>
      <c r="C393" s="1">
        <f t="shared" si="1"/>
        <v>-26355679</v>
      </c>
      <c r="D393" s="1">
        <f t="shared" si="2"/>
        <v>0.04817276402</v>
      </c>
    </row>
    <row r="394" ht="14.25" customHeight="1">
      <c r="A394" s="1">
        <v>190562.0</v>
      </c>
      <c r="B394" s="1">
        <v>9.0E7</v>
      </c>
      <c r="C394" s="1">
        <f t="shared" si="1"/>
        <v>-89809438</v>
      </c>
      <c r="D394" s="1">
        <f t="shared" si="2"/>
        <v>0.04813339495</v>
      </c>
    </row>
    <row r="395" ht="14.25" customHeight="1">
      <c r="A395" s="1">
        <v>1.20147445E8</v>
      </c>
      <c r="B395" s="1">
        <v>8.7E7</v>
      </c>
      <c r="C395" s="1">
        <f t="shared" si="1"/>
        <v>33147445</v>
      </c>
      <c r="D395" s="1">
        <f t="shared" si="2"/>
        <v>0.04817807944</v>
      </c>
    </row>
    <row r="396" ht="14.25" customHeight="1">
      <c r="A396" s="1">
        <v>2.41688385E8</v>
      </c>
      <c r="B396" s="1">
        <v>9.2E7</v>
      </c>
      <c r="C396" s="1">
        <f t="shared" si="1"/>
        <v>149688385</v>
      </c>
      <c r="D396" s="1">
        <f t="shared" si="2"/>
        <v>0.04807785641</v>
      </c>
    </row>
    <row r="397" ht="14.25" customHeight="1">
      <c r="A397" s="1">
        <v>1.4451231E8</v>
      </c>
      <c r="B397" s="1">
        <v>3.8E7</v>
      </c>
      <c r="C397" s="1">
        <f t="shared" si="1"/>
        <v>106512310</v>
      </c>
      <c r="D397" s="1">
        <f t="shared" si="2"/>
        <v>0.0478755195</v>
      </c>
    </row>
    <row r="398" ht="14.25" customHeight="1">
      <c r="A398" s="1">
        <v>2.33630478E8</v>
      </c>
      <c r="B398" s="1">
        <v>9.0E7</v>
      </c>
      <c r="C398" s="1">
        <f t="shared" si="1"/>
        <v>143630478</v>
      </c>
      <c r="D398" s="1">
        <f t="shared" si="2"/>
        <v>0.04787863307</v>
      </c>
    </row>
    <row r="399" ht="14.25" customHeight="1">
      <c r="A399" s="1">
        <v>1.97992827E8</v>
      </c>
      <c r="B399" s="1">
        <v>1.0E8</v>
      </c>
      <c r="C399" s="1">
        <f t="shared" si="1"/>
        <v>97992827</v>
      </c>
      <c r="D399" s="1">
        <f t="shared" si="2"/>
        <v>0.04768863287</v>
      </c>
    </row>
    <row r="400" ht="14.25" customHeight="1">
      <c r="A400" s="1">
        <v>1.7604913E8</v>
      </c>
      <c r="B400" s="1">
        <v>7.5E7</v>
      </c>
      <c r="C400" s="1">
        <f t="shared" si="1"/>
        <v>101049130</v>
      </c>
      <c r="D400" s="1">
        <f t="shared" si="2"/>
        <v>0.04748040478</v>
      </c>
    </row>
    <row r="401" ht="14.25" customHeight="1">
      <c r="A401" s="1">
        <v>1.72620724E8</v>
      </c>
      <c r="B401" s="1">
        <v>8.5E7</v>
      </c>
      <c r="C401" s="1">
        <f t="shared" si="1"/>
        <v>87620724</v>
      </c>
      <c r="D401" s="1">
        <f t="shared" si="2"/>
        <v>0.0473734594</v>
      </c>
    </row>
    <row r="402" ht="14.25" customHeight="1">
      <c r="A402" s="1">
        <v>1.83405771E8</v>
      </c>
      <c r="B402" s="1">
        <v>8.5E7</v>
      </c>
      <c r="C402" s="1">
        <f t="shared" si="1"/>
        <v>98405771</v>
      </c>
      <c r="D402" s="1">
        <f t="shared" si="2"/>
        <v>0.04723576475</v>
      </c>
    </row>
    <row r="403" ht="14.25" customHeight="1">
      <c r="A403" s="1">
        <v>2.0315324E7</v>
      </c>
      <c r="B403" s="1">
        <v>7.5E7</v>
      </c>
      <c r="C403" s="1">
        <f t="shared" si="1"/>
        <v>-54684676</v>
      </c>
      <c r="D403" s="1">
        <f t="shared" si="2"/>
        <v>0.04709103558</v>
      </c>
    </row>
    <row r="404" ht="14.25" customHeight="1">
      <c r="A404" s="1">
        <v>1.48313048E8</v>
      </c>
      <c r="B404" s="1">
        <v>8.5E7</v>
      </c>
      <c r="C404" s="1">
        <f t="shared" si="1"/>
        <v>63313048</v>
      </c>
      <c r="D404" s="1">
        <f t="shared" si="2"/>
        <v>0.04710208595</v>
      </c>
    </row>
    <row r="405" ht="14.25" customHeight="1">
      <c r="A405" s="1">
        <v>1.27706877E8</v>
      </c>
      <c r="B405" s="1">
        <v>8.5E7</v>
      </c>
      <c r="C405" s="1">
        <f t="shared" si="1"/>
        <v>42706877</v>
      </c>
      <c r="D405" s="1">
        <f t="shared" si="2"/>
        <v>0.0469809642</v>
      </c>
    </row>
    <row r="406" ht="14.25" customHeight="1">
      <c r="A406" s="1">
        <v>0.0</v>
      </c>
      <c r="B406" s="1">
        <v>0.0</v>
      </c>
      <c r="C406" s="1">
        <f t="shared" si="1"/>
        <v>0</v>
      </c>
      <c r="D406" s="1">
        <f t="shared" si="2"/>
        <v>0.04687634166</v>
      </c>
    </row>
    <row r="407" ht="14.25" customHeight="1">
      <c r="A407" s="1">
        <v>1.26149655E8</v>
      </c>
      <c r="B407" s="1">
        <v>8.5E7</v>
      </c>
      <c r="C407" s="1">
        <f t="shared" si="1"/>
        <v>41149655</v>
      </c>
      <c r="D407" s="1">
        <f t="shared" si="2"/>
        <v>0.04685974448</v>
      </c>
    </row>
    <row r="408" ht="14.25" customHeight="1">
      <c r="A408" s="1">
        <v>6.6941559E7</v>
      </c>
      <c r="B408" s="1">
        <v>8.5E7</v>
      </c>
      <c r="C408" s="1">
        <f t="shared" si="1"/>
        <v>-18058441</v>
      </c>
      <c r="D408" s="1">
        <f t="shared" si="2"/>
        <v>0.04675633704</v>
      </c>
    </row>
    <row r="409" ht="14.25" customHeight="1">
      <c r="A409" s="1">
        <v>7.8009155E7</v>
      </c>
      <c r="B409" s="1">
        <v>7.5E7</v>
      </c>
      <c r="C409" s="1">
        <f t="shared" si="1"/>
        <v>3009155</v>
      </c>
      <c r="D409" s="1">
        <f t="shared" si="2"/>
        <v>0.04671198134</v>
      </c>
    </row>
    <row r="410" ht="14.25" customHeight="1">
      <c r="A410" s="1">
        <v>6.3224849E7</v>
      </c>
      <c r="B410" s="1">
        <v>8.5E7</v>
      </c>
      <c r="C410" s="1">
        <f t="shared" si="1"/>
        <v>-21775151</v>
      </c>
      <c r="D410" s="1">
        <f t="shared" si="2"/>
        <v>0.04666603065</v>
      </c>
    </row>
    <row r="411" ht="14.25" customHeight="1">
      <c r="A411" s="1">
        <v>1.11544445E8</v>
      </c>
      <c r="B411" s="1">
        <v>9.0E7</v>
      </c>
      <c r="C411" s="1">
        <f t="shared" si="1"/>
        <v>21544445</v>
      </c>
      <c r="D411" s="1">
        <f t="shared" si="2"/>
        <v>0.04662586536</v>
      </c>
    </row>
    <row r="412" ht="14.25" customHeight="1">
      <c r="A412" s="1">
        <v>1.1270347E8</v>
      </c>
      <c r="B412" s="1">
        <v>8.5E7</v>
      </c>
      <c r="C412" s="1">
        <f t="shared" si="1"/>
        <v>27703470</v>
      </c>
      <c r="D412" s="1">
        <f t="shared" si="2"/>
        <v>0.04652617761</v>
      </c>
    </row>
    <row r="413" ht="14.25" customHeight="1">
      <c r="A413" s="1">
        <v>1.17144465E8</v>
      </c>
      <c r="B413" s="1">
        <v>8.5E7</v>
      </c>
      <c r="C413" s="1">
        <f t="shared" si="1"/>
        <v>32144465</v>
      </c>
      <c r="D413" s="1">
        <f t="shared" si="2"/>
        <v>0.0464344441</v>
      </c>
    </row>
    <row r="414" ht="14.25" customHeight="1">
      <c r="A414" s="1">
        <v>8.4303558E7</v>
      </c>
      <c r="B414" s="1">
        <v>8.5E7</v>
      </c>
      <c r="C414" s="1">
        <f t="shared" si="1"/>
        <v>-696442</v>
      </c>
      <c r="D414" s="1">
        <f t="shared" si="2"/>
        <v>0.0463385225</v>
      </c>
    </row>
    <row r="415" ht="14.25" customHeight="1">
      <c r="A415" s="1">
        <v>1.50832203E8</v>
      </c>
      <c r="B415" s="1">
        <v>8.5E7</v>
      </c>
      <c r="C415" s="1">
        <f t="shared" si="1"/>
        <v>65832203</v>
      </c>
      <c r="D415" s="1">
        <f t="shared" si="2"/>
        <v>0.04627486812</v>
      </c>
    </row>
    <row r="416" ht="14.25" customHeight="1">
      <c r="A416" s="1">
        <v>5.1396781E7</v>
      </c>
      <c r="B416" s="1">
        <v>6.8E7</v>
      </c>
      <c r="C416" s="1">
        <f t="shared" si="1"/>
        <v>-16603219</v>
      </c>
      <c r="D416" s="1">
        <f t="shared" si="2"/>
        <v>0.04615052989</v>
      </c>
    </row>
    <row r="417" ht="14.25" customHeight="1">
      <c r="A417" s="1">
        <v>4.7592825E7</v>
      </c>
      <c r="B417" s="1">
        <v>8.5E7</v>
      </c>
      <c r="C417" s="1">
        <f t="shared" si="1"/>
        <v>-37407175</v>
      </c>
      <c r="D417" s="1">
        <f t="shared" si="2"/>
        <v>0.04613209765</v>
      </c>
    </row>
    <row r="418" ht="14.25" customHeight="1">
      <c r="A418" s="1">
        <v>5.0016394E7</v>
      </c>
      <c r="B418" s="1">
        <v>7.0E7</v>
      </c>
      <c r="C418" s="1">
        <f t="shared" si="1"/>
        <v>-19983606</v>
      </c>
      <c r="D418" s="1">
        <f t="shared" si="2"/>
        <v>0.04611024881</v>
      </c>
    </row>
    <row r="419" ht="14.25" customHeight="1">
      <c r="A419" s="1">
        <v>5.7010853E7</v>
      </c>
      <c r="B419" s="1">
        <v>8.5E7</v>
      </c>
      <c r="C419" s="1">
        <f t="shared" si="1"/>
        <v>-27989147</v>
      </c>
      <c r="D419" s="1">
        <f t="shared" si="2"/>
        <v>0.04609205193</v>
      </c>
    </row>
    <row r="420" ht="14.25" customHeight="1">
      <c r="A420" s="1">
        <v>6.2494975E7</v>
      </c>
      <c r="B420" s="1">
        <v>8.5E7</v>
      </c>
      <c r="C420" s="1">
        <f t="shared" si="1"/>
        <v>-22505025</v>
      </c>
      <c r="D420" s="1">
        <f t="shared" si="2"/>
        <v>0.04605883554</v>
      </c>
    </row>
    <row r="421" ht="14.25" customHeight="1">
      <c r="A421" s="1">
        <v>4.6440491E7</v>
      </c>
      <c r="B421" s="1">
        <v>1.0E8</v>
      </c>
      <c r="C421" s="1">
        <f t="shared" si="1"/>
        <v>-53559509</v>
      </c>
      <c r="D421" s="1">
        <f t="shared" si="2"/>
        <v>0.04601917435</v>
      </c>
    </row>
    <row r="422" ht="14.25" customHeight="1">
      <c r="A422" s="1">
        <v>4.4606335E7</v>
      </c>
      <c r="B422" s="1">
        <v>9.0E7</v>
      </c>
      <c r="C422" s="1">
        <f t="shared" si="1"/>
        <v>-45393665</v>
      </c>
      <c r="D422" s="1">
        <f t="shared" si="2"/>
        <v>0.04599333538</v>
      </c>
    </row>
    <row r="423" ht="14.25" customHeight="1">
      <c r="A423" s="1">
        <v>4.0048332E7</v>
      </c>
      <c r="B423" s="1">
        <v>8.5E7</v>
      </c>
      <c r="C423" s="1">
        <f t="shared" si="1"/>
        <v>-44951668</v>
      </c>
      <c r="D423" s="1">
        <f t="shared" si="2"/>
        <v>0.04597352514</v>
      </c>
    </row>
    <row r="424" ht="14.25" customHeight="1">
      <c r="A424" s="1">
        <v>0.0</v>
      </c>
      <c r="B424" s="1">
        <v>0.0</v>
      </c>
      <c r="C424" s="1">
        <f t="shared" si="1"/>
        <v>0</v>
      </c>
      <c r="D424" s="1">
        <f t="shared" si="2"/>
        <v>0.04596099153</v>
      </c>
    </row>
    <row r="425" ht="14.25" customHeight="1">
      <c r="A425" s="1">
        <v>6.493367E7</v>
      </c>
      <c r="B425" s="1">
        <v>8.5E7</v>
      </c>
      <c r="C425" s="1">
        <f t="shared" si="1"/>
        <v>-20066330</v>
      </c>
      <c r="D425" s="1">
        <f t="shared" si="2"/>
        <v>0.04594452613</v>
      </c>
    </row>
    <row r="426" ht="14.25" customHeight="1">
      <c r="A426" s="1">
        <v>3.149427E7</v>
      </c>
      <c r="B426" s="1">
        <v>6.0E7</v>
      </c>
      <c r="C426" s="1">
        <f t="shared" si="1"/>
        <v>-28505730</v>
      </c>
      <c r="D426" s="1">
        <f t="shared" si="2"/>
        <v>0.04590198664</v>
      </c>
    </row>
    <row r="427" ht="14.25" customHeight="1">
      <c r="A427" s="1">
        <v>3.111126E7</v>
      </c>
      <c r="B427" s="1">
        <v>6.0E7</v>
      </c>
      <c r="C427" s="1">
        <f t="shared" si="1"/>
        <v>-28888740</v>
      </c>
      <c r="D427" s="1">
        <f t="shared" si="2"/>
        <v>0.04590098903</v>
      </c>
    </row>
    <row r="428" ht="14.25" customHeight="1">
      <c r="A428" s="1">
        <v>1.23307945E8</v>
      </c>
      <c r="B428" s="1">
        <v>6.5E7</v>
      </c>
      <c r="C428" s="1">
        <f t="shared" si="1"/>
        <v>58307945</v>
      </c>
      <c r="D428" s="1">
        <f t="shared" si="2"/>
        <v>0.04590027223</v>
      </c>
    </row>
    <row r="429" ht="14.25" customHeight="1">
      <c r="A429" s="1">
        <v>1.53288182E8</v>
      </c>
      <c r="B429" s="1">
        <v>8.4E7</v>
      </c>
      <c r="C429" s="1">
        <f t="shared" si="1"/>
        <v>69288182</v>
      </c>
      <c r="D429" s="1">
        <f t="shared" si="2"/>
        <v>0.04584012427</v>
      </c>
    </row>
    <row r="430" ht="14.25" customHeight="1">
      <c r="A430" s="1">
        <v>1.3401683E7</v>
      </c>
      <c r="B430" s="1">
        <v>3.5E7</v>
      </c>
      <c r="C430" s="1">
        <f t="shared" si="1"/>
        <v>-21598317</v>
      </c>
      <c r="D430" s="1">
        <f t="shared" si="2"/>
        <v>0.04571579087</v>
      </c>
    </row>
    <row r="431" ht="14.25" customHeight="1">
      <c r="A431" s="1">
        <v>1.37340146E8</v>
      </c>
      <c r="B431" s="1">
        <v>7.0E7</v>
      </c>
      <c r="C431" s="1">
        <f t="shared" si="1"/>
        <v>67340146</v>
      </c>
      <c r="D431" s="1">
        <f t="shared" si="2"/>
        <v>0.04571928948</v>
      </c>
    </row>
    <row r="432" ht="14.25" customHeight="1">
      <c r="A432" s="1">
        <v>0.0</v>
      </c>
      <c r="B432" s="1">
        <v>8000000.0</v>
      </c>
      <c r="C432" s="1">
        <f t="shared" si="1"/>
        <v>-8000000</v>
      </c>
      <c r="D432" s="1">
        <f t="shared" si="2"/>
        <v>0.04564105994</v>
      </c>
    </row>
    <row r="433" ht="14.25" customHeight="1">
      <c r="A433" s="1">
        <v>4.3575716E7</v>
      </c>
      <c r="B433" s="1">
        <v>8.5E7</v>
      </c>
      <c r="C433" s="1">
        <f t="shared" si="1"/>
        <v>-41424284</v>
      </c>
      <c r="D433" s="1">
        <f t="shared" si="2"/>
        <v>0.04563000397</v>
      </c>
    </row>
    <row r="434" ht="14.25" customHeight="1">
      <c r="A434" s="1">
        <v>8.0170146E7</v>
      </c>
      <c r="B434" s="1">
        <v>8.5E7</v>
      </c>
      <c r="C434" s="1">
        <f t="shared" si="1"/>
        <v>-4829854</v>
      </c>
      <c r="D434" s="1">
        <f t="shared" si="2"/>
        <v>0.04561291354</v>
      </c>
    </row>
    <row r="435" ht="14.25" customHeight="1">
      <c r="A435" s="1">
        <v>7.575467E7</v>
      </c>
      <c r="B435" s="1">
        <v>8.5E7</v>
      </c>
      <c r="C435" s="1">
        <f t="shared" si="1"/>
        <v>-9245330</v>
      </c>
      <c r="D435" s="1">
        <f t="shared" si="2"/>
        <v>0.04555306005</v>
      </c>
    </row>
    <row r="436" ht="14.25" customHeight="1">
      <c r="A436" s="1">
        <v>3.3048353E7</v>
      </c>
      <c r="B436" s="1">
        <v>6.5E7</v>
      </c>
      <c r="C436" s="1">
        <f t="shared" si="1"/>
        <v>-31951647</v>
      </c>
      <c r="D436" s="1">
        <f t="shared" si="2"/>
        <v>0.0454980125</v>
      </c>
    </row>
    <row r="437" ht="14.25" customHeight="1">
      <c r="A437" s="1">
        <v>3.4543701E7</v>
      </c>
      <c r="B437" s="1">
        <v>8.2E7</v>
      </c>
      <c r="C437" s="1">
        <f t="shared" si="1"/>
        <v>-47456299</v>
      </c>
      <c r="D437" s="1">
        <f t="shared" si="2"/>
        <v>0.04549549089</v>
      </c>
    </row>
    <row r="438" ht="14.25" customHeight="1">
      <c r="A438" s="1">
        <v>2.4258958E8</v>
      </c>
      <c r="B438" s="1">
        <v>8.1E7</v>
      </c>
      <c r="C438" s="1">
        <f t="shared" si="1"/>
        <v>161589580</v>
      </c>
      <c r="D438" s="1">
        <f t="shared" si="2"/>
        <v>0.04549010152</v>
      </c>
    </row>
    <row r="439" ht="14.25" customHeight="1">
      <c r="A439" s="1">
        <v>1.02981571E8</v>
      </c>
      <c r="B439" s="1">
        <v>8.0E7</v>
      </c>
      <c r="C439" s="1">
        <f t="shared" si="1"/>
        <v>22981571</v>
      </c>
      <c r="D439" s="1">
        <f t="shared" si="2"/>
        <v>0.04533075264</v>
      </c>
    </row>
    <row r="440" ht="14.25" customHeight="1">
      <c r="A440" s="1">
        <v>1.80965237E8</v>
      </c>
      <c r="B440" s="1">
        <v>8.0E7</v>
      </c>
      <c r="C440" s="1">
        <f t="shared" si="1"/>
        <v>100965237</v>
      </c>
      <c r="D440" s="1">
        <f t="shared" si="2"/>
        <v>0.04525508613</v>
      </c>
    </row>
    <row r="441" ht="14.25" customHeight="1">
      <c r="A441" s="1">
        <v>4.07999255E8</v>
      </c>
      <c r="B441" s="1">
        <v>7.8E7</v>
      </c>
      <c r="C441" s="1">
        <f t="shared" si="1"/>
        <v>329999255</v>
      </c>
      <c r="D441" s="1">
        <f t="shared" si="2"/>
        <v>0.04512428114</v>
      </c>
    </row>
    <row r="442" ht="14.25" customHeight="1">
      <c r="A442" s="1">
        <v>2.54455986E8</v>
      </c>
      <c r="B442" s="1">
        <v>8.0E7</v>
      </c>
      <c r="C442" s="1">
        <f t="shared" si="1"/>
        <v>174455986</v>
      </c>
      <c r="D442" s="1">
        <f t="shared" si="2"/>
        <v>0.04500353206</v>
      </c>
    </row>
    <row r="443" ht="14.25" customHeight="1">
      <c r="A443" s="1">
        <v>1.62831698E8</v>
      </c>
      <c r="B443" s="1">
        <v>8.0E7</v>
      </c>
      <c r="C443" s="1">
        <f t="shared" si="1"/>
        <v>82831698</v>
      </c>
      <c r="D443" s="1">
        <f t="shared" si="2"/>
        <v>0.04484427728</v>
      </c>
    </row>
    <row r="444" ht="14.25" customHeight="1">
      <c r="A444" s="1">
        <v>1.5501934E8</v>
      </c>
      <c r="B444" s="1">
        <v>8.0E7</v>
      </c>
      <c r="C444" s="1">
        <f t="shared" si="1"/>
        <v>75019340</v>
      </c>
      <c r="D444" s="1">
        <f t="shared" si="2"/>
        <v>0.0447224326</v>
      </c>
    </row>
    <row r="445" ht="14.25" customHeight="1">
      <c r="A445" s="1">
        <v>1.45771527E8</v>
      </c>
      <c r="B445" s="1">
        <v>8.0E7</v>
      </c>
      <c r="C445" s="1">
        <f t="shared" si="1"/>
        <v>65771527</v>
      </c>
      <c r="D445" s="1">
        <f t="shared" si="2"/>
        <v>0.04460534418</v>
      </c>
    </row>
    <row r="446" ht="14.25" customHeight="1">
      <c r="A446" s="1">
        <v>8.2506325E7</v>
      </c>
      <c r="B446" s="1">
        <v>0.0</v>
      </c>
      <c r="C446" s="1">
        <f t="shared" si="1"/>
        <v>82506325</v>
      </c>
      <c r="D446" s="1">
        <f t="shared" si="2"/>
        <v>0.04449432359</v>
      </c>
    </row>
    <row r="447" ht="14.25" customHeight="1">
      <c r="A447" s="1">
        <v>1.40459099E8</v>
      </c>
      <c r="B447" s="1">
        <v>7.5E7</v>
      </c>
      <c r="C447" s="1">
        <f t="shared" si="1"/>
        <v>65459099</v>
      </c>
      <c r="D447" s="1">
        <f t="shared" si="2"/>
        <v>0.044533804</v>
      </c>
    </row>
    <row r="448" ht="14.25" customHeight="1">
      <c r="A448" s="1">
        <v>5.3215979E7</v>
      </c>
      <c r="B448" s="1">
        <v>8.4E7</v>
      </c>
      <c r="C448" s="1">
        <f t="shared" si="1"/>
        <v>-30784021</v>
      </c>
      <c r="D448" s="1">
        <f t="shared" si="2"/>
        <v>0.04443914606</v>
      </c>
    </row>
    <row r="449" ht="14.25" customHeight="1">
      <c r="A449" s="1">
        <v>1.58115031E8</v>
      </c>
      <c r="B449" s="1">
        <v>8.2E7</v>
      </c>
      <c r="C449" s="1">
        <f t="shared" si="1"/>
        <v>76115031</v>
      </c>
      <c r="D449" s="1">
        <f t="shared" si="2"/>
        <v>0.04440970489</v>
      </c>
    </row>
    <row r="450" ht="14.25" customHeight="1">
      <c r="A450" s="1">
        <v>1.33103929E8</v>
      </c>
      <c r="B450" s="1">
        <v>7.5E7</v>
      </c>
      <c r="C450" s="1">
        <f t="shared" si="1"/>
        <v>58103929</v>
      </c>
      <c r="D450" s="1">
        <f t="shared" si="2"/>
        <v>0.04428405963</v>
      </c>
    </row>
    <row r="451" ht="14.25" customHeight="1">
      <c r="A451" s="1">
        <v>1.33668525E8</v>
      </c>
      <c r="B451" s="1">
        <v>8.0E7</v>
      </c>
      <c r="C451" s="1">
        <f t="shared" si="1"/>
        <v>53668525</v>
      </c>
      <c r="D451" s="1">
        <f t="shared" si="2"/>
        <v>0.04419364186</v>
      </c>
    </row>
    <row r="452" ht="14.25" customHeight="1">
      <c r="A452" s="1">
        <v>1.30313314E8</v>
      </c>
      <c r="B452" s="1">
        <v>8.0E7</v>
      </c>
      <c r="C452" s="1">
        <f t="shared" si="1"/>
        <v>50313314</v>
      </c>
      <c r="D452" s="1">
        <f t="shared" si="2"/>
        <v>0.04409074813</v>
      </c>
    </row>
    <row r="453" ht="14.25" customHeight="1">
      <c r="A453" s="1">
        <v>1.2459096E8</v>
      </c>
      <c r="B453" s="1">
        <v>8.0E7</v>
      </c>
      <c r="C453" s="1">
        <f t="shared" si="1"/>
        <v>44590960</v>
      </c>
      <c r="D453" s="1">
        <f t="shared" si="2"/>
        <v>0.04399028534</v>
      </c>
    </row>
    <row r="454" ht="14.25" customHeight="1">
      <c r="A454" s="1">
        <v>1.27968405E8</v>
      </c>
      <c r="B454" s="1">
        <v>8.0E7</v>
      </c>
      <c r="C454" s="1">
        <f t="shared" si="1"/>
        <v>47968405</v>
      </c>
      <c r="D454" s="1">
        <f t="shared" si="2"/>
        <v>0.04389420377</v>
      </c>
    </row>
    <row r="455" ht="14.25" customHeight="1">
      <c r="A455" s="1">
        <v>1.20136047E8</v>
      </c>
      <c r="B455" s="1">
        <v>8.0E7</v>
      </c>
      <c r="C455" s="1">
        <f t="shared" si="1"/>
        <v>40136047</v>
      </c>
      <c r="D455" s="1">
        <f t="shared" si="2"/>
        <v>0.04379531086</v>
      </c>
    </row>
    <row r="456" ht="14.25" customHeight="1">
      <c r="A456" s="1">
        <v>1.28200012E8</v>
      </c>
      <c r="B456" s="1">
        <v>7.5E7</v>
      </c>
      <c r="C456" s="1">
        <f t="shared" si="1"/>
        <v>53200012</v>
      </c>
      <c r="D456" s="1">
        <f t="shared" si="2"/>
        <v>0.04370260931</v>
      </c>
    </row>
    <row r="457" ht="14.25" customHeight="1">
      <c r="A457" s="1">
        <v>1.12225777E8</v>
      </c>
      <c r="B457" s="1">
        <v>8.0E7</v>
      </c>
      <c r="C457" s="1">
        <f t="shared" si="1"/>
        <v>32225777</v>
      </c>
      <c r="D457" s="1">
        <f t="shared" si="2"/>
        <v>0.04361467441</v>
      </c>
    </row>
    <row r="458" ht="14.25" customHeight="1">
      <c r="A458" s="1">
        <v>1.09993847E8</v>
      </c>
      <c r="B458" s="1">
        <v>8.0E7</v>
      </c>
      <c r="C458" s="1">
        <f t="shared" si="1"/>
        <v>29993847</v>
      </c>
      <c r="D458" s="1">
        <f t="shared" si="2"/>
        <v>0.04352842567</v>
      </c>
    </row>
    <row r="459" ht="14.25" customHeight="1">
      <c r="A459" s="1">
        <v>1.04054514E8</v>
      </c>
      <c r="B459" s="1">
        <v>8.0E7</v>
      </c>
      <c r="C459" s="1">
        <f t="shared" si="1"/>
        <v>24054514</v>
      </c>
      <c r="D459" s="1">
        <f t="shared" si="2"/>
        <v>0.04344401991</v>
      </c>
    </row>
    <row r="460" ht="14.25" customHeight="1">
      <c r="A460" s="1">
        <v>1.03028109E8</v>
      </c>
      <c r="B460" s="1">
        <v>8.0E7</v>
      </c>
      <c r="C460" s="1">
        <f t="shared" si="1"/>
        <v>23028109</v>
      </c>
      <c r="D460" s="1">
        <f t="shared" si="2"/>
        <v>0.04336479233</v>
      </c>
    </row>
    <row r="461" ht="14.25" customHeight="1">
      <c r="A461" s="1">
        <v>0.0</v>
      </c>
      <c r="B461" s="1">
        <v>0.0</v>
      </c>
      <c r="C461" s="1">
        <f t="shared" si="1"/>
        <v>0</v>
      </c>
      <c r="D461" s="1">
        <f t="shared" si="2"/>
        <v>0.0432864143</v>
      </c>
    </row>
    <row r="462" ht="14.25" customHeight="1">
      <c r="A462" s="1">
        <v>1.01087161E8</v>
      </c>
      <c r="B462" s="1">
        <v>7.5E7</v>
      </c>
      <c r="C462" s="1">
        <f t="shared" si="1"/>
        <v>26087161</v>
      </c>
      <c r="D462" s="1">
        <f t="shared" si="2"/>
        <v>0.04327004525</v>
      </c>
    </row>
    <row r="463" ht="14.25" customHeight="1">
      <c r="A463" s="1">
        <v>1.01111837E8</v>
      </c>
      <c r="B463" s="1">
        <v>8.0E7</v>
      </c>
      <c r="C463" s="1">
        <f t="shared" si="1"/>
        <v>21111837</v>
      </c>
      <c r="D463" s="1">
        <f t="shared" si="2"/>
        <v>0.043201643</v>
      </c>
    </row>
    <row r="464" ht="14.25" customHeight="1">
      <c r="A464" s="1">
        <v>9.5632614E7</v>
      </c>
      <c r="B464" s="1">
        <v>7.9E7</v>
      </c>
      <c r="C464" s="1">
        <f t="shared" si="1"/>
        <v>16632614</v>
      </c>
      <c r="D464" s="1">
        <f t="shared" si="2"/>
        <v>0.0431248745</v>
      </c>
    </row>
    <row r="465" ht="14.25" customHeight="1">
      <c r="A465" s="1">
        <v>9.4822707E7</v>
      </c>
      <c r="B465" s="1">
        <v>8.0E7</v>
      </c>
      <c r="C465" s="1">
        <f t="shared" si="1"/>
        <v>14822707</v>
      </c>
      <c r="D465" s="1">
        <f t="shared" si="2"/>
        <v>0.04305465125</v>
      </c>
    </row>
    <row r="466" ht="14.25" customHeight="1">
      <c r="A466" s="1">
        <v>9.2969824E7</v>
      </c>
      <c r="B466" s="1">
        <v>8.0E7</v>
      </c>
      <c r="C466" s="1">
        <f t="shared" si="1"/>
        <v>12969824</v>
      </c>
      <c r="D466" s="1">
        <f t="shared" si="2"/>
        <v>0.04298360037</v>
      </c>
    </row>
    <row r="467" ht="14.25" customHeight="1">
      <c r="A467" s="1">
        <v>9.1188905E7</v>
      </c>
      <c r="B467" s="1">
        <v>8.0E7</v>
      </c>
      <c r="C467" s="1">
        <f t="shared" si="1"/>
        <v>11188905</v>
      </c>
      <c r="D467" s="1">
        <f t="shared" si="2"/>
        <v>0.04291424803</v>
      </c>
    </row>
    <row r="468" ht="14.25" customHeight="1">
      <c r="A468" s="1">
        <v>9.0443603E7</v>
      </c>
      <c r="B468" s="1">
        <v>8.0E7</v>
      </c>
      <c r="C468" s="1">
        <f t="shared" si="1"/>
        <v>10443603</v>
      </c>
      <c r="D468" s="1">
        <f t="shared" si="2"/>
        <v>0.0428465444</v>
      </c>
    </row>
    <row r="469" ht="14.25" customHeight="1">
      <c r="A469" s="1">
        <v>8.2226474E7</v>
      </c>
      <c r="B469" s="1">
        <v>6.5E7</v>
      </c>
      <c r="C469" s="1">
        <f t="shared" si="1"/>
        <v>17226474</v>
      </c>
      <c r="D469" s="1">
        <f t="shared" si="2"/>
        <v>0.04277950424</v>
      </c>
    </row>
    <row r="470" ht="14.25" customHeight="1">
      <c r="A470" s="1">
        <v>7.9363785E7</v>
      </c>
      <c r="B470" s="1">
        <v>8.0E7</v>
      </c>
      <c r="C470" s="1">
        <f t="shared" si="1"/>
        <v>-636215</v>
      </c>
      <c r="D470" s="1">
        <f t="shared" si="2"/>
        <v>0.04273884532</v>
      </c>
    </row>
    <row r="471" ht="14.25" customHeight="1">
      <c r="A471" s="1">
        <v>7.6081498E7</v>
      </c>
      <c r="B471" s="1">
        <v>7.5E7</v>
      </c>
      <c r="C471" s="1">
        <f t="shared" si="1"/>
        <v>1081498</v>
      </c>
      <c r="D471" s="1">
        <f t="shared" si="2"/>
        <v>0.0426826998</v>
      </c>
    </row>
    <row r="472" ht="14.25" customHeight="1">
      <c r="A472" s="1">
        <v>8.5707116E7</v>
      </c>
      <c r="B472" s="1">
        <v>6.8E7</v>
      </c>
      <c r="C472" s="1">
        <f t="shared" si="1"/>
        <v>17707116</v>
      </c>
      <c r="D472" s="1">
        <f t="shared" si="2"/>
        <v>0.04263527279</v>
      </c>
    </row>
    <row r="473" ht="14.25" customHeight="1">
      <c r="A473" s="1">
        <v>7.4329966E7</v>
      </c>
      <c r="B473" s="1">
        <v>7.0E7</v>
      </c>
      <c r="C473" s="1">
        <f t="shared" si="1"/>
        <v>4329966</v>
      </c>
      <c r="D473" s="1">
        <f t="shared" si="2"/>
        <v>0.04258834475</v>
      </c>
    </row>
    <row r="474" ht="14.25" customHeight="1">
      <c r="A474" s="1">
        <v>1.00169068E8</v>
      </c>
      <c r="B474" s="1">
        <v>8.0E7</v>
      </c>
      <c r="C474" s="1">
        <f t="shared" si="1"/>
        <v>20169068</v>
      </c>
      <c r="D474" s="1">
        <f t="shared" si="2"/>
        <v>0.04254766654</v>
      </c>
    </row>
    <row r="475" ht="14.25" customHeight="1">
      <c r="A475" s="1">
        <v>7.321531E7</v>
      </c>
      <c r="B475" s="1">
        <v>8.0E7</v>
      </c>
      <c r="C475" s="1">
        <f t="shared" si="1"/>
        <v>-6784690</v>
      </c>
      <c r="D475" s="1">
        <f t="shared" si="2"/>
        <v>0.04247113294</v>
      </c>
    </row>
    <row r="476" ht="14.25" customHeight="1">
      <c r="A476" s="1">
        <v>8.0360866E7</v>
      </c>
      <c r="B476" s="1">
        <v>8.0E7</v>
      </c>
      <c r="C476" s="1">
        <f t="shared" si="1"/>
        <v>360866</v>
      </c>
      <c r="D476" s="1">
        <f t="shared" si="2"/>
        <v>0.04242113582</v>
      </c>
    </row>
    <row r="477" ht="14.25" customHeight="1">
      <c r="A477" s="1">
        <v>6.910291E7</v>
      </c>
      <c r="B477" s="1">
        <v>8.0E7</v>
      </c>
      <c r="C477" s="1">
        <f t="shared" si="1"/>
        <v>-10897090</v>
      </c>
      <c r="D477" s="1">
        <f t="shared" si="2"/>
        <v>0.04236374239</v>
      </c>
    </row>
    <row r="478" ht="14.25" customHeight="1">
      <c r="A478" s="1">
        <v>6.5948711E7</v>
      </c>
      <c r="B478" s="1">
        <v>8.0E7</v>
      </c>
      <c r="C478" s="1">
        <f t="shared" si="1"/>
        <v>-14051289</v>
      </c>
      <c r="D478" s="1">
        <f t="shared" si="2"/>
        <v>0.04231801744</v>
      </c>
    </row>
    <row r="479" ht="14.25" customHeight="1">
      <c r="A479" s="1">
        <v>821997.0</v>
      </c>
      <c r="B479" s="1">
        <v>0.0</v>
      </c>
      <c r="C479" s="1">
        <f t="shared" si="1"/>
        <v>821997</v>
      </c>
      <c r="D479" s="1">
        <f t="shared" si="2"/>
        <v>0.04227564489</v>
      </c>
    </row>
    <row r="480" ht="14.25" customHeight="1">
      <c r="A480" s="1">
        <v>1.69692572E8</v>
      </c>
      <c r="B480" s="1">
        <v>8.0E7</v>
      </c>
      <c r="C480" s="1">
        <f t="shared" si="1"/>
        <v>89692572</v>
      </c>
      <c r="D480" s="1">
        <f t="shared" si="2"/>
        <v>0.04225981945</v>
      </c>
    </row>
    <row r="481" ht="14.25" customHeight="1">
      <c r="A481" s="1">
        <v>0.0</v>
      </c>
      <c r="B481" s="1">
        <v>0.0</v>
      </c>
      <c r="C481" s="1">
        <f t="shared" si="1"/>
        <v>0</v>
      </c>
      <c r="D481" s="1">
        <f t="shared" si="2"/>
        <v>0.04212867247</v>
      </c>
    </row>
    <row r="482" ht="14.25" customHeight="1">
      <c r="A482" s="1">
        <v>6.0507228E7</v>
      </c>
      <c r="B482" s="1">
        <v>8.0E7</v>
      </c>
      <c r="C482" s="1">
        <f t="shared" si="1"/>
        <v>-19492772</v>
      </c>
      <c r="D482" s="1">
        <f t="shared" si="2"/>
        <v>0.04211243006</v>
      </c>
    </row>
    <row r="483" ht="14.25" customHeight="1">
      <c r="A483" s="1">
        <v>5.6684819E7</v>
      </c>
      <c r="B483" s="1">
        <v>8.0E7</v>
      </c>
      <c r="C483" s="1">
        <f t="shared" si="1"/>
        <v>-23315181</v>
      </c>
      <c r="D483" s="1">
        <f t="shared" si="2"/>
        <v>0.0420758997</v>
      </c>
    </row>
    <row r="484" ht="14.25" customHeight="1">
      <c r="A484" s="1">
        <v>5.0628009E7</v>
      </c>
      <c r="B484" s="1">
        <v>9.0E7</v>
      </c>
      <c r="C484" s="1">
        <f t="shared" si="1"/>
        <v>-39371991</v>
      </c>
      <c r="D484" s="1">
        <f t="shared" si="2"/>
        <v>0.04204360203</v>
      </c>
    </row>
    <row r="485" ht="14.25" customHeight="1">
      <c r="A485" s="1">
        <v>6.9772969E7</v>
      </c>
      <c r="B485" s="1">
        <v>8.0E7</v>
      </c>
      <c r="C485" s="1">
        <f t="shared" si="1"/>
        <v>-10227031</v>
      </c>
      <c r="D485" s="1">
        <f t="shared" si="2"/>
        <v>0.04201325761</v>
      </c>
    </row>
    <row r="486" ht="14.25" customHeight="1">
      <c r="A486" s="1">
        <v>4.5356386E7</v>
      </c>
      <c r="B486" s="1">
        <v>7.5E7</v>
      </c>
      <c r="C486" s="1">
        <f t="shared" si="1"/>
        <v>-29643614</v>
      </c>
      <c r="D486" s="1">
        <f t="shared" si="2"/>
        <v>0.04196661389</v>
      </c>
    </row>
    <row r="487" ht="14.25" customHeight="1">
      <c r="A487" s="1">
        <v>5.5350897E7</v>
      </c>
      <c r="B487" s="1">
        <v>8.5E7</v>
      </c>
      <c r="C487" s="1">
        <f t="shared" si="1"/>
        <v>-29649103</v>
      </c>
      <c r="D487" s="1">
        <f t="shared" si="2"/>
        <v>0.04194909323</v>
      </c>
    </row>
    <row r="488" ht="14.25" customHeight="1">
      <c r="A488" s="1">
        <v>3.9442871E7</v>
      </c>
      <c r="B488" s="1">
        <v>8.0E7</v>
      </c>
      <c r="C488" s="1">
        <f t="shared" si="1"/>
        <v>-40557129</v>
      </c>
      <c r="D488" s="1">
        <f t="shared" si="2"/>
        <v>0.0419152227</v>
      </c>
    </row>
    <row r="489" ht="14.25" customHeight="1">
      <c r="A489" s="1">
        <v>3.7899638E7</v>
      </c>
      <c r="B489" s="1">
        <v>8.8E7</v>
      </c>
      <c r="C489" s="1">
        <f t="shared" si="1"/>
        <v>-50100362</v>
      </c>
      <c r="D489" s="1">
        <f t="shared" si="2"/>
        <v>0.04190283689</v>
      </c>
    </row>
    <row r="490" ht="14.25" customHeight="1">
      <c r="A490" s="1">
        <v>3.7754208E7</v>
      </c>
      <c r="B490" s="1">
        <v>7.0E7</v>
      </c>
      <c r="C490" s="1">
        <f t="shared" si="1"/>
        <v>-32245792</v>
      </c>
      <c r="D490" s="1">
        <f t="shared" si="2"/>
        <v>0.04189074436</v>
      </c>
    </row>
    <row r="491" ht="14.25" customHeight="1">
      <c r="A491" s="1">
        <v>0.0</v>
      </c>
      <c r="B491" s="1">
        <v>0.0</v>
      </c>
      <c r="C491" s="1">
        <f t="shared" si="1"/>
        <v>0</v>
      </c>
      <c r="D491" s="1">
        <f t="shared" si="2"/>
        <v>0.04188230373</v>
      </c>
    </row>
    <row r="492" ht="14.25" customHeight="1">
      <c r="A492" s="1">
        <v>2.7779888E7</v>
      </c>
      <c r="B492" s="1">
        <v>0.0</v>
      </c>
      <c r="C492" s="1">
        <f t="shared" si="1"/>
        <v>27779888</v>
      </c>
      <c r="D492" s="1">
        <f t="shared" si="2"/>
        <v>0.04186613007</v>
      </c>
    </row>
    <row r="493" ht="14.25" customHeight="1">
      <c r="A493" s="1">
        <v>3.8542418E7</v>
      </c>
      <c r="B493" s="1">
        <v>8.0E7</v>
      </c>
      <c r="C493" s="1">
        <f t="shared" si="1"/>
        <v>-41457582</v>
      </c>
      <c r="D493" s="1">
        <f t="shared" si="2"/>
        <v>0.04186543678</v>
      </c>
    </row>
    <row r="494" ht="14.25" customHeight="1">
      <c r="A494" s="1">
        <v>3.4566746E7</v>
      </c>
      <c r="B494" s="1">
        <v>8.0E7</v>
      </c>
      <c r="C494" s="1">
        <f t="shared" si="1"/>
        <v>-45433254</v>
      </c>
      <c r="D494" s="1">
        <f t="shared" si="2"/>
        <v>0.04185412464</v>
      </c>
    </row>
    <row r="495" ht="14.25" customHeight="1">
      <c r="A495" s="1">
        <v>3.2885565E7</v>
      </c>
      <c r="B495" s="1">
        <v>8.0E7</v>
      </c>
      <c r="C495" s="1">
        <f t="shared" si="1"/>
        <v>-47114435</v>
      </c>
      <c r="D495" s="1">
        <f t="shared" si="2"/>
        <v>0.04184761869</v>
      </c>
    </row>
    <row r="496" ht="14.25" customHeight="1">
      <c r="A496" s="1">
        <v>3.6073232E7</v>
      </c>
      <c r="B496" s="1">
        <v>8.0E7</v>
      </c>
      <c r="C496" s="1">
        <f t="shared" si="1"/>
        <v>-43926768</v>
      </c>
      <c r="D496" s="1">
        <f t="shared" si="2"/>
        <v>0.04184316522</v>
      </c>
    </row>
    <row r="497" ht="14.25" customHeight="1">
      <c r="A497" s="1">
        <v>2.1471685E7</v>
      </c>
      <c r="B497" s="1">
        <v>4.4E7</v>
      </c>
      <c r="C497" s="1">
        <f t="shared" si="1"/>
        <v>-22528315</v>
      </c>
      <c r="D497" s="1">
        <f t="shared" si="2"/>
        <v>0.04183482178</v>
      </c>
    </row>
    <row r="498" ht="14.25" customHeight="1">
      <c r="A498" s="1">
        <v>2.095082E7</v>
      </c>
      <c r="B498" s="1">
        <v>8.0E7</v>
      </c>
      <c r="C498" s="1">
        <f t="shared" si="1"/>
        <v>-59049180</v>
      </c>
      <c r="D498" s="1">
        <f t="shared" si="2"/>
        <v>0.04183802814</v>
      </c>
    </row>
    <row r="499" ht="14.25" customHeight="1">
      <c r="A499" s="1">
        <v>1.9673424E7</v>
      </c>
      <c r="B499" s="1">
        <v>8.0E7</v>
      </c>
      <c r="C499" s="1">
        <f t="shared" si="1"/>
        <v>-60326576</v>
      </c>
      <c r="D499" s="1">
        <f t="shared" si="2"/>
        <v>0.04184851991</v>
      </c>
    </row>
    <row r="500" ht="14.25" customHeight="1">
      <c r="A500" s="1">
        <v>1.9480739E7</v>
      </c>
      <c r="B500" s="1">
        <v>8.0E7</v>
      </c>
      <c r="C500" s="1">
        <f t="shared" si="1"/>
        <v>-60519261</v>
      </c>
      <c r="D500" s="1">
        <f t="shared" si="2"/>
        <v>0.0418606531</v>
      </c>
    </row>
    <row r="501" ht="14.25" customHeight="1">
      <c r="A501" s="1">
        <v>1.7593391E7</v>
      </c>
      <c r="B501" s="1">
        <v>8.0E7</v>
      </c>
      <c r="C501" s="1">
        <f t="shared" si="1"/>
        <v>-62406609</v>
      </c>
      <c r="D501" s="1">
        <f t="shared" si="2"/>
        <v>0.04187303946</v>
      </c>
    </row>
    <row r="502" ht="14.25" customHeight="1">
      <c r="A502" s="1">
        <v>1.8318E7</v>
      </c>
      <c r="B502" s="1">
        <v>8.0E7</v>
      </c>
      <c r="C502" s="1">
        <f t="shared" si="1"/>
        <v>-61682000</v>
      </c>
      <c r="D502" s="1">
        <f t="shared" si="2"/>
        <v>0.04188786517</v>
      </c>
    </row>
    <row r="503" ht="14.25" customHeight="1">
      <c r="A503" s="1">
        <v>2.735609E7</v>
      </c>
      <c r="B503" s="1">
        <v>9.0E7</v>
      </c>
      <c r="C503" s="1">
        <f t="shared" si="1"/>
        <v>-62643910</v>
      </c>
      <c r="D503" s="1">
        <f t="shared" si="2"/>
        <v>0.04190176147</v>
      </c>
    </row>
    <row r="504" ht="14.25" customHeight="1">
      <c r="A504" s="1">
        <v>1.7473245E7</v>
      </c>
      <c r="B504" s="1">
        <v>7.0E7</v>
      </c>
      <c r="C504" s="1">
        <f t="shared" si="1"/>
        <v>-52526755</v>
      </c>
      <c r="D504" s="1">
        <f t="shared" si="2"/>
        <v>0.0419046923</v>
      </c>
    </row>
    <row r="505" ht="14.25" customHeight="1">
      <c r="A505" s="1">
        <v>1.513133E7</v>
      </c>
      <c r="B505" s="1">
        <v>8.6E7</v>
      </c>
      <c r="C505" s="1">
        <f t="shared" si="1"/>
        <v>-70868670</v>
      </c>
      <c r="D505" s="1">
        <f t="shared" si="2"/>
        <v>0.04191688912</v>
      </c>
    </row>
    <row r="506" ht="14.25" customHeight="1">
      <c r="A506" s="1">
        <v>1.9406406E7</v>
      </c>
      <c r="B506" s="1">
        <v>4.0E7</v>
      </c>
      <c r="C506" s="1">
        <f t="shared" si="1"/>
        <v>-20593594</v>
      </c>
      <c r="D506" s="1">
        <f t="shared" si="2"/>
        <v>0.04193696048</v>
      </c>
    </row>
    <row r="507" ht="14.25" customHeight="1">
      <c r="A507" s="1">
        <v>1891821.0</v>
      </c>
      <c r="B507" s="1">
        <v>5.2E7</v>
      </c>
      <c r="C507" s="1">
        <f t="shared" si="1"/>
        <v>-50108179</v>
      </c>
      <c r="D507" s="1">
        <f t="shared" si="2"/>
        <v>0.04194019739</v>
      </c>
    </row>
    <row r="508" ht="14.25" customHeight="1">
      <c r="A508" s="1">
        <v>2.3219748E7</v>
      </c>
      <c r="B508" s="1">
        <v>8.0E7</v>
      </c>
      <c r="C508" s="1">
        <f t="shared" si="1"/>
        <v>-56780252</v>
      </c>
      <c r="D508" s="1">
        <f t="shared" si="2"/>
        <v>0.04195795747</v>
      </c>
    </row>
    <row r="509" ht="14.25" customHeight="1">
      <c r="A509" s="1">
        <v>0.0</v>
      </c>
      <c r="B509" s="1">
        <v>8000000.0</v>
      </c>
      <c r="C509" s="1">
        <f t="shared" si="1"/>
        <v>-8000000</v>
      </c>
      <c r="D509" s="1">
        <f t="shared" si="2"/>
        <v>0.04196560948</v>
      </c>
    </row>
    <row r="510" ht="14.25" customHeight="1">
      <c r="A510" s="1">
        <v>1.70708996E8</v>
      </c>
      <c r="B510" s="1">
        <v>5.8E7</v>
      </c>
      <c r="C510" s="1">
        <f t="shared" si="1"/>
        <v>112708996</v>
      </c>
      <c r="D510" s="1">
        <f t="shared" si="2"/>
        <v>0.04195490359</v>
      </c>
    </row>
    <row r="511" ht="14.25" customHeight="1">
      <c r="A511" s="1">
        <v>4.22783777E8</v>
      </c>
      <c r="B511" s="1">
        <v>4.5E7</v>
      </c>
      <c r="C511" s="1">
        <f t="shared" si="1"/>
        <v>377783777</v>
      </c>
      <c r="D511" s="1">
        <f t="shared" si="2"/>
        <v>0.04189427939</v>
      </c>
    </row>
    <row r="512" ht="14.25" customHeight="1">
      <c r="A512" s="1">
        <v>1.03812241E8</v>
      </c>
      <c r="B512" s="1">
        <v>7.9E7</v>
      </c>
      <c r="C512" s="1">
        <f t="shared" si="1"/>
        <v>24812241</v>
      </c>
      <c r="D512" s="1">
        <f t="shared" si="2"/>
        <v>0.04206126839</v>
      </c>
    </row>
    <row r="513" ht="14.25" customHeight="1">
      <c r="A513" s="1">
        <v>1.19793567E8</v>
      </c>
      <c r="B513" s="1">
        <v>7.8E7</v>
      </c>
      <c r="C513" s="1">
        <f t="shared" si="1"/>
        <v>41793567</v>
      </c>
      <c r="D513" s="1">
        <f t="shared" si="2"/>
        <v>0.04198144428</v>
      </c>
    </row>
    <row r="514" ht="14.25" customHeight="1">
      <c r="A514" s="1">
        <v>9.2930005E7</v>
      </c>
      <c r="B514" s="1">
        <v>7.8E7</v>
      </c>
      <c r="C514" s="1">
        <f t="shared" si="1"/>
        <v>14930005</v>
      </c>
      <c r="D514" s="1">
        <f t="shared" si="2"/>
        <v>0.04188972897</v>
      </c>
    </row>
    <row r="515" ht="14.25" customHeight="1">
      <c r="A515" s="1">
        <v>6.7286731E7</v>
      </c>
      <c r="B515" s="1">
        <v>1.0E8</v>
      </c>
      <c r="C515" s="1">
        <f t="shared" si="1"/>
        <v>-32713269</v>
      </c>
      <c r="D515" s="1">
        <f t="shared" si="2"/>
        <v>0.04182136907</v>
      </c>
    </row>
    <row r="516" ht="14.25" customHeight="1">
      <c r="A516" s="1">
        <v>7.4158157E7</v>
      </c>
      <c r="B516" s="1">
        <v>7.9E7</v>
      </c>
      <c r="C516" s="1">
        <f t="shared" si="1"/>
        <v>-4841843</v>
      </c>
      <c r="D516" s="1">
        <f t="shared" si="2"/>
        <v>0.04175871793</v>
      </c>
    </row>
    <row r="517" ht="14.25" customHeight="1">
      <c r="A517" s="1">
        <v>1.27083765E8</v>
      </c>
      <c r="B517" s="1">
        <v>7.6E7</v>
      </c>
      <c r="C517" s="1">
        <f t="shared" si="1"/>
        <v>51083765</v>
      </c>
      <c r="D517" s="1">
        <f t="shared" si="2"/>
        <v>0.0417074915</v>
      </c>
    </row>
    <row r="518" ht="14.25" customHeight="1">
      <c r="A518" s="1">
        <v>1339152.0</v>
      </c>
      <c r="B518" s="1">
        <v>8.12E7</v>
      </c>
      <c r="C518" s="1">
        <f t="shared" si="1"/>
        <v>-79860848</v>
      </c>
      <c r="D518" s="1">
        <f t="shared" si="2"/>
        <v>0.04161420131</v>
      </c>
    </row>
    <row r="519" ht="14.25" customHeight="1">
      <c r="A519" s="1">
        <v>1.5071514E7</v>
      </c>
      <c r="B519" s="1">
        <v>8.0E7</v>
      </c>
      <c r="C519" s="1">
        <f t="shared" si="1"/>
        <v>-64928486</v>
      </c>
      <c r="D519" s="1">
        <f t="shared" si="2"/>
        <v>0.04165166886</v>
      </c>
    </row>
    <row r="520" ht="14.25" customHeight="1">
      <c r="A520" s="1">
        <v>2.600061E7</v>
      </c>
      <c r="B520" s="1">
        <v>7.6E7</v>
      </c>
      <c r="C520" s="1">
        <f t="shared" si="1"/>
        <v>-49999390</v>
      </c>
      <c r="D520" s="1">
        <f t="shared" si="2"/>
        <v>0.0416697927</v>
      </c>
    </row>
    <row r="521" ht="14.25" customHeight="1">
      <c r="A521" s="1">
        <v>3.2350554E8</v>
      </c>
      <c r="B521" s="1">
        <v>7.5E7</v>
      </c>
      <c r="C521" s="1">
        <f t="shared" si="1"/>
        <v>248505540</v>
      </c>
      <c r="D521" s="1">
        <f t="shared" si="2"/>
        <v>0.04167341594</v>
      </c>
    </row>
    <row r="522" ht="14.25" customHeight="1">
      <c r="A522" s="1">
        <v>6.64626E7</v>
      </c>
      <c r="B522" s="1">
        <v>7.8E7</v>
      </c>
      <c r="C522" s="1">
        <f t="shared" si="1"/>
        <v>-11537400</v>
      </c>
      <c r="D522" s="1">
        <f t="shared" si="2"/>
        <v>0.04152574966</v>
      </c>
    </row>
    <row r="523" ht="14.25" customHeight="1">
      <c r="A523" s="1">
        <v>3.68049635E8</v>
      </c>
      <c r="B523" s="1">
        <v>7.6E7</v>
      </c>
      <c r="C523" s="1">
        <f t="shared" si="1"/>
        <v>292049635</v>
      </c>
      <c r="D523" s="1">
        <f t="shared" si="2"/>
        <v>0.04148314431</v>
      </c>
    </row>
    <row r="524" ht="14.25" customHeight="1">
      <c r="A524" s="1">
        <v>3.06124059E8</v>
      </c>
      <c r="B524" s="1">
        <v>7.5E7</v>
      </c>
      <c r="C524" s="1">
        <f t="shared" si="1"/>
        <v>231124059</v>
      </c>
      <c r="D524" s="1">
        <f t="shared" si="2"/>
        <v>0.04133747583</v>
      </c>
    </row>
    <row r="525" ht="14.25" customHeight="1">
      <c r="A525" s="1">
        <v>2.29074524E8</v>
      </c>
      <c r="B525" s="1">
        <v>7.3E7</v>
      </c>
      <c r="C525" s="1">
        <f t="shared" si="1"/>
        <v>156074524</v>
      </c>
      <c r="D525" s="1">
        <f t="shared" si="2"/>
        <v>0.04118658356</v>
      </c>
    </row>
    <row r="526" ht="14.25" customHeight="1">
      <c r="A526" s="1">
        <v>1.93136719E8</v>
      </c>
      <c r="B526" s="1">
        <v>7.5E7</v>
      </c>
      <c r="C526" s="1">
        <f t="shared" si="1"/>
        <v>118136719</v>
      </c>
      <c r="D526" s="1">
        <f t="shared" si="2"/>
        <v>0.04105244291</v>
      </c>
    </row>
    <row r="527" ht="14.25" customHeight="1">
      <c r="A527" s="1">
        <v>3.5286428E7</v>
      </c>
      <c r="B527" s="1">
        <v>7.6E7</v>
      </c>
      <c r="C527" s="1">
        <f t="shared" si="1"/>
        <v>-40713572</v>
      </c>
      <c r="D527" s="1">
        <f t="shared" si="2"/>
        <v>0.04092099605</v>
      </c>
    </row>
    <row r="528" ht="14.25" customHeight="1">
      <c r="A528" s="1">
        <v>1.57299717E8</v>
      </c>
      <c r="B528" s="1">
        <v>7.5E7</v>
      </c>
      <c r="C528" s="1">
        <f t="shared" si="1"/>
        <v>82299717</v>
      </c>
      <c r="D528" s="1">
        <f t="shared" si="2"/>
        <v>0.04091335231</v>
      </c>
    </row>
    <row r="529" ht="14.25" customHeight="1">
      <c r="A529" s="1">
        <v>1.34568845E8</v>
      </c>
      <c r="B529" s="1">
        <v>7.5E7</v>
      </c>
      <c r="C529" s="1">
        <f t="shared" si="1"/>
        <v>59568845</v>
      </c>
      <c r="D529" s="1">
        <f t="shared" si="2"/>
        <v>0.0408000229</v>
      </c>
    </row>
    <row r="530" ht="14.25" customHeight="1">
      <c r="A530" s="1">
        <v>1.34006721E8</v>
      </c>
      <c r="B530" s="1">
        <v>7.5E7</v>
      </c>
      <c r="C530" s="1">
        <f t="shared" si="1"/>
        <v>59006721</v>
      </c>
      <c r="D530" s="1">
        <f t="shared" si="2"/>
        <v>0.04070121931</v>
      </c>
    </row>
    <row r="531" ht="14.25" customHeight="1">
      <c r="A531" s="1">
        <v>1.95329763E8</v>
      </c>
      <c r="B531" s="1">
        <v>8.0E7</v>
      </c>
      <c r="C531" s="1">
        <f t="shared" si="1"/>
        <v>115329763</v>
      </c>
      <c r="D531" s="1">
        <f t="shared" si="2"/>
        <v>0.04060265893</v>
      </c>
    </row>
    <row r="532" ht="14.25" customHeight="1">
      <c r="A532" s="1">
        <v>1.20776832E8</v>
      </c>
      <c r="B532" s="1">
        <v>7.5E7</v>
      </c>
      <c r="C532" s="1">
        <f t="shared" si="1"/>
        <v>45776832</v>
      </c>
      <c r="D532" s="1">
        <f t="shared" si="2"/>
        <v>0.0404490034</v>
      </c>
    </row>
    <row r="533" ht="14.25" customHeight="1">
      <c r="A533" s="1">
        <v>1.18823091E8</v>
      </c>
      <c r="B533" s="1">
        <v>7.5E7</v>
      </c>
      <c r="C533" s="1">
        <f t="shared" si="1"/>
        <v>43823091</v>
      </c>
      <c r="D533" s="1">
        <f t="shared" si="2"/>
        <v>0.04035976629</v>
      </c>
    </row>
    <row r="534" ht="14.25" customHeight="1">
      <c r="A534" s="1">
        <v>4.1814863E7</v>
      </c>
      <c r="B534" s="1">
        <v>5.0E7</v>
      </c>
      <c r="C534" s="1">
        <f t="shared" si="1"/>
        <v>-8185137</v>
      </c>
      <c r="D534" s="1">
        <f t="shared" si="2"/>
        <v>0.04027191966</v>
      </c>
    </row>
    <row r="535" ht="14.25" customHeight="1">
      <c r="A535" s="1">
        <v>9.7360069E7</v>
      </c>
      <c r="B535" s="1">
        <v>7.5E7</v>
      </c>
      <c r="C535" s="1">
        <f t="shared" si="1"/>
        <v>22360069</v>
      </c>
      <c r="D535" s="1">
        <f t="shared" si="2"/>
        <v>0.04026470914</v>
      </c>
    </row>
    <row r="536" ht="14.25" customHeight="1">
      <c r="A536" s="1">
        <v>1.17698894E8</v>
      </c>
      <c r="B536" s="1">
        <v>7.5E7</v>
      </c>
      <c r="C536" s="1">
        <f t="shared" si="1"/>
        <v>42698894</v>
      </c>
      <c r="D536" s="1">
        <f t="shared" si="2"/>
        <v>0.04019441628</v>
      </c>
    </row>
    <row r="537" ht="14.25" customHeight="1">
      <c r="A537" s="1">
        <v>1.62001186E8</v>
      </c>
      <c r="B537" s="1">
        <v>8.0E7</v>
      </c>
      <c r="C537" s="1">
        <f t="shared" si="1"/>
        <v>82001186</v>
      </c>
      <c r="D537" s="1">
        <f t="shared" si="2"/>
        <v>0.04010723129</v>
      </c>
    </row>
    <row r="538" ht="14.25" customHeight="1">
      <c r="A538" s="1">
        <v>7.7032279E7</v>
      </c>
      <c r="B538" s="1">
        <v>6.0E7</v>
      </c>
      <c r="C538" s="1">
        <f t="shared" si="1"/>
        <v>17032279</v>
      </c>
      <c r="D538" s="1">
        <f t="shared" si="2"/>
        <v>0.03997343454</v>
      </c>
    </row>
    <row r="539" ht="14.25" customHeight="1">
      <c r="A539" s="1">
        <v>0.0</v>
      </c>
      <c r="B539" s="1">
        <v>0.0</v>
      </c>
      <c r="C539" s="1">
        <f t="shared" si="1"/>
        <v>0</v>
      </c>
      <c r="D539" s="1">
        <f t="shared" si="2"/>
        <v>0.03993905947</v>
      </c>
    </row>
    <row r="540" ht="14.25" customHeight="1">
      <c r="A540" s="1">
        <v>7.3023275E7</v>
      </c>
      <c r="B540" s="1">
        <v>3.5E7</v>
      </c>
      <c r="C540" s="1">
        <f t="shared" si="1"/>
        <v>38023275</v>
      </c>
      <c r="D540" s="1">
        <f t="shared" si="2"/>
        <v>0.03992292902</v>
      </c>
    </row>
    <row r="541" ht="14.25" customHeight="1">
      <c r="A541" s="1">
        <v>6.847336E7</v>
      </c>
      <c r="B541" s="1">
        <v>7.5E7</v>
      </c>
      <c r="C541" s="1">
        <f t="shared" si="1"/>
        <v>-6526640</v>
      </c>
      <c r="D541" s="1">
        <f t="shared" si="2"/>
        <v>0.03991787643</v>
      </c>
    </row>
    <row r="542" ht="14.25" customHeight="1">
      <c r="A542" s="1">
        <v>6.6636385E7</v>
      </c>
      <c r="B542" s="1">
        <v>7.5E7</v>
      </c>
      <c r="C542" s="1">
        <f t="shared" si="1"/>
        <v>-8363615</v>
      </c>
      <c r="D542" s="1">
        <f t="shared" si="2"/>
        <v>0.03987435806</v>
      </c>
    </row>
    <row r="543" ht="14.25" customHeight="1">
      <c r="A543" s="1">
        <v>1.60762022E8</v>
      </c>
      <c r="B543" s="1">
        <v>7.5E7</v>
      </c>
      <c r="C543" s="1">
        <f t="shared" si="1"/>
        <v>85762022</v>
      </c>
      <c r="D543" s="1">
        <f t="shared" si="2"/>
        <v>0.03983266157</v>
      </c>
    </row>
    <row r="544" ht="14.25" customHeight="1">
      <c r="A544" s="1">
        <v>1.03338338E8</v>
      </c>
      <c r="B544" s="1">
        <v>7.0E7</v>
      </c>
      <c r="C544" s="1">
        <f t="shared" si="1"/>
        <v>33338338</v>
      </c>
      <c r="D544" s="1">
        <f t="shared" si="2"/>
        <v>0.03971514972</v>
      </c>
    </row>
    <row r="545" ht="14.25" customHeight="1">
      <c r="A545" s="1">
        <v>0.0</v>
      </c>
      <c r="B545" s="1">
        <v>0.0</v>
      </c>
      <c r="C545" s="1">
        <f t="shared" si="1"/>
        <v>0</v>
      </c>
      <c r="D545" s="1">
        <f t="shared" si="2"/>
        <v>0.03964815634</v>
      </c>
    </row>
    <row r="546" ht="14.25" customHeight="1">
      <c r="A546" s="1">
        <v>5.5808744E7</v>
      </c>
      <c r="B546" s="1">
        <v>5.3E7</v>
      </c>
      <c r="C546" s="1">
        <f t="shared" si="1"/>
        <v>2808744</v>
      </c>
      <c r="D546" s="1">
        <f t="shared" si="2"/>
        <v>0.03963204919</v>
      </c>
    </row>
    <row r="547" ht="14.25" customHeight="1">
      <c r="A547" s="1">
        <v>4.737909E7</v>
      </c>
      <c r="B547" s="1">
        <v>7.0E7</v>
      </c>
      <c r="C547" s="1">
        <f t="shared" si="1"/>
        <v>-22620910</v>
      </c>
      <c r="D547" s="1">
        <f t="shared" si="2"/>
        <v>0.03961592477</v>
      </c>
    </row>
    <row r="548" ht="14.25" customHeight="1">
      <c r="A548" s="1">
        <v>4.3426961E7</v>
      </c>
      <c r="B548" s="1">
        <v>7.0E7</v>
      </c>
      <c r="C548" s="1">
        <f t="shared" si="1"/>
        <v>-26573039</v>
      </c>
      <c r="D548" s="1">
        <f t="shared" si="2"/>
        <v>0.03959665857</v>
      </c>
    </row>
    <row r="549" ht="14.25" customHeight="1">
      <c r="A549" s="1">
        <v>4.7000485E7</v>
      </c>
      <c r="B549" s="1">
        <v>7.5E7</v>
      </c>
      <c r="C549" s="1">
        <f t="shared" si="1"/>
        <v>-27999515</v>
      </c>
      <c r="D549" s="1">
        <f t="shared" si="2"/>
        <v>0.03958127804</v>
      </c>
    </row>
    <row r="550" ht="14.25" customHeight="1">
      <c r="A550" s="1">
        <v>4.5434443E7</v>
      </c>
      <c r="B550" s="1">
        <v>7.5E7</v>
      </c>
      <c r="C550" s="1">
        <f t="shared" si="1"/>
        <v>-29565557</v>
      </c>
      <c r="D550" s="1">
        <f t="shared" si="2"/>
        <v>0.03956014368</v>
      </c>
    </row>
    <row r="551" ht="14.25" customHeight="1">
      <c r="A551" s="1">
        <v>4.2044321E7</v>
      </c>
      <c r="B551" s="1">
        <v>8.0E7</v>
      </c>
      <c r="C551" s="1">
        <f t="shared" si="1"/>
        <v>-37955679</v>
      </c>
      <c r="D551" s="1">
        <f t="shared" si="2"/>
        <v>0.03954072726</v>
      </c>
    </row>
    <row r="552" ht="14.25" customHeight="1">
      <c r="A552" s="1">
        <v>7.366101E7</v>
      </c>
      <c r="B552" s="1">
        <v>7.5E7</v>
      </c>
      <c r="C552" s="1">
        <f t="shared" si="1"/>
        <v>-1338990</v>
      </c>
      <c r="D552" s="1">
        <f t="shared" si="2"/>
        <v>0.03952346437</v>
      </c>
    </row>
    <row r="553" ht="14.25" customHeight="1">
      <c r="A553" s="1">
        <v>4.1523271E7</v>
      </c>
      <c r="B553" s="1">
        <v>8.0E7</v>
      </c>
      <c r="C553" s="1">
        <f t="shared" si="1"/>
        <v>-38476729</v>
      </c>
      <c r="D553" s="1">
        <f t="shared" si="2"/>
        <v>0.03947449936</v>
      </c>
    </row>
    <row r="554" ht="14.25" customHeight="1">
      <c r="A554" s="1">
        <v>3.7600435E7</v>
      </c>
      <c r="B554" s="1">
        <v>5.5E7</v>
      </c>
      <c r="C554" s="1">
        <f t="shared" si="1"/>
        <v>-17399565</v>
      </c>
      <c r="D554" s="1">
        <f t="shared" si="2"/>
        <v>0.03945785791</v>
      </c>
    </row>
    <row r="555" ht="14.25" customHeight="1">
      <c r="A555" s="1">
        <v>3.9251128E7</v>
      </c>
      <c r="B555" s="1">
        <v>7.5E7</v>
      </c>
      <c r="C555" s="1">
        <f t="shared" si="1"/>
        <v>-35748872</v>
      </c>
      <c r="D555" s="1">
        <f t="shared" si="2"/>
        <v>0.03945158708</v>
      </c>
    </row>
    <row r="556" ht="14.25" customHeight="1">
      <c r="A556" s="1">
        <v>8.3503161E7</v>
      </c>
      <c r="B556" s="1">
        <v>7.5E7</v>
      </c>
      <c r="C556" s="1">
        <f t="shared" si="1"/>
        <v>8503161</v>
      </c>
      <c r="D556" s="1">
        <f t="shared" si="2"/>
        <v>0.03943905761</v>
      </c>
    </row>
    <row r="557" ht="14.25" customHeight="1">
      <c r="A557" s="1">
        <v>3.4636443E7</v>
      </c>
      <c r="B557" s="1">
        <v>5.2E7</v>
      </c>
      <c r="C557" s="1">
        <f t="shared" si="1"/>
        <v>-17363557</v>
      </c>
      <c r="D557" s="1">
        <f t="shared" si="2"/>
        <v>0.03938051923</v>
      </c>
    </row>
    <row r="558" ht="14.25" customHeight="1">
      <c r="A558" s="1">
        <v>2.2751979E7</v>
      </c>
      <c r="B558" s="1">
        <v>7.5E7</v>
      </c>
      <c r="C558" s="1">
        <f t="shared" si="1"/>
        <v>-52248021</v>
      </c>
      <c r="D558" s="1">
        <f t="shared" si="2"/>
        <v>0.03937665144</v>
      </c>
    </row>
    <row r="559" ht="14.25" customHeight="1">
      <c r="A559" s="1">
        <v>3.0013346E7</v>
      </c>
      <c r="B559" s="1">
        <v>7.5E7</v>
      </c>
      <c r="C559" s="1">
        <f t="shared" si="1"/>
        <v>-44986654</v>
      </c>
      <c r="D559" s="1">
        <f t="shared" si="2"/>
        <v>0.03938343753</v>
      </c>
    </row>
    <row r="560" ht="14.25" customHeight="1">
      <c r="A560" s="1">
        <v>1.4567883E7</v>
      </c>
      <c r="B560" s="1">
        <v>7.5E7</v>
      </c>
      <c r="C560" s="1">
        <f t="shared" si="1"/>
        <v>-60432117</v>
      </c>
      <c r="D560" s="1">
        <f t="shared" si="2"/>
        <v>0.03938156503</v>
      </c>
    </row>
    <row r="561" ht="14.25" customHeight="1">
      <c r="A561" s="1">
        <v>90820.0</v>
      </c>
      <c r="B561" s="1">
        <v>0.0</v>
      </c>
      <c r="C561" s="1">
        <f t="shared" si="1"/>
        <v>90820</v>
      </c>
      <c r="D561" s="1">
        <f t="shared" si="2"/>
        <v>0.03939839555</v>
      </c>
    </row>
    <row r="562" ht="14.25" customHeight="1">
      <c r="A562" s="1">
        <v>5409517.0</v>
      </c>
      <c r="B562" s="1">
        <v>7.5E7</v>
      </c>
      <c r="C562" s="1">
        <f t="shared" si="1"/>
        <v>-69590483</v>
      </c>
      <c r="D562" s="1">
        <f t="shared" si="2"/>
        <v>0.03938243504</v>
      </c>
    </row>
    <row r="563" ht="14.25" customHeight="1">
      <c r="A563" s="1">
        <v>2.100918E7</v>
      </c>
      <c r="B563" s="1">
        <v>4.5E7</v>
      </c>
      <c r="C563" s="1">
        <f t="shared" si="1"/>
        <v>-23990820</v>
      </c>
      <c r="D563" s="1">
        <f t="shared" si="2"/>
        <v>0.03941086421</v>
      </c>
    </row>
    <row r="564" ht="14.25" customHeight="1">
      <c r="A564" s="1">
        <v>9.4999143E7</v>
      </c>
      <c r="B564" s="1">
        <v>7.5E7</v>
      </c>
      <c r="C564" s="1">
        <f t="shared" si="1"/>
        <v>19999143</v>
      </c>
      <c r="D564" s="1">
        <f t="shared" si="2"/>
        <v>0.03941432924</v>
      </c>
    </row>
    <row r="565" ht="14.25" customHeight="1">
      <c r="A565" s="1">
        <v>3.3602956E8</v>
      </c>
      <c r="B565" s="1">
        <v>7.4E7</v>
      </c>
      <c r="C565" s="1">
        <f t="shared" si="1"/>
        <v>262029560</v>
      </c>
      <c r="D565" s="1">
        <f t="shared" si="2"/>
        <v>0.0393451176</v>
      </c>
    </row>
    <row r="566" ht="14.25" customHeight="1">
      <c r="A566" s="1">
        <v>3.6381716E7</v>
      </c>
      <c r="B566" s="1">
        <v>8.2E7</v>
      </c>
      <c r="C566" s="1">
        <f t="shared" si="1"/>
        <v>-45618284</v>
      </c>
      <c r="D566" s="1">
        <f t="shared" si="2"/>
        <v>0.03919379203</v>
      </c>
    </row>
    <row r="567" ht="14.25" customHeight="1">
      <c r="A567" s="1">
        <v>5.5585389E7</v>
      </c>
      <c r="B567" s="1">
        <v>6.9E7</v>
      </c>
      <c r="C567" s="1">
        <f t="shared" si="1"/>
        <v>-13414611</v>
      </c>
      <c r="D567" s="1">
        <f t="shared" si="2"/>
        <v>0.03918304089</v>
      </c>
    </row>
    <row r="568" ht="14.25" customHeight="1">
      <c r="A568" s="1">
        <v>3.6976367E7</v>
      </c>
      <c r="B568" s="1">
        <v>7.5E7</v>
      </c>
      <c r="C568" s="1">
        <f t="shared" si="1"/>
        <v>-38023633</v>
      </c>
      <c r="D568" s="1">
        <f t="shared" si="2"/>
        <v>0.0391561533</v>
      </c>
    </row>
    <row r="569" ht="14.25" customHeight="1">
      <c r="A569" s="1">
        <v>1.07225164E8</v>
      </c>
      <c r="B569" s="1">
        <v>7.3E7</v>
      </c>
      <c r="C569" s="1">
        <f t="shared" si="1"/>
        <v>34225164</v>
      </c>
      <c r="D569" s="1">
        <f t="shared" si="2"/>
        <v>0.03914602793</v>
      </c>
    </row>
    <row r="570" ht="14.25" customHeight="1">
      <c r="A570" s="1">
        <v>7.0224196E7</v>
      </c>
      <c r="B570" s="1">
        <v>7.0E7</v>
      </c>
      <c r="C570" s="1">
        <f t="shared" si="1"/>
        <v>224196</v>
      </c>
      <c r="D570" s="1">
        <f t="shared" si="2"/>
        <v>0.03906937773</v>
      </c>
    </row>
    <row r="571" ht="14.25" customHeight="1">
      <c r="A571" s="1">
        <v>5.181419E7</v>
      </c>
      <c r="B571" s="1">
        <v>7.5E7</v>
      </c>
      <c r="C571" s="1">
        <f t="shared" si="1"/>
        <v>-23185810</v>
      </c>
      <c r="D571" s="1">
        <f t="shared" si="2"/>
        <v>0.03902829351</v>
      </c>
    </row>
    <row r="572" ht="14.25" customHeight="1">
      <c r="A572" s="1">
        <v>4.745645E7</v>
      </c>
      <c r="B572" s="1">
        <v>7.0E7</v>
      </c>
      <c r="C572" s="1">
        <f t="shared" si="1"/>
        <v>-22543550</v>
      </c>
      <c r="D572" s="1">
        <f t="shared" si="2"/>
        <v>0.03900144948</v>
      </c>
    </row>
    <row r="573" ht="14.25" customHeight="1">
      <c r="A573" s="1">
        <v>1.48213377E8</v>
      </c>
      <c r="B573" s="1">
        <v>7.3E7</v>
      </c>
      <c r="C573" s="1">
        <f t="shared" si="1"/>
        <v>75213377</v>
      </c>
      <c r="D573" s="1">
        <f t="shared" si="2"/>
        <v>0.03898169989</v>
      </c>
    </row>
    <row r="574" ht="14.25" customHeight="1">
      <c r="A574" s="1">
        <v>1.12950721E8</v>
      </c>
      <c r="B574" s="1">
        <v>7.2E7</v>
      </c>
      <c r="C574" s="1">
        <f t="shared" si="1"/>
        <v>40950721</v>
      </c>
      <c r="D574" s="1">
        <f t="shared" si="2"/>
        <v>0.03887563331</v>
      </c>
    </row>
    <row r="575" ht="14.25" customHeight="1">
      <c r="A575" s="1">
        <v>7.56E7</v>
      </c>
      <c r="B575" s="1">
        <v>7.2E7</v>
      </c>
      <c r="C575" s="1">
        <f t="shared" si="1"/>
        <v>3600000</v>
      </c>
      <c r="D575" s="1">
        <f t="shared" si="2"/>
        <v>0.03879618379</v>
      </c>
    </row>
    <row r="576" ht="14.25" customHeight="1">
      <c r="A576" s="1">
        <v>6.264754E7</v>
      </c>
      <c r="B576" s="1">
        <v>7.0E7</v>
      </c>
      <c r="C576" s="1">
        <f t="shared" si="1"/>
        <v>-7352460</v>
      </c>
      <c r="D576" s="1">
        <f t="shared" si="2"/>
        <v>0.03874787433</v>
      </c>
    </row>
    <row r="577" ht="14.25" customHeight="1">
      <c r="A577" s="1">
        <v>1.8313237E8</v>
      </c>
      <c r="B577" s="1">
        <v>7.5E7</v>
      </c>
      <c r="C577" s="1">
        <f t="shared" si="1"/>
        <v>108132370</v>
      </c>
      <c r="D577" s="1">
        <f t="shared" si="2"/>
        <v>0.03871345479</v>
      </c>
    </row>
    <row r="578" ht="14.25" customHeight="1">
      <c r="A578" s="1">
        <v>2.7796042E7</v>
      </c>
      <c r="B578" s="1">
        <v>7.2E7</v>
      </c>
      <c r="C578" s="1">
        <f t="shared" si="1"/>
        <v>-44203958</v>
      </c>
      <c r="D578" s="1">
        <f t="shared" si="2"/>
        <v>0.03858004854</v>
      </c>
    </row>
    <row r="579" ht="14.25" customHeight="1">
      <c r="A579" s="1">
        <v>3.2616869E7</v>
      </c>
      <c r="B579" s="1">
        <v>7.2E7</v>
      </c>
      <c r="C579" s="1">
        <f t="shared" si="1"/>
        <v>-39383131</v>
      </c>
      <c r="D579" s="1">
        <f t="shared" si="2"/>
        <v>0.03858049869</v>
      </c>
    </row>
    <row r="580" ht="14.25" customHeight="1">
      <c r="A580" s="1">
        <v>1.894763E7</v>
      </c>
      <c r="B580" s="1">
        <v>5.966E7</v>
      </c>
      <c r="C580" s="1">
        <f t="shared" si="1"/>
        <v>-40712370</v>
      </c>
      <c r="D580" s="1">
        <f t="shared" si="2"/>
        <v>0.03857556258</v>
      </c>
    </row>
    <row r="581" ht="14.25" customHeight="1">
      <c r="A581" s="1">
        <v>1.14195633E8</v>
      </c>
      <c r="B581" s="1">
        <v>6.0E7</v>
      </c>
      <c r="C581" s="1">
        <f t="shared" si="1"/>
        <v>54195633</v>
      </c>
      <c r="D581" s="1">
        <f t="shared" si="2"/>
        <v>0.03858333202</v>
      </c>
    </row>
    <row r="582" ht="14.25" customHeight="1">
      <c r="A582" s="1">
        <v>1.44156464E8</v>
      </c>
      <c r="B582" s="1">
        <v>7.15E7</v>
      </c>
      <c r="C582" s="1">
        <f t="shared" si="1"/>
        <v>72656464</v>
      </c>
      <c r="D582" s="1">
        <f t="shared" si="2"/>
        <v>0.03852768595</v>
      </c>
    </row>
    <row r="583" ht="14.25" customHeight="1">
      <c r="A583" s="1">
        <v>2.2796569E8</v>
      </c>
      <c r="B583" s="1">
        <v>7.2E7</v>
      </c>
      <c r="C583" s="1">
        <f t="shared" si="1"/>
        <v>155965690</v>
      </c>
      <c r="D583" s="1">
        <f t="shared" si="2"/>
        <v>0.03842751933</v>
      </c>
    </row>
    <row r="584" ht="14.25" customHeight="1">
      <c r="A584" s="1">
        <v>4.36471036E8</v>
      </c>
      <c r="B584" s="1">
        <v>1.5E8</v>
      </c>
      <c r="C584" s="1">
        <f t="shared" si="1"/>
        <v>286471036</v>
      </c>
      <c r="D584" s="1">
        <f t="shared" si="2"/>
        <v>0.03828846816</v>
      </c>
    </row>
    <row r="585" ht="14.25" customHeight="1">
      <c r="A585" s="1">
        <v>2.44052771E8</v>
      </c>
      <c r="B585" s="1">
        <v>1.2E8</v>
      </c>
      <c r="C585" s="1">
        <f t="shared" si="1"/>
        <v>124052771</v>
      </c>
      <c r="D585" s="1">
        <f t="shared" si="2"/>
        <v>0.03740167765</v>
      </c>
    </row>
    <row r="586" ht="14.25" customHeight="1">
      <c r="A586" s="1">
        <v>1.5214959E8</v>
      </c>
      <c r="B586" s="1">
        <v>7.0E7</v>
      </c>
      <c r="C586" s="1">
        <f t="shared" si="1"/>
        <v>82149590</v>
      </c>
      <c r="D586" s="1">
        <f t="shared" si="2"/>
        <v>0.03699839349</v>
      </c>
    </row>
    <row r="587" ht="14.25" customHeight="1">
      <c r="A587" s="1">
        <v>1.41204016E8</v>
      </c>
      <c r="B587" s="1">
        <v>7.0E7</v>
      </c>
      <c r="C587" s="1">
        <f t="shared" si="1"/>
        <v>71204016</v>
      </c>
      <c r="D587" s="1">
        <f t="shared" si="2"/>
        <v>0.03689526204</v>
      </c>
    </row>
    <row r="588" ht="14.25" customHeight="1">
      <c r="A588" s="1">
        <v>1.62495848E8</v>
      </c>
      <c r="B588" s="1">
        <v>7.4E7</v>
      </c>
      <c r="C588" s="1">
        <f t="shared" si="1"/>
        <v>88495848</v>
      </c>
      <c r="D588" s="1">
        <f t="shared" si="2"/>
        <v>0.03679837666</v>
      </c>
    </row>
    <row r="589" ht="14.25" customHeight="1">
      <c r="A589" s="1">
        <v>1.36448821E8</v>
      </c>
      <c r="B589" s="1">
        <v>8.0E7</v>
      </c>
      <c r="C589" s="1">
        <f t="shared" si="1"/>
        <v>56448821</v>
      </c>
      <c r="D589" s="1">
        <f t="shared" si="2"/>
        <v>0.03667582655</v>
      </c>
    </row>
    <row r="590" ht="14.25" customHeight="1">
      <c r="A590" s="1">
        <v>1.20523073E8</v>
      </c>
      <c r="B590" s="1">
        <v>7.5E7</v>
      </c>
      <c r="C590" s="1">
        <f t="shared" si="1"/>
        <v>45523073</v>
      </c>
      <c r="D590" s="1">
        <f t="shared" si="2"/>
        <v>0.03655453036</v>
      </c>
    </row>
    <row r="591" ht="14.25" customHeight="1">
      <c r="A591" s="1">
        <v>1.196549E8</v>
      </c>
      <c r="B591" s="1">
        <v>7.0E7</v>
      </c>
      <c r="C591" s="1">
        <f t="shared" si="1"/>
        <v>49654900</v>
      </c>
      <c r="D591" s="1">
        <f t="shared" si="2"/>
        <v>0.03645923223</v>
      </c>
    </row>
    <row r="592" ht="14.25" customHeight="1">
      <c r="A592" s="1">
        <v>7.2660029E7</v>
      </c>
      <c r="B592" s="1">
        <v>1.0E8</v>
      </c>
      <c r="C592" s="1">
        <f t="shared" si="1"/>
        <v>-27339971</v>
      </c>
      <c r="D592" s="1">
        <f t="shared" si="2"/>
        <v>0.03637595607</v>
      </c>
    </row>
    <row r="593" ht="14.25" customHeight="1">
      <c r="A593" s="1">
        <v>1.17541E8</v>
      </c>
      <c r="B593" s="1">
        <v>7.0E7</v>
      </c>
      <c r="C593" s="1">
        <f t="shared" si="1"/>
        <v>47541000</v>
      </c>
      <c r="D593" s="1">
        <f t="shared" si="2"/>
        <v>0.03629738536</v>
      </c>
    </row>
    <row r="594" ht="14.25" customHeight="1">
      <c r="A594" s="1">
        <v>1.16643346E8</v>
      </c>
      <c r="B594" s="1">
        <v>8.0E7</v>
      </c>
      <c r="C594" s="1">
        <f t="shared" si="1"/>
        <v>36643346</v>
      </c>
      <c r="D594" s="1">
        <f t="shared" si="2"/>
        <v>0.03621542114</v>
      </c>
    </row>
    <row r="595" ht="14.25" customHeight="1">
      <c r="A595" s="1">
        <v>0.0</v>
      </c>
      <c r="B595" s="1">
        <v>0.0</v>
      </c>
      <c r="C595" s="1">
        <f t="shared" si="1"/>
        <v>0</v>
      </c>
      <c r="D595" s="1">
        <f t="shared" si="2"/>
        <v>0.03611186138</v>
      </c>
    </row>
    <row r="596" ht="14.25" customHeight="1">
      <c r="A596" s="1">
        <v>1.00614858E8</v>
      </c>
      <c r="B596" s="1">
        <v>6.8E7</v>
      </c>
      <c r="C596" s="1">
        <f t="shared" si="1"/>
        <v>32614858</v>
      </c>
      <c r="D596" s="1">
        <f t="shared" si="2"/>
        <v>0.03609584713</v>
      </c>
    </row>
    <row r="597" ht="14.25" customHeight="1">
      <c r="A597" s="1">
        <v>4.2272747E7</v>
      </c>
      <c r="B597" s="1">
        <v>7.0E7</v>
      </c>
      <c r="C597" s="1">
        <f t="shared" si="1"/>
        <v>-27727253</v>
      </c>
      <c r="D597" s="1">
        <f t="shared" si="2"/>
        <v>0.03603017629</v>
      </c>
    </row>
    <row r="598" ht="14.25" customHeight="1">
      <c r="A598" s="1">
        <v>8.0281096E7</v>
      </c>
      <c r="B598" s="1">
        <v>6.0E7</v>
      </c>
      <c r="C598" s="1">
        <f t="shared" si="1"/>
        <v>20281096</v>
      </c>
      <c r="D598" s="1">
        <f t="shared" si="2"/>
        <v>0.03601454309</v>
      </c>
    </row>
    <row r="599" ht="14.25" customHeight="1">
      <c r="A599" s="1">
        <v>2.19613391E8</v>
      </c>
      <c r="B599" s="1">
        <v>7.5E7</v>
      </c>
      <c r="C599" s="1">
        <f t="shared" si="1"/>
        <v>144613391</v>
      </c>
      <c r="D599" s="1">
        <f t="shared" si="2"/>
        <v>0.03597534384</v>
      </c>
    </row>
    <row r="600" ht="14.25" customHeight="1">
      <c r="A600" s="1">
        <v>7.8120196E7</v>
      </c>
      <c r="B600" s="1">
        <v>7.5E7</v>
      </c>
      <c r="C600" s="1">
        <f t="shared" si="1"/>
        <v>3120196</v>
      </c>
      <c r="D600" s="1">
        <f t="shared" si="2"/>
        <v>0.03581670445</v>
      </c>
    </row>
    <row r="601" ht="14.25" customHeight="1">
      <c r="A601" s="1">
        <v>9.8895417E7</v>
      </c>
      <c r="B601" s="1">
        <v>7.0E7</v>
      </c>
      <c r="C601" s="1">
        <f t="shared" si="1"/>
        <v>28895417</v>
      </c>
      <c r="D601" s="1">
        <f t="shared" si="2"/>
        <v>0.03575982705</v>
      </c>
    </row>
    <row r="602" ht="14.25" customHeight="1">
      <c r="A602" s="1">
        <v>7.0117571E7</v>
      </c>
      <c r="B602" s="1">
        <v>5.8E7</v>
      </c>
      <c r="C602" s="1">
        <f t="shared" si="1"/>
        <v>12117571</v>
      </c>
      <c r="D602" s="1">
        <f t="shared" si="2"/>
        <v>0.03569147693</v>
      </c>
    </row>
    <row r="603" ht="14.25" customHeight="1">
      <c r="A603" s="1">
        <v>8.3552429E7</v>
      </c>
      <c r="B603" s="1">
        <v>7.0E7</v>
      </c>
      <c r="C603" s="1">
        <f t="shared" si="1"/>
        <v>13552429</v>
      </c>
      <c r="D603" s="1">
        <f t="shared" si="2"/>
        <v>0.03566085</v>
      </c>
    </row>
    <row r="604" ht="14.25" customHeight="1">
      <c r="A604" s="1">
        <v>6.6257002E7</v>
      </c>
      <c r="B604" s="1">
        <v>7.0E7</v>
      </c>
      <c r="C604" s="1">
        <f t="shared" si="1"/>
        <v>-3742998</v>
      </c>
      <c r="D604" s="1">
        <f t="shared" si="2"/>
        <v>0.03560532871</v>
      </c>
    </row>
    <row r="605" ht="14.25" customHeight="1">
      <c r="A605" s="1">
        <v>6.5012E7</v>
      </c>
      <c r="B605" s="1">
        <v>7.0E7</v>
      </c>
      <c r="C605" s="1">
        <f t="shared" si="1"/>
        <v>-4988000</v>
      </c>
      <c r="D605" s="1">
        <f t="shared" si="2"/>
        <v>0.03556554099</v>
      </c>
    </row>
    <row r="606" ht="14.25" customHeight="1">
      <c r="A606" s="1">
        <v>7.9883359E7</v>
      </c>
      <c r="B606" s="1">
        <v>6.6E7</v>
      </c>
      <c r="C606" s="1">
        <f t="shared" si="1"/>
        <v>13883359</v>
      </c>
      <c r="D606" s="1">
        <f t="shared" si="2"/>
        <v>0.03552691296</v>
      </c>
    </row>
    <row r="607" ht="14.25" customHeight="1">
      <c r="A607" s="1">
        <v>7.803162E7</v>
      </c>
      <c r="B607" s="1">
        <v>7.0E7</v>
      </c>
      <c r="C607" s="1">
        <f t="shared" si="1"/>
        <v>8031620</v>
      </c>
      <c r="D607" s="1">
        <f t="shared" si="2"/>
        <v>0.03547975169</v>
      </c>
    </row>
    <row r="608" ht="14.25" customHeight="1">
      <c r="A608" s="1">
        <v>5.4222E7</v>
      </c>
      <c r="B608" s="1">
        <v>6.95E7</v>
      </c>
      <c r="C608" s="1">
        <f t="shared" si="1"/>
        <v>-15278000</v>
      </c>
      <c r="D608" s="1">
        <f t="shared" si="2"/>
        <v>0.03542898689</v>
      </c>
    </row>
    <row r="609" ht="14.25" customHeight="1">
      <c r="A609" s="1">
        <v>5.2474616E7</v>
      </c>
      <c r="B609" s="1">
        <v>7.0E7</v>
      </c>
      <c r="C609" s="1">
        <f t="shared" si="1"/>
        <v>-17525384</v>
      </c>
      <c r="D609" s="1">
        <f t="shared" si="2"/>
        <v>0.03540116368</v>
      </c>
    </row>
    <row r="610" ht="14.25" customHeight="1">
      <c r="A610" s="1">
        <v>5.594283E7</v>
      </c>
      <c r="B610" s="1">
        <v>7.0E7</v>
      </c>
      <c r="C610" s="1">
        <f t="shared" si="1"/>
        <v>-14057170</v>
      </c>
      <c r="D610" s="1">
        <f t="shared" si="2"/>
        <v>0.03537474953</v>
      </c>
    </row>
    <row r="611" ht="14.25" customHeight="1">
      <c r="A611" s="1">
        <v>4.0932372E7</v>
      </c>
      <c r="B611" s="1">
        <v>7.0E7</v>
      </c>
      <c r="C611" s="1">
        <f t="shared" si="1"/>
        <v>-29067628</v>
      </c>
      <c r="D611" s="1">
        <f t="shared" si="2"/>
        <v>0.03534484684</v>
      </c>
    </row>
    <row r="612" ht="14.25" customHeight="1">
      <c r="A612" s="1">
        <v>3.8345403E7</v>
      </c>
      <c r="B612" s="1">
        <v>7.0E7</v>
      </c>
      <c r="C612" s="1">
        <f t="shared" si="1"/>
        <v>-31654597</v>
      </c>
      <c r="D612" s="1">
        <f t="shared" si="2"/>
        <v>0.0353303325</v>
      </c>
    </row>
    <row r="613" ht="14.25" customHeight="1">
      <c r="A613" s="1">
        <v>3.7901509E7</v>
      </c>
      <c r="B613" s="1">
        <v>7.0E7</v>
      </c>
      <c r="C613" s="1">
        <f t="shared" si="1"/>
        <v>-32098491</v>
      </c>
      <c r="D613" s="1">
        <f t="shared" si="2"/>
        <v>0.03531856199</v>
      </c>
    </row>
    <row r="614" ht="14.25" customHeight="1">
      <c r="A614" s="1">
        <v>4.8430355E7</v>
      </c>
      <c r="B614" s="1">
        <v>7.0E7</v>
      </c>
      <c r="C614" s="1">
        <f t="shared" si="1"/>
        <v>-21569645</v>
      </c>
      <c r="D614" s="1">
        <f t="shared" si="2"/>
        <v>0.03530726082</v>
      </c>
    </row>
    <row r="615" ht="14.25" customHeight="1">
      <c r="A615" s="1">
        <v>3.0157016E7</v>
      </c>
      <c r="B615" s="1">
        <v>7.0E7</v>
      </c>
      <c r="C615" s="1">
        <f t="shared" si="1"/>
        <v>-39842984</v>
      </c>
      <c r="D615" s="1">
        <f t="shared" si="2"/>
        <v>0.03528490788</v>
      </c>
    </row>
    <row r="616" ht="14.25" customHeight="1">
      <c r="A616" s="1">
        <v>2.803125E7</v>
      </c>
      <c r="B616" s="1">
        <v>6.0E7</v>
      </c>
      <c r="C616" s="1">
        <f t="shared" si="1"/>
        <v>-31968750</v>
      </c>
      <c r="D616" s="1">
        <f t="shared" si="2"/>
        <v>0.03528201617</v>
      </c>
    </row>
    <row r="617" ht="14.25" customHeight="1">
      <c r="A617" s="1">
        <v>3.31056E7</v>
      </c>
      <c r="B617" s="1">
        <v>7.0E7</v>
      </c>
      <c r="C617" s="1">
        <f t="shared" si="1"/>
        <v>-36894400</v>
      </c>
      <c r="D617" s="1">
        <f t="shared" si="2"/>
        <v>0.03528156806</v>
      </c>
    </row>
    <row r="618" ht="14.25" customHeight="1">
      <c r="A618" s="1">
        <v>6.2321039E7</v>
      </c>
      <c r="B618" s="1">
        <v>7.0E7</v>
      </c>
      <c r="C618" s="1">
        <f t="shared" si="1"/>
        <v>-7678961</v>
      </c>
      <c r="D618" s="1">
        <f t="shared" si="2"/>
        <v>0.03527543652</v>
      </c>
    </row>
    <row r="619" ht="14.25" customHeight="1">
      <c r="A619" s="1">
        <v>3.8509342E7</v>
      </c>
      <c r="B619" s="1">
        <v>7.5E7</v>
      </c>
      <c r="C619" s="1">
        <f t="shared" si="1"/>
        <v>-36490658</v>
      </c>
      <c r="D619" s="1">
        <f t="shared" si="2"/>
        <v>0.0352391746</v>
      </c>
    </row>
    <row r="620" ht="14.25" customHeight="1">
      <c r="A620" s="1">
        <v>1.9076815E7</v>
      </c>
      <c r="B620" s="1">
        <v>6.0E7</v>
      </c>
      <c r="C620" s="1">
        <f t="shared" si="1"/>
        <v>-40923185</v>
      </c>
      <c r="D620" s="1">
        <f t="shared" si="2"/>
        <v>0.03522583447</v>
      </c>
    </row>
    <row r="621" ht="14.25" customHeight="1">
      <c r="A621" s="1">
        <v>2.5093607E7</v>
      </c>
      <c r="B621" s="1">
        <v>3.5E7</v>
      </c>
      <c r="C621" s="1">
        <f t="shared" si="1"/>
        <v>-9906393</v>
      </c>
      <c r="D621" s="1">
        <f t="shared" si="2"/>
        <v>0.03523327264</v>
      </c>
    </row>
    <row r="622" ht="14.25" customHeight="1">
      <c r="A622" s="1">
        <v>1.8990542E7</v>
      </c>
      <c r="B622" s="1">
        <v>7.0E7</v>
      </c>
      <c r="C622" s="1">
        <f t="shared" si="1"/>
        <v>-51009458</v>
      </c>
      <c r="D622" s="1">
        <f t="shared" si="2"/>
        <v>0.03523383749</v>
      </c>
    </row>
    <row r="623" ht="14.25" customHeight="1">
      <c r="A623" s="1">
        <v>1.4294842E7</v>
      </c>
      <c r="B623" s="1">
        <v>7.0E7</v>
      </c>
      <c r="C623" s="1">
        <f t="shared" si="1"/>
        <v>-55705158</v>
      </c>
      <c r="D623" s="1">
        <f t="shared" si="2"/>
        <v>0.03524353403</v>
      </c>
    </row>
    <row r="624" ht="14.25" customHeight="1">
      <c r="A624" s="1">
        <v>1.9819494E7</v>
      </c>
      <c r="B624" s="1">
        <v>7.0E7</v>
      </c>
      <c r="C624" s="1">
        <f t="shared" si="1"/>
        <v>-50180506</v>
      </c>
      <c r="D624" s="1">
        <f t="shared" si="2"/>
        <v>0.03525869213</v>
      </c>
    </row>
    <row r="625" ht="14.25" customHeight="1">
      <c r="A625" s="1">
        <v>1.3596911E7</v>
      </c>
      <c r="B625" s="1">
        <v>7.0E7</v>
      </c>
      <c r="C625" s="1">
        <f t="shared" si="1"/>
        <v>-56403089</v>
      </c>
      <c r="D625" s="1">
        <f t="shared" si="2"/>
        <v>0.03526744512</v>
      </c>
    </row>
    <row r="626" ht="14.25" customHeight="1">
      <c r="A626" s="1">
        <v>8460990.0</v>
      </c>
      <c r="B626" s="1">
        <v>7.0E7</v>
      </c>
      <c r="C626" s="1">
        <f t="shared" si="1"/>
        <v>-61539010</v>
      </c>
      <c r="D626" s="1">
        <f t="shared" si="2"/>
        <v>0.03528343558</v>
      </c>
    </row>
    <row r="627" ht="14.25" customHeight="1">
      <c r="A627" s="1">
        <v>7097125.0</v>
      </c>
      <c r="B627" s="1">
        <v>7.0E7</v>
      </c>
      <c r="C627" s="1">
        <f t="shared" si="1"/>
        <v>-62902875</v>
      </c>
      <c r="D627" s="1">
        <f t="shared" si="2"/>
        <v>0.0353055277</v>
      </c>
    </row>
    <row r="628" ht="14.25" customHeight="1">
      <c r="A628" s="1">
        <v>3.776008E7</v>
      </c>
      <c r="B628" s="1">
        <v>7.0E7</v>
      </c>
      <c r="C628" s="1">
        <f t="shared" si="1"/>
        <v>-32239920</v>
      </c>
      <c r="D628" s="1">
        <f t="shared" si="2"/>
        <v>0.03532926831</v>
      </c>
    </row>
    <row r="629" ht="14.25" customHeight="1">
      <c r="A629" s="1">
        <v>5851188.0</v>
      </c>
      <c r="B629" s="1">
        <v>7.0E7</v>
      </c>
      <c r="C629" s="1">
        <f t="shared" si="1"/>
        <v>-64148812</v>
      </c>
      <c r="D629" s="1">
        <f t="shared" si="2"/>
        <v>0.03531808211</v>
      </c>
    </row>
    <row r="630" ht="14.25" customHeight="1">
      <c r="A630" s="1">
        <v>2.5121291E7</v>
      </c>
      <c r="B630" s="1">
        <v>5.0E7</v>
      </c>
      <c r="C630" s="1">
        <f t="shared" si="1"/>
        <v>-24878709</v>
      </c>
      <c r="D630" s="1">
        <f t="shared" si="2"/>
        <v>0.03534334055</v>
      </c>
    </row>
    <row r="631" ht="14.25" customHeight="1">
      <c r="A631" s="1">
        <v>1.8821279E7</v>
      </c>
      <c r="B631" s="1">
        <v>7.0E7</v>
      </c>
      <c r="C631" s="1">
        <f t="shared" si="1"/>
        <v>-51178721</v>
      </c>
      <c r="D631" s="1">
        <f t="shared" si="2"/>
        <v>0.03534481246</v>
      </c>
    </row>
    <row r="632" ht="14.25" customHeight="1">
      <c r="A632" s="1">
        <v>1.1847132E8</v>
      </c>
      <c r="B632" s="1">
        <v>6.8E7</v>
      </c>
      <c r="C632" s="1">
        <f t="shared" si="1"/>
        <v>50471320</v>
      </c>
      <c r="D632" s="1">
        <f t="shared" si="2"/>
        <v>0.03535475082</v>
      </c>
    </row>
    <row r="633" ht="14.25" customHeight="1">
      <c r="A633" s="1">
        <v>3.00523113E8</v>
      </c>
      <c r="B633" s="1">
        <v>6.8E7</v>
      </c>
      <c r="C633" s="1">
        <f t="shared" si="1"/>
        <v>232523113</v>
      </c>
      <c r="D633" s="1">
        <f t="shared" si="2"/>
        <v>0.03527486833</v>
      </c>
    </row>
    <row r="634" ht="14.25" customHeight="1">
      <c r="A634" s="1">
        <v>7.1069884E7</v>
      </c>
      <c r="B634" s="1">
        <v>6.8E7</v>
      </c>
      <c r="C634" s="1">
        <f t="shared" si="1"/>
        <v>3069884</v>
      </c>
      <c r="D634" s="1">
        <f t="shared" si="2"/>
        <v>0.03513859361</v>
      </c>
    </row>
    <row r="635" ht="14.25" customHeight="1">
      <c r="A635" s="1">
        <v>2.51501645E8</v>
      </c>
      <c r="B635" s="1">
        <v>6.9E7</v>
      </c>
      <c r="C635" s="1">
        <f t="shared" si="1"/>
        <v>182501645</v>
      </c>
      <c r="D635" s="1">
        <f t="shared" si="2"/>
        <v>0.03509573834</v>
      </c>
    </row>
    <row r="636" ht="14.25" customHeight="1">
      <c r="A636" s="1">
        <v>3.5324232E7</v>
      </c>
      <c r="B636" s="1">
        <v>6.8E7</v>
      </c>
      <c r="C636" s="1">
        <f t="shared" si="1"/>
        <v>-32675768</v>
      </c>
      <c r="D636" s="1">
        <f t="shared" si="2"/>
        <v>0.03495446569</v>
      </c>
    </row>
    <row r="637" ht="14.25" customHeight="1">
      <c r="A637" s="1">
        <v>8.12575E7</v>
      </c>
      <c r="B637" s="1">
        <v>6.8E7</v>
      </c>
      <c r="C637" s="1">
        <f t="shared" si="1"/>
        <v>13257500</v>
      </c>
      <c r="D637" s="1">
        <f t="shared" si="2"/>
        <v>0.03494606312</v>
      </c>
    </row>
    <row r="638" ht="14.25" customHeight="1">
      <c r="A638" s="1">
        <v>617840.0</v>
      </c>
      <c r="B638" s="1">
        <v>7.0E7</v>
      </c>
      <c r="C638" s="1">
        <f t="shared" si="1"/>
        <v>-69382160</v>
      </c>
      <c r="D638" s="1">
        <f t="shared" si="2"/>
        <v>0.03489407098</v>
      </c>
    </row>
    <row r="639" ht="14.25" customHeight="1">
      <c r="A639" s="1">
        <v>2.965559E7</v>
      </c>
      <c r="B639" s="1">
        <v>6.5E7</v>
      </c>
      <c r="C639" s="1">
        <f t="shared" si="1"/>
        <v>-35344410</v>
      </c>
      <c r="D639" s="1">
        <f t="shared" si="2"/>
        <v>0.03492584101</v>
      </c>
    </row>
    <row r="640" ht="14.25" customHeight="1">
      <c r="A640" s="1">
        <v>4.5045037E7</v>
      </c>
      <c r="B640" s="1">
        <v>3.6E7</v>
      </c>
      <c r="C640" s="1">
        <f t="shared" si="1"/>
        <v>9045037</v>
      </c>
      <c r="D640" s="1">
        <f t="shared" si="2"/>
        <v>0.03492357961</v>
      </c>
    </row>
    <row r="641" ht="14.25" customHeight="1">
      <c r="A641" s="1">
        <v>2.8965197E7</v>
      </c>
      <c r="B641" s="1">
        <v>6.8E7</v>
      </c>
      <c r="C641" s="1">
        <f t="shared" si="1"/>
        <v>-39034803</v>
      </c>
      <c r="D641" s="1">
        <f t="shared" si="2"/>
        <v>0.03491943229</v>
      </c>
    </row>
    <row r="642" ht="14.25" customHeight="1">
      <c r="A642" s="1">
        <v>2.7550735E7</v>
      </c>
      <c r="B642" s="1">
        <v>0.0</v>
      </c>
      <c r="C642" s="1">
        <f t="shared" si="1"/>
        <v>27550735</v>
      </c>
      <c r="D642" s="1">
        <f t="shared" si="2"/>
        <v>0.03491774529</v>
      </c>
    </row>
    <row r="643" ht="14.25" customHeight="1">
      <c r="A643" s="1">
        <v>3.9380442E7</v>
      </c>
      <c r="B643" s="1">
        <v>7.0E7</v>
      </c>
      <c r="C643" s="1">
        <f t="shared" si="1"/>
        <v>-30619558</v>
      </c>
      <c r="D643" s="1">
        <f t="shared" si="2"/>
        <v>0.03491800255</v>
      </c>
    </row>
    <row r="644" ht="14.25" customHeight="1">
      <c r="A644" s="1">
        <v>7.2980108E7</v>
      </c>
      <c r="B644" s="1">
        <v>0.0</v>
      </c>
      <c r="C644" s="1">
        <f t="shared" si="1"/>
        <v>72980108</v>
      </c>
      <c r="D644" s="1">
        <f t="shared" si="2"/>
        <v>0.03490476665</v>
      </c>
    </row>
    <row r="645" ht="14.25" customHeight="1">
      <c r="A645" s="1">
        <v>3.7516013E7</v>
      </c>
      <c r="B645" s="1">
        <v>6.9E7</v>
      </c>
      <c r="C645" s="1">
        <f t="shared" si="1"/>
        <v>-31483987</v>
      </c>
      <c r="D645" s="1">
        <f t="shared" si="2"/>
        <v>0.03493846092</v>
      </c>
    </row>
    <row r="646" ht="14.25" customHeight="1">
      <c r="A646" s="1">
        <v>8.7704396E7</v>
      </c>
      <c r="B646" s="1">
        <v>6.6E7</v>
      </c>
      <c r="C646" s="1">
        <f t="shared" si="1"/>
        <v>21704396</v>
      </c>
      <c r="D646" s="1">
        <f t="shared" si="2"/>
        <v>0.0349274813</v>
      </c>
    </row>
    <row r="647" ht="14.25" customHeight="1">
      <c r="A647" s="1">
        <v>0.0</v>
      </c>
      <c r="B647" s="1">
        <v>0.0</v>
      </c>
      <c r="C647" s="1">
        <f t="shared" si="1"/>
        <v>0</v>
      </c>
      <c r="D647" s="1">
        <f t="shared" si="2"/>
        <v>0.03487300255</v>
      </c>
    </row>
    <row r="648" ht="14.25" customHeight="1">
      <c r="A648" s="1">
        <v>8.3892374E7</v>
      </c>
      <c r="B648" s="1">
        <v>6.6E7</v>
      </c>
      <c r="C648" s="1">
        <f t="shared" si="1"/>
        <v>17892374</v>
      </c>
      <c r="D648" s="1">
        <f t="shared" si="2"/>
        <v>0.03485723254</v>
      </c>
    </row>
    <row r="649" ht="14.25" customHeight="1">
      <c r="A649" s="1">
        <v>5932060.0</v>
      </c>
      <c r="B649" s="1">
        <v>3.5E7</v>
      </c>
      <c r="C649" s="1">
        <f t="shared" si="1"/>
        <v>-29067940</v>
      </c>
      <c r="D649" s="1">
        <f t="shared" si="2"/>
        <v>0.03480570646</v>
      </c>
    </row>
    <row r="650" ht="14.25" customHeight="1">
      <c r="A650" s="1">
        <v>2.16119491E8</v>
      </c>
      <c r="B650" s="1">
        <v>7.0E7</v>
      </c>
      <c r="C650" s="1">
        <f t="shared" si="1"/>
        <v>146119491</v>
      </c>
      <c r="D650" s="1">
        <f t="shared" si="2"/>
        <v>0.03481191536</v>
      </c>
    </row>
    <row r="651" ht="14.25" customHeight="1">
      <c r="A651" s="1">
        <v>4.3568507E7</v>
      </c>
      <c r="B651" s="1">
        <v>6.6E7</v>
      </c>
      <c r="C651" s="1">
        <f t="shared" si="1"/>
        <v>-22431493</v>
      </c>
      <c r="D651" s="1">
        <f t="shared" si="2"/>
        <v>0.03467288156</v>
      </c>
    </row>
    <row r="652" ht="14.25" customHeight="1">
      <c r="A652" s="1">
        <v>1.82805123E8</v>
      </c>
      <c r="B652" s="1">
        <v>7.0E7</v>
      </c>
      <c r="C652" s="1">
        <f t="shared" si="1"/>
        <v>112805123</v>
      </c>
      <c r="D652" s="1">
        <f t="shared" si="2"/>
        <v>0.03465664238</v>
      </c>
    </row>
    <row r="653" ht="14.25" customHeight="1">
      <c r="A653" s="1">
        <v>1.76387405E8</v>
      </c>
      <c r="B653" s="1">
        <v>5.9E7</v>
      </c>
      <c r="C653" s="1">
        <f t="shared" si="1"/>
        <v>117387405</v>
      </c>
      <c r="D653" s="1">
        <f t="shared" si="2"/>
        <v>0.03453081317</v>
      </c>
    </row>
    <row r="654" ht="14.25" customHeight="1">
      <c r="A654" s="1">
        <v>3.3685268E7</v>
      </c>
      <c r="B654" s="1">
        <v>6.8E7</v>
      </c>
      <c r="C654" s="1">
        <f t="shared" si="1"/>
        <v>-34314732</v>
      </c>
      <c r="D654" s="1">
        <f t="shared" si="2"/>
        <v>0.03444951642</v>
      </c>
    </row>
    <row r="655" ht="14.25" customHeight="1">
      <c r="A655" s="1">
        <v>1.8220444E8</v>
      </c>
      <c r="B655" s="1">
        <v>6.5E7</v>
      </c>
      <c r="C655" s="1">
        <f t="shared" si="1"/>
        <v>117204440</v>
      </c>
      <c r="D655" s="1">
        <f t="shared" si="2"/>
        <v>0.03444260092</v>
      </c>
    </row>
    <row r="656" ht="14.25" customHeight="1">
      <c r="A656" s="1">
        <v>1.71383253E8</v>
      </c>
      <c r="B656" s="1">
        <v>6.3E7</v>
      </c>
      <c r="C656" s="1">
        <f t="shared" si="1"/>
        <v>108383253</v>
      </c>
      <c r="D656" s="1">
        <f t="shared" si="2"/>
        <v>0.03433610544</v>
      </c>
    </row>
    <row r="657" ht="14.25" customHeight="1">
      <c r="A657" s="1">
        <v>1.72071312E8</v>
      </c>
      <c r="B657" s="1">
        <v>6.2E7</v>
      </c>
      <c r="C657" s="1">
        <f t="shared" si="1"/>
        <v>110071312</v>
      </c>
      <c r="D657" s="1">
        <f t="shared" si="2"/>
        <v>0.03424085767</v>
      </c>
    </row>
    <row r="658" ht="14.25" customHeight="1">
      <c r="A658" s="1">
        <v>1.19412921E8</v>
      </c>
      <c r="B658" s="1">
        <v>6.5E7</v>
      </c>
      <c r="C658" s="1">
        <f t="shared" si="1"/>
        <v>54412921</v>
      </c>
      <c r="D658" s="1">
        <f t="shared" si="2"/>
        <v>0.03414882836</v>
      </c>
    </row>
    <row r="659" ht="14.25" customHeight="1">
      <c r="A659" s="1">
        <v>1.39225854E8</v>
      </c>
      <c r="B659" s="1">
        <v>6.0E7</v>
      </c>
      <c r="C659" s="1">
        <f t="shared" si="1"/>
        <v>79225854</v>
      </c>
      <c r="D659" s="1">
        <f t="shared" si="2"/>
        <v>0.03407285551</v>
      </c>
    </row>
    <row r="660" ht="14.25" customHeight="1">
      <c r="A660" s="1">
        <v>1.4877546E8</v>
      </c>
      <c r="B660" s="1">
        <v>6.1E7</v>
      </c>
      <c r="C660" s="1">
        <f t="shared" si="1"/>
        <v>87775460</v>
      </c>
      <c r="D660" s="1">
        <f t="shared" si="2"/>
        <v>0.03399940538</v>
      </c>
    </row>
    <row r="661" ht="14.25" customHeight="1">
      <c r="A661" s="1">
        <v>1.15731542E8</v>
      </c>
      <c r="B661" s="1">
        <v>6.5E7</v>
      </c>
      <c r="C661" s="1">
        <f t="shared" si="1"/>
        <v>50731542</v>
      </c>
      <c r="D661" s="1">
        <f t="shared" si="2"/>
        <v>0.03391887927</v>
      </c>
    </row>
    <row r="662" ht="14.25" customHeight="1">
      <c r="A662" s="1">
        <v>1.00468793E8</v>
      </c>
      <c r="B662" s="1">
        <v>6.5E7</v>
      </c>
      <c r="C662" s="1">
        <f t="shared" si="1"/>
        <v>35468793</v>
      </c>
      <c r="D662" s="1">
        <f t="shared" si="2"/>
        <v>0.0338449088</v>
      </c>
    </row>
    <row r="663" ht="14.25" customHeight="1">
      <c r="A663" s="1">
        <v>9.3771072E7</v>
      </c>
      <c r="B663" s="1">
        <v>6.5E7</v>
      </c>
      <c r="C663" s="1">
        <f t="shared" si="1"/>
        <v>28771072</v>
      </c>
      <c r="D663" s="1">
        <f t="shared" si="2"/>
        <v>0.03378124951</v>
      </c>
    </row>
    <row r="664" ht="14.25" customHeight="1">
      <c r="A664" s="1">
        <v>1.00448498E8</v>
      </c>
      <c r="B664" s="1">
        <v>6.5E7</v>
      </c>
      <c r="C664" s="1">
        <f t="shared" si="1"/>
        <v>35448498</v>
      </c>
      <c r="D664" s="1">
        <f t="shared" si="2"/>
        <v>0.03372240198</v>
      </c>
    </row>
    <row r="665" ht="14.25" customHeight="1">
      <c r="A665" s="1">
        <v>1.1560398E8</v>
      </c>
      <c r="B665" s="1">
        <v>6.5E7</v>
      </c>
      <c r="C665" s="1">
        <f t="shared" si="1"/>
        <v>50603980</v>
      </c>
      <c r="D665" s="1">
        <f t="shared" si="2"/>
        <v>0.03365862579</v>
      </c>
    </row>
    <row r="666" ht="14.25" customHeight="1">
      <c r="A666" s="1">
        <v>9.0454043E7</v>
      </c>
      <c r="B666" s="1">
        <v>6.5E7</v>
      </c>
      <c r="C666" s="1">
        <f t="shared" si="1"/>
        <v>25454043</v>
      </c>
      <c r="D666" s="1">
        <f t="shared" si="2"/>
        <v>0.03358439844</v>
      </c>
    </row>
    <row r="667" ht="14.25" customHeight="1">
      <c r="A667" s="1">
        <v>8.4049211E7</v>
      </c>
      <c r="B667" s="1">
        <v>7.0E7</v>
      </c>
      <c r="C667" s="1">
        <f t="shared" si="1"/>
        <v>14049211</v>
      </c>
      <c r="D667" s="1">
        <f t="shared" si="2"/>
        <v>0.03352784905</v>
      </c>
    </row>
    <row r="668" ht="14.25" customHeight="1">
      <c r="A668" s="1">
        <v>7.045E7</v>
      </c>
      <c r="B668" s="1">
        <v>5.0E7</v>
      </c>
      <c r="C668" s="1">
        <f t="shared" si="1"/>
        <v>20450000</v>
      </c>
      <c r="D668" s="1">
        <f t="shared" si="2"/>
        <v>0.033468893</v>
      </c>
    </row>
    <row r="669" ht="14.25" customHeight="1">
      <c r="A669" s="1">
        <v>6.9688384E7</v>
      </c>
      <c r="B669" s="1">
        <v>6.0E7</v>
      </c>
      <c r="C669" s="1">
        <f t="shared" si="1"/>
        <v>9688384</v>
      </c>
      <c r="D669" s="1">
        <f t="shared" si="2"/>
        <v>0.03344499466</v>
      </c>
    </row>
    <row r="670" ht="14.25" customHeight="1">
      <c r="A670" s="1">
        <v>7.0236496E7</v>
      </c>
      <c r="B670" s="1">
        <v>6.3E7</v>
      </c>
      <c r="C670" s="1">
        <f t="shared" si="1"/>
        <v>7236496</v>
      </c>
      <c r="D670" s="1">
        <f t="shared" si="2"/>
        <v>0.03341047456</v>
      </c>
    </row>
    <row r="671" ht="14.25" customHeight="1">
      <c r="A671" s="1">
        <v>6.369576E7</v>
      </c>
      <c r="B671" s="1">
        <v>6.5E7</v>
      </c>
      <c r="C671" s="1">
        <f t="shared" si="1"/>
        <v>-1304240</v>
      </c>
      <c r="D671" s="1">
        <f t="shared" si="2"/>
        <v>0.0333722109</v>
      </c>
    </row>
    <row r="672" ht="14.25" customHeight="1">
      <c r="A672" s="1">
        <v>5.9617068E7</v>
      </c>
      <c r="B672" s="1">
        <v>6.5E7</v>
      </c>
      <c r="C672" s="1">
        <f t="shared" si="1"/>
        <v>-5382932</v>
      </c>
      <c r="D672" s="1">
        <f t="shared" si="2"/>
        <v>0.0333373208</v>
      </c>
    </row>
    <row r="673" ht="14.25" customHeight="1">
      <c r="A673" s="1">
        <v>5.563768E7</v>
      </c>
      <c r="B673" s="1">
        <v>6.5E7</v>
      </c>
      <c r="C673" s="1">
        <f t="shared" si="1"/>
        <v>-9362320</v>
      </c>
      <c r="D673" s="1">
        <f t="shared" si="2"/>
        <v>0.03330600294</v>
      </c>
    </row>
    <row r="674" ht="14.25" customHeight="1">
      <c r="A674" s="1">
        <v>8.5911262E7</v>
      </c>
      <c r="B674" s="1">
        <v>6.5E7</v>
      </c>
      <c r="C674" s="1">
        <f t="shared" si="1"/>
        <v>20911262</v>
      </c>
      <c r="D674" s="1">
        <f t="shared" si="2"/>
        <v>0.03327824082</v>
      </c>
    </row>
    <row r="675" ht="14.25" customHeight="1">
      <c r="A675" s="1">
        <v>5.3846915E7</v>
      </c>
      <c r="B675" s="1">
        <v>5.01E7</v>
      </c>
      <c r="C675" s="1">
        <f t="shared" si="1"/>
        <v>3746915</v>
      </c>
      <c r="D675" s="1">
        <f t="shared" si="2"/>
        <v>0.03322489937</v>
      </c>
    </row>
    <row r="676" ht="14.25" customHeight="1">
      <c r="A676" s="1">
        <v>5.4758461E7</v>
      </c>
      <c r="B676" s="1">
        <v>6.5E7</v>
      </c>
      <c r="C676" s="1">
        <f t="shared" si="1"/>
        <v>-10241539</v>
      </c>
      <c r="D676" s="1">
        <f t="shared" si="2"/>
        <v>0.03320901345</v>
      </c>
    </row>
    <row r="677" ht="14.25" customHeight="1">
      <c r="A677" s="1">
        <v>5.2397389E7</v>
      </c>
      <c r="B677" s="1">
        <v>6.5E7</v>
      </c>
      <c r="C677" s="1">
        <f t="shared" si="1"/>
        <v>-12602611</v>
      </c>
      <c r="D677" s="1">
        <f t="shared" si="2"/>
        <v>0.03318199529</v>
      </c>
    </row>
    <row r="678" ht="14.25" customHeight="1">
      <c r="A678" s="1">
        <v>0.0</v>
      </c>
      <c r="B678" s="1">
        <v>1.69E7</v>
      </c>
      <c r="C678" s="1">
        <f t="shared" si="1"/>
        <v>-16900000</v>
      </c>
      <c r="D678" s="1">
        <f t="shared" si="2"/>
        <v>0.03315712557</v>
      </c>
    </row>
    <row r="679" ht="14.25" customHeight="1">
      <c r="A679" s="1">
        <v>3.8966057E7</v>
      </c>
      <c r="B679" s="1">
        <v>6.5E7</v>
      </c>
      <c r="C679" s="1">
        <f t="shared" si="1"/>
        <v>-26033943</v>
      </c>
      <c r="D679" s="1">
        <f t="shared" si="2"/>
        <v>0.03315304377</v>
      </c>
    </row>
    <row r="680" ht="14.25" customHeight="1">
      <c r="A680" s="1">
        <v>4.2345531E7</v>
      </c>
      <c r="B680" s="1">
        <v>6.5E7</v>
      </c>
      <c r="C680" s="1">
        <f t="shared" si="1"/>
        <v>-22654469</v>
      </c>
      <c r="D680" s="1">
        <f t="shared" si="2"/>
        <v>0.03314091503</v>
      </c>
    </row>
    <row r="681" ht="14.25" customHeight="1">
      <c r="A681" s="1">
        <v>3.606491E7</v>
      </c>
      <c r="B681" s="1">
        <v>4.5E7</v>
      </c>
      <c r="C681" s="1">
        <f t="shared" si="1"/>
        <v>-8935090</v>
      </c>
      <c r="D681" s="1">
        <f t="shared" si="2"/>
        <v>0.03312550189</v>
      </c>
    </row>
    <row r="682" ht="14.25" customHeight="1">
      <c r="A682" s="1">
        <v>3.3328051E7</v>
      </c>
      <c r="B682" s="1">
        <v>6.5E7</v>
      </c>
      <c r="C682" s="1">
        <f t="shared" si="1"/>
        <v>-31671949</v>
      </c>
      <c r="D682" s="1">
        <f t="shared" si="2"/>
        <v>0.03312091041</v>
      </c>
    </row>
    <row r="683" ht="14.25" customHeight="1">
      <c r="A683" s="1">
        <v>3.2598931E7</v>
      </c>
      <c r="B683" s="1">
        <v>6.5E7</v>
      </c>
      <c r="C683" s="1">
        <f t="shared" si="1"/>
        <v>-32401069</v>
      </c>
      <c r="D683" s="1">
        <f t="shared" si="2"/>
        <v>0.03311434165</v>
      </c>
    </row>
    <row r="684" ht="14.25" customHeight="1">
      <c r="A684" s="1">
        <v>2.804554E7</v>
      </c>
      <c r="B684" s="1">
        <v>6.5E7</v>
      </c>
      <c r="C684" s="1">
        <f t="shared" si="1"/>
        <v>-36954460</v>
      </c>
      <c r="D684" s="1">
        <f t="shared" si="2"/>
        <v>0.03310850065</v>
      </c>
    </row>
    <row r="685" ht="14.25" customHeight="1">
      <c r="A685" s="1">
        <v>3.7023395E7</v>
      </c>
      <c r="B685" s="1">
        <v>6.3E7</v>
      </c>
      <c r="C685" s="1">
        <f t="shared" si="1"/>
        <v>-25976605</v>
      </c>
      <c r="D685" s="1">
        <f t="shared" si="2"/>
        <v>0.03310727171</v>
      </c>
    </row>
    <row r="686" ht="14.25" customHeight="1">
      <c r="A686" s="1">
        <v>4.3532294E7</v>
      </c>
      <c r="B686" s="1">
        <v>6.5E7</v>
      </c>
      <c r="C686" s="1">
        <f t="shared" si="1"/>
        <v>-21467706</v>
      </c>
      <c r="D686" s="1">
        <f t="shared" si="2"/>
        <v>0.03309753882</v>
      </c>
    </row>
    <row r="687" ht="14.25" customHeight="1">
      <c r="A687" s="1">
        <v>0.0</v>
      </c>
      <c r="B687" s="1">
        <v>0.0</v>
      </c>
      <c r="C687" s="1">
        <f t="shared" si="1"/>
        <v>0</v>
      </c>
      <c r="D687" s="1">
        <f t="shared" si="2"/>
        <v>0.03308095161</v>
      </c>
    </row>
    <row r="688" ht="14.25" customHeight="1">
      <c r="A688" s="1">
        <v>1.721808E7</v>
      </c>
      <c r="B688" s="1">
        <v>7.0E7</v>
      </c>
      <c r="C688" s="1">
        <f t="shared" si="1"/>
        <v>-52781920</v>
      </c>
      <c r="D688" s="1">
        <f t="shared" si="2"/>
        <v>0.03306537001</v>
      </c>
    </row>
    <row r="689" ht="14.25" customHeight="1">
      <c r="A689" s="1">
        <v>1.0014234E7</v>
      </c>
      <c r="B689" s="1">
        <v>6.5E7</v>
      </c>
      <c r="C689" s="1">
        <f t="shared" si="1"/>
        <v>-54985766</v>
      </c>
      <c r="D689" s="1">
        <f t="shared" si="2"/>
        <v>0.03307671884</v>
      </c>
    </row>
    <row r="690" ht="14.25" customHeight="1">
      <c r="A690" s="1">
        <v>1.9059018E7</v>
      </c>
      <c r="B690" s="1">
        <v>6.5E7</v>
      </c>
      <c r="C690" s="1">
        <f t="shared" si="1"/>
        <v>-45940982</v>
      </c>
      <c r="D690" s="1">
        <f t="shared" si="2"/>
        <v>0.03309461914</v>
      </c>
    </row>
    <row r="691" ht="14.25" customHeight="1">
      <c r="A691" s="1">
        <v>1987287.0</v>
      </c>
      <c r="B691" s="1">
        <v>5.0E7</v>
      </c>
      <c r="C691" s="1">
        <f t="shared" si="1"/>
        <v>-48012713</v>
      </c>
      <c r="D691" s="1">
        <f t="shared" si="2"/>
        <v>0.03310276333</v>
      </c>
    </row>
    <row r="692" ht="14.25" customHeight="1">
      <c r="A692" s="1">
        <v>2.4407944E7</v>
      </c>
      <c r="B692" s="1">
        <v>4.3E7</v>
      </c>
      <c r="C692" s="1">
        <f t="shared" si="1"/>
        <v>-18592056</v>
      </c>
      <c r="D692" s="1">
        <f t="shared" si="2"/>
        <v>0.03312001477</v>
      </c>
    </row>
    <row r="693" ht="14.25" customHeight="1">
      <c r="A693" s="1">
        <v>1.3750556E7</v>
      </c>
      <c r="B693" s="1">
        <v>6.5E7</v>
      </c>
      <c r="C693" s="1">
        <f t="shared" si="1"/>
        <v>-51249444</v>
      </c>
      <c r="D693" s="1">
        <f t="shared" si="2"/>
        <v>0.03312113064</v>
      </c>
    </row>
    <row r="694" ht="14.25" customHeight="1">
      <c r="A694" s="1">
        <v>3.1054924E7</v>
      </c>
      <c r="B694" s="1">
        <v>6.4E7</v>
      </c>
      <c r="C694" s="1">
        <f t="shared" si="1"/>
        <v>-32945076</v>
      </c>
      <c r="D694" s="1">
        <f t="shared" si="2"/>
        <v>0.03313498143</v>
      </c>
    </row>
    <row r="695" ht="14.25" customHeight="1">
      <c r="A695" s="1">
        <v>4.324714E7</v>
      </c>
      <c r="B695" s="1">
        <v>5.5E7</v>
      </c>
      <c r="C695" s="1">
        <f t="shared" si="1"/>
        <v>-11752860</v>
      </c>
      <c r="D695" s="1">
        <f t="shared" si="2"/>
        <v>0.03313080607</v>
      </c>
    </row>
    <row r="696" ht="14.25" customHeight="1">
      <c r="A696" s="1">
        <v>2208939.0</v>
      </c>
      <c r="B696" s="1">
        <v>5.0E7</v>
      </c>
      <c r="C696" s="1">
        <f t="shared" si="1"/>
        <v>-47791061</v>
      </c>
      <c r="D696" s="1">
        <f t="shared" si="2"/>
        <v>0.03311866547</v>
      </c>
    </row>
    <row r="697" ht="14.25" customHeight="1">
      <c r="A697" s="1">
        <v>2.13079163E8</v>
      </c>
      <c r="B697" s="1">
        <v>6.3E7</v>
      </c>
      <c r="C697" s="1">
        <f t="shared" si="1"/>
        <v>150079163</v>
      </c>
      <c r="D697" s="1">
        <f t="shared" si="2"/>
        <v>0.03313577916</v>
      </c>
    </row>
    <row r="698" ht="14.25" customHeight="1">
      <c r="A698" s="1">
        <v>1.9548064E7</v>
      </c>
      <c r="B698" s="1">
        <v>6.5E7</v>
      </c>
      <c r="C698" s="1">
        <f t="shared" si="1"/>
        <v>-45451936</v>
      </c>
      <c r="D698" s="1">
        <f t="shared" si="2"/>
        <v>0.03302472262</v>
      </c>
    </row>
    <row r="699" ht="14.25" customHeight="1">
      <c r="A699" s="1">
        <v>3.56784E8</v>
      </c>
      <c r="B699" s="1">
        <v>6.3E7</v>
      </c>
      <c r="C699" s="1">
        <f t="shared" si="1"/>
        <v>293784000</v>
      </c>
      <c r="D699" s="1">
        <f t="shared" si="2"/>
        <v>0.03303234357</v>
      </c>
    </row>
    <row r="700" ht="14.25" customHeight="1">
      <c r="A700" s="1">
        <v>2.5052E7</v>
      </c>
      <c r="B700" s="1">
        <v>6.3E7</v>
      </c>
      <c r="C700" s="1">
        <f t="shared" si="1"/>
        <v>-37948000</v>
      </c>
      <c r="D700" s="1">
        <f t="shared" si="2"/>
        <v>0.03293303919</v>
      </c>
    </row>
    <row r="701" ht="14.25" customHeight="1">
      <c r="A701" s="1">
        <v>1.2201271E8</v>
      </c>
      <c r="B701" s="1">
        <v>6.2E7</v>
      </c>
      <c r="C701" s="1">
        <f t="shared" si="1"/>
        <v>60012710</v>
      </c>
      <c r="D701" s="1">
        <f t="shared" si="2"/>
        <v>0.03293471271</v>
      </c>
    </row>
    <row r="702" ht="14.25" customHeight="1">
      <c r="A702" s="1">
        <v>72413.0</v>
      </c>
      <c r="B702" s="1">
        <v>6.5E7</v>
      </c>
      <c r="C702" s="1">
        <f t="shared" si="1"/>
        <v>-64927587</v>
      </c>
      <c r="D702" s="1">
        <f t="shared" si="2"/>
        <v>0.03286185254</v>
      </c>
    </row>
    <row r="703" ht="14.25" customHeight="1">
      <c r="A703" s="1">
        <v>5.8255287E7</v>
      </c>
      <c r="B703" s="1">
        <v>6.4E7</v>
      </c>
      <c r="C703" s="1">
        <f t="shared" si="1"/>
        <v>-5744713</v>
      </c>
      <c r="D703" s="1">
        <f t="shared" si="2"/>
        <v>0.03289108922</v>
      </c>
    </row>
    <row r="704" ht="14.25" customHeight="1">
      <c r="A704" s="1">
        <v>7.708603E7</v>
      </c>
      <c r="B704" s="1">
        <v>6.2E7</v>
      </c>
      <c r="C704" s="1">
        <f t="shared" si="1"/>
        <v>15086030</v>
      </c>
      <c r="D704" s="1">
        <f t="shared" si="2"/>
        <v>0.03286113103</v>
      </c>
    </row>
    <row r="705" ht="14.25" customHeight="1">
      <c r="A705" s="1">
        <v>6.5E7</v>
      </c>
      <c r="B705" s="1">
        <v>6.2E7</v>
      </c>
      <c r="C705" s="1">
        <f t="shared" si="1"/>
        <v>3000000</v>
      </c>
      <c r="D705" s="1">
        <f t="shared" si="2"/>
        <v>0.03281783409</v>
      </c>
    </row>
    <row r="706" ht="14.25" customHeight="1">
      <c r="A706" s="1">
        <v>3.2178777E7</v>
      </c>
      <c r="B706" s="1">
        <v>6.2E7</v>
      </c>
      <c r="C706" s="1">
        <f t="shared" si="1"/>
        <v>-29821223</v>
      </c>
      <c r="D706" s="1">
        <f t="shared" si="2"/>
        <v>0.03278393641</v>
      </c>
    </row>
    <row r="707" ht="14.25" customHeight="1">
      <c r="A707" s="1">
        <v>1.5738632E7</v>
      </c>
      <c r="B707" s="1">
        <v>4.2E7</v>
      </c>
      <c r="C707" s="1">
        <f t="shared" si="1"/>
        <v>-26261368</v>
      </c>
      <c r="D707" s="1">
        <f t="shared" si="2"/>
        <v>0.032778704</v>
      </c>
    </row>
    <row r="708" ht="14.25" customHeight="1">
      <c r="A708" s="1">
        <v>5.4116191E7</v>
      </c>
      <c r="B708" s="1">
        <v>4.4E7</v>
      </c>
      <c r="C708" s="1">
        <f t="shared" si="1"/>
        <v>10116191</v>
      </c>
      <c r="D708" s="1">
        <f t="shared" si="2"/>
        <v>0.03278381063</v>
      </c>
    </row>
    <row r="709" ht="14.25" customHeight="1">
      <c r="A709" s="1">
        <v>1.18153533E8</v>
      </c>
      <c r="B709" s="1">
        <v>6.1E7</v>
      </c>
      <c r="C709" s="1">
        <f t="shared" si="1"/>
        <v>57153533</v>
      </c>
      <c r="D709" s="1">
        <f t="shared" si="2"/>
        <v>0.03277167933</v>
      </c>
    </row>
    <row r="710" ht="14.25" customHeight="1">
      <c r="A710" s="1">
        <v>1.0801217E8</v>
      </c>
      <c r="B710" s="1">
        <v>6.3E7</v>
      </c>
      <c r="C710" s="1">
        <f t="shared" si="1"/>
        <v>45012170</v>
      </c>
      <c r="D710" s="1">
        <f t="shared" si="2"/>
        <v>0.03270309305</v>
      </c>
    </row>
    <row r="711" ht="14.25" customHeight="1">
      <c r="A711" s="1">
        <v>2.1059259E8</v>
      </c>
      <c r="B711" s="1">
        <v>6.5E7</v>
      </c>
      <c r="C711" s="1">
        <f t="shared" si="1"/>
        <v>145592590</v>
      </c>
      <c r="D711" s="1">
        <f t="shared" si="2"/>
        <v>0.03263609654</v>
      </c>
    </row>
    <row r="712" ht="14.25" customHeight="1">
      <c r="A712" s="1">
        <v>2.79167575E8</v>
      </c>
      <c r="B712" s="1">
        <v>8.0E7</v>
      </c>
      <c r="C712" s="1">
        <f t="shared" si="1"/>
        <v>199167575</v>
      </c>
      <c r="D712" s="1">
        <f t="shared" si="2"/>
        <v>0.03251389048</v>
      </c>
    </row>
    <row r="713" ht="14.25" customHeight="1">
      <c r="A713" s="1">
        <v>1.43151473E8</v>
      </c>
      <c r="B713" s="1">
        <v>6.0E7</v>
      </c>
      <c r="C713" s="1">
        <f t="shared" si="1"/>
        <v>83151473</v>
      </c>
      <c r="D713" s="1">
        <f t="shared" si="2"/>
        <v>0.03228251019</v>
      </c>
    </row>
    <row r="714" ht="14.25" customHeight="1">
      <c r="A714" s="1">
        <v>1.36801374E8</v>
      </c>
      <c r="B714" s="1">
        <v>6.0E7</v>
      </c>
      <c r="C714" s="1">
        <f t="shared" si="1"/>
        <v>76801374</v>
      </c>
      <c r="D714" s="1">
        <f t="shared" si="2"/>
        <v>0.03220326005</v>
      </c>
    </row>
    <row r="715" ht="14.25" customHeight="1">
      <c r="A715" s="1">
        <v>1.68213584E8</v>
      </c>
      <c r="B715" s="1">
        <v>0.0</v>
      </c>
      <c r="C715" s="1">
        <f t="shared" si="1"/>
        <v>168213584</v>
      </c>
      <c r="D715" s="1">
        <f t="shared" si="2"/>
        <v>0.03212673136</v>
      </c>
    </row>
    <row r="716" ht="14.25" customHeight="1">
      <c r="A716" s="1">
        <v>1.35381507E8</v>
      </c>
      <c r="B716" s="1">
        <v>1.5E8</v>
      </c>
      <c r="C716" s="1">
        <f t="shared" si="1"/>
        <v>-14618493</v>
      </c>
      <c r="D716" s="1">
        <f t="shared" si="2"/>
        <v>0.0322604993</v>
      </c>
    </row>
    <row r="717" ht="14.25" customHeight="1">
      <c r="A717" s="1">
        <v>1.67735396E8</v>
      </c>
      <c r="B717" s="1">
        <v>6.1E7</v>
      </c>
      <c r="C717" s="1">
        <f t="shared" si="1"/>
        <v>106735396</v>
      </c>
      <c r="D717" s="1">
        <f t="shared" si="2"/>
        <v>0.03192828512</v>
      </c>
    </row>
    <row r="718" ht="14.25" customHeight="1">
      <c r="A718" s="1">
        <v>1.2146896E8</v>
      </c>
      <c r="B718" s="1">
        <v>6.0E7</v>
      </c>
      <c r="C718" s="1">
        <f t="shared" si="1"/>
        <v>61468960</v>
      </c>
      <c r="D718" s="1">
        <f t="shared" si="2"/>
        <v>0.03183498076</v>
      </c>
    </row>
    <row r="719" ht="14.25" customHeight="1">
      <c r="A719" s="1">
        <v>1.06635996E8</v>
      </c>
      <c r="B719" s="1">
        <v>5.8E7</v>
      </c>
      <c r="C719" s="1">
        <f t="shared" si="1"/>
        <v>48635996</v>
      </c>
      <c r="D719" s="1">
        <f t="shared" si="2"/>
        <v>0.03176548528</v>
      </c>
    </row>
    <row r="720" ht="14.25" customHeight="1">
      <c r="A720" s="1">
        <v>1.02678089E8</v>
      </c>
      <c r="B720" s="1">
        <v>9.5E7</v>
      </c>
      <c r="C720" s="1">
        <f t="shared" si="1"/>
        <v>7678089</v>
      </c>
      <c r="D720" s="1">
        <f t="shared" si="2"/>
        <v>0.03170850428</v>
      </c>
    </row>
    <row r="721" ht="14.25" customHeight="1">
      <c r="A721" s="1">
        <v>1.2560336E8</v>
      </c>
      <c r="B721" s="1">
        <v>6.0E7</v>
      </c>
      <c r="C721" s="1">
        <f t="shared" si="1"/>
        <v>65603360</v>
      </c>
      <c r="D721" s="1">
        <f t="shared" si="2"/>
        <v>0.03157956022</v>
      </c>
    </row>
    <row r="722" ht="14.25" customHeight="1">
      <c r="A722" s="1">
        <v>1.012179E8</v>
      </c>
      <c r="B722" s="1">
        <v>7.0E7</v>
      </c>
      <c r="C722" s="1">
        <f t="shared" si="1"/>
        <v>31217900</v>
      </c>
      <c r="D722" s="1">
        <f t="shared" si="2"/>
        <v>0.03150753607</v>
      </c>
    </row>
    <row r="723" ht="14.25" customHeight="1">
      <c r="A723" s="1">
        <v>1.04148781E8</v>
      </c>
      <c r="B723" s="1">
        <v>6.0E7</v>
      </c>
      <c r="C723" s="1">
        <f t="shared" si="1"/>
        <v>44148781</v>
      </c>
      <c r="D723" s="1">
        <f t="shared" si="2"/>
        <v>0.03142968092</v>
      </c>
    </row>
    <row r="724" ht="14.25" customHeight="1">
      <c r="A724" s="1">
        <v>7.55733E7</v>
      </c>
      <c r="B724" s="1">
        <v>6.1E7</v>
      </c>
      <c r="C724" s="1">
        <f t="shared" si="1"/>
        <v>14573300</v>
      </c>
      <c r="D724" s="1">
        <f t="shared" si="2"/>
        <v>0.0313696256</v>
      </c>
    </row>
    <row r="725" ht="14.25" customHeight="1">
      <c r="A725" s="1">
        <v>9.3375151E7</v>
      </c>
      <c r="B725" s="1">
        <v>6.0E7</v>
      </c>
      <c r="C725" s="1">
        <f t="shared" si="1"/>
        <v>33375151</v>
      </c>
      <c r="D725" s="1">
        <f t="shared" si="2"/>
        <v>0.03132738539</v>
      </c>
    </row>
    <row r="726" ht="14.25" customHeight="1">
      <c r="A726" s="1">
        <v>1.06126012E8</v>
      </c>
      <c r="B726" s="1">
        <v>6.0E7</v>
      </c>
      <c r="C726" s="1">
        <f t="shared" si="1"/>
        <v>46126012</v>
      </c>
      <c r="D726" s="1">
        <f t="shared" si="2"/>
        <v>0.031274057</v>
      </c>
    </row>
    <row r="727" ht="14.25" customHeight="1">
      <c r="A727" s="1">
        <v>9.3307796E7</v>
      </c>
      <c r="B727" s="1">
        <v>6.0E7</v>
      </c>
      <c r="C727" s="1">
        <f t="shared" si="1"/>
        <v>33307796</v>
      </c>
      <c r="D727" s="1">
        <f t="shared" si="2"/>
        <v>0.03121261258</v>
      </c>
    </row>
    <row r="728" ht="14.25" customHeight="1">
      <c r="A728" s="1">
        <v>9.0646554E7</v>
      </c>
      <c r="B728" s="1">
        <v>1.05E8</v>
      </c>
      <c r="C728" s="1">
        <f t="shared" si="1"/>
        <v>-14353446</v>
      </c>
      <c r="D728" s="1">
        <f t="shared" si="2"/>
        <v>0.0311592108</v>
      </c>
    </row>
    <row r="729" ht="14.25" customHeight="1">
      <c r="A729" s="1">
        <v>1.09176215E8</v>
      </c>
      <c r="B729" s="1">
        <v>6.0E7</v>
      </c>
      <c r="C729" s="1">
        <f t="shared" si="1"/>
        <v>49176215</v>
      </c>
      <c r="D729" s="1">
        <f t="shared" si="2"/>
        <v>0.03103132214</v>
      </c>
    </row>
    <row r="730" ht="14.25" customHeight="1">
      <c r="A730" s="1">
        <v>8.2670733E7</v>
      </c>
      <c r="B730" s="1">
        <v>6.0E7</v>
      </c>
      <c r="C730" s="1">
        <f t="shared" si="1"/>
        <v>22670733</v>
      </c>
      <c r="D730" s="1">
        <f t="shared" si="2"/>
        <v>0.03096778038</v>
      </c>
    </row>
    <row r="731" ht="14.25" customHeight="1">
      <c r="A731" s="1">
        <v>8.2569532E7</v>
      </c>
      <c r="B731" s="1">
        <v>6.0E7</v>
      </c>
      <c r="C731" s="1">
        <f t="shared" si="1"/>
        <v>22569532</v>
      </c>
      <c r="D731" s="1">
        <f t="shared" si="2"/>
        <v>0.0309214417</v>
      </c>
    </row>
    <row r="732" ht="14.25" customHeight="1">
      <c r="A732" s="1">
        <v>8.1687587E7</v>
      </c>
      <c r="B732" s="1">
        <v>6.1E7</v>
      </c>
      <c r="C732" s="1">
        <f t="shared" si="1"/>
        <v>20687587</v>
      </c>
      <c r="D732" s="1">
        <f t="shared" si="2"/>
        <v>0.03087513456</v>
      </c>
    </row>
    <row r="733" ht="14.25" customHeight="1">
      <c r="A733" s="1">
        <v>8.057401E7</v>
      </c>
      <c r="B733" s="1">
        <v>6.0E7</v>
      </c>
      <c r="C733" s="1">
        <f t="shared" si="1"/>
        <v>20574010</v>
      </c>
      <c r="D733" s="1">
        <f t="shared" si="2"/>
        <v>0.03082794903</v>
      </c>
    </row>
    <row r="734" ht="14.25" customHeight="1">
      <c r="A734" s="1">
        <v>7.5764085E7</v>
      </c>
      <c r="B734" s="1">
        <v>6.0E7</v>
      </c>
      <c r="C734" s="1">
        <f t="shared" si="1"/>
        <v>15764085</v>
      </c>
      <c r="D734" s="1">
        <f t="shared" si="2"/>
        <v>0.03078298277</v>
      </c>
    </row>
    <row r="735" ht="14.25" customHeight="1">
      <c r="A735" s="1">
        <v>9.0356857E7</v>
      </c>
      <c r="B735" s="1">
        <v>5.8E7</v>
      </c>
      <c r="C735" s="1">
        <f t="shared" si="1"/>
        <v>32356857</v>
      </c>
      <c r="D735" s="1">
        <f t="shared" si="2"/>
        <v>0.03074147261</v>
      </c>
    </row>
    <row r="736" ht="14.25" customHeight="1">
      <c r="A736" s="1">
        <v>7.5530832E7</v>
      </c>
      <c r="B736" s="1">
        <v>5.5E7</v>
      </c>
      <c r="C736" s="1">
        <f t="shared" si="1"/>
        <v>20530832</v>
      </c>
      <c r="D736" s="1">
        <f t="shared" si="2"/>
        <v>0.03069300066</v>
      </c>
    </row>
    <row r="737" ht="14.25" customHeight="1">
      <c r="A737" s="1">
        <v>7.5370763E7</v>
      </c>
      <c r="B737" s="1">
        <v>6.0E7</v>
      </c>
      <c r="C737" s="1">
        <f t="shared" si="1"/>
        <v>15370763</v>
      </c>
      <c r="D737" s="1">
        <f t="shared" si="2"/>
        <v>0.03065811219</v>
      </c>
    </row>
    <row r="738" ht="14.25" customHeight="1">
      <c r="A738" s="1">
        <v>1.00003492E8</v>
      </c>
      <c r="B738" s="1">
        <v>6.5E7</v>
      </c>
      <c r="C738" s="1">
        <f t="shared" si="1"/>
        <v>35003492</v>
      </c>
      <c r="D738" s="1">
        <f t="shared" si="2"/>
        <v>0.03061679124</v>
      </c>
    </row>
    <row r="739" ht="14.25" customHeight="1">
      <c r="A739" s="1">
        <v>9.034167E7</v>
      </c>
      <c r="B739" s="1">
        <v>6.0E7</v>
      </c>
      <c r="C739" s="1">
        <f t="shared" si="1"/>
        <v>30341670</v>
      </c>
      <c r="D739" s="1">
        <f t="shared" si="2"/>
        <v>0.03054867408</v>
      </c>
    </row>
    <row r="740" ht="14.25" customHeight="1">
      <c r="A740" s="1">
        <v>7.4540762E7</v>
      </c>
      <c r="B740" s="1">
        <v>5.5E7</v>
      </c>
      <c r="C740" s="1">
        <f t="shared" si="1"/>
        <v>19540762</v>
      </c>
      <c r="D740" s="1">
        <f t="shared" si="2"/>
        <v>0.03049663364</v>
      </c>
    </row>
    <row r="741" ht="14.25" customHeight="1">
      <c r="A741" s="1">
        <v>8.0033643E7</v>
      </c>
      <c r="B741" s="1">
        <v>6.0E7</v>
      </c>
      <c r="C741" s="1">
        <f t="shared" si="1"/>
        <v>20033643</v>
      </c>
      <c r="D741" s="1">
        <f t="shared" si="2"/>
        <v>0.03046221126</v>
      </c>
    </row>
    <row r="742" ht="14.25" customHeight="1">
      <c r="A742" s="1">
        <v>7.3648142E7</v>
      </c>
      <c r="B742" s="1">
        <v>6.0E7</v>
      </c>
      <c r="C742" s="1">
        <f t="shared" si="1"/>
        <v>13648142</v>
      </c>
      <c r="D742" s="1">
        <f t="shared" si="2"/>
        <v>0.03041732423</v>
      </c>
    </row>
    <row r="743" ht="14.25" customHeight="1">
      <c r="A743" s="1">
        <v>7.1844424E7</v>
      </c>
      <c r="B743" s="1">
        <v>6.0E7</v>
      </c>
      <c r="C743" s="1">
        <f t="shared" si="1"/>
        <v>11844424</v>
      </c>
      <c r="D743" s="1">
        <f t="shared" si="2"/>
        <v>0.03037710197</v>
      </c>
    </row>
    <row r="744" ht="14.25" customHeight="1">
      <c r="A744" s="1">
        <v>7.5638743E7</v>
      </c>
      <c r="B744" s="1">
        <v>6.0E7</v>
      </c>
      <c r="C744" s="1">
        <f t="shared" si="1"/>
        <v>15638743</v>
      </c>
      <c r="D744" s="1">
        <f t="shared" si="2"/>
        <v>0.03033820797</v>
      </c>
    </row>
    <row r="745" ht="14.25" customHeight="1">
      <c r="A745" s="1">
        <v>6.6734992E7</v>
      </c>
      <c r="B745" s="1">
        <v>6.0E7</v>
      </c>
      <c r="C745" s="1">
        <f t="shared" si="1"/>
        <v>6734992</v>
      </c>
      <c r="D745" s="1">
        <f t="shared" si="2"/>
        <v>0.03029644038</v>
      </c>
    </row>
    <row r="746" ht="14.25" customHeight="1">
      <c r="A746" s="1">
        <v>7.5280058E7</v>
      </c>
      <c r="B746" s="1">
        <v>6.0E7</v>
      </c>
      <c r="C746" s="1">
        <f t="shared" si="1"/>
        <v>15280058</v>
      </c>
      <c r="D746" s="1">
        <f t="shared" si="2"/>
        <v>0.03026141161</v>
      </c>
    </row>
    <row r="747" ht="14.25" customHeight="1">
      <c r="A747" s="1">
        <v>6.4505912E7</v>
      </c>
      <c r="B747" s="1">
        <v>4.8E7</v>
      </c>
      <c r="C747" s="1">
        <f t="shared" si="1"/>
        <v>16505912</v>
      </c>
      <c r="D747" s="1">
        <f t="shared" si="2"/>
        <v>0.03021985028</v>
      </c>
    </row>
    <row r="748" ht="14.25" customHeight="1">
      <c r="A748" s="1">
        <v>7.7862546E7</v>
      </c>
      <c r="B748" s="1">
        <v>7.0E7</v>
      </c>
      <c r="C748" s="1">
        <f t="shared" si="1"/>
        <v>7862546</v>
      </c>
      <c r="D748" s="1">
        <f t="shared" si="2"/>
        <v>0.03019874477</v>
      </c>
    </row>
    <row r="749" ht="14.25" customHeight="1">
      <c r="A749" s="1">
        <v>6.1112916E7</v>
      </c>
      <c r="B749" s="1">
        <v>5.0E7</v>
      </c>
      <c r="C749" s="1">
        <f t="shared" si="1"/>
        <v>11112916</v>
      </c>
      <c r="D749" s="1">
        <f t="shared" si="2"/>
        <v>0.0301415028</v>
      </c>
    </row>
    <row r="750" ht="14.25" customHeight="1">
      <c r="A750" s="1">
        <v>8.8200225E7</v>
      </c>
      <c r="B750" s="1">
        <v>6.0E7</v>
      </c>
      <c r="C750" s="1">
        <f t="shared" si="1"/>
        <v>28200225</v>
      </c>
      <c r="D750" s="1">
        <f t="shared" si="2"/>
        <v>0.03012011733</v>
      </c>
    </row>
    <row r="751" ht="14.25" customHeight="1">
      <c r="A751" s="1">
        <v>6.0573641E7</v>
      </c>
      <c r="B751" s="1">
        <v>6.0E7</v>
      </c>
      <c r="C751" s="1">
        <f t="shared" si="1"/>
        <v>573641</v>
      </c>
      <c r="D751" s="1">
        <f t="shared" si="2"/>
        <v>0.03006912879</v>
      </c>
    </row>
    <row r="752" ht="14.25" customHeight="1">
      <c r="A752" s="1">
        <v>5.9035104E7</v>
      </c>
      <c r="B752" s="1">
        <v>6.6E7</v>
      </c>
      <c r="C752" s="1">
        <f t="shared" si="1"/>
        <v>-6964896</v>
      </c>
      <c r="D752" s="1">
        <f t="shared" si="2"/>
        <v>0.03003883152</v>
      </c>
    </row>
    <row r="753" ht="14.25" customHeight="1">
      <c r="A753" s="1">
        <v>5.6702901E7</v>
      </c>
      <c r="B753" s="1">
        <v>6.0E7</v>
      </c>
      <c r="C753" s="1">
        <f t="shared" si="1"/>
        <v>-3297099</v>
      </c>
      <c r="D753" s="1">
        <f t="shared" si="2"/>
        <v>0.03000451167</v>
      </c>
    </row>
    <row r="754" ht="14.25" customHeight="1">
      <c r="A754" s="1">
        <v>5.5994557E7</v>
      </c>
      <c r="B754" s="1">
        <v>6.0E7</v>
      </c>
      <c r="C754" s="1">
        <f t="shared" si="1"/>
        <v>-4005443</v>
      </c>
      <c r="D754" s="1">
        <f t="shared" si="2"/>
        <v>0.02997732582</v>
      </c>
    </row>
    <row r="755" ht="14.25" customHeight="1">
      <c r="A755" s="1">
        <v>5.491056E7</v>
      </c>
      <c r="B755" s="1">
        <v>6.0E7</v>
      </c>
      <c r="C755" s="1">
        <f t="shared" si="1"/>
        <v>-5089440</v>
      </c>
      <c r="D755" s="1">
        <f t="shared" si="2"/>
        <v>0.029950707</v>
      </c>
    </row>
    <row r="756" ht="14.25" customHeight="1">
      <c r="A756" s="1">
        <v>5.3789313E7</v>
      </c>
      <c r="B756" s="1">
        <v>6.0E7</v>
      </c>
      <c r="C756" s="1">
        <f t="shared" si="1"/>
        <v>-6210687</v>
      </c>
      <c r="D756" s="1">
        <f t="shared" si="2"/>
        <v>0.02992496921</v>
      </c>
    </row>
    <row r="757" ht="14.25" customHeight="1">
      <c r="A757" s="1">
        <v>5.1045801E7</v>
      </c>
      <c r="B757" s="1">
        <v>6.0E7</v>
      </c>
      <c r="C757" s="1">
        <f t="shared" si="1"/>
        <v>-8954199</v>
      </c>
      <c r="D757" s="1">
        <f t="shared" si="2"/>
        <v>0.02990014925</v>
      </c>
    </row>
    <row r="758" ht="14.25" customHeight="1">
      <c r="A758" s="1">
        <v>5.081875E7</v>
      </c>
      <c r="B758" s="1">
        <v>6.0E7</v>
      </c>
      <c r="C758" s="1">
        <f t="shared" si="1"/>
        <v>-9181250</v>
      </c>
      <c r="D758" s="1">
        <f t="shared" si="2"/>
        <v>0.02987761931</v>
      </c>
    </row>
    <row r="759" ht="14.25" customHeight="1">
      <c r="A759" s="1">
        <v>0.0</v>
      </c>
      <c r="B759" s="1">
        <v>0.0</v>
      </c>
      <c r="C759" s="1">
        <f t="shared" si="1"/>
        <v>0</v>
      </c>
      <c r="D759" s="1">
        <f t="shared" si="2"/>
        <v>0.02985526895</v>
      </c>
    </row>
    <row r="760" ht="14.25" customHeight="1">
      <c r="A760" s="1">
        <v>5.0189179E7</v>
      </c>
      <c r="B760" s="1">
        <v>6.0E7</v>
      </c>
      <c r="C760" s="1">
        <f t="shared" si="1"/>
        <v>-9810821</v>
      </c>
      <c r="D760" s="1">
        <f t="shared" si="2"/>
        <v>0.02984001087</v>
      </c>
    </row>
    <row r="761" ht="14.25" customHeight="1">
      <c r="A761" s="1">
        <v>5.0024083E7</v>
      </c>
      <c r="B761" s="1">
        <v>6.0E7</v>
      </c>
      <c r="C761" s="1">
        <f t="shared" si="1"/>
        <v>-9975917</v>
      </c>
      <c r="D761" s="1">
        <f t="shared" si="2"/>
        <v>0.02981818918</v>
      </c>
    </row>
    <row r="762" ht="14.25" customHeight="1">
      <c r="A762" s="1">
        <v>5.0549107E7</v>
      </c>
      <c r="B762" s="1">
        <v>6.0E7</v>
      </c>
      <c r="C762" s="1">
        <f t="shared" si="1"/>
        <v>-9450893</v>
      </c>
      <c r="D762" s="1">
        <f t="shared" si="2"/>
        <v>0.02979649578</v>
      </c>
    </row>
    <row r="763" ht="14.25" customHeight="1">
      <c r="A763" s="1">
        <v>5.6443482E7</v>
      </c>
      <c r="B763" s="1">
        <v>6.0E7</v>
      </c>
      <c r="C763" s="1">
        <f t="shared" si="1"/>
        <v>-3556518</v>
      </c>
      <c r="D763" s="1">
        <f t="shared" si="2"/>
        <v>0.02977434444</v>
      </c>
    </row>
    <row r="764" ht="14.25" customHeight="1">
      <c r="A764" s="1">
        <v>6.2401264E7</v>
      </c>
      <c r="B764" s="1">
        <v>6.0E7</v>
      </c>
      <c r="C764" s="1">
        <f t="shared" si="1"/>
        <v>2401264</v>
      </c>
      <c r="D764" s="1">
        <f t="shared" si="2"/>
        <v>0.02974724628</v>
      </c>
    </row>
    <row r="765" ht="14.25" customHeight="1">
      <c r="A765" s="1">
        <v>4.774861E7</v>
      </c>
      <c r="B765" s="1">
        <v>7.5E7</v>
      </c>
      <c r="C765" s="1">
        <f t="shared" si="1"/>
        <v>-27251390</v>
      </c>
      <c r="D765" s="1">
        <f t="shared" si="2"/>
        <v>0.02971528103</v>
      </c>
    </row>
    <row r="766" ht="14.25" customHeight="1">
      <c r="A766" s="1">
        <v>4.6975183E7</v>
      </c>
      <c r="B766" s="1">
        <v>6.1E7</v>
      </c>
      <c r="C766" s="1">
        <f t="shared" si="1"/>
        <v>-14024817</v>
      </c>
      <c r="D766" s="1">
        <f t="shared" si="2"/>
        <v>0.0296868228</v>
      </c>
    </row>
    <row r="767" ht="14.25" customHeight="1">
      <c r="A767" s="1">
        <v>5.0807639E7</v>
      </c>
      <c r="B767" s="1">
        <v>6.0E7</v>
      </c>
      <c r="C767" s="1">
        <f t="shared" si="1"/>
        <v>-9192361</v>
      </c>
      <c r="D767" s="1">
        <f t="shared" si="2"/>
        <v>0.02966711924</v>
      </c>
    </row>
    <row r="768" ht="14.25" customHeight="1">
      <c r="A768" s="1">
        <v>4.6611204E7</v>
      </c>
      <c r="B768" s="1">
        <v>4.8E7</v>
      </c>
      <c r="C768" s="1">
        <f t="shared" si="1"/>
        <v>-1388796</v>
      </c>
      <c r="D768" s="1">
        <f t="shared" si="2"/>
        <v>0.02964468015</v>
      </c>
    </row>
    <row r="769" ht="14.25" customHeight="1">
      <c r="A769" s="1">
        <v>2.57756197E8</v>
      </c>
      <c r="B769" s="1">
        <v>6.0E7</v>
      </c>
      <c r="C769" s="1">
        <f t="shared" si="1"/>
        <v>197756197</v>
      </c>
      <c r="D769" s="1">
        <f t="shared" si="2"/>
        <v>0.02963242422</v>
      </c>
    </row>
    <row r="770" ht="14.25" customHeight="1">
      <c r="A770" s="1">
        <v>4.8472213E7</v>
      </c>
      <c r="B770" s="1">
        <v>4.5E7</v>
      </c>
      <c r="C770" s="1">
        <f t="shared" si="1"/>
        <v>3472213</v>
      </c>
      <c r="D770" s="1">
        <f t="shared" si="2"/>
        <v>0.02951798147</v>
      </c>
    </row>
    <row r="771" ht="14.25" customHeight="1">
      <c r="A771" s="1">
        <v>4.3060566E7</v>
      </c>
      <c r="B771" s="1">
        <v>6.0E7</v>
      </c>
      <c r="C771" s="1">
        <f t="shared" si="1"/>
        <v>-16939434</v>
      </c>
      <c r="D771" s="1">
        <f t="shared" si="2"/>
        <v>0.02950643581</v>
      </c>
    </row>
    <row r="772" ht="14.25" customHeight="1">
      <c r="A772" s="1">
        <v>4.5996718E7</v>
      </c>
      <c r="B772" s="1">
        <v>6.0E7</v>
      </c>
      <c r="C772" s="1">
        <f t="shared" si="1"/>
        <v>-14003282</v>
      </c>
      <c r="D772" s="1">
        <f t="shared" si="2"/>
        <v>0.02949055813</v>
      </c>
    </row>
    <row r="773" ht="14.25" customHeight="1">
      <c r="A773" s="1">
        <v>4.3337279E7</v>
      </c>
      <c r="B773" s="1">
        <v>6.0E7</v>
      </c>
      <c r="C773" s="1">
        <f t="shared" si="1"/>
        <v>-16662721</v>
      </c>
      <c r="D773" s="1">
        <f t="shared" si="2"/>
        <v>0.02947209475</v>
      </c>
    </row>
    <row r="774" ht="14.25" customHeight="1">
      <c r="A774" s="1">
        <v>3.7479778E7</v>
      </c>
      <c r="B774" s="1">
        <v>6.0E7</v>
      </c>
      <c r="C774" s="1">
        <f t="shared" si="1"/>
        <v>-22520222</v>
      </c>
      <c r="D774" s="1">
        <f t="shared" si="2"/>
        <v>0.02945595549</v>
      </c>
    </row>
    <row r="775" ht="14.25" customHeight="1">
      <c r="A775" s="1">
        <v>3.6965395E7</v>
      </c>
      <c r="B775" s="1">
        <v>0.0</v>
      </c>
      <c r="C775" s="1">
        <f t="shared" si="1"/>
        <v>36965395</v>
      </c>
      <c r="D775" s="1">
        <f t="shared" si="2"/>
        <v>0.02944504785</v>
      </c>
    </row>
    <row r="776" ht="14.25" customHeight="1">
      <c r="A776" s="1">
        <v>4.055993E7</v>
      </c>
      <c r="B776" s="1">
        <v>6.0E7</v>
      </c>
      <c r="C776" s="1">
        <f t="shared" si="1"/>
        <v>-19440070</v>
      </c>
      <c r="D776" s="1">
        <f t="shared" si="2"/>
        <v>0.02945265261</v>
      </c>
    </row>
    <row r="777" ht="14.25" customHeight="1">
      <c r="A777" s="1">
        <v>3.6830057E7</v>
      </c>
      <c r="B777" s="1">
        <v>6.5E7</v>
      </c>
      <c r="C777" s="1">
        <f t="shared" si="1"/>
        <v>-28169943</v>
      </c>
      <c r="D777" s="1">
        <f t="shared" si="2"/>
        <v>0.02943896648</v>
      </c>
    </row>
    <row r="778" ht="14.25" customHeight="1">
      <c r="A778" s="1">
        <v>3.627923E7</v>
      </c>
      <c r="B778" s="1">
        <v>6.0E7</v>
      </c>
      <c r="C778" s="1">
        <f t="shared" si="1"/>
        <v>-23720770</v>
      </c>
      <c r="D778" s="1">
        <f t="shared" si="2"/>
        <v>0.02942717469</v>
      </c>
    </row>
    <row r="779" ht="14.25" customHeight="1">
      <c r="A779" s="1">
        <v>4.219406E7</v>
      </c>
      <c r="B779" s="1">
        <v>7.0E7</v>
      </c>
      <c r="C779" s="1">
        <f t="shared" si="1"/>
        <v>-27805940</v>
      </c>
      <c r="D779" s="1">
        <f t="shared" si="2"/>
        <v>0.02941734055</v>
      </c>
    </row>
    <row r="780" ht="14.25" customHeight="1">
      <c r="A780" s="1">
        <v>4.3119879E7</v>
      </c>
      <c r="B780" s="1">
        <v>6.0E7</v>
      </c>
      <c r="C780" s="1">
        <f t="shared" si="1"/>
        <v>-16880121</v>
      </c>
      <c r="D780" s="1">
        <f t="shared" si="2"/>
        <v>0.02939782885</v>
      </c>
    </row>
    <row r="781" ht="14.25" customHeight="1">
      <c r="A781" s="1">
        <v>3.509619E7</v>
      </c>
      <c r="B781" s="1">
        <v>6.0E7</v>
      </c>
      <c r="C781" s="1">
        <f t="shared" si="1"/>
        <v>-24903810</v>
      </c>
      <c r="D781" s="1">
        <f t="shared" si="2"/>
        <v>0.02938183637</v>
      </c>
    </row>
    <row r="782" ht="14.25" customHeight="1">
      <c r="A782" s="1">
        <v>3.5754555E7</v>
      </c>
      <c r="B782" s="1">
        <v>0.0</v>
      </c>
      <c r="C782" s="1">
        <f t="shared" si="1"/>
        <v>35754555</v>
      </c>
      <c r="D782" s="1">
        <f t="shared" si="2"/>
        <v>0.02937306582</v>
      </c>
    </row>
    <row r="783" ht="14.25" customHeight="1">
      <c r="A783" s="1">
        <v>4.3290977E7</v>
      </c>
      <c r="B783" s="1">
        <v>8.0E7</v>
      </c>
      <c r="C783" s="1">
        <f t="shared" si="1"/>
        <v>-36709023</v>
      </c>
      <c r="D783" s="1">
        <f t="shared" si="2"/>
        <v>0.02937984056</v>
      </c>
    </row>
    <row r="784" ht="14.25" customHeight="1">
      <c r="A784" s="1">
        <v>3.3927476E7</v>
      </c>
      <c r="B784" s="1">
        <v>4.0E7</v>
      </c>
      <c r="C784" s="1">
        <f t="shared" si="1"/>
        <v>-6072524</v>
      </c>
      <c r="D784" s="1">
        <f t="shared" si="2"/>
        <v>0.02935440811</v>
      </c>
    </row>
    <row r="785" ht="14.25" customHeight="1">
      <c r="A785" s="1">
        <v>3.2122249E7</v>
      </c>
      <c r="B785" s="1">
        <v>6.0E7</v>
      </c>
      <c r="C785" s="1">
        <f t="shared" si="1"/>
        <v>-27877751</v>
      </c>
      <c r="D785" s="1">
        <f t="shared" si="2"/>
        <v>0.02935105203</v>
      </c>
    </row>
    <row r="786" ht="14.25" customHeight="1">
      <c r="A786" s="1">
        <v>4.0076438E7</v>
      </c>
      <c r="B786" s="1">
        <v>6.0E7</v>
      </c>
      <c r="C786" s="1">
        <f t="shared" si="1"/>
        <v>-19923562</v>
      </c>
      <c r="D786" s="1">
        <f t="shared" si="2"/>
        <v>0.02934501165</v>
      </c>
    </row>
    <row r="787" ht="14.25" customHeight="1">
      <c r="A787" s="1">
        <v>3.2940507E7</v>
      </c>
      <c r="B787" s="1">
        <v>6.0E7</v>
      </c>
      <c r="C787" s="1">
        <f t="shared" si="1"/>
        <v>-27059493</v>
      </c>
      <c r="D787" s="1">
        <f t="shared" si="2"/>
        <v>0.02933170067</v>
      </c>
    </row>
    <row r="788" ht="14.25" customHeight="1">
      <c r="A788" s="1">
        <v>3.1670931E7</v>
      </c>
      <c r="B788" s="1">
        <v>6.0E7</v>
      </c>
      <c r="C788" s="1">
        <f t="shared" si="1"/>
        <v>-28329069</v>
      </c>
      <c r="D788" s="1">
        <f t="shared" si="2"/>
        <v>0.02932489335</v>
      </c>
    </row>
    <row r="789" ht="14.25" customHeight="1">
      <c r="A789" s="1">
        <v>3.0695227E7</v>
      </c>
      <c r="B789" s="1">
        <v>6.0E7</v>
      </c>
      <c r="C789" s="1">
        <f t="shared" si="1"/>
        <v>-29304773</v>
      </c>
      <c r="D789" s="1">
        <f t="shared" si="2"/>
        <v>0.02931926218</v>
      </c>
    </row>
    <row r="790" ht="14.25" customHeight="1">
      <c r="A790" s="1">
        <v>3.2522352E7</v>
      </c>
      <c r="B790" s="1">
        <v>6.0E7</v>
      </c>
      <c r="C790" s="1">
        <f t="shared" si="1"/>
        <v>-27477648</v>
      </c>
      <c r="D790" s="1">
        <f t="shared" si="2"/>
        <v>0.02931453925</v>
      </c>
    </row>
    <row r="791" ht="14.25" customHeight="1">
      <c r="A791" s="1">
        <v>2.842421E7</v>
      </c>
      <c r="B791" s="1">
        <v>0.0</v>
      </c>
      <c r="C791" s="1">
        <f t="shared" si="1"/>
        <v>28424210</v>
      </c>
      <c r="D791" s="1">
        <f t="shared" si="2"/>
        <v>0.02930811081</v>
      </c>
    </row>
    <row r="792" ht="14.25" customHeight="1">
      <c r="A792" s="1">
        <v>2.6082914E7</v>
      </c>
      <c r="B792" s="1">
        <v>8.7E7</v>
      </c>
      <c r="C792" s="1">
        <f t="shared" si="1"/>
        <v>-60917086</v>
      </c>
      <c r="D792" s="1">
        <f t="shared" si="2"/>
        <v>0.02930999022</v>
      </c>
    </row>
    <row r="793" ht="14.25" customHeight="1">
      <c r="A793" s="1">
        <v>2.9136626E7</v>
      </c>
      <c r="B793" s="1">
        <v>6.0E7</v>
      </c>
      <c r="C793" s="1">
        <f t="shared" si="1"/>
        <v>-30863374</v>
      </c>
      <c r="D793" s="1">
        <f t="shared" si="2"/>
        <v>0.0293094741</v>
      </c>
    </row>
    <row r="794" ht="14.25" customHeight="1">
      <c r="A794" s="1">
        <v>2.628832E7</v>
      </c>
      <c r="B794" s="1">
        <v>6.0E7</v>
      </c>
      <c r="C794" s="1">
        <f t="shared" si="1"/>
        <v>-33711680</v>
      </c>
      <c r="D794" s="1">
        <f t="shared" si="2"/>
        <v>0.02930620822</v>
      </c>
    </row>
    <row r="795" ht="14.25" customHeight="1">
      <c r="A795" s="1">
        <v>2.661659E7</v>
      </c>
      <c r="B795" s="1">
        <v>6.0E7</v>
      </c>
      <c r="C795" s="1">
        <f t="shared" si="1"/>
        <v>-33383410</v>
      </c>
      <c r="D795" s="1">
        <f t="shared" si="2"/>
        <v>0.02930564135</v>
      </c>
    </row>
    <row r="796" ht="14.25" customHeight="1">
      <c r="A796" s="1">
        <v>6.23279547E8</v>
      </c>
      <c r="B796" s="1">
        <v>2.2E8</v>
      </c>
      <c r="C796" s="1">
        <f t="shared" si="1"/>
        <v>403279547</v>
      </c>
      <c r="D796" s="1">
        <f t="shared" si="2"/>
        <v>0.02930476127</v>
      </c>
    </row>
    <row r="797" ht="14.25" customHeight="1">
      <c r="A797" s="1">
        <v>3.0063805E7</v>
      </c>
      <c r="B797" s="1">
        <v>6.0E7</v>
      </c>
      <c r="C797" s="1">
        <f t="shared" si="1"/>
        <v>-29936195</v>
      </c>
      <c r="D797" s="1">
        <f t="shared" si="2"/>
        <v>0.02683635671</v>
      </c>
    </row>
    <row r="798" ht="14.25" customHeight="1">
      <c r="A798" s="1">
        <v>2.2518325E7</v>
      </c>
      <c r="B798" s="1">
        <v>5.0E7</v>
      </c>
      <c r="C798" s="1">
        <f t="shared" si="1"/>
        <v>-27481675</v>
      </c>
      <c r="D798" s="1">
        <f t="shared" si="2"/>
        <v>0.02683195725</v>
      </c>
    </row>
    <row r="799" ht="14.25" customHeight="1">
      <c r="A799" s="1">
        <v>1.3082288E7</v>
      </c>
      <c r="B799" s="1">
        <v>6.0E7</v>
      </c>
      <c r="C799" s="1">
        <f t="shared" si="1"/>
        <v>-46917712</v>
      </c>
      <c r="D799" s="1">
        <f t="shared" si="2"/>
        <v>0.02683409893</v>
      </c>
    </row>
    <row r="800" ht="14.25" customHeight="1">
      <c r="A800" s="1">
        <v>1.8208078E7</v>
      </c>
      <c r="B800" s="1">
        <v>6.0E7</v>
      </c>
      <c r="C800" s="1">
        <f t="shared" si="1"/>
        <v>-41791922</v>
      </c>
      <c r="D800" s="1">
        <f t="shared" si="2"/>
        <v>0.02684662626</v>
      </c>
    </row>
    <row r="801" ht="14.25" customHeight="1">
      <c r="A801" s="1">
        <v>1.4218868E7</v>
      </c>
      <c r="B801" s="1">
        <v>6.5E7</v>
      </c>
      <c r="C801" s="1">
        <f t="shared" si="1"/>
        <v>-50781132</v>
      </c>
      <c r="D801" s="1">
        <f t="shared" si="2"/>
        <v>0.02685393417</v>
      </c>
    </row>
    <row r="802" ht="14.25" customHeight="1">
      <c r="A802" s="1">
        <v>22451.0</v>
      </c>
      <c r="B802" s="1">
        <v>6.0E7</v>
      </c>
      <c r="C802" s="1">
        <f t="shared" si="1"/>
        <v>-59977549</v>
      </c>
      <c r="D802" s="1">
        <f t="shared" si="2"/>
        <v>0.02686686564</v>
      </c>
    </row>
    <row r="803" ht="14.25" customHeight="1">
      <c r="A803" s="1">
        <v>3.1165421E7</v>
      </c>
      <c r="B803" s="1">
        <v>6.0E7</v>
      </c>
      <c r="C803" s="1">
        <f t="shared" si="1"/>
        <v>-28834579</v>
      </c>
      <c r="D803" s="1">
        <f t="shared" si="2"/>
        <v>0.02689318017</v>
      </c>
    </row>
    <row r="804" ht="14.25" customHeight="1">
      <c r="A804" s="1">
        <v>1.1802056E7</v>
      </c>
      <c r="B804" s="1">
        <v>6.0E7</v>
      </c>
      <c r="C804" s="1">
        <f t="shared" si="1"/>
        <v>-48197944</v>
      </c>
      <c r="D804" s="1">
        <f t="shared" si="2"/>
        <v>0.02688772511</v>
      </c>
    </row>
    <row r="805" ht="14.25" customHeight="1">
      <c r="A805" s="1">
        <v>2.5472967E7</v>
      </c>
      <c r="B805" s="1">
        <v>3.0E7</v>
      </c>
      <c r="C805" s="1">
        <f t="shared" si="1"/>
        <v>-4527033</v>
      </c>
      <c r="D805" s="1">
        <f t="shared" si="2"/>
        <v>0.02690160366</v>
      </c>
    </row>
    <row r="806" ht="14.25" customHeight="1">
      <c r="A806" s="1">
        <v>2.23625E7</v>
      </c>
      <c r="B806" s="1">
        <v>5.5E7</v>
      </c>
      <c r="C806" s="1">
        <f t="shared" si="1"/>
        <v>-32637500</v>
      </c>
      <c r="D806" s="1">
        <f t="shared" si="2"/>
        <v>0.02690160468</v>
      </c>
    </row>
    <row r="807" ht="14.25" customHeight="1">
      <c r="A807" s="1">
        <v>1.7281832E7</v>
      </c>
      <c r="B807" s="1">
        <v>6.0E7</v>
      </c>
      <c r="C807" s="1">
        <f t="shared" si="1"/>
        <v>-42718168</v>
      </c>
      <c r="D807" s="1">
        <f t="shared" si="2"/>
        <v>0.02690431933</v>
      </c>
    </row>
    <row r="808" ht="14.25" customHeight="1">
      <c r="A808" s="1">
        <v>1.9781879E7</v>
      </c>
      <c r="B808" s="1">
        <v>6.0E7</v>
      </c>
      <c r="C808" s="1">
        <f t="shared" si="1"/>
        <v>-40218121</v>
      </c>
      <c r="D808" s="1">
        <f t="shared" si="2"/>
        <v>0.02691259056</v>
      </c>
    </row>
    <row r="809" ht="14.25" customHeight="1">
      <c r="A809" s="1">
        <v>7605668.0</v>
      </c>
      <c r="B809" s="1">
        <v>6.0E7</v>
      </c>
      <c r="C809" s="1">
        <f t="shared" si="1"/>
        <v>-52394332</v>
      </c>
      <c r="D809" s="1">
        <f t="shared" si="2"/>
        <v>0.02691833953</v>
      </c>
    </row>
    <row r="810" ht="14.25" customHeight="1">
      <c r="A810" s="1">
        <v>4535117.0</v>
      </c>
      <c r="B810" s="1">
        <v>6.0E7</v>
      </c>
      <c r="C810" s="1">
        <f t="shared" si="1"/>
        <v>-55464883</v>
      </c>
      <c r="D810" s="1">
        <f t="shared" si="2"/>
        <v>0.02693662099</v>
      </c>
    </row>
    <row r="811" ht="14.25" customHeight="1">
      <c r="A811" s="1">
        <v>4426297.0</v>
      </c>
      <c r="B811" s="1">
        <v>3.5E7</v>
      </c>
      <c r="C811" s="1">
        <f t="shared" si="1"/>
        <v>-30573703</v>
      </c>
      <c r="D811" s="1">
        <f t="shared" si="2"/>
        <v>0.02695816124</v>
      </c>
    </row>
    <row r="812" ht="14.25" customHeight="1">
      <c r="A812" s="1">
        <v>0.0</v>
      </c>
      <c r="B812" s="1">
        <v>6.8005E7</v>
      </c>
      <c r="C812" s="1">
        <f t="shared" si="1"/>
        <v>-68005000</v>
      </c>
      <c r="D812" s="1">
        <f t="shared" si="2"/>
        <v>0.0269653783</v>
      </c>
    </row>
    <row r="813" ht="14.25" customHeight="1">
      <c r="A813" s="1">
        <v>1.0166502E7</v>
      </c>
      <c r="B813" s="1">
        <v>8.0E7</v>
      </c>
      <c r="C813" s="1">
        <f t="shared" si="1"/>
        <v>-69833498</v>
      </c>
      <c r="D813" s="1">
        <f t="shared" si="2"/>
        <v>0.02699741926</v>
      </c>
    </row>
    <row r="814" ht="14.25" customHeight="1">
      <c r="A814" s="1">
        <v>3.63024263E8</v>
      </c>
      <c r="B814" s="1">
        <v>5.8E7</v>
      </c>
      <c r="C814" s="1">
        <f t="shared" si="1"/>
        <v>305024263</v>
      </c>
      <c r="D814" s="1">
        <f t="shared" si="2"/>
        <v>0.0270215545</v>
      </c>
    </row>
    <row r="815" ht="14.25" customHeight="1">
      <c r="A815" s="1">
        <v>1.2065985E7</v>
      </c>
      <c r="B815" s="1">
        <v>6.0E7</v>
      </c>
      <c r="C815" s="1">
        <f t="shared" si="1"/>
        <v>-47934015</v>
      </c>
      <c r="D815" s="1">
        <f t="shared" si="2"/>
        <v>0.02692321658</v>
      </c>
    </row>
    <row r="816" ht="14.25" customHeight="1">
      <c r="A816" s="1">
        <v>3.50123553E8</v>
      </c>
      <c r="B816" s="1">
        <v>5.88E7</v>
      </c>
      <c r="C816" s="1">
        <f t="shared" si="1"/>
        <v>291323553</v>
      </c>
      <c r="D816" s="1">
        <f t="shared" si="2"/>
        <v>0.0269369185</v>
      </c>
    </row>
    <row r="817" ht="14.25" customHeight="1">
      <c r="A817" s="1">
        <v>8.002174E7</v>
      </c>
      <c r="B817" s="1">
        <v>5.8E7</v>
      </c>
      <c r="C817" s="1">
        <f t="shared" si="1"/>
        <v>22021740</v>
      </c>
      <c r="D817" s="1">
        <f t="shared" si="2"/>
        <v>0.02682715916</v>
      </c>
    </row>
    <row r="818" ht="14.25" customHeight="1">
      <c r="A818" s="1">
        <v>0.0</v>
      </c>
      <c r="B818" s="1">
        <v>3000000.0</v>
      </c>
      <c r="C818" s="1">
        <f t="shared" si="1"/>
        <v>-3000000</v>
      </c>
      <c r="D818" s="1">
        <f t="shared" si="2"/>
        <v>0.0267812674</v>
      </c>
    </row>
    <row r="819" ht="14.25" customHeight="1">
      <c r="A819" s="1">
        <v>4.8291624E7</v>
      </c>
      <c r="B819" s="1">
        <v>5.8E7</v>
      </c>
      <c r="C819" s="1">
        <f t="shared" si="1"/>
        <v>-9708376</v>
      </c>
      <c r="D819" s="1">
        <f t="shared" si="2"/>
        <v>0.02676789188</v>
      </c>
    </row>
    <row r="820" ht="14.25" customHeight="1">
      <c r="A820" s="1">
        <v>3.5231365E7</v>
      </c>
      <c r="B820" s="1">
        <v>6.0E7</v>
      </c>
      <c r="C820" s="1">
        <f t="shared" si="1"/>
        <v>-24768635</v>
      </c>
      <c r="D820" s="1">
        <f t="shared" si="2"/>
        <v>0.02674725073</v>
      </c>
    </row>
    <row r="821" ht="14.25" customHeight="1">
      <c r="A821" s="1">
        <v>5.3715611E7</v>
      </c>
      <c r="B821" s="1">
        <v>6.3E7</v>
      </c>
      <c r="C821" s="1">
        <f t="shared" si="1"/>
        <v>-9284389</v>
      </c>
      <c r="D821" s="1">
        <f t="shared" si="2"/>
        <v>0.02673759993</v>
      </c>
    </row>
    <row r="822" ht="14.25" customHeight="1">
      <c r="A822" s="1">
        <v>3.1199215E7</v>
      </c>
      <c r="B822" s="1">
        <v>5.8E7</v>
      </c>
      <c r="C822" s="1">
        <f t="shared" si="1"/>
        <v>-26800785</v>
      </c>
      <c r="D822" s="1">
        <f t="shared" si="2"/>
        <v>0.02670842603</v>
      </c>
    </row>
    <row r="823" ht="14.25" customHeight="1">
      <c r="A823" s="1">
        <v>0.0</v>
      </c>
      <c r="B823" s="1">
        <v>0.0</v>
      </c>
      <c r="C823" s="1">
        <f t="shared" si="1"/>
        <v>0</v>
      </c>
      <c r="D823" s="1">
        <f t="shared" si="2"/>
        <v>0.02670299951</v>
      </c>
    </row>
    <row r="824" ht="14.25" customHeight="1">
      <c r="A824" s="1">
        <v>2.9580087E7</v>
      </c>
      <c r="B824" s="1">
        <v>5.8E7</v>
      </c>
      <c r="C824" s="1">
        <f t="shared" si="1"/>
        <v>-28419913</v>
      </c>
      <c r="D824" s="1">
        <f t="shared" si="2"/>
        <v>0.02668754581</v>
      </c>
    </row>
    <row r="825" ht="14.25" customHeight="1">
      <c r="A825" s="1">
        <v>4.4665963E7</v>
      </c>
      <c r="B825" s="1">
        <v>5.8E7</v>
      </c>
      <c r="C825" s="1">
        <f t="shared" si="1"/>
        <v>-13334037</v>
      </c>
      <c r="D825" s="1">
        <f t="shared" si="2"/>
        <v>0.02668362594</v>
      </c>
    </row>
    <row r="826" ht="14.25" customHeight="1">
      <c r="A826" s="1">
        <v>6.0128566E7</v>
      </c>
      <c r="B826" s="1">
        <v>6.0E7</v>
      </c>
      <c r="C826" s="1">
        <f t="shared" si="1"/>
        <v>128566</v>
      </c>
      <c r="D826" s="1">
        <f t="shared" si="2"/>
        <v>0.02666608722</v>
      </c>
    </row>
    <row r="827" ht="14.25" customHeight="1">
      <c r="A827" s="1">
        <v>4.9875589E7</v>
      </c>
      <c r="B827" s="1">
        <v>5.8E7</v>
      </c>
      <c r="C827" s="1">
        <f t="shared" si="1"/>
        <v>-8124411</v>
      </c>
      <c r="D827" s="1">
        <f t="shared" si="2"/>
        <v>0.02663356645</v>
      </c>
    </row>
    <row r="828" ht="14.25" customHeight="1">
      <c r="A828" s="1">
        <v>0.0</v>
      </c>
      <c r="B828" s="1">
        <v>0.0</v>
      </c>
      <c r="C828" s="1">
        <f t="shared" si="1"/>
        <v>0</v>
      </c>
      <c r="D828" s="1">
        <f t="shared" si="2"/>
        <v>0.02661150216</v>
      </c>
    </row>
    <row r="829" ht="14.25" customHeight="1">
      <c r="A829" s="1">
        <v>6.0984028E7</v>
      </c>
      <c r="B829" s="1">
        <v>5.7E7</v>
      </c>
      <c r="C829" s="1">
        <f t="shared" si="1"/>
        <v>3984028</v>
      </c>
      <c r="D829" s="1">
        <f t="shared" si="2"/>
        <v>0.02659606764</v>
      </c>
    </row>
    <row r="830" ht="14.25" customHeight="1">
      <c r="A830" s="1">
        <v>3.6931089E7</v>
      </c>
      <c r="B830" s="1">
        <v>7.0E7</v>
      </c>
      <c r="C830" s="1">
        <f t="shared" si="1"/>
        <v>-33068911</v>
      </c>
      <c r="D830" s="1">
        <f t="shared" si="2"/>
        <v>0.02656572953</v>
      </c>
    </row>
    <row r="831" ht="14.25" customHeight="1">
      <c r="A831" s="1">
        <v>5.131735E7</v>
      </c>
      <c r="B831" s="1">
        <v>5.7E7</v>
      </c>
      <c r="C831" s="1">
        <f t="shared" si="1"/>
        <v>-5682650</v>
      </c>
      <c r="D831" s="1">
        <f t="shared" si="2"/>
        <v>0.02655122445</v>
      </c>
    </row>
    <row r="832" ht="14.25" customHeight="1">
      <c r="A832" s="1">
        <v>2.8328132E7</v>
      </c>
      <c r="B832" s="1">
        <v>5.8E7</v>
      </c>
      <c r="C832" s="1">
        <f t="shared" si="1"/>
        <v>-29671868</v>
      </c>
      <c r="D832" s="1">
        <f t="shared" si="2"/>
        <v>0.02652861665</v>
      </c>
    </row>
    <row r="833" ht="14.25" customHeight="1">
      <c r="A833" s="1">
        <v>5.1774002E7</v>
      </c>
      <c r="B833" s="1">
        <v>5.7E7</v>
      </c>
      <c r="C833" s="1">
        <f t="shared" si="1"/>
        <v>-5225998</v>
      </c>
      <c r="D833" s="1">
        <f t="shared" si="2"/>
        <v>0.02652583095</v>
      </c>
    </row>
    <row r="834" ht="14.25" customHeight="1">
      <c r="A834" s="1">
        <v>2.5528495E7</v>
      </c>
      <c r="B834" s="1">
        <v>5.7E7</v>
      </c>
      <c r="C834" s="1">
        <f t="shared" si="1"/>
        <v>-31471505</v>
      </c>
      <c r="D834" s="1">
        <f t="shared" si="2"/>
        <v>0.02650282831</v>
      </c>
    </row>
    <row r="835" ht="14.25" customHeight="1">
      <c r="A835" s="1">
        <v>0.0</v>
      </c>
      <c r="B835" s="1">
        <v>0.0</v>
      </c>
      <c r="C835" s="1">
        <f t="shared" si="1"/>
        <v>0</v>
      </c>
      <c r="D835" s="1">
        <f t="shared" si="2"/>
        <v>0.02650267948</v>
      </c>
    </row>
    <row r="836" ht="14.25" customHeight="1">
      <c r="A836" s="1">
        <v>1.1300688E8</v>
      </c>
      <c r="B836" s="1">
        <v>5.6E7</v>
      </c>
      <c r="C836" s="1">
        <f t="shared" si="1"/>
        <v>57006880</v>
      </c>
      <c r="D836" s="1">
        <f t="shared" si="2"/>
        <v>0.02648727766</v>
      </c>
    </row>
    <row r="837" ht="14.25" customHeight="1">
      <c r="A837" s="1">
        <v>4.5860039E7</v>
      </c>
      <c r="B837" s="1">
        <v>5.6E7</v>
      </c>
      <c r="C837" s="1">
        <f t="shared" si="1"/>
        <v>-10139961</v>
      </c>
      <c r="D837" s="1">
        <f t="shared" si="2"/>
        <v>0.02642358671</v>
      </c>
    </row>
    <row r="838" ht="14.25" customHeight="1">
      <c r="A838" s="1">
        <v>3.29691196E8</v>
      </c>
      <c r="B838" s="1">
        <v>5.5E7</v>
      </c>
      <c r="C838" s="1">
        <f t="shared" si="1"/>
        <v>274691196</v>
      </c>
      <c r="D838" s="1">
        <f t="shared" si="2"/>
        <v>0.02640602869</v>
      </c>
    </row>
    <row r="839" ht="14.25" customHeight="1">
      <c r="A839" s="1">
        <v>2.17326336E8</v>
      </c>
      <c r="B839" s="1">
        <v>6.0E7</v>
      </c>
      <c r="C839" s="1">
        <f t="shared" si="1"/>
        <v>157326336</v>
      </c>
      <c r="D839" s="1">
        <f t="shared" si="2"/>
        <v>0.02631938664</v>
      </c>
    </row>
    <row r="840" ht="14.25" customHeight="1">
      <c r="A840" s="1">
        <v>1.6622504E8</v>
      </c>
      <c r="B840" s="1">
        <v>5.5E7</v>
      </c>
      <c r="C840" s="1">
        <f t="shared" si="1"/>
        <v>111225040</v>
      </c>
      <c r="D840" s="1">
        <f t="shared" si="2"/>
        <v>0.02619586106</v>
      </c>
    </row>
    <row r="841" ht="14.25" customHeight="1">
      <c r="A841" s="1">
        <v>1.416E8</v>
      </c>
      <c r="B841" s="1">
        <v>5.5E7</v>
      </c>
      <c r="C841" s="1">
        <f t="shared" si="1"/>
        <v>86600000</v>
      </c>
      <c r="D841" s="1">
        <f t="shared" si="2"/>
        <v>0.02611067903</v>
      </c>
    </row>
    <row r="842" ht="14.25" customHeight="1">
      <c r="A842" s="1">
        <v>1.34218018E8</v>
      </c>
      <c r="B842" s="1">
        <v>5.5E7</v>
      </c>
      <c r="C842" s="1">
        <f t="shared" si="1"/>
        <v>79218018</v>
      </c>
      <c r="D842" s="1">
        <f t="shared" si="2"/>
        <v>0.02603464124</v>
      </c>
    </row>
    <row r="843" ht="14.25" customHeight="1">
      <c r="A843" s="1">
        <v>1.28769345E8</v>
      </c>
      <c r="B843" s="1">
        <v>5.4E7</v>
      </c>
      <c r="C843" s="1">
        <f t="shared" si="1"/>
        <v>74769345</v>
      </c>
      <c r="D843" s="1">
        <f t="shared" si="2"/>
        <v>0.02596171837</v>
      </c>
    </row>
    <row r="844" ht="14.25" customHeight="1">
      <c r="A844" s="1">
        <v>1.77575142E8</v>
      </c>
      <c r="B844" s="1">
        <v>7.0E7</v>
      </c>
      <c r="C844" s="1">
        <f t="shared" si="1"/>
        <v>107575142</v>
      </c>
      <c r="D844" s="1">
        <f t="shared" si="2"/>
        <v>0.02589412918</v>
      </c>
    </row>
    <row r="845" ht="14.25" customHeight="1">
      <c r="A845" s="1">
        <v>1.05263257E8</v>
      </c>
      <c r="B845" s="1">
        <v>5.5E7</v>
      </c>
      <c r="C845" s="1">
        <f t="shared" si="1"/>
        <v>50263257</v>
      </c>
      <c r="D845" s="1">
        <f t="shared" si="2"/>
        <v>0.02574010476</v>
      </c>
    </row>
    <row r="846" ht="14.25" customHeight="1">
      <c r="A846" s="1">
        <v>1.04354205E8</v>
      </c>
      <c r="B846" s="1">
        <v>5.5E7</v>
      </c>
      <c r="C846" s="1">
        <f t="shared" si="1"/>
        <v>49354205</v>
      </c>
      <c r="D846" s="1">
        <f t="shared" si="2"/>
        <v>0.02568166293</v>
      </c>
    </row>
    <row r="847" ht="14.25" customHeight="1">
      <c r="A847" s="1">
        <v>1.07100855E8</v>
      </c>
      <c r="B847" s="1">
        <v>5.5E7</v>
      </c>
      <c r="C847" s="1">
        <f t="shared" si="1"/>
        <v>52100855</v>
      </c>
      <c r="D847" s="1">
        <f t="shared" si="2"/>
        <v>0.02562366745</v>
      </c>
    </row>
    <row r="848" ht="14.25" customHeight="1">
      <c r="A848" s="1">
        <v>9.8711404E7</v>
      </c>
      <c r="B848" s="1">
        <v>5.5E7</v>
      </c>
      <c r="C848" s="1">
        <f t="shared" si="1"/>
        <v>43711404</v>
      </c>
      <c r="D848" s="1">
        <f t="shared" si="2"/>
        <v>0.02556401546</v>
      </c>
    </row>
    <row r="849" ht="14.25" customHeight="1">
      <c r="A849" s="1">
        <v>1.00328194E8</v>
      </c>
      <c r="B849" s="1">
        <v>5.0E7</v>
      </c>
      <c r="C849" s="1">
        <f t="shared" si="1"/>
        <v>50328194</v>
      </c>
      <c r="D849" s="1">
        <f t="shared" si="2"/>
        <v>0.02550920368</v>
      </c>
    </row>
    <row r="850" ht="14.25" customHeight="1">
      <c r="A850" s="1">
        <v>1.01530738E8</v>
      </c>
      <c r="B850" s="1">
        <v>5.5E7</v>
      </c>
      <c r="C850" s="1">
        <f t="shared" si="1"/>
        <v>46530738</v>
      </c>
      <c r="D850" s="1">
        <f t="shared" si="2"/>
        <v>0.02546399316</v>
      </c>
    </row>
    <row r="851" ht="14.25" customHeight="1">
      <c r="A851" s="1">
        <v>9.3815117E7</v>
      </c>
      <c r="B851" s="1">
        <v>5.5E7</v>
      </c>
      <c r="C851" s="1">
        <f t="shared" si="1"/>
        <v>38815117</v>
      </c>
      <c r="D851" s="1">
        <f t="shared" si="2"/>
        <v>0.02540736354</v>
      </c>
    </row>
    <row r="852" ht="14.25" customHeight="1">
      <c r="A852" s="1">
        <v>9.14E7</v>
      </c>
      <c r="B852" s="1">
        <v>5.3E7</v>
      </c>
      <c r="C852" s="1">
        <f t="shared" si="1"/>
        <v>38400000</v>
      </c>
      <c r="D852" s="1">
        <f t="shared" si="2"/>
        <v>0.02535536285</v>
      </c>
    </row>
    <row r="853" ht="14.25" customHeight="1">
      <c r="A853" s="1">
        <v>1.62586036E8</v>
      </c>
      <c r="B853" s="1">
        <v>5.5E7</v>
      </c>
      <c r="C853" s="1">
        <f t="shared" si="1"/>
        <v>107586036</v>
      </c>
      <c r="D853" s="1">
        <f t="shared" si="2"/>
        <v>0.02530858107</v>
      </c>
    </row>
    <row r="854" ht="14.25" customHeight="1">
      <c r="A854" s="1">
        <v>8.9706988E7</v>
      </c>
      <c r="B854" s="1">
        <v>5.5E7</v>
      </c>
      <c r="C854" s="1">
        <f t="shared" si="1"/>
        <v>34706988</v>
      </c>
      <c r="D854" s="1">
        <f t="shared" si="2"/>
        <v>0.02522242684</v>
      </c>
    </row>
    <row r="855" ht="14.25" customHeight="1">
      <c r="A855" s="1">
        <v>8.3E7</v>
      </c>
      <c r="B855" s="1">
        <v>5.5E7</v>
      </c>
      <c r="C855" s="1">
        <f t="shared" si="1"/>
        <v>28000000</v>
      </c>
      <c r="D855" s="1">
        <f t="shared" si="2"/>
        <v>0.02517279197</v>
      </c>
    </row>
    <row r="856" ht="14.25" customHeight="1">
      <c r="A856" s="1">
        <v>7.8745923E7</v>
      </c>
      <c r="B856" s="1">
        <v>5.5E7</v>
      </c>
      <c r="C856" s="1">
        <f t="shared" si="1"/>
        <v>23745923</v>
      </c>
      <c r="D856" s="1">
        <f t="shared" si="2"/>
        <v>0.02512750503</v>
      </c>
    </row>
    <row r="857" ht="14.25" customHeight="1">
      <c r="A857" s="1">
        <v>7.0098138E7</v>
      </c>
      <c r="B857" s="1">
        <v>3.0E7</v>
      </c>
      <c r="C857" s="1">
        <f t="shared" si="1"/>
        <v>40098138</v>
      </c>
      <c r="D857" s="1">
        <f t="shared" si="2"/>
        <v>0.02508505729</v>
      </c>
    </row>
    <row r="858" ht="14.25" customHeight="1">
      <c r="A858" s="1">
        <v>6.636529E7</v>
      </c>
      <c r="B858" s="1">
        <v>5.5E7</v>
      </c>
      <c r="C858" s="1">
        <f t="shared" si="1"/>
        <v>11365290</v>
      </c>
      <c r="D858" s="1">
        <f t="shared" si="2"/>
        <v>0.02508072911</v>
      </c>
    </row>
    <row r="859" ht="14.25" customHeight="1">
      <c r="A859" s="1">
        <v>0.0</v>
      </c>
      <c r="B859" s="1">
        <v>1400000.0</v>
      </c>
      <c r="C859" s="1">
        <f t="shared" si="1"/>
        <v>-1400000</v>
      </c>
      <c r="D859" s="1">
        <f t="shared" si="2"/>
        <v>0.02504701504</v>
      </c>
    </row>
    <row r="860" ht="14.25" customHeight="1">
      <c r="A860" s="1">
        <v>6.620792E7</v>
      </c>
      <c r="B860" s="1">
        <v>3.0E7</v>
      </c>
      <c r="C860" s="1">
        <f t="shared" si="1"/>
        <v>36207920</v>
      </c>
      <c r="D860" s="1">
        <f t="shared" si="2"/>
        <v>0.02503262222</v>
      </c>
    </row>
    <row r="861" ht="14.25" customHeight="1">
      <c r="A861" s="1">
        <v>6.3408614E7</v>
      </c>
      <c r="B861" s="1">
        <v>5.5E7</v>
      </c>
      <c r="C861" s="1">
        <f t="shared" si="1"/>
        <v>8408614</v>
      </c>
      <c r="D861" s="1">
        <f t="shared" si="2"/>
        <v>0.02502834792</v>
      </c>
    </row>
    <row r="862" ht="14.25" customHeight="1">
      <c r="A862" s="1">
        <v>5.842265E7</v>
      </c>
      <c r="B862" s="1">
        <v>5.5E7</v>
      </c>
      <c r="C862" s="1">
        <f t="shared" si="1"/>
        <v>3422650</v>
      </c>
      <c r="D862" s="1">
        <f t="shared" si="2"/>
        <v>0.02499678888</v>
      </c>
    </row>
    <row r="863" ht="14.25" customHeight="1">
      <c r="A863" s="1">
        <v>5.6932305E7</v>
      </c>
      <c r="B863" s="1">
        <v>5.5E7</v>
      </c>
      <c r="C863" s="1">
        <f t="shared" si="1"/>
        <v>1932305</v>
      </c>
      <c r="D863" s="1">
        <f t="shared" si="2"/>
        <v>0.02496897137</v>
      </c>
    </row>
    <row r="864" ht="14.25" customHeight="1">
      <c r="A864" s="1">
        <v>6.875E7</v>
      </c>
      <c r="B864" s="1">
        <v>5.5E7</v>
      </c>
      <c r="C864" s="1">
        <f t="shared" si="1"/>
        <v>13750000</v>
      </c>
      <c r="D864" s="1">
        <f t="shared" si="2"/>
        <v>0.02494227955</v>
      </c>
    </row>
    <row r="865" ht="14.25" customHeight="1">
      <c r="A865" s="1">
        <v>6.8218041E7</v>
      </c>
      <c r="B865" s="1">
        <v>5.5E7</v>
      </c>
      <c r="C865" s="1">
        <f t="shared" si="1"/>
        <v>13218041</v>
      </c>
      <c r="D865" s="1">
        <f t="shared" si="2"/>
        <v>0.02490672689</v>
      </c>
    </row>
    <row r="866" ht="14.25" customHeight="1">
      <c r="A866" s="1">
        <v>2.5040293E7</v>
      </c>
      <c r="B866" s="1">
        <v>5.5E7</v>
      </c>
      <c r="C866" s="1">
        <f t="shared" si="1"/>
        <v>-29959707</v>
      </c>
      <c r="D866" s="1">
        <f t="shared" si="2"/>
        <v>0.02487153414</v>
      </c>
    </row>
    <row r="867" ht="14.25" customHeight="1">
      <c r="A867" s="1">
        <v>5.5747724E7</v>
      </c>
      <c r="B867" s="1">
        <v>5.5E7</v>
      </c>
      <c r="C867" s="1">
        <f t="shared" si="1"/>
        <v>747724</v>
      </c>
      <c r="D867" s="1">
        <f t="shared" si="2"/>
        <v>0.02487130214</v>
      </c>
    </row>
    <row r="868" ht="14.25" customHeight="1">
      <c r="A868" s="1">
        <v>5.54736E7</v>
      </c>
      <c r="B868" s="1">
        <v>5.0E7</v>
      </c>
      <c r="C868" s="1">
        <f t="shared" si="1"/>
        <v>5473600</v>
      </c>
      <c r="D868" s="1">
        <f t="shared" si="2"/>
        <v>0.02484546021</v>
      </c>
    </row>
    <row r="869" ht="14.25" customHeight="1">
      <c r="A869" s="1">
        <v>4.9994804E7</v>
      </c>
      <c r="B869" s="1">
        <v>5.5E7</v>
      </c>
      <c r="C869" s="1">
        <f t="shared" si="1"/>
        <v>-5005196</v>
      </c>
      <c r="D869" s="1">
        <f t="shared" si="2"/>
        <v>0.02482416597</v>
      </c>
    </row>
    <row r="870" ht="14.25" customHeight="1">
      <c r="A870" s="1">
        <v>4.1609593E7</v>
      </c>
      <c r="B870" s="1">
        <v>5.5E7</v>
      </c>
      <c r="C870" s="1">
        <f t="shared" si="1"/>
        <v>-13390407</v>
      </c>
      <c r="D870" s="1">
        <f t="shared" si="2"/>
        <v>0.02480282451</v>
      </c>
    </row>
    <row r="871" ht="14.25" customHeight="1">
      <c r="A871" s="1">
        <v>3.8553833E7</v>
      </c>
      <c r="B871" s="1">
        <v>5.5E7</v>
      </c>
      <c r="C871" s="1">
        <f t="shared" si="1"/>
        <v>-16446167</v>
      </c>
      <c r="D871" s="1">
        <f t="shared" si="2"/>
        <v>0.02478830057</v>
      </c>
    </row>
    <row r="872" ht="14.25" customHeight="1">
      <c r="A872" s="1">
        <v>7.6137505E7</v>
      </c>
      <c r="B872" s="1">
        <v>5.5E7</v>
      </c>
      <c r="C872" s="1">
        <f t="shared" si="1"/>
        <v>21137505</v>
      </c>
      <c r="D872" s="1">
        <f t="shared" si="2"/>
        <v>0.02477632438</v>
      </c>
    </row>
    <row r="873" ht="14.25" customHeight="1">
      <c r="A873" s="1">
        <v>3.4350553E7</v>
      </c>
      <c r="B873" s="1">
        <v>6.8E7</v>
      </c>
      <c r="C873" s="1">
        <f t="shared" si="1"/>
        <v>-33649447</v>
      </c>
      <c r="D873" s="1">
        <f t="shared" si="2"/>
        <v>0.02473533661</v>
      </c>
    </row>
    <row r="874" ht="14.25" customHeight="1">
      <c r="A874" s="1">
        <v>3.4238611E7</v>
      </c>
      <c r="B874" s="1">
        <v>5.5E7</v>
      </c>
      <c r="C874" s="1">
        <f t="shared" si="1"/>
        <v>-20761389</v>
      </c>
      <c r="D874" s="1">
        <f t="shared" si="2"/>
        <v>0.02472340127</v>
      </c>
    </row>
    <row r="875" ht="14.25" customHeight="1">
      <c r="A875" s="1">
        <v>3.4098563E7</v>
      </c>
      <c r="B875" s="1">
        <v>5.5E7</v>
      </c>
      <c r="C875" s="1">
        <f t="shared" si="1"/>
        <v>-20901437</v>
      </c>
      <c r="D875" s="1">
        <f t="shared" si="2"/>
        <v>0.02471506857</v>
      </c>
    </row>
    <row r="876" ht="14.25" customHeight="1">
      <c r="A876" s="1">
        <v>3.3828318E7</v>
      </c>
      <c r="B876" s="1">
        <v>5.5E7</v>
      </c>
      <c r="C876" s="1">
        <f t="shared" si="1"/>
        <v>-21171682</v>
      </c>
      <c r="D876" s="1">
        <f t="shared" si="2"/>
        <v>0.0247068521</v>
      </c>
    </row>
    <row r="877" ht="14.25" customHeight="1">
      <c r="A877" s="1">
        <v>3.347285E7</v>
      </c>
      <c r="B877" s="1">
        <v>5.5E7</v>
      </c>
      <c r="C877" s="1">
        <f t="shared" si="1"/>
        <v>-21527150</v>
      </c>
      <c r="D877" s="1">
        <f t="shared" si="2"/>
        <v>0.02469886413</v>
      </c>
    </row>
    <row r="878" ht="14.25" customHeight="1">
      <c r="A878" s="1">
        <v>3.1051126E7</v>
      </c>
      <c r="B878" s="1">
        <v>5.5E7</v>
      </c>
      <c r="C878" s="1">
        <f t="shared" si="1"/>
        <v>-23948874</v>
      </c>
      <c r="D878" s="1">
        <f t="shared" si="2"/>
        <v>0.0246911786</v>
      </c>
    </row>
    <row r="879" ht="14.25" customHeight="1">
      <c r="A879" s="1">
        <v>3.5707327E7</v>
      </c>
      <c r="B879" s="1">
        <v>5.5E7</v>
      </c>
      <c r="C879" s="1">
        <f t="shared" si="1"/>
        <v>-19292673</v>
      </c>
      <c r="D879" s="1">
        <f t="shared" si="2"/>
        <v>0.02468559</v>
      </c>
    </row>
    <row r="880" ht="14.25" customHeight="1">
      <c r="A880" s="1">
        <v>2.0550712E7</v>
      </c>
      <c r="B880" s="1">
        <v>5.0E7</v>
      </c>
      <c r="C880" s="1">
        <f t="shared" si="1"/>
        <v>-29449288</v>
      </c>
      <c r="D880" s="1">
        <f t="shared" si="2"/>
        <v>0.02467597802</v>
      </c>
    </row>
    <row r="881" ht="14.25" customHeight="1">
      <c r="A881" s="1">
        <v>1.8573791E7</v>
      </c>
      <c r="B881" s="1">
        <v>5.5E7</v>
      </c>
      <c r="C881" s="1">
        <f t="shared" si="1"/>
        <v>-36426209</v>
      </c>
      <c r="D881" s="1">
        <f t="shared" si="2"/>
        <v>0.02467914882</v>
      </c>
    </row>
    <row r="882" ht="14.25" customHeight="1">
      <c r="A882" s="1">
        <v>5.1225796E7</v>
      </c>
      <c r="B882" s="1">
        <v>7.0E7</v>
      </c>
      <c r="C882" s="1">
        <f t="shared" si="1"/>
        <v>-18774204</v>
      </c>
      <c r="D882" s="1">
        <f t="shared" si="2"/>
        <v>0.02468473303</v>
      </c>
    </row>
    <row r="883" ht="14.25" customHeight="1">
      <c r="A883" s="1">
        <v>1.6264475E7</v>
      </c>
      <c r="B883" s="1">
        <v>5.5E7</v>
      </c>
      <c r="C883" s="1">
        <f t="shared" si="1"/>
        <v>-38735525</v>
      </c>
      <c r="D883" s="1">
        <f t="shared" si="2"/>
        <v>0.02465104183</v>
      </c>
    </row>
    <row r="884" ht="14.25" customHeight="1">
      <c r="A884" s="1">
        <v>2.5857987E7</v>
      </c>
      <c r="B884" s="1">
        <v>6.2E7</v>
      </c>
      <c r="C884" s="1">
        <f t="shared" si="1"/>
        <v>-36142013</v>
      </c>
      <c r="D884" s="1">
        <f t="shared" si="2"/>
        <v>0.0246587594</v>
      </c>
    </row>
    <row r="885" ht="14.25" customHeight="1">
      <c r="A885" s="1">
        <v>1.2870569E7</v>
      </c>
      <c r="B885" s="1">
        <v>5.6E7</v>
      </c>
      <c r="C885" s="1">
        <f t="shared" si="1"/>
        <v>-43129431</v>
      </c>
      <c r="D885" s="1">
        <f t="shared" si="2"/>
        <v>0.0246575344</v>
      </c>
    </row>
    <row r="886" ht="14.25" customHeight="1">
      <c r="A886" s="1">
        <v>1.1466088E7</v>
      </c>
      <c r="B886" s="1">
        <v>7.1E7</v>
      </c>
      <c r="C886" s="1">
        <f t="shared" si="1"/>
        <v>-59533912</v>
      </c>
      <c r="D886" s="1">
        <f t="shared" si="2"/>
        <v>0.02466877145</v>
      </c>
    </row>
    <row r="887" ht="14.25" customHeight="1">
      <c r="A887" s="1">
        <v>1.608861E7</v>
      </c>
      <c r="B887" s="1">
        <v>5.5E7</v>
      </c>
      <c r="C887" s="1">
        <f t="shared" si="1"/>
        <v>-38911390</v>
      </c>
      <c r="D887" s="1">
        <f t="shared" si="2"/>
        <v>0.02468707962</v>
      </c>
    </row>
    <row r="888" ht="14.25" customHeight="1">
      <c r="A888" s="1">
        <v>5.1178893E7</v>
      </c>
      <c r="B888" s="1">
        <v>5.0E7</v>
      </c>
      <c r="C888" s="1">
        <f t="shared" si="1"/>
        <v>1178893</v>
      </c>
      <c r="D888" s="1">
        <f t="shared" si="2"/>
        <v>0.02469497734</v>
      </c>
    </row>
    <row r="889" ht="14.25" customHeight="1">
      <c r="A889" s="1">
        <v>6768055.0</v>
      </c>
      <c r="B889" s="1">
        <v>5.7E7</v>
      </c>
      <c r="C889" s="1">
        <f t="shared" si="1"/>
        <v>-50231945</v>
      </c>
      <c r="D889" s="1">
        <f t="shared" si="2"/>
        <v>0.02467628025</v>
      </c>
    </row>
    <row r="890" ht="14.25" customHeight="1">
      <c r="A890" s="1">
        <v>3.9440655E7</v>
      </c>
      <c r="B890" s="1">
        <v>5.5E7</v>
      </c>
      <c r="C890" s="1">
        <f t="shared" si="1"/>
        <v>-15559345</v>
      </c>
      <c r="D890" s="1">
        <f t="shared" si="2"/>
        <v>0.02469404128</v>
      </c>
    </row>
    <row r="891" ht="14.25" customHeight="1">
      <c r="A891" s="1">
        <v>6167817.0</v>
      </c>
      <c r="B891" s="1">
        <v>4.7E7</v>
      </c>
      <c r="C891" s="1">
        <f t="shared" si="1"/>
        <v>-40832183</v>
      </c>
      <c r="D891" s="1">
        <f t="shared" si="2"/>
        <v>0.02468122475</v>
      </c>
    </row>
    <row r="892" ht="14.25" customHeight="1">
      <c r="A892" s="1">
        <v>0.0</v>
      </c>
      <c r="B892" s="1">
        <v>2000000.0</v>
      </c>
      <c r="C892" s="1">
        <f t="shared" si="1"/>
        <v>-2000000</v>
      </c>
      <c r="D892" s="1">
        <f t="shared" si="2"/>
        <v>0.02469432022</v>
      </c>
    </row>
    <row r="893" ht="14.25" customHeight="1">
      <c r="A893" s="1">
        <v>0.0</v>
      </c>
      <c r="B893" s="1">
        <v>5.5E7</v>
      </c>
      <c r="C893" s="1">
        <f t="shared" si="1"/>
        <v>-55000000</v>
      </c>
      <c r="D893" s="1">
        <f t="shared" si="2"/>
        <v>0.02468052944</v>
      </c>
    </row>
    <row r="894" ht="14.25" customHeight="1">
      <c r="A894" s="1">
        <v>8.1645152E7</v>
      </c>
      <c r="B894" s="1">
        <v>5.4E7</v>
      </c>
      <c r="C894" s="1">
        <f t="shared" si="1"/>
        <v>27645152</v>
      </c>
      <c r="D894" s="1">
        <f t="shared" si="2"/>
        <v>0.02470391376</v>
      </c>
    </row>
    <row r="895" ht="14.25" customHeight="1">
      <c r="A895" s="1">
        <v>6.9951824E7</v>
      </c>
      <c r="B895" s="1">
        <v>5.5E7</v>
      </c>
      <c r="C895" s="1">
        <f t="shared" si="1"/>
        <v>14951824</v>
      </c>
      <c r="D895" s="1">
        <f t="shared" si="2"/>
        <v>0.02466042231</v>
      </c>
    </row>
    <row r="896" ht="14.25" customHeight="1">
      <c r="A896" s="1">
        <v>9483821.0</v>
      </c>
      <c r="B896" s="1">
        <v>5.5E7</v>
      </c>
      <c r="C896" s="1">
        <f t="shared" si="1"/>
        <v>-45516179</v>
      </c>
      <c r="D896" s="1">
        <f t="shared" si="2"/>
        <v>0.02462356055</v>
      </c>
    </row>
    <row r="897" ht="14.25" customHeight="1">
      <c r="A897" s="1">
        <v>6.6676062E7</v>
      </c>
      <c r="B897" s="1">
        <v>5.4E7</v>
      </c>
      <c r="C897" s="1">
        <f t="shared" si="1"/>
        <v>12676062</v>
      </c>
      <c r="D897" s="1">
        <f t="shared" si="2"/>
        <v>0.02463770472</v>
      </c>
    </row>
    <row r="898" ht="14.25" customHeight="1">
      <c r="A898" s="1">
        <v>2.6838389E7</v>
      </c>
      <c r="B898" s="1">
        <v>5.7E7</v>
      </c>
      <c r="C898" s="1">
        <f t="shared" si="1"/>
        <v>-30161611</v>
      </c>
      <c r="D898" s="1">
        <f t="shared" si="2"/>
        <v>0.02460441489</v>
      </c>
    </row>
    <row r="899" ht="14.25" customHeight="1">
      <c r="A899" s="1">
        <v>7.560432E7</v>
      </c>
      <c r="B899" s="1">
        <v>5.4E7</v>
      </c>
      <c r="C899" s="1">
        <f t="shared" si="1"/>
        <v>21604320</v>
      </c>
      <c r="D899" s="1">
        <f t="shared" si="2"/>
        <v>0.02460238916</v>
      </c>
    </row>
    <row r="900" ht="14.25" customHeight="1">
      <c r="A900" s="1">
        <v>1.082E8</v>
      </c>
      <c r="B900" s="1">
        <v>5.4E7</v>
      </c>
      <c r="C900" s="1">
        <f t="shared" si="1"/>
        <v>54200000</v>
      </c>
      <c r="D900" s="1">
        <f t="shared" si="2"/>
        <v>0.02456282271</v>
      </c>
    </row>
    <row r="901" ht="14.25" customHeight="1">
      <c r="A901" s="1">
        <v>5660084.0</v>
      </c>
      <c r="B901" s="1">
        <v>5.4E7</v>
      </c>
      <c r="C901" s="1">
        <f t="shared" si="1"/>
        <v>-48339916</v>
      </c>
      <c r="D901" s="1">
        <f t="shared" si="2"/>
        <v>0.02450293683</v>
      </c>
    </row>
    <row r="902" ht="14.25" customHeight="1">
      <c r="A902" s="1">
        <v>7221458.0</v>
      </c>
      <c r="B902" s="1">
        <v>5.5E7</v>
      </c>
      <c r="C902" s="1">
        <f t="shared" si="1"/>
        <v>-47778542</v>
      </c>
      <c r="D902" s="1">
        <f t="shared" si="2"/>
        <v>0.02452022017</v>
      </c>
    </row>
    <row r="903" ht="14.25" customHeight="1">
      <c r="A903" s="1">
        <v>7.0327868E7</v>
      </c>
      <c r="B903" s="1">
        <v>4.6E7</v>
      </c>
      <c r="C903" s="1">
        <f t="shared" si="1"/>
        <v>24327868</v>
      </c>
      <c r="D903" s="1">
        <f t="shared" si="2"/>
        <v>0.0245365411</v>
      </c>
    </row>
    <row r="904" ht="14.25" customHeight="1">
      <c r="A904" s="1">
        <v>5.829783E7</v>
      </c>
      <c r="B904" s="1">
        <v>5.0E7</v>
      </c>
      <c r="C904" s="1">
        <f t="shared" si="1"/>
        <v>8297830</v>
      </c>
      <c r="D904" s="1">
        <f t="shared" si="2"/>
        <v>0.02451091784</v>
      </c>
    </row>
    <row r="905" ht="14.25" customHeight="1">
      <c r="A905" s="1">
        <v>5.7386369E7</v>
      </c>
      <c r="B905" s="1">
        <v>5.25E7</v>
      </c>
      <c r="C905" s="1">
        <f t="shared" si="1"/>
        <v>4886369</v>
      </c>
      <c r="D905" s="1">
        <f t="shared" si="2"/>
        <v>0.02448745011</v>
      </c>
    </row>
    <row r="906" ht="14.25" customHeight="1">
      <c r="A906" s="1">
        <v>4.5207112E7</v>
      </c>
      <c r="B906" s="1">
        <v>5.3E7</v>
      </c>
      <c r="C906" s="1">
        <f t="shared" si="1"/>
        <v>-7792888</v>
      </c>
      <c r="D906" s="1">
        <f t="shared" si="2"/>
        <v>0.02446222285</v>
      </c>
    </row>
    <row r="907" ht="14.25" customHeight="1">
      <c r="A907" s="1">
        <v>6.2563543E7</v>
      </c>
      <c r="B907" s="1">
        <v>5.3E7</v>
      </c>
      <c r="C907" s="1">
        <f t="shared" si="1"/>
        <v>9563543</v>
      </c>
      <c r="D907" s="1">
        <f t="shared" si="2"/>
        <v>0.0244456139</v>
      </c>
    </row>
    <row r="908" ht="14.25" customHeight="1">
      <c r="A908" s="1">
        <v>3.3574332E7</v>
      </c>
      <c r="B908" s="1">
        <v>9.0E7</v>
      </c>
      <c r="C908" s="1">
        <f t="shared" si="1"/>
        <v>-56425668</v>
      </c>
      <c r="D908" s="1">
        <f t="shared" si="2"/>
        <v>0.02441619025</v>
      </c>
    </row>
    <row r="909" ht="14.25" customHeight="1">
      <c r="A909" s="1">
        <v>7.3343413E7</v>
      </c>
      <c r="B909" s="1">
        <v>5.0E7</v>
      </c>
      <c r="C909" s="1">
        <f t="shared" si="1"/>
        <v>23343413</v>
      </c>
      <c r="D909" s="1">
        <f t="shared" si="2"/>
        <v>0.02439951797</v>
      </c>
    </row>
    <row r="910" ht="14.25" customHeight="1">
      <c r="A910" s="1">
        <v>2.5031037E7</v>
      </c>
      <c r="B910" s="1">
        <v>5.3E7</v>
      </c>
      <c r="C910" s="1">
        <f t="shared" si="1"/>
        <v>-27968963</v>
      </c>
      <c r="D910" s="1">
        <f t="shared" si="2"/>
        <v>0.02436680777</v>
      </c>
    </row>
    <row r="911" ht="14.25" customHeight="1">
      <c r="A911" s="1">
        <v>2.2843047E7</v>
      </c>
      <c r="B911" s="1">
        <v>5.5E7</v>
      </c>
      <c r="C911" s="1">
        <f t="shared" si="1"/>
        <v>-32156953</v>
      </c>
      <c r="D911" s="1">
        <f t="shared" si="2"/>
        <v>0.02436646361</v>
      </c>
    </row>
    <row r="912" ht="14.25" customHeight="1">
      <c r="A912" s="1">
        <v>5755286.0</v>
      </c>
      <c r="B912" s="1">
        <v>5.5E7</v>
      </c>
      <c r="C912" s="1">
        <f t="shared" si="1"/>
        <v>-49244714</v>
      </c>
      <c r="D912" s="1">
        <f t="shared" si="2"/>
        <v>0.02436808567</v>
      </c>
    </row>
    <row r="913" ht="14.25" customHeight="1">
      <c r="A913" s="1">
        <v>1.64435221E8</v>
      </c>
      <c r="B913" s="1">
        <v>5.2E7</v>
      </c>
      <c r="C913" s="1">
        <f t="shared" si="1"/>
        <v>112435221</v>
      </c>
      <c r="D913" s="1">
        <f t="shared" si="2"/>
        <v>0.02438583059</v>
      </c>
    </row>
    <row r="914" ht="14.25" customHeight="1">
      <c r="A914" s="1">
        <v>9.5720716E7</v>
      </c>
      <c r="B914" s="1">
        <v>4.0E7</v>
      </c>
      <c r="C914" s="1">
        <f t="shared" si="1"/>
        <v>55720716</v>
      </c>
      <c r="D914" s="1">
        <f t="shared" si="2"/>
        <v>0.02430745945</v>
      </c>
    </row>
    <row r="915" ht="14.25" customHeight="1">
      <c r="A915" s="1">
        <v>1.18683135E8</v>
      </c>
      <c r="B915" s="1">
        <v>5.2E7</v>
      </c>
      <c r="C915" s="1">
        <f t="shared" si="1"/>
        <v>66683135</v>
      </c>
      <c r="D915" s="1">
        <f t="shared" si="2"/>
        <v>0.02428276971</v>
      </c>
    </row>
    <row r="916" ht="14.25" customHeight="1">
      <c r="A916" s="1">
        <v>1.4370421E8</v>
      </c>
      <c r="B916" s="1">
        <v>5.2E7</v>
      </c>
      <c r="C916" s="1">
        <f t="shared" si="1"/>
        <v>91704210</v>
      </c>
      <c r="D916" s="1">
        <f t="shared" si="2"/>
        <v>0.02422186073</v>
      </c>
    </row>
    <row r="917" ht="14.25" customHeight="1">
      <c r="A917" s="1">
        <v>1.10476776E8</v>
      </c>
      <c r="B917" s="1">
        <v>5.2E7</v>
      </c>
      <c r="C917" s="1">
        <f t="shared" si="1"/>
        <v>58476776</v>
      </c>
      <c r="D917" s="1">
        <f t="shared" si="2"/>
        <v>0.02415014929</v>
      </c>
    </row>
    <row r="918" ht="14.25" customHeight="1">
      <c r="A918" s="1">
        <v>8.0270227E7</v>
      </c>
      <c r="B918" s="1">
        <v>5.0E7</v>
      </c>
      <c r="C918" s="1">
        <f t="shared" si="1"/>
        <v>30270227</v>
      </c>
      <c r="D918" s="1">
        <f t="shared" si="2"/>
        <v>0.02409303283</v>
      </c>
    </row>
    <row r="919" ht="14.25" customHeight="1">
      <c r="A919" s="1">
        <v>3.6385763E7</v>
      </c>
      <c r="B919" s="1">
        <v>5.2E7</v>
      </c>
      <c r="C919" s="1">
        <f t="shared" si="1"/>
        <v>-15614237</v>
      </c>
      <c r="D919" s="1">
        <f t="shared" si="2"/>
        <v>0.02405600445</v>
      </c>
    </row>
    <row r="920" ht="14.25" customHeight="1">
      <c r="A920" s="1">
        <v>3.7035845E7</v>
      </c>
      <c r="B920" s="1">
        <v>5.2E7</v>
      </c>
      <c r="C920" s="1">
        <f t="shared" si="1"/>
        <v>-14964155</v>
      </c>
      <c r="D920" s="1">
        <f t="shared" si="2"/>
        <v>0.02404645534</v>
      </c>
    </row>
    <row r="921" ht="14.25" customHeight="1">
      <c r="A921" s="1">
        <v>3.4580635E7</v>
      </c>
      <c r="B921" s="1">
        <v>5.2E7</v>
      </c>
      <c r="C921" s="1">
        <f t="shared" si="1"/>
        <v>-17419365</v>
      </c>
      <c r="D921" s="1">
        <f t="shared" si="2"/>
        <v>0.02403639449</v>
      </c>
    </row>
    <row r="922" ht="14.25" customHeight="1">
      <c r="A922" s="1">
        <v>4.24383E7</v>
      </c>
      <c r="B922" s="1">
        <v>5.2E7</v>
      </c>
      <c r="C922" s="1">
        <f t="shared" si="1"/>
        <v>-9561700</v>
      </c>
      <c r="D922" s="1">
        <f t="shared" si="2"/>
        <v>0.02402825149</v>
      </c>
    </row>
    <row r="923" ht="14.25" customHeight="1">
      <c r="A923" s="1">
        <v>2.3324666E7</v>
      </c>
      <c r="B923" s="1">
        <v>5.2E7</v>
      </c>
      <c r="C923" s="1">
        <f t="shared" si="1"/>
        <v>-28675334</v>
      </c>
      <c r="D923" s="1">
        <f t="shared" si="2"/>
        <v>0.02401402665</v>
      </c>
    </row>
    <row r="924" ht="14.25" customHeight="1">
      <c r="A924" s="1">
        <v>2.3020488E7</v>
      </c>
      <c r="B924" s="1">
        <v>5.2E7</v>
      </c>
      <c r="C924" s="1">
        <f t="shared" si="1"/>
        <v>-28979512</v>
      </c>
      <c r="D924" s="1">
        <f t="shared" si="2"/>
        <v>0.02401497979</v>
      </c>
    </row>
    <row r="925" ht="14.25" customHeight="1">
      <c r="A925" s="1">
        <v>9.0567722E7</v>
      </c>
      <c r="B925" s="1">
        <v>5.1E7</v>
      </c>
      <c r="C925" s="1">
        <f t="shared" si="1"/>
        <v>39567722</v>
      </c>
      <c r="D925" s="1">
        <f t="shared" si="2"/>
        <v>0.02401618603</v>
      </c>
    </row>
    <row r="926" ht="14.25" customHeight="1">
      <c r="A926" s="1">
        <v>7.2601713E7</v>
      </c>
      <c r="B926" s="1">
        <v>5.1E7</v>
      </c>
      <c r="C926" s="1">
        <f t="shared" si="1"/>
        <v>21601713</v>
      </c>
      <c r="D926" s="1">
        <f t="shared" si="2"/>
        <v>0.02397154619</v>
      </c>
    </row>
    <row r="927" ht="14.25" customHeight="1">
      <c r="A927" s="1">
        <v>3.5092918E7</v>
      </c>
      <c r="B927" s="1">
        <v>0.0</v>
      </c>
      <c r="C927" s="1">
        <f t="shared" si="1"/>
        <v>35092918</v>
      </c>
      <c r="D927" s="1">
        <f t="shared" si="2"/>
        <v>0.02393740965</v>
      </c>
    </row>
    <row r="928" ht="14.25" customHeight="1">
      <c r="A928" s="1">
        <v>2.96623634E8</v>
      </c>
      <c r="B928" s="1">
        <v>5.0E7</v>
      </c>
      <c r="C928" s="1">
        <f t="shared" si="1"/>
        <v>246623634</v>
      </c>
      <c r="D928" s="1">
        <f t="shared" si="2"/>
        <v>0.02394473813</v>
      </c>
    </row>
    <row r="929" ht="14.25" customHeight="1">
      <c r="A929" s="1">
        <v>2.67652016E8</v>
      </c>
      <c r="B929" s="1">
        <v>6.0E7</v>
      </c>
      <c r="C929" s="1">
        <f t="shared" si="1"/>
        <v>207652016</v>
      </c>
      <c r="D929" s="1">
        <f t="shared" si="2"/>
        <v>0.02387194346</v>
      </c>
    </row>
    <row r="930" ht="14.25" customHeight="1">
      <c r="A930" s="1">
        <v>6.2453315E7</v>
      </c>
      <c r="B930" s="1">
        <v>5.02E7</v>
      </c>
      <c r="C930" s="1">
        <f t="shared" si="1"/>
        <v>12253315</v>
      </c>
      <c r="D930" s="1">
        <f t="shared" si="2"/>
        <v>0.02372328557</v>
      </c>
    </row>
    <row r="931" ht="14.25" customHeight="1">
      <c r="A931" s="1">
        <v>1.655E8</v>
      </c>
      <c r="B931" s="1">
        <v>4.8E7</v>
      </c>
      <c r="C931" s="1">
        <f t="shared" si="1"/>
        <v>117500000</v>
      </c>
      <c r="D931" s="1">
        <f t="shared" si="2"/>
        <v>0.02369611015</v>
      </c>
    </row>
    <row r="932" ht="14.25" customHeight="1">
      <c r="A932" s="1">
        <v>1.53620822E8</v>
      </c>
      <c r="B932" s="1">
        <v>5.0E7</v>
      </c>
      <c r="C932" s="1">
        <f t="shared" si="1"/>
        <v>103620822</v>
      </c>
      <c r="D932" s="1">
        <f t="shared" si="2"/>
        <v>0.02363149429</v>
      </c>
    </row>
    <row r="933" ht="14.25" customHeight="1">
      <c r="A933" s="1">
        <v>2.1862868E8</v>
      </c>
      <c r="B933" s="1">
        <v>5.0E7</v>
      </c>
      <c r="C933" s="1">
        <f t="shared" si="1"/>
        <v>168628680</v>
      </c>
      <c r="D933" s="1">
        <f t="shared" si="2"/>
        <v>0.02356178907</v>
      </c>
    </row>
    <row r="934" ht="14.25" customHeight="1">
      <c r="A934" s="1">
        <v>1.47637474E8</v>
      </c>
      <c r="B934" s="1">
        <v>5.0E7</v>
      </c>
      <c r="C934" s="1">
        <f t="shared" si="1"/>
        <v>97637474</v>
      </c>
      <c r="D934" s="1">
        <f t="shared" si="2"/>
        <v>0.02348031978</v>
      </c>
    </row>
    <row r="935" ht="14.25" customHeight="1">
      <c r="A935" s="1">
        <v>1.35014968E8</v>
      </c>
      <c r="B935" s="1">
        <v>5.0E7</v>
      </c>
      <c r="C935" s="1">
        <f t="shared" si="1"/>
        <v>85014968</v>
      </c>
      <c r="D935" s="1">
        <f t="shared" si="2"/>
        <v>0.02341203844</v>
      </c>
    </row>
    <row r="936" ht="14.25" customHeight="1">
      <c r="A936" s="1">
        <v>2175312.0</v>
      </c>
      <c r="B936" s="1">
        <v>5.0E7</v>
      </c>
      <c r="C936" s="1">
        <f t="shared" si="1"/>
        <v>-47824688</v>
      </c>
      <c r="D936" s="1">
        <f t="shared" si="2"/>
        <v>0.02334798266</v>
      </c>
    </row>
    <row r="937" ht="14.25" customHeight="1">
      <c r="A937" s="1">
        <v>1.2620332E8</v>
      </c>
      <c r="B937" s="1">
        <v>5.0E7</v>
      </c>
      <c r="C937" s="1">
        <f t="shared" si="1"/>
        <v>76203320</v>
      </c>
      <c r="D937" s="1">
        <f t="shared" si="2"/>
        <v>0.02336613075</v>
      </c>
    </row>
    <row r="938" ht="14.25" customHeight="1">
      <c r="A938" s="1">
        <v>1.26975169E8</v>
      </c>
      <c r="B938" s="1">
        <v>5.0E7</v>
      </c>
      <c r="C938" s="1">
        <f t="shared" si="1"/>
        <v>76975169</v>
      </c>
      <c r="D938" s="1">
        <f t="shared" si="2"/>
        <v>0.02330536361</v>
      </c>
    </row>
    <row r="939" ht="14.25" customHeight="1">
      <c r="A939" s="1">
        <v>1.25548685E8</v>
      </c>
      <c r="B939" s="1">
        <v>5.2E7</v>
      </c>
      <c r="C939" s="1">
        <f t="shared" si="1"/>
        <v>73548685</v>
      </c>
      <c r="D939" s="1">
        <f t="shared" si="2"/>
        <v>0.02324416859</v>
      </c>
    </row>
    <row r="940" ht="14.25" customHeight="1">
      <c r="A940" s="1">
        <v>1.0580752E8</v>
      </c>
      <c r="B940" s="1">
        <v>5.0E7</v>
      </c>
      <c r="C940" s="1">
        <f t="shared" si="1"/>
        <v>55807520</v>
      </c>
      <c r="D940" s="1">
        <f t="shared" si="2"/>
        <v>0.02317750813</v>
      </c>
    </row>
    <row r="941" ht="14.25" customHeight="1">
      <c r="A941" s="1">
        <v>1.91616238E8</v>
      </c>
      <c r="B941" s="1">
        <v>5.0E7</v>
      </c>
      <c r="C941" s="1">
        <f t="shared" si="1"/>
        <v>141616238</v>
      </c>
      <c r="D941" s="1">
        <f t="shared" si="2"/>
        <v>0.02312549718</v>
      </c>
    </row>
    <row r="942" ht="14.25" customHeight="1">
      <c r="A942" s="1">
        <v>1.05264608E8</v>
      </c>
      <c r="B942" s="1">
        <v>6.0E7</v>
      </c>
      <c r="C942" s="1">
        <f t="shared" si="1"/>
        <v>45264608</v>
      </c>
      <c r="D942" s="1">
        <f t="shared" si="2"/>
        <v>0.02304542484</v>
      </c>
    </row>
    <row r="943" ht="14.25" customHeight="1">
      <c r="A943" s="1">
        <v>9.7680195E7</v>
      </c>
      <c r="B943" s="1">
        <v>7.0E7</v>
      </c>
      <c r="C943" s="1">
        <f t="shared" si="1"/>
        <v>27680195</v>
      </c>
      <c r="D943" s="1">
        <f t="shared" si="2"/>
        <v>0.02296961971</v>
      </c>
    </row>
    <row r="944" ht="14.25" customHeight="1">
      <c r="A944" s="1">
        <v>1.26088877E8</v>
      </c>
      <c r="B944" s="1">
        <v>5.0E7</v>
      </c>
      <c r="C944" s="1">
        <f t="shared" si="1"/>
        <v>76088877</v>
      </c>
      <c r="D944" s="1">
        <f t="shared" si="2"/>
        <v>0.02287816175</v>
      </c>
    </row>
    <row r="945" ht="14.25" customHeight="1">
      <c r="A945" s="1">
        <v>9.1030827E7</v>
      </c>
      <c r="B945" s="1">
        <v>5.0E7</v>
      </c>
      <c r="C945" s="1">
        <f t="shared" si="1"/>
        <v>41030827</v>
      </c>
      <c r="D945" s="1">
        <f t="shared" si="2"/>
        <v>0.02281653358</v>
      </c>
    </row>
    <row r="946" ht="14.25" customHeight="1">
      <c r="A946" s="1">
        <v>1.50315155E8</v>
      </c>
      <c r="B946" s="1">
        <v>5.0E7</v>
      </c>
      <c r="C946" s="1">
        <f t="shared" si="1"/>
        <v>100315155</v>
      </c>
      <c r="D946" s="1">
        <f t="shared" si="2"/>
        <v>0.02277164052</v>
      </c>
    </row>
    <row r="947" ht="14.25" customHeight="1">
      <c r="A947" s="1">
        <v>1.27997349E8</v>
      </c>
      <c r="B947" s="1">
        <v>5.0E7</v>
      </c>
      <c r="C947" s="1">
        <f t="shared" si="1"/>
        <v>77997349</v>
      </c>
      <c r="D947" s="1">
        <f t="shared" si="2"/>
        <v>0.02270079323</v>
      </c>
    </row>
    <row r="948" ht="14.25" customHeight="1">
      <c r="A948" s="1">
        <v>8.850464E7</v>
      </c>
      <c r="B948" s="1">
        <v>4.5E7</v>
      </c>
      <c r="C948" s="1">
        <f t="shared" si="1"/>
        <v>43504640</v>
      </c>
      <c r="D948" s="1">
        <f t="shared" si="2"/>
        <v>0.02263802567</v>
      </c>
    </row>
    <row r="949" ht="14.25" customHeight="1">
      <c r="A949" s="1">
        <v>8.1517441E7</v>
      </c>
      <c r="B949" s="1">
        <v>5.0E7</v>
      </c>
      <c r="C949" s="1">
        <f t="shared" si="1"/>
        <v>31517441</v>
      </c>
      <c r="D949" s="1">
        <f t="shared" si="2"/>
        <v>0.02260380483</v>
      </c>
    </row>
    <row r="950" ht="14.25" customHeight="1">
      <c r="A950" s="1">
        <v>8.1022333E7</v>
      </c>
      <c r="B950" s="1">
        <v>5.0E7</v>
      </c>
      <c r="C950" s="1">
        <f t="shared" si="1"/>
        <v>31022333</v>
      </c>
      <c r="D950" s="1">
        <f t="shared" si="2"/>
        <v>0.02256401747</v>
      </c>
    </row>
    <row r="951" ht="14.25" customHeight="1">
      <c r="A951" s="1">
        <v>7.5621915E7</v>
      </c>
      <c r="B951" s="1">
        <v>0.0</v>
      </c>
      <c r="C951" s="1">
        <f t="shared" si="1"/>
        <v>75621915</v>
      </c>
      <c r="D951" s="1">
        <f t="shared" si="2"/>
        <v>0.02252448038</v>
      </c>
    </row>
    <row r="952" ht="14.25" customHeight="1">
      <c r="A952" s="1">
        <v>7.9948113E7</v>
      </c>
      <c r="B952" s="1">
        <v>5.0E7</v>
      </c>
      <c r="C952" s="1">
        <f t="shared" si="1"/>
        <v>29948113</v>
      </c>
      <c r="D952" s="1">
        <f t="shared" si="2"/>
        <v>0.02256454844</v>
      </c>
    </row>
    <row r="953" ht="14.25" customHeight="1">
      <c r="A953" s="1">
        <v>8.8658172E7</v>
      </c>
      <c r="B953" s="1">
        <v>5.0E7</v>
      </c>
      <c r="C953" s="1">
        <f t="shared" si="1"/>
        <v>38658172</v>
      </c>
      <c r="D953" s="1">
        <f t="shared" si="2"/>
        <v>0.02252560981</v>
      </c>
    </row>
    <row r="954" ht="14.25" customHeight="1">
      <c r="A954" s="1">
        <v>7.588827E7</v>
      </c>
      <c r="B954" s="1">
        <v>0.0</v>
      </c>
      <c r="C954" s="1">
        <f t="shared" si="1"/>
        <v>75888270</v>
      </c>
      <c r="D954" s="1">
        <f t="shared" si="2"/>
        <v>0.02248162455</v>
      </c>
    </row>
    <row r="955" ht="14.25" customHeight="1">
      <c r="A955" s="1">
        <v>8.4244877E7</v>
      </c>
      <c r="B955" s="1">
        <v>5.0E7</v>
      </c>
      <c r="C955" s="1">
        <f t="shared" si="1"/>
        <v>34244877</v>
      </c>
      <c r="D955" s="1">
        <f t="shared" si="2"/>
        <v>0.02252197678</v>
      </c>
    </row>
    <row r="956" ht="14.25" customHeight="1">
      <c r="A956" s="1">
        <v>7.5367693E7</v>
      </c>
      <c r="B956" s="1">
        <v>3.5E7</v>
      </c>
      <c r="C956" s="1">
        <f t="shared" si="1"/>
        <v>40367693</v>
      </c>
      <c r="D956" s="1">
        <f t="shared" si="2"/>
        <v>0.02248045538</v>
      </c>
    </row>
    <row r="957" ht="14.25" customHeight="1">
      <c r="A957" s="1">
        <v>7.3701902E7</v>
      </c>
      <c r="B957" s="1">
        <v>6.0E7</v>
      </c>
      <c r="C957" s="1">
        <f t="shared" si="1"/>
        <v>13701902</v>
      </c>
      <c r="D957" s="1">
        <f t="shared" si="2"/>
        <v>0.02246699345</v>
      </c>
    </row>
    <row r="958" ht="14.25" customHeight="1">
      <c r="A958" s="1">
        <v>7.5605492E7</v>
      </c>
      <c r="B958" s="1">
        <v>5.0E7</v>
      </c>
      <c r="C958" s="1">
        <f t="shared" si="1"/>
        <v>25605492</v>
      </c>
      <c r="D958" s="1">
        <f t="shared" si="2"/>
        <v>0.02241695494</v>
      </c>
    </row>
    <row r="959" ht="14.25" customHeight="1">
      <c r="A959" s="1">
        <v>6.7823573E7</v>
      </c>
      <c r="B959" s="1">
        <v>5.0E7</v>
      </c>
      <c r="C959" s="1">
        <f t="shared" si="1"/>
        <v>17823573</v>
      </c>
      <c r="D959" s="1">
        <f t="shared" si="2"/>
        <v>0.02238044291</v>
      </c>
    </row>
    <row r="960" ht="14.25" customHeight="1">
      <c r="A960" s="1">
        <v>9.14394E7</v>
      </c>
      <c r="B960" s="1">
        <v>5.0E7</v>
      </c>
      <c r="C960" s="1">
        <f t="shared" si="1"/>
        <v>41439400</v>
      </c>
      <c r="D960" s="1">
        <f t="shared" si="2"/>
        <v>0.02234875021</v>
      </c>
    </row>
    <row r="961" ht="14.25" customHeight="1">
      <c r="A961" s="1">
        <v>6.7128202E7</v>
      </c>
      <c r="B961" s="1">
        <v>6.5E7</v>
      </c>
      <c r="C961" s="1">
        <f t="shared" si="1"/>
        <v>2128202</v>
      </c>
      <c r="D961" s="1">
        <f t="shared" si="2"/>
        <v>0.02230297809</v>
      </c>
    </row>
    <row r="962" ht="14.25" customHeight="1">
      <c r="A962" s="1">
        <v>7.0496802E7</v>
      </c>
      <c r="B962" s="1">
        <v>5.4E7</v>
      </c>
      <c r="C962" s="1">
        <f t="shared" si="1"/>
        <v>16496802</v>
      </c>
      <c r="D962" s="1">
        <f t="shared" si="2"/>
        <v>0.02225244798</v>
      </c>
    </row>
    <row r="963" ht="14.25" customHeight="1">
      <c r="A963" s="1">
        <v>6.047022E7</v>
      </c>
      <c r="B963" s="1">
        <v>5.0E7</v>
      </c>
      <c r="C963" s="1">
        <f t="shared" si="1"/>
        <v>10470220</v>
      </c>
      <c r="D963" s="1">
        <f t="shared" si="2"/>
        <v>0.02221343443</v>
      </c>
    </row>
    <row r="964" ht="14.25" customHeight="1">
      <c r="A964" s="1">
        <v>0.0</v>
      </c>
      <c r="B964" s="1">
        <v>0.0</v>
      </c>
      <c r="C964" s="1">
        <f t="shared" si="1"/>
        <v>0</v>
      </c>
      <c r="D964" s="1">
        <f t="shared" si="2"/>
        <v>0.02218642299</v>
      </c>
    </row>
    <row r="965" ht="14.25" customHeight="1">
      <c r="A965" s="1">
        <v>5.8336565E7</v>
      </c>
      <c r="B965" s="1">
        <v>5.0E7</v>
      </c>
      <c r="C965" s="1">
        <f t="shared" si="1"/>
        <v>8336565</v>
      </c>
      <c r="D965" s="1">
        <f t="shared" si="2"/>
        <v>0.02217149808</v>
      </c>
    </row>
    <row r="966" ht="14.25" customHeight="1">
      <c r="A966" s="1">
        <v>6.6002004E7</v>
      </c>
      <c r="B966" s="1">
        <v>5.0E7</v>
      </c>
      <c r="C966" s="1">
        <f t="shared" si="1"/>
        <v>16002004</v>
      </c>
      <c r="D966" s="1">
        <f t="shared" si="2"/>
        <v>0.02214590659</v>
      </c>
    </row>
    <row r="967" ht="14.25" customHeight="1">
      <c r="A967" s="1">
        <v>5.4997476E7</v>
      </c>
      <c r="B967" s="1">
        <v>5.0E7</v>
      </c>
      <c r="C967" s="1">
        <f t="shared" si="1"/>
        <v>4997476</v>
      </c>
      <c r="D967" s="1">
        <f t="shared" si="2"/>
        <v>0.02211522708</v>
      </c>
    </row>
    <row r="968" ht="14.25" customHeight="1">
      <c r="A968" s="1">
        <v>5.568207E7</v>
      </c>
      <c r="B968" s="1">
        <v>5.0E7</v>
      </c>
      <c r="C968" s="1">
        <f t="shared" si="1"/>
        <v>5682070</v>
      </c>
      <c r="D968" s="1">
        <f t="shared" si="2"/>
        <v>0.02209187439</v>
      </c>
    </row>
    <row r="969" ht="14.25" customHeight="1">
      <c r="A969" s="1">
        <v>5.2752475E7</v>
      </c>
      <c r="B969" s="1">
        <v>5.0E7</v>
      </c>
      <c r="C969" s="1">
        <f t="shared" si="1"/>
        <v>2752475</v>
      </c>
      <c r="D969" s="1">
        <f t="shared" si="2"/>
        <v>0.02206803617</v>
      </c>
    </row>
    <row r="970" ht="14.25" customHeight="1">
      <c r="A970" s="1">
        <v>5.509283E7</v>
      </c>
      <c r="B970" s="1">
        <v>6.0E7</v>
      </c>
      <c r="C970" s="1">
        <f t="shared" si="1"/>
        <v>-4907170</v>
      </c>
      <c r="D970" s="1">
        <f t="shared" si="2"/>
        <v>0.02204620782</v>
      </c>
    </row>
    <row r="971" ht="14.25" customHeight="1">
      <c r="A971" s="1">
        <v>5.0815288E7</v>
      </c>
      <c r="B971" s="1">
        <v>5.0E7</v>
      </c>
      <c r="C971" s="1">
        <f t="shared" si="1"/>
        <v>815288</v>
      </c>
      <c r="D971" s="1">
        <f t="shared" si="2"/>
        <v>0.02201345614</v>
      </c>
    </row>
    <row r="972" ht="14.25" customHeight="1">
      <c r="A972" s="1">
        <v>5.2822418E7</v>
      </c>
      <c r="B972" s="1">
        <v>5.0E7</v>
      </c>
      <c r="C972" s="1">
        <f t="shared" si="1"/>
        <v>2822418</v>
      </c>
      <c r="D972" s="1">
        <f t="shared" si="2"/>
        <v>0.02199295461</v>
      </c>
    </row>
    <row r="973" ht="14.25" customHeight="1">
      <c r="A973" s="1">
        <v>5.0150619E7</v>
      </c>
      <c r="B973" s="1">
        <v>5.0E7</v>
      </c>
      <c r="C973" s="1">
        <f t="shared" si="1"/>
        <v>150619</v>
      </c>
      <c r="D973" s="1">
        <f t="shared" si="2"/>
        <v>0.02197103318</v>
      </c>
    </row>
    <row r="974" ht="14.25" customHeight="1">
      <c r="A974" s="1">
        <v>4.874515E7</v>
      </c>
      <c r="B974" s="1">
        <v>5.0E7</v>
      </c>
      <c r="C974" s="1">
        <f t="shared" si="1"/>
        <v>-1254850</v>
      </c>
      <c r="D974" s="1">
        <f t="shared" si="2"/>
        <v>0.02195097531</v>
      </c>
    </row>
    <row r="975" ht="14.25" customHeight="1">
      <c r="A975" s="1">
        <v>5.0007168E7</v>
      </c>
      <c r="B975" s="1">
        <v>5.0E7</v>
      </c>
      <c r="C975" s="1">
        <f t="shared" si="1"/>
        <v>7168</v>
      </c>
      <c r="D975" s="1">
        <f t="shared" si="2"/>
        <v>0.02193190357</v>
      </c>
    </row>
    <row r="976" ht="14.25" customHeight="1">
      <c r="A976" s="1">
        <v>4.8154732E7</v>
      </c>
      <c r="B976" s="1">
        <v>5.0E7</v>
      </c>
      <c r="C976" s="1">
        <f t="shared" si="1"/>
        <v>-1845268</v>
      </c>
      <c r="D976" s="1">
        <f t="shared" si="2"/>
        <v>0.02191192331</v>
      </c>
    </row>
    <row r="977" ht="14.25" customHeight="1">
      <c r="A977" s="1">
        <v>4.8265581E7</v>
      </c>
      <c r="B977" s="1">
        <v>5.0E7</v>
      </c>
      <c r="C977" s="1">
        <f t="shared" si="1"/>
        <v>-1734419</v>
      </c>
      <c r="D977" s="1">
        <f t="shared" si="2"/>
        <v>0.02189325028</v>
      </c>
    </row>
    <row r="978" ht="14.25" customHeight="1">
      <c r="A978" s="1">
        <v>4.6982632E7</v>
      </c>
      <c r="B978" s="1">
        <v>5.0E7</v>
      </c>
      <c r="C978" s="1">
        <f t="shared" si="1"/>
        <v>-3017368</v>
      </c>
      <c r="D978" s="1">
        <f t="shared" si="2"/>
        <v>0.02187448684</v>
      </c>
    </row>
    <row r="979" ht="14.25" customHeight="1">
      <c r="A979" s="1">
        <v>4.4737059E7</v>
      </c>
      <c r="B979" s="1">
        <v>5.0E7</v>
      </c>
      <c r="C979" s="1">
        <f t="shared" si="1"/>
        <v>-5262941</v>
      </c>
      <c r="D979" s="1">
        <f t="shared" si="2"/>
        <v>0.02185663346</v>
      </c>
    </row>
    <row r="980" ht="14.25" customHeight="1">
      <c r="A980" s="1">
        <v>5.672408E7</v>
      </c>
      <c r="B980" s="1">
        <v>5.0E7</v>
      </c>
      <c r="C980" s="1">
        <f t="shared" si="1"/>
        <v>6724080</v>
      </c>
      <c r="D980" s="1">
        <f t="shared" si="2"/>
        <v>0.02184039692</v>
      </c>
    </row>
    <row r="981" ht="14.25" customHeight="1">
      <c r="A981" s="1">
        <v>4.4484065E7</v>
      </c>
      <c r="B981" s="1">
        <v>5.0E7</v>
      </c>
      <c r="C981" s="1">
        <f t="shared" si="1"/>
        <v>-5515935</v>
      </c>
      <c r="D981" s="1">
        <f t="shared" si="2"/>
        <v>0.02181567099</v>
      </c>
    </row>
    <row r="982" ht="14.25" customHeight="1">
      <c r="A982" s="1">
        <v>4.7553512E7</v>
      </c>
      <c r="B982" s="1">
        <v>5.0E7</v>
      </c>
      <c r="C982" s="1">
        <f t="shared" si="1"/>
        <v>-2446488</v>
      </c>
      <c r="D982" s="1">
        <f t="shared" si="2"/>
        <v>0.02179959727</v>
      </c>
    </row>
    <row r="983" ht="14.25" customHeight="1">
      <c r="A983" s="1">
        <v>4.261E7</v>
      </c>
      <c r="B983" s="1">
        <v>5.5E7</v>
      </c>
      <c r="C983" s="1">
        <f t="shared" si="1"/>
        <v>-12390000</v>
      </c>
      <c r="D983" s="1">
        <f t="shared" si="2"/>
        <v>0.02178128929</v>
      </c>
    </row>
    <row r="984" ht="14.25" customHeight="1">
      <c r="A984" s="1">
        <v>4.1482207E7</v>
      </c>
      <c r="B984" s="1">
        <v>5.0E7</v>
      </c>
      <c r="C984" s="1">
        <f t="shared" si="1"/>
        <v>-8517793</v>
      </c>
      <c r="D984" s="1">
        <f t="shared" si="2"/>
        <v>0.0217637584</v>
      </c>
    </row>
    <row r="985" ht="14.25" customHeight="1">
      <c r="A985" s="1">
        <v>4.7105085E7</v>
      </c>
      <c r="B985" s="1">
        <v>5.0E7</v>
      </c>
      <c r="C985" s="1">
        <f t="shared" si="1"/>
        <v>-2894915</v>
      </c>
      <c r="D985" s="1">
        <f t="shared" si="2"/>
        <v>0.02174986658</v>
      </c>
    </row>
    <row r="986" ht="14.25" customHeight="1">
      <c r="A986" s="1">
        <v>4.1256277E7</v>
      </c>
      <c r="B986" s="1">
        <v>5.0E7</v>
      </c>
      <c r="C986" s="1">
        <f t="shared" si="1"/>
        <v>-8743723</v>
      </c>
      <c r="D986" s="1">
        <f t="shared" si="2"/>
        <v>0.02173185155</v>
      </c>
    </row>
    <row r="987" ht="14.25" customHeight="1">
      <c r="A987" s="1">
        <v>5.0740078E7</v>
      </c>
      <c r="B987" s="1">
        <v>4.5E7</v>
      </c>
      <c r="C987" s="1">
        <f t="shared" si="1"/>
        <v>5740078</v>
      </c>
      <c r="D987" s="1">
        <f t="shared" si="2"/>
        <v>0.02171811085</v>
      </c>
    </row>
    <row r="988" ht="14.25" customHeight="1">
      <c r="A988" s="1">
        <v>4.020302E7</v>
      </c>
      <c r="B988" s="1">
        <v>4.0E7</v>
      </c>
      <c r="C988" s="1">
        <f t="shared" si="1"/>
        <v>203020</v>
      </c>
      <c r="D988" s="1">
        <f t="shared" si="2"/>
        <v>0.02170149743</v>
      </c>
    </row>
    <row r="989" ht="14.25" customHeight="1">
      <c r="A989" s="1">
        <v>4.0905277E7</v>
      </c>
      <c r="B989" s="1">
        <v>5.0E7</v>
      </c>
      <c r="C989" s="1">
        <f t="shared" si="1"/>
        <v>-9094723</v>
      </c>
      <c r="D989" s="1">
        <f t="shared" si="2"/>
        <v>0.02169345761</v>
      </c>
    </row>
    <row r="990" ht="14.25" customHeight="1">
      <c r="A990" s="1">
        <v>3.85905E7</v>
      </c>
      <c r="B990" s="1">
        <v>5.0E7</v>
      </c>
      <c r="C990" s="1">
        <f t="shared" si="1"/>
        <v>-11409500</v>
      </c>
      <c r="D990" s="1">
        <f t="shared" si="2"/>
        <v>0.02167995562</v>
      </c>
    </row>
    <row r="991" ht="14.25" customHeight="1">
      <c r="A991" s="1">
        <v>3.9177541E7</v>
      </c>
      <c r="B991" s="1">
        <v>5.0E7</v>
      </c>
      <c r="C991" s="1">
        <f t="shared" si="1"/>
        <v>-10822459</v>
      </c>
      <c r="D991" s="1">
        <f t="shared" si="2"/>
        <v>0.02166818073</v>
      </c>
    </row>
    <row r="992" ht="14.25" customHeight="1">
      <c r="A992" s="1">
        <v>3.9778599E7</v>
      </c>
      <c r="B992" s="1">
        <v>5.0E7</v>
      </c>
      <c r="C992" s="1">
        <f t="shared" si="1"/>
        <v>-10221401</v>
      </c>
      <c r="D992" s="1">
        <f t="shared" si="2"/>
        <v>0.02165595773</v>
      </c>
    </row>
    <row r="993" ht="14.25" customHeight="1">
      <c r="A993" s="1">
        <v>3.7486138E7</v>
      </c>
      <c r="B993" s="1">
        <v>5.0E7</v>
      </c>
      <c r="C993" s="1">
        <f t="shared" si="1"/>
        <v>-12513862</v>
      </c>
      <c r="D993" s="1">
        <f t="shared" si="2"/>
        <v>0.02164327691</v>
      </c>
    </row>
    <row r="994" ht="14.25" customHeight="1">
      <c r="A994" s="1">
        <v>3.8105077E7</v>
      </c>
      <c r="B994" s="1">
        <v>4.0E7</v>
      </c>
      <c r="C994" s="1">
        <f t="shared" si="1"/>
        <v>-1894923</v>
      </c>
      <c r="D994" s="1">
        <f t="shared" si="2"/>
        <v>0.02163231772</v>
      </c>
    </row>
    <row r="995" ht="14.25" customHeight="1">
      <c r="A995" s="1">
        <v>3.5168395E7</v>
      </c>
      <c r="B995" s="1">
        <v>5.0E7</v>
      </c>
      <c r="C995" s="1">
        <f t="shared" si="1"/>
        <v>-14831605</v>
      </c>
      <c r="D995" s="1">
        <f t="shared" si="2"/>
        <v>0.02162520295</v>
      </c>
    </row>
    <row r="996" ht="14.25" customHeight="1">
      <c r="A996" s="1">
        <v>0.0</v>
      </c>
      <c r="B996" s="1">
        <v>0.0</v>
      </c>
      <c r="C996" s="1">
        <f t="shared" si="1"/>
        <v>0</v>
      </c>
      <c r="D996" s="1">
        <f t="shared" si="2"/>
        <v>0.02161600052</v>
      </c>
    </row>
    <row r="997" ht="14.25" customHeight="1">
      <c r="A997" s="1">
        <v>3.28E7</v>
      </c>
      <c r="B997" s="1">
        <v>4.0E7</v>
      </c>
      <c r="C997" s="1">
        <f t="shared" si="1"/>
        <v>-7200000</v>
      </c>
      <c r="D997" s="1">
        <f t="shared" si="2"/>
        <v>0.02160126707</v>
      </c>
    </row>
    <row r="998" ht="14.25" customHeight="1">
      <c r="A998" s="1">
        <v>3.3643461E7</v>
      </c>
      <c r="B998" s="1">
        <v>5.0E7</v>
      </c>
      <c r="C998" s="1">
        <f t="shared" si="1"/>
        <v>-16356539</v>
      </c>
      <c r="D998" s="1">
        <f t="shared" si="2"/>
        <v>0.02159664012</v>
      </c>
    </row>
    <row r="999" ht="14.25" customHeight="1">
      <c r="A999" s="1">
        <v>3.2741596E7</v>
      </c>
      <c r="B999" s="1">
        <v>5.0E7</v>
      </c>
      <c r="C999" s="1">
        <f t="shared" si="1"/>
        <v>-17258404</v>
      </c>
      <c r="D999" s="1">
        <f t="shared" si="2"/>
        <v>0.02158860896</v>
      </c>
    </row>
    <row r="1000" ht="14.25" customHeight="1">
      <c r="A1000" s="1">
        <v>3.1874869E7</v>
      </c>
      <c r="B1000" s="1">
        <v>5.0E7</v>
      </c>
      <c r="C1000" s="1">
        <f t="shared" si="1"/>
        <v>-18125131</v>
      </c>
      <c r="D1000" s="1">
        <f t="shared" si="2"/>
        <v>0.02158127187</v>
      </c>
    </row>
    <row r="1001" ht="14.25" customHeight="1">
      <c r="A1001" s="1">
        <v>3.0306268E7</v>
      </c>
      <c r="B1001" s="1">
        <v>5.0E7</v>
      </c>
      <c r="C1001" s="1">
        <f t="shared" si="1"/>
        <v>-19693732</v>
      </c>
      <c r="D1001" s="1">
        <f t="shared" si="2"/>
        <v>0.02157460493</v>
      </c>
    </row>
    <row r="1002" ht="14.25" customHeight="1">
      <c r="A1002" s="1">
        <v>2.7667947E7</v>
      </c>
      <c r="B1002" s="1">
        <v>5.0E7</v>
      </c>
      <c r="C1002" s="1">
        <f t="shared" si="1"/>
        <v>-22332053</v>
      </c>
      <c r="D1002" s="1">
        <f t="shared" si="2"/>
        <v>0.02156916136</v>
      </c>
    </row>
    <row r="1003" ht="14.25" customHeight="1">
      <c r="A1003" s="1">
        <v>2.706716E7</v>
      </c>
      <c r="B1003" s="1">
        <v>5.0E7</v>
      </c>
      <c r="C1003" s="1">
        <f t="shared" si="1"/>
        <v>-22932840</v>
      </c>
      <c r="D1003" s="1">
        <f t="shared" si="2"/>
        <v>0.02156579867</v>
      </c>
    </row>
    <row r="1004" ht="14.25" customHeight="1">
      <c r="A1004" s="1">
        <v>2.6616999E7</v>
      </c>
      <c r="B1004" s="1">
        <v>4.0E7</v>
      </c>
      <c r="C1004" s="1">
        <f t="shared" si="1"/>
        <v>-13383001</v>
      </c>
      <c r="D1004" s="1">
        <f t="shared" si="2"/>
        <v>0.02156291234</v>
      </c>
    </row>
    <row r="1005" ht="14.25" customHeight="1">
      <c r="A1005" s="1">
        <v>2.653612E7</v>
      </c>
      <c r="B1005" s="1">
        <v>5.0E7</v>
      </c>
      <c r="C1005" s="1">
        <f t="shared" si="1"/>
        <v>-23463880</v>
      </c>
      <c r="D1005" s="1">
        <f t="shared" si="2"/>
        <v>0.02156130496</v>
      </c>
    </row>
    <row r="1006" ht="14.25" customHeight="1">
      <c r="A1006" s="1">
        <v>2.6199517E7</v>
      </c>
      <c r="B1006" s="1">
        <v>5.0E7</v>
      </c>
      <c r="C1006" s="1">
        <f t="shared" si="1"/>
        <v>-23800483</v>
      </c>
      <c r="D1006" s="1">
        <f t="shared" si="2"/>
        <v>0.02155883989</v>
      </c>
    </row>
    <row r="1007" ht="14.25" customHeight="1">
      <c r="A1007" s="1">
        <v>2.5450527E7</v>
      </c>
      <c r="B1007" s="1">
        <v>5.0E7</v>
      </c>
      <c r="C1007" s="1">
        <f t="shared" si="1"/>
        <v>-24549473</v>
      </c>
      <c r="D1007" s="1">
        <f t="shared" si="2"/>
        <v>0.02155664281</v>
      </c>
    </row>
    <row r="1008" ht="14.25" customHeight="1">
      <c r="A1008" s="1">
        <v>2.540725E7</v>
      </c>
      <c r="B1008" s="1">
        <v>5.0E7</v>
      </c>
      <c r="C1008" s="1">
        <f t="shared" si="1"/>
        <v>-24592750</v>
      </c>
      <c r="D1008" s="1">
        <f t="shared" si="2"/>
        <v>0.02155504525</v>
      </c>
    </row>
    <row r="1009" ht="14.25" customHeight="1">
      <c r="A1009" s="1">
        <v>0.0</v>
      </c>
      <c r="B1009" s="1">
        <v>0.0</v>
      </c>
      <c r="C1009" s="1">
        <f t="shared" si="1"/>
        <v>0</v>
      </c>
      <c r="D1009" s="1">
        <f t="shared" si="2"/>
        <v>0.02155348168</v>
      </c>
    </row>
    <row r="1010" ht="14.25" customHeight="1">
      <c r="A1010" s="1">
        <v>2.3159305E7</v>
      </c>
      <c r="B1010" s="1">
        <v>7.0E7</v>
      </c>
      <c r="C1010" s="1">
        <f t="shared" si="1"/>
        <v>-46840695</v>
      </c>
      <c r="D1010" s="1">
        <f t="shared" si="2"/>
        <v>0.02153879868</v>
      </c>
    </row>
    <row r="1011" ht="14.25" customHeight="1">
      <c r="A1011" s="1">
        <v>2.4006726E7</v>
      </c>
      <c r="B1011" s="1">
        <v>5.0E7</v>
      </c>
      <c r="C1011" s="1">
        <f t="shared" si="1"/>
        <v>-25993274</v>
      </c>
      <c r="D1011" s="1">
        <f t="shared" si="2"/>
        <v>0.02153929622</v>
      </c>
    </row>
    <row r="1012" ht="14.25" customHeight="1">
      <c r="A1012" s="1">
        <v>2.0389967E7</v>
      </c>
      <c r="B1012" s="1">
        <v>5.0E7</v>
      </c>
      <c r="C1012" s="1">
        <f t="shared" si="1"/>
        <v>-29610033</v>
      </c>
      <c r="D1012" s="1">
        <f t="shared" si="2"/>
        <v>0.02153886571</v>
      </c>
    </row>
    <row r="1013" ht="14.25" customHeight="1">
      <c r="A1013" s="1">
        <v>1.959374E7</v>
      </c>
      <c r="B1013" s="1">
        <v>5.0E7</v>
      </c>
      <c r="C1013" s="1">
        <f t="shared" si="1"/>
        <v>-30406260</v>
      </c>
      <c r="D1013" s="1">
        <f t="shared" si="2"/>
        <v>0.02154138504</v>
      </c>
    </row>
    <row r="1014" ht="14.25" customHeight="1">
      <c r="A1014" s="1">
        <v>1.9118247E7</v>
      </c>
      <c r="B1014" s="1">
        <v>4.0E7</v>
      </c>
      <c r="C1014" s="1">
        <f t="shared" si="1"/>
        <v>-20881753</v>
      </c>
      <c r="D1014" s="1">
        <f t="shared" si="2"/>
        <v>0.02154456148</v>
      </c>
    </row>
    <row r="1015" ht="14.25" customHeight="1">
      <c r="A1015" s="1">
        <v>2.6442251E7</v>
      </c>
      <c r="B1015" s="1">
        <v>5.0E7</v>
      </c>
      <c r="C1015" s="1">
        <f t="shared" si="1"/>
        <v>-23557749</v>
      </c>
      <c r="D1015" s="1">
        <f t="shared" si="2"/>
        <v>0.0215468315</v>
      </c>
    </row>
    <row r="1016" ht="14.25" customHeight="1">
      <c r="A1016" s="1">
        <v>1.7114882E7</v>
      </c>
      <c r="B1016" s="1">
        <v>2.5E7</v>
      </c>
      <c r="C1016" s="1">
        <f t="shared" si="1"/>
        <v>-7885118</v>
      </c>
      <c r="D1016" s="1">
        <f t="shared" si="2"/>
        <v>0.02154444107</v>
      </c>
    </row>
    <row r="1017" ht="14.25" customHeight="1">
      <c r="A1017" s="1">
        <v>1.8472363E7</v>
      </c>
      <c r="B1017" s="1">
        <v>5.0E7</v>
      </c>
      <c r="C1017" s="1">
        <f t="shared" si="1"/>
        <v>-31527637</v>
      </c>
      <c r="D1017" s="1">
        <f t="shared" si="2"/>
        <v>0.02154496403</v>
      </c>
    </row>
    <row r="1018" ht="14.25" customHeight="1">
      <c r="A1018" s="1">
        <v>1.4131298E7</v>
      </c>
      <c r="B1018" s="1">
        <v>3.9E8</v>
      </c>
      <c r="C1018" s="1">
        <f t="shared" si="1"/>
        <v>-375868702</v>
      </c>
      <c r="D1018" s="1">
        <f t="shared" si="2"/>
        <v>0.02154907316</v>
      </c>
    </row>
    <row r="1019" ht="14.25" customHeight="1">
      <c r="A1019" s="1">
        <v>2.155724E7</v>
      </c>
      <c r="B1019" s="1">
        <v>4.99E7</v>
      </c>
      <c r="C1019" s="1">
        <f t="shared" si="1"/>
        <v>-28342760</v>
      </c>
      <c r="D1019" s="1">
        <f t="shared" si="2"/>
        <v>0.02165816287</v>
      </c>
    </row>
    <row r="1020" ht="14.25" customHeight="1">
      <c r="A1020" s="1">
        <v>2.128344E7</v>
      </c>
      <c r="B1020" s="1">
        <v>5.5E7</v>
      </c>
      <c r="C1020" s="1">
        <f t="shared" si="1"/>
        <v>-33716560</v>
      </c>
      <c r="D1020" s="1">
        <f t="shared" si="2"/>
        <v>0.02165973311</v>
      </c>
    </row>
    <row r="1021" ht="14.25" customHeight="1">
      <c r="A1021" s="1">
        <v>1.0556196E7</v>
      </c>
      <c r="B1021" s="1">
        <v>5.0E7</v>
      </c>
      <c r="C1021" s="1">
        <f t="shared" si="1"/>
        <v>-39443804</v>
      </c>
      <c r="D1021" s="1">
        <f t="shared" si="2"/>
        <v>0.0216618705</v>
      </c>
    </row>
    <row r="1022" ht="14.25" customHeight="1">
      <c r="A1022" s="1">
        <v>1.6671505E7</v>
      </c>
      <c r="B1022" s="1">
        <v>5.0E7</v>
      </c>
      <c r="C1022" s="1">
        <f t="shared" si="1"/>
        <v>-33328495</v>
      </c>
      <c r="D1022" s="1">
        <f t="shared" si="2"/>
        <v>0.02167271203</v>
      </c>
    </row>
    <row r="1023" ht="14.25" customHeight="1">
      <c r="A1023" s="1">
        <v>1.04E7</v>
      </c>
      <c r="B1023" s="1">
        <v>5.0E7</v>
      </c>
      <c r="C1023" s="1">
        <f t="shared" si="1"/>
        <v>-39600000</v>
      </c>
      <c r="D1023" s="1">
        <f t="shared" si="2"/>
        <v>0.02167835483</v>
      </c>
    </row>
    <row r="1024" ht="14.25" customHeight="1">
      <c r="A1024" s="1">
        <v>9528092.0</v>
      </c>
      <c r="B1024" s="1">
        <v>2.2E7</v>
      </c>
      <c r="C1024" s="1">
        <f t="shared" si="1"/>
        <v>-12471908</v>
      </c>
      <c r="D1024" s="1">
        <f t="shared" si="2"/>
        <v>0.02168934104</v>
      </c>
    </row>
    <row r="1025" ht="14.25" customHeight="1">
      <c r="A1025" s="1">
        <v>0.0</v>
      </c>
      <c r="B1025" s="1">
        <v>0.0</v>
      </c>
      <c r="C1025" s="1">
        <f t="shared" si="1"/>
        <v>0</v>
      </c>
      <c r="D1025" s="1">
        <f t="shared" si="2"/>
        <v>0.02168950267</v>
      </c>
    </row>
    <row r="1026" ht="14.25" customHeight="1">
      <c r="A1026" s="1">
        <v>1.0137232E7</v>
      </c>
      <c r="B1026" s="1">
        <v>5.0E7</v>
      </c>
      <c r="C1026" s="1">
        <f t="shared" si="1"/>
        <v>-39862768</v>
      </c>
      <c r="D1026" s="1">
        <f t="shared" si="2"/>
        <v>0.02167492227</v>
      </c>
    </row>
    <row r="1027" ht="14.25" customHeight="1">
      <c r="A1027" s="1">
        <v>9795017.0</v>
      </c>
      <c r="B1027" s="1">
        <v>5.0E7</v>
      </c>
      <c r="C1027" s="1">
        <f t="shared" si="1"/>
        <v>-40204983</v>
      </c>
      <c r="D1027" s="1">
        <f t="shared" si="2"/>
        <v>0.02168614745</v>
      </c>
    </row>
    <row r="1028" ht="14.25" customHeight="1">
      <c r="A1028" s="1">
        <v>2.0488579E7</v>
      </c>
      <c r="B1028" s="1">
        <v>5.0E7</v>
      </c>
      <c r="C1028" s="1">
        <f t="shared" si="1"/>
        <v>-29511421</v>
      </c>
      <c r="D1028" s="1">
        <f t="shared" si="2"/>
        <v>0.02169767452</v>
      </c>
    </row>
    <row r="1029" ht="14.25" customHeight="1">
      <c r="A1029" s="1">
        <v>1.9445217E7</v>
      </c>
      <c r="B1029" s="1">
        <v>6.0E7</v>
      </c>
      <c r="C1029" s="1">
        <f t="shared" si="1"/>
        <v>-40554783</v>
      </c>
      <c r="D1029" s="1">
        <f t="shared" si="2"/>
        <v>0.02170015622</v>
      </c>
    </row>
    <row r="1030" ht="14.25" customHeight="1">
      <c r="A1030" s="1">
        <v>8355815.0</v>
      </c>
      <c r="B1030" s="1">
        <v>5.5E7</v>
      </c>
      <c r="C1030" s="1">
        <f t="shared" si="1"/>
        <v>-46644185</v>
      </c>
      <c r="D1030" s="1">
        <f t="shared" si="2"/>
        <v>0.02170473037</v>
      </c>
    </row>
    <row r="1031" ht="14.25" customHeight="1">
      <c r="A1031" s="1">
        <v>2.8837115E7</v>
      </c>
      <c r="B1031" s="1">
        <v>5.0E7</v>
      </c>
      <c r="C1031" s="1">
        <f t="shared" si="1"/>
        <v>-21162885</v>
      </c>
      <c r="D1031" s="1">
        <f t="shared" si="2"/>
        <v>0.02171977686</v>
      </c>
    </row>
    <row r="1032" ht="14.25" customHeight="1">
      <c r="A1032" s="1">
        <v>6471394.0</v>
      </c>
      <c r="B1032" s="1">
        <v>5.0E7</v>
      </c>
      <c r="C1032" s="1">
        <f t="shared" si="1"/>
        <v>-43528606</v>
      </c>
      <c r="D1032" s="1">
        <f t="shared" si="2"/>
        <v>0.02171547709</v>
      </c>
    </row>
    <row r="1033" ht="14.25" customHeight="1">
      <c r="A1033" s="1">
        <v>6291602.0</v>
      </c>
      <c r="B1033" s="1">
        <v>5.0E7</v>
      </c>
      <c r="C1033" s="1">
        <f t="shared" si="1"/>
        <v>-43708398</v>
      </c>
      <c r="D1033" s="1">
        <f t="shared" si="2"/>
        <v>0.02172992745</v>
      </c>
    </row>
    <row r="1034" ht="14.25" customHeight="1">
      <c r="A1034" s="1">
        <v>1.0706786E7</v>
      </c>
      <c r="B1034" s="1">
        <v>5.0E7</v>
      </c>
      <c r="C1034" s="1">
        <f t="shared" si="1"/>
        <v>-39293214</v>
      </c>
      <c r="D1034" s="1">
        <f t="shared" si="2"/>
        <v>0.02174454383</v>
      </c>
    </row>
    <row r="1035" ht="14.25" customHeight="1">
      <c r="A1035" s="1">
        <v>8742261.0</v>
      </c>
      <c r="B1035" s="1">
        <v>1.8E7</v>
      </c>
      <c r="C1035" s="1">
        <f t="shared" si="1"/>
        <v>-9257739</v>
      </c>
      <c r="D1035" s="1">
        <f t="shared" si="2"/>
        <v>0.02175531906</v>
      </c>
    </row>
    <row r="1036" ht="14.25" customHeight="1">
      <c r="A1036" s="1">
        <v>4.3905746E7</v>
      </c>
      <c r="B1036" s="1">
        <v>4.9E7</v>
      </c>
      <c r="C1036" s="1">
        <f t="shared" si="1"/>
        <v>-5094254</v>
      </c>
      <c r="D1036" s="1">
        <f t="shared" si="2"/>
        <v>0.02175379434</v>
      </c>
    </row>
    <row r="1037" ht="14.25" customHeight="1">
      <c r="A1037" s="1">
        <v>0.0</v>
      </c>
      <c r="B1037" s="1">
        <v>0.0</v>
      </c>
      <c r="C1037" s="1">
        <f t="shared" si="1"/>
        <v>0</v>
      </c>
      <c r="D1037" s="1">
        <f t="shared" si="2"/>
        <v>0.02173847019</v>
      </c>
    </row>
    <row r="1038" ht="14.25" customHeight="1">
      <c r="A1038" s="1">
        <v>2.1413502E7</v>
      </c>
      <c r="B1038" s="1">
        <v>4.0E7</v>
      </c>
      <c r="C1038" s="1">
        <f t="shared" si="1"/>
        <v>-18586498</v>
      </c>
      <c r="D1038" s="1">
        <f t="shared" si="2"/>
        <v>0.02172391853</v>
      </c>
    </row>
    <row r="1039" ht="14.25" customHeight="1">
      <c r="A1039" s="1">
        <v>7994115.0</v>
      </c>
      <c r="B1039" s="1">
        <v>0.0</v>
      </c>
      <c r="C1039" s="1">
        <f t="shared" si="1"/>
        <v>7994115</v>
      </c>
      <c r="D1039" s="1">
        <f t="shared" si="2"/>
        <v>0.02172502</v>
      </c>
    </row>
    <row r="1040" ht="14.25" customHeight="1">
      <c r="A1040" s="1">
        <v>1.24107476E8</v>
      </c>
      <c r="B1040" s="1">
        <v>4.8E7</v>
      </c>
      <c r="C1040" s="1">
        <f t="shared" si="1"/>
        <v>76107476</v>
      </c>
      <c r="D1040" s="1">
        <f t="shared" si="2"/>
        <v>0.02171520819</v>
      </c>
    </row>
    <row r="1041" ht="14.25" customHeight="1">
      <c r="A1041" s="1">
        <v>1.97171806E8</v>
      </c>
      <c r="B1041" s="1">
        <v>4.8E7</v>
      </c>
      <c r="C1041" s="1">
        <f t="shared" si="1"/>
        <v>149171806</v>
      </c>
      <c r="D1041" s="1">
        <f t="shared" si="2"/>
        <v>0.02165695745</v>
      </c>
    </row>
    <row r="1042" ht="14.25" customHeight="1">
      <c r="A1042" s="1">
        <v>1.2802907E7</v>
      </c>
      <c r="B1042" s="1">
        <v>0.0</v>
      </c>
      <c r="C1042" s="1">
        <f t="shared" si="1"/>
        <v>12802907</v>
      </c>
      <c r="D1042" s="1">
        <f t="shared" si="2"/>
        <v>0.02157885866</v>
      </c>
    </row>
    <row r="1043" ht="14.25" customHeight="1">
      <c r="A1043" s="1">
        <v>3.1569268E7</v>
      </c>
      <c r="B1043" s="1">
        <v>4.9E7</v>
      </c>
      <c r="C1043" s="1">
        <f t="shared" si="1"/>
        <v>-17430732</v>
      </c>
      <c r="D1043" s="1">
        <f t="shared" si="2"/>
        <v>0.02157203054</v>
      </c>
    </row>
    <row r="1044" ht="14.25" customHeight="1">
      <c r="A1044" s="1">
        <v>6.648809E7</v>
      </c>
      <c r="B1044" s="1">
        <v>4.8E7</v>
      </c>
      <c r="C1044" s="1">
        <f t="shared" si="1"/>
        <v>18488090</v>
      </c>
      <c r="D1044" s="1">
        <f t="shared" si="2"/>
        <v>0.02156573405</v>
      </c>
    </row>
    <row r="1045" ht="14.25" customHeight="1">
      <c r="A1045" s="1">
        <v>9.5308367E7</v>
      </c>
      <c r="B1045" s="1">
        <v>4.8E7</v>
      </c>
      <c r="C1045" s="1">
        <f t="shared" si="1"/>
        <v>47308367</v>
      </c>
      <c r="D1045" s="1">
        <f t="shared" si="2"/>
        <v>0.02153626364</v>
      </c>
    </row>
    <row r="1046" ht="14.25" customHeight="1">
      <c r="A1046" s="1">
        <v>0.0</v>
      </c>
      <c r="B1046" s="1">
        <v>1500000.0</v>
      </c>
      <c r="C1046" s="1">
        <f t="shared" si="1"/>
        <v>-1500000</v>
      </c>
      <c r="D1046" s="1">
        <f t="shared" si="2"/>
        <v>0.02149071408</v>
      </c>
    </row>
    <row r="1047" ht="14.25" customHeight="1">
      <c r="A1047" s="1">
        <v>6.0652036E7</v>
      </c>
      <c r="B1047" s="1">
        <v>4.8E7</v>
      </c>
      <c r="C1047" s="1">
        <f t="shared" si="1"/>
        <v>12652036</v>
      </c>
      <c r="D1047" s="1">
        <f t="shared" si="2"/>
        <v>0.02147720016</v>
      </c>
    </row>
    <row r="1048" ht="14.25" customHeight="1">
      <c r="A1048" s="1">
        <v>1206135.0</v>
      </c>
      <c r="B1048" s="1">
        <v>5.0E7</v>
      </c>
      <c r="C1048" s="1">
        <f t="shared" si="1"/>
        <v>-48793865</v>
      </c>
      <c r="D1048" s="1">
        <f t="shared" si="2"/>
        <v>0.02145129107</v>
      </c>
    </row>
    <row r="1049" ht="14.25" customHeight="1">
      <c r="A1049" s="1">
        <v>5.6607223E7</v>
      </c>
      <c r="B1049" s="1">
        <v>4.8E7</v>
      </c>
      <c r="C1049" s="1">
        <f t="shared" si="1"/>
        <v>8607223</v>
      </c>
      <c r="D1049" s="1">
        <f t="shared" si="2"/>
        <v>0.02147045116</v>
      </c>
    </row>
    <row r="1050" ht="14.25" customHeight="1">
      <c r="A1050" s="1">
        <v>5.017319E7</v>
      </c>
      <c r="B1050" s="1">
        <v>4.8E7</v>
      </c>
      <c r="C1050" s="1">
        <f t="shared" si="1"/>
        <v>2173190</v>
      </c>
      <c r="D1050" s="1">
        <f t="shared" si="2"/>
        <v>0.02144709934</v>
      </c>
    </row>
    <row r="1051" ht="14.25" customHeight="1">
      <c r="A1051" s="1">
        <v>4.7095453E7</v>
      </c>
      <c r="B1051" s="1">
        <v>4.8E7</v>
      </c>
      <c r="C1051" s="1">
        <f t="shared" si="1"/>
        <v>-904547</v>
      </c>
      <c r="D1051" s="1">
        <f t="shared" si="2"/>
        <v>0.02142795617</v>
      </c>
    </row>
    <row r="1052" ht="14.25" customHeight="1">
      <c r="A1052" s="1">
        <v>3.7879996E7</v>
      </c>
      <c r="B1052" s="1">
        <v>4.8E7</v>
      </c>
      <c r="C1052" s="1">
        <f t="shared" si="1"/>
        <v>-10120004</v>
      </c>
      <c r="D1052" s="1">
        <f t="shared" si="2"/>
        <v>0.02141087493</v>
      </c>
    </row>
    <row r="1053" ht="14.25" customHeight="1">
      <c r="A1053" s="1">
        <v>2.59E7</v>
      </c>
      <c r="B1053" s="1">
        <v>5.8E7</v>
      </c>
      <c r="C1053" s="1">
        <f t="shared" si="1"/>
        <v>-32100000</v>
      </c>
      <c r="D1053" s="1">
        <f t="shared" si="2"/>
        <v>0.02140019689</v>
      </c>
    </row>
    <row r="1054" ht="14.25" customHeight="1">
      <c r="A1054" s="1">
        <v>5.3574088E7</v>
      </c>
      <c r="B1054" s="1">
        <v>5.5E7</v>
      </c>
      <c r="C1054" s="1">
        <f t="shared" si="1"/>
        <v>-1425912</v>
      </c>
      <c r="D1054" s="1">
        <f t="shared" si="2"/>
        <v>0.02139758343</v>
      </c>
    </row>
    <row r="1055" ht="14.25" customHeight="1">
      <c r="A1055" s="1">
        <v>8.925334E7</v>
      </c>
      <c r="B1055" s="1">
        <v>4.8E7</v>
      </c>
      <c r="C1055" s="1">
        <f t="shared" si="1"/>
        <v>41253340</v>
      </c>
      <c r="D1055" s="1">
        <f t="shared" si="2"/>
        <v>0.02136987246</v>
      </c>
    </row>
    <row r="1056" ht="14.25" customHeight="1">
      <c r="A1056" s="1">
        <v>3.7339525E7</v>
      </c>
      <c r="B1056" s="1">
        <v>4.8E7</v>
      </c>
      <c r="C1056" s="1">
        <f t="shared" si="1"/>
        <v>-10660475</v>
      </c>
      <c r="D1056" s="1">
        <f t="shared" si="2"/>
        <v>0.02132721877</v>
      </c>
    </row>
    <row r="1057" ht="14.25" customHeight="1">
      <c r="A1057" s="1">
        <v>6.0154431E7</v>
      </c>
      <c r="B1057" s="1">
        <v>4.7E7</v>
      </c>
      <c r="C1057" s="1">
        <f t="shared" si="1"/>
        <v>13154431</v>
      </c>
      <c r="D1057" s="1">
        <f t="shared" si="2"/>
        <v>0.02131688737</v>
      </c>
    </row>
    <row r="1058" ht="14.25" customHeight="1">
      <c r="A1058" s="1">
        <v>528972.0</v>
      </c>
      <c r="B1058" s="1">
        <v>0.0</v>
      </c>
      <c r="C1058" s="1">
        <f t="shared" si="1"/>
        <v>528972</v>
      </c>
      <c r="D1058" s="1">
        <f t="shared" si="2"/>
        <v>0.02129223661</v>
      </c>
    </row>
    <row r="1059" ht="14.25" customHeight="1">
      <c r="A1059" s="1">
        <v>1.03738726E8</v>
      </c>
      <c r="B1059" s="1">
        <v>1.0E8</v>
      </c>
      <c r="C1059" s="1">
        <f t="shared" si="1"/>
        <v>3738726</v>
      </c>
      <c r="D1059" s="1">
        <f t="shared" si="2"/>
        <v>0.0212780511</v>
      </c>
    </row>
    <row r="1060" ht="14.25" customHeight="1">
      <c r="A1060" s="1">
        <v>6.9304264E7</v>
      </c>
      <c r="B1060" s="1">
        <v>4.8E7</v>
      </c>
      <c r="C1060" s="1">
        <f t="shared" si="1"/>
        <v>21304264</v>
      </c>
      <c r="D1060" s="1">
        <f t="shared" si="2"/>
        <v>0.02110364684</v>
      </c>
    </row>
    <row r="1061" ht="14.25" customHeight="1">
      <c r="A1061" s="1">
        <v>2.9781453E7</v>
      </c>
      <c r="B1061" s="1">
        <v>4.8E7</v>
      </c>
      <c r="C1061" s="1">
        <f t="shared" si="1"/>
        <v>-18218547</v>
      </c>
      <c r="D1061" s="1">
        <f t="shared" si="2"/>
        <v>0.02107214104</v>
      </c>
    </row>
    <row r="1062" ht="14.25" customHeight="1">
      <c r="A1062" s="1">
        <v>0.0</v>
      </c>
      <c r="B1062" s="1">
        <v>1.4E7</v>
      </c>
      <c r="C1062" s="1">
        <f t="shared" si="1"/>
        <v>-14000000</v>
      </c>
      <c r="D1062" s="1">
        <f t="shared" si="2"/>
        <v>0.02106727838</v>
      </c>
    </row>
    <row r="1063" ht="14.25" customHeight="1">
      <c r="A1063" s="1">
        <v>0.0</v>
      </c>
      <c r="B1063" s="1">
        <v>1000000.0</v>
      </c>
      <c r="C1063" s="1">
        <f t="shared" si="1"/>
        <v>-1000000</v>
      </c>
      <c r="D1063" s="1">
        <f t="shared" si="2"/>
        <v>0.02106249644</v>
      </c>
    </row>
    <row r="1064" ht="14.25" customHeight="1">
      <c r="A1064" s="1">
        <v>1.5519841E7</v>
      </c>
      <c r="B1064" s="1">
        <v>4.7E7</v>
      </c>
      <c r="C1064" s="1">
        <f t="shared" si="1"/>
        <v>-31480159</v>
      </c>
      <c r="D1064" s="1">
        <f t="shared" si="2"/>
        <v>0.02104870292</v>
      </c>
    </row>
    <row r="1065" ht="14.25" customHeight="1">
      <c r="A1065" s="1">
        <v>5600000.0</v>
      </c>
      <c r="B1065" s="1">
        <v>4.7E7</v>
      </c>
      <c r="C1065" s="1">
        <f t="shared" si="1"/>
        <v>-41400000</v>
      </c>
      <c r="D1065" s="1">
        <f t="shared" si="2"/>
        <v>0.02105458379</v>
      </c>
    </row>
    <row r="1066" ht="14.25" customHeight="1">
      <c r="A1066" s="1">
        <v>1.26805112E8</v>
      </c>
      <c r="B1066" s="1">
        <v>4.6E7</v>
      </c>
      <c r="C1066" s="1">
        <f t="shared" si="1"/>
        <v>80805112</v>
      </c>
      <c r="D1066" s="1">
        <f t="shared" si="2"/>
        <v>0.02106822699</v>
      </c>
    </row>
    <row r="1067" ht="14.25" customHeight="1">
      <c r="A1067" s="1">
        <v>9.3607673E7</v>
      </c>
      <c r="B1067" s="1">
        <v>4.8E7</v>
      </c>
      <c r="C1067" s="1">
        <f t="shared" si="1"/>
        <v>45607673</v>
      </c>
      <c r="D1067" s="1">
        <f t="shared" si="2"/>
        <v>0.02101380202</v>
      </c>
    </row>
    <row r="1068" ht="14.25" customHeight="1">
      <c r="A1068" s="1">
        <v>6.7263182E7</v>
      </c>
      <c r="B1068" s="1">
        <v>4.6E7</v>
      </c>
      <c r="C1068" s="1">
        <f t="shared" si="1"/>
        <v>21263182</v>
      </c>
      <c r="D1068" s="1">
        <f t="shared" si="2"/>
        <v>0.02096848532</v>
      </c>
    </row>
    <row r="1069" ht="14.25" customHeight="1">
      <c r="A1069" s="1">
        <v>9.2001027E7</v>
      </c>
      <c r="B1069" s="1">
        <v>4.5E7</v>
      </c>
      <c r="C1069" s="1">
        <f t="shared" si="1"/>
        <v>47001027</v>
      </c>
      <c r="D1069" s="1">
        <f t="shared" si="2"/>
        <v>0.02094071384</v>
      </c>
    </row>
    <row r="1070" ht="14.25" customHeight="1">
      <c r="A1070" s="1">
        <v>1.0539414E7</v>
      </c>
      <c r="B1070" s="1">
        <v>4.7E7</v>
      </c>
      <c r="C1070" s="1">
        <f t="shared" si="1"/>
        <v>-36460586</v>
      </c>
      <c r="D1070" s="1">
        <f t="shared" si="2"/>
        <v>0.02090230102</v>
      </c>
    </row>
    <row r="1071" ht="14.25" customHeight="1">
      <c r="A1071" s="1">
        <v>5.8918501E7</v>
      </c>
      <c r="B1071" s="1">
        <v>4.6E7</v>
      </c>
      <c r="C1071" s="1">
        <f t="shared" si="1"/>
        <v>12918501</v>
      </c>
      <c r="D1071" s="1">
        <f t="shared" si="2"/>
        <v>0.02091201263</v>
      </c>
    </row>
    <row r="1072" ht="14.25" customHeight="1">
      <c r="A1072" s="1">
        <v>1.8139538E8</v>
      </c>
      <c r="B1072" s="1">
        <v>4.5E7</v>
      </c>
      <c r="C1072" s="1">
        <f t="shared" si="1"/>
        <v>136395380</v>
      </c>
      <c r="D1072" s="1">
        <f t="shared" si="2"/>
        <v>0.02088894203</v>
      </c>
    </row>
    <row r="1073" ht="14.25" customHeight="1">
      <c r="A1073" s="1">
        <v>1.4946229E7</v>
      </c>
      <c r="B1073" s="1">
        <v>2.5E7</v>
      </c>
      <c r="C1073" s="1">
        <f t="shared" si="1"/>
        <v>-10053771</v>
      </c>
      <c r="D1073" s="1">
        <f t="shared" si="2"/>
        <v>0.02082505248</v>
      </c>
    </row>
    <row r="1074" ht="14.25" customHeight="1">
      <c r="A1074" s="1">
        <v>0.0</v>
      </c>
      <c r="B1074" s="1">
        <v>4.8E7</v>
      </c>
      <c r="C1074" s="1">
        <f t="shared" si="1"/>
        <v>-48000000</v>
      </c>
      <c r="D1074" s="1">
        <f t="shared" si="2"/>
        <v>0.02082585909</v>
      </c>
    </row>
    <row r="1075" ht="14.25" customHeight="1">
      <c r="A1075" s="1">
        <v>1.30512915E8</v>
      </c>
      <c r="B1075" s="1">
        <v>4.5E7</v>
      </c>
      <c r="C1075" s="1">
        <f t="shared" si="1"/>
        <v>85512915</v>
      </c>
      <c r="D1075" s="1">
        <f t="shared" si="2"/>
        <v>0.02084474389</v>
      </c>
    </row>
    <row r="1076" ht="14.25" customHeight="1">
      <c r="A1076" s="1">
        <v>1.39852971E8</v>
      </c>
      <c r="B1076" s="1">
        <v>4.5E7</v>
      </c>
      <c r="C1076" s="1">
        <f t="shared" si="1"/>
        <v>94852971</v>
      </c>
      <c r="D1076" s="1">
        <f t="shared" si="2"/>
        <v>0.02079171782</v>
      </c>
    </row>
    <row r="1077" ht="14.25" customHeight="1">
      <c r="A1077" s="1">
        <v>1.10000082E8</v>
      </c>
      <c r="B1077" s="1">
        <v>4.8E7</v>
      </c>
      <c r="C1077" s="1">
        <f t="shared" si="1"/>
        <v>62000082</v>
      </c>
      <c r="D1077" s="1">
        <f t="shared" si="2"/>
        <v>0.02073586038</v>
      </c>
    </row>
    <row r="1078" ht="14.25" customHeight="1">
      <c r="A1078" s="1">
        <v>1.06807667E8</v>
      </c>
      <c r="B1078" s="1">
        <v>4.5E7</v>
      </c>
      <c r="C1078" s="1">
        <f t="shared" si="1"/>
        <v>61807667</v>
      </c>
      <c r="D1078" s="1">
        <f t="shared" si="2"/>
        <v>0.02068185711</v>
      </c>
    </row>
    <row r="1079" ht="14.25" customHeight="1">
      <c r="A1079" s="1">
        <v>1.0170206E8</v>
      </c>
      <c r="B1079" s="1">
        <v>4.5E7</v>
      </c>
      <c r="C1079" s="1">
        <f t="shared" si="1"/>
        <v>56702060</v>
      </c>
      <c r="D1079" s="1">
        <f t="shared" si="2"/>
        <v>0.02063682197</v>
      </c>
    </row>
    <row r="1080" ht="14.25" customHeight="1">
      <c r="A1080" s="1">
        <v>9.5149435E7</v>
      </c>
      <c r="B1080" s="1">
        <v>4.0E7</v>
      </c>
      <c r="C1080" s="1">
        <f t="shared" si="1"/>
        <v>55149435</v>
      </c>
      <c r="D1080" s="1">
        <f t="shared" si="2"/>
        <v>0.02059377114</v>
      </c>
    </row>
    <row r="1081" ht="14.25" customHeight="1">
      <c r="A1081" s="1">
        <v>1.00768056E8</v>
      </c>
      <c r="B1081" s="1">
        <v>4.5E7</v>
      </c>
      <c r="C1081" s="1">
        <f t="shared" si="1"/>
        <v>55768056</v>
      </c>
      <c r="D1081" s="1">
        <f t="shared" si="2"/>
        <v>0.0205642551</v>
      </c>
    </row>
    <row r="1082" ht="14.25" customHeight="1">
      <c r="A1082" s="1">
        <v>9.2115211E7</v>
      </c>
      <c r="B1082" s="1">
        <v>4.5E7</v>
      </c>
      <c r="C1082" s="1">
        <f t="shared" si="1"/>
        <v>47115211</v>
      </c>
      <c r="D1082" s="1">
        <f t="shared" si="2"/>
        <v>0.02052148159</v>
      </c>
    </row>
    <row r="1083" ht="14.25" customHeight="1">
      <c r="A1083" s="1">
        <v>9.3452056E7</v>
      </c>
      <c r="B1083" s="1">
        <v>4.5E7</v>
      </c>
      <c r="C1083" s="1">
        <f t="shared" si="1"/>
        <v>48452056</v>
      </c>
      <c r="D1083" s="1">
        <f t="shared" si="2"/>
        <v>0.02048238064</v>
      </c>
    </row>
    <row r="1084" ht="14.25" customHeight="1">
      <c r="A1084" s="1">
        <v>8.3287363E7</v>
      </c>
      <c r="B1084" s="1">
        <v>4.5E7</v>
      </c>
      <c r="C1084" s="1">
        <f t="shared" si="1"/>
        <v>38287363</v>
      </c>
      <c r="D1084" s="1">
        <f t="shared" si="2"/>
        <v>0.02044263684</v>
      </c>
    </row>
    <row r="1085" ht="14.25" customHeight="1">
      <c r="A1085" s="1">
        <v>8.2931301E7</v>
      </c>
      <c r="B1085" s="1">
        <v>6.0E7</v>
      </c>
      <c r="C1085" s="1">
        <f t="shared" si="1"/>
        <v>22931301</v>
      </c>
      <c r="D1085" s="1">
        <f t="shared" si="2"/>
        <v>0.0204075263</v>
      </c>
    </row>
    <row r="1086" ht="14.25" customHeight="1">
      <c r="A1086" s="1">
        <v>6.0962878E7</v>
      </c>
      <c r="B1086" s="1">
        <v>4.6E7</v>
      </c>
      <c r="C1086" s="1">
        <f t="shared" si="1"/>
        <v>14962878</v>
      </c>
      <c r="D1086" s="1">
        <f t="shared" si="2"/>
        <v>0.0203455139</v>
      </c>
    </row>
    <row r="1087" ht="14.25" customHeight="1">
      <c r="A1087" s="1">
        <v>7.6261036E7</v>
      </c>
      <c r="B1087" s="1">
        <v>4.5E7</v>
      </c>
      <c r="C1087" s="1">
        <f t="shared" si="1"/>
        <v>31261036</v>
      </c>
      <c r="D1087" s="1">
        <f t="shared" si="2"/>
        <v>0.02032074571</v>
      </c>
    </row>
    <row r="1088" ht="14.25" customHeight="1">
      <c r="A1088" s="1">
        <v>7.1423726E7</v>
      </c>
      <c r="B1088" s="1">
        <v>4.5E7</v>
      </c>
      <c r="C1088" s="1">
        <f t="shared" si="1"/>
        <v>26423726</v>
      </c>
      <c r="D1088" s="1">
        <f t="shared" si="2"/>
        <v>0.02028897797</v>
      </c>
    </row>
    <row r="1089" ht="14.25" customHeight="1">
      <c r="A1089" s="1">
        <v>7.127742E7</v>
      </c>
      <c r="B1089" s="1">
        <v>4.5E7</v>
      </c>
      <c r="C1089" s="1">
        <f t="shared" si="1"/>
        <v>26277420</v>
      </c>
      <c r="D1089" s="1">
        <f t="shared" si="2"/>
        <v>0.02025966349</v>
      </c>
    </row>
    <row r="1090" ht="14.25" customHeight="1">
      <c r="A1090" s="1">
        <v>8.8625922E7</v>
      </c>
      <c r="B1090" s="1">
        <v>4.5E7</v>
      </c>
      <c r="C1090" s="1">
        <f t="shared" si="1"/>
        <v>43625922</v>
      </c>
      <c r="D1090" s="1">
        <f t="shared" si="2"/>
        <v>0.02023039959</v>
      </c>
    </row>
    <row r="1091" ht="14.25" customHeight="1">
      <c r="A1091" s="1">
        <v>7.0001065E7</v>
      </c>
      <c r="B1091" s="1">
        <v>4.5E7</v>
      </c>
      <c r="C1091" s="1">
        <f t="shared" si="1"/>
        <v>25001065</v>
      </c>
      <c r="D1091" s="1">
        <f t="shared" si="2"/>
        <v>0.02019255155</v>
      </c>
    </row>
    <row r="1092" ht="14.25" customHeight="1">
      <c r="A1092" s="1">
        <v>6.7253092E7</v>
      </c>
      <c r="B1092" s="1">
        <v>3.0E7</v>
      </c>
      <c r="C1092" s="1">
        <f t="shared" si="1"/>
        <v>37253092</v>
      </c>
      <c r="D1092" s="1">
        <f t="shared" si="2"/>
        <v>0.02016389905</v>
      </c>
    </row>
    <row r="1093" ht="14.25" customHeight="1">
      <c r="A1093" s="1">
        <v>6.6790248E7</v>
      </c>
      <c r="B1093" s="1">
        <v>4.5E7</v>
      </c>
      <c r="C1093" s="1">
        <f t="shared" si="1"/>
        <v>21790248</v>
      </c>
      <c r="D1093" s="1">
        <f t="shared" si="2"/>
        <v>0.0201567333</v>
      </c>
    </row>
    <row r="1094" ht="14.25" customHeight="1">
      <c r="A1094" s="1">
        <v>6.5557989E7</v>
      </c>
      <c r="B1094" s="1">
        <v>4.5E7</v>
      </c>
      <c r="C1094" s="1">
        <f t="shared" si="1"/>
        <v>20557989</v>
      </c>
      <c r="D1094" s="1">
        <f t="shared" si="2"/>
        <v>0.02012975702</v>
      </c>
    </row>
    <row r="1095" ht="14.25" customHeight="1">
      <c r="A1095" s="1">
        <v>6.0786269E7</v>
      </c>
      <c r="B1095" s="1">
        <v>4.5E7</v>
      </c>
      <c r="C1095" s="1">
        <f t="shared" si="1"/>
        <v>15786269</v>
      </c>
      <c r="D1095" s="1">
        <f t="shared" si="2"/>
        <v>0.02010342683</v>
      </c>
    </row>
    <row r="1096" ht="14.25" customHeight="1">
      <c r="A1096" s="1">
        <v>5.9365105E7</v>
      </c>
      <c r="B1096" s="1">
        <v>4.5E7</v>
      </c>
      <c r="C1096" s="1">
        <f t="shared" si="1"/>
        <v>14365105</v>
      </c>
      <c r="D1096" s="1">
        <f t="shared" si="2"/>
        <v>0.02007971394</v>
      </c>
    </row>
    <row r="1097" ht="14.25" customHeight="1">
      <c r="A1097" s="1">
        <v>1.62792677E8</v>
      </c>
      <c r="B1097" s="1">
        <v>1.2E8</v>
      </c>
      <c r="C1097" s="1">
        <f t="shared" si="1"/>
        <v>42792677</v>
      </c>
      <c r="D1097" s="1">
        <f t="shared" si="2"/>
        <v>0.02005678483</v>
      </c>
    </row>
    <row r="1098" ht="14.25" customHeight="1">
      <c r="A1098" s="1">
        <v>3.1598308E7</v>
      </c>
      <c r="B1098" s="1">
        <v>3.5E7</v>
      </c>
      <c r="C1098" s="1">
        <f t="shared" si="1"/>
        <v>-3401692</v>
      </c>
      <c r="D1098" s="1">
        <f t="shared" si="2"/>
        <v>0.0196766322</v>
      </c>
    </row>
    <row r="1099" ht="14.25" customHeight="1">
      <c r="A1099" s="1">
        <v>5.7362581E7</v>
      </c>
      <c r="B1099" s="1">
        <v>4.5E7</v>
      </c>
      <c r="C1099" s="1">
        <f t="shared" si="1"/>
        <v>12362581</v>
      </c>
      <c r="D1099" s="1">
        <f t="shared" si="2"/>
        <v>0.01967333488</v>
      </c>
    </row>
    <row r="1100" ht="14.25" customHeight="1">
      <c r="A1100" s="1">
        <v>5.3854588E7</v>
      </c>
      <c r="B1100" s="1">
        <v>4.5E7</v>
      </c>
      <c r="C1100" s="1">
        <f t="shared" si="1"/>
        <v>8854588</v>
      </c>
      <c r="D1100" s="1">
        <f t="shared" si="2"/>
        <v>0.019651406</v>
      </c>
    </row>
    <row r="1101" ht="14.25" customHeight="1">
      <c r="A1101" s="1">
        <v>0.0</v>
      </c>
      <c r="B1101" s="1">
        <v>2500000.0</v>
      </c>
      <c r="C1101" s="1">
        <f t="shared" si="1"/>
        <v>-2500000</v>
      </c>
      <c r="D1101" s="1">
        <f t="shared" si="2"/>
        <v>0.01963150867</v>
      </c>
    </row>
    <row r="1102" ht="14.25" customHeight="1">
      <c r="A1102" s="1">
        <v>5.2580895E7</v>
      </c>
      <c r="B1102" s="1">
        <v>4.5E7</v>
      </c>
      <c r="C1102" s="1">
        <f t="shared" si="1"/>
        <v>7580895</v>
      </c>
      <c r="D1102" s="1">
        <f t="shared" si="2"/>
        <v>0.01961892763</v>
      </c>
    </row>
    <row r="1103" ht="14.25" customHeight="1">
      <c r="A1103" s="1">
        <v>5.1019112E7</v>
      </c>
      <c r="B1103" s="1">
        <v>5.0E7</v>
      </c>
      <c r="C1103" s="1">
        <f t="shared" si="1"/>
        <v>1019112</v>
      </c>
      <c r="D1103" s="1">
        <f t="shared" si="2"/>
        <v>0.01959977695</v>
      </c>
    </row>
    <row r="1104" ht="14.25" customHeight="1">
      <c r="A1104" s="1">
        <v>4.8114556E7</v>
      </c>
      <c r="B1104" s="1">
        <v>2.6E7</v>
      </c>
      <c r="C1104" s="1">
        <f t="shared" si="1"/>
        <v>22114556</v>
      </c>
      <c r="D1104" s="1">
        <f t="shared" si="2"/>
        <v>0.01957729028</v>
      </c>
    </row>
    <row r="1105" ht="14.25" customHeight="1">
      <c r="A1105" s="1">
        <v>5.0648679E7</v>
      </c>
      <c r="B1105" s="1">
        <v>4.5E7</v>
      </c>
      <c r="C1105" s="1">
        <f t="shared" si="1"/>
        <v>5648679</v>
      </c>
      <c r="D1105" s="1">
        <f t="shared" si="2"/>
        <v>0.01957533318</v>
      </c>
    </row>
    <row r="1106" ht="14.25" customHeight="1">
      <c r="A1106" s="1">
        <v>4.6280507E7</v>
      </c>
      <c r="B1106" s="1">
        <v>4.0E7</v>
      </c>
      <c r="C1106" s="1">
        <f t="shared" si="1"/>
        <v>6280507</v>
      </c>
      <c r="D1106" s="1">
        <f t="shared" si="2"/>
        <v>0.01955730569</v>
      </c>
    </row>
    <row r="1107" ht="14.25" customHeight="1">
      <c r="A1107" s="1">
        <v>3.8360195E7</v>
      </c>
      <c r="B1107" s="1">
        <v>4.5E7</v>
      </c>
      <c r="C1107" s="1">
        <f t="shared" si="1"/>
        <v>-6639805</v>
      </c>
      <c r="D1107" s="1">
        <f t="shared" si="2"/>
        <v>0.01954547095</v>
      </c>
    </row>
    <row r="1108" ht="14.25" customHeight="1">
      <c r="A1108" s="1">
        <v>4.6815748E7</v>
      </c>
      <c r="B1108" s="1">
        <v>4.5E7</v>
      </c>
      <c r="C1108" s="1">
        <f t="shared" si="1"/>
        <v>1815748</v>
      </c>
      <c r="D1108" s="1">
        <f t="shared" si="2"/>
        <v>0.01953506884</v>
      </c>
    </row>
    <row r="1109" ht="14.25" customHeight="1">
      <c r="A1109" s="1">
        <v>3.5617599E7</v>
      </c>
      <c r="B1109" s="1">
        <v>4.5E7</v>
      </c>
      <c r="C1109" s="1">
        <f t="shared" si="1"/>
        <v>-9382401</v>
      </c>
      <c r="D1109" s="1">
        <f t="shared" si="2"/>
        <v>0.01951934377</v>
      </c>
    </row>
    <row r="1110" ht="14.25" customHeight="1">
      <c r="A1110" s="1">
        <v>4.730755E7</v>
      </c>
      <c r="B1110" s="1">
        <v>4.5E7</v>
      </c>
      <c r="C1110" s="1">
        <f t="shared" si="1"/>
        <v>2307550</v>
      </c>
      <c r="D1110" s="1">
        <f t="shared" si="2"/>
        <v>0.01951070514</v>
      </c>
    </row>
    <row r="1111" ht="14.25" customHeight="1">
      <c r="A1111" s="1">
        <v>3.200362E7</v>
      </c>
      <c r="B1111" s="1">
        <v>2.5E7</v>
      </c>
      <c r="C1111" s="1">
        <f t="shared" si="1"/>
        <v>7003620</v>
      </c>
      <c r="D1111" s="1">
        <f t="shared" si="2"/>
        <v>0.01949466148</v>
      </c>
    </row>
    <row r="1112" ht="14.25" customHeight="1">
      <c r="A1112" s="1">
        <v>2.797241E7</v>
      </c>
      <c r="B1112" s="1">
        <v>3.5E7</v>
      </c>
      <c r="C1112" s="1">
        <f t="shared" si="1"/>
        <v>-7027590</v>
      </c>
      <c r="D1112" s="1">
        <f t="shared" si="2"/>
        <v>0.01949396586</v>
      </c>
    </row>
    <row r="1113" ht="14.25" customHeight="1">
      <c r="A1113" s="1">
        <v>2.8133159E7</v>
      </c>
      <c r="B1113" s="1">
        <v>5.0E7</v>
      </c>
      <c r="C1113" s="1">
        <f t="shared" si="1"/>
        <v>-21866841</v>
      </c>
      <c r="D1113" s="1">
        <f t="shared" si="2"/>
        <v>0.01949196517</v>
      </c>
    </row>
    <row r="1114" ht="14.25" customHeight="1">
      <c r="A1114" s="1">
        <v>2.74E7</v>
      </c>
      <c r="B1114" s="1">
        <v>4.0E7</v>
      </c>
      <c r="C1114" s="1">
        <f t="shared" si="1"/>
        <v>-12600000</v>
      </c>
      <c r="D1114" s="1">
        <f t="shared" si="2"/>
        <v>0.01948748984</v>
      </c>
    </row>
    <row r="1115" ht="14.25" customHeight="1">
      <c r="A1115" s="1">
        <v>2.4343673E7</v>
      </c>
      <c r="B1115" s="1">
        <v>4.5E7</v>
      </c>
      <c r="C1115" s="1">
        <f t="shared" si="1"/>
        <v>-20656327</v>
      </c>
      <c r="D1115" s="1">
        <f t="shared" si="2"/>
        <v>0.01948500606</v>
      </c>
    </row>
    <row r="1116" ht="14.25" customHeight="1">
      <c r="A1116" s="1">
        <v>2.2877808E7</v>
      </c>
      <c r="B1116" s="1">
        <v>3.5E7</v>
      </c>
      <c r="C1116" s="1">
        <f t="shared" si="1"/>
        <v>-12122192</v>
      </c>
      <c r="D1116" s="1">
        <f t="shared" si="2"/>
        <v>0.01948392367</v>
      </c>
    </row>
    <row r="1117" ht="14.25" customHeight="1">
      <c r="A1117" s="1">
        <v>3.6883539E7</v>
      </c>
      <c r="B1117" s="1">
        <v>5.2E7</v>
      </c>
      <c r="C1117" s="1">
        <f t="shared" si="1"/>
        <v>-15116461</v>
      </c>
      <c r="D1117" s="1">
        <f t="shared" si="2"/>
        <v>0.01948387957</v>
      </c>
    </row>
    <row r="1118" ht="14.25" customHeight="1">
      <c r="A1118" s="1">
        <v>2.2531698E7</v>
      </c>
      <c r="B1118" s="1">
        <v>7.0E7</v>
      </c>
      <c r="C1118" s="1">
        <f t="shared" si="1"/>
        <v>-47468302</v>
      </c>
      <c r="D1118" s="1">
        <f t="shared" si="2"/>
        <v>0.01947141401</v>
      </c>
    </row>
    <row r="1119" ht="14.25" customHeight="1">
      <c r="A1119" s="1">
        <v>2.0400913E7</v>
      </c>
      <c r="B1119" s="1">
        <v>4.5E7</v>
      </c>
      <c r="C1119" s="1">
        <f t="shared" si="1"/>
        <v>-24599087</v>
      </c>
      <c r="D1119" s="1">
        <f t="shared" si="2"/>
        <v>0.01947183625</v>
      </c>
    </row>
    <row r="1120" ht="14.25" customHeight="1">
      <c r="A1120" s="1">
        <v>2.0101861E7</v>
      </c>
      <c r="B1120" s="1">
        <v>4.5E7</v>
      </c>
      <c r="C1120" s="1">
        <f t="shared" si="1"/>
        <v>-24898139</v>
      </c>
      <c r="D1120" s="1">
        <f t="shared" si="2"/>
        <v>0.019473504</v>
      </c>
    </row>
    <row r="1121" ht="14.25" customHeight="1">
      <c r="A1121" s="1">
        <v>2.5200412E7</v>
      </c>
      <c r="B1121" s="1">
        <v>4.5E7</v>
      </c>
      <c r="C1121" s="1">
        <f t="shared" si="1"/>
        <v>-19799588</v>
      </c>
      <c r="D1121" s="1">
        <f t="shared" si="2"/>
        <v>0.0194753837</v>
      </c>
    </row>
    <row r="1122" ht="14.25" customHeight="1">
      <c r="A1122" s="1">
        <v>1.971993E7</v>
      </c>
      <c r="B1122" s="1">
        <v>4.5E7</v>
      </c>
      <c r="C1122" s="1">
        <f t="shared" si="1"/>
        <v>-25280070</v>
      </c>
      <c r="D1122" s="1">
        <f t="shared" si="2"/>
        <v>0.01947370558</v>
      </c>
    </row>
    <row r="1123" ht="14.25" customHeight="1">
      <c r="A1123" s="1">
        <v>1.9377727E7</v>
      </c>
      <c r="B1123" s="1">
        <v>4.5E7</v>
      </c>
      <c r="C1123" s="1">
        <f t="shared" si="1"/>
        <v>-25622273</v>
      </c>
      <c r="D1123" s="1">
        <f t="shared" si="2"/>
        <v>0.01947585645</v>
      </c>
    </row>
    <row r="1124" ht="14.25" customHeight="1">
      <c r="A1124" s="1">
        <v>1.3401683E7</v>
      </c>
      <c r="B1124" s="1">
        <v>3.5E7</v>
      </c>
      <c r="C1124" s="1">
        <f t="shared" si="1"/>
        <v>-21598317</v>
      </c>
      <c r="D1124" s="1">
        <f t="shared" si="2"/>
        <v>0.01947825096</v>
      </c>
    </row>
    <row r="1125" ht="14.25" customHeight="1">
      <c r="A1125" s="1">
        <v>1.7300889E7</v>
      </c>
      <c r="B1125" s="1">
        <v>4.5E7</v>
      </c>
      <c r="C1125" s="1">
        <f t="shared" si="1"/>
        <v>-27699111</v>
      </c>
      <c r="D1125" s="1">
        <f t="shared" si="2"/>
        <v>0.01948210112</v>
      </c>
    </row>
    <row r="1126" ht="14.25" customHeight="1">
      <c r="A1126" s="1">
        <v>1.5527125E7</v>
      </c>
      <c r="B1126" s="1">
        <v>5.7E7</v>
      </c>
      <c r="C1126" s="1">
        <f t="shared" si="1"/>
        <v>-41472875</v>
      </c>
      <c r="D1126" s="1">
        <f t="shared" si="2"/>
        <v>0.01948597992</v>
      </c>
    </row>
    <row r="1127" ht="14.25" customHeight="1">
      <c r="A1127" s="1">
        <v>1.356096E7</v>
      </c>
      <c r="B1127" s="1">
        <v>5.0E7</v>
      </c>
      <c r="C1127" s="1">
        <f t="shared" si="1"/>
        <v>-36439040</v>
      </c>
      <c r="D1127" s="1">
        <f t="shared" si="2"/>
        <v>0.01949379521</v>
      </c>
    </row>
    <row r="1128" ht="14.25" customHeight="1">
      <c r="A1128" s="1">
        <v>1.5523168E7</v>
      </c>
      <c r="B1128" s="1">
        <v>4.5E7</v>
      </c>
      <c r="C1128" s="1">
        <f t="shared" si="1"/>
        <v>-29476832</v>
      </c>
      <c r="D1128" s="1">
        <f t="shared" si="2"/>
        <v>0.01950178755</v>
      </c>
    </row>
    <row r="1129" ht="14.25" customHeight="1">
      <c r="A1129" s="1">
        <v>1.1146409E7</v>
      </c>
      <c r="B1129" s="1">
        <v>4.5E7</v>
      </c>
      <c r="C1129" s="1">
        <f t="shared" si="1"/>
        <v>-33853591</v>
      </c>
      <c r="D1129" s="1">
        <f t="shared" si="2"/>
        <v>0.01950695466</v>
      </c>
    </row>
    <row r="1130" ht="14.25" customHeight="1">
      <c r="A1130" s="1">
        <v>7916887.0</v>
      </c>
      <c r="B1130" s="1">
        <v>4.5E7</v>
      </c>
      <c r="C1130" s="1">
        <f t="shared" si="1"/>
        <v>-37083113</v>
      </c>
      <c r="D1130" s="1">
        <f t="shared" si="2"/>
        <v>0.01951532305</v>
      </c>
    </row>
    <row r="1131" ht="14.25" customHeight="1">
      <c r="A1131" s="1">
        <v>6565495.0</v>
      </c>
      <c r="B1131" s="1">
        <v>4.5E7</v>
      </c>
      <c r="C1131" s="1">
        <f t="shared" si="1"/>
        <v>-38434505</v>
      </c>
      <c r="D1131" s="1">
        <f t="shared" si="2"/>
        <v>0.01952609806</v>
      </c>
    </row>
    <row r="1132" ht="14.25" customHeight="1">
      <c r="A1132" s="1">
        <v>1.527968E7</v>
      </c>
      <c r="B1132" s="1">
        <v>4.0E7</v>
      </c>
      <c r="C1132" s="1">
        <f t="shared" si="1"/>
        <v>-24720320</v>
      </c>
      <c r="D1132" s="1">
        <f t="shared" si="2"/>
        <v>0.01953789492</v>
      </c>
    </row>
    <row r="1133" ht="14.25" customHeight="1">
      <c r="A1133" s="1">
        <v>7262288.0</v>
      </c>
      <c r="B1133" s="1">
        <v>4.0E7</v>
      </c>
      <c r="C1133" s="1">
        <f t="shared" si="1"/>
        <v>-32737712</v>
      </c>
      <c r="D1133" s="1">
        <f t="shared" si="2"/>
        <v>0.01954211028</v>
      </c>
    </row>
    <row r="1134" ht="14.25" customHeight="1">
      <c r="A1134" s="1">
        <v>4584886.0</v>
      </c>
      <c r="B1134" s="1">
        <v>4.5E7</v>
      </c>
      <c r="C1134" s="1">
        <f t="shared" si="1"/>
        <v>-40415114</v>
      </c>
      <c r="D1134" s="1">
        <f t="shared" si="2"/>
        <v>0.01955103603</v>
      </c>
    </row>
    <row r="1135" ht="14.25" customHeight="1">
      <c r="A1135" s="1">
        <v>0.0</v>
      </c>
      <c r="B1135" s="1">
        <v>0.0</v>
      </c>
      <c r="C1135" s="1">
        <f t="shared" si="1"/>
        <v>0</v>
      </c>
      <c r="D1135" s="1">
        <f t="shared" si="2"/>
        <v>0.01956435034</v>
      </c>
    </row>
    <row r="1136" ht="14.25" customHeight="1">
      <c r="A1136" s="1">
        <v>2154540.0</v>
      </c>
      <c r="B1136" s="1">
        <v>4.5E7</v>
      </c>
      <c r="C1136" s="1">
        <f t="shared" si="1"/>
        <v>-42845460</v>
      </c>
      <c r="D1136" s="1">
        <f t="shared" si="2"/>
        <v>0.01955017699</v>
      </c>
    </row>
    <row r="1137" ht="14.25" customHeight="1">
      <c r="A1137" s="1">
        <v>8129455.0</v>
      </c>
      <c r="B1137" s="1">
        <v>4.5E7</v>
      </c>
      <c r="C1137" s="1">
        <f t="shared" si="1"/>
        <v>-36870545</v>
      </c>
      <c r="D1137" s="1">
        <f t="shared" si="2"/>
        <v>0.01956536088</v>
      </c>
    </row>
    <row r="1138" ht="14.25" customHeight="1">
      <c r="A1138" s="1">
        <v>0.0</v>
      </c>
      <c r="B1138" s="1">
        <v>6.5E7</v>
      </c>
      <c r="C1138" s="1">
        <f t="shared" si="1"/>
        <v>-65000000</v>
      </c>
      <c r="D1138" s="1">
        <f t="shared" si="2"/>
        <v>0.01957601404</v>
      </c>
    </row>
    <row r="1139" ht="14.25" customHeight="1">
      <c r="A1139" s="1">
        <v>1.36019448E8</v>
      </c>
      <c r="B1139" s="1">
        <v>4.45E7</v>
      </c>
      <c r="C1139" s="1">
        <f t="shared" si="1"/>
        <v>91519448</v>
      </c>
      <c r="D1139" s="1">
        <f t="shared" si="2"/>
        <v>0.01960674731</v>
      </c>
    </row>
    <row r="1140" ht="14.25" customHeight="1">
      <c r="A1140" s="1">
        <v>1.8387576E8</v>
      </c>
      <c r="B1140" s="1">
        <v>4.4E7</v>
      </c>
      <c r="C1140" s="1">
        <f t="shared" si="1"/>
        <v>139875760</v>
      </c>
      <c r="D1140" s="1">
        <f t="shared" si="2"/>
        <v>0.01955069787</v>
      </c>
    </row>
    <row r="1141" ht="14.25" customHeight="1">
      <c r="A1141" s="1">
        <v>6.7061228E7</v>
      </c>
      <c r="B1141" s="1">
        <v>4.0E7</v>
      </c>
      <c r="C1141" s="1">
        <f t="shared" si="1"/>
        <v>27061228</v>
      </c>
      <c r="D1141" s="1">
        <f t="shared" si="2"/>
        <v>0.01948618023</v>
      </c>
    </row>
    <row r="1142" ht="14.25" customHeight="1">
      <c r="A1142" s="1">
        <v>5.3300852E7</v>
      </c>
      <c r="B1142" s="1">
        <v>4.4E7</v>
      </c>
      <c r="C1142" s="1">
        <f t="shared" si="1"/>
        <v>9300852</v>
      </c>
      <c r="D1142" s="1">
        <f t="shared" si="2"/>
        <v>0.01946504815</v>
      </c>
    </row>
    <row r="1143" ht="14.25" customHeight="1">
      <c r="A1143" s="1">
        <v>1.50415432E8</v>
      </c>
      <c r="B1143" s="1">
        <v>4.4E7</v>
      </c>
      <c r="C1143" s="1">
        <f t="shared" si="1"/>
        <v>106415432</v>
      </c>
      <c r="D1143" s="1">
        <f t="shared" si="2"/>
        <v>0.01944604861</v>
      </c>
    </row>
    <row r="1144" ht="14.25" customHeight="1">
      <c r="A1144" s="1">
        <v>4.4834712E7</v>
      </c>
      <c r="B1144" s="1">
        <v>4.4E7</v>
      </c>
      <c r="C1144" s="1">
        <f t="shared" si="1"/>
        <v>834712</v>
      </c>
      <c r="D1144" s="1">
        <f t="shared" si="2"/>
        <v>0.01938744741</v>
      </c>
    </row>
    <row r="1145" ht="14.25" customHeight="1">
      <c r="A1145" s="1">
        <v>8.43E7</v>
      </c>
      <c r="B1145" s="1">
        <v>2600000.0</v>
      </c>
      <c r="C1145" s="1">
        <f t="shared" si="1"/>
        <v>81700000</v>
      </c>
      <c r="D1145" s="1">
        <f t="shared" si="2"/>
        <v>0.01937334297</v>
      </c>
    </row>
    <row r="1146" ht="14.25" customHeight="1">
      <c r="A1146" s="1">
        <v>1500000.0</v>
      </c>
      <c r="B1146" s="1">
        <v>4.4E7</v>
      </c>
      <c r="C1146" s="1">
        <f t="shared" si="1"/>
        <v>-42500000</v>
      </c>
      <c r="D1146" s="1">
        <f t="shared" si="2"/>
        <v>0.01941580064</v>
      </c>
    </row>
    <row r="1147" ht="14.25" customHeight="1">
      <c r="A1147" s="1">
        <v>6.2318875E7</v>
      </c>
      <c r="B1147" s="1">
        <v>5.0E7</v>
      </c>
      <c r="C1147" s="1">
        <f t="shared" si="1"/>
        <v>12318875</v>
      </c>
      <c r="D1147" s="1">
        <f t="shared" si="2"/>
        <v>0.01943086111</v>
      </c>
    </row>
    <row r="1148" ht="14.25" customHeight="1">
      <c r="A1148" s="1">
        <v>5773519.0</v>
      </c>
      <c r="B1148" s="1">
        <v>4.0E7</v>
      </c>
      <c r="C1148" s="1">
        <f t="shared" si="1"/>
        <v>-34226481</v>
      </c>
      <c r="D1148" s="1">
        <f t="shared" si="2"/>
        <v>0.01939952717</v>
      </c>
    </row>
    <row r="1149" ht="14.25" customHeight="1">
      <c r="A1149" s="1">
        <v>5.1768623E7</v>
      </c>
      <c r="B1149" s="1">
        <v>4.3E7</v>
      </c>
      <c r="C1149" s="1">
        <f t="shared" si="1"/>
        <v>8768623</v>
      </c>
      <c r="D1149" s="1">
        <f t="shared" si="2"/>
        <v>0.01940936997</v>
      </c>
    </row>
    <row r="1150" ht="14.25" customHeight="1">
      <c r="A1150" s="1">
        <v>3.7035515E7</v>
      </c>
      <c r="B1150" s="1">
        <v>4.3E7</v>
      </c>
      <c r="C1150" s="1">
        <f t="shared" si="1"/>
        <v>-5964485</v>
      </c>
      <c r="D1150" s="1">
        <f t="shared" si="2"/>
        <v>0.01939203142</v>
      </c>
    </row>
    <row r="1151" ht="14.25" customHeight="1">
      <c r="A1151" s="1">
        <v>2.4520892E7</v>
      </c>
      <c r="B1151" s="1">
        <v>4.5E7</v>
      </c>
      <c r="C1151" s="1">
        <f t="shared" si="1"/>
        <v>-20479108</v>
      </c>
      <c r="D1151" s="1">
        <f t="shared" si="2"/>
        <v>0.01938311219</v>
      </c>
    </row>
    <row r="1152" ht="14.25" customHeight="1">
      <c r="A1152" s="1">
        <v>2.4430272E7</v>
      </c>
      <c r="B1152" s="1">
        <v>4.3E7</v>
      </c>
      <c r="C1152" s="1">
        <f t="shared" si="1"/>
        <v>-18569728</v>
      </c>
      <c r="D1152" s="1">
        <f t="shared" si="2"/>
        <v>0.01938181601</v>
      </c>
    </row>
    <row r="1153" ht="14.25" customHeight="1">
      <c r="A1153" s="1">
        <v>1.583484E8</v>
      </c>
      <c r="B1153" s="1">
        <v>4.2E7</v>
      </c>
      <c r="C1153" s="1">
        <f t="shared" si="1"/>
        <v>116348400</v>
      </c>
      <c r="D1153" s="1">
        <f t="shared" si="2"/>
        <v>0.01938068716</v>
      </c>
    </row>
    <row r="1154" ht="14.25" customHeight="1">
      <c r="A1154" s="1">
        <v>3.113695E7</v>
      </c>
      <c r="B1154" s="1">
        <v>4.4E7</v>
      </c>
      <c r="C1154" s="1">
        <f t="shared" si="1"/>
        <v>-12863050</v>
      </c>
      <c r="D1154" s="1">
        <f t="shared" si="2"/>
        <v>0.01932815133</v>
      </c>
    </row>
    <row r="1155" ht="14.25" customHeight="1">
      <c r="A1155" s="1">
        <v>2.9113588E7</v>
      </c>
      <c r="B1155" s="1">
        <v>4.0E7</v>
      </c>
      <c r="C1155" s="1">
        <f t="shared" si="1"/>
        <v>-10886412</v>
      </c>
      <c r="D1155" s="1">
        <f t="shared" si="2"/>
        <v>0.0193225153</v>
      </c>
    </row>
    <row r="1156" ht="14.25" customHeight="1">
      <c r="A1156" s="1">
        <v>1.38447667E8</v>
      </c>
      <c r="B1156" s="1">
        <v>4.2E7</v>
      </c>
      <c r="C1156" s="1">
        <f t="shared" si="1"/>
        <v>96447667</v>
      </c>
      <c r="D1156" s="1">
        <f t="shared" si="2"/>
        <v>0.01931898283</v>
      </c>
    </row>
    <row r="1157" ht="14.25" customHeight="1">
      <c r="A1157" s="1">
        <v>1.1600608E8</v>
      </c>
      <c r="B1157" s="1">
        <v>4.2E7</v>
      </c>
      <c r="C1157" s="1">
        <f t="shared" si="1"/>
        <v>74006080</v>
      </c>
      <c r="D1157" s="1">
        <f t="shared" si="2"/>
        <v>0.01927009616</v>
      </c>
    </row>
    <row r="1158" ht="14.25" customHeight="1">
      <c r="A1158" s="1">
        <v>1.06793915E8</v>
      </c>
      <c r="B1158" s="1">
        <v>4.5E7</v>
      </c>
      <c r="C1158" s="1">
        <f t="shared" si="1"/>
        <v>61793915</v>
      </c>
      <c r="D1158" s="1">
        <f t="shared" si="2"/>
        <v>0.01922706292</v>
      </c>
    </row>
    <row r="1159" ht="14.25" customHeight="1">
      <c r="A1159" s="1">
        <v>8.7856565E7</v>
      </c>
      <c r="B1159" s="1">
        <v>4.2E7</v>
      </c>
      <c r="C1159" s="1">
        <f t="shared" si="1"/>
        <v>45856565</v>
      </c>
      <c r="D1159" s="1">
        <f t="shared" si="2"/>
        <v>0.01917917959</v>
      </c>
    </row>
    <row r="1160" ht="14.25" customHeight="1">
      <c r="A1160" s="1">
        <v>7.01E7</v>
      </c>
      <c r="B1160" s="1">
        <v>4.0E7</v>
      </c>
      <c r="C1160" s="1">
        <f t="shared" si="1"/>
        <v>30100000</v>
      </c>
      <c r="D1160" s="1">
        <f t="shared" si="2"/>
        <v>0.01914591606</v>
      </c>
    </row>
    <row r="1161" ht="14.25" customHeight="1">
      <c r="A1161" s="1">
        <v>1.59578352E8</v>
      </c>
      <c r="B1161" s="1">
        <v>4.3E7</v>
      </c>
      <c r="C1161" s="1">
        <f t="shared" si="1"/>
        <v>116578352</v>
      </c>
      <c r="D1161" s="1">
        <f t="shared" si="2"/>
        <v>0.01912315838</v>
      </c>
    </row>
    <row r="1162" ht="14.25" customHeight="1">
      <c r="A1162" s="1">
        <v>5.775E7</v>
      </c>
      <c r="B1162" s="1">
        <v>3.1115E7</v>
      </c>
      <c r="C1162" s="1">
        <f t="shared" si="1"/>
        <v>26635000</v>
      </c>
      <c r="D1162" s="1">
        <f t="shared" si="2"/>
        <v>0.0190655065</v>
      </c>
    </row>
    <row r="1163" ht="14.25" customHeight="1">
      <c r="A1163" s="1">
        <v>4.5290318E7</v>
      </c>
      <c r="B1163" s="1">
        <v>4.2E7</v>
      </c>
      <c r="C1163" s="1">
        <f t="shared" si="1"/>
        <v>3290318</v>
      </c>
      <c r="D1163" s="1">
        <f t="shared" si="2"/>
        <v>0.0190574549</v>
      </c>
    </row>
    <row r="1164" ht="14.25" customHeight="1">
      <c r="A1164" s="1">
        <v>4.1543207E7</v>
      </c>
      <c r="B1164" s="1">
        <v>4.2E7</v>
      </c>
      <c r="C1164" s="1">
        <f t="shared" si="1"/>
        <v>-456793</v>
      </c>
      <c r="D1164" s="1">
        <f t="shared" si="2"/>
        <v>0.01904416281</v>
      </c>
    </row>
    <row r="1165" ht="14.25" customHeight="1">
      <c r="A1165" s="1">
        <v>4.1252428E7</v>
      </c>
      <c r="B1165" s="1">
        <v>4.2E7</v>
      </c>
      <c r="C1165" s="1">
        <f t="shared" si="1"/>
        <v>-747572</v>
      </c>
      <c r="D1165" s="1">
        <f t="shared" si="2"/>
        <v>0.01903292751</v>
      </c>
    </row>
    <row r="1166" ht="14.25" customHeight="1">
      <c r="A1166" s="1">
        <v>3.5228696E7</v>
      </c>
      <c r="B1166" s="1">
        <v>3.2E7</v>
      </c>
      <c r="C1166" s="1">
        <f t="shared" si="1"/>
        <v>3228696</v>
      </c>
      <c r="D1166" s="1">
        <f t="shared" si="2"/>
        <v>0.01902184796</v>
      </c>
    </row>
    <row r="1167" ht="14.25" customHeight="1">
      <c r="A1167" s="1">
        <v>5.999276E7</v>
      </c>
      <c r="B1167" s="1">
        <v>4.2E7</v>
      </c>
      <c r="C1167" s="1">
        <f t="shared" si="1"/>
        <v>17992760</v>
      </c>
      <c r="D1167" s="1">
        <f t="shared" si="2"/>
        <v>0.01901809391</v>
      </c>
    </row>
    <row r="1168" ht="14.25" customHeight="1">
      <c r="A1168" s="1">
        <v>3.4667015E7</v>
      </c>
      <c r="B1168" s="1">
        <v>3.2E7</v>
      </c>
      <c r="C1168" s="1">
        <f t="shared" si="1"/>
        <v>2667015</v>
      </c>
      <c r="D1168" s="1">
        <f t="shared" si="2"/>
        <v>0.01899712004</v>
      </c>
    </row>
    <row r="1169" ht="14.25" customHeight="1">
      <c r="A1169" s="1">
        <v>3.7652565E7</v>
      </c>
      <c r="B1169" s="1">
        <v>4.2E7</v>
      </c>
      <c r="C1169" s="1">
        <f t="shared" si="1"/>
        <v>-4347435</v>
      </c>
      <c r="D1169" s="1">
        <f t="shared" si="2"/>
        <v>0.0189935122</v>
      </c>
    </row>
    <row r="1170" ht="14.25" customHeight="1">
      <c r="A1170" s="1">
        <v>2.4375436E7</v>
      </c>
      <c r="B1170" s="1">
        <v>4.2E7</v>
      </c>
      <c r="C1170" s="1">
        <f t="shared" si="1"/>
        <v>-17624564</v>
      </c>
      <c r="D1170" s="1">
        <f t="shared" si="2"/>
        <v>0.01898444311</v>
      </c>
    </row>
    <row r="1171" ht="14.25" customHeight="1">
      <c r="A1171" s="1">
        <v>2.0915465E7</v>
      </c>
      <c r="B1171" s="1">
        <v>4.2E7</v>
      </c>
      <c r="C1171" s="1">
        <f t="shared" si="1"/>
        <v>-21084535</v>
      </c>
      <c r="D1171" s="1">
        <f t="shared" si="2"/>
        <v>0.01898324992</v>
      </c>
    </row>
    <row r="1172" ht="14.25" customHeight="1">
      <c r="A1172" s="1">
        <v>2.4127895E7</v>
      </c>
      <c r="B1172" s="1">
        <v>5.0E7</v>
      </c>
      <c r="C1172" s="1">
        <f t="shared" si="1"/>
        <v>-25872105</v>
      </c>
      <c r="D1172" s="1">
        <f t="shared" si="2"/>
        <v>0.01898420732</v>
      </c>
    </row>
    <row r="1173" ht="14.25" customHeight="1">
      <c r="A1173" s="1">
        <v>84961.0</v>
      </c>
      <c r="B1173" s="1">
        <v>3.1E7</v>
      </c>
      <c r="C1173" s="1">
        <f t="shared" si="1"/>
        <v>-30915039</v>
      </c>
      <c r="D1173" s="1">
        <f t="shared" si="2"/>
        <v>0.01898276551</v>
      </c>
    </row>
    <row r="1174" ht="14.25" customHeight="1">
      <c r="A1174" s="1">
        <v>2.6404753E7</v>
      </c>
      <c r="B1174" s="1">
        <v>4.0E7</v>
      </c>
      <c r="C1174" s="1">
        <f t="shared" si="1"/>
        <v>-13595247</v>
      </c>
      <c r="D1174" s="1">
        <f t="shared" si="2"/>
        <v>0.01898998473</v>
      </c>
    </row>
    <row r="1175" ht="14.25" customHeight="1">
      <c r="A1175" s="1">
        <v>6105175.0</v>
      </c>
      <c r="B1175" s="1">
        <v>4.4E7</v>
      </c>
      <c r="C1175" s="1">
        <f t="shared" si="1"/>
        <v>-37894825</v>
      </c>
      <c r="D1175" s="1">
        <f t="shared" si="2"/>
        <v>0.01898778985</v>
      </c>
    </row>
    <row r="1176" ht="14.25" customHeight="1">
      <c r="A1176" s="1">
        <v>5664251.0</v>
      </c>
      <c r="B1176" s="1">
        <v>4.5E7</v>
      </c>
      <c r="C1176" s="1">
        <f t="shared" si="1"/>
        <v>-39335749</v>
      </c>
      <c r="D1176" s="1">
        <f t="shared" si="2"/>
        <v>0.01899942692</v>
      </c>
    </row>
    <row r="1177" ht="14.25" customHeight="1">
      <c r="A1177" s="1">
        <v>0.0</v>
      </c>
      <c r="B1177" s="1">
        <v>0.0</v>
      </c>
      <c r="C1177" s="1">
        <f t="shared" si="1"/>
        <v>0</v>
      </c>
      <c r="D1177" s="1">
        <f t="shared" si="2"/>
        <v>0.019011913</v>
      </c>
    </row>
    <row r="1178" ht="14.25" customHeight="1">
      <c r="A1178" s="1">
        <v>1260917.0</v>
      </c>
      <c r="B1178" s="1">
        <v>2.7E7</v>
      </c>
      <c r="C1178" s="1">
        <f t="shared" si="1"/>
        <v>-25739083</v>
      </c>
      <c r="D1178" s="1">
        <f t="shared" si="2"/>
        <v>0.01899788784</v>
      </c>
    </row>
    <row r="1179" ht="14.25" customHeight="1">
      <c r="A1179" s="1">
        <v>1.16724075E8</v>
      </c>
      <c r="B1179" s="1">
        <v>4.1E7</v>
      </c>
      <c r="C1179" s="1">
        <f t="shared" si="1"/>
        <v>75724075</v>
      </c>
      <c r="D1179" s="1">
        <f t="shared" si="2"/>
        <v>0.01900210318</v>
      </c>
    </row>
    <row r="1180" ht="14.25" customHeight="1">
      <c r="A1180" s="1">
        <v>0.0</v>
      </c>
      <c r="B1180" s="1">
        <v>0.0</v>
      </c>
      <c r="C1180" s="1">
        <f t="shared" si="1"/>
        <v>0</v>
      </c>
      <c r="D1180" s="1">
        <f t="shared" si="2"/>
        <v>0.01896110484</v>
      </c>
    </row>
    <row r="1181" ht="14.25" customHeight="1">
      <c r="A1181" s="1">
        <v>5.6083966E7</v>
      </c>
      <c r="B1181" s="1">
        <v>6.5E7</v>
      </c>
      <c r="C1181" s="1">
        <f t="shared" si="1"/>
        <v>-8916034</v>
      </c>
      <c r="D1181" s="1">
        <f t="shared" si="2"/>
        <v>0.01894707411</v>
      </c>
    </row>
    <row r="1182" ht="14.25" customHeight="1">
      <c r="A1182" s="1">
        <v>2.2108977E7</v>
      </c>
      <c r="B1182" s="1">
        <v>4.1E7</v>
      </c>
      <c r="C1182" s="1">
        <f t="shared" si="1"/>
        <v>-18891023</v>
      </c>
      <c r="D1182" s="1">
        <f t="shared" si="2"/>
        <v>0.01890429847</v>
      </c>
    </row>
    <row r="1183" ht="14.25" customHeight="1">
      <c r="A1183" s="1">
        <v>2.93501675E8</v>
      </c>
      <c r="B1183" s="1">
        <v>4.0E7</v>
      </c>
      <c r="C1183" s="1">
        <f t="shared" si="1"/>
        <v>253501675</v>
      </c>
      <c r="D1183" s="1">
        <f t="shared" si="2"/>
        <v>0.01890449682</v>
      </c>
    </row>
    <row r="1184" ht="14.25" customHeight="1">
      <c r="A1184" s="1">
        <v>1.8600911E7</v>
      </c>
      <c r="B1184" s="1">
        <v>4.2E7</v>
      </c>
      <c r="C1184" s="1">
        <f t="shared" si="1"/>
        <v>-23399089</v>
      </c>
      <c r="D1184" s="1">
        <f t="shared" si="2"/>
        <v>0.01887484769</v>
      </c>
    </row>
    <row r="1185" ht="14.25" customHeight="1">
      <c r="A1185" s="1">
        <v>7204138.0</v>
      </c>
      <c r="B1185" s="1">
        <v>4.1E7</v>
      </c>
      <c r="C1185" s="1">
        <f t="shared" si="1"/>
        <v>-33795862</v>
      </c>
      <c r="D1185" s="1">
        <f t="shared" si="2"/>
        <v>0.01887724382</v>
      </c>
    </row>
    <row r="1186" ht="14.25" customHeight="1">
      <c r="A1186" s="1">
        <v>9.08E7</v>
      </c>
      <c r="B1186" s="1">
        <v>8000000.0</v>
      </c>
      <c r="C1186" s="1">
        <f t="shared" si="1"/>
        <v>82800000</v>
      </c>
      <c r="D1186" s="1">
        <f t="shared" si="2"/>
        <v>0.01888670346</v>
      </c>
    </row>
    <row r="1187" ht="14.25" customHeight="1">
      <c r="A1187" s="1">
        <v>1.50117807E8</v>
      </c>
      <c r="B1187" s="1">
        <v>4.0E7</v>
      </c>
      <c r="C1187" s="1">
        <f t="shared" si="1"/>
        <v>110117807</v>
      </c>
      <c r="D1187" s="1">
        <f t="shared" si="2"/>
        <v>0.01892348375</v>
      </c>
    </row>
    <row r="1188" ht="14.25" customHeight="1">
      <c r="A1188" s="1">
        <v>1.63947053E8</v>
      </c>
      <c r="B1188" s="1">
        <v>4.0E7</v>
      </c>
      <c r="C1188" s="1">
        <f t="shared" si="1"/>
        <v>123947053</v>
      </c>
      <c r="D1188" s="1">
        <f t="shared" si="2"/>
        <v>0.01887863668</v>
      </c>
    </row>
    <row r="1189" ht="14.25" customHeight="1">
      <c r="A1189" s="1">
        <v>1.16735231E8</v>
      </c>
      <c r="B1189" s="1">
        <v>7.0E7</v>
      </c>
      <c r="C1189" s="1">
        <f t="shared" si="1"/>
        <v>46735231</v>
      </c>
      <c r="D1189" s="1">
        <f t="shared" si="2"/>
        <v>0.01883213056</v>
      </c>
    </row>
    <row r="1190" ht="14.25" customHeight="1">
      <c r="A1190" s="1">
        <v>1.185E8</v>
      </c>
      <c r="B1190" s="1">
        <v>4.0E7</v>
      </c>
      <c r="C1190" s="1">
        <f t="shared" si="1"/>
        <v>78500000</v>
      </c>
      <c r="D1190" s="1">
        <f t="shared" si="2"/>
        <v>0.01870562572</v>
      </c>
    </row>
    <row r="1191" ht="14.25" customHeight="1">
      <c r="A1191" s="1">
        <v>1.26546825E8</v>
      </c>
      <c r="B1191" s="1">
        <v>4.0E7</v>
      </c>
      <c r="C1191" s="1">
        <f t="shared" si="1"/>
        <v>86546825</v>
      </c>
      <c r="D1191" s="1">
        <f t="shared" si="2"/>
        <v>0.01866636321</v>
      </c>
    </row>
    <row r="1192" ht="14.25" customHeight="1">
      <c r="A1192" s="1">
        <v>1.66147885E8</v>
      </c>
      <c r="B1192" s="1">
        <v>4.0E7</v>
      </c>
      <c r="C1192" s="1">
        <f t="shared" si="1"/>
        <v>126147885</v>
      </c>
      <c r="D1192" s="1">
        <f t="shared" si="2"/>
        <v>0.01862515445</v>
      </c>
    </row>
    <row r="1193" ht="14.25" customHeight="1">
      <c r="A1193" s="1">
        <v>1.11760631E8</v>
      </c>
      <c r="B1193" s="1">
        <v>3.8E7</v>
      </c>
      <c r="C1193" s="1">
        <f t="shared" si="1"/>
        <v>73760631</v>
      </c>
      <c r="D1193" s="1">
        <f t="shared" si="2"/>
        <v>0.01857780363</v>
      </c>
    </row>
    <row r="1194" ht="14.25" customHeight="1">
      <c r="A1194" s="1">
        <v>1.08706165E8</v>
      </c>
      <c r="B1194" s="1">
        <v>4.0E7</v>
      </c>
      <c r="C1194" s="1">
        <f t="shared" si="1"/>
        <v>68706165</v>
      </c>
      <c r="D1194" s="1">
        <f t="shared" si="2"/>
        <v>0.01854560925</v>
      </c>
    </row>
    <row r="1195" ht="14.25" customHeight="1">
      <c r="A1195" s="1">
        <v>1.38614544E8</v>
      </c>
      <c r="B1195" s="1">
        <v>4.0E7</v>
      </c>
      <c r="C1195" s="1">
        <f t="shared" si="1"/>
        <v>98614544</v>
      </c>
      <c r="D1195" s="1">
        <f t="shared" si="2"/>
        <v>0.01850861624</v>
      </c>
    </row>
    <row r="1196" ht="14.25" customHeight="1">
      <c r="A1196" s="1">
        <v>1.25069696E8</v>
      </c>
      <c r="B1196" s="1">
        <v>4.0E7</v>
      </c>
      <c r="C1196" s="1">
        <f t="shared" si="1"/>
        <v>85069696</v>
      </c>
      <c r="D1196" s="1">
        <f t="shared" si="2"/>
        <v>0.01846463634</v>
      </c>
    </row>
    <row r="1197" ht="14.25" customHeight="1">
      <c r="A1197" s="1">
        <v>1.07458785E8</v>
      </c>
      <c r="B1197" s="1">
        <v>4.0E7</v>
      </c>
      <c r="C1197" s="1">
        <f t="shared" si="1"/>
        <v>67458785</v>
      </c>
      <c r="D1197" s="1">
        <f t="shared" si="2"/>
        <v>0.01842332462</v>
      </c>
    </row>
    <row r="1198" ht="14.25" customHeight="1">
      <c r="A1198" s="1">
        <v>1.02310175E8</v>
      </c>
      <c r="B1198" s="1">
        <v>4.0E7</v>
      </c>
      <c r="C1198" s="1">
        <f t="shared" si="1"/>
        <v>62310175</v>
      </c>
      <c r="D1198" s="1">
        <f t="shared" si="2"/>
        <v>0.01838647147</v>
      </c>
    </row>
    <row r="1199" ht="14.25" customHeight="1">
      <c r="A1199" s="1">
        <v>9.6917897E7</v>
      </c>
      <c r="B1199" s="1">
        <v>4.0E7</v>
      </c>
      <c r="C1199" s="1">
        <f t="shared" si="1"/>
        <v>56917897</v>
      </c>
      <c r="D1199" s="1">
        <f t="shared" si="2"/>
        <v>0.01835108705</v>
      </c>
    </row>
    <row r="1200" ht="14.25" customHeight="1">
      <c r="A1200" s="1">
        <v>9.3952276E7</v>
      </c>
      <c r="B1200" s="1">
        <v>4.0E7</v>
      </c>
      <c r="C1200" s="1">
        <f t="shared" si="1"/>
        <v>53952276</v>
      </c>
      <c r="D1200" s="1">
        <f t="shared" si="2"/>
        <v>0.01831734921</v>
      </c>
    </row>
    <row r="1201" ht="14.25" customHeight="1">
      <c r="A1201" s="1">
        <v>9.0703745E7</v>
      </c>
      <c r="B1201" s="1">
        <v>4.5E7</v>
      </c>
      <c r="C1201" s="1">
        <f t="shared" si="1"/>
        <v>45703745</v>
      </c>
      <c r="D1201" s="1">
        <f t="shared" si="2"/>
        <v>0.01828454248</v>
      </c>
    </row>
    <row r="1202" ht="14.25" customHeight="1">
      <c r="A1202" s="1">
        <v>8.9138076E7</v>
      </c>
      <c r="B1202" s="1">
        <v>4.0E7</v>
      </c>
      <c r="C1202" s="1">
        <f t="shared" si="1"/>
        <v>49138076</v>
      </c>
      <c r="D1202" s="1">
        <f t="shared" si="2"/>
        <v>0.01824203666</v>
      </c>
    </row>
    <row r="1203" ht="14.25" customHeight="1">
      <c r="A1203" s="1">
        <v>8.7666629E7</v>
      </c>
      <c r="B1203" s="1">
        <v>4.0E7</v>
      </c>
      <c r="C1203" s="1">
        <f t="shared" si="1"/>
        <v>47666629</v>
      </c>
      <c r="D1203" s="1">
        <f t="shared" si="2"/>
        <v>0.01821079289</v>
      </c>
    </row>
    <row r="1204" ht="14.25" customHeight="1">
      <c r="A1204" s="1">
        <v>9.0353764E7</v>
      </c>
      <c r="B1204" s="1">
        <v>4.0E7</v>
      </c>
      <c r="C1204" s="1">
        <f t="shared" si="1"/>
        <v>50353764</v>
      </c>
      <c r="D1204" s="1">
        <f t="shared" si="2"/>
        <v>0.01818003294</v>
      </c>
    </row>
    <row r="1205" ht="14.25" customHeight="1">
      <c r="A1205" s="1">
        <v>8.252279E7</v>
      </c>
      <c r="B1205" s="1">
        <v>4.0E7</v>
      </c>
      <c r="C1205" s="1">
        <f t="shared" si="1"/>
        <v>42522790</v>
      </c>
      <c r="D1205" s="1">
        <f t="shared" si="2"/>
        <v>0.01814828407</v>
      </c>
    </row>
    <row r="1206" ht="14.25" customHeight="1">
      <c r="A1206" s="1">
        <v>9.4125426E7</v>
      </c>
      <c r="B1206" s="1">
        <v>4.0E7</v>
      </c>
      <c r="C1206" s="1">
        <f t="shared" si="1"/>
        <v>54125426</v>
      </c>
      <c r="D1206" s="1">
        <f t="shared" si="2"/>
        <v>0.01811933797</v>
      </c>
    </row>
    <row r="1207" ht="14.25" customHeight="1">
      <c r="A1207" s="1">
        <v>9.5001343E7</v>
      </c>
      <c r="B1207" s="1">
        <v>4.0E7</v>
      </c>
      <c r="C1207" s="1">
        <f t="shared" si="1"/>
        <v>55001343</v>
      </c>
      <c r="D1207" s="1">
        <f t="shared" si="2"/>
        <v>0.01808621347</v>
      </c>
    </row>
    <row r="1208" ht="14.25" customHeight="1">
      <c r="A1208" s="1">
        <v>8.1292135E7</v>
      </c>
      <c r="B1208" s="1">
        <v>4.0E7</v>
      </c>
      <c r="C1208" s="1">
        <f t="shared" si="1"/>
        <v>41292135</v>
      </c>
      <c r="D1208" s="1">
        <f t="shared" si="2"/>
        <v>0.01805274861</v>
      </c>
    </row>
    <row r="1209" ht="14.25" customHeight="1">
      <c r="A1209" s="1">
        <v>8.620801E7</v>
      </c>
      <c r="B1209" s="1">
        <v>3.5E7</v>
      </c>
      <c r="C1209" s="1">
        <f t="shared" si="1"/>
        <v>51208010</v>
      </c>
      <c r="D1209" s="1">
        <f t="shared" si="2"/>
        <v>0.01802415936</v>
      </c>
    </row>
    <row r="1210" ht="14.25" customHeight="1">
      <c r="A1210" s="1">
        <v>8.1593527E7</v>
      </c>
      <c r="B1210" s="1">
        <v>4.0E7</v>
      </c>
      <c r="C1210" s="1">
        <f t="shared" si="1"/>
        <v>41593527</v>
      </c>
      <c r="D1210" s="1">
        <f t="shared" si="2"/>
        <v>0.01800381463</v>
      </c>
    </row>
    <row r="1211" ht="14.25" customHeight="1">
      <c r="A1211" s="1">
        <v>7.5274748E7</v>
      </c>
      <c r="B1211" s="1">
        <v>3.5E7</v>
      </c>
      <c r="C1211" s="1">
        <f t="shared" si="1"/>
        <v>40274748</v>
      </c>
      <c r="D1211" s="1">
        <f t="shared" si="2"/>
        <v>0.01797504992</v>
      </c>
    </row>
    <row r="1212" ht="14.25" customHeight="1">
      <c r="A1212" s="1">
        <v>9.083503E7</v>
      </c>
      <c r="B1212" s="1">
        <v>4.0E7</v>
      </c>
      <c r="C1212" s="1">
        <f t="shared" si="1"/>
        <v>50835030</v>
      </c>
      <c r="D1212" s="1">
        <f t="shared" si="2"/>
        <v>0.01795714136</v>
      </c>
    </row>
    <row r="1213" ht="14.25" customHeight="1">
      <c r="A1213" s="1">
        <v>7.2455275E7</v>
      </c>
      <c r="B1213" s="1">
        <v>4.0E7</v>
      </c>
      <c r="C1213" s="1">
        <f t="shared" si="1"/>
        <v>32455275</v>
      </c>
      <c r="D1213" s="1">
        <f t="shared" si="2"/>
        <v>0.01792492756</v>
      </c>
    </row>
    <row r="1214" ht="14.25" customHeight="1">
      <c r="A1214" s="1">
        <v>7.5305995E7</v>
      </c>
      <c r="B1214" s="1">
        <v>4.0E7</v>
      </c>
      <c r="C1214" s="1">
        <f t="shared" si="1"/>
        <v>35305995</v>
      </c>
      <c r="D1214" s="1">
        <f t="shared" si="2"/>
        <v>0.01789970886</v>
      </c>
    </row>
    <row r="1215" ht="14.25" customHeight="1">
      <c r="A1215" s="1">
        <v>7.4098862E7</v>
      </c>
      <c r="B1215" s="1">
        <v>4.0E7</v>
      </c>
      <c r="C1215" s="1">
        <f t="shared" si="1"/>
        <v>34098862</v>
      </c>
      <c r="D1215" s="1">
        <f t="shared" si="2"/>
        <v>0.01787329968</v>
      </c>
    </row>
    <row r="1216" ht="14.25" customHeight="1">
      <c r="A1216" s="1">
        <v>7.2266306E7</v>
      </c>
      <c r="B1216" s="1">
        <v>4.0E7</v>
      </c>
      <c r="C1216" s="1">
        <f t="shared" si="1"/>
        <v>32266306</v>
      </c>
      <c r="D1216" s="1">
        <f t="shared" si="2"/>
        <v>0.01784735485</v>
      </c>
    </row>
    <row r="1217" ht="14.25" customHeight="1">
      <c r="A1217" s="1">
        <v>7.134701E7</v>
      </c>
      <c r="B1217" s="1">
        <v>4.0E7</v>
      </c>
      <c r="C1217" s="1">
        <f t="shared" si="1"/>
        <v>31347010</v>
      </c>
      <c r="D1217" s="1">
        <f t="shared" si="2"/>
        <v>0.01782213979</v>
      </c>
    </row>
    <row r="1218" ht="14.25" customHeight="1">
      <c r="A1218" s="1">
        <v>7.0836296E7</v>
      </c>
      <c r="B1218" s="1">
        <v>4.0E7</v>
      </c>
      <c r="C1218" s="1">
        <f t="shared" si="1"/>
        <v>30836296</v>
      </c>
      <c r="D1218" s="1">
        <f t="shared" si="2"/>
        <v>0.01779728403</v>
      </c>
    </row>
    <row r="1219" ht="14.25" customHeight="1">
      <c r="A1219" s="1">
        <v>7.0405498E7</v>
      </c>
      <c r="B1219" s="1">
        <v>4.0E7</v>
      </c>
      <c r="C1219" s="1">
        <f t="shared" si="1"/>
        <v>30405498</v>
      </c>
      <c r="D1219" s="1">
        <f t="shared" si="2"/>
        <v>0.01777261923</v>
      </c>
    </row>
    <row r="1220" ht="14.25" customHeight="1">
      <c r="A1220" s="1">
        <v>7.0163652E7</v>
      </c>
      <c r="B1220" s="1">
        <v>4.0E7</v>
      </c>
      <c r="C1220" s="1">
        <f t="shared" si="1"/>
        <v>30163652</v>
      </c>
      <c r="D1220" s="1">
        <f t="shared" si="2"/>
        <v>0.01774811303</v>
      </c>
    </row>
    <row r="1221" ht="14.25" customHeight="1">
      <c r="A1221" s="1">
        <v>6.6808615E7</v>
      </c>
      <c r="B1221" s="1">
        <v>3.4E7</v>
      </c>
      <c r="C1221" s="1">
        <f t="shared" si="1"/>
        <v>32808615</v>
      </c>
      <c r="D1221" s="1">
        <f t="shared" si="2"/>
        <v>0.01772368636</v>
      </c>
    </row>
    <row r="1222" ht="14.25" customHeight="1">
      <c r="A1222" s="1">
        <v>1.1560398E8</v>
      </c>
      <c r="B1222" s="1">
        <v>6.5E7</v>
      </c>
      <c r="C1222" s="1">
        <f t="shared" si="1"/>
        <v>50603980</v>
      </c>
      <c r="D1222" s="1">
        <f t="shared" si="2"/>
        <v>0.01770921681</v>
      </c>
    </row>
    <row r="1223" ht="14.25" customHeight="1">
      <c r="A1223" s="1">
        <v>6.4149837E7</v>
      </c>
      <c r="B1223" s="1">
        <v>2.0E7</v>
      </c>
      <c r="C1223" s="1">
        <f t="shared" si="1"/>
        <v>44149837</v>
      </c>
      <c r="D1223" s="1">
        <f t="shared" si="2"/>
        <v>0.01759477762</v>
      </c>
    </row>
    <row r="1224" ht="14.25" customHeight="1">
      <c r="A1224" s="1">
        <v>8.3906114E7</v>
      </c>
      <c r="B1224" s="1">
        <v>4.0E7</v>
      </c>
      <c r="C1224" s="1">
        <f t="shared" si="1"/>
        <v>43906114</v>
      </c>
      <c r="D1224" s="1">
        <f t="shared" si="2"/>
        <v>0.01759970759</v>
      </c>
    </row>
    <row r="1225" ht="14.25" customHeight="1">
      <c r="A1225" s="1">
        <v>6.6466372E7</v>
      </c>
      <c r="B1225" s="1">
        <v>4.0E7</v>
      </c>
      <c r="C1225" s="1">
        <f t="shared" si="1"/>
        <v>26466372</v>
      </c>
      <c r="D1225" s="1">
        <f t="shared" si="2"/>
        <v>0.01756962035</v>
      </c>
    </row>
    <row r="1226" ht="14.25" customHeight="1">
      <c r="A1226" s="1">
        <v>7.2306065E7</v>
      </c>
      <c r="B1226" s="1">
        <v>4.0E7</v>
      </c>
      <c r="C1226" s="1">
        <f t="shared" si="1"/>
        <v>32306065</v>
      </c>
      <c r="D1226" s="1">
        <f t="shared" si="2"/>
        <v>0.01754664736</v>
      </c>
    </row>
    <row r="1227" ht="14.25" customHeight="1">
      <c r="A1227" s="1">
        <v>5.9068786E7</v>
      </c>
      <c r="B1227" s="1">
        <v>4.0E7</v>
      </c>
      <c r="C1227" s="1">
        <f t="shared" si="1"/>
        <v>19068786</v>
      </c>
      <c r="D1227" s="1">
        <f t="shared" si="2"/>
        <v>0.01752114689</v>
      </c>
    </row>
    <row r="1228" ht="14.25" customHeight="1">
      <c r="A1228" s="1">
        <v>6.0923325E7</v>
      </c>
      <c r="B1228" s="1">
        <v>0.0</v>
      </c>
      <c r="C1228" s="1">
        <f t="shared" si="1"/>
        <v>60923325</v>
      </c>
      <c r="D1228" s="1">
        <f t="shared" si="2"/>
        <v>0.01750147101</v>
      </c>
    </row>
    <row r="1229" ht="14.25" customHeight="1">
      <c r="A1229" s="1">
        <v>5.7887882E7</v>
      </c>
      <c r="B1229" s="1">
        <v>5.0E7</v>
      </c>
      <c r="C1229" s="1">
        <f t="shared" si="1"/>
        <v>7887882</v>
      </c>
      <c r="D1229" s="1">
        <f t="shared" si="2"/>
        <v>0.01753071071</v>
      </c>
    </row>
    <row r="1230" ht="14.25" customHeight="1">
      <c r="A1230" s="1">
        <v>5.3955614E7</v>
      </c>
      <c r="B1230" s="1">
        <v>4.0E7</v>
      </c>
      <c r="C1230" s="1">
        <f t="shared" si="1"/>
        <v>13955614</v>
      </c>
      <c r="D1230" s="1">
        <f t="shared" si="2"/>
        <v>0.01750010415</v>
      </c>
    </row>
    <row r="1231" ht="14.25" customHeight="1">
      <c r="A1231" s="1">
        <v>5.4967359E7</v>
      </c>
      <c r="B1231" s="1">
        <v>4.0E7</v>
      </c>
      <c r="C1231" s="1">
        <f t="shared" si="1"/>
        <v>14967359</v>
      </c>
      <c r="D1231" s="1">
        <f t="shared" si="2"/>
        <v>0.01748281178</v>
      </c>
    </row>
    <row r="1232" ht="14.25" customHeight="1">
      <c r="A1232" s="1">
        <v>5.4228104E7</v>
      </c>
      <c r="B1232" s="1">
        <v>3.5E7</v>
      </c>
      <c r="C1232" s="1">
        <f t="shared" si="1"/>
        <v>19228104</v>
      </c>
      <c r="D1232" s="1">
        <f t="shared" si="2"/>
        <v>0.01746502211</v>
      </c>
    </row>
    <row r="1233" ht="14.25" customHeight="1">
      <c r="A1233" s="1">
        <v>5.7981889E7</v>
      </c>
      <c r="B1233" s="1">
        <v>4.0E7</v>
      </c>
      <c r="C1233" s="1">
        <f t="shared" si="1"/>
        <v>17981889</v>
      </c>
      <c r="D1233" s="1">
        <f t="shared" si="2"/>
        <v>0.01745273871</v>
      </c>
    </row>
    <row r="1234" ht="14.25" customHeight="1">
      <c r="A1234" s="1">
        <v>6.1094903E7</v>
      </c>
      <c r="B1234" s="1">
        <v>3.0E7</v>
      </c>
      <c r="C1234" s="1">
        <f t="shared" si="1"/>
        <v>31094903</v>
      </c>
      <c r="D1234" s="1">
        <f t="shared" si="2"/>
        <v>0.01743349883</v>
      </c>
    </row>
    <row r="1235" ht="14.25" customHeight="1">
      <c r="A1235" s="1">
        <v>5.3082743E7</v>
      </c>
      <c r="B1235" s="1">
        <v>4.0E7</v>
      </c>
      <c r="C1235" s="1">
        <f t="shared" si="1"/>
        <v>13082743</v>
      </c>
      <c r="D1235" s="1">
        <f t="shared" si="2"/>
        <v>0.01742531434</v>
      </c>
    </row>
    <row r="1236" ht="14.25" customHeight="1">
      <c r="A1236" s="1">
        <v>5.4414716E7</v>
      </c>
      <c r="B1236" s="1">
        <v>4.2E7</v>
      </c>
      <c r="C1236" s="1">
        <f t="shared" si="1"/>
        <v>12414716</v>
      </c>
      <c r="D1236" s="1">
        <f t="shared" si="2"/>
        <v>0.01740838432</v>
      </c>
    </row>
    <row r="1237" ht="14.25" customHeight="1">
      <c r="A1237" s="1">
        <v>5.7011847E7</v>
      </c>
      <c r="B1237" s="1">
        <v>4.0E7</v>
      </c>
      <c r="C1237" s="1">
        <f t="shared" si="1"/>
        <v>17011847</v>
      </c>
      <c r="D1237" s="1">
        <f t="shared" si="2"/>
        <v>0.01738871878</v>
      </c>
    </row>
    <row r="1238" ht="14.25" customHeight="1">
      <c r="A1238" s="1">
        <v>5.0859889E7</v>
      </c>
      <c r="B1238" s="1">
        <v>4.0E7</v>
      </c>
      <c r="C1238" s="1">
        <f t="shared" si="1"/>
        <v>10859889</v>
      </c>
      <c r="D1238" s="1">
        <f t="shared" si="2"/>
        <v>0.01736988218</v>
      </c>
    </row>
    <row r="1239" ht="14.25" customHeight="1">
      <c r="A1239" s="1">
        <v>5.1185897E7</v>
      </c>
      <c r="B1239" s="1">
        <v>3.0E7</v>
      </c>
      <c r="C1239" s="1">
        <f t="shared" si="1"/>
        <v>21185897</v>
      </c>
      <c r="D1239" s="1">
        <f t="shared" si="2"/>
        <v>0.01735400152</v>
      </c>
    </row>
    <row r="1240" ht="14.25" customHeight="1">
      <c r="A1240" s="1">
        <v>5.2000688E7</v>
      </c>
      <c r="B1240" s="1">
        <v>4.0E7</v>
      </c>
      <c r="C1240" s="1">
        <f t="shared" si="1"/>
        <v>12000688</v>
      </c>
      <c r="D1240" s="1">
        <f t="shared" si="2"/>
        <v>0.01734734662</v>
      </c>
    </row>
    <row r="1241" ht="14.25" customHeight="1">
      <c r="A1241" s="1">
        <v>4.9851591E7</v>
      </c>
      <c r="B1241" s="1">
        <v>4.0E7</v>
      </c>
      <c r="C1241" s="1">
        <f t="shared" si="1"/>
        <v>9851591</v>
      </c>
      <c r="D1241" s="1">
        <f t="shared" si="2"/>
        <v>0.01733088691</v>
      </c>
    </row>
    <row r="1242" ht="14.25" customHeight="1">
      <c r="A1242" s="1">
        <v>4.7781388E7</v>
      </c>
      <c r="B1242" s="1">
        <v>4.0E7</v>
      </c>
      <c r="C1242" s="1">
        <f t="shared" si="1"/>
        <v>7781388</v>
      </c>
      <c r="D1242" s="1">
        <f t="shared" si="2"/>
        <v>0.01731547572</v>
      </c>
    </row>
    <row r="1243" ht="14.25" customHeight="1">
      <c r="A1243" s="1">
        <v>5.2320979E7</v>
      </c>
      <c r="B1243" s="1">
        <v>4.0E7</v>
      </c>
      <c r="C1243" s="1">
        <f t="shared" si="1"/>
        <v>12320979</v>
      </c>
      <c r="D1243" s="1">
        <f t="shared" si="2"/>
        <v>0.01730108989</v>
      </c>
    </row>
    <row r="1244" ht="14.25" customHeight="1">
      <c r="A1244" s="1">
        <v>4.7806295E7</v>
      </c>
      <c r="B1244" s="1">
        <v>4.3E7</v>
      </c>
      <c r="C1244" s="1">
        <f t="shared" si="1"/>
        <v>4806295</v>
      </c>
      <c r="D1244" s="1">
        <f t="shared" si="2"/>
        <v>0.01728444058</v>
      </c>
    </row>
    <row r="1245" ht="14.25" customHeight="1">
      <c r="A1245" s="1">
        <v>5.185345E7</v>
      </c>
      <c r="B1245" s="1">
        <v>2.5E7</v>
      </c>
      <c r="C1245" s="1">
        <f t="shared" si="1"/>
        <v>26853450</v>
      </c>
      <c r="D1245" s="1">
        <f t="shared" si="2"/>
        <v>0.01726752118</v>
      </c>
    </row>
    <row r="1246" ht="14.25" customHeight="1">
      <c r="A1246" s="1">
        <v>4.6012734E7</v>
      </c>
      <c r="B1246" s="1">
        <v>4.0E7</v>
      </c>
      <c r="C1246" s="1">
        <f t="shared" si="1"/>
        <v>6012734</v>
      </c>
      <c r="D1246" s="1">
        <f t="shared" si="2"/>
        <v>0.01726552259</v>
      </c>
    </row>
    <row r="1247" ht="14.25" customHeight="1">
      <c r="A1247" s="1">
        <v>4.7034272E7</v>
      </c>
      <c r="B1247" s="1">
        <v>4.0E7</v>
      </c>
      <c r="C1247" s="1">
        <f t="shared" si="1"/>
        <v>7034272</v>
      </c>
      <c r="D1247" s="1">
        <f t="shared" si="2"/>
        <v>0.0172519978</v>
      </c>
    </row>
    <row r="1248" ht="14.25" customHeight="1">
      <c r="A1248" s="1">
        <v>4.5856732E7</v>
      </c>
      <c r="B1248" s="1">
        <v>4.0E7</v>
      </c>
      <c r="C1248" s="1">
        <f t="shared" si="1"/>
        <v>5856732</v>
      </c>
      <c r="D1248" s="1">
        <f t="shared" si="2"/>
        <v>0.01723794463</v>
      </c>
    </row>
    <row r="1249" ht="14.25" customHeight="1">
      <c r="A1249" s="1">
        <v>5.9588068E7</v>
      </c>
      <c r="B1249" s="1">
        <v>4.0E7</v>
      </c>
      <c r="C1249" s="1">
        <f t="shared" si="1"/>
        <v>19588068</v>
      </c>
      <c r="D1249" s="1">
        <f t="shared" si="2"/>
        <v>0.01722448203</v>
      </c>
    </row>
    <row r="1250" ht="14.25" customHeight="1">
      <c r="A1250" s="1">
        <v>4.4175394E7</v>
      </c>
      <c r="B1250" s="1">
        <v>3.6E7</v>
      </c>
      <c r="C1250" s="1">
        <f t="shared" si="1"/>
        <v>8175394</v>
      </c>
      <c r="D1250" s="1">
        <f t="shared" si="2"/>
        <v>0.01720429374</v>
      </c>
    </row>
    <row r="1251" ht="14.25" customHeight="1">
      <c r="A1251" s="1">
        <v>4.5500797E7</v>
      </c>
      <c r="B1251" s="1">
        <v>4.0E7</v>
      </c>
      <c r="C1251" s="1">
        <f t="shared" si="1"/>
        <v>5500797</v>
      </c>
      <c r="D1251" s="1">
        <f t="shared" si="2"/>
        <v>0.01719455887</v>
      </c>
    </row>
    <row r="1252" ht="14.25" customHeight="1">
      <c r="A1252" s="1">
        <v>4.1797066E7</v>
      </c>
      <c r="B1252" s="1">
        <v>4.0E7</v>
      </c>
      <c r="C1252" s="1">
        <f t="shared" si="1"/>
        <v>1797066</v>
      </c>
      <c r="D1252" s="1">
        <f t="shared" si="2"/>
        <v>0.01718125097</v>
      </c>
    </row>
    <row r="1253" ht="14.25" customHeight="1">
      <c r="A1253" s="1">
        <v>3.8087756E7</v>
      </c>
      <c r="B1253" s="1">
        <v>4.0E7</v>
      </c>
      <c r="C1253" s="1">
        <f t="shared" si="1"/>
        <v>-1912244</v>
      </c>
      <c r="D1253" s="1">
        <f t="shared" si="2"/>
        <v>0.01716985755</v>
      </c>
    </row>
    <row r="1254" ht="14.25" customHeight="1">
      <c r="A1254" s="1">
        <v>3.7752931E7</v>
      </c>
      <c r="B1254" s="1">
        <v>4.0E7</v>
      </c>
      <c r="C1254" s="1">
        <f t="shared" si="1"/>
        <v>-2247069</v>
      </c>
      <c r="D1254" s="1">
        <f t="shared" si="2"/>
        <v>0.01716042818</v>
      </c>
    </row>
    <row r="1255" ht="14.25" customHeight="1">
      <c r="A1255" s="1">
        <v>5.0562555E7</v>
      </c>
      <c r="B1255" s="1">
        <v>0.0</v>
      </c>
      <c r="C1255" s="1">
        <f t="shared" si="1"/>
        <v>50562555</v>
      </c>
      <c r="D1255" s="1">
        <f t="shared" si="2"/>
        <v>0.01715117348</v>
      </c>
    </row>
    <row r="1256" ht="14.25" customHeight="1">
      <c r="A1256" s="1">
        <v>3.7371385E7</v>
      </c>
      <c r="B1256" s="1">
        <v>4.0E7</v>
      </c>
      <c r="C1256" s="1">
        <f t="shared" si="1"/>
        <v>-2628615</v>
      </c>
      <c r="D1256" s="1">
        <f t="shared" si="2"/>
        <v>0.01717230953</v>
      </c>
    </row>
    <row r="1257" ht="14.25" customHeight="1">
      <c r="A1257" s="1">
        <v>3.7101011E7</v>
      </c>
      <c r="B1257" s="1">
        <v>4.0E7</v>
      </c>
      <c r="C1257" s="1">
        <f t="shared" si="1"/>
        <v>-2898989</v>
      </c>
      <c r="D1257" s="1">
        <f t="shared" si="2"/>
        <v>0.01716325379</v>
      </c>
    </row>
    <row r="1258" ht="14.25" customHeight="1">
      <c r="A1258" s="1">
        <v>3.8176892E7</v>
      </c>
      <c r="B1258" s="1">
        <v>4.0E7</v>
      </c>
      <c r="C1258" s="1">
        <f t="shared" si="1"/>
        <v>-1823108</v>
      </c>
      <c r="D1258" s="1">
        <f t="shared" si="2"/>
        <v>0.01715433894</v>
      </c>
    </row>
    <row r="1259" ht="14.25" customHeight="1">
      <c r="A1259" s="1">
        <v>3.6283504E7</v>
      </c>
      <c r="B1259" s="1">
        <v>4.0E7</v>
      </c>
      <c r="C1259" s="1">
        <f t="shared" si="1"/>
        <v>-3716496</v>
      </c>
      <c r="D1259" s="1">
        <f t="shared" si="2"/>
        <v>0.01714483873</v>
      </c>
    </row>
    <row r="1260" ht="14.25" customHeight="1">
      <c r="A1260" s="1">
        <v>3.5183792E7</v>
      </c>
      <c r="B1260" s="1">
        <v>3.8E7</v>
      </c>
      <c r="C1260" s="1">
        <f t="shared" si="1"/>
        <v>-2816208</v>
      </c>
      <c r="D1260" s="1">
        <f t="shared" si="2"/>
        <v>0.01713635693</v>
      </c>
    </row>
    <row r="1261" ht="14.25" customHeight="1">
      <c r="A1261" s="1">
        <v>3.8543473E7</v>
      </c>
      <c r="B1261" s="1">
        <v>4.0E7</v>
      </c>
      <c r="C1261" s="1">
        <f t="shared" si="1"/>
        <v>-1456527</v>
      </c>
      <c r="D1261" s="1">
        <f t="shared" si="2"/>
        <v>0.01712934592</v>
      </c>
    </row>
    <row r="1262" ht="14.25" customHeight="1">
      <c r="A1262" s="1">
        <v>3.6037909E7</v>
      </c>
      <c r="B1262" s="1">
        <v>6.0E7</v>
      </c>
      <c r="C1262" s="1">
        <f t="shared" si="1"/>
        <v>-23962091</v>
      </c>
      <c r="D1262" s="1">
        <f t="shared" si="2"/>
        <v>0.01711963326</v>
      </c>
    </row>
    <row r="1263" ht="14.25" customHeight="1">
      <c r="A1263" s="1">
        <v>4.2575718E7</v>
      </c>
      <c r="B1263" s="1">
        <v>4.0E7</v>
      </c>
      <c r="C1263" s="1">
        <f t="shared" si="1"/>
        <v>2575718</v>
      </c>
      <c r="D1263" s="1">
        <f t="shared" si="2"/>
        <v>0.0171019897</v>
      </c>
    </row>
    <row r="1264" ht="14.25" customHeight="1">
      <c r="A1264" s="1">
        <v>3.3864342E7</v>
      </c>
      <c r="B1264" s="1">
        <v>4.0E7</v>
      </c>
      <c r="C1264" s="1">
        <f t="shared" si="1"/>
        <v>-6135658</v>
      </c>
      <c r="D1264" s="1">
        <f t="shared" si="2"/>
        <v>0.01709012189</v>
      </c>
    </row>
    <row r="1265" ht="14.25" customHeight="1">
      <c r="A1265" s="1">
        <v>3.3508922E7</v>
      </c>
      <c r="B1265" s="1">
        <v>4.0E7</v>
      </c>
      <c r="C1265" s="1">
        <f t="shared" si="1"/>
        <v>-6491078</v>
      </c>
      <c r="D1265" s="1">
        <f t="shared" si="2"/>
        <v>0.01708293972</v>
      </c>
    </row>
    <row r="1266" ht="14.25" customHeight="1">
      <c r="A1266" s="1">
        <v>4.2071069E7</v>
      </c>
      <c r="B1266" s="1">
        <v>3.0E7</v>
      </c>
      <c r="C1266" s="1">
        <f t="shared" si="1"/>
        <v>12071069</v>
      </c>
      <c r="D1266" s="1">
        <f t="shared" si="2"/>
        <v>0.01707595023</v>
      </c>
    </row>
    <row r="1267" ht="14.25" customHeight="1">
      <c r="A1267" s="1">
        <v>0.0</v>
      </c>
      <c r="B1267" s="1">
        <v>0.0</v>
      </c>
      <c r="C1267" s="1">
        <f t="shared" si="1"/>
        <v>0</v>
      </c>
      <c r="D1267" s="1">
        <f t="shared" si="2"/>
        <v>0.01707090122</v>
      </c>
    </row>
    <row r="1268" ht="14.25" customHeight="1">
      <c r="A1268" s="1">
        <v>3.285364E7</v>
      </c>
      <c r="B1268" s="1">
        <v>4.0E7</v>
      </c>
      <c r="C1268" s="1">
        <f t="shared" si="1"/>
        <v>-7146360</v>
      </c>
      <c r="D1268" s="1">
        <f t="shared" si="2"/>
        <v>0.0170573012</v>
      </c>
    </row>
    <row r="1269" ht="14.25" customHeight="1">
      <c r="A1269" s="1">
        <v>4.2615685E7</v>
      </c>
      <c r="B1269" s="1">
        <v>4.0E7</v>
      </c>
      <c r="C1269" s="1">
        <f t="shared" si="1"/>
        <v>2615685</v>
      </c>
      <c r="D1269" s="1">
        <f t="shared" si="2"/>
        <v>0.01705067215</v>
      </c>
    </row>
    <row r="1270" ht="14.25" customHeight="1">
      <c r="A1270" s="1">
        <v>3.2055248E7</v>
      </c>
      <c r="B1270" s="1">
        <v>2.5E7</v>
      </c>
      <c r="C1270" s="1">
        <f t="shared" si="1"/>
        <v>7055248</v>
      </c>
      <c r="D1270" s="1">
        <f t="shared" si="2"/>
        <v>0.01703876014</v>
      </c>
    </row>
    <row r="1271" ht="14.25" customHeight="1">
      <c r="A1271" s="1">
        <v>3.1836745E7</v>
      </c>
      <c r="B1271" s="1">
        <v>4.0E7</v>
      </c>
      <c r="C1271" s="1">
        <f t="shared" si="1"/>
        <v>-8163255</v>
      </c>
      <c r="D1271" s="1">
        <f t="shared" si="2"/>
        <v>0.01703767212</v>
      </c>
    </row>
    <row r="1272" ht="14.25" customHeight="1">
      <c r="A1272" s="1">
        <v>3.0993544E7</v>
      </c>
      <c r="B1272" s="1">
        <v>4.0E7</v>
      </c>
      <c r="C1272" s="1">
        <f t="shared" si="1"/>
        <v>-9006456</v>
      </c>
      <c r="D1272" s="1">
        <f t="shared" si="2"/>
        <v>0.01703159969</v>
      </c>
    </row>
    <row r="1273" ht="14.25" customHeight="1">
      <c r="A1273" s="1">
        <v>3.098185E7</v>
      </c>
      <c r="B1273" s="1">
        <v>4.0E7</v>
      </c>
      <c r="C1273" s="1">
        <f t="shared" si="1"/>
        <v>-9018150</v>
      </c>
      <c r="D1273" s="1">
        <f t="shared" si="2"/>
        <v>0.01702599732</v>
      </c>
    </row>
    <row r="1274" ht="14.25" customHeight="1">
      <c r="A1274" s="1">
        <v>3.0199105E7</v>
      </c>
      <c r="B1274" s="1">
        <v>4.0E7</v>
      </c>
      <c r="C1274" s="1">
        <f t="shared" si="1"/>
        <v>-9800895</v>
      </c>
      <c r="D1274" s="1">
        <f t="shared" si="2"/>
        <v>0.01702039846</v>
      </c>
    </row>
    <row r="1275" ht="14.25" customHeight="1">
      <c r="A1275" s="1">
        <v>2.9077547E7</v>
      </c>
      <c r="B1275" s="1">
        <v>4.0E7</v>
      </c>
      <c r="C1275" s="1">
        <f t="shared" si="1"/>
        <v>-10922453</v>
      </c>
      <c r="D1275" s="1">
        <f t="shared" si="2"/>
        <v>0.01701523833</v>
      </c>
    </row>
    <row r="1276" ht="14.25" customHeight="1">
      <c r="A1276" s="1">
        <v>2.9374178E7</v>
      </c>
      <c r="B1276" s="1">
        <v>4.0E7</v>
      </c>
      <c r="C1276" s="1">
        <f t="shared" si="1"/>
        <v>-10625822</v>
      </c>
      <c r="D1276" s="1">
        <f t="shared" si="2"/>
        <v>0.01701071203</v>
      </c>
    </row>
    <row r="1277" ht="14.25" customHeight="1">
      <c r="A1277" s="1">
        <v>2.8535768E7</v>
      </c>
      <c r="B1277" s="1">
        <v>4.0E7</v>
      </c>
      <c r="C1277" s="1">
        <f t="shared" si="1"/>
        <v>-11464232</v>
      </c>
      <c r="D1277" s="1">
        <f t="shared" si="2"/>
        <v>0.01700601445</v>
      </c>
    </row>
    <row r="1278" ht="14.25" customHeight="1">
      <c r="A1278" s="1">
        <v>2.7663982E7</v>
      </c>
      <c r="B1278" s="1">
        <v>4.0E7</v>
      </c>
      <c r="C1278" s="1">
        <f t="shared" si="1"/>
        <v>-12336018</v>
      </c>
      <c r="D1278" s="1">
        <f t="shared" si="2"/>
        <v>0.01700179233</v>
      </c>
    </row>
    <row r="1279" ht="14.25" customHeight="1">
      <c r="A1279" s="1">
        <v>2.7053815E7</v>
      </c>
      <c r="B1279" s="1">
        <v>4.0E7</v>
      </c>
      <c r="C1279" s="1">
        <f t="shared" si="1"/>
        <v>-12946185</v>
      </c>
      <c r="D1279" s="1">
        <f t="shared" si="2"/>
        <v>0.01699806751</v>
      </c>
    </row>
    <row r="1280" ht="14.25" customHeight="1">
      <c r="A1280" s="1">
        <v>2.6814957E7</v>
      </c>
      <c r="B1280" s="1">
        <v>3.5E7</v>
      </c>
      <c r="C1280" s="1">
        <f t="shared" si="1"/>
        <v>-8185043</v>
      </c>
      <c r="D1280" s="1">
        <f t="shared" si="2"/>
        <v>0.01699469189</v>
      </c>
    </row>
    <row r="1281" ht="14.25" customHeight="1">
      <c r="A1281" s="1">
        <v>2.5178165E7</v>
      </c>
      <c r="B1281" s="1">
        <v>4.0E7</v>
      </c>
      <c r="C1281" s="1">
        <f t="shared" si="1"/>
        <v>-14821835</v>
      </c>
      <c r="D1281" s="1">
        <f t="shared" si="2"/>
        <v>0.0169923248</v>
      </c>
    </row>
    <row r="1282" ht="14.25" customHeight="1">
      <c r="A1282" s="1">
        <v>2.5117498E7</v>
      </c>
      <c r="B1282" s="1">
        <v>4.0E7</v>
      </c>
      <c r="C1282" s="1">
        <f t="shared" si="1"/>
        <v>-14882502</v>
      </c>
      <c r="D1282" s="1">
        <f t="shared" si="2"/>
        <v>0.01699003342</v>
      </c>
    </row>
    <row r="1283" ht="14.25" customHeight="1">
      <c r="A1283" s="1">
        <v>32645.0</v>
      </c>
      <c r="B1283" s="1">
        <v>500000.0</v>
      </c>
      <c r="C1283" s="1">
        <f t="shared" si="1"/>
        <v>-467355</v>
      </c>
      <c r="D1283" s="1">
        <f t="shared" si="2"/>
        <v>0.01698777619</v>
      </c>
    </row>
    <row r="1284" ht="14.25" customHeight="1">
      <c r="A1284" s="1">
        <v>2.4332324E7</v>
      </c>
      <c r="B1284" s="1">
        <v>4.0E7</v>
      </c>
      <c r="C1284" s="1">
        <f t="shared" si="1"/>
        <v>-15667676</v>
      </c>
      <c r="D1284" s="1">
        <f t="shared" si="2"/>
        <v>0.01697458574</v>
      </c>
    </row>
    <row r="1285" ht="14.25" customHeight="1">
      <c r="A1285" s="1">
        <v>3.6665854E7</v>
      </c>
      <c r="B1285" s="1">
        <v>4.0E7</v>
      </c>
      <c r="C1285" s="1">
        <f t="shared" si="1"/>
        <v>-3334146</v>
      </c>
      <c r="D1285" s="1">
        <f t="shared" si="2"/>
        <v>0.01697279006</v>
      </c>
    </row>
    <row r="1286" ht="14.25" customHeight="1">
      <c r="A1286" s="1">
        <v>2.2717758E7</v>
      </c>
      <c r="B1286" s="1">
        <v>4.0E7</v>
      </c>
      <c r="C1286" s="1">
        <f t="shared" si="1"/>
        <v>-17282242</v>
      </c>
      <c r="D1286" s="1">
        <f t="shared" si="2"/>
        <v>0.01696401026</v>
      </c>
    </row>
    <row r="1287" ht="14.25" customHeight="1">
      <c r="A1287" s="1">
        <v>2.2433915E7</v>
      </c>
      <c r="B1287" s="1">
        <v>6.0E7</v>
      </c>
      <c r="C1287" s="1">
        <f t="shared" si="1"/>
        <v>-37566085</v>
      </c>
      <c r="D1287" s="1">
        <f t="shared" si="2"/>
        <v>0.01696316111</v>
      </c>
    </row>
    <row r="1288" ht="14.25" customHeight="1">
      <c r="A1288" s="1">
        <v>2.2326247E7</v>
      </c>
      <c r="B1288" s="1">
        <v>6.0E7</v>
      </c>
      <c r="C1288" s="1">
        <f t="shared" si="1"/>
        <v>-37673753</v>
      </c>
      <c r="D1288" s="1">
        <f t="shared" si="2"/>
        <v>0.01696178728</v>
      </c>
    </row>
    <row r="1289" ht="14.25" customHeight="1">
      <c r="A1289" s="1">
        <v>2.1176322E7</v>
      </c>
      <c r="B1289" s="1">
        <v>4.0E7</v>
      </c>
      <c r="C1289" s="1">
        <f t="shared" si="1"/>
        <v>-18823678</v>
      </c>
      <c r="D1289" s="1">
        <f t="shared" si="2"/>
        <v>0.01696054479</v>
      </c>
    </row>
    <row r="1290" ht="14.25" customHeight="1">
      <c r="A1290" s="1">
        <v>2.03E7</v>
      </c>
      <c r="B1290" s="1">
        <v>4.0E7</v>
      </c>
      <c r="C1290" s="1">
        <f t="shared" si="1"/>
        <v>-19700000</v>
      </c>
      <c r="D1290" s="1">
        <f t="shared" si="2"/>
        <v>0.01696061033</v>
      </c>
    </row>
    <row r="1291" ht="14.25" customHeight="1">
      <c r="A1291" s="1">
        <v>2.0302961E7</v>
      </c>
      <c r="B1291" s="1">
        <v>4.5E7</v>
      </c>
      <c r="C1291" s="1">
        <f t="shared" si="1"/>
        <v>-24697039</v>
      </c>
      <c r="D1291" s="1">
        <f t="shared" si="2"/>
        <v>0.01696120043</v>
      </c>
    </row>
    <row r="1292" ht="14.25" customHeight="1">
      <c r="A1292" s="1">
        <v>1.5962471E7</v>
      </c>
      <c r="B1292" s="1">
        <v>4.0E7</v>
      </c>
      <c r="C1292" s="1">
        <f t="shared" si="1"/>
        <v>-24037529</v>
      </c>
      <c r="D1292" s="1">
        <f t="shared" si="2"/>
        <v>0.01696195033</v>
      </c>
    </row>
    <row r="1293" ht="14.25" customHeight="1">
      <c r="A1293" s="1">
        <v>1.4942422E7</v>
      </c>
      <c r="B1293" s="1">
        <v>4.0E7</v>
      </c>
      <c r="C1293" s="1">
        <f t="shared" si="1"/>
        <v>-25057578</v>
      </c>
      <c r="D1293" s="1">
        <f t="shared" si="2"/>
        <v>0.01696517509</v>
      </c>
    </row>
    <row r="1294" ht="14.25" customHeight="1">
      <c r="A1294" s="1">
        <v>1.4967182E7</v>
      </c>
      <c r="B1294" s="1">
        <v>4.0E7</v>
      </c>
      <c r="C1294" s="1">
        <f t="shared" si="1"/>
        <v>-25032818</v>
      </c>
      <c r="D1294" s="1">
        <f t="shared" si="2"/>
        <v>0.01696902994</v>
      </c>
    </row>
    <row r="1295" ht="14.25" customHeight="1">
      <c r="A1295" s="1">
        <v>1.8996755E7</v>
      </c>
      <c r="B1295" s="1">
        <v>4.5E7</v>
      </c>
      <c r="C1295" s="1">
        <f t="shared" si="1"/>
        <v>-26003245</v>
      </c>
      <c r="D1295" s="1">
        <f t="shared" si="2"/>
        <v>0.01697287158</v>
      </c>
    </row>
    <row r="1296" ht="14.25" customHeight="1">
      <c r="A1296" s="1">
        <v>1.4375181E7</v>
      </c>
      <c r="B1296" s="1">
        <v>5.1E7</v>
      </c>
      <c r="C1296" s="1">
        <f t="shared" si="1"/>
        <v>-36624819</v>
      </c>
      <c r="D1296" s="1">
        <f t="shared" si="2"/>
        <v>0.01697462057</v>
      </c>
    </row>
    <row r="1297" ht="14.25" customHeight="1">
      <c r="A1297" s="1">
        <v>2.0999103E7</v>
      </c>
      <c r="B1297" s="1">
        <v>4.0E7</v>
      </c>
      <c r="C1297" s="1">
        <f t="shared" si="1"/>
        <v>-19000897</v>
      </c>
      <c r="D1297" s="1">
        <f t="shared" si="2"/>
        <v>0.01698125923</v>
      </c>
    </row>
    <row r="1298" ht="14.25" customHeight="1">
      <c r="A1298" s="1">
        <v>1.4448589E7</v>
      </c>
      <c r="B1298" s="1">
        <v>4.0E7</v>
      </c>
      <c r="C1298" s="1">
        <f t="shared" si="1"/>
        <v>-25551411</v>
      </c>
      <c r="D1298" s="1">
        <f t="shared" si="2"/>
        <v>0.01698143574</v>
      </c>
    </row>
    <row r="1299" ht="14.25" customHeight="1">
      <c r="A1299" s="1">
        <v>1.4358033E7</v>
      </c>
      <c r="B1299" s="1">
        <v>4.0E7</v>
      </c>
      <c r="C1299" s="1">
        <f t="shared" si="1"/>
        <v>-25641967</v>
      </c>
      <c r="D1299" s="1">
        <f t="shared" si="2"/>
        <v>0.0169856062</v>
      </c>
    </row>
    <row r="1300" ht="14.25" customHeight="1">
      <c r="A1300" s="1">
        <v>3.3201661E7</v>
      </c>
      <c r="B1300" s="1">
        <v>7.7E7</v>
      </c>
      <c r="C1300" s="1">
        <f t="shared" si="1"/>
        <v>-43798339</v>
      </c>
      <c r="D1300" s="1">
        <f t="shared" si="2"/>
        <v>0.01698983513</v>
      </c>
    </row>
    <row r="1301" ht="14.25" customHeight="1">
      <c r="A1301" s="1">
        <v>1.4018364E7</v>
      </c>
      <c r="B1301" s="1">
        <v>3.0E7</v>
      </c>
      <c r="C1301" s="1">
        <f t="shared" si="1"/>
        <v>-15981636</v>
      </c>
      <c r="D1301" s="1">
        <f t="shared" si="2"/>
        <v>0.01696906761</v>
      </c>
    </row>
    <row r="1302" ht="14.25" customHeight="1">
      <c r="A1302" s="1">
        <v>1.3395939E7</v>
      </c>
      <c r="B1302" s="1">
        <v>6.0E7</v>
      </c>
      <c r="C1302" s="1">
        <f t="shared" si="1"/>
        <v>-46604061</v>
      </c>
      <c r="D1302" s="1">
        <f t="shared" si="2"/>
        <v>0.0169712007</v>
      </c>
    </row>
    <row r="1303" ht="14.25" customHeight="1">
      <c r="A1303" s="1">
        <v>2.0113965E7</v>
      </c>
      <c r="B1303" s="1">
        <v>4.0E7</v>
      </c>
      <c r="C1303" s="1">
        <f t="shared" si="1"/>
        <v>-19886035</v>
      </c>
      <c r="D1303" s="1">
        <f t="shared" si="2"/>
        <v>0.01698107864</v>
      </c>
    </row>
    <row r="1304" ht="14.25" customHeight="1">
      <c r="A1304" s="1">
        <v>1.3376506E7</v>
      </c>
      <c r="B1304" s="1">
        <v>4.0E7</v>
      </c>
      <c r="C1304" s="1">
        <f t="shared" si="1"/>
        <v>-26623494</v>
      </c>
      <c r="D1304" s="1">
        <f t="shared" si="2"/>
        <v>0.01698179109</v>
      </c>
    </row>
    <row r="1305" ht="14.25" customHeight="1">
      <c r="A1305" s="1">
        <v>1.3208023E7</v>
      </c>
      <c r="B1305" s="1">
        <v>4.2E7</v>
      </c>
      <c r="C1305" s="1">
        <f t="shared" si="1"/>
        <v>-28791977</v>
      </c>
      <c r="D1305" s="1">
        <f t="shared" si="2"/>
        <v>0.01698664234</v>
      </c>
    </row>
    <row r="1306" ht="14.25" customHeight="1">
      <c r="A1306" s="1">
        <v>1.383813E7</v>
      </c>
      <c r="B1306" s="1">
        <v>4.0E7</v>
      </c>
      <c r="C1306" s="1">
        <f t="shared" si="1"/>
        <v>-26161870</v>
      </c>
      <c r="D1306" s="1">
        <f t="shared" si="2"/>
        <v>0.01699211666</v>
      </c>
    </row>
    <row r="1307" ht="14.25" customHeight="1">
      <c r="A1307" s="1">
        <v>5773519.0</v>
      </c>
      <c r="B1307" s="1">
        <v>4.0E7</v>
      </c>
      <c r="C1307" s="1">
        <f t="shared" si="1"/>
        <v>-34226481</v>
      </c>
      <c r="D1307" s="1">
        <f t="shared" si="2"/>
        <v>0.01699668505</v>
      </c>
    </row>
    <row r="1308" ht="14.25" customHeight="1">
      <c r="A1308" s="1">
        <v>9652000.0</v>
      </c>
      <c r="B1308" s="1">
        <v>4.0E7</v>
      </c>
      <c r="C1308" s="1">
        <f t="shared" si="1"/>
        <v>-30348000</v>
      </c>
      <c r="D1308" s="1">
        <f t="shared" si="2"/>
        <v>0.01700639349</v>
      </c>
    </row>
    <row r="1309" ht="14.25" customHeight="1">
      <c r="A1309" s="1">
        <v>1.2081447E7</v>
      </c>
      <c r="B1309" s="1">
        <v>0.0</v>
      </c>
      <c r="C1309" s="1">
        <f t="shared" si="1"/>
        <v>12081447</v>
      </c>
      <c r="D1309" s="1">
        <f t="shared" si="2"/>
        <v>0.01701360992</v>
      </c>
    </row>
    <row r="1310" ht="14.25" customHeight="1">
      <c r="A1310" s="1">
        <v>7000000.0</v>
      </c>
      <c r="B1310" s="1">
        <v>3.6E7</v>
      </c>
      <c r="C1310" s="1">
        <f t="shared" si="1"/>
        <v>-29000000</v>
      </c>
      <c r="D1310" s="1">
        <f t="shared" si="2"/>
        <v>0.01700762191</v>
      </c>
    </row>
    <row r="1311" ht="14.25" customHeight="1">
      <c r="A1311" s="1">
        <v>1.043122E7</v>
      </c>
      <c r="B1311" s="1">
        <v>2.4E7</v>
      </c>
      <c r="C1311" s="1">
        <f t="shared" si="1"/>
        <v>-13568780</v>
      </c>
      <c r="D1311" s="1">
        <f t="shared" si="2"/>
        <v>0.01701472646</v>
      </c>
    </row>
    <row r="1312" ht="14.25" customHeight="1">
      <c r="A1312" s="1">
        <v>1.0326062E7</v>
      </c>
      <c r="B1312" s="1">
        <v>3.3E7</v>
      </c>
      <c r="C1312" s="1">
        <f t="shared" si="1"/>
        <v>-22673938</v>
      </c>
      <c r="D1312" s="1">
        <f t="shared" si="2"/>
        <v>0.01701592937</v>
      </c>
    </row>
    <row r="1313" ht="14.25" customHeight="1">
      <c r="A1313" s="1">
        <v>6114237.0</v>
      </c>
      <c r="B1313" s="1">
        <v>4.0E7</v>
      </c>
      <c r="C1313" s="1">
        <f t="shared" si="1"/>
        <v>-33885763</v>
      </c>
      <c r="D1313" s="1">
        <f t="shared" si="2"/>
        <v>0.01702028233</v>
      </c>
    </row>
    <row r="1314" ht="14.25" customHeight="1">
      <c r="A1314" s="1">
        <v>4835968.0</v>
      </c>
      <c r="B1314" s="1">
        <v>4.0E7</v>
      </c>
      <c r="C1314" s="1">
        <f t="shared" si="1"/>
        <v>-35164032</v>
      </c>
      <c r="D1314" s="1">
        <f t="shared" si="2"/>
        <v>0.01702978954</v>
      </c>
    </row>
    <row r="1315" ht="14.25" customHeight="1">
      <c r="A1315" s="1">
        <v>4777007.0</v>
      </c>
      <c r="B1315" s="1">
        <v>4.0E7</v>
      </c>
      <c r="C1315" s="1">
        <f t="shared" si="1"/>
        <v>-35222993</v>
      </c>
      <c r="D1315" s="1">
        <f t="shared" si="2"/>
        <v>0.0170401354</v>
      </c>
    </row>
    <row r="1316" ht="14.25" customHeight="1">
      <c r="A1316" s="1">
        <v>3675072.0</v>
      </c>
      <c r="B1316" s="1">
        <v>2.6E7</v>
      </c>
      <c r="C1316" s="1">
        <f t="shared" si="1"/>
        <v>-22324928</v>
      </c>
      <c r="D1316" s="1">
        <f t="shared" si="2"/>
        <v>0.01705052595</v>
      </c>
    </row>
    <row r="1317" ht="14.25" customHeight="1">
      <c r="A1317" s="1">
        <v>1.8438149E7</v>
      </c>
      <c r="B1317" s="1">
        <v>4.0E7</v>
      </c>
      <c r="C1317" s="1">
        <f t="shared" si="1"/>
        <v>-21561851</v>
      </c>
      <c r="D1317" s="1">
        <f t="shared" si="2"/>
        <v>0.01705380192</v>
      </c>
    </row>
    <row r="1318" ht="14.25" customHeight="1">
      <c r="A1318" s="1">
        <v>511920.0</v>
      </c>
      <c r="B1318" s="1">
        <v>4.0E7</v>
      </c>
      <c r="C1318" s="1">
        <f t="shared" si="1"/>
        <v>-39488080</v>
      </c>
      <c r="D1318" s="1">
        <f t="shared" si="2"/>
        <v>0.01705556156</v>
      </c>
    </row>
    <row r="1319" ht="14.25" customHeight="1">
      <c r="A1319" s="1">
        <v>1.0640645E7</v>
      </c>
      <c r="B1319" s="1">
        <v>4.0E7</v>
      </c>
      <c r="C1319" s="1">
        <f t="shared" si="1"/>
        <v>-29359355</v>
      </c>
      <c r="D1319" s="1">
        <f t="shared" si="2"/>
        <v>0.01706878747</v>
      </c>
    </row>
    <row r="1320" ht="14.25" customHeight="1">
      <c r="A1320" s="1">
        <v>652526.0</v>
      </c>
      <c r="B1320" s="1">
        <v>4.0E7</v>
      </c>
      <c r="C1320" s="1">
        <f t="shared" si="1"/>
        <v>-39347474</v>
      </c>
      <c r="D1320" s="1">
        <f t="shared" si="2"/>
        <v>0.01707541369</v>
      </c>
    </row>
    <row r="1321" ht="14.25" customHeight="1">
      <c r="A1321" s="1">
        <v>8.0050171E7</v>
      </c>
      <c r="B1321" s="1">
        <v>2.0E7</v>
      </c>
      <c r="C1321" s="1">
        <f t="shared" si="1"/>
        <v>60050171</v>
      </c>
      <c r="D1321" s="1">
        <f t="shared" si="2"/>
        <v>0.01708855954</v>
      </c>
    </row>
    <row r="1322" ht="14.25" customHeight="1">
      <c r="A1322" s="1">
        <v>7564000.0</v>
      </c>
      <c r="B1322" s="1">
        <v>2.0E7</v>
      </c>
      <c r="C1322" s="1">
        <f t="shared" si="1"/>
        <v>-12436000</v>
      </c>
      <c r="D1322" s="1">
        <f t="shared" si="2"/>
        <v>0.01709601494</v>
      </c>
    </row>
    <row r="1323" ht="14.25" customHeight="1">
      <c r="A1323" s="1">
        <v>876671.0</v>
      </c>
      <c r="B1323" s="1">
        <v>2.5E7</v>
      </c>
      <c r="C1323" s="1">
        <f t="shared" si="1"/>
        <v>-24123329</v>
      </c>
      <c r="D1323" s="1">
        <f t="shared" si="2"/>
        <v>0.01709587671</v>
      </c>
    </row>
    <row r="1324" ht="14.25" customHeight="1">
      <c r="A1324" s="1">
        <v>2869369.0</v>
      </c>
      <c r="B1324" s="1">
        <v>3.0E7</v>
      </c>
      <c r="C1324" s="1">
        <f t="shared" si="1"/>
        <v>-27130631</v>
      </c>
      <c r="D1324" s="1">
        <f t="shared" si="2"/>
        <v>0.01709913479</v>
      </c>
    </row>
    <row r="1325" ht="14.25" customHeight="1">
      <c r="A1325" s="1">
        <v>128978.0</v>
      </c>
      <c r="B1325" s="1">
        <v>4.0E7</v>
      </c>
      <c r="C1325" s="1">
        <f t="shared" si="1"/>
        <v>-39871022</v>
      </c>
      <c r="D1325" s="1">
        <f t="shared" si="2"/>
        <v>0.01710494803</v>
      </c>
    </row>
    <row r="1326" ht="14.25" customHeight="1">
      <c r="A1326" s="1">
        <v>77231.0</v>
      </c>
      <c r="B1326" s="1">
        <v>2.5E7</v>
      </c>
      <c r="C1326" s="1">
        <f t="shared" si="1"/>
        <v>-24922769</v>
      </c>
      <c r="D1326" s="1">
        <f t="shared" si="2"/>
        <v>0.01711846013</v>
      </c>
    </row>
    <row r="1327" ht="14.25" customHeight="1">
      <c r="A1327" s="1">
        <v>4563029.0</v>
      </c>
      <c r="B1327" s="1">
        <v>3.92E7</v>
      </c>
      <c r="C1327" s="1">
        <f t="shared" si="1"/>
        <v>-34636971</v>
      </c>
      <c r="D1327" s="1">
        <f t="shared" si="2"/>
        <v>0.01712188342</v>
      </c>
    </row>
    <row r="1328" ht="14.25" customHeight="1">
      <c r="A1328" s="1">
        <v>0.0</v>
      </c>
      <c r="B1328" s="1">
        <v>2.5E7</v>
      </c>
      <c r="C1328" s="1">
        <f t="shared" si="1"/>
        <v>-25000000</v>
      </c>
      <c r="D1328" s="1">
        <f t="shared" si="2"/>
        <v>0.01713203755</v>
      </c>
    </row>
    <row r="1329" ht="14.25" customHeight="1">
      <c r="A1329" s="1">
        <v>463730.0</v>
      </c>
      <c r="B1329" s="1">
        <v>0.0</v>
      </c>
      <c r="C1329" s="1">
        <f t="shared" si="1"/>
        <v>463730</v>
      </c>
      <c r="D1329" s="1">
        <f t="shared" si="2"/>
        <v>0.01713548286</v>
      </c>
    </row>
    <row r="1330" ht="14.25" customHeight="1">
      <c r="A1330" s="1">
        <v>5.0693162E7</v>
      </c>
      <c r="B1330" s="1">
        <v>2.3E7</v>
      </c>
      <c r="C1330" s="1">
        <f t="shared" si="1"/>
        <v>27693162</v>
      </c>
      <c r="D1330" s="1">
        <f t="shared" si="2"/>
        <v>0.01712229077</v>
      </c>
    </row>
    <row r="1331" ht="14.25" customHeight="1">
      <c r="A1331" s="1">
        <v>6498000.0</v>
      </c>
      <c r="B1331" s="1">
        <v>1.8026148E7</v>
      </c>
      <c r="C1331" s="1">
        <f t="shared" si="1"/>
        <v>-11528148</v>
      </c>
      <c r="D1331" s="1">
        <f t="shared" si="2"/>
        <v>0.01712182781</v>
      </c>
    </row>
    <row r="1332" ht="14.25" customHeight="1">
      <c r="A1332" s="1">
        <v>6.3411478E7</v>
      </c>
      <c r="B1332" s="1">
        <v>3.9E7</v>
      </c>
      <c r="C1332" s="1">
        <f t="shared" si="1"/>
        <v>24411478</v>
      </c>
      <c r="D1332" s="1">
        <f t="shared" si="2"/>
        <v>0.01712078052</v>
      </c>
    </row>
    <row r="1333" ht="14.25" customHeight="1">
      <c r="A1333" s="1">
        <v>4.264089E7</v>
      </c>
      <c r="B1333" s="1">
        <v>0.0</v>
      </c>
      <c r="C1333" s="1">
        <f t="shared" si="1"/>
        <v>42640890</v>
      </c>
      <c r="D1333" s="1">
        <f t="shared" si="2"/>
        <v>0.01709963839</v>
      </c>
    </row>
    <row r="1334" ht="14.25" customHeight="1">
      <c r="A1334" s="1">
        <v>1.4451231E8</v>
      </c>
      <c r="B1334" s="1">
        <v>3.8E7</v>
      </c>
      <c r="C1334" s="1">
        <f t="shared" si="1"/>
        <v>106512310</v>
      </c>
      <c r="D1334" s="1">
        <f t="shared" si="2"/>
        <v>0.01711459131</v>
      </c>
    </row>
    <row r="1335" ht="14.25" customHeight="1">
      <c r="A1335" s="1">
        <v>3.5287788E7</v>
      </c>
      <c r="B1335" s="1">
        <v>3.9E7</v>
      </c>
      <c r="C1335" s="1">
        <f t="shared" si="1"/>
        <v>-3712212</v>
      </c>
      <c r="D1335" s="1">
        <f t="shared" si="2"/>
        <v>0.01707267375</v>
      </c>
    </row>
    <row r="1336" ht="14.25" customHeight="1">
      <c r="A1336" s="1">
        <v>2.5335935E7</v>
      </c>
      <c r="B1336" s="1">
        <v>4.0E7</v>
      </c>
      <c r="C1336" s="1">
        <f t="shared" si="1"/>
        <v>-14664065</v>
      </c>
      <c r="D1336" s="1">
        <f t="shared" si="2"/>
        <v>0.01706500419</v>
      </c>
    </row>
    <row r="1337" ht="14.25" customHeight="1">
      <c r="A1337" s="1">
        <v>5881504.0</v>
      </c>
      <c r="B1337" s="1">
        <v>3.9E7</v>
      </c>
      <c r="C1337" s="1">
        <f t="shared" si="1"/>
        <v>-33118496</v>
      </c>
      <c r="D1337" s="1">
        <f t="shared" si="2"/>
        <v>0.01706260795</v>
      </c>
    </row>
    <row r="1338" ht="14.25" customHeight="1">
      <c r="A1338" s="1">
        <v>6.0E7</v>
      </c>
      <c r="B1338" s="1">
        <v>3.9E7</v>
      </c>
      <c r="C1338" s="1">
        <f t="shared" si="1"/>
        <v>21000000</v>
      </c>
      <c r="D1338" s="1">
        <f t="shared" si="2"/>
        <v>0.01707183051</v>
      </c>
    </row>
    <row r="1339" ht="14.25" customHeight="1">
      <c r="A1339" s="1">
        <v>2.9802761E7</v>
      </c>
      <c r="B1339" s="1">
        <v>4.0E7</v>
      </c>
      <c r="C1339" s="1">
        <f t="shared" si="1"/>
        <v>-10197239</v>
      </c>
      <c r="D1339" s="1">
        <f t="shared" si="2"/>
        <v>0.01705210968</v>
      </c>
    </row>
    <row r="1340" ht="14.25" customHeight="1">
      <c r="A1340" s="1">
        <v>626809.0</v>
      </c>
      <c r="B1340" s="1">
        <v>5.53632E8</v>
      </c>
      <c r="C1340" s="1">
        <f t="shared" si="1"/>
        <v>-553005191</v>
      </c>
      <c r="D1340" s="1">
        <f t="shared" si="2"/>
        <v>0.01704709693</v>
      </c>
    </row>
    <row r="1341" ht="14.25" customHeight="1">
      <c r="A1341" s="1">
        <v>1.27214072E8</v>
      </c>
      <c r="B1341" s="1">
        <v>3.8E7</v>
      </c>
      <c r="C1341" s="1">
        <f t="shared" si="1"/>
        <v>89214072</v>
      </c>
      <c r="D1341" s="1">
        <f t="shared" si="2"/>
        <v>0.01741085529</v>
      </c>
    </row>
    <row r="1342" ht="14.25" customHeight="1">
      <c r="A1342" s="1">
        <v>8.8915214E7</v>
      </c>
      <c r="B1342" s="1">
        <v>3.8E7</v>
      </c>
      <c r="C1342" s="1">
        <f t="shared" si="1"/>
        <v>50915214</v>
      </c>
      <c r="D1342" s="1">
        <f t="shared" si="2"/>
        <v>0.01737151334</v>
      </c>
    </row>
    <row r="1343" ht="14.25" customHeight="1">
      <c r="A1343" s="1">
        <v>3.04E7</v>
      </c>
      <c r="B1343" s="1">
        <v>3.9E7</v>
      </c>
      <c r="C1343" s="1">
        <f t="shared" si="1"/>
        <v>-8600000</v>
      </c>
      <c r="D1343" s="1">
        <f t="shared" si="2"/>
        <v>0.01734207477</v>
      </c>
    </row>
    <row r="1344" ht="14.25" customHeight="1">
      <c r="A1344" s="1">
        <v>8.5570368E7</v>
      </c>
      <c r="B1344" s="1">
        <v>3.8E7</v>
      </c>
      <c r="C1344" s="1">
        <f t="shared" si="1"/>
        <v>47570368</v>
      </c>
      <c r="D1344" s="1">
        <f t="shared" si="2"/>
        <v>0.01733692723</v>
      </c>
    </row>
    <row r="1345" ht="14.25" customHeight="1">
      <c r="A1345" s="1">
        <v>7.5668868E7</v>
      </c>
      <c r="B1345" s="1">
        <v>3.5E7</v>
      </c>
      <c r="C1345" s="1">
        <f t="shared" si="1"/>
        <v>40668868</v>
      </c>
      <c r="D1345" s="1">
        <f t="shared" si="2"/>
        <v>0.01730854079</v>
      </c>
    </row>
    <row r="1346" ht="14.25" customHeight="1">
      <c r="A1346" s="1">
        <v>6594136.0</v>
      </c>
      <c r="B1346" s="1">
        <v>3.86E7</v>
      </c>
      <c r="C1346" s="1">
        <f t="shared" si="1"/>
        <v>-32005864</v>
      </c>
      <c r="D1346" s="1">
        <f t="shared" si="2"/>
        <v>0.01728881246</v>
      </c>
    </row>
    <row r="1347" ht="14.25" customHeight="1">
      <c r="A1347" s="1">
        <v>5.8700247E7</v>
      </c>
      <c r="B1347" s="1">
        <v>3.8E7</v>
      </c>
      <c r="C1347" s="1">
        <f t="shared" si="1"/>
        <v>20700247</v>
      </c>
      <c r="D1347" s="1">
        <f t="shared" si="2"/>
        <v>0.0172974707</v>
      </c>
    </row>
    <row r="1348" ht="14.25" customHeight="1">
      <c r="A1348" s="1">
        <v>0.0</v>
      </c>
      <c r="B1348" s="1">
        <v>0.0</v>
      </c>
      <c r="C1348" s="1">
        <f t="shared" si="1"/>
        <v>0</v>
      </c>
      <c r="D1348" s="1">
        <f t="shared" si="2"/>
        <v>0.01727924685</v>
      </c>
    </row>
    <row r="1349" ht="14.25" customHeight="1">
      <c r="A1349" s="1">
        <v>0.0</v>
      </c>
      <c r="B1349" s="1">
        <v>4.0E7</v>
      </c>
      <c r="C1349" s="1">
        <f t="shared" si="1"/>
        <v>-40000000</v>
      </c>
      <c r="D1349" s="1">
        <f t="shared" si="2"/>
        <v>0.01726593745</v>
      </c>
    </row>
    <row r="1350" ht="14.25" customHeight="1">
      <c r="A1350" s="1">
        <v>5.0668906E7</v>
      </c>
      <c r="B1350" s="1">
        <v>3.8E7</v>
      </c>
      <c r="C1350" s="1">
        <f t="shared" si="1"/>
        <v>12668906</v>
      </c>
      <c r="D1350" s="1">
        <f t="shared" si="2"/>
        <v>0.01727967904</v>
      </c>
    </row>
    <row r="1351" ht="14.25" customHeight="1">
      <c r="A1351" s="1">
        <v>3.9177215E7</v>
      </c>
      <c r="B1351" s="1">
        <v>3.8E7</v>
      </c>
      <c r="C1351" s="1">
        <f t="shared" si="1"/>
        <v>1177215</v>
      </c>
      <c r="D1351" s="1">
        <f t="shared" si="2"/>
        <v>0.01726496582</v>
      </c>
    </row>
    <row r="1352" ht="14.25" customHeight="1">
      <c r="A1352" s="1">
        <v>4.0334024E7</v>
      </c>
      <c r="B1352" s="1">
        <v>3.5E7</v>
      </c>
      <c r="C1352" s="1">
        <f t="shared" si="1"/>
        <v>5334024</v>
      </c>
      <c r="D1352" s="1">
        <f t="shared" si="2"/>
        <v>0.01725565168</v>
      </c>
    </row>
    <row r="1353" ht="14.25" customHeight="1">
      <c r="A1353" s="1">
        <v>7.103819E7</v>
      </c>
      <c r="B1353" s="1">
        <v>3.0E7</v>
      </c>
      <c r="C1353" s="1">
        <f t="shared" si="1"/>
        <v>41038190</v>
      </c>
      <c r="D1353" s="1">
        <f t="shared" si="2"/>
        <v>0.01724759389</v>
      </c>
    </row>
    <row r="1354" ht="14.25" customHeight="1">
      <c r="A1354" s="1">
        <v>2.4044532E7</v>
      </c>
      <c r="B1354" s="1">
        <v>3.8E7</v>
      </c>
      <c r="C1354" s="1">
        <f t="shared" si="1"/>
        <v>-13955468</v>
      </c>
      <c r="D1354" s="1">
        <f t="shared" si="2"/>
        <v>0.0172370372</v>
      </c>
    </row>
    <row r="1355" ht="14.25" customHeight="1">
      <c r="A1355" s="1">
        <v>2.2770864E7</v>
      </c>
      <c r="B1355" s="1">
        <v>3.8E7</v>
      </c>
      <c r="C1355" s="1">
        <f t="shared" si="1"/>
        <v>-15229136</v>
      </c>
      <c r="D1355" s="1">
        <f t="shared" si="2"/>
        <v>0.01723549431</v>
      </c>
    </row>
    <row r="1356" ht="14.25" customHeight="1">
      <c r="A1356" s="1">
        <v>1.8653746E7</v>
      </c>
      <c r="B1356" s="1">
        <v>3.8E7</v>
      </c>
      <c r="C1356" s="1">
        <f t="shared" si="1"/>
        <v>-19346254</v>
      </c>
      <c r="D1356" s="1">
        <f t="shared" si="2"/>
        <v>0.01723464098</v>
      </c>
    </row>
    <row r="1357" ht="14.25" customHeight="1">
      <c r="A1357" s="1">
        <v>1.7305211E7</v>
      </c>
      <c r="B1357" s="1">
        <v>3.8E7</v>
      </c>
      <c r="C1357" s="1">
        <f t="shared" si="1"/>
        <v>-20694789</v>
      </c>
      <c r="D1357" s="1">
        <f t="shared" si="2"/>
        <v>0.01723605599</v>
      </c>
    </row>
    <row r="1358" ht="14.25" customHeight="1">
      <c r="A1358" s="1">
        <v>1.6991902E7</v>
      </c>
      <c r="B1358" s="1">
        <v>5.7E7</v>
      </c>
      <c r="C1358" s="1">
        <f t="shared" si="1"/>
        <v>-40008098</v>
      </c>
      <c r="D1358" s="1">
        <f t="shared" si="2"/>
        <v>0.01723822722</v>
      </c>
    </row>
    <row r="1359" ht="14.25" customHeight="1">
      <c r="A1359" s="1">
        <v>4.7536959E7</v>
      </c>
      <c r="B1359" s="1">
        <v>1.0E7</v>
      </c>
      <c r="C1359" s="1">
        <f t="shared" si="1"/>
        <v>37536959</v>
      </c>
      <c r="D1359" s="1">
        <f t="shared" si="2"/>
        <v>0.01724316581</v>
      </c>
    </row>
    <row r="1360" ht="14.25" customHeight="1">
      <c r="A1360" s="1">
        <v>1.03E7</v>
      </c>
      <c r="B1360" s="1">
        <v>3.8E7</v>
      </c>
      <c r="C1360" s="1">
        <f t="shared" si="1"/>
        <v>-27700000</v>
      </c>
      <c r="D1360" s="1">
        <f t="shared" si="2"/>
        <v>0.01725335938</v>
      </c>
    </row>
    <row r="1361" ht="14.25" customHeight="1">
      <c r="A1361" s="1">
        <v>1.3782838E7</v>
      </c>
      <c r="B1361" s="1">
        <v>1.5E7</v>
      </c>
      <c r="C1361" s="1">
        <f t="shared" si="1"/>
        <v>-1217162</v>
      </c>
      <c r="D1361" s="1">
        <f t="shared" si="2"/>
        <v>0.01725955303</v>
      </c>
    </row>
    <row r="1362" ht="14.25" customHeight="1">
      <c r="A1362" s="1">
        <v>4.199779E7</v>
      </c>
      <c r="B1362" s="1">
        <v>3.8E7</v>
      </c>
      <c r="C1362" s="1">
        <f t="shared" si="1"/>
        <v>3997790</v>
      </c>
      <c r="D1362" s="1">
        <f t="shared" si="2"/>
        <v>0.01725828511</v>
      </c>
    </row>
    <row r="1363" ht="14.25" customHeight="1">
      <c r="A1363" s="1">
        <v>6482195.0</v>
      </c>
      <c r="B1363" s="1">
        <v>3.7E7</v>
      </c>
      <c r="C1363" s="1">
        <f t="shared" si="1"/>
        <v>-30517805</v>
      </c>
      <c r="D1363" s="1">
        <f t="shared" si="2"/>
        <v>0.01724756092</v>
      </c>
    </row>
    <row r="1364" ht="14.25" customHeight="1">
      <c r="A1364" s="1">
        <v>623374.0</v>
      </c>
      <c r="B1364" s="1">
        <v>3.8E7</v>
      </c>
      <c r="C1364" s="1">
        <f t="shared" si="1"/>
        <v>-37376626</v>
      </c>
      <c r="D1364" s="1">
        <f t="shared" si="2"/>
        <v>0.01725554855</v>
      </c>
    </row>
    <row r="1365" ht="14.25" customHeight="1">
      <c r="A1365" s="1">
        <v>7871693.0</v>
      </c>
      <c r="B1365" s="1">
        <v>5.5E7</v>
      </c>
      <c r="C1365" s="1">
        <f t="shared" si="1"/>
        <v>-47128307</v>
      </c>
      <c r="D1365" s="1">
        <f t="shared" si="2"/>
        <v>0.01726757734</v>
      </c>
    </row>
    <row r="1366" ht="14.25" customHeight="1">
      <c r="A1366" s="1">
        <v>1.6377274E7</v>
      </c>
      <c r="B1366" s="1">
        <v>3.2E7</v>
      </c>
      <c r="C1366" s="1">
        <f t="shared" si="1"/>
        <v>-15622726</v>
      </c>
      <c r="D1366" s="1">
        <f t="shared" si="2"/>
        <v>0.0172824831</v>
      </c>
    </row>
    <row r="1367" ht="14.25" customHeight="1">
      <c r="A1367" s="1">
        <v>0.0</v>
      </c>
      <c r="B1367" s="1">
        <v>3.8E7</v>
      </c>
      <c r="C1367" s="1">
        <f t="shared" si="1"/>
        <v>-38000000</v>
      </c>
      <c r="D1367" s="1">
        <f t="shared" si="2"/>
        <v>0.01728425845</v>
      </c>
    </row>
    <row r="1368" ht="14.25" customHeight="1">
      <c r="A1368" s="1">
        <v>9589875.0</v>
      </c>
      <c r="B1368" s="1">
        <v>4.0E7</v>
      </c>
      <c r="C1368" s="1">
        <f t="shared" si="1"/>
        <v>-30410125</v>
      </c>
      <c r="D1368" s="1">
        <f t="shared" si="2"/>
        <v>0.01729669348</v>
      </c>
    </row>
    <row r="1369" ht="14.25" customHeight="1">
      <c r="A1369" s="1">
        <v>3.4912982E7</v>
      </c>
      <c r="B1369" s="1">
        <v>3.8E7</v>
      </c>
      <c r="C1369" s="1">
        <f t="shared" si="1"/>
        <v>-3087018</v>
      </c>
      <c r="D1369" s="1">
        <f t="shared" si="2"/>
        <v>0.01730407457</v>
      </c>
    </row>
    <row r="1370" ht="14.25" customHeight="1">
      <c r="A1370" s="1">
        <v>1.09712885E8</v>
      </c>
      <c r="B1370" s="1">
        <v>3.5E7</v>
      </c>
      <c r="C1370" s="1">
        <f t="shared" si="1"/>
        <v>74712885</v>
      </c>
      <c r="D1370" s="1">
        <f t="shared" si="2"/>
        <v>0.01729683857</v>
      </c>
    </row>
    <row r="1371" ht="14.25" customHeight="1">
      <c r="A1371" s="1">
        <v>9.2173235E7</v>
      </c>
      <c r="B1371" s="1">
        <v>3.7E7</v>
      </c>
      <c r="C1371" s="1">
        <f t="shared" si="1"/>
        <v>55173235</v>
      </c>
      <c r="D1371" s="1">
        <f t="shared" si="2"/>
        <v>0.01726941617</v>
      </c>
    </row>
    <row r="1372" ht="14.25" customHeight="1">
      <c r="A1372" s="1">
        <v>4.1102171E7</v>
      </c>
      <c r="B1372" s="1">
        <v>4.0E7</v>
      </c>
      <c r="C1372" s="1">
        <f t="shared" si="1"/>
        <v>1102171</v>
      </c>
      <c r="D1372" s="1">
        <f t="shared" si="2"/>
        <v>0.01724080373</v>
      </c>
    </row>
    <row r="1373" ht="14.25" customHeight="1">
      <c r="A1373" s="1">
        <v>6.0338891E7</v>
      </c>
      <c r="B1373" s="1">
        <v>3.7E7</v>
      </c>
      <c r="C1373" s="1">
        <f t="shared" si="1"/>
        <v>23338891</v>
      </c>
      <c r="D1373" s="1">
        <f t="shared" si="2"/>
        <v>0.01722918075</v>
      </c>
    </row>
    <row r="1374" ht="14.25" customHeight="1">
      <c r="A1374" s="1">
        <v>4.8006503E7</v>
      </c>
      <c r="B1374" s="1">
        <v>3.7E7</v>
      </c>
      <c r="C1374" s="1">
        <f t="shared" si="1"/>
        <v>11006503</v>
      </c>
      <c r="D1374" s="1">
        <f t="shared" si="2"/>
        <v>0.01721131376</v>
      </c>
    </row>
    <row r="1375" ht="14.25" customHeight="1">
      <c r="A1375" s="1">
        <v>2.6903709E7</v>
      </c>
      <c r="B1375" s="1">
        <v>3.8E7</v>
      </c>
      <c r="C1375" s="1">
        <f t="shared" si="1"/>
        <v>-11096291</v>
      </c>
      <c r="D1375" s="1">
        <f t="shared" si="2"/>
        <v>0.0171985168</v>
      </c>
    </row>
    <row r="1376" ht="14.25" customHeight="1">
      <c r="A1376" s="1">
        <v>2.2450975E7</v>
      </c>
      <c r="B1376" s="1">
        <v>3.7E7</v>
      </c>
      <c r="C1376" s="1">
        <f t="shared" si="1"/>
        <v>-14549025</v>
      </c>
      <c r="D1376" s="1">
        <f t="shared" si="2"/>
        <v>0.01719539319</v>
      </c>
    </row>
    <row r="1377" ht="14.25" customHeight="1">
      <c r="A1377" s="1">
        <v>4.4867349E7</v>
      </c>
      <c r="B1377" s="1">
        <v>3.7E7</v>
      </c>
      <c r="C1377" s="1">
        <f t="shared" si="1"/>
        <v>7867349</v>
      </c>
      <c r="D1377" s="1">
        <f t="shared" si="2"/>
        <v>0.01719472018</v>
      </c>
    </row>
    <row r="1378" ht="14.25" customHeight="1">
      <c r="A1378" s="1">
        <v>4.6813366E7</v>
      </c>
      <c r="B1378" s="1">
        <v>3.8E7</v>
      </c>
      <c r="C1378" s="1">
        <f t="shared" si="1"/>
        <v>8813366</v>
      </c>
      <c r="D1378" s="1">
        <f t="shared" si="2"/>
        <v>0.01718328125</v>
      </c>
    </row>
    <row r="1379" ht="14.25" customHeight="1">
      <c r="A1379" s="1">
        <v>7.227969E7</v>
      </c>
      <c r="B1379" s="1">
        <v>3.7E7</v>
      </c>
      <c r="C1379" s="1">
        <f t="shared" si="1"/>
        <v>35279690</v>
      </c>
      <c r="D1379" s="1">
        <f t="shared" si="2"/>
        <v>0.01717015814</v>
      </c>
    </row>
    <row r="1380" ht="14.25" customHeight="1">
      <c r="A1380" s="1">
        <v>1.91449475E8</v>
      </c>
      <c r="B1380" s="1">
        <v>3.7E7</v>
      </c>
      <c r="C1380" s="1">
        <f t="shared" si="1"/>
        <v>154449475</v>
      </c>
      <c r="D1380" s="1">
        <f t="shared" si="2"/>
        <v>0.01714777049</v>
      </c>
    </row>
    <row r="1381" ht="14.25" customHeight="1">
      <c r="A1381" s="1">
        <v>7.1026631E7</v>
      </c>
      <c r="B1381" s="1">
        <v>3.6E7</v>
      </c>
      <c r="C1381" s="1">
        <f t="shared" si="1"/>
        <v>35026631</v>
      </c>
      <c r="D1381" s="1">
        <f t="shared" si="2"/>
        <v>0.01710645902</v>
      </c>
    </row>
    <row r="1382" ht="14.25" customHeight="1">
      <c r="A1382" s="1">
        <v>6.820819E7</v>
      </c>
      <c r="B1382" s="1">
        <v>6.5E7</v>
      </c>
      <c r="C1382" s="1">
        <f t="shared" si="1"/>
        <v>3208190</v>
      </c>
      <c r="D1382" s="1">
        <f t="shared" si="2"/>
        <v>0.017086013</v>
      </c>
    </row>
    <row r="1383" ht="14.25" customHeight="1">
      <c r="A1383" s="1">
        <v>1.50368971E8</v>
      </c>
      <c r="B1383" s="1">
        <v>3.7E7</v>
      </c>
      <c r="C1383" s="1">
        <f t="shared" si="1"/>
        <v>113368971</v>
      </c>
      <c r="D1383" s="1">
        <f t="shared" si="2"/>
        <v>0.01702268205</v>
      </c>
    </row>
    <row r="1384" ht="14.25" customHeight="1">
      <c r="A1384" s="1">
        <v>0.0</v>
      </c>
      <c r="B1384" s="1">
        <v>2.95E7</v>
      </c>
      <c r="C1384" s="1">
        <f t="shared" si="1"/>
        <v>-29500000</v>
      </c>
      <c r="D1384" s="1">
        <f t="shared" si="2"/>
        <v>0.0169822718</v>
      </c>
    </row>
    <row r="1385" ht="14.25" customHeight="1">
      <c r="A1385" s="1">
        <v>5.0129186E7</v>
      </c>
      <c r="B1385" s="1">
        <v>3.6E7</v>
      </c>
      <c r="C1385" s="1">
        <f t="shared" si="1"/>
        <v>14129186</v>
      </c>
      <c r="D1385" s="1">
        <f t="shared" si="2"/>
        <v>0.01698897177</v>
      </c>
    </row>
    <row r="1386" ht="14.25" customHeight="1">
      <c r="A1386" s="1">
        <v>5.55E7</v>
      </c>
      <c r="B1386" s="1">
        <v>3.6E7</v>
      </c>
      <c r="C1386" s="1">
        <f t="shared" si="1"/>
        <v>19500000</v>
      </c>
      <c r="D1386" s="1">
        <f t="shared" si="2"/>
        <v>0.01697600326</v>
      </c>
    </row>
    <row r="1387" ht="14.25" customHeight="1">
      <c r="A1387" s="1">
        <v>5.0213619E7</v>
      </c>
      <c r="B1387" s="1">
        <v>3.6E7</v>
      </c>
      <c r="C1387" s="1">
        <f t="shared" si="1"/>
        <v>14213619</v>
      </c>
      <c r="D1387" s="1">
        <f t="shared" si="2"/>
        <v>0.01696093539</v>
      </c>
    </row>
    <row r="1388" ht="14.25" customHeight="1">
      <c r="A1388" s="1">
        <v>4.2019483E7</v>
      </c>
      <c r="B1388" s="1">
        <v>3.6E7</v>
      </c>
      <c r="C1388" s="1">
        <f t="shared" si="1"/>
        <v>6019483</v>
      </c>
      <c r="D1388" s="1">
        <f t="shared" si="2"/>
        <v>0.01694791387</v>
      </c>
    </row>
    <row r="1389" ht="14.25" customHeight="1">
      <c r="A1389" s="1">
        <v>2.3360779E7</v>
      </c>
      <c r="B1389" s="1">
        <v>3.4E7</v>
      </c>
      <c r="C1389" s="1">
        <f t="shared" si="1"/>
        <v>-10639221</v>
      </c>
      <c r="D1389" s="1">
        <f t="shared" si="2"/>
        <v>0.01693825555</v>
      </c>
    </row>
    <row r="1390" ht="14.25" customHeight="1">
      <c r="A1390" s="1">
        <v>2.6183197E7</v>
      </c>
      <c r="B1390" s="1">
        <v>3.6E7</v>
      </c>
      <c r="C1390" s="1">
        <f t="shared" si="1"/>
        <v>-9816803</v>
      </c>
      <c r="D1390" s="1">
        <f t="shared" si="2"/>
        <v>0.01693724519</v>
      </c>
    </row>
    <row r="1391" ht="14.25" customHeight="1">
      <c r="A1391" s="1">
        <v>2.0991497E7</v>
      </c>
      <c r="B1391" s="1">
        <v>3.7E7</v>
      </c>
      <c r="C1391" s="1">
        <f t="shared" si="1"/>
        <v>-16008503</v>
      </c>
      <c r="D1391" s="1">
        <f t="shared" si="2"/>
        <v>0.01693472334</v>
      </c>
    </row>
    <row r="1392" ht="14.25" customHeight="1">
      <c r="A1392" s="1">
        <v>1.3052741E7</v>
      </c>
      <c r="B1392" s="1">
        <v>3.6E7</v>
      </c>
      <c r="C1392" s="1">
        <f t="shared" si="1"/>
        <v>-22947259</v>
      </c>
      <c r="D1392" s="1">
        <f t="shared" si="2"/>
        <v>0.01693472282</v>
      </c>
    </row>
    <row r="1393" ht="14.25" customHeight="1">
      <c r="A1393" s="1">
        <v>1.4378353E7</v>
      </c>
      <c r="B1393" s="1">
        <v>3.6E7</v>
      </c>
      <c r="C1393" s="1">
        <f t="shared" si="1"/>
        <v>-21621647</v>
      </c>
      <c r="D1393" s="1">
        <f t="shared" si="2"/>
        <v>0.01693875019</v>
      </c>
    </row>
    <row r="1394" ht="14.25" customHeight="1">
      <c r="A1394" s="1">
        <v>3.3037754E7</v>
      </c>
      <c r="B1394" s="1">
        <v>3.7E7</v>
      </c>
      <c r="C1394" s="1">
        <f t="shared" si="1"/>
        <v>-3962246</v>
      </c>
      <c r="D1394" s="1">
        <f t="shared" si="2"/>
        <v>0.01694209255</v>
      </c>
    </row>
    <row r="1395" ht="14.25" customHeight="1">
      <c r="A1395" s="1">
        <v>1.2339633E7</v>
      </c>
      <c r="B1395" s="1">
        <v>3.6E7</v>
      </c>
      <c r="C1395" s="1">
        <f t="shared" si="1"/>
        <v>-23660367</v>
      </c>
      <c r="D1395" s="1">
        <f t="shared" si="2"/>
        <v>0.01693598516</v>
      </c>
    </row>
    <row r="1396" ht="14.25" customHeight="1">
      <c r="A1396" s="1">
        <v>2954405.0</v>
      </c>
      <c r="B1396" s="1">
        <v>3.6E7</v>
      </c>
      <c r="C1396" s="1">
        <f t="shared" si="1"/>
        <v>-33045595</v>
      </c>
      <c r="D1396" s="1">
        <f t="shared" si="2"/>
        <v>0.0169403886</v>
      </c>
    </row>
    <row r="1397" ht="14.25" customHeight="1">
      <c r="A1397" s="1">
        <v>3.0105968E7</v>
      </c>
      <c r="B1397" s="1">
        <v>3.7E7</v>
      </c>
      <c r="C1397" s="1">
        <f t="shared" si="1"/>
        <v>-6894032</v>
      </c>
      <c r="D1397" s="1">
        <f t="shared" si="2"/>
        <v>0.01694985137</v>
      </c>
    </row>
    <row r="1398" ht="14.25" customHeight="1">
      <c r="A1398" s="1">
        <v>3.7788228E7</v>
      </c>
      <c r="B1398" s="1">
        <v>3.52E7</v>
      </c>
      <c r="C1398" s="1">
        <f t="shared" si="1"/>
        <v>2588228</v>
      </c>
      <c r="D1398" s="1">
        <f t="shared" si="2"/>
        <v>0.016945185</v>
      </c>
    </row>
    <row r="1399" ht="14.25" customHeight="1">
      <c r="A1399" s="1">
        <v>2.77313371E8</v>
      </c>
      <c r="B1399" s="1">
        <v>3.5E7</v>
      </c>
      <c r="C1399" s="1">
        <f t="shared" si="1"/>
        <v>242313371</v>
      </c>
      <c r="D1399" s="1">
        <f t="shared" si="2"/>
        <v>0.01693776067</v>
      </c>
    </row>
    <row r="1400" ht="14.25" customHeight="1">
      <c r="A1400" s="1">
        <v>2126511.0</v>
      </c>
      <c r="B1400" s="1">
        <v>3.6E7</v>
      </c>
      <c r="C1400" s="1">
        <f t="shared" si="1"/>
        <v>-33873489</v>
      </c>
      <c r="D1400" s="1">
        <f t="shared" si="2"/>
        <v>0.01692701394</v>
      </c>
    </row>
    <row r="1401" ht="14.25" customHeight="1">
      <c r="A1401" s="1">
        <v>2.05399422E8</v>
      </c>
      <c r="B1401" s="1">
        <v>3.3E7</v>
      </c>
      <c r="C1401" s="1">
        <f t="shared" si="1"/>
        <v>172399422</v>
      </c>
      <c r="D1401" s="1">
        <f t="shared" si="2"/>
        <v>0.01693697387</v>
      </c>
    </row>
    <row r="1402" ht="14.25" customHeight="1">
      <c r="A1402" s="1">
        <v>2.51188924E8</v>
      </c>
      <c r="B1402" s="1">
        <v>3.5E7</v>
      </c>
      <c r="C1402" s="1">
        <f t="shared" si="1"/>
        <v>216188924</v>
      </c>
      <c r="D1402" s="1">
        <f t="shared" si="2"/>
        <v>0.01691939878</v>
      </c>
    </row>
    <row r="1403" ht="14.25" customHeight="1">
      <c r="A1403" s="1">
        <v>1068392.0</v>
      </c>
      <c r="B1403" s="1">
        <v>3.6E7</v>
      </c>
      <c r="C1403" s="1">
        <f t="shared" si="1"/>
        <v>-34931608</v>
      </c>
      <c r="D1403" s="1">
        <f t="shared" si="2"/>
        <v>0.0169002915</v>
      </c>
    </row>
    <row r="1404" ht="14.25" customHeight="1">
      <c r="A1404" s="1">
        <v>1.44731527E8</v>
      </c>
      <c r="B1404" s="1">
        <v>3.5E7</v>
      </c>
      <c r="C1404" s="1">
        <f t="shared" si="1"/>
        <v>109731527</v>
      </c>
      <c r="D1404" s="1">
        <f t="shared" si="2"/>
        <v>0.01691088891</v>
      </c>
    </row>
    <row r="1405" ht="14.25" customHeight="1">
      <c r="A1405" s="1">
        <v>2.55950375E8</v>
      </c>
      <c r="B1405" s="1">
        <v>2.9E7</v>
      </c>
      <c r="C1405" s="1">
        <f t="shared" si="1"/>
        <v>226950375</v>
      </c>
      <c r="D1405" s="1">
        <f t="shared" si="2"/>
        <v>0.01687840276</v>
      </c>
    </row>
    <row r="1406" ht="14.25" customHeight="1">
      <c r="A1406" s="1">
        <v>0.0</v>
      </c>
      <c r="B1406" s="1">
        <v>0.0</v>
      </c>
      <c r="C1406" s="1">
        <f t="shared" si="1"/>
        <v>0</v>
      </c>
      <c r="D1406" s="1">
        <f t="shared" si="2"/>
        <v>0.01690740064</v>
      </c>
    </row>
    <row r="1407" ht="14.25" customHeight="1">
      <c r="A1407" s="1">
        <v>1.12692062E8</v>
      </c>
      <c r="B1407" s="1">
        <v>3.5E7</v>
      </c>
      <c r="C1407" s="1">
        <f t="shared" si="1"/>
        <v>77692062</v>
      </c>
      <c r="D1407" s="1">
        <f t="shared" si="2"/>
        <v>0.01689416565</v>
      </c>
    </row>
    <row r="1408" ht="14.25" customHeight="1">
      <c r="A1408" s="1">
        <v>1.17528646E8</v>
      </c>
      <c r="B1408" s="1">
        <v>3.5E7</v>
      </c>
      <c r="C1408" s="1">
        <f t="shared" si="1"/>
        <v>82528646</v>
      </c>
      <c r="D1408" s="1">
        <f t="shared" si="2"/>
        <v>0.0168649789</v>
      </c>
    </row>
    <row r="1409" ht="14.25" customHeight="1">
      <c r="A1409" s="1">
        <v>1.71031347E8</v>
      </c>
      <c r="B1409" s="1">
        <v>3.8E7</v>
      </c>
      <c r="C1409" s="1">
        <f t="shared" si="1"/>
        <v>133031347</v>
      </c>
      <c r="D1409" s="1">
        <f t="shared" si="2"/>
        <v>0.01683500083</v>
      </c>
    </row>
    <row r="1410" ht="14.25" customHeight="1">
      <c r="A1410" s="1">
        <v>1.24732962E8</v>
      </c>
      <c r="B1410" s="1">
        <v>3.5E7</v>
      </c>
      <c r="C1410" s="1">
        <f t="shared" si="1"/>
        <v>89732962</v>
      </c>
      <c r="D1410" s="1">
        <f t="shared" si="2"/>
        <v>0.0167872452</v>
      </c>
    </row>
    <row r="1411" ht="14.25" customHeight="1">
      <c r="A1411" s="1">
        <v>8.23E7</v>
      </c>
      <c r="B1411" s="1">
        <v>3.5E7</v>
      </c>
      <c r="C1411" s="1">
        <f t="shared" si="1"/>
        <v>47300000</v>
      </c>
      <c r="D1411" s="1">
        <f t="shared" si="2"/>
        <v>0.01675615215</v>
      </c>
    </row>
    <row r="1412" ht="14.25" customHeight="1">
      <c r="A1412" s="1">
        <v>1.34455175E8</v>
      </c>
      <c r="B1412" s="1">
        <v>3.5E7</v>
      </c>
      <c r="C1412" s="1">
        <f t="shared" si="1"/>
        <v>99455175</v>
      </c>
      <c r="D1412" s="1">
        <f t="shared" si="2"/>
        <v>0.01673321008</v>
      </c>
    </row>
    <row r="1413" ht="14.25" customHeight="1">
      <c r="A1413" s="1">
        <v>7.91E7</v>
      </c>
      <c r="B1413" s="1">
        <v>3.5E7</v>
      </c>
      <c r="C1413" s="1">
        <f t="shared" si="1"/>
        <v>44100000</v>
      </c>
      <c r="D1413" s="1">
        <f t="shared" si="2"/>
        <v>0.016700987</v>
      </c>
    </row>
    <row r="1414" ht="14.25" customHeight="1">
      <c r="A1414" s="1">
        <v>8.1159365E7</v>
      </c>
      <c r="B1414" s="1">
        <v>3.5E7</v>
      </c>
      <c r="C1414" s="1">
        <f t="shared" si="1"/>
        <v>46159365</v>
      </c>
      <c r="D1414" s="1">
        <f t="shared" si="2"/>
        <v>0.01667883831</v>
      </c>
    </row>
    <row r="1415" ht="14.25" customHeight="1">
      <c r="A1415" s="1">
        <v>1.1000826E8</v>
      </c>
      <c r="B1415" s="1">
        <v>3.5E7</v>
      </c>
      <c r="C1415" s="1">
        <f t="shared" si="1"/>
        <v>75008260</v>
      </c>
      <c r="D1415" s="1">
        <f t="shared" si="2"/>
        <v>0.01665609758</v>
      </c>
    </row>
    <row r="1416" ht="14.25" customHeight="1">
      <c r="A1416" s="1">
        <v>6.7962333E7</v>
      </c>
      <c r="B1416" s="1">
        <v>3.5E7</v>
      </c>
      <c r="C1416" s="1">
        <f t="shared" si="1"/>
        <v>32962333</v>
      </c>
      <c r="D1416" s="1">
        <f t="shared" si="2"/>
        <v>0.01662691007</v>
      </c>
    </row>
    <row r="1417" ht="14.25" customHeight="1">
      <c r="A1417" s="1">
        <v>7.865143E7</v>
      </c>
      <c r="B1417" s="1">
        <v>2.7E7</v>
      </c>
      <c r="C1417" s="1">
        <f t="shared" si="1"/>
        <v>51651430</v>
      </c>
      <c r="D1417" s="1">
        <f t="shared" si="2"/>
        <v>0.01660799356</v>
      </c>
    </row>
    <row r="1418" ht="14.25" customHeight="1">
      <c r="A1418" s="1">
        <v>6.4604977E7</v>
      </c>
      <c r="B1418" s="1">
        <v>3.5E7</v>
      </c>
      <c r="C1418" s="1">
        <f t="shared" si="1"/>
        <v>29604977</v>
      </c>
      <c r="D1418" s="1">
        <f t="shared" si="2"/>
        <v>0.01660129239</v>
      </c>
    </row>
    <row r="1419" ht="14.25" customHeight="1">
      <c r="A1419" s="1">
        <v>6.3939454E7</v>
      </c>
      <c r="B1419" s="1">
        <v>3.5E7</v>
      </c>
      <c r="C1419" s="1">
        <f t="shared" si="1"/>
        <v>28939454</v>
      </c>
      <c r="D1419" s="1">
        <f t="shared" si="2"/>
        <v>0.01658342908</v>
      </c>
    </row>
    <row r="1420" ht="14.25" customHeight="1">
      <c r="A1420" s="1">
        <v>6.3826569E7</v>
      </c>
      <c r="B1420" s="1">
        <v>3.5E7</v>
      </c>
      <c r="C1420" s="1">
        <f t="shared" si="1"/>
        <v>28826569</v>
      </c>
      <c r="D1420" s="1">
        <f t="shared" si="2"/>
        <v>0.01656576945</v>
      </c>
    </row>
    <row r="1421" ht="14.25" customHeight="1">
      <c r="A1421" s="1">
        <v>6.0054449E7</v>
      </c>
      <c r="B1421" s="1">
        <v>3.5E7</v>
      </c>
      <c r="C1421" s="1">
        <f t="shared" si="1"/>
        <v>25054449</v>
      </c>
      <c r="D1421" s="1">
        <f t="shared" si="2"/>
        <v>0.01654813131</v>
      </c>
    </row>
    <row r="1422" ht="14.25" customHeight="1">
      <c r="A1422" s="1">
        <v>2.6505E7</v>
      </c>
      <c r="B1422" s="1">
        <v>1800000.0</v>
      </c>
      <c r="C1422" s="1">
        <f t="shared" si="1"/>
        <v>24705000</v>
      </c>
      <c r="D1422" s="1">
        <f t="shared" si="2"/>
        <v>0.01653175679</v>
      </c>
    </row>
    <row r="1423" ht="14.25" customHeight="1">
      <c r="A1423" s="1">
        <v>6.1280963E7</v>
      </c>
      <c r="B1423" s="1">
        <v>3.3E7</v>
      </c>
      <c r="C1423" s="1">
        <f t="shared" si="1"/>
        <v>28280963</v>
      </c>
      <c r="D1423" s="1">
        <f t="shared" si="2"/>
        <v>0.01653562863</v>
      </c>
    </row>
    <row r="1424" ht="14.25" customHeight="1">
      <c r="A1424" s="1">
        <v>5.6876365E7</v>
      </c>
      <c r="B1424" s="1">
        <v>3.5E7</v>
      </c>
      <c r="C1424" s="1">
        <f t="shared" si="1"/>
        <v>21876365</v>
      </c>
      <c r="D1424" s="1">
        <f t="shared" si="2"/>
        <v>0.01652153802</v>
      </c>
    </row>
    <row r="1425" ht="14.25" customHeight="1">
      <c r="A1425" s="1">
        <v>5.9699513E7</v>
      </c>
      <c r="B1425" s="1">
        <v>3.5E7</v>
      </c>
      <c r="C1425" s="1">
        <f t="shared" si="1"/>
        <v>24699513</v>
      </c>
      <c r="D1425" s="1">
        <f t="shared" si="2"/>
        <v>0.01650625985</v>
      </c>
    </row>
    <row r="1426" ht="14.25" customHeight="1">
      <c r="A1426" s="1">
        <v>5.4132596E7</v>
      </c>
      <c r="B1426" s="1">
        <v>3.4E7</v>
      </c>
      <c r="C1426" s="1">
        <f t="shared" si="1"/>
        <v>20132596</v>
      </c>
      <c r="D1426" s="1">
        <f t="shared" si="2"/>
        <v>0.01648997499</v>
      </c>
    </row>
    <row r="1427" ht="14.25" customHeight="1">
      <c r="A1427" s="1">
        <v>5.2277485E7</v>
      </c>
      <c r="B1427" s="1">
        <v>3.5E7</v>
      </c>
      <c r="C1427" s="1">
        <f t="shared" si="1"/>
        <v>17277485</v>
      </c>
      <c r="D1427" s="1">
        <f t="shared" si="2"/>
        <v>0.01647678489</v>
      </c>
    </row>
    <row r="1428" ht="14.25" customHeight="1">
      <c r="A1428" s="1">
        <v>5.5802754E7</v>
      </c>
      <c r="B1428" s="1">
        <v>3.5E7</v>
      </c>
      <c r="C1428" s="1">
        <f t="shared" si="1"/>
        <v>20802754</v>
      </c>
      <c r="D1428" s="1">
        <f t="shared" si="2"/>
        <v>0.01646315005</v>
      </c>
    </row>
    <row r="1429" ht="14.25" customHeight="1">
      <c r="A1429" s="1">
        <v>5.5291815E7</v>
      </c>
      <c r="B1429" s="1">
        <v>3.5E7</v>
      </c>
      <c r="C1429" s="1">
        <f t="shared" si="1"/>
        <v>20291815</v>
      </c>
      <c r="D1429" s="1">
        <f t="shared" si="2"/>
        <v>0.01644820994</v>
      </c>
    </row>
    <row r="1430" ht="14.25" customHeight="1">
      <c r="A1430" s="1">
        <v>8.3299761E7</v>
      </c>
      <c r="B1430" s="1">
        <v>3.5E7</v>
      </c>
      <c r="C1430" s="1">
        <f t="shared" si="1"/>
        <v>48299761</v>
      </c>
      <c r="D1430" s="1">
        <f t="shared" si="2"/>
        <v>0.01643344314</v>
      </c>
    </row>
    <row r="1431" ht="14.25" customHeight="1">
      <c r="A1431" s="1">
        <v>4.8169908E7</v>
      </c>
      <c r="B1431" s="1">
        <v>3.3E7</v>
      </c>
      <c r="C1431" s="1">
        <f t="shared" si="1"/>
        <v>15169908</v>
      </c>
      <c r="D1431" s="1">
        <f t="shared" si="2"/>
        <v>0.01640981194</v>
      </c>
    </row>
    <row r="1432" ht="14.25" customHeight="1">
      <c r="A1432" s="1">
        <v>6.7523385E7</v>
      </c>
      <c r="B1432" s="1">
        <v>3.5E7</v>
      </c>
      <c r="C1432" s="1">
        <f t="shared" si="1"/>
        <v>32523385</v>
      </c>
      <c r="D1432" s="1">
        <f t="shared" si="2"/>
        <v>0.01639954218</v>
      </c>
    </row>
    <row r="1433" ht="14.25" customHeight="1">
      <c r="A1433" s="1">
        <v>4.9474048E7</v>
      </c>
      <c r="B1433" s="1">
        <v>3.5E7</v>
      </c>
      <c r="C1433" s="1">
        <f t="shared" si="1"/>
        <v>14474048</v>
      </c>
      <c r="D1433" s="1">
        <f t="shared" si="2"/>
        <v>0.01638053512</v>
      </c>
    </row>
    <row r="1434" ht="14.25" customHeight="1">
      <c r="A1434" s="1">
        <v>4.5802315E7</v>
      </c>
      <c r="B1434" s="1">
        <v>3.5E7</v>
      </c>
      <c r="C1434" s="1">
        <f t="shared" si="1"/>
        <v>10802315</v>
      </c>
      <c r="D1434" s="1">
        <f t="shared" si="2"/>
        <v>0.01636789072</v>
      </c>
    </row>
    <row r="1435" ht="14.25" customHeight="1">
      <c r="A1435" s="1">
        <v>4.3792641E7</v>
      </c>
      <c r="B1435" s="1">
        <v>3.5E7</v>
      </c>
      <c r="C1435" s="1">
        <f t="shared" si="1"/>
        <v>8792641</v>
      </c>
      <c r="D1435" s="1">
        <f t="shared" si="2"/>
        <v>0.01635667109</v>
      </c>
    </row>
    <row r="1436" ht="14.25" customHeight="1">
      <c r="A1436" s="1">
        <v>5.7651794E7</v>
      </c>
      <c r="B1436" s="1">
        <v>3.3E7</v>
      </c>
      <c r="C1436" s="1">
        <f t="shared" si="1"/>
        <v>24651794</v>
      </c>
      <c r="D1436" s="1">
        <f t="shared" si="2"/>
        <v>0.01634624831</v>
      </c>
    </row>
    <row r="1437" ht="14.25" customHeight="1">
      <c r="A1437" s="1">
        <v>4.3894863E7</v>
      </c>
      <c r="B1437" s="1">
        <v>3.0E7</v>
      </c>
      <c r="C1437" s="1">
        <f t="shared" si="1"/>
        <v>13894863</v>
      </c>
      <c r="D1437" s="1">
        <f t="shared" si="2"/>
        <v>0.01633303033</v>
      </c>
    </row>
    <row r="1438" ht="14.25" customHeight="1">
      <c r="A1438" s="1">
        <v>4.1954997E7</v>
      </c>
      <c r="B1438" s="1">
        <v>3.5E7</v>
      </c>
      <c r="C1438" s="1">
        <f t="shared" si="1"/>
        <v>6954997</v>
      </c>
      <c r="D1438" s="1">
        <f t="shared" si="2"/>
        <v>0.0163264769</v>
      </c>
    </row>
    <row r="1439" ht="14.25" customHeight="1">
      <c r="A1439" s="1">
        <v>3.9532308E7</v>
      </c>
      <c r="B1439" s="1">
        <v>3.3E7</v>
      </c>
      <c r="C1439" s="1">
        <f t="shared" si="1"/>
        <v>6532308</v>
      </c>
      <c r="D1439" s="1">
        <f t="shared" si="2"/>
        <v>0.016316781</v>
      </c>
    </row>
    <row r="1440" ht="14.25" customHeight="1">
      <c r="A1440" s="1">
        <v>7.66E7</v>
      </c>
      <c r="B1440" s="1">
        <v>1.07E7</v>
      </c>
      <c r="C1440" s="1">
        <f t="shared" si="1"/>
        <v>65900000</v>
      </c>
      <c r="D1440" s="1">
        <f t="shared" si="2"/>
        <v>0.01630936457</v>
      </c>
    </row>
    <row r="1441" ht="14.25" customHeight="1">
      <c r="A1441" s="1">
        <v>3.9692139E7</v>
      </c>
      <c r="B1441" s="1">
        <v>3.5E7</v>
      </c>
      <c r="C1441" s="1">
        <f t="shared" si="1"/>
        <v>4692139</v>
      </c>
      <c r="D1441" s="1">
        <f t="shared" si="2"/>
        <v>0.01633302718</v>
      </c>
    </row>
    <row r="1442" ht="14.25" customHeight="1">
      <c r="A1442" s="1">
        <v>4.0687294E7</v>
      </c>
      <c r="B1442" s="1">
        <v>3.5E7</v>
      </c>
      <c r="C1442" s="1">
        <f t="shared" si="1"/>
        <v>5687294</v>
      </c>
      <c r="D1442" s="1">
        <f t="shared" si="2"/>
        <v>0.01632425114</v>
      </c>
    </row>
    <row r="1443" ht="14.25" customHeight="1">
      <c r="A1443" s="1">
        <v>3.7553932E7</v>
      </c>
      <c r="B1443" s="1">
        <v>4.0E7</v>
      </c>
      <c r="C1443" s="1">
        <f t="shared" si="1"/>
        <v>-2446068</v>
      </c>
      <c r="D1443" s="1">
        <f t="shared" si="2"/>
        <v>0.01631505481</v>
      </c>
    </row>
    <row r="1444" ht="14.25" customHeight="1">
      <c r="A1444" s="1">
        <v>3.7481242E7</v>
      </c>
      <c r="B1444" s="1">
        <v>3.5E7</v>
      </c>
      <c r="C1444" s="1">
        <f t="shared" si="1"/>
        <v>2481242</v>
      </c>
      <c r="D1444" s="1">
        <f t="shared" si="2"/>
        <v>0.01630429155</v>
      </c>
    </row>
    <row r="1445" ht="14.25" customHeight="1">
      <c r="A1445" s="1">
        <v>3.9026186E7</v>
      </c>
      <c r="B1445" s="1">
        <v>3.5E7</v>
      </c>
      <c r="C1445" s="1">
        <f t="shared" si="1"/>
        <v>4026186</v>
      </c>
      <c r="D1445" s="1">
        <f t="shared" si="2"/>
        <v>0.01629643224</v>
      </c>
    </row>
    <row r="1446" ht="14.25" customHeight="1">
      <c r="A1446" s="1">
        <v>0.0</v>
      </c>
      <c r="B1446" s="1">
        <v>0.0</v>
      </c>
      <c r="C1446" s="1">
        <f t="shared" si="1"/>
        <v>0</v>
      </c>
      <c r="D1446" s="1">
        <f t="shared" si="2"/>
        <v>0.01628791326</v>
      </c>
    </row>
    <row r="1447" ht="14.25" customHeight="1">
      <c r="A1447" s="1">
        <v>3.3422806E7</v>
      </c>
      <c r="B1447" s="1">
        <v>5.0E7</v>
      </c>
      <c r="C1447" s="1">
        <f t="shared" si="1"/>
        <v>-16577194</v>
      </c>
      <c r="D1447" s="1">
        <f t="shared" si="2"/>
        <v>0.01627488675</v>
      </c>
    </row>
    <row r="1448" ht="14.25" customHeight="1">
      <c r="A1448" s="1">
        <v>0.0</v>
      </c>
      <c r="B1448" s="1">
        <v>0.0</v>
      </c>
      <c r="C1448" s="1">
        <f t="shared" si="1"/>
        <v>0</v>
      </c>
      <c r="D1448" s="1">
        <f t="shared" si="2"/>
        <v>0.01626220842</v>
      </c>
    </row>
    <row r="1449" ht="14.25" customHeight="1">
      <c r="A1449" s="1">
        <v>3.3423521E7</v>
      </c>
      <c r="B1449" s="1">
        <v>3.5E7</v>
      </c>
      <c r="C1449" s="1">
        <f t="shared" si="1"/>
        <v>-1576479</v>
      </c>
      <c r="D1449" s="1">
        <f t="shared" si="2"/>
        <v>0.01624918051</v>
      </c>
    </row>
    <row r="1450" ht="14.25" customHeight="1">
      <c r="A1450" s="1">
        <v>3.2519322E7</v>
      </c>
      <c r="B1450" s="1">
        <v>3.5E7</v>
      </c>
      <c r="C1450" s="1">
        <f t="shared" si="1"/>
        <v>-2480678</v>
      </c>
      <c r="D1450" s="1">
        <f t="shared" si="2"/>
        <v>0.01624307346</v>
      </c>
    </row>
    <row r="1451" ht="14.25" customHeight="1">
      <c r="A1451" s="1">
        <v>3.1598308E7</v>
      </c>
      <c r="B1451" s="1">
        <v>3.5E7</v>
      </c>
      <c r="C1451" s="1">
        <f t="shared" si="1"/>
        <v>-3401692</v>
      </c>
      <c r="D1451" s="1">
        <f t="shared" si="2"/>
        <v>0.01623736249</v>
      </c>
    </row>
    <row r="1452" ht="14.25" customHeight="1">
      <c r="A1452" s="1">
        <v>3.7617947E7</v>
      </c>
      <c r="B1452" s="1">
        <v>3.0E7</v>
      </c>
      <c r="C1452" s="1">
        <f t="shared" si="1"/>
        <v>7617947</v>
      </c>
      <c r="D1452" s="1">
        <f t="shared" si="2"/>
        <v>0.01623205827</v>
      </c>
    </row>
    <row r="1453" ht="14.25" customHeight="1">
      <c r="A1453" s="1">
        <v>3.2048809E7</v>
      </c>
      <c r="B1453" s="1">
        <v>3.0E7</v>
      </c>
      <c r="C1453" s="1">
        <f t="shared" si="1"/>
        <v>2048809</v>
      </c>
      <c r="D1453" s="1">
        <f t="shared" si="2"/>
        <v>0.01622701661</v>
      </c>
    </row>
    <row r="1454" ht="14.25" customHeight="1">
      <c r="A1454" s="1">
        <v>3.3987757E7</v>
      </c>
      <c r="B1454" s="1">
        <v>2.7E7</v>
      </c>
      <c r="C1454" s="1">
        <f t="shared" si="1"/>
        <v>6987757</v>
      </c>
      <c r="D1454" s="1">
        <f t="shared" si="2"/>
        <v>0.01622347385</v>
      </c>
    </row>
    <row r="1455" ht="14.25" customHeight="1">
      <c r="A1455" s="1">
        <v>3.730495E7</v>
      </c>
      <c r="B1455" s="1">
        <v>3.5E7</v>
      </c>
      <c r="C1455" s="1">
        <f t="shared" si="1"/>
        <v>2304950</v>
      </c>
      <c r="D1455" s="1">
        <f t="shared" si="2"/>
        <v>0.01622077052</v>
      </c>
    </row>
    <row r="1456" ht="14.25" customHeight="1">
      <c r="A1456" s="1">
        <v>3.0691439E7</v>
      </c>
      <c r="B1456" s="1">
        <v>3.5E7</v>
      </c>
      <c r="C1456" s="1">
        <f t="shared" si="1"/>
        <v>-4308561</v>
      </c>
      <c r="D1456" s="1">
        <f t="shared" si="2"/>
        <v>0.01621295729</v>
      </c>
    </row>
    <row r="1457" ht="14.25" customHeight="1">
      <c r="A1457" s="1">
        <v>3.0307804E7</v>
      </c>
      <c r="B1457" s="1">
        <v>3.5E7</v>
      </c>
      <c r="C1457" s="1">
        <f t="shared" si="1"/>
        <v>-4692196</v>
      </c>
      <c r="D1457" s="1">
        <f t="shared" si="2"/>
        <v>0.01620804454</v>
      </c>
    </row>
    <row r="1458" ht="14.25" customHeight="1">
      <c r="A1458" s="1">
        <v>3.0669413E7</v>
      </c>
      <c r="B1458" s="1">
        <v>3.5E7</v>
      </c>
      <c r="C1458" s="1">
        <f t="shared" si="1"/>
        <v>-4330587</v>
      </c>
      <c r="D1458" s="1">
        <f t="shared" si="2"/>
        <v>0.01620330202</v>
      </c>
    </row>
    <row r="1459" ht="14.25" customHeight="1">
      <c r="A1459" s="1">
        <v>2.8687835E7</v>
      </c>
      <c r="B1459" s="1">
        <v>3.5E7</v>
      </c>
      <c r="C1459" s="1">
        <f t="shared" si="1"/>
        <v>-6312165</v>
      </c>
      <c r="D1459" s="1">
        <f t="shared" si="2"/>
        <v>0.01619839353</v>
      </c>
    </row>
    <row r="1460" ht="14.25" customHeight="1">
      <c r="A1460" s="1">
        <v>2.6494611E7</v>
      </c>
      <c r="B1460" s="1">
        <v>3.5E7</v>
      </c>
      <c r="C1460" s="1">
        <f t="shared" si="1"/>
        <v>-8505389</v>
      </c>
      <c r="D1460" s="1">
        <f t="shared" si="2"/>
        <v>0.01619438231</v>
      </c>
    </row>
    <row r="1461" ht="14.25" customHeight="1">
      <c r="A1461" s="1">
        <v>0.0</v>
      </c>
      <c r="B1461" s="1">
        <v>2.0E7</v>
      </c>
      <c r="C1461" s="1">
        <f t="shared" si="1"/>
        <v>-20000000</v>
      </c>
      <c r="D1461" s="1">
        <f t="shared" si="2"/>
        <v>0.01619138074</v>
      </c>
    </row>
    <row r="1462" ht="14.25" customHeight="1">
      <c r="A1462" s="1">
        <v>2.5266129E7</v>
      </c>
      <c r="B1462" s="1">
        <v>3.5E7</v>
      </c>
      <c r="C1462" s="1">
        <f t="shared" si="1"/>
        <v>-9733871</v>
      </c>
      <c r="D1462" s="1">
        <f t="shared" si="2"/>
        <v>0.01619180354</v>
      </c>
    </row>
    <row r="1463" ht="14.25" customHeight="1">
      <c r="A1463" s="1">
        <v>2.5863915E7</v>
      </c>
      <c r="B1463" s="1">
        <v>3.5E7</v>
      </c>
      <c r="C1463" s="1">
        <f t="shared" si="1"/>
        <v>-9136085</v>
      </c>
      <c r="D1463" s="1">
        <f t="shared" si="2"/>
        <v>0.01618937689</v>
      </c>
    </row>
    <row r="1464" ht="14.25" customHeight="1">
      <c r="A1464" s="1">
        <v>2.5078937E7</v>
      </c>
      <c r="B1464" s="1">
        <v>3.0E7</v>
      </c>
      <c r="C1464" s="1">
        <f t="shared" si="1"/>
        <v>-4921063</v>
      </c>
      <c r="D1464" s="1">
        <f t="shared" si="2"/>
        <v>0.01618666879</v>
      </c>
    </row>
    <row r="1465" ht="14.25" customHeight="1">
      <c r="A1465" s="1">
        <v>0.0</v>
      </c>
      <c r="B1465" s="1">
        <v>1.9E7</v>
      </c>
      <c r="C1465" s="1">
        <f t="shared" si="1"/>
        <v>-19000000</v>
      </c>
      <c r="D1465" s="1">
        <f t="shared" si="2"/>
        <v>0.0161851399</v>
      </c>
    </row>
    <row r="1466" ht="14.25" customHeight="1">
      <c r="A1466" s="1">
        <v>2.899545E7</v>
      </c>
      <c r="B1466" s="1">
        <v>3.5E7</v>
      </c>
      <c r="C1466" s="1">
        <f t="shared" si="1"/>
        <v>-6004550</v>
      </c>
      <c r="D1466" s="1">
        <f t="shared" si="2"/>
        <v>0.01618489835</v>
      </c>
    </row>
    <row r="1467" ht="14.25" customHeight="1">
      <c r="A1467" s="1">
        <v>2.42765E7</v>
      </c>
      <c r="B1467" s="1">
        <v>3.5E7</v>
      </c>
      <c r="C1467" s="1">
        <f t="shared" si="1"/>
        <v>-10723500</v>
      </c>
      <c r="D1467" s="1">
        <f t="shared" si="2"/>
        <v>0.01618074182</v>
      </c>
    </row>
    <row r="1468" ht="14.25" customHeight="1">
      <c r="A1468" s="1">
        <v>2.0981633E7</v>
      </c>
      <c r="B1468" s="1">
        <v>3.0E7</v>
      </c>
      <c r="C1468" s="1">
        <f t="shared" si="1"/>
        <v>-9018367</v>
      </c>
      <c r="D1468" s="1">
        <f t="shared" si="2"/>
        <v>0.01617877864</v>
      </c>
    </row>
    <row r="1469" ht="14.25" customHeight="1">
      <c r="A1469" s="1">
        <v>2.2913677E7</v>
      </c>
      <c r="B1469" s="1">
        <v>3.5E7</v>
      </c>
      <c r="C1469" s="1">
        <f t="shared" si="1"/>
        <v>-12086323</v>
      </c>
      <c r="D1469" s="1">
        <f t="shared" si="2"/>
        <v>0.01617852262</v>
      </c>
    </row>
    <row r="1470" ht="14.25" customHeight="1">
      <c r="A1470" s="1">
        <v>3.4531832E7</v>
      </c>
      <c r="B1470" s="1">
        <v>3.5E7</v>
      </c>
      <c r="C1470" s="1">
        <f t="shared" si="1"/>
        <v>-468168</v>
      </c>
      <c r="D1470" s="1">
        <f t="shared" si="2"/>
        <v>0.01617720621</v>
      </c>
    </row>
    <row r="1471" ht="14.25" customHeight="1">
      <c r="A1471" s="1">
        <v>2.8064226E7</v>
      </c>
      <c r="B1471" s="1">
        <v>3.5E7</v>
      </c>
      <c r="C1471" s="1">
        <f t="shared" si="1"/>
        <v>-6935774</v>
      </c>
      <c r="D1471" s="1">
        <f t="shared" si="2"/>
        <v>0.01617056029</v>
      </c>
    </row>
    <row r="1472" ht="14.25" customHeight="1">
      <c r="A1472" s="1">
        <v>1.9447478E7</v>
      </c>
      <c r="B1472" s="1">
        <v>3.5E7</v>
      </c>
      <c r="C1472" s="1">
        <f t="shared" si="1"/>
        <v>-15552522</v>
      </c>
      <c r="D1472" s="1">
        <f t="shared" si="2"/>
        <v>0.01616682181</v>
      </c>
    </row>
    <row r="1473" ht="14.25" customHeight="1">
      <c r="A1473" s="1">
        <v>1.9389454E7</v>
      </c>
      <c r="B1473" s="1">
        <v>5.5E7</v>
      </c>
      <c r="C1473" s="1">
        <f t="shared" si="1"/>
        <v>-35610546</v>
      </c>
      <c r="D1473" s="1">
        <f t="shared" si="2"/>
        <v>0.01616717943</v>
      </c>
    </row>
    <row r="1474" ht="14.25" customHeight="1">
      <c r="A1474" s="1">
        <v>2.5871834E7</v>
      </c>
      <c r="B1474" s="1">
        <v>3.5E7</v>
      </c>
      <c r="C1474" s="1">
        <f t="shared" si="1"/>
        <v>-9128166</v>
      </c>
      <c r="D1474" s="1">
        <f t="shared" si="2"/>
        <v>0.01616812163</v>
      </c>
    </row>
    <row r="1475" ht="14.25" customHeight="1">
      <c r="A1475" s="1">
        <v>1.9692608E7</v>
      </c>
      <c r="B1475" s="1">
        <v>3.5E7</v>
      </c>
      <c r="C1475" s="1">
        <f t="shared" si="1"/>
        <v>-15307392</v>
      </c>
      <c r="D1475" s="1">
        <f t="shared" si="2"/>
        <v>0.01616539768</v>
      </c>
    </row>
    <row r="1476" ht="14.25" customHeight="1">
      <c r="A1476" s="1">
        <v>1.9294901E7</v>
      </c>
      <c r="B1476" s="1">
        <v>3.5E7</v>
      </c>
      <c r="C1476" s="1">
        <f t="shared" si="1"/>
        <v>-15705099</v>
      </c>
      <c r="D1476" s="1">
        <f t="shared" si="2"/>
        <v>0.01616563499</v>
      </c>
    </row>
    <row r="1477" ht="14.25" customHeight="1">
      <c r="A1477" s="1">
        <v>2.0275446E7</v>
      </c>
      <c r="B1477" s="1">
        <v>3.5E7</v>
      </c>
      <c r="C1477" s="1">
        <f t="shared" si="1"/>
        <v>-14724554</v>
      </c>
      <c r="D1477" s="1">
        <f t="shared" si="2"/>
        <v>0.01616606758</v>
      </c>
    </row>
    <row r="1478" ht="14.25" customHeight="1">
      <c r="A1478" s="1">
        <v>3.4507079E7</v>
      </c>
      <c r="B1478" s="1">
        <v>3.5E7</v>
      </c>
      <c r="C1478" s="1">
        <f t="shared" si="1"/>
        <v>-492921</v>
      </c>
      <c r="D1478" s="1">
        <f t="shared" si="2"/>
        <v>0.01616602013</v>
      </c>
    </row>
    <row r="1479" ht="14.25" customHeight="1">
      <c r="A1479" s="1">
        <v>1.8306166E7</v>
      </c>
      <c r="B1479" s="1">
        <v>3.5E7</v>
      </c>
      <c r="C1479" s="1">
        <f t="shared" si="1"/>
        <v>-16693834</v>
      </c>
      <c r="D1479" s="1">
        <f t="shared" si="2"/>
        <v>0.01615936315</v>
      </c>
    </row>
    <row r="1480" ht="14.25" customHeight="1">
      <c r="A1480" s="1">
        <v>1.7609982E7</v>
      </c>
      <c r="B1480" s="1">
        <v>3.5E7</v>
      </c>
      <c r="C1480" s="1">
        <f t="shared" si="1"/>
        <v>-17390018</v>
      </c>
      <c r="D1480" s="1">
        <f t="shared" si="2"/>
        <v>0.01616028208</v>
      </c>
    </row>
    <row r="1481" ht="14.25" customHeight="1">
      <c r="A1481" s="1">
        <v>1.6831505E7</v>
      </c>
      <c r="B1481" s="1">
        <v>3.1E7</v>
      </c>
      <c r="C1481" s="1">
        <f t="shared" si="1"/>
        <v>-14168495</v>
      </c>
      <c r="D1481" s="1">
        <f t="shared" si="2"/>
        <v>0.01616154708</v>
      </c>
    </row>
    <row r="1482" ht="14.25" customHeight="1">
      <c r="A1482" s="1">
        <v>1.7596256E7</v>
      </c>
      <c r="B1482" s="1">
        <v>3.5E7</v>
      </c>
      <c r="C1482" s="1">
        <f t="shared" si="1"/>
        <v>-17403744</v>
      </c>
      <c r="D1482" s="1">
        <f t="shared" si="2"/>
        <v>0.01616275396</v>
      </c>
    </row>
    <row r="1483" ht="14.25" customHeight="1">
      <c r="A1483" s="1">
        <v>0.0</v>
      </c>
      <c r="B1483" s="1">
        <v>3.0E7</v>
      </c>
      <c r="C1483" s="1">
        <f t="shared" si="1"/>
        <v>-30000000</v>
      </c>
      <c r="D1483" s="1">
        <f t="shared" si="2"/>
        <v>0.01616402724</v>
      </c>
    </row>
    <row r="1484" ht="14.25" customHeight="1">
      <c r="A1484" s="1">
        <v>0.0</v>
      </c>
      <c r="B1484" s="1">
        <v>2.7E7</v>
      </c>
      <c r="C1484" s="1">
        <f t="shared" si="1"/>
        <v>-27000000</v>
      </c>
      <c r="D1484" s="1">
        <f t="shared" si="2"/>
        <v>0.01617122195</v>
      </c>
    </row>
    <row r="1485" ht="14.25" customHeight="1">
      <c r="A1485" s="1">
        <v>1.499807E7</v>
      </c>
      <c r="B1485" s="1">
        <v>3.5E7</v>
      </c>
      <c r="C1485" s="1">
        <f t="shared" si="1"/>
        <v>-20001930</v>
      </c>
      <c r="D1485" s="1">
        <f t="shared" si="2"/>
        <v>0.01617640458</v>
      </c>
    </row>
    <row r="1486" ht="14.25" customHeight="1">
      <c r="A1486" s="1">
        <v>1.4587732E7</v>
      </c>
      <c r="B1486" s="1">
        <v>3.5E7</v>
      </c>
      <c r="C1486" s="1">
        <f t="shared" si="1"/>
        <v>-20412268</v>
      </c>
      <c r="D1486" s="1">
        <f t="shared" si="2"/>
        <v>0.01617899053</v>
      </c>
    </row>
    <row r="1487" ht="14.25" customHeight="1">
      <c r="A1487" s="1">
        <v>1.8317151E7</v>
      </c>
      <c r="B1487" s="1">
        <v>3.5E7</v>
      </c>
      <c r="C1487" s="1">
        <f t="shared" si="1"/>
        <v>-16682849</v>
      </c>
      <c r="D1487" s="1">
        <f t="shared" si="2"/>
        <v>0.0161817863</v>
      </c>
    </row>
    <row r="1488" ht="14.25" customHeight="1">
      <c r="A1488" s="1">
        <v>1.1405825E7</v>
      </c>
      <c r="B1488" s="1">
        <v>3.5E7</v>
      </c>
      <c r="C1488" s="1">
        <f t="shared" si="1"/>
        <v>-23594175</v>
      </c>
      <c r="D1488" s="1">
        <f t="shared" si="2"/>
        <v>0.01618271021</v>
      </c>
    </row>
    <row r="1489" ht="14.25" customHeight="1">
      <c r="A1489" s="1">
        <v>1.3264986E7</v>
      </c>
      <c r="B1489" s="1">
        <v>3.5E7</v>
      </c>
      <c r="C1489" s="1">
        <f t="shared" si="1"/>
        <v>-21735014</v>
      </c>
      <c r="D1489" s="1">
        <f t="shared" si="2"/>
        <v>0.01618714448</v>
      </c>
    </row>
    <row r="1490" ht="14.25" customHeight="1">
      <c r="A1490" s="1">
        <v>1.0991381E7</v>
      </c>
      <c r="B1490" s="1">
        <v>3.5E7</v>
      </c>
      <c r="C1490" s="1">
        <f t="shared" si="1"/>
        <v>-24008619</v>
      </c>
      <c r="D1490" s="1">
        <f t="shared" si="2"/>
        <v>0.01619062107</v>
      </c>
    </row>
    <row r="1491" ht="14.25" customHeight="1">
      <c r="A1491" s="1">
        <v>1.0268846E7</v>
      </c>
      <c r="B1491" s="1">
        <v>3.5E7</v>
      </c>
      <c r="C1491" s="1">
        <f t="shared" si="1"/>
        <v>-24731154</v>
      </c>
      <c r="D1491" s="1">
        <f t="shared" si="2"/>
        <v>0.0161952759</v>
      </c>
    </row>
    <row r="1492" ht="14.25" customHeight="1">
      <c r="A1492" s="1">
        <v>1.3303319E7</v>
      </c>
      <c r="B1492" s="1">
        <v>3.2E7</v>
      </c>
      <c r="C1492" s="1">
        <f t="shared" si="1"/>
        <v>-18696681</v>
      </c>
      <c r="D1492" s="1">
        <f t="shared" si="2"/>
        <v>0.016200311</v>
      </c>
    </row>
    <row r="1493" ht="14.25" customHeight="1">
      <c r="A1493" s="1">
        <v>1.0076136E7</v>
      </c>
      <c r="B1493" s="1">
        <v>3.5E7</v>
      </c>
      <c r="C1493" s="1">
        <f t="shared" si="1"/>
        <v>-24923864</v>
      </c>
      <c r="D1493" s="1">
        <f t="shared" si="2"/>
        <v>0.01620308389</v>
      </c>
    </row>
    <row r="1494" ht="14.25" customHeight="1">
      <c r="A1494" s="1">
        <v>1.0499968E7</v>
      </c>
      <c r="B1494" s="1">
        <v>3.5E7</v>
      </c>
      <c r="C1494" s="1">
        <f t="shared" si="1"/>
        <v>-24500032</v>
      </c>
      <c r="D1494" s="1">
        <f t="shared" si="2"/>
        <v>0.01620822515</v>
      </c>
    </row>
    <row r="1495" ht="14.25" customHeight="1">
      <c r="A1495" s="1">
        <v>7659747.0</v>
      </c>
      <c r="B1495" s="1">
        <v>3.8E7</v>
      </c>
      <c r="C1495" s="1">
        <f t="shared" si="1"/>
        <v>-30340253</v>
      </c>
      <c r="D1495" s="1">
        <f t="shared" si="2"/>
        <v>0.01621314728</v>
      </c>
    </row>
    <row r="1496" ht="14.25" customHeight="1">
      <c r="A1496" s="1">
        <v>7948159.0</v>
      </c>
      <c r="B1496" s="1">
        <v>3.5E7</v>
      </c>
      <c r="C1496" s="1">
        <f t="shared" si="1"/>
        <v>-27051841</v>
      </c>
      <c r="D1496" s="1">
        <f t="shared" si="2"/>
        <v>0.01622082934</v>
      </c>
    </row>
    <row r="1497" ht="14.25" customHeight="1">
      <c r="A1497" s="1">
        <v>1.1631245E7</v>
      </c>
      <c r="B1497" s="1">
        <v>3.5E7</v>
      </c>
      <c r="C1497" s="1">
        <f t="shared" si="1"/>
        <v>-23368755</v>
      </c>
      <c r="D1497" s="1">
        <f t="shared" si="2"/>
        <v>0.01622710563</v>
      </c>
    </row>
    <row r="1498" ht="14.25" customHeight="1">
      <c r="A1498" s="1">
        <v>1.0137502E7</v>
      </c>
      <c r="B1498" s="1">
        <v>3.5E7</v>
      </c>
      <c r="C1498" s="1">
        <f t="shared" si="1"/>
        <v>-24862498</v>
      </c>
      <c r="D1498" s="1">
        <f t="shared" si="2"/>
        <v>0.01623144696</v>
      </c>
    </row>
    <row r="1499" ht="14.25" customHeight="1">
      <c r="A1499" s="1">
        <v>6448817.0</v>
      </c>
      <c r="B1499" s="1">
        <v>3.5E7</v>
      </c>
      <c r="C1499" s="1">
        <f t="shared" si="1"/>
        <v>-28551183</v>
      </c>
      <c r="D1499" s="1">
        <f t="shared" si="2"/>
        <v>0.01623657181</v>
      </c>
    </row>
    <row r="1500" ht="14.25" customHeight="1">
      <c r="A1500" s="1">
        <v>7458269.0</v>
      </c>
      <c r="B1500" s="1">
        <v>3.5E7</v>
      </c>
      <c r="C1500" s="1">
        <f t="shared" si="1"/>
        <v>-27541731</v>
      </c>
      <c r="D1500" s="1">
        <f t="shared" si="2"/>
        <v>0.01624366116</v>
      </c>
    </row>
    <row r="1501" ht="14.25" customHeight="1">
      <c r="A1501" s="1">
        <v>0.0</v>
      </c>
      <c r="B1501" s="1">
        <v>0.0</v>
      </c>
      <c r="C1501" s="1">
        <f t="shared" si="1"/>
        <v>0</v>
      </c>
      <c r="D1501" s="1">
        <f t="shared" si="2"/>
        <v>0.01625021326</v>
      </c>
    </row>
    <row r="1502" ht="14.25" customHeight="1">
      <c r="A1502" s="1">
        <v>4651977.0</v>
      </c>
      <c r="B1502" s="1">
        <v>3.5E7</v>
      </c>
      <c r="C1502" s="1">
        <f t="shared" si="1"/>
        <v>-30348023</v>
      </c>
      <c r="D1502" s="1">
        <f t="shared" si="2"/>
        <v>0.01623729859</v>
      </c>
    </row>
    <row r="1503" ht="14.25" customHeight="1">
      <c r="A1503" s="1">
        <v>4496583.0</v>
      </c>
      <c r="B1503" s="1">
        <v>3.5E7</v>
      </c>
      <c r="C1503" s="1">
        <f t="shared" si="1"/>
        <v>-30503417</v>
      </c>
      <c r="D1503" s="1">
        <f t="shared" si="2"/>
        <v>0.01624536932</v>
      </c>
    </row>
    <row r="1504" ht="14.25" customHeight="1">
      <c r="A1504" s="1">
        <v>2221994.0</v>
      </c>
      <c r="B1504" s="1">
        <v>3.5E7</v>
      </c>
      <c r="C1504" s="1">
        <f t="shared" si="1"/>
        <v>-32778006</v>
      </c>
      <c r="D1504" s="1">
        <f t="shared" si="2"/>
        <v>0.01625352968</v>
      </c>
    </row>
    <row r="1505" ht="14.25" customHeight="1">
      <c r="A1505" s="1">
        <v>6592103.0</v>
      </c>
      <c r="B1505" s="1">
        <v>3.5E7</v>
      </c>
      <c r="C1505" s="1">
        <f t="shared" si="1"/>
        <v>-28407897</v>
      </c>
      <c r="D1505" s="1">
        <f t="shared" si="2"/>
        <v>0.01626294387</v>
      </c>
    </row>
    <row r="1506" ht="14.25" customHeight="1">
      <c r="A1506" s="1">
        <v>0.0</v>
      </c>
      <c r="B1506" s="1">
        <v>3.5E7</v>
      </c>
      <c r="C1506" s="1">
        <f t="shared" si="1"/>
        <v>-35000000</v>
      </c>
      <c r="D1506" s="1">
        <f t="shared" si="2"/>
        <v>0.01626997938</v>
      </c>
    </row>
    <row r="1507" ht="14.25" customHeight="1">
      <c r="A1507" s="1">
        <v>1877179.0</v>
      </c>
      <c r="B1507" s="1">
        <v>0.0</v>
      </c>
      <c r="C1507" s="1">
        <f t="shared" si="1"/>
        <v>1877179</v>
      </c>
      <c r="D1507" s="1">
        <f t="shared" si="2"/>
        <v>0.01628064236</v>
      </c>
    </row>
    <row r="1508" ht="14.25" customHeight="1">
      <c r="A1508" s="1">
        <v>630779.0</v>
      </c>
      <c r="B1508" s="1">
        <v>3.5E7</v>
      </c>
      <c r="C1508" s="1">
        <f t="shared" si="1"/>
        <v>-34369221</v>
      </c>
      <c r="D1508" s="1">
        <f t="shared" si="2"/>
        <v>0.01626886116</v>
      </c>
    </row>
    <row r="1509" ht="14.25" customHeight="1">
      <c r="A1509" s="1">
        <v>5100937.0</v>
      </c>
      <c r="B1509" s="1">
        <v>0.0</v>
      </c>
      <c r="C1509" s="1">
        <f t="shared" si="1"/>
        <v>5100937</v>
      </c>
      <c r="D1509" s="1">
        <f t="shared" si="2"/>
        <v>0.01627917698</v>
      </c>
    </row>
    <row r="1510" ht="14.25" customHeight="1">
      <c r="A1510" s="1">
        <v>0.0</v>
      </c>
      <c r="B1510" s="1">
        <v>0.0</v>
      </c>
      <c r="C1510" s="1">
        <f t="shared" si="1"/>
        <v>0</v>
      </c>
      <c r="D1510" s="1">
        <f t="shared" si="2"/>
        <v>0.01626937657</v>
      </c>
    </row>
    <row r="1511" ht="14.25" customHeight="1">
      <c r="A1511" s="1">
        <v>0.0</v>
      </c>
      <c r="B1511" s="1">
        <v>3.2E7</v>
      </c>
      <c r="C1511" s="1">
        <f t="shared" si="1"/>
        <v>-32000000</v>
      </c>
      <c r="D1511" s="1">
        <f t="shared" si="2"/>
        <v>0.01625643763</v>
      </c>
    </row>
    <row r="1512" ht="14.25" customHeight="1">
      <c r="A1512" s="1">
        <v>0.0</v>
      </c>
      <c r="B1512" s="1">
        <v>2.3E7</v>
      </c>
      <c r="C1512" s="1">
        <f t="shared" si="1"/>
        <v>-23000000</v>
      </c>
      <c r="D1512" s="1">
        <f t="shared" si="2"/>
        <v>0.01626508225</v>
      </c>
    </row>
    <row r="1513" ht="14.25" customHeight="1">
      <c r="A1513" s="1">
        <v>1.02413606E8</v>
      </c>
      <c r="B1513" s="1">
        <v>3.4E7</v>
      </c>
      <c r="C1513" s="1">
        <f t="shared" si="1"/>
        <v>68413606</v>
      </c>
      <c r="D1513" s="1">
        <f t="shared" si="2"/>
        <v>0.01626764882</v>
      </c>
    </row>
    <row r="1514" ht="14.25" customHeight="1">
      <c r="A1514" s="1">
        <v>1.0214013E7</v>
      </c>
      <c r="B1514" s="1">
        <v>3.5E7</v>
      </c>
      <c r="C1514" s="1">
        <f t="shared" si="1"/>
        <v>-24785987</v>
      </c>
      <c r="D1514" s="1">
        <f t="shared" si="2"/>
        <v>0.01624136056</v>
      </c>
    </row>
    <row r="1515" ht="14.25" customHeight="1">
      <c r="A1515" s="1">
        <v>3.2E7</v>
      </c>
      <c r="B1515" s="1">
        <v>3.0E7</v>
      </c>
      <c r="C1515" s="1">
        <f t="shared" si="1"/>
        <v>2000000</v>
      </c>
      <c r="D1515" s="1">
        <f t="shared" si="2"/>
        <v>0.01624648461</v>
      </c>
    </row>
    <row r="1516" ht="14.25" customHeight="1">
      <c r="A1516" s="1">
        <v>1.0139254E7</v>
      </c>
      <c r="B1516" s="1">
        <v>3.5E7</v>
      </c>
      <c r="C1516" s="1">
        <f t="shared" si="1"/>
        <v>-24860746</v>
      </c>
      <c r="D1516" s="1">
        <f t="shared" si="2"/>
        <v>0.0162428904</v>
      </c>
    </row>
    <row r="1517" ht="14.25" customHeight="1">
      <c r="A1517" s="1">
        <v>1.122794E7</v>
      </c>
      <c r="B1517" s="1">
        <v>3.4E7</v>
      </c>
      <c r="C1517" s="1">
        <f t="shared" si="1"/>
        <v>-22772060</v>
      </c>
      <c r="D1517" s="1">
        <f t="shared" si="2"/>
        <v>0.01624805609</v>
      </c>
    </row>
    <row r="1518" ht="14.25" customHeight="1">
      <c r="A1518" s="1">
        <v>183125.0</v>
      </c>
      <c r="B1518" s="1">
        <v>3.5E7</v>
      </c>
      <c r="C1518" s="1">
        <f t="shared" si="1"/>
        <v>-34816875</v>
      </c>
      <c r="D1518" s="1">
        <f t="shared" si="2"/>
        <v>0.01625235055</v>
      </c>
    </row>
    <row r="1519" ht="14.25" customHeight="1">
      <c r="A1519" s="1">
        <v>1.5081783E7</v>
      </c>
      <c r="B1519" s="1">
        <v>3.4E7</v>
      </c>
      <c r="C1519" s="1">
        <f t="shared" si="1"/>
        <v>-18918217</v>
      </c>
      <c r="D1519" s="1">
        <f t="shared" si="2"/>
        <v>0.01626294221</v>
      </c>
    </row>
    <row r="1520" ht="14.25" customHeight="1">
      <c r="A1520" s="1">
        <v>3.7432299E7</v>
      </c>
      <c r="B1520" s="1">
        <v>3.4E7</v>
      </c>
      <c r="C1520" s="1">
        <f t="shared" si="1"/>
        <v>3432299</v>
      </c>
      <c r="D1520" s="1">
        <f t="shared" si="2"/>
        <v>0.01626537768</v>
      </c>
    </row>
    <row r="1521" ht="14.25" customHeight="1">
      <c r="A1521" s="1">
        <v>1.0654581E7</v>
      </c>
      <c r="B1521" s="1">
        <v>3.4E7</v>
      </c>
      <c r="C1521" s="1">
        <f t="shared" si="1"/>
        <v>-23345419</v>
      </c>
      <c r="D1521" s="1">
        <f t="shared" si="2"/>
        <v>0.01625798265</v>
      </c>
    </row>
    <row r="1522" ht="14.25" customHeight="1">
      <c r="A1522" s="1">
        <v>6543194.0</v>
      </c>
      <c r="B1522" s="1">
        <v>3.4E7</v>
      </c>
      <c r="C1522" s="1">
        <f t="shared" si="1"/>
        <v>-27456806</v>
      </c>
      <c r="D1522" s="1">
        <f t="shared" si="2"/>
        <v>0.01626256682</v>
      </c>
    </row>
    <row r="1523" ht="14.25" customHeight="1">
      <c r="A1523" s="1">
        <v>1.3101142E7</v>
      </c>
      <c r="B1523" s="1">
        <v>3.5E7</v>
      </c>
      <c r="C1523" s="1">
        <f t="shared" si="1"/>
        <v>-21898858</v>
      </c>
      <c r="D1523" s="1">
        <f t="shared" si="2"/>
        <v>0.01626920945</v>
      </c>
    </row>
    <row r="1524" ht="14.25" customHeight="1">
      <c r="A1524" s="1">
        <v>8324748.0</v>
      </c>
      <c r="B1524" s="1">
        <v>3.5E7</v>
      </c>
      <c r="C1524" s="1">
        <f t="shared" si="1"/>
        <v>-26675252</v>
      </c>
      <c r="D1524" s="1">
        <f t="shared" si="2"/>
        <v>0.01627284322</v>
      </c>
    </row>
    <row r="1525" ht="14.25" customHeight="1">
      <c r="A1525" s="1">
        <v>0.0</v>
      </c>
      <c r="B1525" s="1">
        <v>3.5E7</v>
      </c>
      <c r="C1525" s="1">
        <f t="shared" si="1"/>
        <v>-35000000</v>
      </c>
      <c r="D1525" s="1">
        <f t="shared" si="2"/>
        <v>0.01627899399</v>
      </c>
    </row>
    <row r="1526" ht="14.25" customHeight="1">
      <c r="A1526" s="1">
        <v>1.41340178E8</v>
      </c>
      <c r="B1526" s="1">
        <v>4.0E7</v>
      </c>
      <c r="C1526" s="1">
        <f t="shared" si="1"/>
        <v>101340178</v>
      </c>
      <c r="D1526" s="1">
        <f t="shared" si="2"/>
        <v>0.01628971833</v>
      </c>
    </row>
    <row r="1527" ht="14.25" customHeight="1">
      <c r="A1527" s="1">
        <v>5.1758599E7</v>
      </c>
      <c r="B1527" s="1">
        <v>3.3E7</v>
      </c>
      <c r="C1527" s="1">
        <f t="shared" si="1"/>
        <v>18758599</v>
      </c>
      <c r="D1527" s="1">
        <f t="shared" si="2"/>
        <v>0.01623449808</v>
      </c>
    </row>
    <row r="1528" ht="14.25" customHeight="1">
      <c r="A1528" s="1">
        <v>1.17559438E8</v>
      </c>
      <c r="B1528" s="1">
        <v>3.0E7</v>
      </c>
      <c r="C1528" s="1">
        <f t="shared" si="1"/>
        <v>87559438</v>
      </c>
      <c r="D1528" s="1">
        <f t="shared" si="2"/>
        <v>0.01622268145</v>
      </c>
    </row>
    <row r="1529" ht="14.25" customHeight="1">
      <c r="A1529" s="1">
        <v>4091.0</v>
      </c>
      <c r="B1529" s="1">
        <v>3.4E7</v>
      </c>
      <c r="C1529" s="1">
        <f t="shared" si="1"/>
        <v>-33995909</v>
      </c>
      <c r="D1529" s="1">
        <f t="shared" si="2"/>
        <v>0.01620677</v>
      </c>
    </row>
    <row r="1530" ht="14.25" customHeight="1">
      <c r="A1530" s="1">
        <v>2.1426805E7</v>
      </c>
      <c r="B1530" s="1">
        <v>3.0E7</v>
      </c>
      <c r="C1530" s="1">
        <f t="shared" si="1"/>
        <v>-8573195</v>
      </c>
      <c r="D1530" s="1">
        <f t="shared" si="2"/>
        <v>0.01621681681</v>
      </c>
    </row>
    <row r="1531" ht="14.25" customHeight="1">
      <c r="A1531" s="1">
        <v>3.5057332E7</v>
      </c>
      <c r="B1531" s="1">
        <v>3.3E7</v>
      </c>
      <c r="C1531" s="1">
        <f t="shared" si="1"/>
        <v>2057332</v>
      </c>
      <c r="D1531" s="1">
        <f t="shared" si="2"/>
        <v>0.0162164224</v>
      </c>
    </row>
    <row r="1532" ht="14.25" customHeight="1">
      <c r="A1532" s="1">
        <v>3.4014398E7</v>
      </c>
      <c r="B1532" s="1">
        <v>3.3E7</v>
      </c>
      <c r="C1532" s="1">
        <f t="shared" si="1"/>
        <v>1014398</v>
      </c>
      <c r="D1532" s="1">
        <f t="shared" si="2"/>
        <v>0.01621042604</v>
      </c>
    </row>
    <row r="1533" ht="14.25" customHeight="1">
      <c r="A1533" s="1">
        <v>2.892772E7</v>
      </c>
      <c r="B1533" s="1">
        <v>3.3E7</v>
      </c>
      <c r="C1533" s="1">
        <f t="shared" si="1"/>
        <v>-4072280</v>
      </c>
      <c r="D1533" s="1">
        <f t="shared" si="2"/>
        <v>0.01620482333</v>
      </c>
    </row>
    <row r="1534" ht="14.25" customHeight="1">
      <c r="A1534" s="1">
        <v>3.3682273E7</v>
      </c>
      <c r="B1534" s="1">
        <v>3.3E7</v>
      </c>
      <c r="C1534" s="1">
        <f t="shared" si="1"/>
        <v>682273</v>
      </c>
      <c r="D1534" s="1">
        <f t="shared" si="2"/>
        <v>0.01620120866</v>
      </c>
    </row>
    <row r="1535" ht="14.25" customHeight="1">
      <c r="A1535" s="1">
        <v>4280577.0</v>
      </c>
      <c r="B1535" s="1">
        <v>1.0E7</v>
      </c>
      <c r="C1535" s="1">
        <f t="shared" si="1"/>
        <v>-5719423</v>
      </c>
      <c r="D1535" s="1">
        <f t="shared" si="2"/>
        <v>0.01619572717</v>
      </c>
    </row>
    <row r="1536" ht="14.25" customHeight="1">
      <c r="A1536" s="1">
        <v>1.7120019E7</v>
      </c>
      <c r="B1536" s="1">
        <v>3.0E7</v>
      </c>
      <c r="C1536" s="1">
        <f t="shared" si="1"/>
        <v>-12879981</v>
      </c>
      <c r="D1536" s="1">
        <f t="shared" si="2"/>
        <v>0.01619076279</v>
      </c>
    </row>
    <row r="1537" ht="14.25" customHeight="1">
      <c r="A1537" s="1">
        <v>8406264.0</v>
      </c>
      <c r="B1537" s="1">
        <v>3.8E7</v>
      </c>
      <c r="C1537" s="1">
        <f t="shared" si="1"/>
        <v>-29593736</v>
      </c>
      <c r="D1537" s="1">
        <f t="shared" si="2"/>
        <v>0.01619179738</v>
      </c>
    </row>
    <row r="1538" ht="14.25" customHeight="1">
      <c r="A1538" s="1">
        <v>3.09125409E8</v>
      </c>
      <c r="B1538" s="1">
        <v>3.25E7</v>
      </c>
      <c r="C1538" s="1">
        <f t="shared" si="1"/>
        <v>276625409</v>
      </c>
      <c r="D1538" s="1">
        <f t="shared" si="2"/>
        <v>0.01619909022</v>
      </c>
    </row>
    <row r="1539" ht="14.25" customHeight="1">
      <c r="A1539" s="1">
        <v>1.0955425E7</v>
      </c>
      <c r="B1539" s="1">
        <v>3.0E7</v>
      </c>
      <c r="C1539" s="1">
        <f t="shared" si="1"/>
        <v>-19044575</v>
      </c>
      <c r="D1539" s="1">
        <f t="shared" si="2"/>
        <v>0.01622214874</v>
      </c>
    </row>
    <row r="1540" ht="14.25" customHeight="1">
      <c r="A1540" s="1">
        <v>3.4180954E7</v>
      </c>
      <c r="B1540" s="1">
        <v>3.2E7</v>
      </c>
      <c r="C1540" s="1">
        <f t="shared" si="1"/>
        <v>2180954</v>
      </c>
      <c r="D1540" s="1">
        <f t="shared" si="2"/>
        <v>0.01622534897</v>
      </c>
    </row>
    <row r="1541" ht="14.25" customHeight="1">
      <c r="A1541" s="1">
        <v>1.7225675E7</v>
      </c>
      <c r="B1541" s="1">
        <v>0.0</v>
      </c>
      <c r="C1541" s="1">
        <f t="shared" si="1"/>
        <v>17225675</v>
      </c>
      <c r="D1541" s="1">
        <f t="shared" si="2"/>
        <v>0.0162200665</v>
      </c>
    </row>
    <row r="1542" ht="14.25" customHeight="1">
      <c r="A1542" s="1">
        <v>1.73381405E8</v>
      </c>
      <c r="B1542" s="1">
        <v>3.3E7</v>
      </c>
      <c r="C1542" s="1">
        <f t="shared" si="1"/>
        <v>140381405</v>
      </c>
      <c r="D1542" s="1">
        <f t="shared" si="2"/>
        <v>0.01621813394</v>
      </c>
    </row>
    <row r="1543" ht="14.25" customHeight="1">
      <c r="A1543" s="1">
        <v>1.04632573E8</v>
      </c>
      <c r="B1543" s="1">
        <v>3.2E7</v>
      </c>
      <c r="C1543" s="1">
        <f t="shared" si="1"/>
        <v>72632573</v>
      </c>
      <c r="D1543" s="1">
        <f t="shared" si="2"/>
        <v>0.01619221527</v>
      </c>
    </row>
    <row r="1544" ht="14.25" customHeight="1">
      <c r="A1544" s="1">
        <v>8.1150692E7</v>
      </c>
      <c r="B1544" s="1">
        <v>3.5E7</v>
      </c>
      <c r="C1544" s="1">
        <f t="shared" si="1"/>
        <v>46150692</v>
      </c>
      <c r="D1544" s="1">
        <f t="shared" si="2"/>
        <v>0.01617066507</v>
      </c>
    </row>
    <row r="1545" ht="14.25" customHeight="1">
      <c r="A1545" s="1">
        <v>6.0328558E7</v>
      </c>
      <c r="B1545" s="1">
        <v>3.2E7</v>
      </c>
      <c r="C1545" s="1">
        <f t="shared" si="1"/>
        <v>28328558</v>
      </c>
      <c r="D1545" s="1">
        <f t="shared" si="2"/>
        <v>0.01614638045</v>
      </c>
    </row>
    <row r="1546" ht="14.25" customHeight="1">
      <c r="A1546" s="1">
        <v>8.0197993E7</v>
      </c>
      <c r="B1546" s="1">
        <v>3.2E7</v>
      </c>
      <c r="C1546" s="1">
        <f t="shared" si="1"/>
        <v>48197993</v>
      </c>
      <c r="D1546" s="1">
        <f t="shared" si="2"/>
        <v>0.01613299123</v>
      </c>
    </row>
    <row r="1547" ht="14.25" customHeight="1">
      <c r="A1547" s="1">
        <v>1.69076745E8</v>
      </c>
      <c r="B1547" s="1">
        <v>3.25E7</v>
      </c>
      <c r="C1547" s="1">
        <f t="shared" si="1"/>
        <v>136576745</v>
      </c>
      <c r="D1547" s="1">
        <f t="shared" si="2"/>
        <v>0.01611505158</v>
      </c>
    </row>
    <row r="1548" ht="14.25" customHeight="1">
      <c r="A1548" s="1">
        <v>1.01470202E8</v>
      </c>
      <c r="B1548" s="1">
        <v>3.2E7</v>
      </c>
      <c r="C1548" s="1">
        <f t="shared" si="1"/>
        <v>69470202</v>
      </c>
      <c r="D1548" s="1">
        <f t="shared" si="2"/>
        <v>0.01609100323</v>
      </c>
    </row>
    <row r="1549" ht="14.25" customHeight="1">
      <c r="A1549" s="1">
        <v>5.0041732E7</v>
      </c>
      <c r="B1549" s="1">
        <v>2.9E7</v>
      </c>
      <c r="C1549" s="1">
        <f t="shared" si="1"/>
        <v>21041732</v>
      </c>
      <c r="D1549" s="1">
        <f t="shared" si="2"/>
        <v>0.01606963684</v>
      </c>
    </row>
    <row r="1550" ht="14.25" customHeight="1">
      <c r="A1550" s="1">
        <v>4.8814909E7</v>
      </c>
      <c r="B1550" s="1">
        <v>3.2E7</v>
      </c>
      <c r="C1550" s="1">
        <f t="shared" si="1"/>
        <v>16814909</v>
      </c>
      <c r="D1550" s="1">
        <f t="shared" si="2"/>
        <v>0.01606211719</v>
      </c>
    </row>
    <row r="1551" ht="14.25" customHeight="1">
      <c r="A1551" s="1">
        <v>5.774472E7</v>
      </c>
      <c r="B1551" s="1">
        <v>2.0E7</v>
      </c>
      <c r="C1551" s="1">
        <f t="shared" si="1"/>
        <v>37744720</v>
      </c>
      <c r="D1551" s="1">
        <f t="shared" si="2"/>
        <v>0.01605189338</v>
      </c>
    </row>
    <row r="1552" ht="14.25" customHeight="1">
      <c r="A1552" s="1">
        <v>2.1784432E7</v>
      </c>
      <c r="B1552" s="1">
        <v>3.5E7</v>
      </c>
      <c r="C1552" s="1">
        <f t="shared" si="1"/>
        <v>-13215568</v>
      </c>
      <c r="D1552" s="1">
        <f t="shared" si="2"/>
        <v>0.01605451297</v>
      </c>
    </row>
    <row r="1553" ht="14.25" customHeight="1">
      <c r="A1553" s="1">
        <v>3.7911876E7</v>
      </c>
      <c r="B1553" s="1">
        <v>3.2E7</v>
      </c>
      <c r="C1553" s="1">
        <f t="shared" si="1"/>
        <v>5911876</v>
      </c>
      <c r="D1553" s="1">
        <f t="shared" si="2"/>
        <v>0.01605357955</v>
      </c>
    </row>
    <row r="1554" ht="14.25" customHeight="1">
      <c r="A1554" s="1">
        <v>5.4696902E7</v>
      </c>
      <c r="B1554" s="1">
        <v>3.2E7</v>
      </c>
      <c r="C1554" s="1">
        <f t="shared" si="1"/>
        <v>22696902</v>
      </c>
      <c r="D1554" s="1">
        <f t="shared" si="2"/>
        <v>0.01604686338</v>
      </c>
    </row>
    <row r="1555" ht="14.25" customHeight="1">
      <c r="A1555" s="1">
        <v>3.6733909E7</v>
      </c>
      <c r="B1555" s="1">
        <v>3.2E7</v>
      </c>
      <c r="C1555" s="1">
        <f t="shared" si="1"/>
        <v>4733909</v>
      </c>
      <c r="D1555" s="1">
        <f t="shared" si="2"/>
        <v>0.01603488669</v>
      </c>
    </row>
    <row r="1556" ht="14.25" customHeight="1">
      <c r="A1556" s="1">
        <v>3.5063732E7</v>
      </c>
      <c r="B1556" s="1">
        <v>3.2E7</v>
      </c>
      <c r="C1556" s="1">
        <f t="shared" si="1"/>
        <v>3063732</v>
      </c>
      <c r="D1556" s="1">
        <f t="shared" si="2"/>
        <v>0.01602856528</v>
      </c>
    </row>
    <row r="1557" ht="14.25" customHeight="1">
      <c r="A1557" s="1">
        <v>99462.0</v>
      </c>
      <c r="B1557" s="1">
        <v>3.3E7</v>
      </c>
      <c r="C1557" s="1">
        <f t="shared" si="1"/>
        <v>-32900538</v>
      </c>
      <c r="D1557" s="1">
        <f t="shared" si="2"/>
        <v>0.01602282372</v>
      </c>
    </row>
    <row r="1558" ht="14.25" customHeight="1">
      <c r="A1558" s="1">
        <v>0.0</v>
      </c>
      <c r="B1558" s="1">
        <v>3.5E7</v>
      </c>
      <c r="C1558" s="1">
        <f t="shared" si="1"/>
        <v>-35000000</v>
      </c>
      <c r="D1558" s="1">
        <f t="shared" si="2"/>
        <v>0.01603220303</v>
      </c>
    </row>
    <row r="1559" ht="14.25" customHeight="1">
      <c r="A1559" s="1">
        <v>3.2701088E7</v>
      </c>
      <c r="B1559" s="1">
        <v>3.2E7</v>
      </c>
      <c r="C1559" s="1">
        <f t="shared" si="1"/>
        <v>701088</v>
      </c>
      <c r="D1559" s="1">
        <f t="shared" si="2"/>
        <v>0.01604299484</v>
      </c>
    </row>
    <row r="1560" ht="14.25" customHeight="1">
      <c r="A1560" s="1">
        <v>3.1493782E7</v>
      </c>
      <c r="B1560" s="1">
        <v>3.2E7</v>
      </c>
      <c r="C1560" s="1">
        <f t="shared" si="1"/>
        <v>-506218</v>
      </c>
      <c r="D1560" s="1">
        <f t="shared" si="2"/>
        <v>0.01603809305</v>
      </c>
    </row>
    <row r="1561" ht="14.25" customHeight="1">
      <c r="A1561" s="1">
        <v>4.30956E7</v>
      </c>
      <c r="B1561" s="1">
        <v>3.2E7</v>
      </c>
      <c r="C1561" s="1">
        <f t="shared" si="1"/>
        <v>11095600</v>
      </c>
      <c r="D1561" s="1">
        <f t="shared" si="2"/>
        <v>0.01603362688</v>
      </c>
    </row>
    <row r="1562" ht="14.25" customHeight="1">
      <c r="A1562" s="1">
        <v>1.8636537E7</v>
      </c>
      <c r="B1562" s="1">
        <v>3.2E7</v>
      </c>
      <c r="C1562" s="1">
        <f t="shared" si="1"/>
        <v>-13363463</v>
      </c>
      <c r="D1562" s="1">
        <f t="shared" si="2"/>
        <v>0.01602515108</v>
      </c>
    </row>
    <row r="1563" ht="14.25" customHeight="1">
      <c r="A1563" s="1">
        <v>1.7848322E7</v>
      </c>
      <c r="B1563" s="1">
        <v>2.8E7</v>
      </c>
      <c r="C1563" s="1">
        <f t="shared" si="1"/>
        <v>-10151678</v>
      </c>
      <c r="D1563" s="1">
        <f t="shared" si="2"/>
        <v>0.01602566627</v>
      </c>
    </row>
    <row r="1564" ht="14.25" customHeight="1">
      <c r="A1564" s="1">
        <v>1.664021E7</v>
      </c>
      <c r="B1564" s="1">
        <v>5.5E7</v>
      </c>
      <c r="C1564" s="1">
        <f t="shared" si="1"/>
        <v>-38359790</v>
      </c>
      <c r="D1564" s="1">
        <f t="shared" si="2"/>
        <v>0.01602622587</v>
      </c>
    </row>
    <row r="1565" ht="14.25" customHeight="1">
      <c r="A1565" s="1">
        <v>1.376313E7</v>
      </c>
      <c r="B1565" s="1">
        <v>3.2E7</v>
      </c>
      <c r="C1565" s="1">
        <f t="shared" si="1"/>
        <v>-18236870</v>
      </c>
      <c r="D1565" s="1">
        <f t="shared" si="2"/>
        <v>0.01603015309</v>
      </c>
    </row>
    <row r="1566" ht="14.25" customHeight="1">
      <c r="A1566" s="1">
        <v>1.0956379E7</v>
      </c>
      <c r="B1566" s="1">
        <v>3.5E7</v>
      </c>
      <c r="C1566" s="1">
        <f t="shared" si="1"/>
        <v>-24043621</v>
      </c>
      <c r="D1566" s="1">
        <f t="shared" si="2"/>
        <v>0.01603271323</v>
      </c>
    </row>
    <row r="1567" ht="14.25" customHeight="1">
      <c r="A1567" s="1">
        <v>4357000.0</v>
      </c>
      <c r="B1567" s="1">
        <v>3.0E7</v>
      </c>
      <c r="C1567" s="1">
        <f t="shared" si="1"/>
        <v>-25643000</v>
      </c>
      <c r="D1567" s="1">
        <f t="shared" si="2"/>
        <v>0.01603740461</v>
      </c>
    </row>
    <row r="1568" ht="14.25" customHeight="1">
      <c r="A1568" s="1">
        <v>2.2525921E7</v>
      </c>
      <c r="B1568" s="1">
        <v>3.0E7</v>
      </c>
      <c r="C1568" s="1">
        <f t="shared" si="1"/>
        <v>-7474079</v>
      </c>
      <c r="D1568" s="1">
        <f t="shared" si="2"/>
        <v>0.01604308997</v>
      </c>
    </row>
    <row r="1569" ht="14.25" customHeight="1">
      <c r="A1569" s="1">
        <v>3562749.0</v>
      </c>
      <c r="B1569" s="1">
        <v>3.2E7</v>
      </c>
      <c r="C1569" s="1">
        <f t="shared" si="1"/>
        <v>-28437251</v>
      </c>
      <c r="D1569" s="1">
        <f t="shared" si="2"/>
        <v>0.01604221467</v>
      </c>
    </row>
    <row r="1570" ht="14.25" customHeight="1">
      <c r="A1570" s="1">
        <v>2899970.0</v>
      </c>
      <c r="B1570" s="1">
        <v>3.2E7</v>
      </c>
      <c r="C1570" s="1">
        <f t="shared" si="1"/>
        <v>-29100030</v>
      </c>
      <c r="D1570" s="1">
        <f t="shared" si="2"/>
        <v>0.0160493312</v>
      </c>
    </row>
    <row r="1571" ht="14.25" customHeight="1">
      <c r="A1571" s="1">
        <v>1304837.0</v>
      </c>
      <c r="B1571" s="1">
        <v>3.2E7</v>
      </c>
      <c r="C1571" s="1">
        <f t="shared" si="1"/>
        <v>-30695163</v>
      </c>
      <c r="D1571" s="1">
        <f t="shared" si="2"/>
        <v>0.01605676055</v>
      </c>
    </row>
    <row r="1572" ht="14.25" customHeight="1">
      <c r="A1572" s="1">
        <v>0.0</v>
      </c>
      <c r="B1572" s="1">
        <v>3.2E7</v>
      </c>
      <c r="C1572" s="1">
        <f t="shared" si="1"/>
        <v>-32000000</v>
      </c>
      <c r="D1572" s="1">
        <f t="shared" si="2"/>
        <v>0.01606494319</v>
      </c>
    </row>
    <row r="1573" ht="14.25" customHeight="1">
      <c r="A1573" s="1">
        <v>7.88E7</v>
      </c>
      <c r="B1573" s="1">
        <v>3.15E7</v>
      </c>
      <c r="C1573" s="1">
        <f t="shared" si="1"/>
        <v>47300000</v>
      </c>
      <c r="D1573" s="1">
        <f t="shared" si="2"/>
        <v>0.01607375035</v>
      </c>
    </row>
    <row r="1574" ht="14.25" customHeight="1">
      <c r="A1574" s="1">
        <v>1.7797316E7</v>
      </c>
      <c r="B1574" s="1">
        <v>3.2E7</v>
      </c>
      <c r="C1574" s="1">
        <f t="shared" si="1"/>
        <v>-14202684</v>
      </c>
      <c r="D1574" s="1">
        <f t="shared" si="2"/>
        <v>0.01605680014</v>
      </c>
    </row>
    <row r="1575" ht="14.25" customHeight="1">
      <c r="A1575" s="1">
        <v>8.2528097E7</v>
      </c>
      <c r="B1575" s="1">
        <v>6500000.0</v>
      </c>
      <c r="C1575" s="1">
        <f t="shared" si="1"/>
        <v>76028097</v>
      </c>
      <c r="D1575" s="1">
        <f t="shared" si="2"/>
        <v>0.01605767039</v>
      </c>
    </row>
    <row r="1576" ht="14.25" customHeight="1">
      <c r="A1576" s="1">
        <v>1.4268533E7</v>
      </c>
      <c r="B1576" s="1">
        <v>3.15E7</v>
      </c>
      <c r="C1576" s="1">
        <f t="shared" si="1"/>
        <v>-17231467</v>
      </c>
      <c r="D1576" s="1">
        <f t="shared" si="2"/>
        <v>0.01609334737</v>
      </c>
    </row>
    <row r="1577" ht="14.25" customHeight="1">
      <c r="A1577" s="1">
        <v>8.71E7</v>
      </c>
      <c r="B1577" s="1">
        <v>3.1E7</v>
      </c>
      <c r="C1577" s="1">
        <f t="shared" si="1"/>
        <v>56100000</v>
      </c>
      <c r="D1577" s="1">
        <f t="shared" si="2"/>
        <v>0.01609560166</v>
      </c>
    </row>
    <row r="1578" ht="14.25" customHeight="1">
      <c r="A1578" s="1">
        <v>9.3749203E7</v>
      </c>
      <c r="B1578" s="1">
        <v>3.1E7</v>
      </c>
      <c r="C1578" s="1">
        <f t="shared" si="1"/>
        <v>62749203</v>
      </c>
      <c r="D1578" s="1">
        <f t="shared" si="2"/>
        <v>0.0160783599</v>
      </c>
    </row>
    <row r="1579" ht="14.25" customHeight="1">
      <c r="A1579" s="1">
        <v>6.27E7</v>
      </c>
      <c r="B1579" s="1">
        <v>3.4E7</v>
      </c>
      <c r="C1579" s="1">
        <f t="shared" si="1"/>
        <v>28700000</v>
      </c>
      <c r="D1579" s="1">
        <f t="shared" si="2"/>
        <v>0.01606024529</v>
      </c>
    </row>
    <row r="1580" ht="14.25" customHeight="1">
      <c r="A1580" s="1">
        <v>5.9073773E7</v>
      </c>
      <c r="B1580" s="1">
        <v>2.5E7</v>
      </c>
      <c r="C1580" s="1">
        <f t="shared" si="1"/>
        <v>34073773</v>
      </c>
      <c r="D1580" s="1">
        <f t="shared" si="2"/>
        <v>0.01604302273</v>
      </c>
    </row>
    <row r="1581" ht="14.25" customHeight="1">
      <c r="A1581" s="1">
        <v>2.4185781E7</v>
      </c>
      <c r="B1581" s="1">
        <v>3.1E7</v>
      </c>
      <c r="C1581" s="1">
        <f t="shared" si="1"/>
        <v>-6814219</v>
      </c>
      <c r="D1581" s="1">
        <f t="shared" si="2"/>
        <v>0.01603903297</v>
      </c>
    </row>
    <row r="1582" ht="14.25" customHeight="1">
      <c r="A1582" s="1">
        <v>5.3133888E7</v>
      </c>
      <c r="B1582" s="1">
        <v>3.1E7</v>
      </c>
      <c r="C1582" s="1">
        <f t="shared" si="1"/>
        <v>22133888</v>
      </c>
      <c r="D1582" s="1">
        <f t="shared" si="2"/>
        <v>0.01603743358</v>
      </c>
    </row>
    <row r="1583" ht="14.25" customHeight="1">
      <c r="A1583" s="1">
        <v>4.4983704E7</v>
      </c>
      <c r="B1583" s="1">
        <v>3.1E7</v>
      </c>
      <c r="C1583" s="1">
        <f t="shared" si="1"/>
        <v>13983704</v>
      </c>
      <c r="D1583" s="1">
        <f t="shared" si="2"/>
        <v>0.01602688106</v>
      </c>
    </row>
    <row r="1584" ht="14.25" customHeight="1">
      <c r="A1584" s="1">
        <v>1.18099659E8</v>
      </c>
      <c r="B1584" s="1">
        <v>1.44E8</v>
      </c>
      <c r="C1584" s="1">
        <f t="shared" si="1"/>
        <v>-25900341</v>
      </c>
      <c r="D1584" s="1">
        <f t="shared" si="2"/>
        <v>0.01601854607</v>
      </c>
    </row>
    <row r="1585" ht="14.25" customHeight="1">
      <c r="A1585" s="1">
        <v>5.8879132E7</v>
      </c>
      <c r="B1585" s="1">
        <v>3.1E7</v>
      </c>
      <c r="C1585" s="1">
        <f t="shared" si="1"/>
        <v>27879132</v>
      </c>
      <c r="D1585" s="1">
        <f t="shared" si="2"/>
        <v>0.01561984891</v>
      </c>
    </row>
    <row r="1586" ht="14.25" customHeight="1">
      <c r="A1586" s="1">
        <v>7.2077E7</v>
      </c>
      <c r="B1586" s="1">
        <v>3.025E7</v>
      </c>
      <c r="C1586" s="1">
        <f t="shared" si="1"/>
        <v>41827000</v>
      </c>
      <c r="D1586" s="1">
        <f t="shared" si="2"/>
        <v>0.01560771823</v>
      </c>
    </row>
    <row r="1587" ht="14.25" customHeight="1">
      <c r="A1587" s="1">
        <v>1.70684505E8</v>
      </c>
      <c r="B1587" s="1">
        <v>4.5E7</v>
      </c>
      <c r="C1587" s="1">
        <f t="shared" si="1"/>
        <v>125684505</v>
      </c>
      <c r="D1587" s="1">
        <f t="shared" si="2"/>
        <v>0.01559399471</v>
      </c>
    </row>
    <row r="1588" ht="14.25" customHeight="1">
      <c r="A1588" s="1">
        <v>1.63479795E8</v>
      </c>
      <c r="B1588" s="1">
        <v>3.42E7</v>
      </c>
      <c r="C1588" s="1">
        <f t="shared" si="1"/>
        <v>129279795</v>
      </c>
      <c r="D1588" s="1">
        <f t="shared" si="2"/>
        <v>0.01550352281</v>
      </c>
    </row>
    <row r="1589" ht="14.25" customHeight="1">
      <c r="A1589" s="1">
        <v>1.4509682E8</v>
      </c>
      <c r="B1589" s="1">
        <v>3.0E7</v>
      </c>
      <c r="C1589" s="1">
        <f t="shared" si="1"/>
        <v>115096820</v>
      </c>
      <c r="D1589" s="1">
        <f t="shared" si="2"/>
        <v>0.01546851143</v>
      </c>
    </row>
    <row r="1590" ht="14.25" customHeight="1">
      <c r="A1590" s="1">
        <v>1.91796233E8</v>
      </c>
      <c r="B1590" s="1">
        <v>3.0E7</v>
      </c>
      <c r="C1590" s="1">
        <f t="shared" si="1"/>
        <v>161796233</v>
      </c>
      <c r="D1590" s="1">
        <f t="shared" si="2"/>
        <v>0.01545206348</v>
      </c>
    </row>
    <row r="1591" ht="14.25" customHeight="1">
      <c r="A1591" s="1">
        <v>1.21248145E8</v>
      </c>
      <c r="B1591" s="1">
        <v>2.5E7</v>
      </c>
      <c r="C1591" s="1">
        <f t="shared" si="1"/>
        <v>96248145</v>
      </c>
      <c r="D1591" s="1">
        <f t="shared" si="2"/>
        <v>0.01544328399</v>
      </c>
    </row>
    <row r="1592" ht="14.25" customHeight="1">
      <c r="A1592" s="1">
        <v>1.2501403E8</v>
      </c>
      <c r="B1592" s="1">
        <v>3.0E7</v>
      </c>
      <c r="C1592" s="1">
        <f t="shared" si="1"/>
        <v>95014030</v>
      </c>
      <c r="D1592" s="1">
        <f t="shared" si="2"/>
        <v>0.0154433313</v>
      </c>
    </row>
    <row r="1593" ht="14.25" customHeight="1">
      <c r="A1593" s="1">
        <v>1.1854694E7</v>
      </c>
      <c r="B1593" s="1">
        <v>3.1E7</v>
      </c>
      <c r="C1593" s="1">
        <f t="shared" si="1"/>
        <v>-19145306</v>
      </c>
      <c r="D1593" s="1">
        <f t="shared" si="2"/>
        <v>0.01542585472</v>
      </c>
    </row>
    <row r="1594" ht="14.25" customHeight="1">
      <c r="A1594" s="1">
        <v>1.15648585E8</v>
      </c>
      <c r="B1594" s="1">
        <v>3.0E7</v>
      </c>
      <c r="C1594" s="1">
        <f t="shared" si="1"/>
        <v>85648585</v>
      </c>
      <c r="D1594" s="1">
        <f t="shared" si="2"/>
        <v>0.01542889219</v>
      </c>
    </row>
    <row r="1595" ht="14.25" customHeight="1">
      <c r="A1595" s="1">
        <v>1.22012643E8</v>
      </c>
      <c r="B1595" s="1">
        <v>3.0E7</v>
      </c>
      <c r="C1595" s="1">
        <f t="shared" si="1"/>
        <v>92012643</v>
      </c>
      <c r="D1595" s="1">
        <f t="shared" si="2"/>
        <v>0.01541137633</v>
      </c>
    </row>
    <row r="1596" ht="14.25" customHeight="1">
      <c r="A1596" s="1">
        <v>1.1663131E8</v>
      </c>
      <c r="B1596" s="1">
        <v>3.0E7</v>
      </c>
      <c r="C1596" s="1">
        <f t="shared" si="1"/>
        <v>86631310</v>
      </c>
      <c r="D1596" s="1">
        <f t="shared" si="2"/>
        <v>0.01539379814</v>
      </c>
    </row>
    <row r="1597" ht="14.25" customHeight="1">
      <c r="A1597" s="1">
        <v>1.14324072E8</v>
      </c>
      <c r="B1597" s="1">
        <v>2.0E7</v>
      </c>
      <c r="C1597" s="1">
        <f t="shared" si="1"/>
        <v>94324072</v>
      </c>
      <c r="D1597" s="1">
        <f t="shared" si="2"/>
        <v>0.01537620777</v>
      </c>
    </row>
    <row r="1598" ht="14.25" customHeight="1">
      <c r="A1598" s="1">
        <v>1.13502246E8</v>
      </c>
      <c r="B1598" s="1">
        <v>3.8E7</v>
      </c>
      <c r="C1598" s="1">
        <f t="shared" si="1"/>
        <v>75502246</v>
      </c>
      <c r="D1598" s="1">
        <f t="shared" si="2"/>
        <v>0.01539158102</v>
      </c>
    </row>
    <row r="1599" ht="14.25" customHeight="1">
      <c r="A1599" s="1">
        <v>1.0836E8</v>
      </c>
      <c r="B1599" s="1">
        <v>3.0E7</v>
      </c>
      <c r="C1599" s="1">
        <f t="shared" si="1"/>
        <v>78360000</v>
      </c>
      <c r="D1599" s="1">
        <f t="shared" si="2"/>
        <v>0.015347866</v>
      </c>
    </row>
    <row r="1600" ht="14.25" customHeight="1">
      <c r="A1600" s="1">
        <v>1.08244774E8</v>
      </c>
      <c r="B1600" s="1">
        <v>3.7E7</v>
      </c>
      <c r="C1600" s="1">
        <f t="shared" si="1"/>
        <v>71244774</v>
      </c>
      <c r="D1600" s="1">
        <f t="shared" si="2"/>
        <v>0.01533041838</v>
      </c>
    </row>
    <row r="1601" ht="14.25" customHeight="1">
      <c r="A1601" s="1">
        <v>1.05444419E8</v>
      </c>
      <c r="B1601" s="1">
        <v>2.6E7</v>
      </c>
      <c r="C1601" s="1">
        <f t="shared" si="1"/>
        <v>79444419</v>
      </c>
      <c r="D1601" s="1">
        <f t="shared" si="2"/>
        <v>0.01529128053</v>
      </c>
    </row>
    <row r="1602" ht="14.25" customHeight="1">
      <c r="A1602" s="1">
        <v>1.0012534E8</v>
      </c>
      <c r="B1602" s="1">
        <v>3.3E7</v>
      </c>
      <c r="C1602" s="1">
        <f t="shared" si="1"/>
        <v>67125340</v>
      </c>
      <c r="D1602" s="1">
        <f t="shared" si="2"/>
        <v>0.01528589264</v>
      </c>
    </row>
    <row r="1603" ht="14.25" customHeight="1">
      <c r="A1603" s="1">
        <v>1.15646235E8</v>
      </c>
      <c r="B1603" s="1">
        <v>3.0E7</v>
      </c>
      <c r="C1603" s="1">
        <f t="shared" si="1"/>
        <v>85646235</v>
      </c>
      <c r="D1603" s="1">
        <f t="shared" si="2"/>
        <v>0.01526035519</v>
      </c>
    </row>
    <row r="1604" ht="14.25" customHeight="1">
      <c r="A1604" s="1">
        <v>8.5416609E7</v>
      </c>
      <c r="B1604" s="1">
        <v>3.0E7</v>
      </c>
      <c r="C1604" s="1">
        <f t="shared" si="1"/>
        <v>55416609</v>
      </c>
      <c r="D1604" s="1">
        <f t="shared" si="2"/>
        <v>0.01524255267</v>
      </c>
    </row>
    <row r="1605" ht="14.25" customHeight="1">
      <c r="A1605" s="1">
        <v>9.0135191E7</v>
      </c>
      <c r="B1605" s="1">
        <v>2.5E7</v>
      </c>
      <c r="C1605" s="1">
        <f t="shared" si="1"/>
        <v>65135191</v>
      </c>
      <c r="D1605" s="1">
        <f t="shared" si="2"/>
        <v>0.0152268319</v>
      </c>
    </row>
    <row r="1606" ht="14.25" customHeight="1">
      <c r="A1606" s="1">
        <v>1.00422786E8</v>
      </c>
      <c r="B1606" s="1">
        <v>3.0E7</v>
      </c>
      <c r="C1606" s="1">
        <f t="shared" si="1"/>
        <v>70422786</v>
      </c>
      <c r="D1606" s="1">
        <f t="shared" si="2"/>
        <v>0.01522294105</v>
      </c>
    </row>
    <row r="1607" ht="14.25" customHeight="1">
      <c r="A1607" s="1">
        <v>1.06694016E8</v>
      </c>
      <c r="B1607" s="1">
        <v>3.0E7</v>
      </c>
      <c r="C1607" s="1">
        <f t="shared" si="1"/>
        <v>76694016</v>
      </c>
      <c r="D1607" s="1">
        <f t="shared" si="2"/>
        <v>0.01520573704</v>
      </c>
    </row>
    <row r="1608" ht="14.25" customHeight="1">
      <c r="A1608" s="1">
        <v>64286.0</v>
      </c>
      <c r="B1608" s="1">
        <v>2.9E7</v>
      </c>
      <c r="C1608" s="1">
        <f t="shared" si="1"/>
        <v>-28935714</v>
      </c>
      <c r="D1608" s="1">
        <f t="shared" si="2"/>
        <v>0.01518813144</v>
      </c>
    </row>
    <row r="1609" ht="14.25" customHeight="1">
      <c r="A1609" s="1">
        <v>7.6806312E7</v>
      </c>
      <c r="B1609" s="1">
        <v>3.0E7</v>
      </c>
      <c r="C1609" s="1">
        <f t="shared" si="1"/>
        <v>46806312</v>
      </c>
      <c r="D1609" s="1">
        <f t="shared" si="2"/>
        <v>0.01519486233</v>
      </c>
    </row>
    <row r="1610" ht="14.25" customHeight="1">
      <c r="A1610" s="1">
        <v>7.9566871E7</v>
      </c>
      <c r="B1610" s="1">
        <v>3.0E7</v>
      </c>
      <c r="C1610" s="1">
        <f t="shared" si="1"/>
        <v>49566871</v>
      </c>
      <c r="D1610" s="1">
        <f t="shared" si="2"/>
        <v>0.01518024455</v>
      </c>
    </row>
    <row r="1611" ht="14.25" customHeight="1">
      <c r="A1611" s="1">
        <v>7.6501438E7</v>
      </c>
      <c r="B1611" s="1">
        <v>3.0E7</v>
      </c>
      <c r="C1611" s="1">
        <f t="shared" si="1"/>
        <v>46501438</v>
      </c>
      <c r="D1611" s="1">
        <f t="shared" si="2"/>
        <v>0.01516519911</v>
      </c>
    </row>
    <row r="1612" ht="14.25" customHeight="1">
      <c r="A1612" s="1">
        <v>7.4787599E7</v>
      </c>
      <c r="B1612" s="1">
        <v>3.0E7</v>
      </c>
      <c r="C1612" s="1">
        <f t="shared" si="1"/>
        <v>44787599</v>
      </c>
      <c r="D1612" s="1">
        <f t="shared" si="2"/>
        <v>0.0151505927</v>
      </c>
    </row>
    <row r="1613" ht="14.25" customHeight="1">
      <c r="A1613" s="1">
        <v>6.6528842E7</v>
      </c>
      <c r="B1613" s="1">
        <v>3.0E7</v>
      </c>
      <c r="C1613" s="1">
        <f t="shared" si="1"/>
        <v>36528842</v>
      </c>
      <c r="D1613" s="1">
        <f t="shared" si="2"/>
        <v>0.01513623947</v>
      </c>
    </row>
    <row r="1614" ht="14.25" customHeight="1">
      <c r="A1614" s="1">
        <v>8.381346E7</v>
      </c>
      <c r="B1614" s="1">
        <v>2.5E7</v>
      </c>
      <c r="C1614" s="1">
        <f t="shared" si="1"/>
        <v>58813460</v>
      </c>
      <c r="D1614" s="1">
        <f t="shared" si="2"/>
        <v>0.01512331884</v>
      </c>
    </row>
    <row r="1615" ht="14.25" customHeight="1">
      <c r="A1615" s="1">
        <v>6.5010106E7</v>
      </c>
      <c r="B1615" s="1">
        <v>3.0E7</v>
      </c>
      <c r="C1615" s="1">
        <f t="shared" si="1"/>
        <v>35010106</v>
      </c>
      <c r="D1615" s="1">
        <f t="shared" si="2"/>
        <v>0.0151189767</v>
      </c>
    </row>
    <row r="1616" ht="14.25" customHeight="1">
      <c r="A1616" s="1">
        <v>6.6359959E7</v>
      </c>
      <c r="B1616" s="1">
        <v>3.5E7</v>
      </c>
      <c r="C1616" s="1">
        <f t="shared" si="1"/>
        <v>31359959</v>
      </c>
      <c r="D1616" s="1">
        <f t="shared" si="2"/>
        <v>0.01510632403</v>
      </c>
    </row>
    <row r="1617" ht="14.25" customHeight="1">
      <c r="A1617" s="1">
        <v>6.6468315E7</v>
      </c>
      <c r="B1617" s="1">
        <v>3.0E7</v>
      </c>
      <c r="C1617" s="1">
        <f t="shared" si="1"/>
        <v>36468315</v>
      </c>
      <c r="D1617" s="1">
        <f t="shared" si="2"/>
        <v>0.01508509611</v>
      </c>
    </row>
    <row r="1618" ht="14.25" customHeight="1">
      <c r="A1618" s="1">
        <v>6.4172251E7</v>
      </c>
      <c r="B1618" s="1">
        <v>3.0E7</v>
      </c>
      <c r="C1618" s="1">
        <f t="shared" si="1"/>
        <v>34172251</v>
      </c>
      <c r="D1618" s="1">
        <f t="shared" si="2"/>
        <v>0.01507213138</v>
      </c>
    </row>
    <row r="1619" ht="14.25" customHeight="1">
      <c r="A1619" s="1">
        <v>6.66E7</v>
      </c>
      <c r="B1619" s="1">
        <v>3.0E7</v>
      </c>
      <c r="C1619" s="1">
        <f t="shared" si="1"/>
        <v>36600000</v>
      </c>
      <c r="D1619" s="1">
        <f t="shared" si="2"/>
        <v>0.01505960126</v>
      </c>
    </row>
    <row r="1620" ht="14.25" customHeight="1">
      <c r="A1620" s="1">
        <v>6.3536011E7</v>
      </c>
      <c r="B1620" s="1">
        <v>3.0E7</v>
      </c>
      <c r="C1620" s="1">
        <f t="shared" si="1"/>
        <v>33536011</v>
      </c>
      <c r="D1620" s="1">
        <f t="shared" si="2"/>
        <v>0.0150465852</v>
      </c>
    </row>
    <row r="1621" ht="14.25" customHeight="1">
      <c r="A1621" s="1">
        <v>6.2877175E7</v>
      </c>
      <c r="B1621" s="1">
        <v>3.0E7</v>
      </c>
      <c r="C1621" s="1">
        <f t="shared" si="1"/>
        <v>32877175</v>
      </c>
      <c r="D1621" s="1">
        <f t="shared" si="2"/>
        <v>0.01503415739</v>
      </c>
    </row>
    <row r="1622" ht="14.25" customHeight="1">
      <c r="A1622" s="1">
        <v>0.0</v>
      </c>
      <c r="B1622" s="1">
        <v>0.0</v>
      </c>
      <c r="C1622" s="1">
        <f t="shared" si="1"/>
        <v>0</v>
      </c>
      <c r="D1622" s="1">
        <f t="shared" si="2"/>
        <v>0.01502185115</v>
      </c>
    </row>
    <row r="1623" ht="14.25" customHeight="1">
      <c r="A1623" s="1">
        <v>7.4484168E7</v>
      </c>
      <c r="B1623" s="1">
        <v>4.5E7</v>
      </c>
      <c r="C1623" s="1">
        <f t="shared" si="1"/>
        <v>29484168</v>
      </c>
      <c r="D1623" s="1">
        <f t="shared" si="2"/>
        <v>0.01500925499</v>
      </c>
    </row>
    <row r="1624" ht="14.25" customHeight="1">
      <c r="A1624" s="1">
        <v>6.026934E7</v>
      </c>
      <c r="B1624" s="1">
        <v>3.0E7</v>
      </c>
      <c r="C1624" s="1">
        <f t="shared" si="1"/>
        <v>30269340</v>
      </c>
      <c r="D1624" s="1">
        <f t="shared" si="2"/>
        <v>0.01496554077</v>
      </c>
    </row>
    <row r="1625" ht="14.25" customHeight="1">
      <c r="A1625" s="1">
        <v>6.003378E7</v>
      </c>
      <c r="B1625" s="1">
        <v>3.0E7</v>
      </c>
      <c r="C1625" s="1">
        <f t="shared" si="1"/>
        <v>30033780</v>
      </c>
      <c r="D1625" s="1">
        <f t="shared" si="2"/>
        <v>0.01495374813</v>
      </c>
    </row>
    <row r="1626" ht="14.25" customHeight="1">
      <c r="A1626" s="1">
        <v>5.871551E7</v>
      </c>
      <c r="B1626" s="1">
        <v>3.0E7</v>
      </c>
      <c r="C1626" s="1">
        <f t="shared" si="1"/>
        <v>28715510</v>
      </c>
      <c r="D1626" s="1">
        <f t="shared" si="2"/>
        <v>0.01494199505</v>
      </c>
    </row>
    <row r="1627" ht="14.25" customHeight="1">
      <c r="A1627" s="1">
        <v>5.8156435E7</v>
      </c>
      <c r="B1627" s="1">
        <v>1.9E7</v>
      </c>
      <c r="C1627" s="1">
        <f t="shared" si="1"/>
        <v>39156435</v>
      </c>
      <c r="D1627" s="1">
        <f t="shared" si="2"/>
        <v>0.01493051776</v>
      </c>
    </row>
    <row r="1628" ht="14.25" customHeight="1">
      <c r="A1628" s="1">
        <v>5.6044241E7</v>
      </c>
      <c r="B1628" s="1">
        <v>3.7E7</v>
      </c>
      <c r="C1628" s="1">
        <f t="shared" si="1"/>
        <v>19044241</v>
      </c>
      <c r="D1628" s="1">
        <f t="shared" si="2"/>
        <v>0.01493434056</v>
      </c>
    </row>
    <row r="1629" ht="14.25" customHeight="1">
      <c r="A1629" s="1">
        <v>5.6816662E7</v>
      </c>
      <c r="B1629" s="1">
        <v>1.7E7</v>
      </c>
      <c r="C1629" s="1">
        <f t="shared" si="1"/>
        <v>39816662</v>
      </c>
      <c r="D1629" s="1">
        <f t="shared" si="2"/>
        <v>0.01491430622</v>
      </c>
    </row>
    <row r="1630" ht="14.25" customHeight="1">
      <c r="A1630" s="1">
        <v>6.423877E7</v>
      </c>
      <c r="B1630" s="1">
        <v>4.2E7</v>
      </c>
      <c r="C1630" s="1">
        <f t="shared" si="1"/>
        <v>22238770</v>
      </c>
      <c r="D1630" s="1">
        <f t="shared" si="2"/>
        <v>0.0149205775</v>
      </c>
    </row>
    <row r="1631" ht="14.25" customHeight="1">
      <c r="A1631" s="1">
        <v>5.293713E7</v>
      </c>
      <c r="B1631" s="1">
        <v>3.0E7</v>
      </c>
      <c r="C1631" s="1">
        <f t="shared" si="1"/>
        <v>22937130</v>
      </c>
      <c r="D1631" s="1">
        <f t="shared" si="2"/>
        <v>0.01488875682</v>
      </c>
    </row>
    <row r="1632" ht="14.25" customHeight="1">
      <c r="A1632" s="1">
        <v>5.2799004E7</v>
      </c>
      <c r="B1632" s="1">
        <v>5.5E7</v>
      </c>
      <c r="C1632" s="1">
        <f t="shared" si="1"/>
        <v>-2200996</v>
      </c>
      <c r="D1632" s="1">
        <f t="shared" si="2"/>
        <v>0.01487856237</v>
      </c>
    </row>
    <row r="1633" ht="14.25" customHeight="1">
      <c r="A1633" s="1">
        <v>5.5210049E7</v>
      </c>
      <c r="B1633" s="1">
        <v>2.78E7</v>
      </c>
      <c r="C1633" s="1">
        <f t="shared" si="1"/>
        <v>27410049</v>
      </c>
      <c r="D1633" s="1">
        <f t="shared" si="2"/>
        <v>0.01483855198</v>
      </c>
    </row>
    <row r="1634" ht="14.25" customHeight="1">
      <c r="A1634" s="1">
        <v>5.1432423E7</v>
      </c>
      <c r="B1634" s="1">
        <v>3.0E7</v>
      </c>
      <c r="C1634" s="1">
        <f t="shared" si="1"/>
        <v>21432423</v>
      </c>
      <c r="D1634" s="1">
        <f t="shared" si="2"/>
        <v>0.01483060438</v>
      </c>
    </row>
    <row r="1635" ht="14.25" customHeight="1">
      <c r="A1635" s="1">
        <v>5.11094E7</v>
      </c>
      <c r="B1635" s="1">
        <v>3.0E7</v>
      </c>
      <c r="C1635" s="1">
        <f t="shared" si="1"/>
        <v>21109400</v>
      </c>
      <c r="D1635" s="1">
        <f t="shared" si="2"/>
        <v>0.01482073976</v>
      </c>
    </row>
    <row r="1636" ht="14.25" customHeight="1">
      <c r="A1636" s="1">
        <v>5.03E7</v>
      </c>
      <c r="B1636" s="1">
        <v>3.0E7</v>
      </c>
      <c r="C1636" s="1">
        <f t="shared" si="1"/>
        <v>20300000</v>
      </c>
      <c r="D1636" s="1">
        <f t="shared" si="2"/>
        <v>0.01481094706</v>
      </c>
    </row>
    <row r="1637" ht="14.25" customHeight="1">
      <c r="A1637" s="1">
        <v>5.6068547E7</v>
      </c>
      <c r="B1637" s="1">
        <v>3.0E7</v>
      </c>
      <c r="C1637" s="1">
        <f t="shared" si="1"/>
        <v>26068547</v>
      </c>
      <c r="D1637" s="1">
        <f t="shared" si="2"/>
        <v>0.01480134844</v>
      </c>
    </row>
    <row r="1638" ht="14.25" customHeight="1">
      <c r="A1638" s="1">
        <v>5.3680848E7</v>
      </c>
      <c r="B1638" s="1">
        <v>3.0E7</v>
      </c>
      <c r="C1638" s="1">
        <f t="shared" si="1"/>
        <v>23680848</v>
      </c>
      <c r="D1638" s="1">
        <f t="shared" si="2"/>
        <v>0.01479035089</v>
      </c>
    </row>
    <row r="1639" ht="14.25" customHeight="1">
      <c r="A1639" s="1">
        <v>4.9186871E7</v>
      </c>
      <c r="B1639" s="1">
        <v>0.0</v>
      </c>
      <c r="C1639" s="1">
        <f t="shared" si="1"/>
        <v>49186871</v>
      </c>
      <c r="D1639" s="1">
        <f t="shared" si="2"/>
        <v>0.01477990612</v>
      </c>
    </row>
    <row r="1640" ht="14.25" customHeight="1">
      <c r="A1640" s="1">
        <v>5.0921738E7</v>
      </c>
      <c r="B1640" s="1">
        <v>3.0E7</v>
      </c>
      <c r="C1640" s="1">
        <f t="shared" si="1"/>
        <v>20921738</v>
      </c>
      <c r="D1640" s="1">
        <f t="shared" si="2"/>
        <v>0.01480272552</v>
      </c>
    </row>
    <row r="1641" ht="14.25" customHeight="1">
      <c r="A1641" s="1">
        <v>5.302156E7</v>
      </c>
      <c r="B1641" s="1">
        <v>3.0E7</v>
      </c>
      <c r="C1641" s="1">
        <f t="shared" si="1"/>
        <v>23021560</v>
      </c>
      <c r="D1641" s="1">
        <f t="shared" si="2"/>
        <v>0.01479295296</v>
      </c>
    </row>
    <row r="1642" ht="14.25" customHeight="1">
      <c r="A1642" s="1">
        <v>4.5645204E7</v>
      </c>
      <c r="B1642" s="1">
        <v>3.0E7</v>
      </c>
      <c r="C1642" s="1">
        <f t="shared" si="1"/>
        <v>15645204</v>
      </c>
      <c r="D1642" s="1">
        <f t="shared" si="2"/>
        <v>0.01478265708</v>
      </c>
    </row>
    <row r="1643" ht="14.25" customHeight="1">
      <c r="A1643" s="1">
        <v>4.4328238E7</v>
      </c>
      <c r="B1643" s="1">
        <v>0.0</v>
      </c>
      <c r="C1643" s="1">
        <f t="shared" si="1"/>
        <v>44328238</v>
      </c>
      <c r="D1643" s="1">
        <f t="shared" si="2"/>
        <v>0.0147742314</v>
      </c>
    </row>
    <row r="1644" ht="14.25" customHeight="1">
      <c r="A1644" s="1">
        <v>5.3337608E7</v>
      </c>
      <c r="B1644" s="1">
        <v>4.0E7</v>
      </c>
      <c r="C1644" s="1">
        <f t="shared" si="1"/>
        <v>13337608</v>
      </c>
      <c r="D1644" s="1">
        <f t="shared" si="2"/>
        <v>0.01479322535</v>
      </c>
    </row>
    <row r="1645" ht="14.25" customHeight="1">
      <c r="A1645" s="1">
        <v>4.2643187E7</v>
      </c>
      <c r="B1645" s="1">
        <v>0.0</v>
      </c>
      <c r="C1645" s="1">
        <f t="shared" si="1"/>
        <v>42643187</v>
      </c>
      <c r="D1645" s="1">
        <f t="shared" si="2"/>
        <v>0.01477065409</v>
      </c>
    </row>
    <row r="1646" ht="14.25" customHeight="1">
      <c r="A1646" s="1">
        <v>4.6875468E7</v>
      </c>
      <c r="B1646" s="1">
        <v>3.0E7</v>
      </c>
      <c r="C1646" s="1">
        <f t="shared" si="1"/>
        <v>16875468</v>
      </c>
      <c r="D1646" s="1">
        <f t="shared" si="2"/>
        <v>0.01478834537</v>
      </c>
    </row>
    <row r="1647" ht="14.25" customHeight="1">
      <c r="A1647" s="1">
        <v>5.2418902E7</v>
      </c>
      <c r="B1647" s="1">
        <v>3.0E7</v>
      </c>
      <c r="C1647" s="1">
        <f t="shared" si="1"/>
        <v>22418902</v>
      </c>
      <c r="D1647" s="1">
        <f t="shared" si="2"/>
        <v>0.0147795852</v>
      </c>
    </row>
    <row r="1648" ht="14.25" customHeight="1">
      <c r="A1648" s="1">
        <v>4.205734E7</v>
      </c>
      <c r="B1648" s="1">
        <v>3.0E7</v>
      </c>
      <c r="C1648" s="1">
        <f t="shared" si="1"/>
        <v>12057340</v>
      </c>
      <c r="D1648" s="1">
        <f t="shared" si="2"/>
        <v>0.01476941263</v>
      </c>
    </row>
    <row r="1649" ht="14.25" customHeight="1">
      <c r="A1649" s="1">
        <v>4.2478175E7</v>
      </c>
      <c r="B1649" s="1">
        <v>2.5E7</v>
      </c>
      <c r="C1649" s="1">
        <f t="shared" si="1"/>
        <v>17478175</v>
      </c>
      <c r="D1649" s="1">
        <f t="shared" si="2"/>
        <v>0.01476194679</v>
      </c>
    </row>
    <row r="1650" ht="14.25" customHeight="1">
      <c r="A1650" s="1">
        <v>4.140747E7</v>
      </c>
      <c r="B1650" s="1">
        <v>3.0E7</v>
      </c>
      <c r="C1650" s="1">
        <f t="shared" si="1"/>
        <v>11407470</v>
      </c>
      <c r="D1650" s="1">
        <f t="shared" si="2"/>
        <v>0.01475854979</v>
      </c>
    </row>
    <row r="1651" ht="14.25" customHeight="1">
      <c r="A1651" s="1">
        <v>4.238552E7</v>
      </c>
      <c r="B1651" s="1">
        <v>3.0E7</v>
      </c>
      <c r="C1651" s="1">
        <f t="shared" si="1"/>
        <v>12385520</v>
      </c>
      <c r="D1651" s="1">
        <f t="shared" si="2"/>
        <v>0.01475125752</v>
      </c>
    </row>
    <row r="1652" ht="14.25" customHeight="1">
      <c r="A1652" s="1">
        <v>4.011842E7</v>
      </c>
      <c r="B1652" s="1">
        <v>3.0E7</v>
      </c>
      <c r="C1652" s="1">
        <f t="shared" si="1"/>
        <v>10118420</v>
      </c>
      <c r="D1652" s="1">
        <f t="shared" si="2"/>
        <v>0.01474368553</v>
      </c>
    </row>
    <row r="1653" ht="14.25" customHeight="1">
      <c r="A1653" s="1">
        <v>4.0137776E7</v>
      </c>
      <c r="B1653" s="1">
        <v>3.8E7</v>
      </c>
      <c r="C1653" s="1">
        <f t="shared" si="1"/>
        <v>2137776</v>
      </c>
      <c r="D1653" s="1">
        <f t="shared" si="2"/>
        <v>0.01473674997</v>
      </c>
    </row>
    <row r="1654" ht="14.25" customHeight="1">
      <c r="A1654" s="1">
        <v>3.9568996E7</v>
      </c>
      <c r="B1654" s="1">
        <v>3.2E7</v>
      </c>
      <c r="C1654" s="1">
        <f t="shared" si="1"/>
        <v>7568996</v>
      </c>
      <c r="D1654" s="1">
        <f t="shared" si="2"/>
        <v>0.01472375329</v>
      </c>
    </row>
    <row r="1655" ht="14.25" customHeight="1">
      <c r="A1655" s="1">
        <v>4.2043633E7</v>
      </c>
      <c r="B1655" s="1">
        <v>3.0E7</v>
      </c>
      <c r="C1655" s="1">
        <f t="shared" si="1"/>
        <v>12043633</v>
      </c>
      <c r="D1655" s="1">
        <f t="shared" si="2"/>
        <v>0.0147154909</v>
      </c>
    </row>
    <row r="1656" ht="14.25" customHeight="1">
      <c r="A1656" s="1">
        <v>3.8232624E7</v>
      </c>
      <c r="B1656" s="1">
        <v>3.0E7</v>
      </c>
      <c r="C1656" s="1">
        <f t="shared" si="1"/>
        <v>8232624</v>
      </c>
      <c r="D1656" s="1">
        <f t="shared" si="2"/>
        <v>0.01470799115</v>
      </c>
    </row>
    <row r="1657" ht="14.25" customHeight="1">
      <c r="A1657" s="1">
        <v>3.8413606E7</v>
      </c>
      <c r="B1657" s="1">
        <v>3.0E7</v>
      </c>
      <c r="C1657" s="1">
        <f t="shared" si="1"/>
        <v>8413606</v>
      </c>
      <c r="D1657" s="1">
        <f t="shared" si="2"/>
        <v>0.01470158213</v>
      </c>
    </row>
    <row r="1658" ht="14.25" customHeight="1">
      <c r="A1658" s="1">
        <v>3.8122105E7</v>
      </c>
      <c r="B1658" s="1">
        <v>2.7E7</v>
      </c>
      <c r="C1658" s="1">
        <f t="shared" si="1"/>
        <v>11122105</v>
      </c>
      <c r="D1658" s="1">
        <f t="shared" si="2"/>
        <v>0.01469511557</v>
      </c>
    </row>
    <row r="1659" ht="14.25" customHeight="1">
      <c r="A1659" s="1">
        <v>3.8747385E7</v>
      </c>
      <c r="B1659" s="1">
        <v>2.5E7</v>
      </c>
      <c r="C1659" s="1">
        <f t="shared" si="1"/>
        <v>13747385</v>
      </c>
      <c r="D1659" s="1">
        <f t="shared" si="2"/>
        <v>0.01469079106</v>
      </c>
    </row>
    <row r="1660" ht="14.25" customHeight="1">
      <c r="A1660" s="1">
        <v>4.0247512E7</v>
      </c>
      <c r="B1660" s="1">
        <v>3.0E7</v>
      </c>
      <c r="C1660" s="1">
        <f t="shared" si="1"/>
        <v>10247512</v>
      </c>
      <c r="D1660" s="1">
        <f t="shared" si="2"/>
        <v>0.01468776499</v>
      </c>
    </row>
    <row r="1661" ht="14.25" customHeight="1">
      <c r="A1661" s="1">
        <v>0.0</v>
      </c>
      <c r="B1661" s="1">
        <v>0.0</v>
      </c>
      <c r="C1661" s="1">
        <f t="shared" si="1"/>
        <v>0</v>
      </c>
      <c r="D1661" s="1">
        <f t="shared" si="2"/>
        <v>0.01468075392</v>
      </c>
    </row>
    <row r="1662" ht="14.25" customHeight="1">
      <c r="A1662" s="1">
        <v>3.5927406E7</v>
      </c>
      <c r="B1662" s="1">
        <v>3.0E7</v>
      </c>
      <c r="C1662" s="1">
        <f t="shared" si="1"/>
        <v>5927406</v>
      </c>
      <c r="D1662" s="1">
        <f t="shared" si="2"/>
        <v>0.01466836376</v>
      </c>
    </row>
    <row r="1663" ht="14.25" customHeight="1">
      <c r="A1663" s="1">
        <v>3.5565975E7</v>
      </c>
      <c r="B1663" s="1">
        <v>3.0E7</v>
      </c>
      <c r="C1663" s="1">
        <f t="shared" si="1"/>
        <v>5565975</v>
      </c>
      <c r="D1663" s="1">
        <f t="shared" si="2"/>
        <v>0.01466262753</v>
      </c>
    </row>
    <row r="1664" ht="14.25" customHeight="1">
      <c r="A1664" s="1">
        <v>3.5266619E7</v>
      </c>
      <c r="B1664" s="1">
        <v>3.0E7</v>
      </c>
      <c r="C1664" s="1">
        <f t="shared" si="1"/>
        <v>5266619</v>
      </c>
      <c r="D1664" s="1">
        <f t="shared" si="2"/>
        <v>0.01465699711</v>
      </c>
    </row>
    <row r="1665" ht="14.25" customHeight="1">
      <c r="A1665" s="1">
        <v>3.4703228E7</v>
      </c>
      <c r="B1665" s="1">
        <v>3.0E7</v>
      </c>
      <c r="C1665" s="1">
        <f t="shared" si="1"/>
        <v>4703228</v>
      </c>
      <c r="D1665" s="1">
        <f t="shared" si="2"/>
        <v>0.01465145411</v>
      </c>
    </row>
    <row r="1666" ht="14.25" customHeight="1">
      <c r="A1666" s="1">
        <v>0.0</v>
      </c>
      <c r="B1666" s="1">
        <v>0.0</v>
      </c>
      <c r="C1666" s="1">
        <f t="shared" si="1"/>
        <v>0</v>
      </c>
      <c r="D1666" s="1">
        <f t="shared" si="2"/>
        <v>0.01464607991</v>
      </c>
    </row>
    <row r="1667" ht="14.25" customHeight="1">
      <c r="A1667" s="1">
        <v>3.8432823E7</v>
      </c>
      <c r="B1667" s="1">
        <v>3.0E7</v>
      </c>
      <c r="C1667" s="1">
        <f t="shared" si="1"/>
        <v>8432823</v>
      </c>
      <c r="D1667" s="1">
        <f t="shared" si="2"/>
        <v>0.01463369943</v>
      </c>
    </row>
    <row r="1668" ht="14.25" customHeight="1">
      <c r="A1668" s="1">
        <v>3.2095318E7</v>
      </c>
      <c r="B1668" s="1">
        <v>4.5E7</v>
      </c>
      <c r="C1668" s="1">
        <f t="shared" si="1"/>
        <v>-12904682</v>
      </c>
      <c r="D1668" s="1">
        <f t="shared" si="2"/>
        <v>0.01462720502</v>
      </c>
    </row>
    <row r="1669" ht="14.25" customHeight="1">
      <c r="A1669" s="1">
        <v>3.1743332E7</v>
      </c>
      <c r="B1669" s="1">
        <v>3.0E7</v>
      </c>
      <c r="C1669" s="1">
        <f t="shared" si="1"/>
        <v>1743332</v>
      </c>
      <c r="D1669" s="1">
        <f t="shared" si="2"/>
        <v>0.01461551987</v>
      </c>
    </row>
    <row r="1670" ht="14.25" customHeight="1">
      <c r="A1670" s="1">
        <v>3.215441E7</v>
      </c>
      <c r="B1670" s="1">
        <v>3.0E7</v>
      </c>
      <c r="C1670" s="1">
        <f t="shared" si="1"/>
        <v>2154410</v>
      </c>
      <c r="D1670" s="1">
        <f t="shared" si="2"/>
        <v>0.01461106152</v>
      </c>
    </row>
    <row r="1671" ht="14.25" customHeight="1">
      <c r="A1671" s="1">
        <v>2.8165882E7</v>
      </c>
      <c r="B1671" s="1">
        <v>0.0</v>
      </c>
      <c r="C1671" s="1">
        <f t="shared" si="1"/>
        <v>28165882</v>
      </c>
      <c r="D1671" s="1">
        <f t="shared" si="2"/>
        <v>0.01460647007</v>
      </c>
    </row>
    <row r="1672" ht="14.25" customHeight="1">
      <c r="A1672" s="1">
        <v>2.6687172E7</v>
      </c>
      <c r="B1672" s="1">
        <v>3.0E7</v>
      </c>
      <c r="C1672" s="1">
        <f t="shared" si="1"/>
        <v>-3312828</v>
      </c>
      <c r="D1672" s="1">
        <f t="shared" si="2"/>
        <v>0.01461330668</v>
      </c>
    </row>
    <row r="1673" ht="14.25" customHeight="1">
      <c r="A1673" s="1">
        <v>2.6096584E7</v>
      </c>
      <c r="B1673" s="1">
        <v>1.9E7</v>
      </c>
      <c r="C1673" s="1">
        <f t="shared" si="1"/>
        <v>7096584</v>
      </c>
      <c r="D1673" s="1">
        <f t="shared" si="2"/>
        <v>0.01461049348</v>
      </c>
    </row>
    <row r="1674" ht="14.25" customHeight="1">
      <c r="A1674" s="1">
        <v>2.6525834E7</v>
      </c>
      <c r="B1674" s="1">
        <v>3.0E7</v>
      </c>
      <c r="C1674" s="1">
        <f t="shared" si="1"/>
        <v>-3474166</v>
      </c>
      <c r="D1674" s="1">
        <f t="shared" si="2"/>
        <v>0.01461078547</v>
      </c>
    </row>
    <row r="1675" ht="14.25" customHeight="1">
      <c r="A1675" s="1">
        <v>3.051394E7</v>
      </c>
      <c r="B1675" s="1">
        <v>3.0E7</v>
      </c>
      <c r="C1675" s="1">
        <f t="shared" si="1"/>
        <v>513940</v>
      </c>
      <c r="D1675" s="1">
        <f t="shared" si="2"/>
        <v>0.01460802392</v>
      </c>
    </row>
    <row r="1676" ht="14.25" customHeight="1">
      <c r="A1676" s="1">
        <v>2.320944E7</v>
      </c>
      <c r="B1676" s="1">
        <v>3.0E7</v>
      </c>
      <c r="C1676" s="1">
        <f t="shared" si="1"/>
        <v>-6790560</v>
      </c>
      <c r="D1676" s="1">
        <f t="shared" si="2"/>
        <v>0.0146039498</v>
      </c>
    </row>
    <row r="1677" ht="14.25" customHeight="1">
      <c r="A1677" s="1">
        <v>2.4048E7</v>
      </c>
      <c r="B1677" s="1">
        <v>3.0E7</v>
      </c>
      <c r="C1677" s="1">
        <f t="shared" si="1"/>
        <v>-5952000</v>
      </c>
      <c r="D1677" s="1">
        <f t="shared" si="2"/>
        <v>0.01460231624</v>
      </c>
    </row>
    <row r="1678" ht="14.25" customHeight="1">
      <c r="A1678" s="1">
        <v>2.2526144E7</v>
      </c>
      <c r="B1678" s="1">
        <v>3.0E7</v>
      </c>
      <c r="C1678" s="1">
        <f t="shared" si="1"/>
        <v>-7473856</v>
      </c>
      <c r="D1678" s="1">
        <f t="shared" si="2"/>
        <v>0.0146003919</v>
      </c>
    </row>
    <row r="1679" ht="14.25" customHeight="1">
      <c r="A1679" s="1">
        <v>3.0523568E7</v>
      </c>
      <c r="B1679" s="1">
        <v>3.0E7</v>
      </c>
      <c r="C1679" s="1">
        <f t="shared" si="1"/>
        <v>523568</v>
      </c>
      <c r="D1679" s="1">
        <f t="shared" si="2"/>
        <v>0.01459899429</v>
      </c>
    </row>
    <row r="1680" ht="14.25" customHeight="1">
      <c r="A1680" s="1">
        <v>2.3070045E7</v>
      </c>
      <c r="B1680" s="1">
        <v>3.0E7</v>
      </c>
      <c r="C1680" s="1">
        <f t="shared" si="1"/>
        <v>-6929955</v>
      </c>
      <c r="D1680" s="1">
        <f t="shared" si="2"/>
        <v>0.01459490921</v>
      </c>
    </row>
    <row r="1681" ht="14.25" customHeight="1">
      <c r="A1681" s="1">
        <v>2.0422207E7</v>
      </c>
      <c r="B1681" s="1">
        <v>3.5E7</v>
      </c>
      <c r="C1681" s="1">
        <f t="shared" si="1"/>
        <v>-14577793</v>
      </c>
      <c r="D1681" s="1">
        <f t="shared" si="2"/>
        <v>0.01459331938</v>
      </c>
    </row>
    <row r="1682" ht="14.25" customHeight="1">
      <c r="A1682" s="1">
        <v>2.864477E7</v>
      </c>
      <c r="B1682" s="1">
        <v>3.0E7</v>
      </c>
      <c r="C1682" s="1">
        <f t="shared" si="1"/>
        <v>-1355230</v>
      </c>
      <c r="D1682" s="1">
        <f t="shared" si="2"/>
        <v>0.01459234221</v>
      </c>
    </row>
    <row r="1683" ht="14.25" customHeight="1">
      <c r="A1683" s="1">
        <v>2.1800302E7</v>
      </c>
      <c r="B1683" s="1">
        <v>3.0E7</v>
      </c>
      <c r="C1683" s="1">
        <f t="shared" si="1"/>
        <v>-8199698</v>
      </c>
      <c r="D1683" s="1">
        <f t="shared" si="2"/>
        <v>0.01458886297</v>
      </c>
    </row>
    <row r="1684" ht="14.25" customHeight="1">
      <c r="A1684" s="1">
        <v>2.1129348E7</v>
      </c>
      <c r="B1684" s="1">
        <v>3.5E7</v>
      </c>
      <c r="C1684" s="1">
        <f t="shared" si="1"/>
        <v>-13870652</v>
      </c>
      <c r="D1684" s="1">
        <f t="shared" si="2"/>
        <v>0.0145877146</v>
      </c>
    </row>
    <row r="1685" ht="14.25" customHeight="1">
      <c r="A1685" s="1">
        <v>1.8500966E7</v>
      </c>
      <c r="B1685" s="1">
        <v>3.0E7</v>
      </c>
      <c r="C1685" s="1">
        <f t="shared" si="1"/>
        <v>-11499034</v>
      </c>
      <c r="D1685" s="1">
        <f t="shared" si="2"/>
        <v>0.01458635757</v>
      </c>
    </row>
    <row r="1686" ht="14.25" customHeight="1">
      <c r="A1686" s="1">
        <v>1.9976073E7</v>
      </c>
      <c r="B1686" s="1">
        <v>2.0E7</v>
      </c>
      <c r="C1686" s="1">
        <f t="shared" si="1"/>
        <v>-23927</v>
      </c>
      <c r="D1686" s="1">
        <f t="shared" si="2"/>
        <v>0.01458639027</v>
      </c>
    </row>
    <row r="1687" ht="14.25" customHeight="1">
      <c r="A1687" s="1">
        <v>1.8967571E7</v>
      </c>
      <c r="B1687" s="1">
        <v>3.0E7</v>
      </c>
      <c r="C1687" s="1">
        <f t="shared" si="1"/>
        <v>-11032429</v>
      </c>
      <c r="D1687" s="1">
        <f t="shared" si="2"/>
        <v>0.01458637885</v>
      </c>
    </row>
    <row r="1688" ht="14.25" customHeight="1">
      <c r="A1688" s="1">
        <v>1.71E7</v>
      </c>
      <c r="B1688" s="1">
        <v>2.5E7</v>
      </c>
      <c r="C1688" s="1">
        <f t="shared" si="1"/>
        <v>-7900000</v>
      </c>
      <c r="D1688" s="1">
        <f t="shared" si="2"/>
        <v>0.01458624188</v>
      </c>
    </row>
    <row r="1689" ht="14.25" customHeight="1">
      <c r="A1689" s="1">
        <v>1.7266505E7</v>
      </c>
      <c r="B1689" s="1">
        <v>3.0E7</v>
      </c>
      <c r="C1689" s="1">
        <f t="shared" si="1"/>
        <v>-12733495</v>
      </c>
      <c r="D1689" s="1">
        <f t="shared" si="2"/>
        <v>0.01458652377</v>
      </c>
    </row>
    <row r="1690" ht="14.25" customHeight="1">
      <c r="A1690" s="1">
        <v>3.2357532E7</v>
      </c>
      <c r="B1690" s="1">
        <v>3.0E7</v>
      </c>
      <c r="C1690" s="1">
        <f t="shared" si="1"/>
        <v>2357532</v>
      </c>
      <c r="D1690" s="1">
        <f t="shared" si="2"/>
        <v>0.01458700881</v>
      </c>
    </row>
    <row r="1691" ht="14.25" customHeight="1">
      <c r="A1691" s="1">
        <v>1.6930884E7</v>
      </c>
      <c r="B1691" s="1">
        <v>3.0E7</v>
      </c>
      <c r="C1691" s="1">
        <f t="shared" si="1"/>
        <v>-13069116</v>
      </c>
      <c r="D1691" s="1">
        <f t="shared" si="2"/>
        <v>0.0145823192</v>
      </c>
    </row>
    <row r="1692" ht="14.25" customHeight="1">
      <c r="A1692" s="1">
        <v>1.8324242E7</v>
      </c>
      <c r="B1692" s="1">
        <v>3.5E7</v>
      </c>
      <c r="C1692" s="1">
        <f t="shared" si="1"/>
        <v>-16675758</v>
      </c>
      <c r="D1692" s="1">
        <f t="shared" si="2"/>
        <v>0.01458292712</v>
      </c>
    </row>
    <row r="1693" ht="14.25" customHeight="1">
      <c r="A1693" s="1">
        <v>1.6323969E7</v>
      </c>
      <c r="B1693" s="1">
        <v>4.0E7</v>
      </c>
      <c r="C1693" s="1">
        <f t="shared" si="1"/>
        <v>-23676031</v>
      </c>
      <c r="D1693" s="1">
        <f t="shared" si="2"/>
        <v>0.01458307268</v>
      </c>
    </row>
    <row r="1694" ht="14.25" customHeight="1">
      <c r="A1694" s="1">
        <v>1.6999046E7</v>
      </c>
      <c r="B1694" s="1">
        <v>2.6E7</v>
      </c>
      <c r="C1694" s="1">
        <f t="shared" si="1"/>
        <v>-9000954</v>
      </c>
      <c r="D1694" s="1">
        <f t="shared" si="2"/>
        <v>0.01458471428</v>
      </c>
    </row>
    <row r="1695" ht="14.25" customHeight="1">
      <c r="A1695" s="1">
        <v>1.6295774E7</v>
      </c>
      <c r="B1695" s="1">
        <v>3.5E7</v>
      </c>
      <c r="C1695" s="1">
        <f t="shared" si="1"/>
        <v>-18704226</v>
      </c>
      <c r="D1695" s="1">
        <f t="shared" si="2"/>
        <v>0.01458507263</v>
      </c>
    </row>
    <row r="1696" ht="14.25" customHeight="1">
      <c r="A1696" s="1">
        <v>1.5709385E7</v>
      </c>
      <c r="B1696" s="1">
        <v>3.0E7</v>
      </c>
      <c r="C1696" s="1">
        <f t="shared" si="1"/>
        <v>-14290615</v>
      </c>
      <c r="D1696" s="1">
        <f t="shared" si="2"/>
        <v>0.01458632616</v>
      </c>
    </row>
    <row r="1697" ht="14.25" customHeight="1">
      <c r="A1697" s="1">
        <v>1.4888028E7</v>
      </c>
      <c r="B1697" s="1">
        <v>3.0E7</v>
      </c>
      <c r="C1697" s="1">
        <f t="shared" si="1"/>
        <v>-15111972</v>
      </c>
      <c r="D1697" s="1">
        <f t="shared" si="2"/>
        <v>0.01458739141</v>
      </c>
    </row>
    <row r="1698" ht="14.25" customHeight="1">
      <c r="A1698" s="1">
        <v>1.4208384E7</v>
      </c>
      <c r="B1698" s="1">
        <v>3.0E7</v>
      </c>
      <c r="C1698" s="1">
        <f t="shared" si="1"/>
        <v>-15791616</v>
      </c>
      <c r="D1698" s="1">
        <f t="shared" si="2"/>
        <v>0.01458876636</v>
      </c>
    </row>
    <row r="1699" ht="14.25" customHeight="1">
      <c r="A1699" s="1">
        <v>1.2831121E7</v>
      </c>
      <c r="B1699" s="1">
        <v>3.0E7</v>
      </c>
      <c r="C1699" s="1">
        <f t="shared" si="1"/>
        <v>-17168879</v>
      </c>
      <c r="D1699" s="1">
        <f t="shared" si="2"/>
        <v>0.01459039971</v>
      </c>
    </row>
    <row r="1700" ht="14.25" customHeight="1">
      <c r="A1700" s="1">
        <v>1.8298649E7</v>
      </c>
      <c r="B1700" s="1">
        <v>3.0E7</v>
      </c>
      <c r="C1700" s="1">
        <f t="shared" si="1"/>
        <v>-11701351</v>
      </c>
      <c r="D1700" s="1">
        <f t="shared" si="2"/>
        <v>0.01459256097</v>
      </c>
    </row>
    <row r="1701" ht="14.25" customHeight="1">
      <c r="A1701" s="1">
        <v>1.2712093E7</v>
      </c>
      <c r="B1701" s="1">
        <v>3.0E7</v>
      </c>
      <c r="C1701" s="1">
        <f t="shared" si="1"/>
        <v>-17287907</v>
      </c>
      <c r="D1701" s="1">
        <f t="shared" si="2"/>
        <v>0.01459266922</v>
      </c>
    </row>
    <row r="1702" ht="14.25" customHeight="1">
      <c r="A1702" s="1">
        <v>1.1576087E7</v>
      </c>
      <c r="B1702" s="1">
        <v>3.0E7</v>
      </c>
      <c r="C1702" s="1">
        <f t="shared" si="1"/>
        <v>-18423913</v>
      </c>
      <c r="D1702" s="1">
        <f t="shared" si="2"/>
        <v>0.01459487832</v>
      </c>
    </row>
    <row r="1703" ht="14.25" customHeight="1">
      <c r="A1703" s="1">
        <v>1.19E7</v>
      </c>
      <c r="B1703" s="1">
        <v>3.0E7</v>
      </c>
      <c r="C1703" s="1">
        <f t="shared" si="1"/>
        <v>-18100000</v>
      </c>
      <c r="D1703" s="1">
        <f t="shared" si="2"/>
        <v>0.01459752913</v>
      </c>
    </row>
    <row r="1704" ht="14.25" customHeight="1">
      <c r="A1704" s="1">
        <v>9353573.0</v>
      </c>
      <c r="B1704" s="1">
        <v>4.5E7</v>
      </c>
      <c r="C1704" s="1">
        <f t="shared" si="1"/>
        <v>-35646427</v>
      </c>
      <c r="D1704" s="1">
        <f t="shared" si="2"/>
        <v>0.01460005551</v>
      </c>
    </row>
    <row r="1705" ht="14.25" customHeight="1">
      <c r="A1705" s="1">
        <v>1.202667E7</v>
      </c>
      <c r="B1705" s="1">
        <v>4.5E7</v>
      </c>
      <c r="C1705" s="1">
        <f t="shared" si="1"/>
        <v>-32973330</v>
      </c>
      <c r="D1705" s="1">
        <f t="shared" si="2"/>
        <v>0.01460850017</v>
      </c>
    </row>
    <row r="1706" ht="14.25" customHeight="1">
      <c r="A1706" s="1">
        <v>1.4334645E7</v>
      </c>
      <c r="B1706" s="1">
        <v>2.5E7</v>
      </c>
      <c r="C1706" s="1">
        <f t="shared" si="1"/>
        <v>-10665355</v>
      </c>
      <c r="D1706" s="1">
        <f t="shared" si="2"/>
        <v>0.01461448235</v>
      </c>
    </row>
    <row r="1707" ht="14.25" customHeight="1">
      <c r="A1707" s="1">
        <v>1.2189514E7</v>
      </c>
      <c r="B1707" s="1">
        <v>2.3E7</v>
      </c>
      <c r="C1707" s="1">
        <f t="shared" si="1"/>
        <v>-10810486</v>
      </c>
      <c r="D1707" s="1">
        <f t="shared" si="2"/>
        <v>0.01461532262</v>
      </c>
    </row>
    <row r="1708" ht="14.25" customHeight="1">
      <c r="A1708" s="1">
        <v>1.0134754E7</v>
      </c>
      <c r="B1708" s="1">
        <v>3.0E7</v>
      </c>
      <c r="C1708" s="1">
        <f t="shared" si="1"/>
        <v>-19865246</v>
      </c>
      <c r="D1708" s="1">
        <f t="shared" si="2"/>
        <v>0.01461615629</v>
      </c>
    </row>
    <row r="1709" ht="14.25" customHeight="1">
      <c r="A1709" s="1">
        <v>8535575.0</v>
      </c>
      <c r="B1709" s="1">
        <v>3.0E7</v>
      </c>
      <c r="C1709" s="1">
        <f t="shared" si="1"/>
        <v>-21464425</v>
      </c>
      <c r="D1709" s="1">
        <f t="shared" si="2"/>
        <v>0.0146193844</v>
      </c>
    </row>
    <row r="1710" ht="14.25" customHeight="1">
      <c r="A1710" s="1">
        <v>7689458.0</v>
      </c>
      <c r="B1710" s="1">
        <v>4.0E7</v>
      </c>
      <c r="C1710" s="1">
        <f t="shared" si="1"/>
        <v>-32310542</v>
      </c>
      <c r="D1710" s="1">
        <f t="shared" si="2"/>
        <v>0.01462325147</v>
      </c>
    </row>
    <row r="1711" ht="14.25" customHeight="1">
      <c r="A1711" s="1">
        <v>7501404.0</v>
      </c>
      <c r="B1711" s="1">
        <v>0.0</v>
      </c>
      <c r="C1711" s="1">
        <f t="shared" si="1"/>
        <v>7501404</v>
      </c>
      <c r="D1711" s="1">
        <f t="shared" si="2"/>
        <v>0.01463132991</v>
      </c>
    </row>
    <row r="1712" ht="14.25" customHeight="1">
      <c r="A1712" s="1">
        <v>0.0</v>
      </c>
      <c r="B1712" s="1">
        <v>0.0</v>
      </c>
      <c r="C1712" s="1">
        <f t="shared" si="1"/>
        <v>0</v>
      </c>
      <c r="D1712" s="1">
        <f t="shared" si="2"/>
        <v>0.01462385905</v>
      </c>
    </row>
    <row r="1713" ht="14.25" customHeight="1">
      <c r="A1713" s="1">
        <v>1.9316646E7</v>
      </c>
      <c r="B1713" s="1">
        <v>3.0E7</v>
      </c>
      <c r="C1713" s="1">
        <f t="shared" si="1"/>
        <v>-10683354</v>
      </c>
      <c r="D1713" s="1">
        <f t="shared" si="2"/>
        <v>0.01461156318</v>
      </c>
    </row>
    <row r="1714" ht="14.25" customHeight="1">
      <c r="A1714" s="1">
        <v>1.0965209E7</v>
      </c>
      <c r="B1714" s="1">
        <v>3.0E7</v>
      </c>
      <c r="C1714" s="1">
        <f t="shared" si="1"/>
        <v>-19034791</v>
      </c>
      <c r="D1714" s="1">
        <f t="shared" si="2"/>
        <v>0.01461131091</v>
      </c>
    </row>
    <row r="1715" ht="14.25" customHeight="1">
      <c r="A1715" s="1">
        <v>2.683E7</v>
      </c>
      <c r="B1715" s="1">
        <v>1.8E7</v>
      </c>
      <c r="C1715" s="1">
        <f t="shared" si="1"/>
        <v>8830000</v>
      </c>
      <c r="D1715" s="1">
        <f t="shared" si="2"/>
        <v>0.01461421993</v>
      </c>
    </row>
    <row r="1716" ht="14.25" customHeight="1">
      <c r="A1716" s="1">
        <v>5300000.0</v>
      </c>
      <c r="B1716" s="1">
        <v>3.0E7</v>
      </c>
      <c r="C1716" s="1">
        <f t="shared" si="1"/>
        <v>-24700000</v>
      </c>
      <c r="D1716" s="1">
        <f t="shared" si="2"/>
        <v>0.01461480568</v>
      </c>
    </row>
    <row r="1717" ht="14.25" customHeight="1">
      <c r="A1717" s="1">
        <v>1.0880926E7</v>
      </c>
      <c r="B1717" s="1">
        <v>3.0E7</v>
      </c>
      <c r="C1717" s="1">
        <f t="shared" si="1"/>
        <v>-19119074</v>
      </c>
      <c r="D1717" s="1">
        <f t="shared" si="2"/>
        <v>0.01461999634</v>
      </c>
    </row>
    <row r="1718" ht="14.25" customHeight="1">
      <c r="A1718" s="1">
        <v>3752725.0</v>
      </c>
      <c r="B1718" s="1">
        <v>1.8E7</v>
      </c>
      <c r="C1718" s="1">
        <f t="shared" si="1"/>
        <v>-14247275</v>
      </c>
      <c r="D1718" s="1">
        <f t="shared" si="2"/>
        <v>0.01462294174</v>
      </c>
    </row>
    <row r="1719" ht="14.25" customHeight="1">
      <c r="A1719" s="1">
        <v>3517797.0</v>
      </c>
      <c r="B1719" s="1">
        <v>2.5E7</v>
      </c>
      <c r="C1719" s="1">
        <f t="shared" si="1"/>
        <v>-21482203</v>
      </c>
      <c r="D1719" s="1">
        <f t="shared" si="2"/>
        <v>0.01462247133</v>
      </c>
    </row>
    <row r="1720" ht="14.25" customHeight="1">
      <c r="A1720" s="1">
        <v>3101301.0</v>
      </c>
      <c r="B1720" s="1">
        <v>0.0</v>
      </c>
      <c r="C1720" s="1">
        <f t="shared" si="1"/>
        <v>3101301</v>
      </c>
      <c r="D1720" s="1">
        <f t="shared" si="2"/>
        <v>0.01462573771</v>
      </c>
    </row>
    <row r="1721" ht="14.25" customHeight="1">
      <c r="A1721" s="1">
        <v>2975649.0</v>
      </c>
      <c r="B1721" s="1">
        <v>3.0E7</v>
      </c>
      <c r="C1721" s="1">
        <f t="shared" si="1"/>
        <v>-27024351</v>
      </c>
      <c r="D1721" s="1">
        <f t="shared" si="2"/>
        <v>0.01461540089</v>
      </c>
    </row>
    <row r="1722" ht="14.25" customHeight="1">
      <c r="A1722" s="1">
        <v>668171.0</v>
      </c>
      <c r="B1722" s="1">
        <v>6.0E7</v>
      </c>
      <c r="C1722" s="1">
        <f t="shared" si="1"/>
        <v>-59331829</v>
      </c>
      <c r="D1722" s="1">
        <f t="shared" si="2"/>
        <v>0.01462156911</v>
      </c>
    </row>
    <row r="1723" ht="14.25" customHeight="1">
      <c r="A1723" s="1">
        <v>480314.0</v>
      </c>
      <c r="B1723" s="1">
        <v>2.1E7</v>
      </c>
      <c r="C1723" s="1">
        <f t="shared" si="1"/>
        <v>-20519686</v>
      </c>
      <c r="D1723" s="1">
        <f t="shared" si="2"/>
        <v>0.01464783612</v>
      </c>
    </row>
    <row r="1724" ht="14.25" customHeight="1">
      <c r="A1724" s="1">
        <v>3904982.0</v>
      </c>
      <c r="B1724" s="1">
        <v>3.0E7</v>
      </c>
      <c r="C1724" s="1">
        <f t="shared" si="1"/>
        <v>-26095018</v>
      </c>
      <c r="D1724" s="1">
        <f t="shared" si="2"/>
        <v>0.0146492976</v>
      </c>
    </row>
    <row r="1725" ht="14.25" customHeight="1">
      <c r="A1725" s="1">
        <v>127437.0</v>
      </c>
      <c r="B1725" s="1">
        <v>1.8E7</v>
      </c>
      <c r="C1725" s="1">
        <f t="shared" si="1"/>
        <v>-17872563</v>
      </c>
      <c r="D1725" s="1">
        <f t="shared" si="2"/>
        <v>0.01465509282</v>
      </c>
    </row>
    <row r="1726" ht="14.25" customHeight="1">
      <c r="A1726" s="1">
        <v>0.0</v>
      </c>
      <c r="B1726" s="1">
        <v>0.0</v>
      </c>
      <c r="C1726" s="1">
        <f t="shared" si="1"/>
        <v>0</v>
      </c>
      <c r="D1726" s="1">
        <f t="shared" si="2"/>
        <v>0.01465463306</v>
      </c>
    </row>
    <row r="1727" ht="14.25" customHeight="1">
      <c r="A1727" s="1">
        <v>0.0</v>
      </c>
      <c r="B1727" s="1">
        <v>3.0E7</v>
      </c>
      <c r="C1727" s="1">
        <f t="shared" si="1"/>
        <v>-30000000</v>
      </c>
      <c r="D1727" s="1">
        <f t="shared" si="2"/>
        <v>0.01464231537</v>
      </c>
    </row>
    <row r="1728" ht="14.25" customHeight="1">
      <c r="A1728" s="1">
        <v>537580.0</v>
      </c>
      <c r="B1728" s="1">
        <v>3.0E7</v>
      </c>
      <c r="C1728" s="1">
        <f t="shared" si="1"/>
        <v>-29462420</v>
      </c>
      <c r="D1728" s="1">
        <f t="shared" si="2"/>
        <v>0.01464977436</v>
      </c>
    </row>
    <row r="1729" ht="14.25" customHeight="1">
      <c r="A1729" s="1">
        <v>0.0</v>
      </c>
      <c r="B1729" s="1">
        <v>0.0</v>
      </c>
      <c r="C1729" s="1">
        <f t="shared" si="1"/>
        <v>0</v>
      </c>
      <c r="D1729" s="1">
        <f t="shared" si="2"/>
        <v>0.01465700698</v>
      </c>
    </row>
    <row r="1730" ht="14.25" customHeight="1">
      <c r="A1730" s="1">
        <v>0.0</v>
      </c>
      <c r="B1730" s="1">
        <v>3.0E7</v>
      </c>
      <c r="C1730" s="1">
        <f t="shared" si="1"/>
        <v>-30000000</v>
      </c>
      <c r="D1730" s="1">
        <f t="shared" si="2"/>
        <v>0.01464467768</v>
      </c>
    </row>
    <row r="1731" ht="14.25" customHeight="1">
      <c r="A1731" s="1">
        <v>0.0</v>
      </c>
      <c r="B1731" s="1">
        <v>2.4E7</v>
      </c>
      <c r="C1731" s="1">
        <f t="shared" si="1"/>
        <v>-24000000</v>
      </c>
      <c r="D1731" s="1">
        <f t="shared" si="2"/>
        <v>0.0146521452</v>
      </c>
    </row>
    <row r="1732" ht="14.25" customHeight="1">
      <c r="A1732" s="1">
        <v>0.0</v>
      </c>
      <c r="B1732" s="1">
        <v>3.0E7</v>
      </c>
      <c r="C1732" s="1">
        <f t="shared" si="1"/>
        <v>-30000000</v>
      </c>
      <c r="D1732" s="1">
        <f t="shared" si="2"/>
        <v>0.01465564982</v>
      </c>
    </row>
    <row r="1733" ht="14.25" customHeight="1">
      <c r="A1733" s="1">
        <v>0.0</v>
      </c>
      <c r="B1733" s="1">
        <v>3.0E7</v>
      </c>
      <c r="C1733" s="1">
        <f t="shared" si="1"/>
        <v>-30000000</v>
      </c>
      <c r="D1733" s="1">
        <f t="shared" si="2"/>
        <v>0.01466312628</v>
      </c>
    </row>
    <row r="1734" ht="14.25" customHeight="1">
      <c r="A1734" s="1">
        <v>0.0</v>
      </c>
      <c r="B1734" s="1">
        <v>3.0E7</v>
      </c>
      <c r="C1734" s="1">
        <f t="shared" si="1"/>
        <v>-30000000</v>
      </c>
      <c r="D1734" s="1">
        <f t="shared" si="2"/>
        <v>0.01467060789</v>
      </c>
    </row>
    <row r="1735" ht="14.25" customHeight="1">
      <c r="A1735" s="1">
        <v>0.0</v>
      </c>
      <c r="B1735" s="1">
        <v>1.9E7</v>
      </c>
      <c r="C1735" s="1">
        <f t="shared" si="1"/>
        <v>-19000000</v>
      </c>
      <c r="D1735" s="1">
        <f t="shared" si="2"/>
        <v>0.01467809467</v>
      </c>
    </row>
    <row r="1736" ht="14.25" customHeight="1">
      <c r="A1736" s="1">
        <v>1.8343638E8</v>
      </c>
      <c r="B1736" s="1">
        <v>2.9E7</v>
      </c>
      <c r="C1736" s="1">
        <f t="shared" si="1"/>
        <v>154436380</v>
      </c>
      <c r="D1736" s="1">
        <f t="shared" si="2"/>
        <v>0.01467830402</v>
      </c>
    </row>
    <row r="1737" ht="14.25" customHeight="1">
      <c r="A1737" s="1">
        <v>1.19518352E8</v>
      </c>
      <c r="B1737" s="1">
        <v>2.8E7</v>
      </c>
      <c r="C1737" s="1">
        <f t="shared" si="1"/>
        <v>91518352</v>
      </c>
      <c r="D1737" s="1">
        <f t="shared" si="2"/>
        <v>0.0146701936</v>
      </c>
    </row>
    <row r="1738" ht="14.25" customHeight="1">
      <c r="A1738" s="1">
        <v>0.0</v>
      </c>
      <c r="B1738" s="1">
        <v>0.0</v>
      </c>
      <c r="C1738" s="1">
        <f t="shared" si="1"/>
        <v>0</v>
      </c>
      <c r="D1738" s="1">
        <f t="shared" si="2"/>
        <v>0.0146576864</v>
      </c>
    </row>
    <row r="1739" ht="14.25" customHeight="1">
      <c r="A1739" s="1">
        <v>3.7036404E7</v>
      </c>
      <c r="B1739" s="1">
        <v>3.0E7</v>
      </c>
      <c r="C1739" s="1">
        <f t="shared" si="1"/>
        <v>7036404</v>
      </c>
      <c r="D1739" s="1">
        <f t="shared" si="2"/>
        <v>0.01464533654</v>
      </c>
    </row>
    <row r="1740" ht="14.25" customHeight="1">
      <c r="A1740" s="1">
        <v>2.2359293E7</v>
      </c>
      <c r="B1740" s="1">
        <v>2.9E7</v>
      </c>
      <c r="C1740" s="1">
        <f t="shared" si="1"/>
        <v>-6640707</v>
      </c>
      <c r="D1740" s="1">
        <f t="shared" si="2"/>
        <v>0.0146391265</v>
      </c>
    </row>
    <row r="1741" ht="14.25" customHeight="1">
      <c r="A1741" s="1">
        <v>1.8593156E7</v>
      </c>
      <c r="B1741" s="1">
        <v>3.5E7</v>
      </c>
      <c r="C1741" s="1">
        <f t="shared" si="1"/>
        <v>-16406844</v>
      </c>
      <c r="D1741" s="1">
        <f t="shared" si="2"/>
        <v>0.01463790943</v>
      </c>
    </row>
    <row r="1742" ht="14.25" customHeight="1">
      <c r="A1742" s="1">
        <v>0.0</v>
      </c>
      <c r="B1742" s="1">
        <v>2.9E7</v>
      </c>
      <c r="C1742" s="1">
        <f t="shared" si="1"/>
        <v>-29000000</v>
      </c>
      <c r="D1742" s="1">
        <f t="shared" si="2"/>
        <v>0.01463794153</v>
      </c>
    </row>
    <row r="1743" ht="14.25" customHeight="1">
      <c r="A1743" s="1">
        <v>1.6930185E7</v>
      </c>
      <c r="B1743" s="1">
        <v>2.9E7</v>
      </c>
      <c r="C1743" s="1">
        <f t="shared" si="1"/>
        <v>-12069815</v>
      </c>
      <c r="D1743" s="1">
        <f t="shared" si="2"/>
        <v>0.01464477938</v>
      </c>
    </row>
    <row r="1744" ht="14.25" customHeight="1">
      <c r="A1744" s="1">
        <v>6.3034755E7</v>
      </c>
      <c r="B1744" s="1">
        <v>2.9E7</v>
      </c>
      <c r="C1744" s="1">
        <f t="shared" si="1"/>
        <v>34034755</v>
      </c>
      <c r="D1744" s="1">
        <f t="shared" si="2"/>
        <v>0.01464536022</v>
      </c>
    </row>
    <row r="1745" ht="14.25" customHeight="1">
      <c r="A1745" s="1">
        <v>5899797.0</v>
      </c>
      <c r="B1745" s="1">
        <v>2.9E7</v>
      </c>
      <c r="C1745" s="1">
        <f t="shared" si="1"/>
        <v>-23100203</v>
      </c>
      <c r="D1745" s="1">
        <f t="shared" si="2"/>
        <v>0.01463391188</v>
      </c>
    </row>
    <row r="1746" ht="14.25" customHeight="1">
      <c r="A1746" s="1">
        <v>4554569.0</v>
      </c>
      <c r="B1746" s="1">
        <v>2.8E7</v>
      </c>
      <c r="C1746" s="1">
        <f t="shared" si="1"/>
        <v>-23445431</v>
      </c>
      <c r="D1746" s="1">
        <f t="shared" si="2"/>
        <v>0.01463845829</v>
      </c>
    </row>
    <row r="1747" ht="14.25" customHeight="1">
      <c r="A1747" s="1">
        <v>1.701619E7</v>
      </c>
      <c r="B1747" s="1">
        <v>1.2E7</v>
      </c>
      <c r="C1747" s="1">
        <f t="shared" si="1"/>
        <v>5016190</v>
      </c>
      <c r="D1747" s="1">
        <f t="shared" si="2"/>
        <v>0.01464301984</v>
      </c>
    </row>
    <row r="1748" ht="14.25" customHeight="1">
      <c r="A1748" s="1">
        <v>6301131.0</v>
      </c>
      <c r="B1748" s="1">
        <v>2.9E7</v>
      </c>
      <c r="C1748" s="1">
        <f t="shared" si="1"/>
        <v>-22698869</v>
      </c>
      <c r="D1748" s="1">
        <f t="shared" si="2"/>
        <v>0.01464259106</v>
      </c>
    </row>
    <row r="1749" ht="14.25" customHeight="1">
      <c r="A1749" s="1">
        <v>2.17350219E8</v>
      </c>
      <c r="B1749" s="1">
        <v>2.8E7</v>
      </c>
      <c r="C1749" s="1">
        <f t="shared" si="1"/>
        <v>189350219</v>
      </c>
      <c r="D1749" s="1">
        <f t="shared" si="2"/>
        <v>0.01464699063</v>
      </c>
    </row>
    <row r="1750" ht="14.25" customHeight="1">
      <c r="A1750" s="1">
        <v>1.6102927E8</v>
      </c>
      <c r="B1750" s="1">
        <v>2.8E7</v>
      </c>
      <c r="C1750" s="1">
        <f t="shared" si="1"/>
        <v>133029270</v>
      </c>
      <c r="D1750" s="1">
        <f t="shared" si="2"/>
        <v>0.01465603521</v>
      </c>
    </row>
    <row r="1751" ht="14.25" customHeight="1">
      <c r="A1751" s="1">
        <v>1.79870271E8</v>
      </c>
      <c r="B1751" s="1">
        <v>2.8E7</v>
      </c>
      <c r="C1751" s="1">
        <f t="shared" si="1"/>
        <v>151870271</v>
      </c>
      <c r="D1751" s="1">
        <f t="shared" si="2"/>
        <v>0.01464866144</v>
      </c>
    </row>
    <row r="1752" ht="14.25" customHeight="1">
      <c r="A1752" s="1">
        <v>1.00491683E8</v>
      </c>
      <c r="B1752" s="1">
        <v>2.4E7</v>
      </c>
      <c r="C1752" s="1">
        <f t="shared" si="1"/>
        <v>76491683</v>
      </c>
      <c r="D1752" s="1">
        <f t="shared" si="2"/>
        <v>0.01464573801</v>
      </c>
    </row>
    <row r="1753" ht="14.25" customHeight="1">
      <c r="A1753" s="1">
        <v>7.4058698E7</v>
      </c>
      <c r="B1753" s="1">
        <v>6.0E7</v>
      </c>
      <c r="C1753" s="1">
        <f t="shared" si="1"/>
        <v>14058698</v>
      </c>
      <c r="D1753" s="1">
        <f t="shared" si="2"/>
        <v>0.01464455848</v>
      </c>
    </row>
    <row r="1754" ht="14.25" customHeight="1">
      <c r="A1754" s="1">
        <v>0.0</v>
      </c>
      <c r="B1754" s="1">
        <v>2.9E7</v>
      </c>
      <c r="C1754" s="1">
        <f t="shared" si="1"/>
        <v>-29000000</v>
      </c>
      <c r="D1754" s="1">
        <f t="shared" si="2"/>
        <v>0.01456928468</v>
      </c>
    </row>
    <row r="1755" ht="14.25" customHeight="1">
      <c r="A1755" s="1">
        <v>5.5845943E7</v>
      </c>
      <c r="B1755" s="1">
        <v>2.9E7</v>
      </c>
      <c r="C1755" s="1">
        <f t="shared" si="1"/>
        <v>26845943</v>
      </c>
      <c r="D1755" s="1">
        <f t="shared" si="2"/>
        <v>0.01457615515</v>
      </c>
    </row>
    <row r="1756" ht="14.25" customHeight="1">
      <c r="A1756" s="1">
        <v>8.1350242E7</v>
      </c>
      <c r="B1756" s="1">
        <v>2.8E7</v>
      </c>
      <c r="C1756" s="1">
        <f t="shared" si="1"/>
        <v>53350242</v>
      </c>
      <c r="D1756" s="1">
        <f t="shared" si="2"/>
        <v>0.01456591304</v>
      </c>
    </row>
    <row r="1757" ht="14.25" customHeight="1">
      <c r="A1757" s="1">
        <v>6.72663E7</v>
      </c>
      <c r="B1757" s="1">
        <v>2.8E7</v>
      </c>
      <c r="C1757" s="1">
        <f t="shared" si="1"/>
        <v>39266300</v>
      </c>
      <c r="D1757" s="1">
        <f t="shared" si="2"/>
        <v>0.01455375709</v>
      </c>
    </row>
    <row r="1758" ht="14.25" customHeight="1">
      <c r="A1758" s="1">
        <v>7.0235322E7</v>
      </c>
      <c r="B1758" s="1">
        <v>2.8E7</v>
      </c>
      <c r="C1758" s="1">
        <f t="shared" si="1"/>
        <v>42235322</v>
      </c>
      <c r="D1758" s="1">
        <f t="shared" si="2"/>
        <v>0.01454309817</v>
      </c>
    </row>
    <row r="1759" ht="14.25" customHeight="1">
      <c r="A1759" s="1">
        <v>7443007.0</v>
      </c>
      <c r="B1759" s="1">
        <v>3.0E7</v>
      </c>
      <c r="C1759" s="1">
        <f t="shared" si="1"/>
        <v>-22556993</v>
      </c>
      <c r="D1759" s="1">
        <f t="shared" si="2"/>
        <v>0.01453205027</v>
      </c>
    </row>
    <row r="1760" ht="14.25" customHeight="1">
      <c r="A1760" s="1">
        <v>6.4371181E7</v>
      </c>
      <c r="B1760" s="1">
        <v>2.8E7</v>
      </c>
      <c r="C1760" s="1">
        <f t="shared" si="1"/>
        <v>36371181</v>
      </c>
      <c r="D1760" s="1">
        <f t="shared" si="2"/>
        <v>0.01453638931</v>
      </c>
    </row>
    <row r="1761" ht="14.25" customHeight="1">
      <c r="A1761" s="1">
        <v>5.8885635E7</v>
      </c>
      <c r="B1761" s="1">
        <v>2.6E7</v>
      </c>
      <c r="C1761" s="1">
        <f t="shared" si="1"/>
        <v>32885635</v>
      </c>
      <c r="D1761" s="1">
        <f t="shared" si="2"/>
        <v>0.01452610171</v>
      </c>
    </row>
    <row r="1762" ht="14.25" customHeight="1">
      <c r="A1762" s="1">
        <v>6.0400856E7</v>
      </c>
      <c r="B1762" s="1">
        <v>3.5E7</v>
      </c>
      <c r="C1762" s="1">
        <f t="shared" si="1"/>
        <v>25400856</v>
      </c>
      <c r="D1762" s="1">
        <f t="shared" si="2"/>
        <v>0.01451955665</v>
      </c>
    </row>
    <row r="1763" ht="14.25" customHeight="1">
      <c r="A1763" s="1">
        <v>0.0</v>
      </c>
      <c r="B1763" s="1">
        <v>3.0E7</v>
      </c>
      <c r="C1763" s="1">
        <f t="shared" si="1"/>
        <v>-30000000</v>
      </c>
      <c r="D1763" s="1">
        <f t="shared" si="2"/>
        <v>0.0144992559</v>
      </c>
    </row>
    <row r="1764" ht="14.25" customHeight="1">
      <c r="A1764" s="1">
        <v>5.2353636E7</v>
      </c>
      <c r="B1764" s="1">
        <v>2.1E7</v>
      </c>
      <c r="C1764" s="1">
        <f t="shared" si="1"/>
        <v>31353636</v>
      </c>
      <c r="D1764" s="1">
        <f t="shared" si="2"/>
        <v>0.01450678031</v>
      </c>
    </row>
    <row r="1765" ht="14.25" customHeight="1">
      <c r="A1765" s="1">
        <v>5.1475962E7</v>
      </c>
      <c r="B1765" s="1">
        <v>3.0E7</v>
      </c>
      <c r="C1765" s="1">
        <f t="shared" si="1"/>
        <v>21475962</v>
      </c>
      <c r="D1765" s="1">
        <f t="shared" si="2"/>
        <v>0.01450700213</v>
      </c>
    </row>
    <row r="1766" ht="14.25" customHeight="1">
      <c r="A1766" s="1">
        <v>6.3910583E7</v>
      </c>
      <c r="B1766" s="1">
        <v>2.8E7</v>
      </c>
      <c r="C1766" s="1">
        <f t="shared" si="1"/>
        <v>35910583</v>
      </c>
      <c r="D1766" s="1">
        <f t="shared" si="2"/>
        <v>0.01449643088</v>
      </c>
    </row>
    <row r="1767" ht="14.25" customHeight="1">
      <c r="A1767" s="1">
        <v>6.23E7</v>
      </c>
      <c r="B1767" s="1">
        <v>2.8E7</v>
      </c>
      <c r="C1767" s="1">
        <f t="shared" si="1"/>
        <v>34300000</v>
      </c>
      <c r="D1767" s="1">
        <f t="shared" si="2"/>
        <v>0.01448615861</v>
      </c>
    </row>
    <row r="1768" ht="14.25" customHeight="1">
      <c r="A1768" s="1">
        <v>4.9968653E7</v>
      </c>
      <c r="B1768" s="1">
        <v>2.8E7</v>
      </c>
      <c r="C1768" s="1">
        <f t="shared" si="1"/>
        <v>21968653</v>
      </c>
      <c r="D1768" s="1">
        <f t="shared" si="2"/>
        <v>0.01447611455</v>
      </c>
    </row>
    <row r="1769" ht="14.25" customHeight="1">
      <c r="A1769" s="1">
        <v>4.445E7</v>
      </c>
      <c r="B1769" s="1">
        <v>2.7E7</v>
      </c>
      <c r="C1769" s="1">
        <f t="shared" si="1"/>
        <v>17450000</v>
      </c>
      <c r="D1769" s="1">
        <f t="shared" si="2"/>
        <v>0.01446819292</v>
      </c>
    </row>
    <row r="1770" ht="14.25" customHeight="1">
      <c r="A1770" s="1">
        <v>4.5162741E7</v>
      </c>
      <c r="B1770" s="1">
        <v>2.8E7</v>
      </c>
      <c r="C1770" s="1">
        <f t="shared" si="1"/>
        <v>17162741</v>
      </c>
      <c r="D1770" s="1">
        <f t="shared" si="2"/>
        <v>0.01446233513</v>
      </c>
    </row>
    <row r="1771" ht="14.25" customHeight="1">
      <c r="A1771" s="1">
        <v>7.134693E7</v>
      </c>
      <c r="B1771" s="1">
        <v>2.8E7</v>
      </c>
      <c r="C1771" s="1">
        <f t="shared" si="1"/>
        <v>43346930</v>
      </c>
      <c r="D1771" s="1">
        <f t="shared" si="2"/>
        <v>0.01445537865</v>
      </c>
    </row>
    <row r="1772" ht="14.25" customHeight="1">
      <c r="A1772" s="1">
        <v>3.9514713E7</v>
      </c>
      <c r="B1772" s="1">
        <v>2.8E7</v>
      </c>
      <c r="C1772" s="1">
        <f t="shared" si="1"/>
        <v>11514713</v>
      </c>
      <c r="D1772" s="1">
        <f t="shared" si="2"/>
        <v>0.01444407398</v>
      </c>
    </row>
    <row r="1773" ht="14.25" customHeight="1">
      <c r="A1773" s="1">
        <v>4.3097652E7</v>
      </c>
      <c r="B1773" s="1">
        <v>2.8E7</v>
      </c>
      <c r="C1773" s="1">
        <f t="shared" si="1"/>
        <v>15097652</v>
      </c>
      <c r="D1773" s="1">
        <f t="shared" si="2"/>
        <v>0.01443835688</v>
      </c>
    </row>
    <row r="1774" ht="14.25" customHeight="1">
      <c r="A1774" s="1">
        <v>4.8043505E7</v>
      </c>
      <c r="B1774" s="1">
        <v>3.0E7</v>
      </c>
      <c r="C1774" s="1">
        <f t="shared" si="1"/>
        <v>18043505</v>
      </c>
      <c r="D1774" s="1">
        <f t="shared" si="2"/>
        <v>0.01443182702</v>
      </c>
    </row>
    <row r="1775" ht="14.25" customHeight="1">
      <c r="A1775" s="1">
        <v>3.7053924E7</v>
      </c>
      <c r="B1775" s="1">
        <v>2.8E7</v>
      </c>
      <c r="C1775" s="1">
        <f t="shared" si="1"/>
        <v>9053924</v>
      </c>
      <c r="D1775" s="1">
        <f t="shared" si="2"/>
        <v>0.01442210178</v>
      </c>
    </row>
    <row r="1776" ht="14.25" customHeight="1">
      <c r="A1776" s="1">
        <v>3.3000377E7</v>
      </c>
      <c r="B1776" s="1">
        <v>2.8E7</v>
      </c>
      <c r="C1776" s="1">
        <f t="shared" si="1"/>
        <v>5000377</v>
      </c>
      <c r="D1776" s="1">
        <f t="shared" si="2"/>
        <v>0.01441695264</v>
      </c>
    </row>
    <row r="1777" ht="14.25" customHeight="1">
      <c r="A1777" s="1">
        <v>6.6950483E7</v>
      </c>
      <c r="B1777" s="1">
        <v>2.8E7</v>
      </c>
      <c r="C1777" s="1">
        <f t="shared" si="1"/>
        <v>38950483</v>
      </c>
      <c r="D1777" s="1">
        <f t="shared" si="2"/>
        <v>0.01441280572</v>
      </c>
    </row>
    <row r="1778" ht="14.25" customHeight="1">
      <c r="A1778" s="1">
        <v>3.8372662E7</v>
      </c>
      <c r="B1778" s="1">
        <v>2.8E7</v>
      </c>
      <c r="C1778" s="1">
        <f t="shared" si="1"/>
        <v>10372662</v>
      </c>
      <c r="D1778" s="1">
        <f t="shared" si="2"/>
        <v>0.01440200998</v>
      </c>
    </row>
    <row r="1779" ht="14.25" customHeight="1">
      <c r="A1779" s="1">
        <v>2.7E7</v>
      </c>
      <c r="B1779" s="1">
        <v>2.8E7</v>
      </c>
      <c r="C1779" s="1">
        <f t="shared" si="1"/>
        <v>-1000000</v>
      </c>
      <c r="D1779" s="1">
        <f t="shared" si="2"/>
        <v>0.01439653187</v>
      </c>
    </row>
    <row r="1780" ht="14.25" customHeight="1">
      <c r="A1780" s="1">
        <v>3.16E7</v>
      </c>
      <c r="B1780" s="1">
        <v>2.8E7</v>
      </c>
      <c r="C1780" s="1">
        <f t="shared" si="1"/>
        <v>3600000</v>
      </c>
      <c r="D1780" s="1">
        <f t="shared" si="2"/>
        <v>0.01439396907</v>
      </c>
    </row>
    <row r="1781" ht="14.25" customHeight="1">
      <c r="A1781" s="1">
        <v>3.0688364E7</v>
      </c>
      <c r="B1781" s="1">
        <v>2.8E7</v>
      </c>
      <c r="C1781" s="1">
        <f t="shared" si="1"/>
        <v>2688364</v>
      </c>
      <c r="D1781" s="1">
        <f t="shared" si="2"/>
        <v>0.01439016882</v>
      </c>
    </row>
    <row r="1782" ht="14.25" customHeight="1">
      <c r="A1782" s="1">
        <v>2.8563179E7</v>
      </c>
      <c r="B1782" s="1">
        <v>2.1E7</v>
      </c>
      <c r="C1782" s="1">
        <f t="shared" si="1"/>
        <v>7563179</v>
      </c>
      <c r="D1782" s="1">
        <f t="shared" si="2"/>
        <v>0.01438660519</v>
      </c>
    </row>
    <row r="1783" ht="14.25" customHeight="1">
      <c r="A1783" s="1">
        <v>1.6779636E7</v>
      </c>
      <c r="B1783" s="1">
        <v>2.8E7</v>
      </c>
      <c r="C1783" s="1">
        <f t="shared" si="1"/>
        <v>-11220364</v>
      </c>
      <c r="D1783" s="1">
        <f t="shared" si="2"/>
        <v>0.01438622247</v>
      </c>
    </row>
    <row r="1784" ht="14.25" customHeight="1">
      <c r="A1784" s="1">
        <v>1.0762178E7</v>
      </c>
      <c r="B1784" s="1">
        <v>1.6E8</v>
      </c>
      <c r="C1784" s="1">
        <f t="shared" si="1"/>
        <v>-149237822</v>
      </c>
      <c r="D1784" s="1">
        <f t="shared" si="2"/>
        <v>0.01438666649</v>
      </c>
    </row>
    <row r="1785" ht="14.25" customHeight="1">
      <c r="A1785" s="1">
        <v>1.7324744E7</v>
      </c>
      <c r="B1785" s="1">
        <v>2.8E7</v>
      </c>
      <c r="C1785" s="1">
        <f t="shared" si="1"/>
        <v>-10675256</v>
      </c>
      <c r="D1785" s="1">
        <f t="shared" si="2"/>
        <v>0.01442526006</v>
      </c>
    </row>
    <row r="1786" ht="14.25" customHeight="1">
      <c r="A1786" s="1">
        <v>8888143.0</v>
      </c>
      <c r="B1786" s="1">
        <v>2.8E7</v>
      </c>
      <c r="C1786" s="1">
        <f t="shared" si="1"/>
        <v>-19111857</v>
      </c>
      <c r="D1786" s="1">
        <f t="shared" si="2"/>
        <v>0.01442553645</v>
      </c>
    </row>
    <row r="1787" ht="14.25" customHeight="1">
      <c r="A1787" s="1">
        <v>2.4268828E7</v>
      </c>
      <c r="B1787" s="1">
        <v>2.8E7</v>
      </c>
      <c r="C1787" s="1">
        <f t="shared" si="1"/>
        <v>-3731172</v>
      </c>
      <c r="D1787" s="1">
        <f t="shared" si="2"/>
        <v>0.01442857601</v>
      </c>
    </row>
    <row r="1788" ht="14.25" customHeight="1">
      <c r="A1788" s="1">
        <v>8119205.0</v>
      </c>
      <c r="B1788" s="1">
        <v>2.8E7</v>
      </c>
      <c r="C1788" s="1">
        <f t="shared" si="1"/>
        <v>-19880795</v>
      </c>
      <c r="D1788" s="1">
        <f t="shared" si="2"/>
        <v>0.01442676655</v>
      </c>
    </row>
    <row r="1789" ht="14.25" customHeight="1">
      <c r="A1789" s="1">
        <v>8434601.0</v>
      </c>
      <c r="B1789" s="1">
        <v>2.8E7</v>
      </c>
      <c r="C1789" s="1">
        <f t="shared" si="1"/>
        <v>-19565399</v>
      </c>
      <c r="D1789" s="1">
        <f t="shared" si="2"/>
        <v>0.01443007273</v>
      </c>
    </row>
    <row r="1790" ht="14.25" customHeight="1">
      <c r="A1790" s="1">
        <v>6998324.0</v>
      </c>
      <c r="B1790" s="1">
        <v>2.8E7</v>
      </c>
      <c r="C1790" s="1">
        <f t="shared" si="1"/>
        <v>-21001676</v>
      </c>
      <c r="D1790" s="1">
        <f t="shared" si="2"/>
        <v>0.01443327228</v>
      </c>
    </row>
    <row r="1791" ht="14.25" customHeight="1">
      <c r="A1791" s="1">
        <v>1.0907291E7</v>
      </c>
      <c r="B1791" s="1">
        <v>2.8E7</v>
      </c>
      <c r="C1791" s="1">
        <f t="shared" si="1"/>
        <v>-17092709</v>
      </c>
      <c r="D1791" s="1">
        <f t="shared" si="2"/>
        <v>0.01443697214</v>
      </c>
    </row>
    <row r="1792" ht="14.25" customHeight="1">
      <c r="A1792" s="1">
        <v>5532301.0</v>
      </c>
      <c r="B1792" s="1">
        <v>2.8E7</v>
      </c>
      <c r="C1792" s="1">
        <f t="shared" si="1"/>
        <v>-22467699</v>
      </c>
      <c r="D1792" s="1">
        <f t="shared" si="2"/>
        <v>0.01443933485</v>
      </c>
    </row>
    <row r="1793" ht="14.25" customHeight="1">
      <c r="A1793" s="1">
        <v>2775593.0</v>
      </c>
      <c r="B1793" s="1">
        <v>2.7E7</v>
      </c>
      <c r="C1793" s="1">
        <f t="shared" si="1"/>
        <v>-24224407</v>
      </c>
      <c r="D1793" s="1">
        <f t="shared" si="2"/>
        <v>0.01444355546</v>
      </c>
    </row>
    <row r="1794" ht="14.25" customHeight="1">
      <c r="A1794" s="1">
        <v>2.8751715E7</v>
      </c>
      <c r="B1794" s="1">
        <v>2.8E7</v>
      </c>
      <c r="C1794" s="1">
        <f t="shared" si="1"/>
        <v>751715</v>
      </c>
      <c r="D1794" s="1">
        <f t="shared" si="2"/>
        <v>0.01444821264</v>
      </c>
    </row>
    <row r="1795" ht="14.25" customHeight="1">
      <c r="A1795" s="1">
        <v>0.0</v>
      </c>
      <c r="B1795" s="1">
        <v>2.4E7</v>
      </c>
      <c r="C1795" s="1">
        <f t="shared" si="1"/>
        <v>-24000000</v>
      </c>
      <c r="D1795" s="1">
        <f t="shared" si="2"/>
        <v>0.01444514415</v>
      </c>
    </row>
    <row r="1796" ht="14.25" customHeight="1">
      <c r="A1796" s="1">
        <v>2.0285518E7</v>
      </c>
      <c r="B1796" s="1">
        <v>2.8E7</v>
      </c>
      <c r="C1796" s="1">
        <f t="shared" si="1"/>
        <v>-7714482</v>
      </c>
      <c r="D1796" s="1">
        <f t="shared" si="2"/>
        <v>0.01444875616</v>
      </c>
    </row>
    <row r="1797" ht="14.25" customHeight="1">
      <c r="A1797" s="1">
        <v>6.79E7</v>
      </c>
      <c r="B1797" s="1">
        <v>2.75E7</v>
      </c>
      <c r="C1797" s="1">
        <f t="shared" si="1"/>
        <v>40400000</v>
      </c>
      <c r="D1797" s="1">
        <f t="shared" si="2"/>
        <v>0.01444812773</v>
      </c>
    </row>
    <row r="1798" ht="14.25" customHeight="1">
      <c r="A1798" s="1">
        <v>1.48734225E8</v>
      </c>
      <c r="B1798" s="1">
        <v>3.0E7</v>
      </c>
      <c r="C1798" s="1">
        <f t="shared" si="1"/>
        <v>118734225</v>
      </c>
      <c r="D1798" s="1">
        <f t="shared" si="2"/>
        <v>0.01443794539</v>
      </c>
    </row>
    <row r="1799" ht="14.25" customHeight="1">
      <c r="A1799" s="1">
        <v>4.9185998E7</v>
      </c>
      <c r="B1799" s="1">
        <v>3.0E7</v>
      </c>
      <c r="C1799" s="1">
        <f t="shared" si="1"/>
        <v>19185998</v>
      </c>
      <c r="D1799" s="1">
        <f t="shared" si="2"/>
        <v>0.0144179753</v>
      </c>
    </row>
    <row r="1800" ht="14.25" customHeight="1">
      <c r="A1800" s="1">
        <v>4.2168445E7</v>
      </c>
      <c r="B1800" s="1">
        <v>3.5E7</v>
      </c>
      <c r="C1800" s="1">
        <f t="shared" si="1"/>
        <v>7168445</v>
      </c>
      <c r="D1800" s="1">
        <f t="shared" si="2"/>
        <v>0.01440777158</v>
      </c>
    </row>
    <row r="1801" ht="14.25" customHeight="1">
      <c r="A1801" s="1">
        <v>2.64E7</v>
      </c>
      <c r="B1801" s="1">
        <v>1.6E7</v>
      </c>
      <c r="C1801" s="1">
        <f t="shared" si="1"/>
        <v>10400000</v>
      </c>
      <c r="D1801" s="1">
        <f t="shared" si="2"/>
        <v>0.01439523385</v>
      </c>
    </row>
    <row r="1802" ht="14.25" customHeight="1">
      <c r="A1802" s="1">
        <v>1.750867E7</v>
      </c>
      <c r="B1802" s="1">
        <v>1.5E7</v>
      </c>
      <c r="C1802" s="1">
        <f t="shared" si="1"/>
        <v>2508670</v>
      </c>
      <c r="D1802" s="1">
        <f t="shared" si="2"/>
        <v>0.0143963636</v>
      </c>
    </row>
    <row r="1803" ht="14.25" customHeight="1">
      <c r="A1803" s="1">
        <v>9664316.0</v>
      </c>
      <c r="B1803" s="1">
        <v>2.75E7</v>
      </c>
      <c r="C1803" s="1">
        <f t="shared" si="1"/>
        <v>-17835684</v>
      </c>
      <c r="D1803" s="1">
        <f t="shared" si="2"/>
        <v>0.01439626288</v>
      </c>
    </row>
    <row r="1804" ht="14.25" customHeight="1">
      <c r="A1804" s="1">
        <v>0.0</v>
      </c>
      <c r="B1804" s="1">
        <v>0.0</v>
      </c>
      <c r="C1804" s="1">
        <f t="shared" si="1"/>
        <v>0</v>
      </c>
      <c r="D1804" s="1">
        <f t="shared" si="2"/>
        <v>0.01439888598</v>
      </c>
    </row>
    <row r="1805" ht="14.25" customHeight="1">
      <c r="A1805" s="1">
        <v>7.4888996E7</v>
      </c>
      <c r="B1805" s="1">
        <v>3.0E7</v>
      </c>
      <c r="C1805" s="1">
        <f t="shared" si="1"/>
        <v>44888996</v>
      </c>
      <c r="D1805" s="1">
        <f t="shared" si="2"/>
        <v>0.01438674545</v>
      </c>
    </row>
    <row r="1806" ht="14.25" customHeight="1">
      <c r="A1806" s="1">
        <v>6.9586544E7</v>
      </c>
      <c r="B1806" s="1">
        <v>2.7E7</v>
      </c>
      <c r="C1806" s="1">
        <f t="shared" si="1"/>
        <v>42586544</v>
      </c>
      <c r="D1806" s="1">
        <f t="shared" si="2"/>
        <v>0.01437063356</v>
      </c>
    </row>
    <row r="1807" ht="14.25" customHeight="1">
      <c r="A1807" s="1">
        <v>3.62645141E8</v>
      </c>
      <c r="B1807" s="1">
        <v>1.75E8</v>
      </c>
      <c r="C1807" s="1">
        <f t="shared" si="1"/>
        <v>187645141</v>
      </c>
      <c r="D1807" s="1">
        <f t="shared" si="2"/>
        <v>0.01436111647</v>
      </c>
    </row>
    <row r="1808" ht="14.25" customHeight="1">
      <c r="A1808" s="1">
        <v>6.049156E7</v>
      </c>
      <c r="B1808" s="1">
        <v>2.7E7</v>
      </c>
      <c r="C1808" s="1">
        <f t="shared" si="1"/>
        <v>33491560</v>
      </c>
      <c r="D1808" s="1">
        <f t="shared" si="2"/>
        <v>0.01260508754</v>
      </c>
    </row>
    <row r="1809" ht="14.25" customHeight="1">
      <c r="A1809" s="1">
        <v>5.42E7</v>
      </c>
      <c r="B1809" s="1">
        <v>2.7E7</v>
      </c>
      <c r="C1809" s="1">
        <f t="shared" si="1"/>
        <v>27200000</v>
      </c>
      <c r="D1809" s="1">
        <f t="shared" si="2"/>
        <v>0.01259599544</v>
      </c>
    </row>
    <row r="1810" ht="14.25" customHeight="1">
      <c r="A1810" s="1">
        <v>4.4087387E7</v>
      </c>
      <c r="B1810" s="1">
        <v>0.0</v>
      </c>
      <c r="C1810" s="1">
        <f t="shared" si="1"/>
        <v>44087387</v>
      </c>
      <c r="D1810" s="1">
        <f t="shared" si="2"/>
        <v>0.01258787964</v>
      </c>
    </row>
    <row r="1811" ht="14.25" customHeight="1">
      <c r="A1811" s="1">
        <v>3.0920167E7</v>
      </c>
      <c r="B1811" s="1">
        <v>2.5E7</v>
      </c>
      <c r="C1811" s="1">
        <f t="shared" si="1"/>
        <v>5920167</v>
      </c>
      <c r="D1811" s="1">
        <f t="shared" si="2"/>
        <v>0.012607527</v>
      </c>
    </row>
    <row r="1812" ht="14.25" customHeight="1">
      <c r="A1812" s="1">
        <v>4.0566655E7</v>
      </c>
      <c r="B1812" s="1">
        <v>3.0E7</v>
      </c>
      <c r="C1812" s="1">
        <f t="shared" si="1"/>
        <v>10566655</v>
      </c>
      <c r="D1812" s="1">
        <f t="shared" si="2"/>
        <v>0.01260510088</v>
      </c>
    </row>
    <row r="1813" ht="14.25" customHeight="1">
      <c r="A1813" s="1">
        <v>3.1768374E7</v>
      </c>
      <c r="B1813" s="1">
        <v>2.7E7</v>
      </c>
      <c r="C1813" s="1">
        <f t="shared" si="1"/>
        <v>4768374</v>
      </c>
      <c r="D1813" s="1">
        <f t="shared" si="2"/>
        <v>0.0125970589</v>
      </c>
    </row>
    <row r="1814" ht="14.25" customHeight="1">
      <c r="A1814" s="1">
        <v>2.2494487E7</v>
      </c>
      <c r="B1814" s="1">
        <v>2.7E7</v>
      </c>
      <c r="C1814" s="1">
        <f t="shared" si="1"/>
        <v>-4505513</v>
      </c>
      <c r="D1814" s="1">
        <f t="shared" si="2"/>
        <v>0.01259347373</v>
      </c>
    </row>
    <row r="1815" ht="14.25" customHeight="1">
      <c r="A1815" s="1">
        <v>2.15E7</v>
      </c>
      <c r="B1815" s="1">
        <v>2.7E7</v>
      </c>
      <c r="C1815" s="1">
        <f t="shared" si="1"/>
        <v>-5500000</v>
      </c>
      <c r="D1815" s="1">
        <f t="shared" si="2"/>
        <v>0.01259223251</v>
      </c>
    </row>
    <row r="1816" ht="14.25" customHeight="1">
      <c r="A1816" s="1">
        <v>4463292.0</v>
      </c>
      <c r="B1816" s="1">
        <v>3.0E7</v>
      </c>
      <c r="C1816" s="1">
        <f t="shared" si="1"/>
        <v>-25536708</v>
      </c>
      <c r="D1816" s="1">
        <f t="shared" si="2"/>
        <v>0.01259125848</v>
      </c>
    </row>
    <row r="1817" ht="14.25" customHeight="1">
      <c r="A1817" s="1">
        <v>0.0</v>
      </c>
      <c r="B1817" s="1">
        <v>2.7E7</v>
      </c>
      <c r="C1817" s="1">
        <f t="shared" si="1"/>
        <v>-27000000</v>
      </c>
      <c r="D1817" s="1">
        <f t="shared" si="2"/>
        <v>0.01259685862</v>
      </c>
    </row>
    <row r="1818" ht="14.25" customHeight="1">
      <c r="A1818" s="1">
        <v>1.4337579E7</v>
      </c>
      <c r="B1818" s="1">
        <v>2.7E7</v>
      </c>
      <c r="C1818" s="1">
        <f t="shared" si="1"/>
        <v>-12662421</v>
      </c>
      <c r="D1818" s="1">
        <f t="shared" si="2"/>
        <v>0.01260245475</v>
      </c>
    </row>
    <row r="1819" ht="14.25" customHeight="1">
      <c r="A1819" s="1">
        <v>1.3823741E7</v>
      </c>
      <c r="B1819" s="1">
        <v>1.35E7</v>
      </c>
      <c r="C1819" s="1">
        <f t="shared" si="1"/>
        <v>323741</v>
      </c>
      <c r="D1819" s="1">
        <f t="shared" si="2"/>
        <v>0.01260350761</v>
      </c>
    </row>
    <row r="1820" ht="14.25" customHeight="1">
      <c r="A1820" s="1">
        <v>0.0</v>
      </c>
      <c r="B1820" s="1">
        <v>0.0</v>
      </c>
      <c r="C1820" s="1">
        <f t="shared" si="1"/>
        <v>0</v>
      </c>
      <c r="D1820" s="1">
        <f t="shared" si="2"/>
        <v>0.0126026467</v>
      </c>
    </row>
    <row r="1821" ht="14.25" customHeight="1">
      <c r="A1821" s="1">
        <v>0.0</v>
      </c>
      <c r="B1821" s="1">
        <v>2.5E7</v>
      </c>
      <c r="C1821" s="1">
        <f t="shared" si="1"/>
        <v>-25000000</v>
      </c>
      <c r="D1821" s="1">
        <f t="shared" si="2"/>
        <v>0.0125903951</v>
      </c>
    </row>
    <row r="1822" ht="14.25" customHeight="1">
      <c r="A1822" s="1">
        <v>1.0297897E7</v>
      </c>
      <c r="B1822" s="1">
        <v>2.7E7</v>
      </c>
      <c r="C1822" s="1">
        <f t="shared" si="1"/>
        <v>-16702103</v>
      </c>
      <c r="D1822" s="1">
        <f t="shared" si="2"/>
        <v>0.01259466951</v>
      </c>
    </row>
    <row r="1823" ht="14.25" customHeight="1">
      <c r="A1823" s="1">
        <v>1.3248477E7</v>
      </c>
      <c r="B1823" s="1">
        <v>2.7E7</v>
      </c>
      <c r="C1823" s="1">
        <f t="shared" si="1"/>
        <v>-13751523</v>
      </c>
      <c r="D1823" s="1">
        <f t="shared" si="2"/>
        <v>0.01259694039</v>
      </c>
    </row>
    <row r="1824" ht="14.25" customHeight="1">
      <c r="A1824" s="1">
        <v>8712564.0</v>
      </c>
      <c r="B1824" s="1">
        <v>2.7E7</v>
      </c>
      <c r="C1824" s="1">
        <f t="shared" si="1"/>
        <v>-18287436</v>
      </c>
      <c r="D1824" s="1">
        <f t="shared" si="2"/>
        <v>0.01259832026</v>
      </c>
    </row>
    <row r="1825" ht="14.25" customHeight="1">
      <c r="A1825" s="1">
        <v>7486906.0</v>
      </c>
      <c r="B1825" s="1">
        <v>2.7E7</v>
      </c>
      <c r="C1825" s="1">
        <f t="shared" si="1"/>
        <v>-19513094</v>
      </c>
      <c r="D1825" s="1">
        <f t="shared" si="2"/>
        <v>0.01260108488</v>
      </c>
    </row>
    <row r="1826" ht="14.25" customHeight="1">
      <c r="A1826" s="1">
        <v>3.8536376E7</v>
      </c>
      <c r="B1826" s="1">
        <v>2.7E7</v>
      </c>
      <c r="C1826" s="1">
        <f t="shared" si="1"/>
        <v>11536376</v>
      </c>
      <c r="D1826" s="1">
        <f t="shared" si="2"/>
        <v>0.01260423663</v>
      </c>
    </row>
    <row r="1827" ht="14.25" customHeight="1">
      <c r="A1827" s="1">
        <v>4.1008532E7</v>
      </c>
      <c r="B1827" s="1">
        <v>2.7E7</v>
      </c>
      <c r="C1827" s="1">
        <f t="shared" si="1"/>
        <v>14008532</v>
      </c>
      <c r="D1827" s="1">
        <f t="shared" si="2"/>
        <v>0.01259910389</v>
      </c>
    </row>
    <row r="1828" ht="14.25" customHeight="1">
      <c r="A1828" s="1">
        <v>5204007.0</v>
      </c>
      <c r="B1828" s="1">
        <v>2.8E7</v>
      </c>
      <c r="C1828" s="1">
        <f t="shared" si="1"/>
        <v>-22795993</v>
      </c>
      <c r="D1828" s="1">
        <f t="shared" si="2"/>
        <v>0.0125934397</v>
      </c>
    </row>
    <row r="1829" ht="14.25" customHeight="1">
      <c r="A1829" s="1">
        <v>4485485.0</v>
      </c>
      <c r="B1829" s="1">
        <v>1.5E7</v>
      </c>
      <c r="C1829" s="1">
        <f t="shared" si="1"/>
        <v>-10514515</v>
      </c>
      <c r="D1829" s="1">
        <f t="shared" si="2"/>
        <v>0.01259779354</v>
      </c>
    </row>
    <row r="1830" ht="14.25" customHeight="1">
      <c r="A1830" s="1">
        <v>4476235.0</v>
      </c>
      <c r="B1830" s="1">
        <v>2.7E7</v>
      </c>
      <c r="C1830" s="1">
        <f t="shared" si="1"/>
        <v>-22523765</v>
      </c>
      <c r="D1830" s="1">
        <f t="shared" si="2"/>
        <v>0.01259594568</v>
      </c>
    </row>
    <row r="1831" ht="14.25" customHeight="1">
      <c r="A1831" s="1">
        <v>1089365.0</v>
      </c>
      <c r="B1831" s="1">
        <v>2.5E7</v>
      </c>
      <c r="C1831" s="1">
        <f t="shared" si="1"/>
        <v>-23910635</v>
      </c>
      <c r="D1831" s="1">
        <f t="shared" si="2"/>
        <v>0.01260006862</v>
      </c>
    </row>
    <row r="1832" ht="14.25" customHeight="1">
      <c r="A1832" s="1">
        <v>763044.0</v>
      </c>
      <c r="B1832" s="1">
        <v>2.3E7</v>
      </c>
      <c r="C1832" s="1">
        <f t="shared" si="1"/>
        <v>-22236956</v>
      </c>
      <c r="D1832" s="1">
        <f t="shared" si="2"/>
        <v>0.01260407255</v>
      </c>
    </row>
    <row r="1833" ht="14.25" customHeight="1">
      <c r="A1833" s="1">
        <v>0.0</v>
      </c>
      <c r="B1833" s="1">
        <v>2.7E7</v>
      </c>
      <c r="C1833" s="1">
        <f t="shared" si="1"/>
        <v>-27000000</v>
      </c>
      <c r="D1833" s="1">
        <f t="shared" si="2"/>
        <v>0.01260689553</v>
      </c>
    </row>
    <row r="1834" ht="14.25" customHeight="1">
      <c r="A1834" s="1">
        <v>2.0819129E7</v>
      </c>
      <c r="B1834" s="1">
        <v>2.6E7</v>
      </c>
      <c r="C1834" s="1">
        <f t="shared" si="1"/>
        <v>-5180871</v>
      </c>
      <c r="D1834" s="1">
        <f t="shared" si="2"/>
        <v>0.01261252093</v>
      </c>
    </row>
    <row r="1835" ht="14.25" customHeight="1">
      <c r="A1835" s="1">
        <v>1.10222438E8</v>
      </c>
      <c r="B1835" s="1">
        <v>2.6E7</v>
      </c>
      <c r="C1835" s="1">
        <f t="shared" si="1"/>
        <v>84222438</v>
      </c>
      <c r="D1835" s="1">
        <f t="shared" si="2"/>
        <v>0.01261184446</v>
      </c>
    </row>
    <row r="1836" ht="14.25" customHeight="1">
      <c r="A1836" s="1">
        <v>1.09243478E8</v>
      </c>
      <c r="B1836" s="1">
        <v>2.6E7</v>
      </c>
      <c r="C1836" s="1">
        <f t="shared" si="1"/>
        <v>83243478</v>
      </c>
      <c r="D1836" s="1">
        <f t="shared" si="2"/>
        <v>0.01260268787</v>
      </c>
    </row>
    <row r="1837" ht="14.25" customHeight="1">
      <c r="A1837" s="1">
        <v>1.00241322E8</v>
      </c>
      <c r="B1837" s="1">
        <v>2.5E7</v>
      </c>
      <c r="C1837" s="1">
        <f t="shared" si="1"/>
        <v>75241322</v>
      </c>
      <c r="D1837" s="1">
        <f t="shared" si="2"/>
        <v>0.01259347456</v>
      </c>
    </row>
    <row r="1838" ht="14.25" customHeight="1">
      <c r="A1838" s="1">
        <v>2.5977365E7</v>
      </c>
      <c r="B1838" s="1">
        <v>2.8E7</v>
      </c>
      <c r="C1838" s="1">
        <f t="shared" si="1"/>
        <v>-2022635</v>
      </c>
      <c r="D1838" s="1">
        <f t="shared" si="2"/>
        <v>0.01258700807</v>
      </c>
    </row>
    <row r="1839" ht="14.25" customHeight="1">
      <c r="A1839" s="1">
        <v>9.1457688E7</v>
      </c>
      <c r="B1839" s="1">
        <v>2.6E7</v>
      </c>
      <c r="C1839" s="1">
        <f t="shared" si="1"/>
        <v>65457688</v>
      </c>
      <c r="D1839" s="1">
        <f t="shared" si="2"/>
        <v>0.0125845289</v>
      </c>
    </row>
    <row r="1840" ht="14.25" customHeight="1">
      <c r="A1840" s="1">
        <v>8.734138E7</v>
      </c>
      <c r="B1840" s="1">
        <v>2.7E7</v>
      </c>
      <c r="C1840" s="1">
        <f t="shared" si="1"/>
        <v>60341380</v>
      </c>
      <c r="D1840" s="1">
        <f t="shared" si="2"/>
        <v>0.01257498507</v>
      </c>
    </row>
    <row r="1841" ht="14.25" customHeight="1">
      <c r="A1841" s="1">
        <v>6.5703412E7</v>
      </c>
      <c r="B1841" s="1">
        <v>2.6E7</v>
      </c>
      <c r="C1841" s="1">
        <f t="shared" si="1"/>
        <v>39703412</v>
      </c>
      <c r="D1841" s="1">
        <f t="shared" si="2"/>
        <v>0.01256293803</v>
      </c>
    </row>
    <row r="1842" ht="14.25" customHeight="1">
      <c r="A1842" s="1">
        <v>5.832868E7</v>
      </c>
      <c r="B1842" s="1">
        <v>2.2E7</v>
      </c>
      <c r="C1842" s="1">
        <f t="shared" si="1"/>
        <v>36328680</v>
      </c>
      <c r="D1842" s="1">
        <f t="shared" si="2"/>
        <v>0.01255473901</v>
      </c>
    </row>
    <row r="1843" ht="14.25" customHeight="1">
      <c r="A1843" s="1">
        <v>6.149E7</v>
      </c>
      <c r="B1843" s="1">
        <v>2.6E7</v>
      </c>
      <c r="C1843" s="1">
        <f t="shared" si="1"/>
        <v>35490000</v>
      </c>
      <c r="D1843" s="1">
        <f t="shared" si="2"/>
        <v>0.01255330104</v>
      </c>
    </row>
    <row r="1844" ht="14.25" customHeight="1">
      <c r="A1844" s="1">
        <v>0.0</v>
      </c>
      <c r="B1844" s="1">
        <v>0.0</v>
      </c>
      <c r="C1844" s="1">
        <f t="shared" si="1"/>
        <v>0</v>
      </c>
      <c r="D1844" s="1">
        <f t="shared" si="2"/>
        <v>0.01254551722</v>
      </c>
    </row>
    <row r="1845" ht="14.25" customHeight="1">
      <c r="A1845" s="1">
        <v>5.08E7</v>
      </c>
      <c r="B1845" s="1">
        <v>2.6E7</v>
      </c>
      <c r="C1845" s="1">
        <f t="shared" si="1"/>
        <v>24800000</v>
      </c>
      <c r="D1845" s="1">
        <f t="shared" si="2"/>
        <v>0.01253331376</v>
      </c>
    </row>
    <row r="1846" ht="14.25" customHeight="1">
      <c r="A1846" s="1">
        <v>5.7859105E7</v>
      </c>
      <c r="B1846" s="1">
        <v>2.6E7</v>
      </c>
      <c r="C1846" s="1">
        <f t="shared" si="1"/>
        <v>31859105</v>
      </c>
      <c r="D1846" s="1">
        <f t="shared" si="2"/>
        <v>0.01252687153</v>
      </c>
    </row>
    <row r="1847" ht="14.25" customHeight="1">
      <c r="A1847" s="1">
        <v>4.6455802E7</v>
      </c>
      <c r="B1847" s="1">
        <v>2.6E7</v>
      </c>
      <c r="C1847" s="1">
        <f t="shared" si="1"/>
        <v>20455802</v>
      </c>
      <c r="D1847" s="1">
        <f t="shared" si="2"/>
        <v>0.01251949541</v>
      </c>
    </row>
    <row r="1848" ht="14.25" customHeight="1">
      <c r="A1848" s="1">
        <v>4.5506619E7</v>
      </c>
      <c r="B1848" s="1">
        <v>2.6E7</v>
      </c>
      <c r="C1848" s="1">
        <f t="shared" si="1"/>
        <v>19506619</v>
      </c>
      <c r="D1848" s="1">
        <f t="shared" si="2"/>
        <v>0.01251369246</v>
      </c>
    </row>
    <row r="1849" ht="14.25" customHeight="1">
      <c r="A1849" s="1">
        <v>4.016808E7</v>
      </c>
      <c r="B1849" s="1">
        <v>2.6E7</v>
      </c>
      <c r="C1849" s="1">
        <f t="shared" si="1"/>
        <v>14168080</v>
      </c>
      <c r="D1849" s="1">
        <f t="shared" si="2"/>
        <v>0.01250803523</v>
      </c>
    </row>
    <row r="1850" ht="14.25" customHeight="1">
      <c r="A1850" s="1">
        <v>4.9874933E7</v>
      </c>
      <c r="B1850" s="1">
        <v>2.6E7</v>
      </c>
      <c r="C1850" s="1">
        <f t="shared" si="1"/>
        <v>23874933</v>
      </c>
      <c r="D1850" s="1">
        <f t="shared" si="2"/>
        <v>0.01250327387</v>
      </c>
    </row>
    <row r="1851" ht="14.25" customHeight="1">
      <c r="A1851" s="1">
        <v>4.5489752E7</v>
      </c>
      <c r="B1851" s="1">
        <v>2.6E7</v>
      </c>
      <c r="C1851" s="1">
        <f t="shared" si="1"/>
        <v>19489752</v>
      </c>
      <c r="D1851" s="1">
        <f t="shared" si="2"/>
        <v>0.01249693884</v>
      </c>
    </row>
    <row r="1852" ht="14.25" customHeight="1">
      <c r="A1852" s="1">
        <v>3.6985501E7</v>
      </c>
      <c r="B1852" s="1">
        <v>2.6E7</v>
      </c>
      <c r="C1852" s="1">
        <f t="shared" si="1"/>
        <v>10985501</v>
      </c>
      <c r="D1852" s="1">
        <f t="shared" si="2"/>
        <v>0.01249127077</v>
      </c>
    </row>
    <row r="1853" ht="14.25" customHeight="1">
      <c r="A1853" s="1">
        <v>3.32E7</v>
      </c>
      <c r="B1853" s="1">
        <v>2.6E7</v>
      </c>
      <c r="C1853" s="1">
        <f t="shared" si="1"/>
        <v>7200000</v>
      </c>
      <c r="D1853" s="1">
        <f t="shared" si="2"/>
        <v>0.0124870785</v>
      </c>
    </row>
    <row r="1854" ht="14.25" customHeight="1">
      <c r="A1854" s="1">
        <v>2.8501651E7</v>
      </c>
      <c r="B1854" s="1">
        <v>2.6E7</v>
      </c>
      <c r="C1854" s="1">
        <f t="shared" si="1"/>
        <v>2501651</v>
      </c>
      <c r="D1854" s="1">
        <f t="shared" si="2"/>
        <v>0.01248361701</v>
      </c>
    </row>
    <row r="1855" ht="14.25" customHeight="1">
      <c r="A1855" s="1">
        <v>2.3222861E7</v>
      </c>
      <c r="B1855" s="1">
        <v>2.6E7</v>
      </c>
      <c r="C1855" s="1">
        <f t="shared" si="1"/>
        <v>-2777139</v>
      </c>
      <c r="D1855" s="1">
        <f t="shared" si="2"/>
        <v>0.01248112807</v>
      </c>
    </row>
    <row r="1856" ht="14.25" customHeight="1">
      <c r="A1856" s="1">
        <v>5.4540525E7</v>
      </c>
      <c r="B1856" s="1">
        <v>5.6E7</v>
      </c>
      <c r="C1856" s="1">
        <f t="shared" si="1"/>
        <v>-1459475</v>
      </c>
      <c r="D1856" s="1">
        <f t="shared" si="2"/>
        <v>0.0124798176</v>
      </c>
    </row>
    <row r="1857" ht="14.25" customHeight="1">
      <c r="A1857" s="1">
        <v>1.6252765E7</v>
      </c>
      <c r="B1857" s="1">
        <v>4.2E7</v>
      </c>
      <c r="C1857" s="1">
        <f t="shared" si="1"/>
        <v>-25747235</v>
      </c>
      <c r="D1857" s="1">
        <f t="shared" si="2"/>
        <v>0.01243199995</v>
      </c>
    </row>
    <row r="1858" ht="14.25" customHeight="1">
      <c r="A1858" s="1">
        <v>1.6005978E7</v>
      </c>
      <c r="B1858" s="1">
        <v>2.6E7</v>
      </c>
      <c r="C1858" s="1">
        <f t="shared" si="1"/>
        <v>-9994022</v>
      </c>
      <c r="D1858" s="1">
        <f t="shared" si="2"/>
        <v>0.0124332904</v>
      </c>
    </row>
    <row r="1859" ht="14.25" customHeight="1">
      <c r="A1859" s="1">
        <v>1.4469428E7</v>
      </c>
      <c r="B1859" s="1">
        <v>2.6E7</v>
      </c>
      <c r="C1859" s="1">
        <f t="shared" si="1"/>
        <v>-11530572</v>
      </c>
      <c r="D1859" s="1">
        <f t="shared" si="2"/>
        <v>0.01243373585</v>
      </c>
    </row>
    <row r="1860" ht="14.25" customHeight="1">
      <c r="A1860" s="1">
        <v>1.3829734E7</v>
      </c>
      <c r="B1860" s="1">
        <v>2.6E7</v>
      </c>
      <c r="C1860" s="1">
        <f t="shared" si="1"/>
        <v>-12170266</v>
      </c>
      <c r="D1860" s="1">
        <f t="shared" si="2"/>
        <v>0.01243457863</v>
      </c>
    </row>
    <row r="1861" ht="14.25" customHeight="1">
      <c r="A1861" s="1">
        <v>1075288.0</v>
      </c>
      <c r="B1861" s="1">
        <v>2.2E7</v>
      </c>
      <c r="C1861" s="1">
        <f t="shared" si="1"/>
        <v>-20924712</v>
      </c>
      <c r="D1861" s="1">
        <f t="shared" si="2"/>
        <v>0.01243558953</v>
      </c>
    </row>
    <row r="1862" ht="14.25" customHeight="1">
      <c r="A1862" s="1">
        <v>0.0</v>
      </c>
      <c r="B1862" s="1">
        <v>2.6E7</v>
      </c>
      <c r="C1862" s="1">
        <f t="shared" si="1"/>
        <v>-26000000</v>
      </c>
      <c r="D1862" s="1">
        <f t="shared" si="2"/>
        <v>0.01243774287</v>
      </c>
    </row>
    <row r="1863" ht="14.25" customHeight="1">
      <c r="A1863" s="1">
        <v>7496522.0</v>
      </c>
      <c r="B1863" s="1">
        <v>2.6E7</v>
      </c>
      <c r="C1863" s="1">
        <f t="shared" si="1"/>
        <v>-18503478</v>
      </c>
      <c r="D1863" s="1">
        <f t="shared" si="2"/>
        <v>0.01244270063</v>
      </c>
    </row>
    <row r="1864" ht="14.25" customHeight="1">
      <c r="A1864" s="1">
        <v>0.0</v>
      </c>
      <c r="B1864" s="1">
        <v>2.6E7</v>
      </c>
      <c r="C1864" s="1">
        <f t="shared" si="1"/>
        <v>-26000000</v>
      </c>
      <c r="D1864" s="1">
        <f t="shared" si="2"/>
        <v>0.01244544686</v>
      </c>
    </row>
    <row r="1865" ht="14.25" customHeight="1">
      <c r="A1865" s="1">
        <v>2.0047715E7</v>
      </c>
      <c r="B1865" s="1">
        <v>2.553E7</v>
      </c>
      <c r="C1865" s="1">
        <f t="shared" si="1"/>
        <v>-5482285</v>
      </c>
      <c r="D1865" s="1">
        <f t="shared" si="2"/>
        <v>0.01245041074</v>
      </c>
    </row>
    <row r="1866" ht="14.25" customHeight="1">
      <c r="A1866" s="1">
        <v>1.227681E7</v>
      </c>
      <c r="B1866" s="1">
        <v>2.6E7</v>
      </c>
      <c r="C1866" s="1">
        <f t="shared" si="1"/>
        <v>-13723190</v>
      </c>
      <c r="D1866" s="1">
        <f t="shared" si="2"/>
        <v>0.01244989157</v>
      </c>
    </row>
    <row r="1867" ht="14.25" customHeight="1">
      <c r="A1867" s="1">
        <v>3.3565375E7</v>
      </c>
      <c r="B1867" s="1">
        <v>1.5E7</v>
      </c>
      <c r="C1867" s="1">
        <f t="shared" si="1"/>
        <v>18565375</v>
      </c>
      <c r="D1867" s="1">
        <f t="shared" si="2"/>
        <v>0.01245132271</v>
      </c>
    </row>
    <row r="1868" ht="14.25" customHeight="1">
      <c r="A1868" s="1">
        <v>499263.0</v>
      </c>
      <c r="B1868" s="1">
        <v>3.0E7</v>
      </c>
      <c r="C1868" s="1">
        <f t="shared" si="1"/>
        <v>-29500737</v>
      </c>
      <c r="D1868" s="1">
        <f t="shared" si="2"/>
        <v>0.01245419088</v>
      </c>
    </row>
    <row r="1869" ht="14.25" customHeight="1">
      <c r="A1869" s="1">
        <v>2.192E8</v>
      </c>
      <c r="B1869" s="1">
        <v>2.5E7</v>
      </c>
      <c r="C1869" s="1">
        <f t="shared" si="1"/>
        <v>194200000</v>
      </c>
      <c r="D1869" s="1">
        <f t="shared" si="2"/>
        <v>0.01246156857</v>
      </c>
    </row>
    <row r="1870" ht="14.25" customHeight="1">
      <c r="A1870" s="1">
        <v>1.72825435E8</v>
      </c>
      <c r="B1870" s="1">
        <v>2.5E7</v>
      </c>
      <c r="C1870" s="1">
        <f t="shared" si="1"/>
        <v>147825435</v>
      </c>
      <c r="D1870" s="1">
        <f t="shared" si="2"/>
        <v>0.01248367457</v>
      </c>
    </row>
    <row r="1871" ht="14.25" customHeight="1">
      <c r="A1871" s="1">
        <v>1.48085755E8</v>
      </c>
      <c r="B1871" s="1">
        <v>3.3E7</v>
      </c>
      <c r="C1871" s="1">
        <f t="shared" si="1"/>
        <v>115085755</v>
      </c>
      <c r="D1871" s="1">
        <f t="shared" si="2"/>
        <v>0.01248935063</v>
      </c>
    </row>
    <row r="1872" ht="14.25" customHeight="1">
      <c r="A1872" s="1">
        <v>2.55175E7</v>
      </c>
      <c r="B1872" s="1">
        <v>2.51E7</v>
      </c>
      <c r="C1872" s="1">
        <f t="shared" si="1"/>
        <v>417500</v>
      </c>
      <c r="D1872" s="1">
        <f t="shared" si="2"/>
        <v>0.01244990634</v>
      </c>
    </row>
    <row r="1873" ht="14.25" customHeight="1">
      <c r="A1873" s="1">
        <v>1.45000989E8</v>
      </c>
      <c r="B1873" s="1">
        <v>2.5E7</v>
      </c>
      <c r="C1873" s="1">
        <f t="shared" si="1"/>
        <v>120000989</v>
      </c>
      <c r="D1873" s="1">
        <f t="shared" si="2"/>
        <v>0.01244827126</v>
      </c>
    </row>
    <row r="1874" ht="14.25" customHeight="1">
      <c r="A1874" s="1">
        <v>2.6761283E7</v>
      </c>
      <c r="B1874" s="1">
        <v>2.6E7</v>
      </c>
      <c r="C1874" s="1">
        <f t="shared" si="1"/>
        <v>761283</v>
      </c>
      <c r="D1874" s="1">
        <f t="shared" si="2"/>
        <v>0.01244719359</v>
      </c>
    </row>
    <row r="1875" ht="14.25" customHeight="1">
      <c r="A1875" s="1">
        <v>1.2194572E8</v>
      </c>
      <c r="B1875" s="1">
        <v>2.5E7</v>
      </c>
      <c r="C1875" s="1">
        <f t="shared" si="1"/>
        <v>96945720</v>
      </c>
      <c r="D1875" s="1">
        <f t="shared" si="2"/>
        <v>0.01244499648</v>
      </c>
    </row>
    <row r="1876" ht="14.25" customHeight="1">
      <c r="A1876" s="1">
        <v>9.6067179E7</v>
      </c>
      <c r="B1876" s="1">
        <v>2.2E7</v>
      </c>
      <c r="C1876" s="1">
        <f t="shared" si="1"/>
        <v>74067179</v>
      </c>
      <c r="D1876" s="1">
        <f t="shared" si="2"/>
        <v>0.01244018431</v>
      </c>
    </row>
    <row r="1877" ht="14.25" customHeight="1">
      <c r="A1877" s="1">
        <v>1.69705587E8</v>
      </c>
      <c r="B1877" s="1">
        <v>2.5E7</v>
      </c>
      <c r="C1877" s="1">
        <f t="shared" si="1"/>
        <v>144705587</v>
      </c>
      <c r="D1877" s="1">
        <f t="shared" si="2"/>
        <v>0.01244208233</v>
      </c>
    </row>
    <row r="1878" ht="14.25" customHeight="1">
      <c r="A1878" s="1">
        <v>3254172.0</v>
      </c>
      <c r="B1878" s="1">
        <v>2.8E7</v>
      </c>
      <c r="C1878" s="1">
        <f t="shared" si="1"/>
        <v>-24745828</v>
      </c>
      <c r="D1878" s="1">
        <f t="shared" si="2"/>
        <v>0.01244713344</v>
      </c>
    </row>
    <row r="1879" ht="14.25" customHeight="1">
      <c r="A1879" s="1">
        <v>8.4185387E7</v>
      </c>
      <c r="B1879" s="1">
        <v>8.0E7</v>
      </c>
      <c r="C1879" s="1">
        <f t="shared" si="1"/>
        <v>4185387</v>
      </c>
      <c r="D1879" s="1">
        <f t="shared" si="2"/>
        <v>0.01245219102</v>
      </c>
    </row>
    <row r="1880" ht="14.25" customHeight="1">
      <c r="A1880" s="1">
        <v>0.0</v>
      </c>
      <c r="B1880" s="1">
        <v>2.6E7</v>
      </c>
      <c r="C1880" s="1">
        <f t="shared" si="1"/>
        <v>-26000000</v>
      </c>
      <c r="D1880" s="1">
        <f t="shared" si="2"/>
        <v>0.01230664278</v>
      </c>
    </row>
    <row r="1881" ht="14.25" customHeight="1">
      <c r="A1881" s="1">
        <v>8.2163317E7</v>
      </c>
      <c r="B1881" s="1">
        <v>3.0E7</v>
      </c>
      <c r="C1881" s="1">
        <f t="shared" si="1"/>
        <v>52163317</v>
      </c>
      <c r="D1881" s="1">
        <f t="shared" si="2"/>
        <v>0.01231163848</v>
      </c>
    </row>
    <row r="1882" ht="14.25" customHeight="1">
      <c r="A1882" s="1">
        <v>0.0</v>
      </c>
      <c r="B1882" s="1">
        <v>0.0</v>
      </c>
      <c r="C1882" s="1">
        <f t="shared" si="1"/>
        <v>0</v>
      </c>
      <c r="D1882" s="1">
        <f t="shared" si="2"/>
        <v>0.01229208319</v>
      </c>
    </row>
    <row r="1883" ht="14.25" customHeight="1">
      <c r="A1883" s="1">
        <v>8.0920948E7</v>
      </c>
      <c r="B1883" s="1">
        <v>3.0E7</v>
      </c>
      <c r="C1883" s="1">
        <f t="shared" si="1"/>
        <v>50920948</v>
      </c>
      <c r="D1883" s="1">
        <f t="shared" si="2"/>
        <v>0.01227995905</v>
      </c>
    </row>
    <row r="1884" ht="14.25" customHeight="1">
      <c r="A1884" s="1">
        <v>8.0034302E7</v>
      </c>
      <c r="B1884" s="1">
        <v>2.5E7</v>
      </c>
      <c r="C1884" s="1">
        <f t="shared" si="1"/>
        <v>55034302</v>
      </c>
      <c r="D1884" s="1">
        <f t="shared" si="2"/>
        <v>0.01226062882</v>
      </c>
    </row>
    <row r="1885" ht="14.25" customHeight="1">
      <c r="A1885" s="1">
        <v>7.8656813E7</v>
      </c>
      <c r="B1885" s="1">
        <v>2.5E7</v>
      </c>
      <c r="C1885" s="1">
        <f t="shared" si="1"/>
        <v>53656813</v>
      </c>
      <c r="D1885" s="1">
        <f t="shared" si="2"/>
        <v>0.01225327934</v>
      </c>
    </row>
    <row r="1886" ht="14.25" customHeight="1">
      <c r="A1886" s="1">
        <v>7.6270454E7</v>
      </c>
      <c r="B1886" s="1">
        <v>2.5E7</v>
      </c>
      <c r="C1886" s="1">
        <f t="shared" si="1"/>
        <v>51270454</v>
      </c>
      <c r="D1886" s="1">
        <f t="shared" si="2"/>
        <v>0.01224594445</v>
      </c>
    </row>
    <row r="1887" ht="14.25" customHeight="1">
      <c r="A1887" s="1">
        <v>7.4273505E7</v>
      </c>
      <c r="B1887" s="1">
        <v>2.5E7</v>
      </c>
      <c r="C1887" s="1">
        <f t="shared" si="1"/>
        <v>49273505</v>
      </c>
      <c r="D1887" s="1">
        <f t="shared" si="2"/>
        <v>0.01223865633</v>
      </c>
    </row>
    <row r="1888" ht="14.25" customHeight="1">
      <c r="A1888" s="1">
        <v>1.3414153E8</v>
      </c>
      <c r="B1888" s="1">
        <v>2.5E7</v>
      </c>
      <c r="C1888" s="1">
        <f t="shared" si="1"/>
        <v>109141530</v>
      </c>
      <c r="D1888" s="1">
        <f t="shared" si="2"/>
        <v>0.01223142053</v>
      </c>
    </row>
    <row r="1889" ht="14.25" customHeight="1">
      <c r="A1889" s="1">
        <v>7.1500556E7</v>
      </c>
      <c r="B1889" s="1">
        <v>2.6E7</v>
      </c>
      <c r="C1889" s="1">
        <f t="shared" si="1"/>
        <v>45500556</v>
      </c>
      <c r="D1889" s="1">
        <f t="shared" si="2"/>
        <v>0.01222804561</v>
      </c>
    </row>
    <row r="1890" ht="14.25" customHeight="1">
      <c r="A1890" s="1">
        <v>7.130976E7</v>
      </c>
      <c r="B1890" s="1">
        <v>2.5E7</v>
      </c>
      <c r="C1890" s="1">
        <f t="shared" si="1"/>
        <v>46309760</v>
      </c>
      <c r="D1890" s="1">
        <f t="shared" si="2"/>
        <v>0.0122188416</v>
      </c>
    </row>
    <row r="1891" ht="14.25" customHeight="1">
      <c r="A1891" s="1">
        <v>8.9808372E7</v>
      </c>
      <c r="B1891" s="1">
        <v>4.5E7</v>
      </c>
      <c r="C1891" s="1">
        <f t="shared" si="1"/>
        <v>44808372</v>
      </c>
      <c r="D1891" s="1">
        <f t="shared" si="2"/>
        <v>0.01221169144</v>
      </c>
    </row>
    <row r="1892" ht="14.25" customHeight="1">
      <c r="A1892" s="1">
        <v>7.7264926E7</v>
      </c>
      <c r="B1892" s="1">
        <v>2.5E7</v>
      </c>
      <c r="C1892" s="1">
        <f t="shared" si="1"/>
        <v>52264926</v>
      </c>
      <c r="D1892" s="1">
        <f t="shared" si="2"/>
        <v>0.01214921652</v>
      </c>
    </row>
    <row r="1893" ht="14.25" customHeight="1">
      <c r="A1893" s="1">
        <v>7.0625986E7</v>
      </c>
      <c r="B1893" s="1">
        <v>2.5E7</v>
      </c>
      <c r="C1893" s="1">
        <f t="shared" si="1"/>
        <v>45625986</v>
      </c>
      <c r="D1893" s="1">
        <f t="shared" si="2"/>
        <v>0.01214180635</v>
      </c>
    </row>
    <row r="1894" ht="14.25" customHeight="1">
      <c r="A1894" s="1">
        <v>5.6505065E7</v>
      </c>
      <c r="B1894" s="1">
        <v>2.5E7</v>
      </c>
      <c r="C1894" s="1">
        <f t="shared" si="1"/>
        <v>31505065</v>
      </c>
      <c r="D1894" s="1">
        <f t="shared" si="2"/>
        <v>0.01213462628</v>
      </c>
    </row>
    <row r="1895" ht="14.25" customHeight="1">
      <c r="A1895" s="1">
        <v>5.5973336E7</v>
      </c>
      <c r="B1895" s="1">
        <v>2.5E7</v>
      </c>
      <c r="C1895" s="1">
        <f t="shared" si="1"/>
        <v>30973336</v>
      </c>
      <c r="D1895" s="1">
        <f t="shared" si="2"/>
        <v>0.01212842895</v>
      </c>
    </row>
    <row r="1896" ht="14.25" customHeight="1">
      <c r="A1896" s="1">
        <v>0.0</v>
      </c>
      <c r="B1896" s="1">
        <v>2800000.0</v>
      </c>
      <c r="C1896" s="1">
        <f t="shared" si="1"/>
        <v>-2800000</v>
      </c>
      <c r="D1896" s="1">
        <f t="shared" si="2"/>
        <v>0.01212227578</v>
      </c>
    </row>
    <row r="1897" ht="14.25" customHeight="1">
      <c r="A1897" s="1">
        <v>5.4098051E7</v>
      </c>
      <c r="B1897" s="1">
        <v>2.5E7</v>
      </c>
      <c r="C1897" s="1">
        <f t="shared" si="1"/>
        <v>29098051</v>
      </c>
      <c r="D1897" s="1">
        <f t="shared" si="2"/>
        <v>0.01211207233</v>
      </c>
    </row>
    <row r="1898" ht="14.25" customHeight="1">
      <c r="A1898" s="1">
        <v>6.0443237E7</v>
      </c>
      <c r="B1898" s="1">
        <v>2.5E7</v>
      </c>
      <c r="C1898" s="1">
        <f t="shared" si="1"/>
        <v>35443237</v>
      </c>
      <c r="D1898" s="1">
        <f t="shared" si="2"/>
        <v>0.0121061035</v>
      </c>
    </row>
    <row r="1899" ht="14.25" customHeight="1">
      <c r="A1899" s="1">
        <v>8.2234139E7</v>
      </c>
      <c r="B1899" s="1">
        <v>1.7E7</v>
      </c>
      <c r="C1899" s="1">
        <f t="shared" si="1"/>
        <v>65234139</v>
      </c>
      <c r="D1899" s="1">
        <f t="shared" si="2"/>
        <v>0.01209955138</v>
      </c>
    </row>
    <row r="1900" ht="14.25" customHeight="1">
      <c r="A1900" s="1">
        <v>5.1676606E7</v>
      </c>
      <c r="B1900" s="1">
        <v>2.5E7</v>
      </c>
      <c r="C1900" s="1">
        <f t="shared" si="1"/>
        <v>26676606</v>
      </c>
      <c r="D1900" s="1">
        <f t="shared" si="2"/>
        <v>0.01211182556</v>
      </c>
    </row>
    <row r="1901" ht="14.25" customHeight="1">
      <c r="A1901" s="1">
        <v>5.252833E7</v>
      </c>
      <c r="B1901" s="1">
        <v>2.5E7</v>
      </c>
      <c r="C1901" s="1">
        <f t="shared" si="1"/>
        <v>27528330</v>
      </c>
      <c r="D1901" s="1">
        <f t="shared" si="2"/>
        <v>0.0121060989</v>
      </c>
    </row>
    <row r="1902" ht="14.25" customHeight="1">
      <c r="A1902" s="1">
        <v>5.1533608E7</v>
      </c>
      <c r="B1902" s="1">
        <v>2.5E7</v>
      </c>
      <c r="C1902" s="1">
        <f t="shared" si="1"/>
        <v>26533608</v>
      </c>
      <c r="D1902" s="1">
        <f t="shared" si="2"/>
        <v>0.01210027512</v>
      </c>
    </row>
    <row r="1903" ht="14.25" customHeight="1">
      <c r="A1903" s="1">
        <v>5.1097664E7</v>
      </c>
      <c r="B1903" s="1">
        <v>3.0E7</v>
      </c>
      <c r="C1903" s="1">
        <f t="shared" si="1"/>
        <v>21097664</v>
      </c>
      <c r="D1903" s="1">
        <f t="shared" si="2"/>
        <v>0.0120945537</v>
      </c>
    </row>
    <row r="1904" ht="14.25" customHeight="1">
      <c r="A1904" s="1">
        <v>8.4136909E7</v>
      </c>
      <c r="B1904" s="1">
        <v>2.6E7</v>
      </c>
      <c r="C1904" s="1">
        <f t="shared" si="1"/>
        <v>58136909</v>
      </c>
      <c r="D1904" s="1">
        <f t="shared" si="2"/>
        <v>0.01208240716</v>
      </c>
    </row>
    <row r="1905" ht="14.25" customHeight="1">
      <c r="A1905" s="1">
        <v>4.6836394E7</v>
      </c>
      <c r="B1905" s="1">
        <v>2.5E7</v>
      </c>
      <c r="C1905" s="1">
        <f t="shared" si="1"/>
        <v>21836394</v>
      </c>
      <c r="D1905" s="1">
        <f t="shared" si="2"/>
        <v>0.01207226975</v>
      </c>
    </row>
    <row r="1906" ht="14.25" customHeight="1">
      <c r="A1906" s="1">
        <v>4.7285499E7</v>
      </c>
      <c r="B1906" s="1">
        <v>2.6E7</v>
      </c>
      <c r="C1906" s="1">
        <f t="shared" si="1"/>
        <v>21285499</v>
      </c>
      <c r="D1906" s="1">
        <f t="shared" si="2"/>
        <v>0.01206708008</v>
      </c>
    </row>
    <row r="1907" ht="14.25" customHeight="1">
      <c r="A1907" s="1">
        <v>4.71244E7</v>
      </c>
      <c r="B1907" s="1">
        <v>2.5E7</v>
      </c>
      <c r="C1907" s="1">
        <f t="shared" si="1"/>
        <v>22124400</v>
      </c>
      <c r="D1907" s="1">
        <f t="shared" si="2"/>
        <v>0.01206067875</v>
      </c>
    </row>
    <row r="1908" ht="14.25" customHeight="1">
      <c r="A1908" s="1">
        <v>4.47E7</v>
      </c>
      <c r="B1908" s="1">
        <v>2.5E7</v>
      </c>
      <c r="C1908" s="1">
        <f t="shared" si="1"/>
        <v>19700000</v>
      </c>
      <c r="D1908" s="1">
        <f t="shared" si="2"/>
        <v>0.01205544364</v>
      </c>
    </row>
    <row r="1909" ht="14.25" customHeight="1">
      <c r="A1909" s="1">
        <v>4.4455658E7</v>
      </c>
      <c r="B1909" s="1">
        <v>2.5E7</v>
      </c>
      <c r="C1909" s="1">
        <f t="shared" si="1"/>
        <v>19455658</v>
      </c>
      <c r="D1909" s="1">
        <f t="shared" si="2"/>
        <v>0.01205051692</v>
      </c>
    </row>
    <row r="1910" ht="14.25" customHeight="1">
      <c r="A1910" s="1">
        <v>4.398423E7</v>
      </c>
      <c r="B1910" s="1">
        <v>2.3E7</v>
      </c>
      <c r="C1910" s="1">
        <f t="shared" si="1"/>
        <v>20984230</v>
      </c>
      <c r="D1910" s="1">
        <f t="shared" si="2"/>
        <v>0.01204561878</v>
      </c>
    </row>
    <row r="1911" ht="14.25" customHeight="1">
      <c r="A1911" s="1">
        <v>6.6489425E7</v>
      </c>
      <c r="B1911" s="1">
        <v>2.5E7</v>
      </c>
      <c r="C1911" s="1">
        <f t="shared" si="1"/>
        <v>41489425</v>
      </c>
      <c r="D1911" s="1">
        <f t="shared" si="2"/>
        <v>0.01204283449</v>
      </c>
    </row>
    <row r="1912" ht="14.25" customHeight="1">
      <c r="A1912" s="1">
        <v>4.1067398E7</v>
      </c>
      <c r="B1912" s="1">
        <v>2.5E7</v>
      </c>
      <c r="C1912" s="1">
        <f t="shared" si="1"/>
        <v>16067398</v>
      </c>
      <c r="D1912" s="1">
        <f t="shared" si="2"/>
        <v>0.01203577211</v>
      </c>
    </row>
    <row r="1913" ht="14.25" customHeight="1">
      <c r="A1913" s="1">
        <v>4.0218903E7</v>
      </c>
      <c r="B1913" s="1">
        <v>2.5E7</v>
      </c>
      <c r="C1913" s="1">
        <f t="shared" si="1"/>
        <v>15218903</v>
      </c>
      <c r="D1913" s="1">
        <f t="shared" si="2"/>
        <v>0.01203133409</v>
      </c>
    </row>
    <row r="1914" ht="14.25" customHeight="1">
      <c r="A1914" s="1">
        <v>3.9880476E7</v>
      </c>
      <c r="B1914" s="1">
        <v>2.5E7</v>
      </c>
      <c r="C1914" s="1">
        <f t="shared" si="1"/>
        <v>14880476</v>
      </c>
      <c r="D1914" s="1">
        <f t="shared" si="2"/>
        <v>0.01202701708</v>
      </c>
    </row>
    <row r="1915" ht="14.25" customHeight="1">
      <c r="A1915" s="1">
        <v>3.939975E7</v>
      </c>
      <c r="B1915" s="1">
        <v>2.5E7</v>
      </c>
      <c r="C1915" s="1">
        <f t="shared" si="1"/>
        <v>14399750</v>
      </c>
      <c r="D1915" s="1">
        <f t="shared" si="2"/>
        <v>0.01202274708</v>
      </c>
    </row>
    <row r="1916" ht="14.25" customHeight="1">
      <c r="A1916" s="1">
        <v>3.8230435E7</v>
      </c>
      <c r="B1916" s="1">
        <v>2.5E7</v>
      </c>
      <c r="C1916" s="1">
        <f t="shared" si="1"/>
        <v>13230435</v>
      </c>
      <c r="D1916" s="1">
        <f t="shared" si="2"/>
        <v>0.01201854598</v>
      </c>
    </row>
    <row r="1917" ht="14.25" customHeight="1">
      <c r="A1917" s="1">
        <v>3.9008741E7</v>
      </c>
      <c r="B1917" s="1">
        <v>2.5E7</v>
      </c>
      <c r="C1917" s="1">
        <f t="shared" si="1"/>
        <v>14008741</v>
      </c>
      <c r="D1917" s="1">
        <f t="shared" si="2"/>
        <v>0.01201452048</v>
      </c>
    </row>
    <row r="1918" ht="14.25" customHeight="1">
      <c r="A1918" s="1">
        <v>3.6833473E7</v>
      </c>
      <c r="B1918" s="1">
        <v>2.5E7</v>
      </c>
      <c r="C1918" s="1">
        <f t="shared" si="1"/>
        <v>11833473</v>
      </c>
      <c r="D1918" s="1">
        <f t="shared" si="2"/>
        <v>0.01201037238</v>
      </c>
    </row>
    <row r="1919" ht="14.25" customHeight="1">
      <c r="A1919" s="1">
        <v>4.8237389E7</v>
      </c>
      <c r="B1919" s="1">
        <v>2.5E7</v>
      </c>
      <c r="C1919" s="1">
        <f t="shared" si="1"/>
        <v>23237389</v>
      </c>
      <c r="D1919" s="1">
        <f t="shared" si="2"/>
        <v>0.0120065605</v>
      </c>
    </row>
    <row r="1920" ht="14.25" customHeight="1">
      <c r="A1920" s="1">
        <v>3.6310118E7</v>
      </c>
      <c r="B1920" s="1">
        <v>0.0</v>
      </c>
      <c r="C1920" s="1">
        <f t="shared" si="1"/>
        <v>36310118</v>
      </c>
      <c r="D1920" s="1">
        <f t="shared" si="2"/>
        <v>0.01200113805</v>
      </c>
    </row>
    <row r="1921" ht="14.25" customHeight="1">
      <c r="A1921" s="1">
        <v>3.6447959E7</v>
      </c>
      <c r="B1921" s="1">
        <v>2.5E7</v>
      </c>
      <c r="C1921" s="1">
        <f t="shared" si="1"/>
        <v>11447959</v>
      </c>
      <c r="D1921" s="1">
        <f t="shared" si="2"/>
        <v>0.01201588091</v>
      </c>
    </row>
    <row r="1922" ht="14.25" customHeight="1">
      <c r="A1922" s="1">
        <v>4.5089048E7</v>
      </c>
      <c r="B1922" s="1">
        <v>2.5E7</v>
      </c>
      <c r="C1922" s="1">
        <f t="shared" si="1"/>
        <v>20089048</v>
      </c>
      <c r="D1922" s="1">
        <f t="shared" si="2"/>
        <v>0.01201212845</v>
      </c>
    </row>
    <row r="1923" ht="14.25" customHeight="1">
      <c r="A1923" s="1">
        <v>3.5990505E7</v>
      </c>
      <c r="B1923" s="1">
        <v>2.0E7</v>
      </c>
      <c r="C1923" s="1">
        <f t="shared" si="1"/>
        <v>15990505</v>
      </c>
      <c r="D1923" s="1">
        <f t="shared" si="2"/>
        <v>0.01200710658</v>
      </c>
    </row>
    <row r="1924" ht="14.25" customHeight="1">
      <c r="A1924" s="1">
        <v>3.5143332E7</v>
      </c>
      <c r="B1924" s="1">
        <v>1.7E7</v>
      </c>
      <c r="C1924" s="1">
        <f t="shared" si="1"/>
        <v>18143332</v>
      </c>
      <c r="D1924" s="1">
        <f t="shared" si="2"/>
        <v>0.01200705789</v>
      </c>
    </row>
    <row r="1925" ht="14.25" customHeight="1">
      <c r="A1925" s="1">
        <v>3.5000629E7</v>
      </c>
      <c r="B1925" s="1">
        <v>2.5E7</v>
      </c>
      <c r="C1925" s="1">
        <f t="shared" si="1"/>
        <v>10000629</v>
      </c>
      <c r="D1925" s="1">
        <f t="shared" si="2"/>
        <v>0.01200907222</v>
      </c>
    </row>
    <row r="1926" ht="14.25" customHeight="1">
      <c r="A1926" s="1">
        <v>3.4604054E7</v>
      </c>
      <c r="B1926" s="1">
        <v>3.0E7</v>
      </c>
      <c r="C1926" s="1">
        <f t="shared" si="1"/>
        <v>4604054</v>
      </c>
      <c r="D1926" s="1">
        <f t="shared" si="2"/>
        <v>0.01200554783</v>
      </c>
    </row>
    <row r="1927" ht="14.25" customHeight="1">
      <c r="A1927" s="1">
        <v>4.159783E7</v>
      </c>
      <c r="B1927" s="1">
        <v>2.5E7</v>
      </c>
      <c r="C1927" s="1">
        <f t="shared" si="1"/>
        <v>16597830</v>
      </c>
      <c r="D1927" s="1">
        <f t="shared" si="2"/>
        <v>0.01199871327</v>
      </c>
    </row>
    <row r="1928" ht="14.25" customHeight="1">
      <c r="A1928" s="1">
        <v>3.368763E7</v>
      </c>
      <c r="B1928" s="1">
        <v>2.0E7</v>
      </c>
      <c r="C1928" s="1">
        <f t="shared" si="1"/>
        <v>13687630</v>
      </c>
      <c r="D1928" s="1">
        <f t="shared" si="2"/>
        <v>0.01199416042</v>
      </c>
    </row>
    <row r="1929" ht="14.25" customHeight="1">
      <c r="A1929" s="1">
        <v>3.255321E7</v>
      </c>
      <c r="B1929" s="1">
        <v>2.5E7</v>
      </c>
      <c r="C1929" s="1">
        <f t="shared" si="1"/>
        <v>7553210</v>
      </c>
      <c r="D1929" s="1">
        <f t="shared" si="2"/>
        <v>0.01199405026</v>
      </c>
    </row>
    <row r="1930" ht="14.25" customHeight="1">
      <c r="A1930" s="1">
        <v>3.1526393E7</v>
      </c>
      <c r="B1930" s="1">
        <v>2.5E7</v>
      </c>
      <c r="C1930" s="1">
        <f t="shared" si="1"/>
        <v>6526393</v>
      </c>
      <c r="D1930" s="1">
        <f t="shared" si="2"/>
        <v>0.01199093089</v>
      </c>
    </row>
    <row r="1931" ht="14.25" customHeight="1">
      <c r="A1931" s="1">
        <v>41229.0</v>
      </c>
      <c r="B1931" s="1">
        <v>2.55E7</v>
      </c>
      <c r="C1931" s="1">
        <f t="shared" si="1"/>
        <v>-25458771</v>
      </c>
      <c r="D1931" s="1">
        <f t="shared" si="2"/>
        <v>0.0119879896</v>
      </c>
    </row>
    <row r="1932" ht="14.25" customHeight="1">
      <c r="A1932" s="1">
        <v>3.1655091E7</v>
      </c>
      <c r="B1932" s="1">
        <v>3.0E7</v>
      </c>
      <c r="C1932" s="1">
        <f t="shared" si="1"/>
        <v>1655091</v>
      </c>
      <c r="D1932" s="1">
        <f t="shared" si="2"/>
        <v>0.01199257531</v>
      </c>
    </row>
    <row r="1933" ht="14.25" customHeight="1">
      <c r="A1933" s="1">
        <v>3.001299E7</v>
      </c>
      <c r="B1933" s="1">
        <v>2.5E7</v>
      </c>
      <c r="C1933" s="1">
        <f t="shared" si="1"/>
        <v>5012990</v>
      </c>
      <c r="D1933" s="1">
        <f t="shared" si="2"/>
        <v>0.01198679354</v>
      </c>
    </row>
    <row r="1934" ht="14.25" customHeight="1">
      <c r="A1934" s="1">
        <v>3.236896E7</v>
      </c>
      <c r="B1934" s="1">
        <v>2.5E7</v>
      </c>
      <c r="C1934" s="1">
        <f t="shared" si="1"/>
        <v>7368960</v>
      </c>
      <c r="D1934" s="1">
        <f t="shared" si="2"/>
        <v>0.01198411948</v>
      </c>
    </row>
    <row r="1935" ht="14.25" customHeight="1">
      <c r="A1935" s="1">
        <v>1.45E7</v>
      </c>
      <c r="B1935" s="1">
        <v>2.5E7</v>
      </c>
      <c r="C1935" s="1">
        <f t="shared" si="1"/>
        <v>-10500000</v>
      </c>
      <c r="D1935" s="1">
        <f t="shared" si="2"/>
        <v>0.01198102248</v>
      </c>
    </row>
    <row r="1936" ht="14.25" customHeight="1">
      <c r="A1936" s="1">
        <v>2.9247405E7</v>
      </c>
      <c r="B1936" s="1">
        <v>2.5E7</v>
      </c>
      <c r="C1936" s="1">
        <f t="shared" si="1"/>
        <v>4247405</v>
      </c>
      <c r="D1936" s="1">
        <f t="shared" si="2"/>
        <v>0.0119815721</v>
      </c>
    </row>
    <row r="1937" ht="14.25" customHeight="1">
      <c r="A1937" s="1">
        <v>3.0538669E7</v>
      </c>
      <c r="B1937" s="1">
        <v>0.0</v>
      </c>
      <c r="C1937" s="1">
        <f t="shared" si="1"/>
        <v>30538669</v>
      </c>
      <c r="D1937" s="1">
        <f t="shared" si="2"/>
        <v>0.01197903425</v>
      </c>
    </row>
    <row r="1938" ht="14.25" customHeight="1">
      <c r="A1938" s="1">
        <v>2.5615792E7</v>
      </c>
      <c r="B1938" s="1">
        <v>2.5E7</v>
      </c>
      <c r="C1938" s="1">
        <f t="shared" si="1"/>
        <v>615792</v>
      </c>
      <c r="D1938" s="1">
        <f t="shared" si="2"/>
        <v>0.01198931079</v>
      </c>
    </row>
    <row r="1939" ht="14.25" customHeight="1">
      <c r="A1939" s="1">
        <v>2.8341469E7</v>
      </c>
      <c r="B1939" s="1">
        <v>2.5E7</v>
      </c>
      <c r="C1939" s="1">
        <f t="shared" si="1"/>
        <v>3341469</v>
      </c>
      <c r="D1939" s="1">
        <f t="shared" si="2"/>
        <v>0.01198746701</v>
      </c>
    </row>
    <row r="1940" ht="14.25" customHeight="1">
      <c r="A1940" s="1">
        <v>2.5590119E7</v>
      </c>
      <c r="B1940" s="1">
        <v>2.115E7</v>
      </c>
      <c r="C1940" s="1">
        <f t="shared" si="1"/>
        <v>4440119</v>
      </c>
      <c r="D1940" s="1">
        <f t="shared" si="2"/>
        <v>0.01198509722</v>
      </c>
    </row>
    <row r="1941" ht="14.25" customHeight="1">
      <c r="A1941" s="1">
        <v>2.4944213E7</v>
      </c>
      <c r="B1941" s="1">
        <v>2.7E7</v>
      </c>
      <c r="C1941" s="1">
        <f t="shared" si="1"/>
        <v>-2055787</v>
      </c>
      <c r="D1941" s="1">
        <f t="shared" si="2"/>
        <v>0.01198453701</v>
      </c>
    </row>
    <row r="1942" ht="14.25" customHeight="1">
      <c r="A1942" s="1">
        <v>3.3631221E7</v>
      </c>
      <c r="B1942" s="1">
        <v>2.5E7</v>
      </c>
      <c r="C1942" s="1">
        <f t="shared" si="1"/>
        <v>8631221</v>
      </c>
      <c r="D1942" s="1">
        <f t="shared" si="2"/>
        <v>0.01198220688</v>
      </c>
    </row>
    <row r="1943" ht="14.25" customHeight="1">
      <c r="A1943" s="1">
        <v>3.77384E7</v>
      </c>
      <c r="B1943" s="1">
        <v>2.5E7</v>
      </c>
      <c r="C1943" s="1">
        <f t="shared" si="1"/>
        <v>12738400</v>
      </c>
      <c r="D1943" s="1">
        <f t="shared" si="2"/>
        <v>0.01197888292</v>
      </c>
    </row>
    <row r="1944" ht="14.25" customHeight="1">
      <c r="A1944" s="1">
        <v>2.4381334E7</v>
      </c>
      <c r="B1944" s="1">
        <v>0.0</v>
      </c>
      <c r="C1944" s="1">
        <f t="shared" si="1"/>
        <v>24381334</v>
      </c>
      <c r="D1944" s="1">
        <f t="shared" si="2"/>
        <v>0.01197488178</v>
      </c>
    </row>
    <row r="1945" ht="14.25" customHeight="1">
      <c r="A1945" s="1">
        <v>2.1835784E7</v>
      </c>
      <c r="B1945" s="1">
        <v>3.0E7</v>
      </c>
      <c r="C1945" s="1">
        <f t="shared" si="1"/>
        <v>-8164216</v>
      </c>
      <c r="D1945" s="1">
        <f t="shared" si="2"/>
        <v>0.01198047412</v>
      </c>
    </row>
    <row r="1946" ht="14.25" customHeight="1">
      <c r="A1946" s="1">
        <v>1.5785632E7</v>
      </c>
      <c r="B1946" s="1">
        <v>2.3E7</v>
      </c>
      <c r="C1946" s="1">
        <f t="shared" si="1"/>
        <v>-7214368</v>
      </c>
      <c r="D1946" s="1">
        <f t="shared" si="2"/>
        <v>0.01197844253</v>
      </c>
    </row>
    <row r="1947" ht="14.25" customHeight="1">
      <c r="A1947" s="1">
        <v>2.1554585E7</v>
      </c>
      <c r="B1947" s="1">
        <v>2.5E7</v>
      </c>
      <c r="C1947" s="1">
        <f t="shared" si="1"/>
        <v>-3445415</v>
      </c>
      <c r="D1947" s="1">
        <f t="shared" si="2"/>
        <v>0.01197860456</v>
      </c>
    </row>
    <row r="1948" ht="14.25" customHeight="1">
      <c r="A1948" s="1">
        <v>2.22E7</v>
      </c>
      <c r="B1948" s="1">
        <v>2.5E7</v>
      </c>
      <c r="C1948" s="1">
        <f t="shared" si="1"/>
        <v>-2800000</v>
      </c>
      <c r="D1948" s="1">
        <f t="shared" si="2"/>
        <v>0.01197757985</v>
      </c>
    </row>
    <row r="1949" ht="14.25" customHeight="1">
      <c r="A1949" s="1">
        <v>0.0</v>
      </c>
      <c r="B1949" s="1">
        <v>0.0</v>
      </c>
      <c r="C1949" s="1">
        <f t="shared" si="1"/>
        <v>0</v>
      </c>
      <c r="D1949" s="1">
        <f t="shared" si="2"/>
        <v>0.01197641923</v>
      </c>
    </row>
    <row r="1950" ht="14.25" customHeight="1">
      <c r="A1950" s="1">
        <v>8.0014842E7</v>
      </c>
      <c r="B1950" s="1">
        <v>2.5E7</v>
      </c>
      <c r="C1950" s="1">
        <f t="shared" si="1"/>
        <v>55014842</v>
      </c>
      <c r="D1950" s="1">
        <f t="shared" si="2"/>
        <v>0.01196460453</v>
      </c>
    </row>
    <row r="1951" ht="14.25" customHeight="1">
      <c r="A1951" s="1">
        <v>2.3527955E7</v>
      </c>
      <c r="B1951" s="1">
        <v>2.5E7</v>
      </c>
      <c r="C1951" s="1">
        <f t="shared" si="1"/>
        <v>-1472045</v>
      </c>
      <c r="D1951" s="1">
        <f t="shared" si="2"/>
        <v>0.01195686338</v>
      </c>
    </row>
    <row r="1952" ht="14.25" customHeight="1">
      <c r="A1952" s="1">
        <v>2.404249E7</v>
      </c>
      <c r="B1952" s="1">
        <v>2.5E7</v>
      </c>
      <c r="C1952" s="1">
        <f t="shared" si="1"/>
        <v>-957510</v>
      </c>
      <c r="D1952" s="1">
        <f t="shared" si="2"/>
        <v>0.01195542501</v>
      </c>
    </row>
    <row r="1953" ht="14.25" customHeight="1">
      <c r="A1953" s="1">
        <v>2.2466994E7</v>
      </c>
      <c r="B1953" s="1">
        <v>2.5E7</v>
      </c>
      <c r="C1953" s="1">
        <f t="shared" si="1"/>
        <v>-2533006</v>
      </c>
      <c r="D1953" s="1">
        <f t="shared" si="2"/>
        <v>0.01195388104</v>
      </c>
    </row>
    <row r="1954" ht="14.25" customHeight="1">
      <c r="A1954" s="1">
        <v>1.7791031E7</v>
      </c>
      <c r="B1954" s="1">
        <v>2.5E7</v>
      </c>
      <c r="C1954" s="1">
        <f t="shared" si="1"/>
        <v>-7208969</v>
      </c>
      <c r="D1954" s="1">
        <f t="shared" si="2"/>
        <v>0.01195265934</v>
      </c>
    </row>
    <row r="1955" ht="14.25" customHeight="1">
      <c r="A1955" s="1">
        <v>1.7718223E7</v>
      </c>
      <c r="B1955" s="1">
        <v>2.5E7</v>
      </c>
      <c r="C1955" s="1">
        <f t="shared" si="1"/>
        <v>-7281777</v>
      </c>
      <c r="D1955" s="1">
        <f t="shared" si="2"/>
        <v>0.01195244444</v>
      </c>
    </row>
    <row r="1956" ht="14.25" customHeight="1">
      <c r="A1956" s="1">
        <v>1.5361537E7</v>
      </c>
      <c r="B1956" s="1">
        <v>1.3E7</v>
      </c>
      <c r="C1956" s="1">
        <f t="shared" si="1"/>
        <v>2361537</v>
      </c>
      <c r="D1956" s="1">
        <f t="shared" si="2"/>
        <v>0.01195224567</v>
      </c>
    </row>
    <row r="1957" ht="14.25" customHeight="1">
      <c r="A1957" s="1">
        <v>1.6647384E7</v>
      </c>
      <c r="B1957" s="1">
        <v>2.6E7</v>
      </c>
      <c r="C1957" s="1">
        <f t="shared" si="1"/>
        <v>-9352616</v>
      </c>
      <c r="D1957" s="1">
        <f t="shared" si="2"/>
        <v>0.01195190919</v>
      </c>
    </row>
    <row r="1958" ht="14.25" customHeight="1">
      <c r="A1958" s="1">
        <v>1.6118077E7</v>
      </c>
      <c r="B1958" s="1">
        <v>2.5E7</v>
      </c>
      <c r="C1958" s="1">
        <f t="shared" si="1"/>
        <v>-8881923</v>
      </c>
      <c r="D1958" s="1">
        <f t="shared" si="2"/>
        <v>0.011951959</v>
      </c>
    </row>
    <row r="1959" ht="14.25" customHeight="1">
      <c r="A1959" s="1">
        <v>1.5091542E7</v>
      </c>
      <c r="B1959" s="1">
        <v>2.5E7</v>
      </c>
      <c r="C1959" s="1">
        <f t="shared" si="1"/>
        <v>-9908458</v>
      </c>
      <c r="D1959" s="1">
        <f t="shared" si="2"/>
        <v>0.01195212208</v>
      </c>
    </row>
    <row r="1960" ht="14.25" customHeight="1">
      <c r="A1960" s="1">
        <v>1.5331289E7</v>
      </c>
      <c r="B1960" s="1">
        <v>0.0</v>
      </c>
      <c r="C1960" s="1">
        <f t="shared" si="1"/>
        <v>15331289</v>
      </c>
      <c r="D1960" s="1">
        <f t="shared" si="2"/>
        <v>0.01195252191</v>
      </c>
    </row>
    <row r="1961" ht="14.25" customHeight="1">
      <c r="A1961" s="1">
        <v>1.5045676E7</v>
      </c>
      <c r="B1961" s="1">
        <v>1.6E7</v>
      </c>
      <c r="C1961" s="1">
        <f t="shared" si="1"/>
        <v>-954324</v>
      </c>
      <c r="D1961" s="1">
        <f t="shared" si="2"/>
        <v>0.0119514436</v>
      </c>
    </row>
    <row r="1962" ht="14.25" customHeight="1">
      <c r="A1962" s="1">
        <v>1.7427926E7</v>
      </c>
      <c r="B1962" s="1">
        <v>8000000.0</v>
      </c>
      <c r="C1962" s="1">
        <f t="shared" si="1"/>
        <v>9427926</v>
      </c>
      <c r="D1962" s="1">
        <f t="shared" si="2"/>
        <v>0.01195123876</v>
      </c>
    </row>
    <row r="1963" ht="14.25" customHeight="1">
      <c r="A1963" s="1">
        <v>1.4983572E7</v>
      </c>
      <c r="B1963" s="1">
        <v>2.5E7</v>
      </c>
      <c r="C1963" s="1">
        <f t="shared" si="1"/>
        <v>-10016428</v>
      </c>
      <c r="D1963" s="1">
        <f t="shared" si="2"/>
        <v>0.01195149601</v>
      </c>
    </row>
    <row r="1964" ht="14.25" customHeight="1">
      <c r="A1964" s="1">
        <v>1.463749E7</v>
      </c>
      <c r="B1964" s="1">
        <v>2.5E7</v>
      </c>
      <c r="C1964" s="1">
        <f t="shared" si="1"/>
        <v>-10362510</v>
      </c>
      <c r="D1964" s="1">
        <f t="shared" si="2"/>
        <v>0.01195192064</v>
      </c>
    </row>
    <row r="1965" ht="14.25" customHeight="1">
      <c r="A1965" s="1">
        <v>1.4589444E7</v>
      </c>
      <c r="B1965" s="1">
        <v>2.5E7</v>
      </c>
      <c r="C1965" s="1">
        <f t="shared" si="1"/>
        <v>-10410556</v>
      </c>
      <c r="D1965" s="1">
        <f t="shared" si="2"/>
        <v>0.01195242613</v>
      </c>
    </row>
    <row r="1966" ht="14.25" customHeight="1">
      <c r="A1966" s="1">
        <v>1.4095303E7</v>
      </c>
      <c r="B1966" s="1">
        <v>2.5E7</v>
      </c>
      <c r="C1966" s="1">
        <f t="shared" si="1"/>
        <v>-10904697</v>
      </c>
      <c r="D1966" s="1">
        <f t="shared" si="2"/>
        <v>0.01195294317</v>
      </c>
    </row>
    <row r="1967" ht="14.25" customHeight="1">
      <c r="A1967" s="1">
        <v>1.3973532E7</v>
      </c>
      <c r="B1967" s="1">
        <v>2.5E7</v>
      </c>
      <c r="C1967" s="1">
        <f t="shared" si="1"/>
        <v>-11026468</v>
      </c>
      <c r="D1967" s="1">
        <f t="shared" si="2"/>
        <v>0.01195357645</v>
      </c>
    </row>
    <row r="1968" ht="14.25" customHeight="1">
      <c r="A1968" s="1">
        <v>1865774.0</v>
      </c>
      <c r="B1968" s="1">
        <v>3.0E7</v>
      </c>
      <c r="C1968" s="1">
        <f t="shared" si="1"/>
        <v>-28134226</v>
      </c>
      <c r="D1968" s="1">
        <f t="shared" si="2"/>
        <v>0.01195423883</v>
      </c>
    </row>
    <row r="1969" ht="14.25" customHeight="1">
      <c r="A1969" s="1">
        <v>1.3920741E7</v>
      </c>
      <c r="B1969" s="1">
        <v>0.0</v>
      </c>
      <c r="C1969" s="1">
        <f t="shared" si="1"/>
        <v>13920741</v>
      </c>
      <c r="D1969" s="1">
        <f t="shared" si="2"/>
        <v>0.01196086308</v>
      </c>
    </row>
    <row r="1970" ht="14.25" customHeight="1">
      <c r="A1970" s="1">
        <v>1.8860403E7</v>
      </c>
      <c r="B1970" s="1">
        <v>2.5E7</v>
      </c>
      <c r="C1970" s="1">
        <f t="shared" si="1"/>
        <v>-6139597</v>
      </c>
      <c r="D1970" s="1">
        <f t="shared" si="2"/>
        <v>0.01195875929</v>
      </c>
    </row>
    <row r="1971" ht="14.25" customHeight="1">
      <c r="A1971" s="1">
        <v>1.303866E7</v>
      </c>
      <c r="B1971" s="1">
        <v>2.5E7</v>
      </c>
      <c r="C1971" s="1">
        <f t="shared" si="1"/>
        <v>-11961340</v>
      </c>
      <c r="D1971" s="1">
        <f t="shared" si="2"/>
        <v>0.01195830979</v>
      </c>
    </row>
    <row r="1972" ht="14.25" customHeight="1">
      <c r="A1972" s="1">
        <v>2.8831145E7</v>
      </c>
      <c r="B1972" s="1">
        <v>2.5E7</v>
      </c>
      <c r="C1972" s="1">
        <f t="shared" si="1"/>
        <v>3831145</v>
      </c>
      <c r="D1972" s="1">
        <f t="shared" si="2"/>
        <v>0.01195919575</v>
      </c>
    </row>
    <row r="1973" ht="14.25" customHeight="1">
      <c r="A1973" s="1">
        <v>0.0</v>
      </c>
      <c r="B1973" s="1">
        <v>2.5E7</v>
      </c>
      <c r="C1973" s="1">
        <f t="shared" si="1"/>
        <v>-25000000</v>
      </c>
      <c r="D1973" s="1">
        <f t="shared" si="2"/>
        <v>0.01195671535</v>
      </c>
    </row>
    <row r="1974" ht="14.25" customHeight="1">
      <c r="A1974" s="1">
        <v>0.0</v>
      </c>
      <c r="B1974" s="1">
        <v>0.0</v>
      </c>
      <c r="C1974" s="1">
        <f t="shared" si="1"/>
        <v>0</v>
      </c>
      <c r="D1974" s="1">
        <f t="shared" si="2"/>
        <v>0.0119609974</v>
      </c>
    </row>
    <row r="1975" ht="14.25" customHeight="1">
      <c r="A1975" s="1">
        <v>1.1538204E7</v>
      </c>
      <c r="B1975" s="1">
        <v>2.5E7</v>
      </c>
      <c r="C1975" s="1">
        <f t="shared" si="1"/>
        <v>-13461796</v>
      </c>
      <c r="D1975" s="1">
        <f t="shared" si="2"/>
        <v>0.01194918789</v>
      </c>
    </row>
    <row r="1976" ht="14.25" customHeight="1">
      <c r="A1976" s="1">
        <v>1.1008432E7</v>
      </c>
      <c r="B1976" s="1">
        <v>2.5E7</v>
      </c>
      <c r="C1976" s="1">
        <f t="shared" si="1"/>
        <v>-13991568</v>
      </c>
      <c r="D1976" s="1">
        <f t="shared" si="2"/>
        <v>0.01195043813</v>
      </c>
    </row>
    <row r="1977" ht="14.25" customHeight="1">
      <c r="A1977" s="1">
        <v>1.2188642E7</v>
      </c>
      <c r="B1977" s="1">
        <v>2.6E7</v>
      </c>
      <c r="C1977" s="1">
        <f t="shared" si="1"/>
        <v>-13811358</v>
      </c>
      <c r="D1977" s="1">
        <f t="shared" si="2"/>
        <v>0.01195181892</v>
      </c>
    </row>
    <row r="1978" ht="14.25" customHeight="1">
      <c r="A1978" s="1">
        <v>1.11E7</v>
      </c>
      <c r="B1978" s="1">
        <v>2.5E7</v>
      </c>
      <c r="C1978" s="1">
        <f t="shared" si="1"/>
        <v>-13900000</v>
      </c>
      <c r="D1978" s="1">
        <f t="shared" si="2"/>
        <v>0.01195309158</v>
      </c>
    </row>
    <row r="1979" ht="14.25" customHeight="1">
      <c r="A1979" s="1">
        <v>0.0</v>
      </c>
      <c r="B1979" s="1">
        <v>1.7E7</v>
      </c>
      <c r="C1979" s="1">
        <f t="shared" si="1"/>
        <v>-17000000</v>
      </c>
      <c r="D1979" s="1">
        <f t="shared" si="2"/>
        <v>0.01195445168</v>
      </c>
    </row>
    <row r="1980" ht="14.25" customHeight="1">
      <c r="A1980" s="1">
        <v>1.3651662E7</v>
      </c>
      <c r="B1980" s="1">
        <v>2.5E7</v>
      </c>
      <c r="C1980" s="1">
        <f t="shared" si="1"/>
        <v>-11348338</v>
      </c>
      <c r="D1980" s="1">
        <f t="shared" si="2"/>
        <v>0.01195358283</v>
      </c>
    </row>
    <row r="1981" ht="14.25" customHeight="1">
      <c r="A1981" s="1">
        <v>1.1030963E7</v>
      </c>
      <c r="B1981" s="1">
        <v>2.8E7</v>
      </c>
      <c r="C1981" s="1">
        <f t="shared" si="1"/>
        <v>-16969037</v>
      </c>
      <c r="D1981" s="1">
        <f t="shared" si="2"/>
        <v>0.01195432882</v>
      </c>
    </row>
    <row r="1982" ht="14.25" customHeight="1">
      <c r="A1982" s="1">
        <v>1.076996E7</v>
      </c>
      <c r="B1982" s="1">
        <v>2.5E7</v>
      </c>
      <c r="C1982" s="1">
        <f t="shared" si="1"/>
        <v>-14230040</v>
      </c>
      <c r="D1982" s="1">
        <f t="shared" si="2"/>
        <v>0.01195637929</v>
      </c>
    </row>
    <row r="1983" ht="14.25" customHeight="1">
      <c r="A1983" s="1">
        <v>1.091175E7</v>
      </c>
      <c r="B1983" s="1">
        <v>2.5E7</v>
      </c>
      <c r="C1983" s="1">
        <f t="shared" si="1"/>
        <v>-14088250</v>
      </c>
      <c r="D1983" s="1">
        <f t="shared" si="2"/>
        <v>0.01195782468</v>
      </c>
    </row>
    <row r="1984" ht="14.25" customHeight="1">
      <c r="A1984" s="1">
        <v>1.0719367E7</v>
      </c>
      <c r="B1984" s="1">
        <v>2.5E7</v>
      </c>
      <c r="C1984" s="1">
        <f t="shared" si="1"/>
        <v>-14280633</v>
      </c>
      <c r="D1984" s="1">
        <f t="shared" si="2"/>
        <v>0.01195923604</v>
      </c>
    </row>
    <row r="1985" ht="14.25" customHeight="1">
      <c r="A1985" s="1">
        <v>1.0114315E7</v>
      </c>
      <c r="B1985" s="1">
        <v>2.5E7</v>
      </c>
      <c r="C1985" s="1">
        <f t="shared" si="1"/>
        <v>-14885685</v>
      </c>
      <c r="D1985" s="1">
        <f t="shared" si="2"/>
        <v>0.01196069585</v>
      </c>
    </row>
    <row r="1986" ht="14.25" customHeight="1">
      <c r="A1986" s="1">
        <v>4.9122319E7</v>
      </c>
      <c r="B1986" s="1">
        <v>1.4E7</v>
      </c>
      <c r="C1986" s="1">
        <f t="shared" si="1"/>
        <v>35122319</v>
      </c>
      <c r="D1986" s="1">
        <f t="shared" si="2"/>
        <v>0.01196230692</v>
      </c>
    </row>
    <row r="1987" ht="14.25" customHeight="1">
      <c r="A1987" s="1">
        <v>1.007E7</v>
      </c>
      <c r="B1987" s="1">
        <v>2.5E7</v>
      </c>
      <c r="C1987" s="1">
        <f t="shared" si="1"/>
        <v>-14930000</v>
      </c>
      <c r="D1987" s="1">
        <f t="shared" si="2"/>
        <v>0.01197025124</v>
      </c>
    </row>
    <row r="1988" ht="14.25" customHeight="1">
      <c r="A1988" s="1">
        <v>1.0324441E7</v>
      </c>
      <c r="B1988" s="1">
        <v>2.5E7</v>
      </c>
      <c r="C1988" s="1">
        <f t="shared" si="1"/>
        <v>-14675559</v>
      </c>
      <c r="D1988" s="1">
        <f t="shared" si="2"/>
        <v>0.01197187167</v>
      </c>
    </row>
    <row r="1989" ht="14.25" customHeight="1">
      <c r="A1989" s="1">
        <v>7156933.0</v>
      </c>
      <c r="B1989" s="1">
        <v>2.5E7</v>
      </c>
      <c r="C1989" s="1">
        <f t="shared" si="1"/>
        <v>-17843067</v>
      </c>
      <c r="D1989" s="1">
        <f t="shared" si="2"/>
        <v>0.01197342977</v>
      </c>
    </row>
    <row r="1990" ht="14.25" customHeight="1">
      <c r="A1990" s="1">
        <v>9286314.0</v>
      </c>
      <c r="B1990" s="1">
        <v>1.7E7</v>
      </c>
      <c r="C1990" s="1">
        <f t="shared" si="1"/>
        <v>-7713686</v>
      </c>
      <c r="D1990" s="1">
        <f t="shared" si="2"/>
        <v>0.01197579375</v>
      </c>
    </row>
    <row r="1991" ht="14.25" customHeight="1">
      <c r="A1991" s="1">
        <v>56692.0</v>
      </c>
      <c r="B1991" s="1">
        <v>2.5E7</v>
      </c>
      <c r="C1991" s="1">
        <f t="shared" si="1"/>
        <v>-24943308</v>
      </c>
      <c r="D1991" s="1">
        <f t="shared" si="2"/>
        <v>0.01197529261</v>
      </c>
    </row>
    <row r="1992" ht="14.25" customHeight="1">
      <c r="A1992" s="1">
        <v>0.0</v>
      </c>
      <c r="B1992" s="1">
        <v>2.5E7</v>
      </c>
      <c r="C1992" s="1">
        <f t="shared" si="1"/>
        <v>-25000000</v>
      </c>
      <c r="D1992" s="1">
        <f t="shared" si="2"/>
        <v>0.01197958299</v>
      </c>
    </row>
    <row r="1993" ht="14.25" customHeight="1">
      <c r="A1993" s="1">
        <v>5654777.0</v>
      </c>
      <c r="B1993" s="1">
        <v>2.5E7</v>
      </c>
      <c r="C1993" s="1">
        <f t="shared" si="1"/>
        <v>-19345223</v>
      </c>
      <c r="D1993" s="1">
        <f t="shared" si="2"/>
        <v>0.01198389258</v>
      </c>
    </row>
    <row r="1994" ht="14.25" customHeight="1">
      <c r="A1994" s="1">
        <v>5516708.0</v>
      </c>
      <c r="B1994" s="1">
        <v>2.5E7</v>
      </c>
      <c r="C1994" s="1">
        <f t="shared" si="1"/>
        <v>-19483292</v>
      </c>
      <c r="D1994" s="1">
        <f t="shared" si="2"/>
        <v>0.01198665687</v>
      </c>
    </row>
    <row r="1995" ht="14.25" customHeight="1">
      <c r="A1995" s="1">
        <v>5128124.0</v>
      </c>
      <c r="B1995" s="1">
        <v>2.5E7</v>
      </c>
      <c r="C1995" s="1">
        <f t="shared" si="1"/>
        <v>-19871876</v>
      </c>
      <c r="D1995" s="1">
        <f t="shared" si="2"/>
        <v>0.01198945966</v>
      </c>
    </row>
    <row r="1996" ht="14.25" customHeight="1">
      <c r="A1996" s="1">
        <v>3.4014398E7</v>
      </c>
      <c r="B1996" s="1">
        <v>3.3E7</v>
      </c>
      <c r="C1996" s="1">
        <f t="shared" si="1"/>
        <v>1014398</v>
      </c>
      <c r="D1996" s="1">
        <f t="shared" si="2"/>
        <v>0.01199236768</v>
      </c>
    </row>
    <row r="1997" ht="14.25" customHeight="1">
      <c r="A1997" s="1">
        <v>4064333.0</v>
      </c>
      <c r="B1997" s="1">
        <v>2.5E7</v>
      </c>
      <c r="C1997" s="1">
        <f t="shared" si="1"/>
        <v>-20935667</v>
      </c>
      <c r="D1997" s="1">
        <f t="shared" si="2"/>
        <v>0.0119837131</v>
      </c>
    </row>
    <row r="1998" ht="14.25" customHeight="1">
      <c r="A1998" s="1">
        <v>4006906.0</v>
      </c>
      <c r="B1998" s="1">
        <v>1.5E7</v>
      </c>
      <c r="C1998" s="1">
        <f t="shared" si="1"/>
        <v>-10993094</v>
      </c>
      <c r="D1998" s="1">
        <f t="shared" si="2"/>
        <v>0.01198690927</v>
      </c>
    </row>
    <row r="1999" ht="14.25" customHeight="1">
      <c r="A1999" s="1">
        <v>3073392.0</v>
      </c>
      <c r="B1999" s="1">
        <v>2.5E7</v>
      </c>
      <c r="C1999" s="1">
        <f t="shared" si="1"/>
        <v>-21926608</v>
      </c>
      <c r="D1999" s="1">
        <f t="shared" si="2"/>
        <v>0.01198519175</v>
      </c>
    </row>
    <row r="2000" ht="14.25" customHeight="1">
      <c r="A2000" s="1">
        <v>1550000.0</v>
      </c>
      <c r="B2000" s="1">
        <v>2.5E7</v>
      </c>
      <c r="C2000" s="1">
        <f t="shared" si="1"/>
        <v>-23450000</v>
      </c>
      <c r="D2000" s="1">
        <f t="shared" si="2"/>
        <v>0.01198866015</v>
      </c>
    </row>
    <row r="2001" ht="14.25" customHeight="1">
      <c r="A2001" s="1">
        <v>0.0</v>
      </c>
      <c r="B2001" s="1">
        <v>2.5E7</v>
      </c>
      <c r="C2001" s="1">
        <f t="shared" si="1"/>
        <v>-25000000</v>
      </c>
      <c r="D2001" s="1">
        <f t="shared" si="2"/>
        <v>0.01199255172</v>
      </c>
    </row>
    <row r="2002" ht="14.25" customHeight="1">
      <c r="A2002" s="1">
        <v>871527.0</v>
      </c>
      <c r="B2002" s="1">
        <v>2.5E7</v>
      </c>
      <c r="C2002" s="1">
        <f t="shared" si="1"/>
        <v>-24128473</v>
      </c>
      <c r="D2002" s="1">
        <f t="shared" si="2"/>
        <v>0.01199688218</v>
      </c>
    </row>
    <row r="2003" ht="14.25" customHeight="1">
      <c r="A2003" s="1">
        <v>1.2495865E7</v>
      </c>
      <c r="B2003" s="1">
        <v>0.0</v>
      </c>
      <c r="C2003" s="1">
        <f t="shared" si="1"/>
        <v>12495865</v>
      </c>
      <c r="D2003" s="1">
        <f t="shared" si="2"/>
        <v>0.01200096957</v>
      </c>
    </row>
    <row r="2004" ht="14.25" customHeight="1">
      <c r="A2004" s="1">
        <v>777423.0</v>
      </c>
      <c r="B2004" s="1">
        <v>2.5E7</v>
      </c>
      <c r="C2004" s="1">
        <f t="shared" si="1"/>
        <v>-24222577</v>
      </c>
      <c r="D2004" s="1">
        <f t="shared" si="2"/>
        <v>0.01199779304</v>
      </c>
    </row>
    <row r="2005" ht="14.25" customHeight="1">
      <c r="A2005" s="1">
        <v>1186957.0</v>
      </c>
      <c r="B2005" s="1">
        <v>2.5E7</v>
      </c>
      <c r="C2005" s="1">
        <f t="shared" si="1"/>
        <v>-23813043</v>
      </c>
      <c r="D2005" s="1">
        <f t="shared" si="2"/>
        <v>0.01200190635</v>
      </c>
    </row>
    <row r="2006" ht="14.25" customHeight="1">
      <c r="A2006" s="1">
        <v>85433.0</v>
      </c>
      <c r="B2006" s="1">
        <v>1.35E7</v>
      </c>
      <c r="C2006" s="1">
        <f t="shared" si="1"/>
        <v>-13414567</v>
      </c>
      <c r="D2006" s="1">
        <f t="shared" si="2"/>
        <v>0.01200590769</v>
      </c>
    </row>
    <row r="2007" ht="14.25" customHeight="1">
      <c r="A2007" s="1">
        <v>1697956.0</v>
      </c>
      <c r="B2007" s="1">
        <v>2.0E7</v>
      </c>
      <c r="C2007" s="1">
        <f t="shared" si="1"/>
        <v>-18302044</v>
      </c>
      <c r="D2007" s="1">
        <f t="shared" si="2"/>
        <v>0.01200280839</v>
      </c>
    </row>
    <row r="2008" ht="14.25" customHeight="1">
      <c r="A2008" s="1">
        <v>0.0</v>
      </c>
      <c r="B2008" s="1">
        <v>0.0</v>
      </c>
      <c r="C2008" s="1">
        <f t="shared" si="1"/>
        <v>0</v>
      </c>
      <c r="D2008" s="1">
        <f t="shared" si="2"/>
        <v>0.01200375327</v>
      </c>
    </row>
    <row r="2009" ht="14.25" customHeight="1">
      <c r="A2009" s="1">
        <v>183662.0</v>
      </c>
      <c r="B2009" s="1">
        <v>2.5E7</v>
      </c>
      <c r="C2009" s="1">
        <f t="shared" si="1"/>
        <v>-24816338</v>
      </c>
      <c r="D2009" s="1">
        <f t="shared" si="2"/>
        <v>0.01199189466</v>
      </c>
    </row>
    <row r="2010" ht="14.25" customHeight="1">
      <c r="A2010" s="1">
        <v>134904.0</v>
      </c>
      <c r="B2010" s="1">
        <v>2.5E7</v>
      </c>
      <c r="C2010" s="1">
        <f t="shared" si="1"/>
        <v>-24865096</v>
      </c>
      <c r="D2010" s="1">
        <f t="shared" si="2"/>
        <v>0.0119961813</v>
      </c>
    </row>
    <row r="2011" ht="14.25" customHeight="1">
      <c r="A2011" s="1">
        <v>0.0</v>
      </c>
      <c r="B2011" s="1">
        <v>2.5E7</v>
      </c>
      <c r="C2011" s="1">
        <f t="shared" si="1"/>
        <v>-25000000</v>
      </c>
      <c r="D2011" s="1">
        <f t="shared" si="2"/>
        <v>0.01200048493</v>
      </c>
    </row>
    <row r="2012" ht="14.25" customHeight="1">
      <c r="A2012" s="1">
        <v>0.0</v>
      </c>
      <c r="B2012" s="1">
        <v>2.5E7</v>
      </c>
      <c r="C2012" s="1">
        <f t="shared" si="1"/>
        <v>-25000000</v>
      </c>
      <c r="D2012" s="1">
        <f t="shared" si="2"/>
        <v>0.01200483005</v>
      </c>
    </row>
    <row r="2013" ht="14.25" customHeight="1">
      <c r="A2013" s="1">
        <v>1.696939E7</v>
      </c>
      <c r="B2013" s="1">
        <v>2.5E7</v>
      </c>
      <c r="C2013" s="1">
        <f t="shared" si="1"/>
        <v>-8030610</v>
      </c>
      <c r="D2013" s="1">
        <f t="shared" si="2"/>
        <v>0.01200917841</v>
      </c>
    </row>
    <row r="2014" ht="14.25" customHeight="1">
      <c r="A2014" s="1">
        <v>0.0</v>
      </c>
      <c r="B2014" s="1">
        <v>2.5E7</v>
      </c>
      <c r="C2014" s="1">
        <f t="shared" si="1"/>
        <v>-25000000</v>
      </c>
      <c r="D2014" s="1">
        <f t="shared" si="2"/>
        <v>0.01200917915</v>
      </c>
    </row>
    <row r="2015" ht="14.25" customHeight="1">
      <c r="A2015" s="1">
        <v>0.0</v>
      </c>
      <c r="B2015" s="1">
        <v>2.5E7</v>
      </c>
      <c r="C2015" s="1">
        <f t="shared" si="1"/>
        <v>-25000000</v>
      </c>
      <c r="D2015" s="1">
        <f t="shared" si="2"/>
        <v>0.01201353202</v>
      </c>
    </row>
    <row r="2016" ht="14.25" customHeight="1">
      <c r="A2016" s="1">
        <v>129115.0</v>
      </c>
      <c r="B2016" s="1">
        <v>2.5E7</v>
      </c>
      <c r="C2016" s="1">
        <f t="shared" si="1"/>
        <v>-24870885</v>
      </c>
      <c r="D2016" s="1">
        <f t="shared" si="2"/>
        <v>0.01201788812</v>
      </c>
    </row>
    <row r="2017" ht="14.25" customHeight="1">
      <c r="A2017" s="1">
        <v>0.0</v>
      </c>
      <c r="B2017" s="1">
        <v>2.5E7</v>
      </c>
      <c r="C2017" s="1">
        <f t="shared" si="1"/>
        <v>-25000000</v>
      </c>
      <c r="D2017" s="1">
        <f t="shared" si="2"/>
        <v>0.01202221073</v>
      </c>
    </row>
    <row r="2018" ht="14.25" customHeight="1">
      <c r="A2018" s="1">
        <v>3.47E7</v>
      </c>
      <c r="B2018" s="1">
        <v>1.4E7</v>
      </c>
      <c r="C2018" s="1">
        <f t="shared" si="1"/>
        <v>20700000</v>
      </c>
      <c r="D2018" s="1">
        <f t="shared" si="2"/>
        <v>0.01202657331</v>
      </c>
    </row>
    <row r="2019" ht="14.25" customHeight="1">
      <c r="A2019" s="1">
        <v>717753.0</v>
      </c>
      <c r="B2019" s="1">
        <v>2.5E7</v>
      </c>
      <c r="C2019" s="1">
        <f t="shared" si="1"/>
        <v>-24282247</v>
      </c>
      <c r="D2019" s="1">
        <f t="shared" si="2"/>
        <v>0.01203049829</v>
      </c>
    </row>
    <row r="2020" ht="14.25" customHeight="1">
      <c r="A2020" s="1">
        <v>1.09713132E8</v>
      </c>
      <c r="B2020" s="1">
        <v>2.5E7</v>
      </c>
      <c r="C2020" s="1">
        <f t="shared" si="1"/>
        <v>84713132</v>
      </c>
      <c r="D2020" s="1">
        <f t="shared" si="2"/>
        <v>0.01203465809</v>
      </c>
    </row>
    <row r="2021" ht="14.25" customHeight="1">
      <c r="A2021" s="1">
        <v>7.0269171E7</v>
      </c>
      <c r="B2021" s="1">
        <v>2.4E7</v>
      </c>
      <c r="C2021" s="1">
        <f t="shared" si="1"/>
        <v>46269171</v>
      </c>
      <c r="D2021" s="1">
        <f t="shared" si="2"/>
        <v>0.01202763718</v>
      </c>
    </row>
    <row r="2022" ht="14.25" customHeight="1">
      <c r="A2022" s="1">
        <v>2.8772222E7</v>
      </c>
      <c r="B2022" s="1">
        <v>1.05E8</v>
      </c>
      <c r="C2022" s="1">
        <f t="shared" si="1"/>
        <v>-76227778</v>
      </c>
      <c r="D2022" s="1">
        <f t="shared" si="2"/>
        <v>0.01202216287</v>
      </c>
    </row>
    <row r="2023" ht="14.25" customHeight="1">
      <c r="A2023" s="1">
        <v>1.01334374E8</v>
      </c>
      <c r="B2023" s="1">
        <v>2.4E7</v>
      </c>
      <c r="C2023" s="1">
        <f t="shared" si="1"/>
        <v>77334374</v>
      </c>
      <c r="D2023" s="1">
        <f t="shared" si="2"/>
        <v>0.01198361607</v>
      </c>
    </row>
    <row r="2024" ht="14.25" customHeight="1">
      <c r="A2024" s="1">
        <v>1512815.0</v>
      </c>
      <c r="B2024" s="1">
        <v>2.5E7</v>
      </c>
      <c r="C2024" s="1">
        <f t="shared" si="1"/>
        <v>-23487185</v>
      </c>
      <c r="D2024" s="1">
        <f t="shared" si="2"/>
        <v>0.01197915554</v>
      </c>
    </row>
    <row r="2025" ht="14.25" customHeight="1">
      <c r="A2025" s="1">
        <v>6.5182182E7</v>
      </c>
      <c r="B2025" s="1">
        <v>2.4E7</v>
      </c>
      <c r="C2025" s="1">
        <f t="shared" si="1"/>
        <v>41182182</v>
      </c>
      <c r="D2025" s="1">
        <f t="shared" si="2"/>
        <v>0.0119831016</v>
      </c>
    </row>
    <row r="2026" ht="14.25" customHeight="1">
      <c r="A2026" s="1">
        <v>5.7262492E7</v>
      </c>
      <c r="B2026" s="1">
        <v>2.4E7</v>
      </c>
      <c r="C2026" s="1">
        <f t="shared" si="1"/>
        <v>33262492</v>
      </c>
      <c r="D2026" s="1">
        <f t="shared" si="2"/>
        <v>0.01197766327</v>
      </c>
    </row>
    <row r="2027" ht="14.25" customHeight="1">
      <c r="A2027" s="1">
        <v>8.0E7</v>
      </c>
      <c r="B2027" s="1">
        <v>8200000.0</v>
      </c>
      <c r="C2027" s="1">
        <f t="shared" si="1"/>
        <v>71800000</v>
      </c>
      <c r="D2027" s="1">
        <f t="shared" si="2"/>
        <v>0.01197258373</v>
      </c>
    </row>
    <row r="2028" ht="14.25" customHeight="1">
      <c r="A2028" s="1">
        <v>7.4608545E7</v>
      </c>
      <c r="B2028" s="1">
        <v>2.4E7</v>
      </c>
      <c r="C2028" s="1">
        <f t="shared" si="1"/>
        <v>50608545</v>
      </c>
      <c r="D2028" s="1">
        <f t="shared" si="2"/>
        <v>0.01200534027</v>
      </c>
    </row>
    <row r="2029" ht="14.25" customHeight="1">
      <c r="A2029" s="1">
        <v>4.1895491E7</v>
      </c>
      <c r="B2029" s="1">
        <v>2.4E7</v>
      </c>
      <c r="C2029" s="1">
        <f t="shared" si="1"/>
        <v>17895491</v>
      </c>
      <c r="D2029" s="1">
        <f t="shared" si="2"/>
        <v>0.01199974946</v>
      </c>
    </row>
    <row r="2030" ht="14.25" customHeight="1">
      <c r="A2030" s="1">
        <v>3.9989008E7</v>
      </c>
      <c r="B2030" s="1">
        <v>2.4E7</v>
      </c>
      <c r="C2030" s="1">
        <f t="shared" si="1"/>
        <v>15989008</v>
      </c>
      <c r="D2030" s="1">
        <f t="shared" si="2"/>
        <v>0.01199596204</v>
      </c>
    </row>
    <row r="2031" ht="14.25" customHeight="1">
      <c r="A2031" s="1">
        <v>3.2662299E7</v>
      </c>
      <c r="B2031" s="1">
        <v>2.4E7</v>
      </c>
      <c r="C2031" s="1">
        <f t="shared" si="1"/>
        <v>8662299</v>
      </c>
      <c r="D2031" s="1">
        <f t="shared" si="2"/>
        <v>0.01199238673</v>
      </c>
    </row>
    <row r="2032" ht="14.25" customHeight="1">
      <c r="A2032" s="1">
        <v>3.1452765E7</v>
      </c>
      <c r="B2032" s="1">
        <v>2.4E7</v>
      </c>
      <c r="C2032" s="1">
        <f t="shared" si="1"/>
        <v>7452765</v>
      </c>
      <c r="D2032" s="1">
        <f t="shared" si="2"/>
        <v>0.01198974828</v>
      </c>
    </row>
    <row r="2033" ht="14.25" customHeight="1">
      <c r="A2033" s="1">
        <v>2.516727E7</v>
      </c>
      <c r="B2033" s="1">
        <v>2.4E7</v>
      </c>
      <c r="C2033" s="1">
        <f t="shared" si="1"/>
        <v>1167270</v>
      </c>
      <c r="D2033" s="1">
        <f t="shared" si="2"/>
        <v>0.01198728025</v>
      </c>
    </row>
    <row r="2034" ht="14.25" customHeight="1">
      <c r="A2034" s="1">
        <v>3.2416109E7</v>
      </c>
      <c r="B2034" s="1">
        <v>2.5E7</v>
      </c>
      <c r="C2034" s="1">
        <f t="shared" si="1"/>
        <v>7416109</v>
      </c>
      <c r="D2034" s="1">
        <f t="shared" si="2"/>
        <v>0.01198578456</v>
      </c>
    </row>
    <row r="2035" ht="14.25" customHeight="1">
      <c r="A2035" s="1">
        <v>20218.0</v>
      </c>
      <c r="B2035" s="1">
        <v>2.4E7</v>
      </c>
      <c r="C2035" s="1">
        <f t="shared" si="1"/>
        <v>-23979782</v>
      </c>
      <c r="D2035" s="1">
        <f t="shared" si="2"/>
        <v>0.01198257589</v>
      </c>
    </row>
    <row r="2036" ht="14.25" customHeight="1">
      <c r="A2036" s="1">
        <v>2.887119E7</v>
      </c>
      <c r="B2036" s="1">
        <v>2.4E7</v>
      </c>
      <c r="C2036" s="1">
        <f t="shared" si="1"/>
        <v>4871190</v>
      </c>
      <c r="D2036" s="1">
        <f t="shared" si="2"/>
        <v>0.01198628963</v>
      </c>
    </row>
    <row r="2037" ht="14.25" customHeight="1">
      <c r="A2037" s="1">
        <v>1.6964743E7</v>
      </c>
      <c r="B2037" s="1">
        <v>2.4E7</v>
      </c>
      <c r="C2037" s="1">
        <f t="shared" si="1"/>
        <v>-7035257</v>
      </c>
      <c r="D2037" s="1">
        <f t="shared" si="2"/>
        <v>0.01198420104</v>
      </c>
    </row>
    <row r="2038" ht="14.25" customHeight="1">
      <c r="A2038" s="1">
        <v>1.6290976E7</v>
      </c>
      <c r="B2038" s="1">
        <v>2.4E7</v>
      </c>
      <c r="C2038" s="1">
        <f t="shared" si="1"/>
        <v>-7709024</v>
      </c>
      <c r="D2038" s="1">
        <f t="shared" si="2"/>
        <v>0.01198417246</v>
      </c>
    </row>
    <row r="2039" ht="14.25" customHeight="1">
      <c r="A2039" s="1">
        <v>1.3E7</v>
      </c>
      <c r="B2039" s="1">
        <v>2.4E7</v>
      </c>
      <c r="C2039" s="1">
        <f t="shared" si="1"/>
        <v>-11000000</v>
      </c>
      <c r="D2039" s="1">
        <f t="shared" si="2"/>
        <v>0.01198427462</v>
      </c>
    </row>
    <row r="2040" ht="14.25" customHeight="1">
      <c r="A2040" s="1">
        <v>1.237241E7</v>
      </c>
      <c r="B2040" s="1">
        <v>2.4E7</v>
      </c>
      <c r="C2040" s="1">
        <f t="shared" si="1"/>
        <v>-11627590</v>
      </c>
      <c r="D2040" s="1">
        <f t="shared" si="2"/>
        <v>0.01198503744</v>
      </c>
    </row>
    <row r="2041" ht="14.25" customHeight="1">
      <c r="A2041" s="1">
        <v>8427204.0</v>
      </c>
      <c r="B2041" s="1">
        <v>2.4E7</v>
      </c>
      <c r="C2041" s="1">
        <f t="shared" si="1"/>
        <v>-15572796</v>
      </c>
      <c r="D2041" s="1">
        <f t="shared" si="2"/>
        <v>0.01198593086</v>
      </c>
    </row>
    <row r="2042" ht="14.25" customHeight="1">
      <c r="A2042" s="1">
        <v>9639242.0</v>
      </c>
      <c r="B2042" s="1">
        <v>2.4E7</v>
      </c>
      <c r="C2042" s="1">
        <f t="shared" si="1"/>
        <v>-14360758</v>
      </c>
      <c r="D2042" s="1">
        <f t="shared" si="2"/>
        <v>0.01198767294</v>
      </c>
    </row>
    <row r="2043" ht="14.25" customHeight="1">
      <c r="A2043" s="1">
        <v>2.5003072E7</v>
      </c>
      <c r="B2043" s="1">
        <v>2.4E7</v>
      </c>
      <c r="C2043" s="1">
        <f t="shared" si="1"/>
        <v>1003072</v>
      </c>
      <c r="D2043" s="1">
        <f t="shared" si="2"/>
        <v>0.01198915009</v>
      </c>
    </row>
    <row r="2044" ht="14.25" customHeight="1">
      <c r="A2044" s="1">
        <v>6144806.0</v>
      </c>
      <c r="B2044" s="1">
        <v>2.3E7</v>
      </c>
      <c r="C2044" s="1">
        <f t="shared" si="1"/>
        <v>-16855194</v>
      </c>
      <c r="D2044" s="1">
        <f t="shared" si="2"/>
        <v>0.01198767636</v>
      </c>
    </row>
    <row r="2045" ht="14.25" customHeight="1">
      <c r="A2045" s="1">
        <v>4308981.0</v>
      </c>
      <c r="B2045" s="1">
        <v>2.4E7</v>
      </c>
      <c r="C2045" s="1">
        <f t="shared" si="1"/>
        <v>-19691019</v>
      </c>
      <c r="D2045" s="1">
        <f t="shared" si="2"/>
        <v>0.01198952453</v>
      </c>
    </row>
    <row r="2046" ht="14.25" customHeight="1">
      <c r="A2046" s="1">
        <v>669276.0</v>
      </c>
      <c r="B2046" s="1">
        <v>2.8E7</v>
      </c>
      <c r="C2046" s="1">
        <f t="shared" si="1"/>
        <v>-27330724</v>
      </c>
      <c r="D2046" s="1">
        <f t="shared" si="2"/>
        <v>0.01199221171</v>
      </c>
    </row>
    <row r="2047" ht="14.25" customHeight="1">
      <c r="A2047" s="1">
        <v>42880.0</v>
      </c>
      <c r="B2047" s="1">
        <v>2.4E7</v>
      </c>
      <c r="C2047" s="1">
        <f t="shared" si="1"/>
        <v>-23957120</v>
      </c>
      <c r="D2047" s="1">
        <f t="shared" si="2"/>
        <v>0.01199826824</v>
      </c>
    </row>
    <row r="2048" ht="14.25" customHeight="1">
      <c r="A2048" s="1">
        <v>2.3225911E7</v>
      </c>
      <c r="B2048" s="1">
        <v>2.4E7</v>
      </c>
      <c r="C2048" s="1">
        <f t="shared" si="1"/>
        <v>-774089</v>
      </c>
      <c r="D2048" s="1">
        <f t="shared" si="2"/>
        <v>0.01200199626</v>
      </c>
    </row>
    <row r="2049" ht="14.25" customHeight="1">
      <c r="A2049" s="1">
        <v>4710455.0</v>
      </c>
      <c r="B2049" s="1">
        <v>2.4E7</v>
      </c>
      <c r="C2049" s="1">
        <f t="shared" si="1"/>
        <v>-19289545</v>
      </c>
      <c r="D2049" s="1">
        <f t="shared" si="2"/>
        <v>0.01200082429</v>
      </c>
    </row>
    <row r="2050" ht="14.25" customHeight="1">
      <c r="A2050" s="1">
        <v>7.5590286E7</v>
      </c>
      <c r="B2050" s="1">
        <v>2.36E7</v>
      </c>
      <c r="C2050" s="1">
        <f t="shared" si="1"/>
        <v>51990286</v>
      </c>
      <c r="D2050" s="1">
        <f t="shared" si="2"/>
        <v>0.01200342454</v>
      </c>
    </row>
    <row r="2051" ht="14.25" customHeight="1">
      <c r="A2051" s="1">
        <v>2.1805126E8</v>
      </c>
      <c r="B2051" s="1">
        <v>2.07E8</v>
      </c>
      <c r="C2051" s="1">
        <f t="shared" si="1"/>
        <v>11051260</v>
      </c>
      <c r="D2051" s="1">
        <f t="shared" si="2"/>
        <v>0.01199865181</v>
      </c>
    </row>
    <row r="2052" ht="14.25" customHeight="1">
      <c r="A2052" s="1">
        <v>1.61487252E8</v>
      </c>
      <c r="B2052" s="1">
        <v>2.0E7</v>
      </c>
      <c r="C2052" s="1">
        <f t="shared" si="1"/>
        <v>141487252</v>
      </c>
      <c r="D2052" s="1">
        <f t="shared" si="2"/>
        <v>0.01060274868</v>
      </c>
    </row>
    <row r="2053" ht="14.25" customHeight="1">
      <c r="A2053" s="1">
        <v>2.90158751E8</v>
      </c>
      <c r="B2053" s="1">
        <v>1.8E7</v>
      </c>
      <c r="C2053" s="1">
        <f t="shared" si="1"/>
        <v>272158751</v>
      </c>
      <c r="D2053" s="1">
        <f t="shared" si="2"/>
        <v>0.01062776797</v>
      </c>
    </row>
    <row r="2054" ht="14.25" customHeight="1">
      <c r="A2054" s="1">
        <v>6.5807024E7</v>
      </c>
      <c r="B2054" s="1">
        <v>1.9E7</v>
      </c>
      <c r="C2054" s="1">
        <f t="shared" si="1"/>
        <v>46807024</v>
      </c>
      <c r="D2054" s="1">
        <f t="shared" si="2"/>
        <v>0.01075117194</v>
      </c>
    </row>
    <row r="2055" ht="14.25" customHeight="1">
      <c r="A2055" s="1">
        <v>8.6930411E7</v>
      </c>
      <c r="B2055" s="1">
        <v>2.3E7</v>
      </c>
      <c r="C2055" s="1">
        <f t="shared" si="1"/>
        <v>63930411</v>
      </c>
      <c r="D2055" s="1">
        <f t="shared" si="2"/>
        <v>0.01075470114</v>
      </c>
    </row>
    <row r="2056" ht="14.25" customHeight="1">
      <c r="A2056" s="1">
        <v>5.3302314E7</v>
      </c>
      <c r="B2056" s="1">
        <v>2.3E7</v>
      </c>
      <c r="C2056" s="1">
        <f t="shared" si="1"/>
        <v>30302314</v>
      </c>
      <c r="D2056" s="1">
        <f t="shared" si="2"/>
        <v>0.01075101138</v>
      </c>
    </row>
    <row r="2057" ht="14.25" customHeight="1">
      <c r="A2057" s="1">
        <v>4.0962534E7</v>
      </c>
      <c r="B2057" s="1">
        <v>1.25E7</v>
      </c>
      <c r="C2057" s="1">
        <f t="shared" si="1"/>
        <v>28462534</v>
      </c>
      <c r="D2057" s="1">
        <f t="shared" si="2"/>
        <v>0.01074716595</v>
      </c>
    </row>
    <row r="2058" ht="14.25" customHeight="1">
      <c r="A2058" s="1">
        <v>3.9235088E7</v>
      </c>
      <c r="B2058" s="1">
        <v>2.3E7</v>
      </c>
      <c r="C2058" s="1">
        <f t="shared" si="1"/>
        <v>16235088</v>
      </c>
      <c r="D2058" s="1">
        <f t="shared" si="2"/>
        <v>0.01075421191</v>
      </c>
    </row>
    <row r="2059" ht="14.25" customHeight="1">
      <c r="A2059" s="1">
        <v>2.7338033E7</v>
      </c>
      <c r="B2059" s="1">
        <v>2.3E7</v>
      </c>
      <c r="C2059" s="1">
        <f t="shared" si="1"/>
        <v>4338033</v>
      </c>
      <c r="D2059" s="1">
        <f t="shared" si="2"/>
        <v>0.01075134307</v>
      </c>
    </row>
    <row r="2060" ht="14.25" customHeight="1">
      <c r="A2060" s="1">
        <v>2.5556065E7</v>
      </c>
      <c r="B2060" s="1">
        <v>2.3E7</v>
      </c>
      <c r="C2060" s="1">
        <f t="shared" si="1"/>
        <v>2556065</v>
      </c>
      <c r="D2060" s="1">
        <f t="shared" si="2"/>
        <v>0.01074977807</v>
      </c>
    </row>
    <row r="2061" ht="14.25" customHeight="1">
      <c r="A2061" s="1">
        <v>1.5785632E7</v>
      </c>
      <c r="B2061" s="1">
        <v>2.3E7</v>
      </c>
      <c r="C2061" s="1">
        <f t="shared" si="1"/>
        <v>-7214368</v>
      </c>
      <c r="D2061" s="1">
        <f t="shared" si="2"/>
        <v>0.01074844555</v>
      </c>
    </row>
    <row r="2062" ht="14.25" customHeight="1">
      <c r="A2062" s="1">
        <v>2.1973182E7</v>
      </c>
      <c r="B2062" s="1">
        <v>2.3E7</v>
      </c>
      <c r="C2062" s="1">
        <f t="shared" si="1"/>
        <v>-1026818</v>
      </c>
      <c r="D2062" s="1">
        <f t="shared" si="2"/>
        <v>0.01074856861</v>
      </c>
    </row>
    <row r="2063" ht="14.25" customHeight="1">
      <c r="A2063" s="1">
        <v>4756.0</v>
      </c>
      <c r="B2063" s="1">
        <v>2.5E7</v>
      </c>
      <c r="C2063" s="1">
        <f t="shared" si="1"/>
        <v>-24995244</v>
      </c>
      <c r="D2063" s="1">
        <f t="shared" si="2"/>
        <v>0.01074773459</v>
      </c>
    </row>
    <row r="2064" ht="14.25" customHeight="1">
      <c r="A2064" s="1">
        <v>1.8653615E7</v>
      </c>
      <c r="B2064" s="1">
        <v>2.3E7</v>
      </c>
      <c r="C2064" s="1">
        <f t="shared" si="1"/>
        <v>-4346385</v>
      </c>
      <c r="D2064" s="1">
        <f t="shared" si="2"/>
        <v>0.01075213802</v>
      </c>
    </row>
    <row r="2065" ht="14.25" customHeight="1">
      <c r="A2065" s="1">
        <v>1.2189514E7</v>
      </c>
      <c r="B2065" s="1">
        <v>2.3E7</v>
      </c>
      <c r="C2065" s="1">
        <f t="shared" si="1"/>
        <v>-10810486</v>
      </c>
      <c r="D2065" s="1">
        <f t="shared" si="2"/>
        <v>0.010751803</v>
      </c>
    </row>
    <row r="2066" ht="14.25" customHeight="1">
      <c r="A2066" s="1">
        <v>1.3019253E7</v>
      </c>
      <c r="B2066" s="1">
        <v>2.3E7</v>
      </c>
      <c r="C2066" s="1">
        <f t="shared" si="1"/>
        <v>-9980747</v>
      </c>
      <c r="D2066" s="1">
        <f t="shared" si="2"/>
        <v>0.01075253848</v>
      </c>
    </row>
    <row r="2067" ht="14.25" customHeight="1">
      <c r="A2067" s="1">
        <v>1.8934858E7</v>
      </c>
      <c r="B2067" s="1">
        <v>2.3E7</v>
      </c>
      <c r="C2067" s="1">
        <f t="shared" si="1"/>
        <v>-4065142</v>
      </c>
      <c r="D2067" s="1">
        <f t="shared" si="2"/>
        <v>0.0107531297</v>
      </c>
    </row>
    <row r="2068" ht="14.25" customHeight="1">
      <c r="A2068" s="1">
        <v>2.0763013E7</v>
      </c>
      <c r="B2068" s="1">
        <v>2.3E7</v>
      </c>
      <c r="C2068" s="1">
        <f t="shared" si="1"/>
        <v>-2236987</v>
      </c>
      <c r="D2068" s="1">
        <f t="shared" si="2"/>
        <v>0.01075275096</v>
      </c>
    </row>
    <row r="2069" ht="14.25" customHeight="1">
      <c r="A2069" s="1">
        <v>1.2782508E7</v>
      </c>
      <c r="B2069" s="1">
        <v>2.3E7</v>
      </c>
      <c r="C2069" s="1">
        <f t="shared" si="1"/>
        <v>-10217492</v>
      </c>
      <c r="D2069" s="1">
        <f t="shared" si="2"/>
        <v>0.010752094</v>
      </c>
    </row>
    <row r="2070" ht="14.25" customHeight="1">
      <c r="A2070" s="1">
        <v>1.1508423E7</v>
      </c>
      <c r="B2070" s="1">
        <v>2.3E7</v>
      </c>
      <c r="C2070" s="1">
        <f t="shared" si="1"/>
        <v>-11491577</v>
      </c>
      <c r="D2070" s="1">
        <f t="shared" si="2"/>
        <v>0.01075272675</v>
      </c>
    </row>
    <row r="2071" ht="14.25" customHeight="1">
      <c r="A2071" s="1">
        <v>1.0660147E7</v>
      </c>
      <c r="B2071" s="1">
        <v>2.3E7</v>
      </c>
      <c r="C2071" s="1">
        <f t="shared" si="1"/>
        <v>-12339853</v>
      </c>
      <c r="D2071" s="1">
        <f t="shared" si="2"/>
        <v>0.01075358429</v>
      </c>
    </row>
    <row r="2072" ht="14.25" customHeight="1">
      <c r="A2072" s="1">
        <v>7434726.0</v>
      </c>
      <c r="B2072" s="1">
        <v>2.3E7</v>
      </c>
      <c r="C2072" s="1">
        <f t="shared" si="1"/>
        <v>-15565274</v>
      </c>
      <c r="D2072" s="1">
        <f t="shared" si="2"/>
        <v>0.01075459466</v>
      </c>
    </row>
    <row r="2073" ht="14.25" customHeight="1">
      <c r="A2073" s="1">
        <v>6777589.0</v>
      </c>
      <c r="B2073" s="1">
        <v>0.0</v>
      </c>
      <c r="C2073" s="1">
        <f t="shared" si="1"/>
        <v>6777589</v>
      </c>
      <c r="D2073" s="1">
        <f t="shared" si="2"/>
        <v>0.0107562052</v>
      </c>
    </row>
    <row r="2074" ht="14.25" customHeight="1">
      <c r="A2074" s="1">
        <v>6109075.0</v>
      </c>
      <c r="B2074" s="1">
        <v>1.943E7</v>
      </c>
      <c r="C2074" s="1">
        <f t="shared" si="1"/>
        <v>-13320925</v>
      </c>
      <c r="D2074" s="1">
        <f t="shared" si="2"/>
        <v>0.01074911958</v>
      </c>
    </row>
    <row r="2075" ht="14.25" customHeight="1">
      <c r="A2075" s="1">
        <v>0.0</v>
      </c>
      <c r="B2075" s="1">
        <v>1.1E7</v>
      </c>
      <c r="C2075" s="1">
        <f t="shared" si="1"/>
        <v>-11000000</v>
      </c>
      <c r="D2075" s="1">
        <f t="shared" si="2"/>
        <v>0.01074951924</v>
      </c>
    </row>
    <row r="2076" ht="14.25" customHeight="1">
      <c r="A2076" s="1">
        <v>2708188.0</v>
      </c>
      <c r="B2076" s="1">
        <v>2.3E7</v>
      </c>
      <c r="C2076" s="1">
        <f t="shared" si="1"/>
        <v>-20291812</v>
      </c>
      <c r="D2076" s="1">
        <f t="shared" si="2"/>
        <v>0.01074482627</v>
      </c>
    </row>
    <row r="2077" ht="14.25" customHeight="1">
      <c r="A2077" s="1">
        <v>0.0</v>
      </c>
      <c r="B2077" s="1">
        <v>0.0</v>
      </c>
      <c r="C2077" s="1">
        <f t="shared" si="1"/>
        <v>0</v>
      </c>
      <c r="D2077" s="1">
        <f t="shared" si="2"/>
        <v>0.01074737287</v>
      </c>
    </row>
    <row r="2078" ht="14.25" customHeight="1">
      <c r="A2078" s="1">
        <v>1.6123851E7</v>
      </c>
      <c r="B2078" s="1">
        <v>2.3E7</v>
      </c>
      <c r="C2078" s="1">
        <f t="shared" si="1"/>
        <v>-6876149</v>
      </c>
      <c r="D2078" s="1">
        <f t="shared" si="2"/>
        <v>0.01073552143</v>
      </c>
    </row>
    <row r="2079" ht="14.25" customHeight="1">
      <c r="A2079" s="1">
        <v>0.0</v>
      </c>
      <c r="B2079" s="1">
        <v>2.3E7</v>
      </c>
      <c r="C2079" s="1">
        <f t="shared" si="1"/>
        <v>-23000000</v>
      </c>
      <c r="D2079" s="1">
        <f t="shared" si="2"/>
        <v>0.0107355948</v>
      </c>
    </row>
    <row r="2080" ht="14.25" customHeight="1">
      <c r="A2080" s="1">
        <v>7.1975611E7</v>
      </c>
      <c r="B2080" s="1">
        <v>2.5E7</v>
      </c>
      <c r="C2080" s="1">
        <f t="shared" si="1"/>
        <v>46975611</v>
      </c>
      <c r="D2080" s="1">
        <f t="shared" si="2"/>
        <v>0.01073870862</v>
      </c>
    </row>
    <row r="2081" ht="14.25" customHeight="1">
      <c r="A2081" s="1">
        <v>3.8119483E7</v>
      </c>
      <c r="B2081" s="1">
        <v>2.27E7</v>
      </c>
      <c r="C2081" s="1">
        <f t="shared" si="1"/>
        <v>15419483</v>
      </c>
      <c r="D2081" s="1">
        <f t="shared" si="2"/>
        <v>0.01073013109</v>
      </c>
    </row>
    <row r="2082" ht="14.25" customHeight="1">
      <c r="A2082" s="1">
        <v>4190530.0</v>
      </c>
      <c r="B2082" s="1">
        <v>2.25E7</v>
      </c>
      <c r="C2082" s="1">
        <f t="shared" si="1"/>
        <v>-18309470</v>
      </c>
      <c r="D2082" s="1">
        <f t="shared" si="2"/>
        <v>0.01072760712</v>
      </c>
    </row>
    <row r="2083" ht="14.25" customHeight="1">
      <c r="A2083" s="1">
        <v>2.17631306E8</v>
      </c>
      <c r="B2083" s="1">
        <v>2.2E7</v>
      </c>
      <c r="C2083" s="1">
        <f t="shared" si="1"/>
        <v>195631306</v>
      </c>
      <c r="D2083" s="1">
        <f t="shared" si="2"/>
        <v>0.0107296093</v>
      </c>
    </row>
    <row r="2084" ht="14.25" customHeight="1">
      <c r="A2084" s="1">
        <v>1.76483808E8</v>
      </c>
      <c r="B2084" s="1">
        <v>2.3E7</v>
      </c>
      <c r="C2084" s="1">
        <f t="shared" si="1"/>
        <v>153483808</v>
      </c>
      <c r="D2084" s="1">
        <f t="shared" si="2"/>
        <v>0.0107680535</v>
      </c>
    </row>
    <row r="2085" ht="14.25" customHeight="1">
      <c r="A2085" s="1">
        <v>1.44833357E8</v>
      </c>
      <c r="B2085" s="1">
        <v>2.2E7</v>
      </c>
      <c r="C2085" s="1">
        <f t="shared" si="1"/>
        <v>122833357</v>
      </c>
      <c r="D2085" s="1">
        <f t="shared" si="2"/>
        <v>0.01078240129</v>
      </c>
    </row>
    <row r="2086" ht="14.25" customHeight="1">
      <c r="A2086" s="1">
        <v>7.5597042E7</v>
      </c>
      <c r="B2086" s="1">
        <v>2.0E7</v>
      </c>
      <c r="C2086" s="1">
        <f t="shared" si="1"/>
        <v>55597042</v>
      </c>
      <c r="D2086" s="1">
        <f t="shared" si="2"/>
        <v>0.01079271436</v>
      </c>
    </row>
    <row r="2087" ht="14.25" customHeight="1">
      <c r="A2087" s="1">
        <v>9.0636983E7</v>
      </c>
      <c r="B2087" s="1">
        <v>2.2E7</v>
      </c>
      <c r="C2087" s="1">
        <f t="shared" si="1"/>
        <v>68636983</v>
      </c>
      <c r="D2087" s="1">
        <f t="shared" si="2"/>
        <v>0.01079565418</v>
      </c>
    </row>
    <row r="2088" ht="14.25" customHeight="1">
      <c r="A2088" s="1">
        <v>7.0960517E7</v>
      </c>
      <c r="B2088" s="1">
        <v>3.5E7</v>
      </c>
      <c r="C2088" s="1">
        <f t="shared" si="1"/>
        <v>35960517</v>
      </c>
      <c r="D2088" s="1">
        <f t="shared" si="2"/>
        <v>0.01079522411</v>
      </c>
    </row>
    <row r="2089" ht="14.25" customHeight="1">
      <c r="A2089" s="1">
        <v>5.5762229E7</v>
      </c>
      <c r="B2089" s="1">
        <v>2.2E7</v>
      </c>
      <c r="C2089" s="1">
        <f t="shared" si="1"/>
        <v>33762229</v>
      </c>
      <c r="D2089" s="1">
        <f t="shared" si="2"/>
        <v>0.01076487718</v>
      </c>
    </row>
    <row r="2090" ht="14.25" customHeight="1">
      <c r="A2090" s="1">
        <v>0.0</v>
      </c>
      <c r="B2090" s="1">
        <v>2.2E7</v>
      </c>
      <c r="C2090" s="1">
        <f t="shared" si="1"/>
        <v>-22000000</v>
      </c>
      <c r="D2090" s="1">
        <f t="shared" si="2"/>
        <v>0.01076242839</v>
      </c>
    </row>
    <row r="2091" ht="14.25" customHeight="1">
      <c r="A2091" s="1">
        <v>5.4235441E7</v>
      </c>
      <c r="B2091" s="1">
        <v>2.2E7</v>
      </c>
      <c r="C2091" s="1">
        <f t="shared" si="1"/>
        <v>32235441</v>
      </c>
      <c r="D2091" s="1">
        <f t="shared" si="2"/>
        <v>0.01076489997</v>
      </c>
    </row>
    <row r="2092" ht="14.25" customHeight="1">
      <c r="A2092" s="1">
        <v>5.0728E7</v>
      </c>
      <c r="B2092" s="1">
        <v>2.2E7</v>
      </c>
      <c r="C2092" s="1">
        <f t="shared" si="1"/>
        <v>28728000</v>
      </c>
      <c r="D2092" s="1">
        <f t="shared" si="2"/>
        <v>0.01076244998</v>
      </c>
    </row>
    <row r="2093" ht="14.25" customHeight="1">
      <c r="A2093" s="1">
        <v>4.0270895E7</v>
      </c>
      <c r="B2093" s="1">
        <v>2.2E7</v>
      </c>
      <c r="C2093" s="1">
        <f t="shared" si="1"/>
        <v>18270895</v>
      </c>
      <c r="D2093" s="1">
        <f t="shared" si="2"/>
        <v>0.01076003099</v>
      </c>
    </row>
    <row r="2094" ht="14.25" customHeight="1">
      <c r="A2094" s="1">
        <v>5.9696176E7</v>
      </c>
      <c r="B2094" s="1">
        <v>2.2E7</v>
      </c>
      <c r="C2094" s="1">
        <f t="shared" si="1"/>
        <v>37696176</v>
      </c>
      <c r="D2094" s="1">
        <f t="shared" si="2"/>
        <v>0.01075794322</v>
      </c>
    </row>
    <row r="2095" ht="14.25" customHeight="1">
      <c r="A2095" s="1">
        <v>5.1483949E7</v>
      </c>
      <c r="B2095" s="1">
        <v>2.2E7</v>
      </c>
      <c r="C2095" s="1">
        <f t="shared" si="1"/>
        <v>29483949</v>
      </c>
      <c r="D2095" s="1">
        <f t="shared" si="2"/>
        <v>0.01075551333</v>
      </c>
    </row>
    <row r="2096" ht="14.25" customHeight="1">
      <c r="A2096" s="1">
        <v>3.6020063E7</v>
      </c>
      <c r="B2096" s="1">
        <v>2.2E7</v>
      </c>
      <c r="C2096" s="1">
        <f t="shared" si="1"/>
        <v>14020063</v>
      </c>
      <c r="D2096" s="1">
        <f t="shared" si="2"/>
        <v>0.01075307739</v>
      </c>
    </row>
    <row r="2097" ht="14.25" customHeight="1">
      <c r="A2097" s="1">
        <v>3.3313582E7</v>
      </c>
      <c r="B2097" s="1">
        <v>2.1E7</v>
      </c>
      <c r="C2097" s="1">
        <f t="shared" si="1"/>
        <v>12313582</v>
      </c>
      <c r="D2097" s="1">
        <f t="shared" si="2"/>
        <v>0.01075121961</v>
      </c>
    </row>
    <row r="2098" ht="14.25" customHeight="1">
      <c r="A2098" s="1">
        <v>2.5842E7</v>
      </c>
      <c r="B2098" s="1">
        <v>2.2E7</v>
      </c>
      <c r="C2098" s="1">
        <f t="shared" si="1"/>
        <v>3842000</v>
      </c>
      <c r="D2098" s="1">
        <f t="shared" si="2"/>
        <v>0.01075022209</v>
      </c>
    </row>
    <row r="2099" ht="14.25" customHeight="1">
      <c r="A2099" s="1">
        <v>2.2264487E7</v>
      </c>
      <c r="B2099" s="1">
        <v>2.2E7</v>
      </c>
      <c r="C2099" s="1">
        <f t="shared" si="1"/>
        <v>264487</v>
      </c>
      <c r="D2099" s="1">
        <f t="shared" si="2"/>
        <v>0.01074916291</v>
      </c>
    </row>
    <row r="2100" ht="14.25" customHeight="1">
      <c r="A2100" s="1">
        <v>3.0659817E7</v>
      </c>
      <c r="B2100" s="1">
        <v>2.6E7</v>
      </c>
      <c r="C2100" s="1">
        <f t="shared" si="1"/>
        <v>4659817</v>
      </c>
      <c r="D2100" s="1">
        <f t="shared" si="2"/>
        <v>0.0107484636</v>
      </c>
    </row>
    <row r="2101" ht="14.25" customHeight="1">
      <c r="A2101" s="1">
        <v>5773519.0</v>
      </c>
      <c r="B2101" s="1">
        <v>4.0E7</v>
      </c>
      <c r="C2101" s="1">
        <f t="shared" si="1"/>
        <v>-34226481</v>
      </c>
      <c r="D2101" s="1">
        <f t="shared" si="2"/>
        <v>0.01074468007</v>
      </c>
    </row>
    <row r="2102" ht="14.25" customHeight="1">
      <c r="A2102" s="1">
        <v>3108216.0</v>
      </c>
      <c r="B2102" s="1">
        <v>0.0</v>
      </c>
      <c r="C2102" s="1">
        <f t="shared" si="1"/>
        <v>3108216</v>
      </c>
      <c r="D2102" s="1">
        <f t="shared" si="2"/>
        <v>0.0107537083</v>
      </c>
    </row>
    <row r="2103" ht="14.25" customHeight="1">
      <c r="A2103" s="1">
        <v>1.9351569E7</v>
      </c>
      <c r="B2103" s="1">
        <v>2.2E7</v>
      </c>
      <c r="C2103" s="1">
        <f t="shared" si="1"/>
        <v>-2648431</v>
      </c>
      <c r="D2103" s="1">
        <f t="shared" si="2"/>
        <v>0.01074411561</v>
      </c>
    </row>
    <row r="2104" ht="14.25" customHeight="1">
      <c r="A2104" s="1">
        <v>4.9002815E7</v>
      </c>
      <c r="B2104" s="1">
        <v>2.2E7</v>
      </c>
      <c r="C2104" s="1">
        <f t="shared" si="1"/>
        <v>27002815</v>
      </c>
      <c r="D2104" s="1">
        <f t="shared" si="2"/>
        <v>0.01074373981</v>
      </c>
    </row>
    <row r="2105" ht="14.25" customHeight="1">
      <c r="A2105" s="1">
        <v>1.9283782E7</v>
      </c>
      <c r="B2105" s="1">
        <v>2.2E7</v>
      </c>
      <c r="C2105" s="1">
        <f t="shared" si="1"/>
        <v>-2716218</v>
      </c>
      <c r="D2105" s="1">
        <f t="shared" si="2"/>
        <v>0.01074133039</v>
      </c>
    </row>
    <row r="2106" ht="14.25" customHeight="1">
      <c r="A2106" s="1">
        <v>3.0059386E7</v>
      </c>
      <c r="B2106" s="1">
        <v>2.2E7</v>
      </c>
      <c r="C2106" s="1">
        <f t="shared" si="1"/>
        <v>8059386</v>
      </c>
      <c r="D2106" s="1">
        <f t="shared" si="2"/>
        <v>0.01074096072</v>
      </c>
    </row>
    <row r="2107" ht="14.25" customHeight="1">
      <c r="A2107" s="1">
        <v>3.5799026E7</v>
      </c>
      <c r="B2107" s="1">
        <v>1.26E8</v>
      </c>
      <c r="C2107" s="1">
        <f t="shared" si="1"/>
        <v>-90200974</v>
      </c>
      <c r="D2107" s="1">
        <f t="shared" si="2"/>
        <v>0.01073952274</v>
      </c>
    </row>
    <row r="2108" ht="14.25" customHeight="1">
      <c r="A2108" s="1">
        <v>1.7951431E7</v>
      </c>
      <c r="B2108" s="1">
        <v>3.0E7</v>
      </c>
      <c r="C2108" s="1">
        <f t="shared" si="1"/>
        <v>-12048569</v>
      </c>
      <c r="D2108" s="1">
        <f t="shared" si="2"/>
        <v>0.01065668033</v>
      </c>
    </row>
    <row r="2109" ht="14.25" customHeight="1">
      <c r="A2109" s="1">
        <v>2.9997095E7</v>
      </c>
      <c r="B2109" s="1">
        <v>2.2E7</v>
      </c>
      <c r="C2109" s="1">
        <f t="shared" si="1"/>
        <v>7997095</v>
      </c>
      <c r="D2109" s="1">
        <f t="shared" si="2"/>
        <v>0.01065591429</v>
      </c>
    </row>
    <row r="2110" ht="14.25" customHeight="1">
      <c r="A2110" s="1">
        <v>1.425283E7</v>
      </c>
      <c r="B2110" s="1">
        <v>2.2E7</v>
      </c>
      <c r="C2110" s="1">
        <f t="shared" si="1"/>
        <v>-7747170</v>
      </c>
      <c r="D2110" s="1">
        <f t="shared" si="2"/>
        <v>0.0106544551</v>
      </c>
    </row>
    <row r="2111" ht="14.25" customHeight="1">
      <c r="A2111" s="1">
        <v>1.9783777E7</v>
      </c>
      <c r="B2111" s="1">
        <v>2.2E7</v>
      </c>
      <c r="C2111" s="1">
        <f t="shared" si="1"/>
        <v>-2216223</v>
      </c>
      <c r="D2111" s="1">
        <f t="shared" si="2"/>
        <v>0.01065471246</v>
      </c>
    </row>
    <row r="2112" ht="14.25" customHeight="1">
      <c r="A2112" s="1">
        <v>1.3555988E7</v>
      </c>
      <c r="B2112" s="1">
        <v>2.2E7</v>
      </c>
      <c r="C2112" s="1">
        <f t="shared" si="1"/>
        <v>-8444012</v>
      </c>
      <c r="D2112" s="1">
        <f t="shared" si="2"/>
        <v>0.01065427648</v>
      </c>
    </row>
    <row r="2113" ht="14.25" customHeight="1">
      <c r="A2113" s="1">
        <v>1.2784713E7</v>
      </c>
      <c r="B2113" s="1">
        <v>2.2E7</v>
      </c>
      <c r="C2113" s="1">
        <f t="shared" si="1"/>
        <v>-9215287</v>
      </c>
      <c r="D2113" s="1">
        <f t="shared" si="2"/>
        <v>0.01065462824</v>
      </c>
    </row>
    <row r="2114" ht="14.25" customHeight="1">
      <c r="A2114" s="1">
        <v>1.069621E7</v>
      </c>
      <c r="B2114" s="1">
        <v>2.35E7</v>
      </c>
      <c r="C2114" s="1">
        <f t="shared" si="1"/>
        <v>-12803790</v>
      </c>
      <c r="D2114" s="1">
        <f t="shared" si="2"/>
        <v>0.01065508646</v>
      </c>
    </row>
    <row r="2115" ht="14.25" customHeight="1">
      <c r="A2115" s="1">
        <v>5974653.0</v>
      </c>
      <c r="B2115" s="1">
        <v>2.2E7</v>
      </c>
      <c r="C2115" s="1">
        <f t="shared" si="1"/>
        <v>-16025347</v>
      </c>
      <c r="D2115" s="1">
        <f t="shared" si="2"/>
        <v>0.01065617336</v>
      </c>
    </row>
    <row r="2116" ht="14.25" customHeight="1">
      <c r="A2116" s="1">
        <v>5000000.0</v>
      </c>
      <c r="B2116" s="1">
        <v>2.5E7</v>
      </c>
      <c r="C2116" s="1">
        <f t="shared" si="1"/>
        <v>-20000000</v>
      </c>
      <c r="D2116" s="1">
        <f t="shared" si="2"/>
        <v>0.01065765324</v>
      </c>
    </row>
    <row r="2117" ht="14.25" customHeight="1">
      <c r="A2117" s="1">
        <v>9694105.0</v>
      </c>
      <c r="B2117" s="1">
        <v>2.2E7</v>
      </c>
      <c r="C2117" s="1">
        <f t="shared" si="1"/>
        <v>-12305895</v>
      </c>
      <c r="D2117" s="1">
        <f t="shared" si="2"/>
        <v>0.0106606382</v>
      </c>
    </row>
    <row r="2118" ht="14.25" customHeight="1">
      <c r="A2118" s="1">
        <v>1.6027866E7</v>
      </c>
      <c r="B2118" s="1">
        <v>2.5E7</v>
      </c>
      <c r="C2118" s="1">
        <f t="shared" si="1"/>
        <v>-8972134</v>
      </c>
      <c r="D2118" s="1">
        <f t="shared" si="2"/>
        <v>0.01066154422</v>
      </c>
    </row>
    <row r="2119" ht="14.25" customHeight="1">
      <c r="A2119" s="1">
        <v>4829497.0</v>
      </c>
      <c r="B2119" s="1">
        <v>0.0</v>
      </c>
      <c r="C2119" s="1">
        <f t="shared" si="1"/>
        <v>4829497</v>
      </c>
      <c r="D2119" s="1">
        <f t="shared" si="2"/>
        <v>0.010661595</v>
      </c>
    </row>
    <row r="2120" ht="14.25" customHeight="1">
      <c r="A2120" s="1">
        <v>4398392.0</v>
      </c>
      <c r="B2120" s="1">
        <v>2.1E7</v>
      </c>
      <c r="C2120" s="1">
        <f t="shared" si="1"/>
        <v>-16601608</v>
      </c>
      <c r="D2120" s="1">
        <f t="shared" si="2"/>
        <v>0.01065325683</v>
      </c>
    </row>
    <row r="2121" ht="14.25" customHeight="1">
      <c r="A2121" s="1">
        <v>1050445.0</v>
      </c>
      <c r="B2121" s="1">
        <v>2.2E7</v>
      </c>
      <c r="C2121" s="1">
        <f t="shared" si="1"/>
        <v>-20949555</v>
      </c>
      <c r="D2121" s="1">
        <f t="shared" si="2"/>
        <v>0.01065452342</v>
      </c>
    </row>
    <row r="2122" ht="14.25" customHeight="1">
      <c r="A2122" s="1">
        <v>1.374655E7</v>
      </c>
      <c r="B2122" s="1">
        <v>2000000.0</v>
      </c>
      <c r="C2122" s="1">
        <f t="shared" si="1"/>
        <v>11746550</v>
      </c>
      <c r="D2122" s="1">
        <f t="shared" si="2"/>
        <v>0.01065683718</v>
      </c>
    </row>
    <row r="2123" ht="14.25" customHeight="1">
      <c r="A2123" s="1">
        <v>2.0668843E7</v>
      </c>
      <c r="B2123" s="1">
        <v>2.2E7</v>
      </c>
      <c r="C2123" s="1">
        <f t="shared" si="1"/>
        <v>-1331157</v>
      </c>
      <c r="D2123" s="1">
        <f t="shared" si="2"/>
        <v>0.01065518164</v>
      </c>
    </row>
    <row r="2124" ht="14.25" customHeight="1">
      <c r="A2124" s="1">
        <v>2963012.0</v>
      </c>
      <c r="B2124" s="1">
        <v>2.2E7</v>
      </c>
      <c r="C2124" s="1">
        <f t="shared" si="1"/>
        <v>-19036988</v>
      </c>
      <c r="D2124" s="1">
        <f t="shared" si="2"/>
        <v>0.01065464648</v>
      </c>
    </row>
    <row r="2125" ht="14.25" customHeight="1">
      <c r="A2125" s="1">
        <v>0.0</v>
      </c>
      <c r="B2125" s="1">
        <v>1.2E7</v>
      </c>
      <c r="C2125" s="1">
        <f t="shared" si="1"/>
        <v>-12000000</v>
      </c>
      <c r="D2125" s="1">
        <f t="shared" si="2"/>
        <v>0.01065662743</v>
      </c>
    </row>
    <row r="2126" ht="14.25" customHeight="1">
      <c r="A2126" s="1">
        <v>1796024.0</v>
      </c>
      <c r="B2126" s="1">
        <v>2.2E7</v>
      </c>
      <c r="C2126" s="1">
        <f t="shared" si="1"/>
        <v>-20203976</v>
      </c>
      <c r="D2126" s="1">
        <f t="shared" si="2"/>
        <v>0.01065263864</v>
      </c>
    </row>
    <row r="2127" ht="14.25" customHeight="1">
      <c r="A2127" s="1">
        <v>634277.0</v>
      </c>
      <c r="B2127" s="1">
        <v>1.6E7</v>
      </c>
      <c r="C2127" s="1">
        <f t="shared" si="1"/>
        <v>-15365723</v>
      </c>
      <c r="D2127" s="1">
        <f t="shared" si="2"/>
        <v>0.01065482167</v>
      </c>
    </row>
    <row r="2128" ht="14.25" customHeight="1">
      <c r="A2128" s="1">
        <v>1.1326836E7</v>
      </c>
      <c r="B2128" s="1">
        <v>2.2E7</v>
      </c>
      <c r="C2128" s="1">
        <f t="shared" si="1"/>
        <v>-10673164</v>
      </c>
      <c r="D2128" s="1">
        <f t="shared" si="2"/>
        <v>0.01065346533</v>
      </c>
    </row>
    <row r="2129" ht="14.25" customHeight="1">
      <c r="A2129" s="1">
        <v>4.9024969E7</v>
      </c>
      <c r="B2129" s="1">
        <v>2.5E7</v>
      </c>
      <c r="C2129" s="1">
        <f t="shared" si="1"/>
        <v>24024969</v>
      </c>
      <c r="D2129" s="1">
        <f t="shared" si="2"/>
        <v>0.01065413599</v>
      </c>
    </row>
    <row r="2130" ht="14.25" customHeight="1">
      <c r="A2130" s="1">
        <v>2.2294341E7</v>
      </c>
      <c r="B2130" s="1">
        <v>2.15E7</v>
      </c>
      <c r="C2130" s="1">
        <f t="shared" si="1"/>
        <v>794341</v>
      </c>
      <c r="D2130" s="1">
        <f t="shared" si="2"/>
        <v>0.01064772158</v>
      </c>
    </row>
    <row r="2131" ht="14.25" customHeight="1">
      <c r="A2131" s="1">
        <v>2.4362501E7</v>
      </c>
      <c r="B2131" s="1">
        <v>2.15E7</v>
      </c>
      <c r="C2131" s="1">
        <f t="shared" si="1"/>
        <v>2862501</v>
      </c>
      <c r="D2131" s="1">
        <f t="shared" si="2"/>
        <v>0.01064712614</v>
      </c>
    </row>
    <row r="2132" ht="14.25" customHeight="1">
      <c r="A2132" s="1">
        <v>0.0</v>
      </c>
      <c r="B2132" s="1">
        <v>2.2E7</v>
      </c>
      <c r="C2132" s="1">
        <f t="shared" si="1"/>
        <v>-22000000</v>
      </c>
      <c r="D2132" s="1">
        <f t="shared" si="2"/>
        <v>0.01064635307</v>
      </c>
    </row>
    <row r="2133" ht="14.25" customHeight="1">
      <c r="A2133" s="1">
        <v>1.6684352E7</v>
      </c>
      <c r="B2133" s="1">
        <v>1.7E7</v>
      </c>
      <c r="C2133" s="1">
        <f t="shared" si="1"/>
        <v>-315648</v>
      </c>
      <c r="D2133" s="1">
        <f t="shared" si="2"/>
        <v>0.01064885691</v>
      </c>
    </row>
    <row r="2134" ht="14.25" customHeight="1">
      <c r="A2134" s="1">
        <v>4.67E7</v>
      </c>
      <c r="B2134" s="1">
        <v>2.1E7</v>
      </c>
      <c r="C2134" s="1">
        <f t="shared" si="1"/>
        <v>25700000</v>
      </c>
      <c r="D2134" s="1">
        <f t="shared" si="2"/>
        <v>0.01064888824</v>
      </c>
    </row>
    <row r="2135" ht="14.25" customHeight="1">
      <c r="A2135" s="1">
        <v>5.2008288E7</v>
      </c>
      <c r="B2135" s="1">
        <v>2.1E7</v>
      </c>
      <c r="C2135" s="1">
        <f t="shared" si="1"/>
        <v>31008288</v>
      </c>
      <c r="D2135" s="1">
        <f t="shared" si="2"/>
        <v>0.01064767542</v>
      </c>
    </row>
    <row r="2136" ht="14.25" customHeight="1">
      <c r="A2136" s="1">
        <v>8579684.0</v>
      </c>
      <c r="B2136" s="1">
        <v>9000000.0</v>
      </c>
      <c r="C2136" s="1">
        <f t="shared" si="1"/>
        <v>-420316</v>
      </c>
      <c r="D2136" s="1">
        <f t="shared" si="2"/>
        <v>0.01064655238</v>
      </c>
    </row>
    <row r="2137" ht="14.25" customHeight="1">
      <c r="A2137" s="1">
        <v>4.266E7</v>
      </c>
      <c r="B2137" s="1">
        <v>1.7E7</v>
      </c>
      <c r="C2137" s="1">
        <f t="shared" si="1"/>
        <v>25660000</v>
      </c>
      <c r="D2137" s="1">
        <f t="shared" si="2"/>
        <v>0.01064365429</v>
      </c>
    </row>
    <row r="2138" ht="14.25" customHeight="1">
      <c r="A2138" s="1">
        <v>4.0219708E7</v>
      </c>
      <c r="B2138" s="1">
        <v>2.1E7</v>
      </c>
      <c r="C2138" s="1">
        <f t="shared" si="1"/>
        <v>19219708</v>
      </c>
      <c r="D2138" s="1">
        <f t="shared" si="2"/>
        <v>0.01064666096</v>
      </c>
    </row>
    <row r="2139" ht="14.25" customHeight="1">
      <c r="A2139" s="1">
        <v>1.3208891E8</v>
      </c>
      <c r="B2139" s="1">
        <v>2.1E7</v>
      </c>
      <c r="C2139" s="1">
        <f t="shared" si="1"/>
        <v>111088910</v>
      </c>
      <c r="D2139" s="1">
        <f t="shared" si="2"/>
        <v>0.01064546076</v>
      </c>
    </row>
    <row r="2140" ht="14.25" customHeight="1">
      <c r="A2140" s="1">
        <v>3.6581633E7</v>
      </c>
      <c r="B2140" s="1">
        <v>2.1E7</v>
      </c>
      <c r="C2140" s="1">
        <f t="shared" si="1"/>
        <v>15581633</v>
      </c>
      <c r="D2140" s="1">
        <f t="shared" si="2"/>
        <v>0.01065666274</v>
      </c>
    </row>
    <row r="2141" ht="14.25" customHeight="1">
      <c r="A2141" s="1">
        <v>3.7721949E7</v>
      </c>
      <c r="B2141" s="1">
        <v>0.0</v>
      </c>
      <c r="C2141" s="1">
        <f t="shared" si="1"/>
        <v>37721949</v>
      </c>
      <c r="D2141" s="1">
        <f t="shared" si="2"/>
        <v>0.01065552382</v>
      </c>
    </row>
    <row r="2142" ht="14.25" customHeight="1">
      <c r="A2142" s="1">
        <v>2.5296447E7</v>
      </c>
      <c r="B2142" s="1">
        <v>2.1E7</v>
      </c>
      <c r="C2142" s="1">
        <f t="shared" si="1"/>
        <v>4296447</v>
      </c>
      <c r="D2142" s="1">
        <f t="shared" si="2"/>
        <v>0.01067250988</v>
      </c>
    </row>
    <row r="2143" ht="14.25" customHeight="1">
      <c r="A2143" s="1">
        <v>2.4848292E7</v>
      </c>
      <c r="B2143" s="1">
        <v>2.0E7</v>
      </c>
      <c r="C2143" s="1">
        <f t="shared" si="1"/>
        <v>4848292</v>
      </c>
      <c r="D2143" s="1">
        <f t="shared" si="2"/>
        <v>0.01067183744</v>
      </c>
    </row>
    <row r="2144" ht="14.25" customHeight="1">
      <c r="A2144" s="1">
        <v>1.7757087E7</v>
      </c>
      <c r="B2144" s="1">
        <v>2.1E7</v>
      </c>
      <c r="C2144" s="1">
        <f t="shared" si="1"/>
        <v>-3242913</v>
      </c>
      <c r="D2144" s="1">
        <f t="shared" si="2"/>
        <v>0.0106715395</v>
      </c>
    </row>
    <row r="2145" ht="14.25" customHeight="1">
      <c r="A2145" s="1">
        <v>0.0</v>
      </c>
      <c r="B2145" s="1">
        <v>3000000.0</v>
      </c>
      <c r="C2145" s="1">
        <f t="shared" si="1"/>
        <v>-3000000</v>
      </c>
      <c r="D2145" s="1">
        <f t="shared" si="2"/>
        <v>0.01067140217</v>
      </c>
    </row>
    <row r="2146" ht="14.25" customHeight="1">
      <c r="A2146" s="1">
        <v>9430988.0</v>
      </c>
      <c r="B2146" s="1">
        <v>1.7E7</v>
      </c>
      <c r="C2146" s="1">
        <f t="shared" si="1"/>
        <v>-7569012</v>
      </c>
      <c r="D2146" s="1">
        <f t="shared" si="2"/>
        <v>0.01066160162</v>
      </c>
    </row>
    <row r="2147" ht="14.25" customHeight="1">
      <c r="A2147" s="1">
        <v>1.628436E7</v>
      </c>
      <c r="B2147" s="1">
        <v>2.1E7</v>
      </c>
      <c r="C2147" s="1">
        <f t="shared" si="1"/>
        <v>-4715640</v>
      </c>
      <c r="D2147" s="1">
        <f t="shared" si="2"/>
        <v>0.01066118859</v>
      </c>
    </row>
    <row r="2148" ht="14.25" customHeight="1">
      <c r="A2148" s="1">
        <v>6830957.0</v>
      </c>
      <c r="B2148" s="1">
        <v>2.1E7</v>
      </c>
      <c r="C2148" s="1">
        <f t="shared" si="1"/>
        <v>-14169043</v>
      </c>
      <c r="D2148" s="1">
        <f t="shared" si="2"/>
        <v>0.01066117791</v>
      </c>
    </row>
    <row r="2149" ht="14.25" customHeight="1">
      <c r="A2149" s="1">
        <v>2.4104113E7</v>
      </c>
      <c r="B2149" s="1">
        <v>2.0E7</v>
      </c>
      <c r="C2149" s="1">
        <f t="shared" si="1"/>
        <v>4104113</v>
      </c>
      <c r="D2149" s="1">
        <f t="shared" si="2"/>
        <v>0.01066213989</v>
      </c>
    </row>
    <row r="2150" ht="14.25" customHeight="1">
      <c r="A2150" s="1">
        <v>15593.0</v>
      </c>
      <c r="B2150" s="1">
        <v>2.1E7</v>
      </c>
      <c r="C2150" s="1">
        <f t="shared" si="1"/>
        <v>-20984407</v>
      </c>
      <c r="D2150" s="1">
        <f t="shared" si="2"/>
        <v>0.01066185912</v>
      </c>
    </row>
    <row r="2151" ht="14.25" customHeight="1">
      <c r="A2151" s="1">
        <v>958319.0</v>
      </c>
      <c r="B2151" s="1">
        <v>2.1E7</v>
      </c>
      <c r="C2151" s="1">
        <f t="shared" si="1"/>
        <v>-20041681</v>
      </c>
      <c r="D2151" s="1">
        <f t="shared" si="2"/>
        <v>0.01066370096</v>
      </c>
    </row>
    <row r="2152" ht="14.25" customHeight="1">
      <c r="A2152" s="1">
        <v>6.97E7</v>
      </c>
      <c r="B2152" s="1">
        <v>3.5E7</v>
      </c>
      <c r="C2152" s="1">
        <f t="shared" si="1"/>
        <v>34700000</v>
      </c>
      <c r="D2152" s="1">
        <f t="shared" si="2"/>
        <v>0.01066541367</v>
      </c>
    </row>
    <row r="2153" ht="14.25" customHeight="1">
      <c r="A2153" s="1">
        <v>2840417.0</v>
      </c>
      <c r="B2153" s="1">
        <v>3.1E7</v>
      </c>
      <c r="C2153" s="1">
        <f t="shared" si="1"/>
        <v>-28159583</v>
      </c>
      <c r="D2153" s="1">
        <f t="shared" si="2"/>
        <v>0.010635241</v>
      </c>
    </row>
    <row r="2154" ht="14.25" customHeight="1">
      <c r="A2154" s="1">
        <v>2.42374454E8</v>
      </c>
      <c r="B2154" s="1">
        <v>1.8E7</v>
      </c>
      <c r="C2154" s="1">
        <f t="shared" si="1"/>
        <v>224374454</v>
      </c>
      <c r="D2154" s="1">
        <f t="shared" si="2"/>
        <v>0.01064204628</v>
      </c>
    </row>
    <row r="2155" ht="14.25" customHeight="1">
      <c r="A2155" s="1">
        <v>1.73585516E8</v>
      </c>
      <c r="B2155" s="1">
        <v>1.8E7</v>
      </c>
      <c r="C2155" s="1">
        <f t="shared" si="1"/>
        <v>155585516</v>
      </c>
      <c r="D2155" s="1">
        <f t="shared" si="2"/>
        <v>0.01073214966</v>
      </c>
    </row>
    <row r="2156" ht="14.25" customHeight="1">
      <c r="A2156" s="1">
        <v>1.283E8</v>
      </c>
      <c r="B2156" s="1">
        <v>1.940087E7</v>
      </c>
      <c r="C2156" s="1">
        <f t="shared" si="1"/>
        <v>108899130</v>
      </c>
      <c r="D2156" s="1">
        <f t="shared" si="2"/>
        <v>0.01077810591</v>
      </c>
    </row>
    <row r="2157" ht="14.25" customHeight="1">
      <c r="A2157" s="1">
        <v>2.0259297E7</v>
      </c>
      <c r="B2157" s="1">
        <v>2.0E7</v>
      </c>
      <c r="C2157" s="1">
        <f t="shared" si="1"/>
        <v>259297</v>
      </c>
      <c r="D2157" s="1">
        <f t="shared" si="2"/>
        <v>0.01079629414</v>
      </c>
    </row>
    <row r="2158" ht="14.25" customHeight="1">
      <c r="A2158" s="1">
        <v>1.53665036E8</v>
      </c>
      <c r="B2158" s="1">
        <v>2.8E7</v>
      </c>
      <c r="C2158" s="1">
        <f t="shared" si="1"/>
        <v>125665036</v>
      </c>
      <c r="D2158" s="1">
        <f t="shared" si="2"/>
        <v>0.01079611429</v>
      </c>
    </row>
    <row r="2159" ht="14.25" customHeight="1">
      <c r="A2159" s="1">
        <v>1.32541238E8</v>
      </c>
      <c r="B2159" s="1">
        <v>3.3E7</v>
      </c>
      <c r="C2159" s="1">
        <f t="shared" si="1"/>
        <v>99541238</v>
      </c>
      <c r="D2159" s="1">
        <f t="shared" si="2"/>
        <v>0.01077618767</v>
      </c>
    </row>
    <row r="2160" ht="14.25" customHeight="1">
      <c r="A2160" s="1">
        <v>1.30727E8</v>
      </c>
      <c r="B2160" s="1">
        <v>1.9E7</v>
      </c>
      <c r="C2160" s="1">
        <f t="shared" si="1"/>
        <v>111727000</v>
      </c>
      <c r="D2160" s="1">
        <f t="shared" si="2"/>
        <v>0.01073133361</v>
      </c>
    </row>
    <row r="2161" ht="14.25" customHeight="1">
      <c r="A2161" s="1">
        <v>1.2169735E8</v>
      </c>
      <c r="B2161" s="1">
        <v>2.0E7</v>
      </c>
      <c r="C2161" s="1">
        <f t="shared" si="1"/>
        <v>101697350</v>
      </c>
      <c r="D2161" s="1">
        <f t="shared" si="2"/>
        <v>0.01075246409</v>
      </c>
    </row>
    <row r="2162" ht="14.25" customHeight="1">
      <c r="A2162" s="1">
        <v>1.17224271E8</v>
      </c>
      <c r="B2162" s="1">
        <v>2.0E7</v>
      </c>
      <c r="C2162" s="1">
        <f t="shared" si="1"/>
        <v>97224271</v>
      </c>
      <c r="D2162" s="1">
        <f t="shared" si="2"/>
        <v>0.01076610502</v>
      </c>
    </row>
    <row r="2163" ht="14.25" customHeight="1">
      <c r="A2163" s="1">
        <v>1.02922376E8</v>
      </c>
      <c r="B2163" s="1">
        <v>2.0E7</v>
      </c>
      <c r="C2163" s="1">
        <f t="shared" si="1"/>
        <v>82922376</v>
      </c>
      <c r="D2163" s="1">
        <f t="shared" si="2"/>
        <v>0.01077848352</v>
      </c>
    </row>
    <row r="2164" ht="14.25" customHeight="1">
      <c r="A2164" s="1">
        <v>9.4497271E7</v>
      </c>
      <c r="B2164" s="1">
        <v>2.0E7</v>
      </c>
      <c r="C2164" s="1">
        <f t="shared" si="1"/>
        <v>74497271</v>
      </c>
      <c r="D2164" s="1">
        <f t="shared" si="2"/>
        <v>0.01078705122</v>
      </c>
    </row>
    <row r="2165" ht="14.25" customHeight="1">
      <c r="A2165" s="1">
        <v>1.37387272E8</v>
      </c>
      <c r="B2165" s="1">
        <v>2.0E7</v>
      </c>
      <c r="C2165" s="1">
        <f t="shared" si="1"/>
        <v>117387272</v>
      </c>
      <c r="D2165" s="1">
        <f t="shared" si="2"/>
        <v>0.01079369184</v>
      </c>
    </row>
    <row r="2166" ht="14.25" customHeight="1">
      <c r="A2166" s="1">
        <v>8.2301521E7</v>
      </c>
      <c r="B2166" s="1">
        <v>3.2E7</v>
      </c>
      <c r="C2166" s="1">
        <f t="shared" si="1"/>
        <v>50301521</v>
      </c>
      <c r="D2166" s="1">
        <f t="shared" si="2"/>
        <v>0.01081297829</v>
      </c>
    </row>
    <row r="2167" ht="14.25" customHeight="1">
      <c r="A2167" s="1">
        <v>8.4518155E7</v>
      </c>
      <c r="B2167" s="1">
        <v>2.0E7</v>
      </c>
      <c r="C2167" s="1">
        <f t="shared" si="1"/>
        <v>64518155</v>
      </c>
      <c r="D2167" s="1">
        <f t="shared" si="2"/>
        <v>0.01078426546</v>
      </c>
    </row>
    <row r="2168" ht="14.25" customHeight="1">
      <c r="A2168" s="1">
        <v>8.0050171E7</v>
      </c>
      <c r="B2168" s="1">
        <v>2.0E7</v>
      </c>
      <c r="C2168" s="1">
        <f t="shared" si="1"/>
        <v>60050171</v>
      </c>
      <c r="D2168" s="1">
        <f t="shared" si="2"/>
        <v>0.01078894085</v>
      </c>
    </row>
    <row r="2169" ht="14.25" customHeight="1">
      <c r="A2169" s="1">
        <v>8.1257845E7</v>
      </c>
      <c r="B2169" s="1">
        <v>3.5E7</v>
      </c>
      <c r="C2169" s="1">
        <f t="shared" si="1"/>
        <v>46257845</v>
      </c>
      <c r="D2169" s="1">
        <f t="shared" si="2"/>
        <v>0.01079283111</v>
      </c>
    </row>
    <row r="2170" ht="14.25" customHeight="1">
      <c r="A2170" s="1">
        <v>7.0360285E7</v>
      </c>
      <c r="B2170" s="1">
        <v>1.8E7</v>
      </c>
      <c r="C2170" s="1">
        <f t="shared" si="1"/>
        <v>52360285</v>
      </c>
      <c r="D2170" s="1">
        <f t="shared" si="2"/>
        <v>0.010756209</v>
      </c>
    </row>
    <row r="2171" ht="14.25" customHeight="1">
      <c r="A2171" s="1">
        <v>1.2831121E7</v>
      </c>
      <c r="B2171" s="1">
        <v>3.0E7</v>
      </c>
      <c r="C2171" s="1">
        <f t="shared" si="1"/>
        <v>-17168879</v>
      </c>
      <c r="D2171" s="1">
        <f t="shared" si="2"/>
        <v>0.0107631198</v>
      </c>
    </row>
    <row r="2172" ht="14.25" customHeight="1">
      <c r="A2172" s="1">
        <v>6.9148997E7</v>
      </c>
      <c r="B2172" s="1">
        <v>3.7E7</v>
      </c>
      <c r="C2172" s="1">
        <f t="shared" si="1"/>
        <v>32148997</v>
      </c>
      <c r="D2172" s="1">
        <f t="shared" si="2"/>
        <v>0.01076441211</v>
      </c>
    </row>
    <row r="2173" ht="14.25" customHeight="1">
      <c r="A2173" s="1">
        <v>8.2624961E7</v>
      </c>
      <c r="B2173" s="1">
        <v>2.0E7</v>
      </c>
      <c r="C2173" s="1">
        <f t="shared" si="1"/>
        <v>62624961</v>
      </c>
      <c r="D2173" s="1">
        <f t="shared" si="2"/>
        <v>0.01072891315</v>
      </c>
    </row>
    <row r="2174" ht="14.25" customHeight="1">
      <c r="A2174" s="1">
        <v>6.7325559E7</v>
      </c>
      <c r="B2174" s="1">
        <v>2.0E7</v>
      </c>
      <c r="C2174" s="1">
        <f t="shared" si="1"/>
        <v>47325559</v>
      </c>
      <c r="D2174" s="1">
        <f t="shared" si="2"/>
        <v>0.01073321165</v>
      </c>
    </row>
    <row r="2175" ht="14.25" customHeight="1">
      <c r="A2175" s="1">
        <v>6.2933793E7</v>
      </c>
      <c r="B2175" s="1">
        <v>2.0E7</v>
      </c>
      <c r="C2175" s="1">
        <f t="shared" si="1"/>
        <v>42933793</v>
      </c>
      <c r="D2175" s="1">
        <f t="shared" si="2"/>
        <v>0.01073517166</v>
      </c>
    </row>
    <row r="2176" ht="14.25" customHeight="1">
      <c r="A2176" s="1">
        <v>5.666787E7</v>
      </c>
      <c r="B2176" s="1">
        <v>2.0E7</v>
      </c>
      <c r="C2176" s="1">
        <f t="shared" si="1"/>
        <v>36667870</v>
      </c>
      <c r="D2176" s="1">
        <f t="shared" si="2"/>
        <v>0.01073661005</v>
      </c>
    </row>
    <row r="2177" ht="14.25" customHeight="1">
      <c r="A2177" s="1">
        <v>5.6398162E7</v>
      </c>
      <c r="B2177" s="1">
        <v>2.0E7</v>
      </c>
      <c r="C2177" s="1">
        <f t="shared" si="1"/>
        <v>36398162</v>
      </c>
      <c r="D2177" s="1">
        <f t="shared" si="2"/>
        <v>0.01073741512</v>
      </c>
    </row>
    <row r="2178" ht="14.25" customHeight="1">
      <c r="A2178" s="1">
        <v>6.0072596E7</v>
      </c>
      <c r="B2178" s="1">
        <v>2.0E7</v>
      </c>
      <c r="C2178" s="1">
        <f t="shared" si="1"/>
        <v>40072596</v>
      </c>
      <c r="D2178" s="1">
        <f t="shared" si="2"/>
        <v>0.01073819761</v>
      </c>
    </row>
    <row r="2179" ht="14.25" customHeight="1">
      <c r="A2179" s="1">
        <v>5.6362352E7</v>
      </c>
      <c r="B2179" s="1">
        <v>2.0E7</v>
      </c>
      <c r="C2179" s="1">
        <f t="shared" si="1"/>
        <v>36362352</v>
      </c>
      <c r="D2179" s="1">
        <f t="shared" si="2"/>
        <v>0.01073933613</v>
      </c>
    </row>
    <row r="2180" ht="14.25" customHeight="1">
      <c r="A2180" s="1">
        <v>5.6154094E7</v>
      </c>
      <c r="B2180" s="1">
        <v>2.0E7</v>
      </c>
      <c r="C2180" s="1">
        <f t="shared" si="1"/>
        <v>36154094</v>
      </c>
      <c r="D2180" s="1">
        <f t="shared" si="2"/>
        <v>0.0107401193</v>
      </c>
    </row>
    <row r="2181" ht="14.25" customHeight="1">
      <c r="A2181" s="1">
        <v>6.5623128E7</v>
      </c>
      <c r="B2181" s="1">
        <v>2.0E7</v>
      </c>
      <c r="C2181" s="1">
        <f t="shared" si="1"/>
        <v>45623128</v>
      </c>
      <c r="D2181" s="1">
        <f t="shared" si="2"/>
        <v>0.01074088552</v>
      </c>
    </row>
    <row r="2182" ht="14.25" customHeight="1">
      <c r="A2182" s="1">
        <v>0.0</v>
      </c>
      <c r="B2182" s="1">
        <v>1800000.0</v>
      </c>
      <c r="C2182" s="1">
        <f t="shared" si="1"/>
        <v>-1800000</v>
      </c>
      <c r="D2182" s="1">
        <f t="shared" si="2"/>
        <v>0.01074265707</v>
      </c>
    </row>
    <row r="2183" ht="14.25" customHeight="1">
      <c r="A2183" s="1">
        <v>5.5461307E7</v>
      </c>
      <c r="B2183" s="1">
        <v>2.0E7</v>
      </c>
      <c r="C2183" s="1">
        <f t="shared" si="1"/>
        <v>35461307</v>
      </c>
      <c r="D2183" s="1">
        <f t="shared" si="2"/>
        <v>0.01073222168</v>
      </c>
    </row>
    <row r="2184" ht="14.25" customHeight="1">
      <c r="A2184" s="1">
        <v>4.8546578E7</v>
      </c>
      <c r="B2184" s="1">
        <v>2.0E7</v>
      </c>
      <c r="C2184" s="1">
        <f t="shared" si="1"/>
        <v>28546578</v>
      </c>
      <c r="D2184" s="1">
        <f t="shared" si="2"/>
        <v>0.01073293793</v>
      </c>
    </row>
    <row r="2185" ht="14.25" customHeight="1">
      <c r="A2185" s="1">
        <v>4.8423368E7</v>
      </c>
      <c r="B2185" s="1">
        <v>2.0E7</v>
      </c>
      <c r="C2185" s="1">
        <f t="shared" si="1"/>
        <v>28423368</v>
      </c>
      <c r="D2185" s="1">
        <f t="shared" si="2"/>
        <v>0.01073313393</v>
      </c>
    </row>
    <row r="2186" ht="14.25" customHeight="1">
      <c r="A2186" s="1">
        <v>5.2066E7</v>
      </c>
      <c r="B2186" s="1">
        <v>2.0E7</v>
      </c>
      <c r="C2186" s="1">
        <f t="shared" si="1"/>
        <v>32066000</v>
      </c>
      <c r="D2186" s="1">
        <f t="shared" si="2"/>
        <v>0.01073332268</v>
      </c>
    </row>
    <row r="2187" ht="14.25" customHeight="1">
      <c r="A2187" s="1">
        <v>4.7887943E7</v>
      </c>
      <c r="B2187" s="1">
        <v>2.0E7</v>
      </c>
      <c r="C2187" s="1">
        <f t="shared" si="1"/>
        <v>27887943</v>
      </c>
      <c r="D2187" s="1">
        <f t="shared" si="2"/>
        <v>0.01073376502</v>
      </c>
    </row>
    <row r="2188" ht="14.25" customHeight="1">
      <c r="A2188" s="1">
        <v>4.6363118E7</v>
      </c>
      <c r="B2188" s="1">
        <v>2.0E7</v>
      </c>
      <c r="C2188" s="1">
        <f t="shared" si="1"/>
        <v>26363118</v>
      </c>
      <c r="D2188" s="1">
        <f t="shared" si="2"/>
        <v>0.0107339217</v>
      </c>
    </row>
    <row r="2189" ht="14.25" customHeight="1">
      <c r="A2189" s="1">
        <v>4.7852604E7</v>
      </c>
      <c r="B2189" s="1">
        <v>2.0E7</v>
      </c>
      <c r="C2189" s="1">
        <f t="shared" si="1"/>
        <v>27852604</v>
      </c>
      <c r="D2189" s="1">
        <f t="shared" si="2"/>
        <v>0.01073398929</v>
      </c>
    </row>
    <row r="2190" ht="14.25" customHeight="1">
      <c r="A2190" s="1">
        <v>4.5542421E7</v>
      </c>
      <c r="B2190" s="1">
        <v>3.0E7</v>
      </c>
      <c r="C2190" s="1">
        <f t="shared" si="1"/>
        <v>15542421</v>
      </c>
      <c r="D2190" s="1">
        <f t="shared" si="2"/>
        <v>0.01073414469</v>
      </c>
    </row>
    <row r="2191" ht="14.25" customHeight="1">
      <c r="A2191" s="1">
        <v>4.157374E7</v>
      </c>
      <c r="B2191" s="1">
        <v>0.0</v>
      </c>
      <c r="C2191" s="1">
        <f t="shared" si="1"/>
        <v>41573740</v>
      </c>
      <c r="D2191" s="1">
        <f t="shared" si="2"/>
        <v>0.01072159757</v>
      </c>
    </row>
    <row r="2192" ht="14.25" customHeight="1">
      <c r="A2192" s="1">
        <v>4.2652003E7</v>
      </c>
      <c r="B2192" s="1">
        <v>2.0E7</v>
      </c>
      <c r="C2192" s="1">
        <f t="shared" si="1"/>
        <v>22652003</v>
      </c>
      <c r="D2192" s="1">
        <f t="shared" si="2"/>
        <v>0.01074329754</v>
      </c>
    </row>
    <row r="2193" ht="14.25" customHeight="1">
      <c r="A2193" s="1">
        <v>0.0</v>
      </c>
      <c r="B2193" s="1">
        <v>0.0</v>
      </c>
      <c r="C2193" s="1">
        <f t="shared" si="1"/>
        <v>0</v>
      </c>
      <c r="D2193" s="1">
        <f t="shared" si="2"/>
        <v>0.01074318657</v>
      </c>
    </row>
    <row r="2194" ht="14.25" customHeight="1">
      <c r="A2194" s="1">
        <v>3.9737645E7</v>
      </c>
      <c r="B2194" s="1">
        <v>2.0E7</v>
      </c>
      <c r="C2194" s="1">
        <f t="shared" si="1"/>
        <v>19737645</v>
      </c>
      <c r="D2194" s="1">
        <f t="shared" si="2"/>
        <v>0.01073165584</v>
      </c>
    </row>
    <row r="2195" ht="14.25" customHeight="1">
      <c r="A2195" s="1">
        <v>3.756744E7</v>
      </c>
      <c r="B2195" s="1">
        <v>2.0E7</v>
      </c>
      <c r="C2195" s="1">
        <f t="shared" si="1"/>
        <v>17567440</v>
      </c>
      <c r="D2195" s="1">
        <f t="shared" si="2"/>
        <v>0.01073143809</v>
      </c>
    </row>
    <row r="2196" ht="14.25" customHeight="1">
      <c r="A2196" s="1">
        <v>4.498818E7</v>
      </c>
      <c r="B2196" s="1">
        <v>2.0E7</v>
      </c>
      <c r="C2196" s="1">
        <f t="shared" si="1"/>
        <v>24988180</v>
      </c>
      <c r="D2196" s="1">
        <f t="shared" si="2"/>
        <v>0.01073115547</v>
      </c>
    </row>
    <row r="2197" ht="14.25" customHeight="1">
      <c r="A2197" s="1">
        <v>3.9263506E7</v>
      </c>
      <c r="B2197" s="1">
        <v>2.2E7</v>
      </c>
      <c r="C2197" s="1">
        <f t="shared" si="1"/>
        <v>17263506</v>
      </c>
      <c r="D2197" s="1">
        <f t="shared" si="2"/>
        <v>0.01073116216</v>
      </c>
    </row>
    <row r="2198" ht="14.25" customHeight="1">
      <c r="A2198" s="1">
        <v>3.9143839E7</v>
      </c>
      <c r="B2198" s="1">
        <v>2.0E7</v>
      </c>
      <c r="C2198" s="1">
        <f t="shared" si="1"/>
        <v>19143839</v>
      </c>
      <c r="D2198" s="1">
        <f t="shared" si="2"/>
        <v>0.01072893111</v>
      </c>
    </row>
    <row r="2199" ht="14.25" customHeight="1">
      <c r="A2199" s="1">
        <v>3.767235E7</v>
      </c>
      <c r="B2199" s="1">
        <v>2.0E7</v>
      </c>
      <c r="C2199" s="1">
        <f t="shared" si="1"/>
        <v>17672350</v>
      </c>
      <c r="D2199" s="1">
        <f t="shared" si="2"/>
        <v>0.01072869277</v>
      </c>
    </row>
    <row r="2200" ht="14.25" customHeight="1">
      <c r="A2200" s="1">
        <v>3.8037513E7</v>
      </c>
      <c r="B2200" s="1">
        <v>2.0E7</v>
      </c>
      <c r="C2200" s="1">
        <f t="shared" si="1"/>
        <v>18037513</v>
      </c>
      <c r="D2200" s="1">
        <f t="shared" si="2"/>
        <v>0.01072841158</v>
      </c>
    </row>
    <row r="2201" ht="14.25" customHeight="1">
      <c r="A2201" s="1">
        <v>3.744218E7</v>
      </c>
      <c r="B2201" s="1">
        <v>2.0E7</v>
      </c>
      <c r="C2201" s="1">
        <f t="shared" si="1"/>
        <v>17442180</v>
      </c>
      <c r="D2201" s="1">
        <f t="shared" si="2"/>
        <v>0.01072814012</v>
      </c>
    </row>
    <row r="2202" ht="14.25" customHeight="1">
      <c r="A2202" s="1">
        <v>0.0</v>
      </c>
      <c r="B2202" s="1">
        <v>2.0E7</v>
      </c>
      <c r="C2202" s="1">
        <f t="shared" si="1"/>
        <v>-20000000</v>
      </c>
      <c r="D2202" s="1">
        <f t="shared" si="2"/>
        <v>0.01072785257</v>
      </c>
    </row>
    <row r="2203" ht="14.25" customHeight="1">
      <c r="A2203" s="1">
        <v>3.5596227E7</v>
      </c>
      <c r="B2203" s="1">
        <v>2.0E7</v>
      </c>
      <c r="C2203" s="1">
        <f t="shared" si="1"/>
        <v>15596227</v>
      </c>
      <c r="D2203" s="1">
        <f t="shared" si="2"/>
        <v>0.0107290442</v>
      </c>
    </row>
    <row r="2204" ht="14.25" customHeight="1">
      <c r="A2204" s="1">
        <v>3.5422828E7</v>
      </c>
      <c r="B2204" s="1">
        <v>2.0E7</v>
      </c>
      <c r="C2204" s="1">
        <f t="shared" si="1"/>
        <v>15422828</v>
      </c>
      <c r="D2204" s="1">
        <f t="shared" si="2"/>
        <v>0.01072871455</v>
      </c>
    </row>
    <row r="2205" ht="14.25" customHeight="1">
      <c r="A2205" s="1">
        <v>3.6658108E7</v>
      </c>
      <c r="B2205" s="1">
        <v>2.0E7</v>
      </c>
      <c r="C2205" s="1">
        <f t="shared" si="1"/>
        <v>16658108</v>
      </c>
      <c r="D2205" s="1">
        <f t="shared" si="2"/>
        <v>0.01072838138</v>
      </c>
    </row>
    <row r="2206" ht="14.25" customHeight="1">
      <c r="A2206" s="1">
        <v>3.4300771E7</v>
      </c>
      <c r="B2206" s="1">
        <v>2.5E7</v>
      </c>
      <c r="C2206" s="1">
        <f t="shared" si="1"/>
        <v>9300771</v>
      </c>
      <c r="D2206" s="1">
        <f t="shared" si="2"/>
        <v>0.01072807371</v>
      </c>
    </row>
    <row r="2207" ht="14.25" customHeight="1">
      <c r="A2207" s="1">
        <v>3.4290142E7</v>
      </c>
      <c r="B2207" s="1">
        <v>1.98E7</v>
      </c>
      <c r="C2207" s="1">
        <f t="shared" si="1"/>
        <v>14490142</v>
      </c>
      <c r="D2207" s="1">
        <f t="shared" si="2"/>
        <v>0.01072374697</v>
      </c>
    </row>
    <row r="2208" ht="14.25" customHeight="1">
      <c r="A2208" s="1">
        <v>3.3422556E7</v>
      </c>
      <c r="B2208" s="1">
        <v>2.0E7</v>
      </c>
      <c r="C2208" s="1">
        <f t="shared" si="1"/>
        <v>13422556</v>
      </c>
      <c r="D2208" s="1">
        <f t="shared" si="2"/>
        <v>0.0107235515</v>
      </c>
    </row>
    <row r="2209" ht="14.25" customHeight="1">
      <c r="A2209" s="1">
        <v>3.2774834E7</v>
      </c>
      <c r="B2209" s="1">
        <v>3.0E7</v>
      </c>
      <c r="C2209" s="1">
        <f t="shared" si="1"/>
        <v>2774834</v>
      </c>
      <c r="D2209" s="1">
        <f t="shared" si="2"/>
        <v>0.01072318545</v>
      </c>
    </row>
    <row r="2210" ht="14.25" customHeight="1">
      <c r="A2210" s="1">
        <v>3.4334256E7</v>
      </c>
      <c r="B2210" s="1">
        <v>1.1E7</v>
      </c>
      <c r="C2210" s="1">
        <f t="shared" si="1"/>
        <v>23334256</v>
      </c>
      <c r="D2210" s="1">
        <f t="shared" si="2"/>
        <v>0.01071549153</v>
      </c>
    </row>
    <row r="2211" ht="14.25" customHeight="1">
      <c r="A2211" s="1">
        <v>3.2051917E7</v>
      </c>
      <c r="B2211" s="1">
        <v>2.0E7</v>
      </c>
      <c r="C2211" s="1">
        <f t="shared" si="1"/>
        <v>12051917</v>
      </c>
      <c r="D2211" s="1">
        <f t="shared" si="2"/>
        <v>0.01072231512</v>
      </c>
    </row>
    <row r="2212" ht="14.25" customHeight="1">
      <c r="A2212" s="1">
        <v>3.2014289E7</v>
      </c>
      <c r="B2212" s="1">
        <v>2.0E7</v>
      </c>
      <c r="C2212" s="1">
        <f t="shared" si="1"/>
        <v>12014289</v>
      </c>
      <c r="D2212" s="1">
        <f t="shared" si="2"/>
        <v>0.0107219353</v>
      </c>
    </row>
    <row r="2213" ht="14.25" customHeight="1">
      <c r="A2213" s="1">
        <v>0.0</v>
      </c>
      <c r="B2213" s="1">
        <v>2.0E7</v>
      </c>
      <c r="C2213" s="1">
        <f t="shared" si="1"/>
        <v>-20000000</v>
      </c>
      <c r="D2213" s="1">
        <f t="shared" si="2"/>
        <v>0.01072155495</v>
      </c>
    </row>
    <row r="2214" ht="14.25" customHeight="1">
      <c r="A2214" s="1">
        <v>3.1838002E7</v>
      </c>
      <c r="B2214" s="1">
        <v>2.0E7</v>
      </c>
      <c r="C2214" s="1">
        <f t="shared" si="1"/>
        <v>11838002</v>
      </c>
      <c r="D2214" s="1">
        <f t="shared" si="2"/>
        <v>0.01072274528</v>
      </c>
    </row>
    <row r="2215" ht="14.25" customHeight="1">
      <c r="A2215" s="1">
        <v>3.6874745E7</v>
      </c>
      <c r="B2215" s="1">
        <v>2.0E7</v>
      </c>
      <c r="C2215" s="1">
        <f t="shared" si="1"/>
        <v>16874745</v>
      </c>
      <c r="D2215" s="1">
        <f t="shared" si="2"/>
        <v>0.01072236323</v>
      </c>
    </row>
    <row r="2216" ht="14.25" customHeight="1">
      <c r="A2216" s="1">
        <v>3.0079316E7</v>
      </c>
      <c r="B2216" s="1">
        <v>3.5E7</v>
      </c>
      <c r="C2216" s="1">
        <f t="shared" si="1"/>
        <v>-4920684</v>
      </c>
      <c r="D2216" s="1">
        <f t="shared" si="2"/>
        <v>0.01072205588</v>
      </c>
    </row>
    <row r="2217" ht="14.25" customHeight="1">
      <c r="A2217" s="1">
        <v>3.5033759E7</v>
      </c>
      <c r="B2217" s="1">
        <v>1.9E7</v>
      </c>
      <c r="C2217" s="1">
        <f t="shared" si="1"/>
        <v>16033759</v>
      </c>
      <c r="D2217" s="1">
        <f t="shared" si="2"/>
        <v>0.01071235029</v>
      </c>
    </row>
    <row r="2218" ht="14.25" customHeight="1">
      <c r="A2218" s="1">
        <v>2.9753944E7</v>
      </c>
      <c r="B2218" s="1">
        <v>2.0E7</v>
      </c>
      <c r="C2218" s="1">
        <f t="shared" si="1"/>
        <v>9753944</v>
      </c>
      <c r="D2218" s="1">
        <f t="shared" si="2"/>
        <v>0.01071282825</v>
      </c>
    </row>
    <row r="2219" ht="14.25" customHeight="1">
      <c r="A2219" s="1">
        <v>2.9062561E7</v>
      </c>
      <c r="B2219" s="1">
        <v>0.0</v>
      </c>
      <c r="C2219" s="1">
        <f t="shared" si="1"/>
        <v>29062561</v>
      </c>
      <c r="D2219" s="1">
        <f t="shared" si="2"/>
        <v>0.01071243661</v>
      </c>
    </row>
    <row r="2220" ht="14.25" customHeight="1">
      <c r="A2220" s="1">
        <v>3.114657E7</v>
      </c>
      <c r="B2220" s="1">
        <v>2.0E7</v>
      </c>
      <c r="C2220" s="1">
        <f t="shared" si="1"/>
        <v>11146570</v>
      </c>
      <c r="D2220" s="1">
        <f t="shared" si="2"/>
        <v>0.01072365823</v>
      </c>
    </row>
    <row r="2221" ht="14.25" customHeight="1">
      <c r="A2221" s="1">
        <v>2.7277055E7</v>
      </c>
      <c r="B2221" s="1">
        <v>2.0E7</v>
      </c>
      <c r="C2221" s="1">
        <f t="shared" si="1"/>
        <v>7277055</v>
      </c>
      <c r="D2221" s="1">
        <f t="shared" si="2"/>
        <v>0.01072327264</v>
      </c>
    </row>
    <row r="2222" ht="14.25" customHeight="1">
      <c r="A2222" s="1">
        <v>2.6876529E7</v>
      </c>
      <c r="B2222" s="1">
        <v>2.7E7</v>
      </c>
      <c r="C2222" s="1">
        <f t="shared" si="1"/>
        <v>-123471</v>
      </c>
      <c r="D2222" s="1">
        <f t="shared" si="2"/>
        <v>0.01072289813</v>
      </c>
    </row>
    <row r="2223" ht="14.25" customHeight="1">
      <c r="A2223" s="1">
        <v>5.3146E7</v>
      </c>
      <c r="B2223" s="1">
        <v>2.0E7</v>
      </c>
      <c r="C2223" s="1">
        <f t="shared" si="1"/>
        <v>33146000</v>
      </c>
      <c r="D2223" s="1">
        <f t="shared" si="2"/>
        <v>0.01071910228</v>
      </c>
    </row>
    <row r="2224" ht="14.25" customHeight="1">
      <c r="A2224" s="1">
        <v>3.0028592E7</v>
      </c>
      <c r="B2224" s="1">
        <v>2.0E7</v>
      </c>
      <c r="C2224" s="1">
        <f t="shared" si="1"/>
        <v>10028592</v>
      </c>
      <c r="D2224" s="1">
        <f t="shared" si="2"/>
        <v>0.0107196397</v>
      </c>
    </row>
    <row r="2225" ht="14.25" customHeight="1">
      <c r="A2225" s="1">
        <v>3.4126138E7</v>
      </c>
      <c r="B2225" s="1">
        <v>2.0E7</v>
      </c>
      <c r="C2225" s="1">
        <f t="shared" si="1"/>
        <v>14126138</v>
      </c>
      <c r="D2225" s="1">
        <f t="shared" si="2"/>
        <v>0.01071924923</v>
      </c>
    </row>
    <row r="2226" ht="14.25" customHeight="1">
      <c r="A2226" s="1">
        <v>2.5677801E7</v>
      </c>
      <c r="B2226" s="1">
        <v>2.0E7</v>
      </c>
      <c r="C2226" s="1">
        <f t="shared" si="1"/>
        <v>5677801</v>
      </c>
      <c r="D2226" s="1">
        <f t="shared" si="2"/>
        <v>0.01071888708</v>
      </c>
    </row>
    <row r="2227" ht="14.25" customHeight="1">
      <c r="A2227" s="1">
        <v>2.6415649E7</v>
      </c>
      <c r="B2227" s="1">
        <v>2.0E7</v>
      </c>
      <c r="C2227" s="1">
        <f t="shared" si="1"/>
        <v>6415649</v>
      </c>
      <c r="D2227" s="1">
        <f t="shared" si="2"/>
        <v>0.01071852981</v>
      </c>
    </row>
    <row r="2228" ht="14.25" customHeight="1">
      <c r="A2228" s="1">
        <v>2.6003149E7</v>
      </c>
      <c r="B2228" s="1">
        <v>2.0E7</v>
      </c>
      <c r="C2228" s="1">
        <f t="shared" si="1"/>
        <v>6003149</v>
      </c>
      <c r="D2228" s="1">
        <f t="shared" si="2"/>
        <v>0.01071816188</v>
      </c>
    </row>
    <row r="2229" ht="14.25" customHeight="1">
      <c r="A2229" s="1">
        <v>2.5584685E7</v>
      </c>
      <c r="B2229" s="1">
        <v>2.0E7</v>
      </c>
      <c r="C2229" s="1">
        <f t="shared" si="1"/>
        <v>5584685</v>
      </c>
      <c r="D2229" s="1">
        <f t="shared" si="2"/>
        <v>0.01071779926</v>
      </c>
    </row>
    <row r="2230" ht="14.25" customHeight="1">
      <c r="A2230" s="1">
        <v>2.9975979E7</v>
      </c>
      <c r="B2230" s="1">
        <v>2.0E7</v>
      </c>
      <c r="C2230" s="1">
        <f t="shared" si="1"/>
        <v>9975979</v>
      </c>
      <c r="D2230" s="1">
        <f t="shared" si="2"/>
        <v>0.01071744263</v>
      </c>
    </row>
    <row r="2231" ht="14.25" customHeight="1">
      <c r="A2231" s="1">
        <v>3.1584722E7</v>
      </c>
      <c r="B2231" s="1">
        <v>2.0E7</v>
      </c>
      <c r="C2231" s="1">
        <f t="shared" si="1"/>
        <v>11584722</v>
      </c>
      <c r="D2231" s="1">
        <f t="shared" si="2"/>
        <v>0.01071705044</v>
      </c>
    </row>
    <row r="2232" ht="14.25" customHeight="1">
      <c r="A2232" s="1">
        <v>2.3179303E7</v>
      </c>
      <c r="B2232" s="1">
        <v>2.0E7</v>
      </c>
      <c r="C2232" s="1">
        <f t="shared" si="1"/>
        <v>3179303</v>
      </c>
      <c r="D2232" s="1">
        <f t="shared" si="2"/>
        <v>0.01071666187</v>
      </c>
    </row>
    <row r="2233" ht="14.25" customHeight="1">
      <c r="A2233" s="1">
        <v>2.3078294E7</v>
      </c>
      <c r="B2233" s="1">
        <v>9000000.0</v>
      </c>
      <c r="C2233" s="1">
        <f t="shared" si="1"/>
        <v>14078294</v>
      </c>
      <c r="D2233" s="1">
        <f t="shared" si="2"/>
        <v>0.01071635226</v>
      </c>
    </row>
    <row r="2234" ht="14.25" customHeight="1">
      <c r="A2234" s="1">
        <v>2.1413105E7</v>
      </c>
      <c r="B2234" s="1">
        <v>2.0E7</v>
      </c>
      <c r="C2234" s="1">
        <f t="shared" si="1"/>
        <v>1413105</v>
      </c>
      <c r="D2234" s="1">
        <f t="shared" si="2"/>
        <v>0.01071971954</v>
      </c>
    </row>
    <row r="2235" ht="14.25" customHeight="1">
      <c r="A2235" s="1">
        <v>2.5077977E7</v>
      </c>
      <c r="B2235" s="1">
        <v>2.0E7</v>
      </c>
      <c r="C2235" s="1">
        <f t="shared" si="1"/>
        <v>5077977</v>
      </c>
      <c r="D2235" s="1">
        <f t="shared" si="2"/>
        <v>0.01071945859</v>
      </c>
    </row>
    <row r="2236" ht="14.25" customHeight="1">
      <c r="A2236" s="1">
        <v>2.3292105E7</v>
      </c>
      <c r="B2236" s="1">
        <v>2.0E7</v>
      </c>
      <c r="C2236" s="1">
        <f t="shared" si="1"/>
        <v>3292105</v>
      </c>
      <c r="D2236" s="1">
        <f t="shared" si="2"/>
        <v>0.01071911049</v>
      </c>
    </row>
    <row r="2237" ht="14.25" customHeight="1">
      <c r="A2237" s="1">
        <v>2.6870825E7</v>
      </c>
      <c r="B2237" s="1">
        <v>0.0</v>
      </c>
      <c r="C2237" s="1">
        <f t="shared" si="1"/>
        <v>26870825</v>
      </c>
      <c r="D2237" s="1">
        <f t="shared" si="2"/>
        <v>0.01071879866</v>
      </c>
    </row>
    <row r="2238" ht="14.25" customHeight="1">
      <c r="A2238" s="1">
        <v>2.0916309E7</v>
      </c>
      <c r="B2238" s="1">
        <v>4.0E7</v>
      </c>
      <c r="C2238" s="1">
        <f t="shared" si="1"/>
        <v>-19083691</v>
      </c>
      <c r="D2238" s="1">
        <f t="shared" si="2"/>
        <v>0.01072828617</v>
      </c>
    </row>
    <row r="2239" ht="14.25" customHeight="1">
      <c r="A2239" s="1">
        <v>2.12E7</v>
      </c>
      <c r="B2239" s="1">
        <v>2.0E7</v>
      </c>
      <c r="C2239" s="1">
        <f t="shared" si="1"/>
        <v>1200000</v>
      </c>
      <c r="D2239" s="1">
        <f t="shared" si="2"/>
        <v>0.01072316883</v>
      </c>
    </row>
    <row r="2240" ht="14.25" customHeight="1">
      <c r="A2240" s="1">
        <v>2.8876924E7</v>
      </c>
      <c r="B2240" s="1">
        <v>2.0E7</v>
      </c>
      <c r="C2240" s="1">
        <f t="shared" si="1"/>
        <v>8876924</v>
      </c>
      <c r="D2240" s="1">
        <f t="shared" si="2"/>
        <v>0.01072291335</v>
      </c>
    </row>
    <row r="2241" ht="14.25" customHeight="1">
      <c r="A2241" s="1">
        <v>2.0207003E7</v>
      </c>
      <c r="B2241" s="1">
        <v>0.0</v>
      </c>
      <c r="C2241" s="1">
        <f t="shared" si="1"/>
        <v>20207003</v>
      </c>
      <c r="D2241" s="1">
        <f t="shared" si="2"/>
        <v>0.01072252338</v>
      </c>
    </row>
    <row r="2242" ht="14.25" customHeight="1">
      <c r="A2242" s="1">
        <v>2.0241395E7</v>
      </c>
      <c r="B2242" s="1">
        <v>2.0E7</v>
      </c>
      <c r="C2242" s="1">
        <f t="shared" si="1"/>
        <v>241395</v>
      </c>
      <c r="D2242" s="1">
        <f t="shared" si="2"/>
        <v>0.01072661136</v>
      </c>
    </row>
    <row r="2243" ht="14.25" customHeight="1">
      <c r="A2243" s="1">
        <v>0.0</v>
      </c>
      <c r="B2243" s="1">
        <v>0.0</v>
      </c>
      <c r="C2243" s="1">
        <f t="shared" si="1"/>
        <v>0</v>
      </c>
      <c r="D2243" s="1">
        <f t="shared" si="2"/>
        <v>0.01072638805</v>
      </c>
    </row>
    <row r="2244" ht="14.25" customHeight="1">
      <c r="A2244" s="1">
        <v>3.2E7</v>
      </c>
      <c r="B2244" s="1">
        <v>806947.0</v>
      </c>
      <c r="C2244" s="1">
        <f t="shared" si="1"/>
        <v>31193053</v>
      </c>
      <c r="D2244" s="1">
        <f t="shared" si="2"/>
        <v>0.01071501726</v>
      </c>
    </row>
    <row r="2245" ht="14.25" customHeight="1">
      <c r="A2245" s="1">
        <v>1.9151864E7</v>
      </c>
      <c r="B2245" s="1">
        <v>4.0E7</v>
      </c>
      <c r="C2245" s="1">
        <f t="shared" si="1"/>
        <v>-20848136</v>
      </c>
      <c r="D2245" s="1">
        <f t="shared" si="2"/>
        <v>0.01072822263</v>
      </c>
    </row>
    <row r="2246" ht="14.25" customHeight="1">
      <c r="A2246" s="1">
        <v>2.3393765E7</v>
      </c>
      <c r="B2246" s="1">
        <v>2.0E7</v>
      </c>
      <c r="C2246" s="1">
        <f t="shared" si="1"/>
        <v>3393765</v>
      </c>
      <c r="D2246" s="1">
        <f t="shared" si="2"/>
        <v>0.01072462854</v>
      </c>
    </row>
    <row r="2247" ht="14.25" customHeight="1">
      <c r="A2247" s="1">
        <v>1.888288E7</v>
      </c>
      <c r="B2247" s="1">
        <v>2.0E7</v>
      </c>
      <c r="C2247" s="1">
        <f t="shared" si="1"/>
        <v>-1117120</v>
      </c>
      <c r="D2247" s="1">
        <f t="shared" si="2"/>
        <v>0.01072431716</v>
      </c>
    </row>
    <row r="2248" ht="14.25" customHeight="1">
      <c r="A2248" s="1">
        <v>8500000.0</v>
      </c>
      <c r="B2248" s="1">
        <v>2.0E7</v>
      </c>
      <c r="C2248" s="1">
        <f t="shared" si="1"/>
        <v>-11500000</v>
      </c>
      <c r="D2248" s="1">
        <f t="shared" si="2"/>
        <v>0.01072414366</v>
      </c>
    </row>
    <row r="2249" ht="14.25" customHeight="1">
      <c r="A2249" s="1">
        <v>0.0</v>
      </c>
      <c r="B2249" s="1">
        <v>2.0E7</v>
      </c>
      <c r="C2249" s="1">
        <f t="shared" si="1"/>
        <v>-20000000</v>
      </c>
      <c r="D2249" s="1">
        <f t="shared" si="2"/>
        <v>0.01072455835</v>
      </c>
    </row>
    <row r="2250" ht="14.25" customHeight="1">
      <c r="A2250" s="1">
        <v>1.8252684E7</v>
      </c>
      <c r="B2250" s="1">
        <v>3.0E7</v>
      </c>
      <c r="C2250" s="1">
        <f t="shared" si="1"/>
        <v>-11747316</v>
      </c>
      <c r="D2250" s="1">
        <f t="shared" si="2"/>
        <v>0.01072573575</v>
      </c>
    </row>
    <row r="2251" ht="14.25" customHeight="1">
      <c r="A2251" s="1">
        <v>1.9661987E7</v>
      </c>
      <c r="B2251" s="1">
        <v>2.0E7</v>
      </c>
      <c r="C2251" s="1">
        <f t="shared" si="1"/>
        <v>-338013</v>
      </c>
      <c r="D2251" s="1">
        <f t="shared" si="2"/>
        <v>0.01072425445</v>
      </c>
    </row>
    <row r="2252" ht="14.25" customHeight="1">
      <c r="A2252" s="1">
        <v>1.8352454E7</v>
      </c>
      <c r="B2252" s="1">
        <v>1.5E7</v>
      </c>
      <c r="C2252" s="1">
        <f t="shared" si="1"/>
        <v>3352454</v>
      </c>
      <c r="D2252" s="1">
        <f t="shared" si="2"/>
        <v>0.01072405117</v>
      </c>
    </row>
    <row r="2253" ht="14.25" customHeight="1">
      <c r="A2253" s="1">
        <v>1.7803796E7</v>
      </c>
      <c r="B2253" s="1">
        <v>2.0E7</v>
      </c>
      <c r="C2253" s="1">
        <f t="shared" si="1"/>
        <v>-2196204</v>
      </c>
      <c r="D2253" s="1">
        <f t="shared" si="2"/>
        <v>0.0107245879</v>
      </c>
    </row>
    <row r="2254" ht="14.25" customHeight="1">
      <c r="A2254" s="1">
        <v>1.7529157E7</v>
      </c>
      <c r="B2254" s="1">
        <v>2.0E7</v>
      </c>
      <c r="C2254" s="1">
        <f t="shared" si="1"/>
        <v>-2470843</v>
      </c>
      <c r="D2254" s="1">
        <f t="shared" si="2"/>
        <v>0.01072445757</v>
      </c>
    </row>
    <row r="2255" ht="14.25" customHeight="1">
      <c r="A2255" s="1">
        <v>2.575384E7</v>
      </c>
      <c r="B2255" s="1">
        <v>1.9E7</v>
      </c>
      <c r="C2255" s="1">
        <f t="shared" si="1"/>
        <v>6753840</v>
      </c>
      <c r="D2255" s="1">
        <f t="shared" si="2"/>
        <v>0.01072433895</v>
      </c>
    </row>
    <row r="2256" ht="14.25" customHeight="1">
      <c r="A2256" s="1">
        <v>1.8081626E7</v>
      </c>
      <c r="B2256" s="1">
        <v>2.0E7</v>
      </c>
      <c r="C2256" s="1">
        <f t="shared" si="1"/>
        <v>-1918374</v>
      </c>
      <c r="D2256" s="1">
        <f t="shared" si="2"/>
        <v>0.01072442796</v>
      </c>
    </row>
    <row r="2257" ht="14.25" customHeight="1">
      <c r="A2257" s="1">
        <v>1.751822E7</v>
      </c>
      <c r="B2257" s="1">
        <v>2.0E7</v>
      </c>
      <c r="C2257" s="1">
        <f t="shared" si="1"/>
        <v>-2481780</v>
      </c>
      <c r="D2257" s="1">
        <f t="shared" si="2"/>
        <v>0.0107242856</v>
      </c>
    </row>
    <row r="2258" ht="14.25" customHeight="1">
      <c r="A2258" s="1">
        <v>1.7104669E7</v>
      </c>
      <c r="B2258" s="1">
        <v>2.0E7</v>
      </c>
      <c r="C2258" s="1">
        <f t="shared" si="1"/>
        <v>-2895331</v>
      </c>
      <c r="D2258" s="1">
        <f t="shared" si="2"/>
        <v>0.01072416709</v>
      </c>
    </row>
    <row r="2259" ht="14.25" customHeight="1">
      <c r="A2259" s="1">
        <v>0.0</v>
      </c>
      <c r="B2259" s="1">
        <v>0.0</v>
      </c>
      <c r="C2259" s="1">
        <f t="shared" si="1"/>
        <v>0</v>
      </c>
      <c r="D2259" s="1">
        <f t="shared" si="2"/>
        <v>0.01072406679</v>
      </c>
    </row>
    <row r="2260" ht="14.25" customHeight="1">
      <c r="A2260" s="1">
        <v>1.6988996E7</v>
      </c>
      <c r="B2260" s="1">
        <v>3.5E7</v>
      </c>
      <c r="C2260" s="1">
        <f t="shared" si="1"/>
        <v>-18011004</v>
      </c>
      <c r="D2260" s="1">
        <f t="shared" si="2"/>
        <v>0.01071270319</v>
      </c>
    </row>
    <row r="2261" ht="14.25" customHeight="1">
      <c r="A2261" s="1">
        <v>1.5797907E7</v>
      </c>
      <c r="B2261" s="1">
        <v>2.0E7</v>
      </c>
      <c r="C2261" s="1">
        <f t="shared" si="1"/>
        <v>-4202093</v>
      </c>
      <c r="D2261" s="1">
        <f t="shared" si="2"/>
        <v>0.01071139837</v>
      </c>
    </row>
    <row r="2262" ht="14.25" customHeight="1">
      <c r="A2262" s="1">
        <v>1.6248701E7</v>
      </c>
      <c r="B2262" s="1">
        <v>2.0E7</v>
      </c>
      <c r="C2262" s="1">
        <f t="shared" si="1"/>
        <v>-3751299</v>
      </c>
      <c r="D2262" s="1">
        <f t="shared" si="2"/>
        <v>0.01071136003</v>
      </c>
    </row>
    <row r="2263" ht="14.25" customHeight="1">
      <c r="A2263" s="1">
        <v>1.5712072E7</v>
      </c>
      <c r="B2263" s="1">
        <v>2.0E7</v>
      </c>
      <c r="C2263" s="1">
        <f t="shared" si="1"/>
        <v>-4287928</v>
      </c>
      <c r="D2263" s="1">
        <f t="shared" si="2"/>
        <v>0.01071129968</v>
      </c>
    </row>
    <row r="2264" ht="14.25" customHeight="1">
      <c r="A2264" s="1">
        <v>1.91449475E8</v>
      </c>
      <c r="B2264" s="1">
        <v>3.7E7</v>
      </c>
      <c r="C2264" s="1">
        <f t="shared" si="1"/>
        <v>154449475</v>
      </c>
      <c r="D2264" s="1">
        <f t="shared" si="2"/>
        <v>0.01071126554</v>
      </c>
    </row>
    <row r="2265" ht="14.25" customHeight="1">
      <c r="A2265" s="1">
        <v>1.5408822E7</v>
      </c>
      <c r="B2265" s="1">
        <v>2.0E7</v>
      </c>
      <c r="C2265" s="1">
        <f t="shared" si="1"/>
        <v>-4591178</v>
      </c>
      <c r="D2265" s="1">
        <f t="shared" si="2"/>
        <v>0.01063094793</v>
      </c>
    </row>
    <row r="2266" ht="14.25" customHeight="1">
      <c r="A2266" s="1">
        <v>1.5464026E7</v>
      </c>
      <c r="B2266" s="1">
        <v>2.0E7</v>
      </c>
      <c r="C2266" s="1">
        <f t="shared" si="1"/>
        <v>-4535974</v>
      </c>
      <c r="D2266" s="1">
        <f t="shared" si="2"/>
        <v>0.0106309256</v>
      </c>
    </row>
    <row r="2267" ht="14.25" customHeight="1">
      <c r="A2267" s="1">
        <v>1.4359793E7</v>
      </c>
      <c r="B2267" s="1">
        <v>0.0</v>
      </c>
      <c r="C2267" s="1">
        <f t="shared" si="1"/>
        <v>14359793</v>
      </c>
      <c r="D2267" s="1">
        <f t="shared" si="2"/>
        <v>0.01063090042</v>
      </c>
    </row>
    <row r="2268" ht="14.25" customHeight="1">
      <c r="A2268" s="1">
        <v>8000000.0</v>
      </c>
      <c r="B2268" s="1">
        <v>2.0E7</v>
      </c>
      <c r="C2268" s="1">
        <f t="shared" si="1"/>
        <v>-12000000</v>
      </c>
      <c r="D2268" s="1">
        <f t="shared" si="2"/>
        <v>0.01063042478</v>
      </c>
    </row>
    <row r="2269" ht="14.25" customHeight="1">
      <c r="A2269" s="1">
        <v>0.0</v>
      </c>
      <c r="B2269" s="1">
        <v>1.95E7</v>
      </c>
      <c r="C2269" s="1">
        <f t="shared" si="1"/>
        <v>-19500000</v>
      </c>
      <c r="D2269" s="1">
        <f t="shared" si="2"/>
        <v>0.01063087662</v>
      </c>
    </row>
    <row r="2270" ht="14.25" customHeight="1">
      <c r="A2270" s="1">
        <v>1.4174654E7</v>
      </c>
      <c r="B2270" s="1">
        <v>2.5E7</v>
      </c>
      <c r="C2270" s="1">
        <f t="shared" si="1"/>
        <v>-10825346</v>
      </c>
      <c r="D2270" s="1">
        <f t="shared" si="2"/>
        <v>0.01063174245</v>
      </c>
    </row>
    <row r="2271" ht="14.25" customHeight="1">
      <c r="A2271" s="1">
        <v>1.5988876E7</v>
      </c>
      <c r="B2271" s="1">
        <v>2.7E7</v>
      </c>
      <c r="C2271" s="1">
        <f t="shared" si="1"/>
        <v>-11011124</v>
      </c>
      <c r="D2271" s="1">
        <f t="shared" si="2"/>
        <v>0.01063195767</v>
      </c>
    </row>
    <row r="2272" ht="14.25" customHeight="1">
      <c r="A2272" s="1">
        <v>1.3801755E7</v>
      </c>
      <c r="B2272" s="1">
        <v>2.0E7</v>
      </c>
      <c r="C2272" s="1">
        <f t="shared" si="1"/>
        <v>-6198245</v>
      </c>
      <c r="D2272" s="1">
        <f t="shared" si="2"/>
        <v>0.01063161427</v>
      </c>
    </row>
    <row r="2273" ht="14.25" customHeight="1">
      <c r="A2273" s="1">
        <v>1.3987482E7</v>
      </c>
      <c r="B2273" s="1">
        <v>2.0E7</v>
      </c>
      <c r="C2273" s="1">
        <f t="shared" si="1"/>
        <v>-6012518</v>
      </c>
      <c r="D2273" s="1">
        <f t="shared" si="2"/>
        <v>0.01063167929</v>
      </c>
    </row>
    <row r="2274" ht="14.25" customHeight="1">
      <c r="A2274" s="1">
        <v>1.429157E7</v>
      </c>
      <c r="B2274" s="1">
        <v>2.0E7</v>
      </c>
      <c r="C2274" s="1">
        <f t="shared" si="1"/>
        <v>-5708430</v>
      </c>
      <c r="D2274" s="1">
        <f t="shared" si="2"/>
        <v>0.01063173384</v>
      </c>
    </row>
    <row r="2275" ht="14.25" customHeight="1">
      <c r="A2275" s="1">
        <v>1.2181484E7</v>
      </c>
      <c r="B2275" s="1">
        <v>4.0E7</v>
      </c>
      <c r="C2275" s="1">
        <f t="shared" si="1"/>
        <v>-27818516</v>
      </c>
      <c r="D2275" s="1">
        <f t="shared" si="2"/>
        <v>0.01063177146</v>
      </c>
    </row>
    <row r="2276" ht="14.25" customHeight="1">
      <c r="A2276" s="1">
        <v>1.3630226E7</v>
      </c>
      <c r="B2276" s="1">
        <v>2.0E7</v>
      </c>
      <c r="C2276" s="1">
        <f t="shared" si="1"/>
        <v>-6369774</v>
      </c>
      <c r="D2276" s="1">
        <f t="shared" si="2"/>
        <v>0.01063430081</v>
      </c>
    </row>
    <row r="2277" ht="14.25" customHeight="1">
      <c r="A2277" s="1">
        <v>1.3383737E7</v>
      </c>
      <c r="B2277" s="1">
        <v>2.0E7</v>
      </c>
      <c r="C2277" s="1">
        <f t="shared" si="1"/>
        <v>-6616263</v>
      </c>
      <c r="D2277" s="1">
        <f t="shared" si="2"/>
        <v>0.01063437628</v>
      </c>
    </row>
    <row r="2278" ht="14.25" customHeight="1">
      <c r="A2278" s="1">
        <v>1.3391174E7</v>
      </c>
      <c r="B2278" s="1">
        <v>2.0E7</v>
      </c>
      <c r="C2278" s="1">
        <f t="shared" si="1"/>
        <v>-6608826</v>
      </c>
      <c r="D2278" s="1">
        <f t="shared" si="2"/>
        <v>0.0106344662</v>
      </c>
    </row>
    <row r="2279" ht="14.25" customHeight="1">
      <c r="A2279" s="1">
        <v>1.2987647E7</v>
      </c>
      <c r="B2279" s="1">
        <v>3.0E7</v>
      </c>
      <c r="C2279" s="1">
        <f t="shared" si="1"/>
        <v>-17012353</v>
      </c>
      <c r="D2279" s="1">
        <f t="shared" si="2"/>
        <v>0.01063455573</v>
      </c>
    </row>
    <row r="2280" ht="14.25" customHeight="1">
      <c r="A2280" s="1">
        <v>1.2469811E7</v>
      </c>
      <c r="B2280" s="1">
        <v>2.2E7</v>
      </c>
      <c r="C2280" s="1">
        <f t="shared" si="1"/>
        <v>-9530189</v>
      </c>
      <c r="D2280" s="1">
        <f t="shared" si="2"/>
        <v>0.01063551304</v>
      </c>
    </row>
    <row r="2281" ht="14.25" customHeight="1">
      <c r="A2281" s="1">
        <v>1.2398628E7</v>
      </c>
      <c r="B2281" s="1">
        <v>2.0E7</v>
      </c>
      <c r="C2281" s="1">
        <f t="shared" si="1"/>
        <v>-7601372</v>
      </c>
      <c r="D2281" s="1">
        <f t="shared" si="2"/>
        <v>0.0106358706</v>
      </c>
    </row>
    <row r="2282" ht="14.25" customHeight="1">
      <c r="A2282" s="1">
        <v>1.321403E7</v>
      </c>
      <c r="B2282" s="1">
        <v>2.0E7</v>
      </c>
      <c r="C2282" s="1">
        <f t="shared" si="1"/>
        <v>-6785970</v>
      </c>
      <c r="D2282" s="1">
        <f t="shared" si="2"/>
        <v>0.01063602098</v>
      </c>
    </row>
    <row r="2283" ht="14.25" customHeight="1">
      <c r="A2283" s="1">
        <v>1.2232937E7</v>
      </c>
      <c r="B2283" s="1">
        <v>2.2E7</v>
      </c>
      <c r="C2283" s="1">
        <f t="shared" si="1"/>
        <v>-9767063</v>
      </c>
      <c r="D2283" s="1">
        <f t="shared" si="2"/>
        <v>0.01063612164</v>
      </c>
    </row>
    <row r="2284" ht="14.25" customHeight="1">
      <c r="A2284" s="1">
        <v>1.213442E7</v>
      </c>
      <c r="B2284" s="1">
        <v>2.0E7</v>
      </c>
      <c r="C2284" s="1">
        <f t="shared" si="1"/>
        <v>-7865580</v>
      </c>
      <c r="D2284" s="1">
        <f t="shared" si="2"/>
        <v>0.01063651451</v>
      </c>
    </row>
    <row r="2285" ht="14.25" customHeight="1">
      <c r="A2285" s="1">
        <v>1.1784E7</v>
      </c>
      <c r="B2285" s="1">
        <v>2.0E7</v>
      </c>
      <c r="C2285" s="1">
        <f t="shared" si="1"/>
        <v>-8216000</v>
      </c>
      <c r="D2285" s="1">
        <f t="shared" si="2"/>
        <v>0.01063668195</v>
      </c>
    </row>
    <row r="2286" ht="14.25" customHeight="1">
      <c r="A2286" s="1">
        <v>1.1169531E7</v>
      </c>
      <c r="B2286" s="1">
        <v>2.0E7</v>
      </c>
      <c r="C2286" s="1">
        <f t="shared" si="1"/>
        <v>-8830469</v>
      </c>
      <c r="D2286" s="1">
        <f t="shared" si="2"/>
        <v>0.010636872</v>
      </c>
    </row>
    <row r="2287" ht="14.25" customHeight="1">
      <c r="A2287" s="1">
        <v>1.1034436E7</v>
      </c>
      <c r="B2287" s="1">
        <v>2.0E7</v>
      </c>
      <c r="C2287" s="1">
        <f t="shared" si="1"/>
        <v>-8965564</v>
      </c>
      <c r="D2287" s="1">
        <f t="shared" si="2"/>
        <v>0.01063710268</v>
      </c>
    </row>
    <row r="2288" ht="14.25" customHeight="1">
      <c r="A2288" s="1">
        <v>1.2626905E7</v>
      </c>
      <c r="B2288" s="1">
        <v>2.0E7</v>
      </c>
      <c r="C2288" s="1">
        <f t="shared" si="1"/>
        <v>-7373095</v>
      </c>
      <c r="D2288" s="1">
        <f t="shared" si="2"/>
        <v>0.01063734261</v>
      </c>
    </row>
    <row r="2289" ht="14.25" customHeight="1">
      <c r="A2289" s="1">
        <v>1.0569071E7</v>
      </c>
      <c r="B2289" s="1">
        <v>2.0E7</v>
      </c>
      <c r="C2289" s="1">
        <f t="shared" si="1"/>
        <v>-9430929</v>
      </c>
      <c r="D2289" s="1">
        <f t="shared" si="2"/>
        <v>0.01063747968</v>
      </c>
    </row>
    <row r="2290" ht="14.25" customHeight="1">
      <c r="A2290" s="1">
        <v>1.0544143E7</v>
      </c>
      <c r="B2290" s="1">
        <v>2.0E7</v>
      </c>
      <c r="C2290" s="1">
        <f t="shared" si="1"/>
        <v>-9455857</v>
      </c>
      <c r="D2290" s="1">
        <f t="shared" si="2"/>
        <v>0.01063775172</v>
      </c>
    </row>
    <row r="2291" ht="14.25" customHeight="1">
      <c r="A2291" s="1">
        <v>1.3650738E7</v>
      </c>
      <c r="B2291" s="1">
        <v>2.0E7</v>
      </c>
      <c r="C2291" s="1">
        <f t="shared" si="1"/>
        <v>-6349262</v>
      </c>
      <c r="D2291" s="1">
        <f t="shared" si="2"/>
        <v>0.01063802568</v>
      </c>
    </row>
    <row r="2292" ht="14.25" customHeight="1">
      <c r="A2292" s="1">
        <v>1.0555348E7</v>
      </c>
      <c r="B2292" s="1">
        <v>2.0E7</v>
      </c>
      <c r="C2292" s="1">
        <f t="shared" si="1"/>
        <v>-9444652</v>
      </c>
      <c r="D2292" s="1">
        <f t="shared" si="2"/>
        <v>0.01063810152</v>
      </c>
    </row>
    <row r="2293" ht="14.25" customHeight="1">
      <c r="A2293" s="1">
        <v>9714482.0</v>
      </c>
      <c r="B2293" s="1">
        <v>2.0E7</v>
      </c>
      <c r="C2293" s="1">
        <f t="shared" si="1"/>
        <v>-10285518</v>
      </c>
      <c r="D2293" s="1">
        <f t="shared" si="2"/>
        <v>0.01063837503</v>
      </c>
    </row>
    <row r="2294" ht="14.25" customHeight="1">
      <c r="A2294" s="1">
        <v>8579684.0</v>
      </c>
      <c r="B2294" s="1">
        <v>9000000.0</v>
      </c>
      <c r="C2294" s="1">
        <f t="shared" si="1"/>
        <v>-420316</v>
      </c>
      <c r="D2294" s="1">
        <f t="shared" si="2"/>
        <v>0.01063870824</v>
      </c>
    </row>
    <row r="2295" ht="14.25" customHeight="1">
      <c r="A2295" s="1">
        <v>9525276.0</v>
      </c>
      <c r="B2295" s="1">
        <v>2.0E7</v>
      </c>
      <c r="C2295" s="1">
        <f t="shared" si="1"/>
        <v>-10474724</v>
      </c>
      <c r="D2295" s="1">
        <f t="shared" si="2"/>
        <v>0.010636162</v>
      </c>
    </row>
    <row r="2296" ht="14.25" customHeight="1">
      <c r="A2296" s="1">
        <v>8855646.0</v>
      </c>
      <c r="B2296" s="1">
        <v>2.1E7</v>
      </c>
      <c r="C2296" s="1">
        <f t="shared" si="1"/>
        <v>-12144354</v>
      </c>
      <c r="D2296" s="1">
        <f t="shared" si="2"/>
        <v>0.01063650854</v>
      </c>
    </row>
    <row r="2297" ht="14.25" customHeight="1">
      <c r="A2297" s="1">
        <v>9109322.0</v>
      </c>
      <c r="B2297" s="1">
        <v>2.0E7</v>
      </c>
      <c r="C2297" s="1">
        <f t="shared" si="1"/>
        <v>-10890678</v>
      </c>
      <c r="D2297" s="1">
        <f t="shared" si="2"/>
        <v>0.01063716329</v>
      </c>
    </row>
    <row r="2298" ht="14.25" customHeight="1">
      <c r="A2298" s="1">
        <v>8326035.0</v>
      </c>
      <c r="B2298" s="1">
        <v>3.3E7</v>
      </c>
      <c r="C2298" s="1">
        <f t="shared" si="1"/>
        <v>-24673965</v>
      </c>
      <c r="D2298" s="1">
        <f t="shared" si="2"/>
        <v>0.01063754106</v>
      </c>
    </row>
    <row r="2299" ht="14.25" customHeight="1">
      <c r="A2299" s="1">
        <v>8104069.0</v>
      </c>
      <c r="B2299" s="1">
        <v>2.0E7</v>
      </c>
      <c r="C2299" s="1">
        <f t="shared" si="1"/>
        <v>-11895931</v>
      </c>
      <c r="D2299" s="1">
        <f t="shared" si="2"/>
        <v>0.01064163337</v>
      </c>
    </row>
    <row r="2300" ht="14.25" customHeight="1">
      <c r="A2300" s="1">
        <v>8054280.0</v>
      </c>
      <c r="B2300" s="1">
        <v>2.0E7</v>
      </c>
      <c r="C2300" s="1">
        <f t="shared" si="1"/>
        <v>-11945720</v>
      </c>
      <c r="D2300" s="1">
        <f t="shared" si="2"/>
        <v>0.01064208966</v>
      </c>
    </row>
    <row r="2301" ht="14.25" customHeight="1">
      <c r="A2301" s="1">
        <v>0.0</v>
      </c>
      <c r="B2301" s="1">
        <v>2.0E7</v>
      </c>
      <c r="C2301" s="1">
        <f t="shared" si="1"/>
        <v>-20000000</v>
      </c>
      <c r="D2301" s="1">
        <f t="shared" si="2"/>
        <v>0.01064255018</v>
      </c>
    </row>
    <row r="2302" ht="14.25" customHeight="1">
      <c r="A2302" s="1">
        <v>8093318.0</v>
      </c>
      <c r="B2302" s="1">
        <v>2.0E7</v>
      </c>
      <c r="C2302" s="1">
        <f t="shared" si="1"/>
        <v>-11906682</v>
      </c>
      <c r="D2302" s="1">
        <f t="shared" si="2"/>
        <v>0.01064375577</v>
      </c>
    </row>
    <row r="2303" ht="14.25" customHeight="1">
      <c r="A2303" s="1">
        <v>7382993.0</v>
      </c>
      <c r="B2303" s="1">
        <v>2.0E7</v>
      </c>
      <c r="C2303" s="1">
        <f t="shared" si="1"/>
        <v>-12617007</v>
      </c>
      <c r="D2303" s="1">
        <f t="shared" si="2"/>
        <v>0.01064421418</v>
      </c>
    </row>
    <row r="2304" ht="14.25" customHeight="1">
      <c r="A2304" s="1">
        <v>8888355.0</v>
      </c>
      <c r="B2304" s="1">
        <v>2.0E7</v>
      </c>
      <c r="C2304" s="1">
        <f t="shared" si="1"/>
        <v>-11111645</v>
      </c>
      <c r="D2304" s="1">
        <f t="shared" si="2"/>
        <v>0.01064472942</v>
      </c>
    </row>
    <row r="2305" ht="14.25" customHeight="1">
      <c r="A2305" s="1">
        <v>0.0</v>
      </c>
      <c r="B2305" s="1">
        <v>0.0</v>
      </c>
      <c r="C2305" s="1">
        <f t="shared" si="1"/>
        <v>0</v>
      </c>
      <c r="D2305" s="1">
        <f t="shared" si="2"/>
        <v>0.01064512738</v>
      </c>
    </row>
    <row r="2306" ht="14.25" customHeight="1">
      <c r="A2306" s="1">
        <v>7001720.0</v>
      </c>
      <c r="B2306" s="1">
        <v>1.2E7</v>
      </c>
      <c r="C2306" s="1">
        <f t="shared" si="1"/>
        <v>-4998280</v>
      </c>
      <c r="D2306" s="1">
        <f t="shared" si="2"/>
        <v>0.0106337258</v>
      </c>
    </row>
    <row r="2307" ht="14.25" customHeight="1">
      <c r="A2307" s="1">
        <v>7268659.0</v>
      </c>
      <c r="B2307" s="1">
        <v>2.0E7</v>
      </c>
      <c r="C2307" s="1">
        <f t="shared" si="1"/>
        <v>-12731341</v>
      </c>
      <c r="D2307" s="1">
        <f t="shared" si="2"/>
        <v>0.01063157286</v>
      </c>
    </row>
    <row r="2308" ht="14.25" customHeight="1">
      <c r="A2308" s="1">
        <v>6852144.0</v>
      </c>
      <c r="B2308" s="1">
        <v>2.2E7</v>
      </c>
      <c r="C2308" s="1">
        <f t="shared" si="1"/>
        <v>-15147856</v>
      </c>
      <c r="D2308" s="1">
        <f t="shared" si="2"/>
        <v>0.01063209564</v>
      </c>
    </row>
    <row r="2309" ht="14.25" customHeight="1">
      <c r="A2309" s="1">
        <v>6563357.0</v>
      </c>
      <c r="B2309" s="1">
        <v>2.0E7</v>
      </c>
      <c r="C2309" s="1">
        <f t="shared" si="1"/>
        <v>-13436643</v>
      </c>
      <c r="D2309" s="1">
        <f t="shared" si="2"/>
        <v>0.01063334093</v>
      </c>
    </row>
    <row r="2310" ht="14.25" customHeight="1">
      <c r="A2310" s="1">
        <v>6201757.0</v>
      </c>
      <c r="B2310" s="1">
        <v>1.0E7</v>
      </c>
      <c r="C2310" s="1">
        <f t="shared" si="1"/>
        <v>-3798243</v>
      </c>
      <c r="D2310" s="1">
        <f t="shared" si="2"/>
        <v>0.01063392272</v>
      </c>
    </row>
    <row r="2311" ht="14.25" customHeight="1">
      <c r="A2311" s="1">
        <v>6420319.0</v>
      </c>
      <c r="B2311" s="1">
        <v>2.0E7</v>
      </c>
      <c r="C2311" s="1">
        <f t="shared" si="1"/>
        <v>-13579681</v>
      </c>
      <c r="D2311" s="1">
        <f t="shared" si="2"/>
        <v>0.01063082251</v>
      </c>
    </row>
    <row r="2312" ht="14.25" customHeight="1">
      <c r="A2312" s="1">
        <v>5702083.0</v>
      </c>
      <c r="B2312" s="1">
        <v>1.5E7</v>
      </c>
      <c r="C2312" s="1">
        <f t="shared" si="1"/>
        <v>-9297917</v>
      </c>
      <c r="D2312" s="1">
        <f t="shared" si="2"/>
        <v>0.0106314158</v>
      </c>
    </row>
    <row r="2313" ht="14.25" customHeight="1">
      <c r="A2313" s="1">
        <v>5480996.0</v>
      </c>
      <c r="B2313" s="1">
        <v>8700000.0</v>
      </c>
      <c r="C2313" s="1">
        <f t="shared" si="1"/>
        <v>-3219004</v>
      </c>
      <c r="D2313" s="1">
        <f t="shared" si="2"/>
        <v>0.0106301073</v>
      </c>
    </row>
    <row r="2314" ht="14.25" customHeight="1">
      <c r="A2314" s="1">
        <v>6002756.0</v>
      </c>
      <c r="B2314" s="1">
        <v>2.0E7</v>
      </c>
      <c r="C2314" s="1">
        <f t="shared" si="1"/>
        <v>-13997244</v>
      </c>
      <c r="D2314" s="1">
        <f t="shared" si="2"/>
        <v>0.01062623935</v>
      </c>
    </row>
    <row r="2315" ht="14.25" customHeight="1">
      <c r="A2315" s="1">
        <v>5132655.0</v>
      </c>
      <c r="B2315" s="1">
        <v>2.0E7</v>
      </c>
      <c r="C2315" s="1">
        <f t="shared" si="1"/>
        <v>-14867345</v>
      </c>
      <c r="D2315" s="1">
        <f t="shared" si="2"/>
        <v>0.01062686704</v>
      </c>
    </row>
    <row r="2316" ht="14.25" customHeight="1">
      <c r="A2316" s="1">
        <v>5205343.0</v>
      </c>
      <c r="B2316" s="1">
        <v>2.0E7</v>
      </c>
      <c r="C2316" s="1">
        <f t="shared" si="1"/>
        <v>-14794657</v>
      </c>
      <c r="D2316" s="1">
        <f t="shared" si="2"/>
        <v>0.01062757061</v>
      </c>
    </row>
    <row r="2317" ht="14.25" customHeight="1">
      <c r="A2317" s="1">
        <v>5005883.0</v>
      </c>
      <c r="B2317" s="1">
        <v>2.0E7</v>
      </c>
      <c r="C2317" s="1">
        <f t="shared" si="1"/>
        <v>-14994117</v>
      </c>
      <c r="D2317" s="1">
        <f t="shared" si="2"/>
        <v>0.01062826833</v>
      </c>
    </row>
    <row r="2318" ht="14.25" customHeight="1">
      <c r="A2318" s="1">
        <v>5749134.0</v>
      </c>
      <c r="B2318" s="1">
        <v>2.0E7</v>
      </c>
      <c r="C2318" s="1">
        <f t="shared" si="1"/>
        <v>-14250866</v>
      </c>
      <c r="D2318" s="1">
        <f t="shared" si="2"/>
        <v>0.0106289842</v>
      </c>
    </row>
    <row r="2319" ht="14.25" customHeight="1">
      <c r="A2319" s="1">
        <v>0.0</v>
      </c>
      <c r="B2319" s="1">
        <v>2.0E7</v>
      </c>
      <c r="C2319" s="1">
        <f t="shared" si="1"/>
        <v>-20000000</v>
      </c>
      <c r="D2319" s="1">
        <f t="shared" si="2"/>
        <v>0.01062963564</v>
      </c>
    </row>
    <row r="2320" ht="14.25" customHeight="1">
      <c r="A2320" s="1">
        <v>4234040.0</v>
      </c>
      <c r="B2320" s="1">
        <v>2.0E7</v>
      </c>
      <c r="C2320" s="1">
        <f t="shared" si="1"/>
        <v>-15765960</v>
      </c>
      <c r="D2320" s="1">
        <f t="shared" si="2"/>
        <v>0.01063084096</v>
      </c>
    </row>
    <row r="2321" ht="14.25" customHeight="1">
      <c r="A2321" s="1">
        <v>4001121.0</v>
      </c>
      <c r="B2321" s="1">
        <v>2.0E7</v>
      </c>
      <c r="C2321" s="1">
        <f t="shared" si="1"/>
        <v>-15998879</v>
      </c>
      <c r="D2321" s="1">
        <f t="shared" si="2"/>
        <v>0.01063162827</v>
      </c>
    </row>
    <row r="2322" ht="14.25" customHeight="1">
      <c r="A2322" s="1">
        <v>3749061.0</v>
      </c>
      <c r="B2322" s="1">
        <v>2.0E7</v>
      </c>
      <c r="C2322" s="1">
        <f t="shared" si="1"/>
        <v>-16250939</v>
      </c>
      <c r="D2322" s="1">
        <f t="shared" si="2"/>
        <v>0.01063243762</v>
      </c>
    </row>
    <row r="2323" ht="14.25" customHeight="1">
      <c r="A2323" s="1">
        <v>3519627.0</v>
      </c>
      <c r="B2323" s="1">
        <v>2.0E7</v>
      </c>
      <c r="C2323" s="1">
        <f t="shared" si="1"/>
        <v>-16480373</v>
      </c>
      <c r="D2323" s="1">
        <f t="shared" si="2"/>
        <v>0.01063327101</v>
      </c>
    </row>
    <row r="2324" ht="14.25" customHeight="1">
      <c r="A2324" s="1">
        <v>3081925.0</v>
      </c>
      <c r="B2324" s="1">
        <v>2.1E7</v>
      </c>
      <c r="C2324" s="1">
        <f t="shared" si="1"/>
        <v>-17918075</v>
      </c>
      <c r="D2324" s="1">
        <f t="shared" si="2"/>
        <v>0.01063412656</v>
      </c>
    </row>
    <row r="2325" ht="14.25" customHeight="1">
      <c r="A2325" s="1">
        <v>2298191.0</v>
      </c>
      <c r="B2325" s="1">
        <v>2.4E9</v>
      </c>
      <c r="C2325" s="1">
        <f t="shared" si="1"/>
        <v>-2397701809</v>
      </c>
      <c r="D2325" s="1">
        <f t="shared" si="2"/>
        <v>0.01063552924</v>
      </c>
    </row>
    <row r="2326" ht="14.25" customHeight="1">
      <c r="A2326" s="1">
        <v>2353728.0</v>
      </c>
      <c r="B2326" s="1">
        <v>2.0E7</v>
      </c>
      <c r="C2326" s="1">
        <f t="shared" si="1"/>
        <v>-17646272</v>
      </c>
      <c r="D2326" s="1">
        <f t="shared" si="2"/>
        <v>0.01210144414</v>
      </c>
    </row>
    <row r="2327" ht="14.25" customHeight="1">
      <c r="A2327" s="1">
        <v>2000000.0</v>
      </c>
      <c r="B2327" s="1">
        <v>2.0E7</v>
      </c>
      <c r="C2327" s="1">
        <f t="shared" si="1"/>
        <v>-18000000</v>
      </c>
      <c r="D2327" s="1">
        <f t="shared" si="2"/>
        <v>0.01210294061</v>
      </c>
    </row>
    <row r="2328" ht="14.25" customHeight="1">
      <c r="A2328" s="1">
        <v>1900725.0</v>
      </c>
      <c r="B2328" s="1">
        <v>2000000.0</v>
      </c>
      <c r="C2328" s="1">
        <f t="shared" si="1"/>
        <v>-99275</v>
      </c>
      <c r="D2328" s="1">
        <f t="shared" si="2"/>
        <v>0.01210448902</v>
      </c>
    </row>
    <row r="2329" ht="14.25" customHeight="1">
      <c r="A2329" s="1">
        <v>2246000.0</v>
      </c>
      <c r="B2329" s="1">
        <v>2.0E7</v>
      </c>
      <c r="C2329" s="1">
        <f t="shared" si="1"/>
        <v>-17754000</v>
      </c>
      <c r="D2329" s="1">
        <f t="shared" si="2"/>
        <v>0.01209591247</v>
      </c>
    </row>
    <row r="2330" ht="14.25" customHeight="1">
      <c r="A2330" s="1">
        <v>1646664.0</v>
      </c>
      <c r="B2330" s="1">
        <v>2.0E7</v>
      </c>
      <c r="C2330" s="1">
        <f t="shared" si="1"/>
        <v>-18353336</v>
      </c>
      <c r="D2330" s="1">
        <f t="shared" si="2"/>
        <v>0.01209742406</v>
      </c>
    </row>
    <row r="2331" ht="14.25" customHeight="1">
      <c r="A2331" s="1">
        <v>1190018.0</v>
      </c>
      <c r="B2331" s="1">
        <v>2.0E7</v>
      </c>
      <c r="C2331" s="1">
        <f t="shared" si="1"/>
        <v>-18809982</v>
      </c>
      <c r="D2331" s="1">
        <f t="shared" si="2"/>
        <v>0.01209902333</v>
      </c>
    </row>
    <row r="2332" ht="14.25" customHeight="1">
      <c r="A2332" s="1">
        <v>1027749.0</v>
      </c>
      <c r="B2332" s="1">
        <v>4.0E7</v>
      </c>
      <c r="C2332" s="1">
        <f t="shared" si="1"/>
        <v>-38972251</v>
      </c>
      <c r="D2332" s="1">
        <f t="shared" si="2"/>
        <v>0.01210069076</v>
      </c>
    </row>
    <row r="2333" ht="14.25" customHeight="1">
      <c r="A2333" s="1">
        <v>882710.0</v>
      </c>
      <c r="B2333" s="1">
        <v>2.4E7</v>
      </c>
      <c r="C2333" s="1">
        <f t="shared" si="1"/>
        <v>-23117290</v>
      </c>
      <c r="D2333" s="1">
        <f t="shared" si="2"/>
        <v>0.0121144388</v>
      </c>
    </row>
    <row r="2334" ht="14.25" customHeight="1">
      <c r="A2334" s="1">
        <v>1064277.0</v>
      </c>
      <c r="B2334" s="1">
        <v>2.0E7</v>
      </c>
      <c r="C2334" s="1">
        <f t="shared" si="1"/>
        <v>-18935723</v>
      </c>
      <c r="D2334" s="1">
        <f t="shared" si="2"/>
        <v>0.01211859398</v>
      </c>
    </row>
    <row r="2335" ht="14.25" customHeight="1">
      <c r="A2335" s="1">
        <v>531009.0</v>
      </c>
      <c r="B2335" s="1">
        <v>1.0E7</v>
      </c>
      <c r="C2335" s="1">
        <f t="shared" si="1"/>
        <v>-9468991</v>
      </c>
      <c r="D2335" s="1">
        <f t="shared" si="2"/>
        <v>0.01212028988</v>
      </c>
    </row>
    <row r="2336" ht="14.25" customHeight="1">
      <c r="A2336" s="1">
        <v>410388.0</v>
      </c>
      <c r="B2336" s="1">
        <v>2.127519898E9</v>
      </c>
      <c r="C2336" s="1">
        <f t="shared" si="1"/>
        <v>-2127109510</v>
      </c>
      <c r="D2336" s="1">
        <f t="shared" si="2"/>
        <v>0.0121158302</v>
      </c>
    </row>
    <row r="2337" ht="14.25" customHeight="1">
      <c r="A2337" s="1">
        <v>375474.0</v>
      </c>
      <c r="B2337" s="1">
        <v>2.0E7</v>
      </c>
      <c r="C2337" s="1">
        <f t="shared" si="1"/>
        <v>-19624526</v>
      </c>
      <c r="D2337" s="1">
        <f t="shared" si="2"/>
        <v>0.01361179588</v>
      </c>
    </row>
    <row r="2338" ht="14.25" customHeight="1">
      <c r="A2338" s="1">
        <v>578382.0</v>
      </c>
      <c r="B2338" s="1">
        <v>0.0</v>
      </c>
      <c r="C2338" s="1">
        <f t="shared" si="1"/>
        <v>578382</v>
      </c>
      <c r="D2338" s="1">
        <f t="shared" si="2"/>
        <v>0.01361416524</v>
      </c>
    </row>
    <row r="2339" ht="14.25" customHeight="1">
      <c r="A2339" s="1">
        <v>305070.0</v>
      </c>
      <c r="B2339" s="1">
        <v>2.0E7</v>
      </c>
      <c r="C2339" s="1">
        <f t="shared" si="1"/>
        <v>-19694930</v>
      </c>
      <c r="D2339" s="1">
        <f t="shared" si="2"/>
        <v>0.01360390047</v>
      </c>
    </row>
    <row r="2340" ht="14.25" customHeight="1">
      <c r="A2340" s="1">
        <v>206678.0</v>
      </c>
      <c r="B2340" s="1">
        <v>0.0</v>
      </c>
      <c r="C2340" s="1">
        <f t="shared" si="1"/>
        <v>206678</v>
      </c>
      <c r="D2340" s="1">
        <f t="shared" si="2"/>
        <v>0.01360628211</v>
      </c>
    </row>
    <row r="2341" ht="14.25" customHeight="1">
      <c r="A2341" s="1">
        <v>146072.0</v>
      </c>
      <c r="B2341" s="1">
        <v>1.4E8</v>
      </c>
      <c r="C2341" s="1">
        <f t="shared" si="1"/>
        <v>-139853928</v>
      </c>
      <c r="D2341" s="1">
        <f t="shared" si="2"/>
        <v>0.01359575649</v>
      </c>
    </row>
    <row r="2342" ht="14.25" customHeight="1">
      <c r="A2342" s="1">
        <v>1183354.0</v>
      </c>
      <c r="B2342" s="1">
        <v>2.0E7</v>
      </c>
      <c r="C2342" s="1">
        <f t="shared" si="1"/>
        <v>-18816646</v>
      </c>
      <c r="D2342" s="1">
        <f t="shared" si="2"/>
        <v>0.01367673177</v>
      </c>
    </row>
    <row r="2343" ht="14.25" customHeight="1">
      <c r="A2343" s="1">
        <v>121972.0</v>
      </c>
      <c r="B2343" s="1">
        <v>2.2E7</v>
      </c>
      <c r="C2343" s="1">
        <f t="shared" si="1"/>
        <v>-21878028</v>
      </c>
      <c r="D2343" s="1">
        <f t="shared" si="2"/>
        <v>0.01367897549</v>
      </c>
    </row>
    <row r="2344" ht="14.25" customHeight="1">
      <c r="A2344" s="1">
        <v>0.0</v>
      </c>
      <c r="B2344" s="1">
        <v>0.0</v>
      </c>
      <c r="C2344" s="1">
        <f t="shared" si="1"/>
        <v>0</v>
      </c>
      <c r="D2344" s="1">
        <f t="shared" si="2"/>
        <v>0.01368273059</v>
      </c>
    </row>
    <row r="2345" ht="14.25" customHeight="1">
      <c r="A2345" s="1">
        <v>263365.0</v>
      </c>
      <c r="B2345" s="1">
        <v>2.0E7</v>
      </c>
      <c r="C2345" s="1">
        <f t="shared" si="1"/>
        <v>-19736635</v>
      </c>
      <c r="D2345" s="1">
        <f t="shared" si="2"/>
        <v>0.01367208064</v>
      </c>
    </row>
    <row r="2346" ht="14.25" customHeight="1">
      <c r="A2346" s="1">
        <v>54734.0</v>
      </c>
      <c r="B2346" s="1">
        <v>0.0</v>
      </c>
      <c r="C2346" s="1">
        <f t="shared" si="1"/>
        <v>54734</v>
      </c>
      <c r="D2346" s="1">
        <f t="shared" si="2"/>
        <v>0.01367450383</v>
      </c>
    </row>
    <row r="2347" ht="14.25" customHeight="1">
      <c r="A2347" s="1">
        <v>0.0</v>
      </c>
      <c r="B2347" s="1">
        <v>13000.0</v>
      </c>
      <c r="C2347" s="1">
        <f t="shared" si="1"/>
        <v>-13000</v>
      </c>
      <c r="D2347" s="1">
        <f t="shared" si="2"/>
        <v>0.01366387843</v>
      </c>
    </row>
    <row r="2348" ht="14.25" customHeight="1">
      <c r="A2348" s="1">
        <v>0.0</v>
      </c>
      <c r="B2348" s="1">
        <v>2.5E7</v>
      </c>
      <c r="C2348" s="1">
        <f t="shared" si="1"/>
        <v>-25000000</v>
      </c>
      <c r="D2348" s="1">
        <f t="shared" si="2"/>
        <v>0.01365321636</v>
      </c>
    </row>
    <row r="2349" ht="14.25" customHeight="1">
      <c r="A2349" s="1">
        <v>0.0</v>
      </c>
      <c r="B2349" s="1">
        <v>2.0E7</v>
      </c>
      <c r="C2349" s="1">
        <f t="shared" si="1"/>
        <v>-20000000</v>
      </c>
      <c r="D2349" s="1">
        <f t="shared" si="2"/>
        <v>0.01365897883</v>
      </c>
    </row>
    <row r="2350" ht="14.25" customHeight="1">
      <c r="A2350" s="1">
        <v>0.0</v>
      </c>
      <c r="B2350" s="1">
        <v>2.0E7</v>
      </c>
      <c r="C2350" s="1">
        <f t="shared" si="1"/>
        <v>-20000000</v>
      </c>
      <c r="D2350" s="1">
        <f t="shared" si="2"/>
        <v>0.01366145248</v>
      </c>
    </row>
    <row r="2351" ht="14.25" customHeight="1">
      <c r="A2351" s="1">
        <v>0.0</v>
      </c>
      <c r="B2351" s="1">
        <v>0.0</v>
      </c>
      <c r="C2351" s="1">
        <f t="shared" si="1"/>
        <v>0</v>
      </c>
      <c r="D2351" s="1">
        <f t="shared" si="2"/>
        <v>0.01366392817</v>
      </c>
    </row>
    <row r="2352" ht="14.25" customHeight="1">
      <c r="A2352" s="1">
        <v>0.0</v>
      </c>
      <c r="B2352" s="1">
        <v>2.0E7</v>
      </c>
      <c r="C2352" s="1">
        <f t="shared" si="1"/>
        <v>-20000000</v>
      </c>
      <c r="D2352" s="1">
        <f t="shared" si="2"/>
        <v>0.01365324014</v>
      </c>
    </row>
    <row r="2353" ht="14.25" customHeight="1">
      <c r="A2353" s="1">
        <v>0.0</v>
      </c>
      <c r="B2353" s="1">
        <v>2.0E7</v>
      </c>
      <c r="C2353" s="1">
        <f t="shared" si="1"/>
        <v>-20000000</v>
      </c>
      <c r="D2353" s="1">
        <f t="shared" si="2"/>
        <v>0.01365571453</v>
      </c>
    </row>
    <row r="2354" ht="14.25" customHeight="1">
      <c r="A2354" s="1">
        <v>0.0</v>
      </c>
      <c r="B2354" s="1">
        <v>2.0E7</v>
      </c>
      <c r="C2354" s="1">
        <f t="shared" si="1"/>
        <v>-20000000</v>
      </c>
      <c r="D2354" s="1">
        <f t="shared" si="2"/>
        <v>0.01365819098</v>
      </c>
    </row>
    <row r="2355" ht="14.25" customHeight="1">
      <c r="A2355" s="1">
        <v>0.0</v>
      </c>
      <c r="B2355" s="1">
        <v>2.722E7</v>
      </c>
      <c r="C2355" s="1">
        <f t="shared" si="1"/>
        <v>-27220000</v>
      </c>
      <c r="D2355" s="1">
        <f t="shared" si="2"/>
        <v>0.01366066947</v>
      </c>
    </row>
    <row r="2356" ht="14.25" customHeight="1">
      <c r="A2356" s="1">
        <v>8047690.0</v>
      </c>
      <c r="B2356" s="1">
        <v>1.94E7</v>
      </c>
      <c r="C2356" s="1">
        <f t="shared" si="1"/>
        <v>-11352310</v>
      </c>
      <c r="D2356" s="1">
        <f t="shared" si="2"/>
        <v>0.01366791826</v>
      </c>
    </row>
    <row r="2357" ht="14.25" customHeight="1">
      <c r="A2357" s="1">
        <v>476270.0</v>
      </c>
      <c r="B2357" s="1">
        <v>2.0E7</v>
      </c>
      <c r="C2357" s="1">
        <f t="shared" si="1"/>
        <v>-19523730</v>
      </c>
      <c r="D2357" s="1">
        <f t="shared" si="2"/>
        <v>0.01366877525</v>
      </c>
    </row>
    <row r="2358" ht="14.25" customHeight="1">
      <c r="A2358" s="1">
        <v>1.84208848E8</v>
      </c>
      <c r="B2358" s="1">
        <v>2.2E7</v>
      </c>
      <c r="C2358" s="1">
        <f t="shared" si="1"/>
        <v>162208848</v>
      </c>
      <c r="D2358" s="1">
        <f t="shared" si="2"/>
        <v>0.01367116759</v>
      </c>
    </row>
    <row r="2359" ht="14.25" customHeight="1">
      <c r="A2359" s="1">
        <v>1.00292856E8</v>
      </c>
      <c r="B2359" s="1">
        <v>2.0E7</v>
      </c>
      <c r="C2359" s="1">
        <f t="shared" si="1"/>
        <v>80292856</v>
      </c>
      <c r="D2359" s="1">
        <f t="shared" si="2"/>
        <v>0.01369965734</v>
      </c>
    </row>
    <row r="2360" ht="14.25" customHeight="1">
      <c r="A2360" s="1">
        <v>5.8571513E7</v>
      </c>
      <c r="B2360" s="1">
        <v>1.9E7</v>
      </c>
      <c r="C2360" s="1">
        <f t="shared" si="1"/>
        <v>39571513</v>
      </c>
      <c r="D2360" s="1">
        <f t="shared" si="2"/>
        <v>0.0137052474</v>
      </c>
    </row>
    <row r="2361" ht="14.25" customHeight="1">
      <c r="A2361" s="1">
        <v>5.143116E7</v>
      </c>
      <c r="B2361" s="1">
        <v>2.0E7</v>
      </c>
      <c r="C2361" s="1">
        <f t="shared" si="1"/>
        <v>31431160</v>
      </c>
      <c r="D2361" s="1">
        <f t="shared" si="2"/>
        <v>0.01370584681</v>
      </c>
    </row>
    <row r="2362" ht="14.25" customHeight="1">
      <c r="A2362" s="1">
        <v>1.03001286E8</v>
      </c>
      <c r="B2362" s="1">
        <v>1.5E7</v>
      </c>
      <c r="C2362" s="1">
        <f t="shared" si="1"/>
        <v>88001286</v>
      </c>
      <c r="D2362" s="1">
        <f t="shared" si="2"/>
        <v>0.01370417873</v>
      </c>
    </row>
    <row r="2363" ht="14.25" customHeight="1">
      <c r="A2363" s="1">
        <v>4.186796E7</v>
      </c>
      <c r="B2363" s="1">
        <v>2.0E7</v>
      </c>
      <c r="C2363" s="1">
        <f t="shared" si="1"/>
        <v>21867960</v>
      </c>
      <c r="D2363" s="1">
        <f t="shared" si="2"/>
        <v>0.01372967195</v>
      </c>
    </row>
    <row r="2364" ht="14.25" customHeight="1">
      <c r="A2364" s="1">
        <v>0.0</v>
      </c>
      <c r="B2364" s="1">
        <v>1.9E7</v>
      </c>
      <c r="C2364" s="1">
        <f t="shared" si="1"/>
        <v>-19000000</v>
      </c>
      <c r="D2364" s="1">
        <f t="shared" si="2"/>
        <v>0.0137278604</v>
      </c>
    </row>
    <row r="2365" ht="14.25" customHeight="1">
      <c r="A2365" s="1">
        <v>2.10609762E8</v>
      </c>
      <c r="B2365" s="1">
        <v>1.9E7</v>
      </c>
      <c r="C2365" s="1">
        <f t="shared" si="1"/>
        <v>191609762</v>
      </c>
      <c r="D2365" s="1">
        <f t="shared" si="2"/>
        <v>0.0137296857</v>
      </c>
    </row>
    <row r="2366" ht="14.25" customHeight="1">
      <c r="A2366" s="1">
        <v>4.0846082E7</v>
      </c>
      <c r="B2366" s="1">
        <v>1.9E7</v>
      </c>
      <c r="C2366" s="1">
        <f t="shared" si="1"/>
        <v>21846082</v>
      </c>
      <c r="D2366" s="1">
        <f t="shared" si="2"/>
        <v>0.01380171364</v>
      </c>
    </row>
    <row r="2367" ht="14.25" customHeight="1">
      <c r="A2367" s="1">
        <v>5.1697449E7</v>
      </c>
      <c r="B2367" s="1">
        <v>1.3E7</v>
      </c>
      <c r="C2367" s="1">
        <f t="shared" si="1"/>
        <v>38697449</v>
      </c>
      <c r="D2367" s="1">
        <f t="shared" si="2"/>
        <v>0.01380104417</v>
      </c>
    </row>
    <row r="2368" ht="14.25" customHeight="1">
      <c r="A2368" s="1">
        <v>0.0</v>
      </c>
      <c r="B2368" s="1">
        <v>2.7E7</v>
      </c>
      <c r="C2368" s="1">
        <f t="shared" si="1"/>
        <v>-27000000</v>
      </c>
      <c r="D2368" s="1">
        <f t="shared" si="2"/>
        <v>0.0138106716</v>
      </c>
    </row>
    <row r="2369" ht="14.25" customHeight="1">
      <c r="A2369" s="1">
        <v>2.7758465E7</v>
      </c>
      <c r="B2369" s="1">
        <v>1.9E7</v>
      </c>
      <c r="C2369" s="1">
        <f t="shared" si="1"/>
        <v>8758465</v>
      </c>
      <c r="D2369" s="1">
        <f t="shared" si="2"/>
        <v>0.01381777881</v>
      </c>
    </row>
    <row r="2370" ht="14.25" customHeight="1">
      <c r="A2370" s="1">
        <v>5.6127162E7</v>
      </c>
      <c r="B2370" s="1">
        <v>1.8E7</v>
      </c>
      <c r="C2370" s="1">
        <f t="shared" si="1"/>
        <v>38127162</v>
      </c>
      <c r="D2370" s="1">
        <f t="shared" si="2"/>
        <v>0.01381705697</v>
      </c>
    </row>
    <row r="2371" ht="14.25" customHeight="1">
      <c r="A2371" s="1">
        <v>1357042.0</v>
      </c>
      <c r="B2371" s="1">
        <v>1.5E7</v>
      </c>
      <c r="C2371" s="1">
        <f t="shared" si="1"/>
        <v>-13642958</v>
      </c>
      <c r="D2371" s="1">
        <f t="shared" si="2"/>
        <v>0.01381926929</v>
      </c>
    </row>
    <row r="2372" ht="14.25" customHeight="1">
      <c r="A2372" s="1">
        <v>0.0</v>
      </c>
      <c r="B2372" s="1">
        <v>0.0</v>
      </c>
      <c r="C2372" s="1">
        <f t="shared" si="1"/>
        <v>0</v>
      </c>
      <c r="D2372" s="1">
        <f t="shared" si="2"/>
        <v>0.01381849644</v>
      </c>
    </row>
    <row r="2373" ht="14.25" customHeight="1">
      <c r="A2373" s="1">
        <v>1.5911333E7</v>
      </c>
      <c r="B2373" s="1">
        <v>1.9E7</v>
      </c>
      <c r="C2373" s="1">
        <f t="shared" si="1"/>
        <v>-3088667</v>
      </c>
      <c r="D2373" s="1">
        <f t="shared" si="2"/>
        <v>0.0138078215</v>
      </c>
    </row>
    <row r="2374" ht="14.25" customHeight="1">
      <c r="A2374" s="1">
        <v>3.9103378E7</v>
      </c>
      <c r="B2374" s="1">
        <v>2.0E7</v>
      </c>
      <c r="C2374" s="1">
        <f t="shared" si="1"/>
        <v>19103378</v>
      </c>
      <c r="D2374" s="1">
        <f t="shared" si="2"/>
        <v>0.01380774687</v>
      </c>
    </row>
    <row r="2375" ht="14.25" customHeight="1">
      <c r="A2375" s="1">
        <v>1.0049886E7</v>
      </c>
      <c r="B2375" s="1">
        <v>1.9E7</v>
      </c>
      <c r="C2375" s="1">
        <f t="shared" si="1"/>
        <v>-8950114</v>
      </c>
      <c r="D2375" s="1">
        <f t="shared" si="2"/>
        <v>0.01380597223</v>
      </c>
    </row>
    <row r="2376" ht="14.25" customHeight="1">
      <c r="A2376" s="1">
        <v>0.0</v>
      </c>
      <c r="B2376" s="1">
        <v>0.0</v>
      </c>
      <c r="C2376" s="1">
        <f t="shared" si="1"/>
        <v>0</v>
      </c>
      <c r="D2376" s="1">
        <f t="shared" si="2"/>
        <v>0.01380645998</v>
      </c>
    </row>
    <row r="2377" ht="14.25" customHeight="1">
      <c r="A2377" s="1">
        <v>8600000.0</v>
      </c>
      <c r="B2377" s="1">
        <v>2.5E7</v>
      </c>
      <c r="C2377" s="1">
        <f t="shared" si="1"/>
        <v>-16400000</v>
      </c>
      <c r="D2377" s="1">
        <f t="shared" si="2"/>
        <v>0.01379578189</v>
      </c>
    </row>
    <row r="2378" ht="14.25" customHeight="1">
      <c r="A2378" s="1">
        <v>2.1483154E7</v>
      </c>
      <c r="B2378" s="1">
        <v>1.9E7</v>
      </c>
      <c r="C2378" s="1">
        <f t="shared" si="1"/>
        <v>2483154</v>
      </c>
      <c r="D2378" s="1">
        <f t="shared" si="2"/>
        <v>0.01379812643</v>
      </c>
    </row>
    <row r="2379" ht="14.25" customHeight="1">
      <c r="A2379" s="1">
        <v>8396942.0</v>
      </c>
      <c r="B2379" s="1">
        <v>1.9E7</v>
      </c>
      <c r="C2379" s="1">
        <f t="shared" si="1"/>
        <v>-10603058</v>
      </c>
      <c r="D2379" s="1">
        <f t="shared" si="2"/>
        <v>0.0137976666</v>
      </c>
    </row>
    <row r="2380" ht="14.25" customHeight="1">
      <c r="A2380" s="1">
        <v>12561.0</v>
      </c>
      <c r="B2380" s="1">
        <v>1.9E7</v>
      </c>
      <c r="C2380" s="1">
        <f t="shared" si="1"/>
        <v>-18987439</v>
      </c>
      <c r="D2380" s="1">
        <f t="shared" si="2"/>
        <v>0.0137983427</v>
      </c>
    </row>
    <row r="2381" ht="14.25" customHeight="1">
      <c r="A2381" s="1">
        <v>0.0</v>
      </c>
      <c r="B2381" s="1">
        <v>1.9E7</v>
      </c>
      <c r="C2381" s="1">
        <f t="shared" si="1"/>
        <v>-19000000</v>
      </c>
      <c r="D2381" s="1">
        <f t="shared" si="2"/>
        <v>0.01380017096</v>
      </c>
    </row>
    <row r="2382" ht="14.25" customHeight="1">
      <c r="A2382" s="1">
        <v>6923891.0</v>
      </c>
      <c r="B2382" s="1">
        <v>2.3E7</v>
      </c>
      <c r="C2382" s="1">
        <f t="shared" si="1"/>
        <v>-16076109</v>
      </c>
      <c r="D2382" s="1">
        <f t="shared" si="2"/>
        <v>0.01380200273</v>
      </c>
    </row>
    <row r="2383" ht="14.25" customHeight="1">
      <c r="A2383" s="1">
        <v>5308553.0</v>
      </c>
      <c r="B2383" s="1">
        <v>0.0</v>
      </c>
      <c r="C2383" s="1">
        <f t="shared" si="1"/>
        <v>5308553</v>
      </c>
      <c r="D2383" s="1">
        <f t="shared" si="2"/>
        <v>0.01380428508</v>
      </c>
    </row>
    <row r="2384" ht="14.25" customHeight="1">
      <c r="A2384" s="1">
        <v>2119994.0</v>
      </c>
      <c r="B2384" s="1">
        <v>1.9E7</v>
      </c>
      <c r="C2384" s="1">
        <f t="shared" si="1"/>
        <v>-16880006</v>
      </c>
      <c r="D2384" s="1">
        <f t="shared" si="2"/>
        <v>0.01379724857</v>
      </c>
    </row>
    <row r="2385" ht="14.25" customHeight="1">
      <c r="A2385" s="1">
        <v>1292527.0</v>
      </c>
      <c r="B2385" s="1">
        <v>1.9E7</v>
      </c>
      <c r="C2385" s="1">
        <f t="shared" si="1"/>
        <v>-17707473</v>
      </c>
      <c r="D2385" s="1">
        <f t="shared" si="2"/>
        <v>0.01379875755</v>
      </c>
    </row>
    <row r="2386" ht="14.25" customHeight="1">
      <c r="A2386" s="1">
        <v>560512.0</v>
      </c>
      <c r="B2386" s="1">
        <v>0.0</v>
      </c>
      <c r="C2386" s="1">
        <f t="shared" si="1"/>
        <v>560512</v>
      </c>
      <c r="D2386" s="1">
        <f t="shared" si="2"/>
        <v>0.01380039119</v>
      </c>
    </row>
    <row r="2387" ht="14.25" customHeight="1">
      <c r="A2387" s="1">
        <v>6.4255243E7</v>
      </c>
      <c r="B2387" s="1">
        <v>1.9E7</v>
      </c>
      <c r="C2387" s="1">
        <f t="shared" si="1"/>
        <v>45255243</v>
      </c>
      <c r="D2387" s="1">
        <f t="shared" si="2"/>
        <v>0.01379006407</v>
      </c>
    </row>
    <row r="2388" ht="14.25" customHeight="1">
      <c r="A2388" s="1">
        <v>2.2245861E7</v>
      </c>
      <c r="B2388" s="1">
        <v>1.9E7</v>
      </c>
      <c r="C2388" s="1">
        <f t="shared" si="1"/>
        <v>3245861</v>
      </c>
      <c r="D2388" s="1">
        <f t="shared" si="2"/>
        <v>0.01379151566</v>
      </c>
    </row>
    <row r="2389" ht="14.25" customHeight="1">
      <c r="A2389" s="1">
        <v>2.043394E7</v>
      </c>
      <c r="B2389" s="1">
        <v>1.5E7</v>
      </c>
      <c r="C2389" s="1">
        <f t="shared" si="1"/>
        <v>5433940</v>
      </c>
      <c r="D2389" s="1">
        <f t="shared" si="2"/>
        <v>0.01379101665</v>
      </c>
    </row>
    <row r="2390" ht="14.25" customHeight="1">
      <c r="A2390" s="1">
        <v>0.0</v>
      </c>
      <c r="B2390" s="1">
        <v>0.0</v>
      </c>
      <c r="C2390" s="1">
        <f t="shared" si="1"/>
        <v>0</v>
      </c>
      <c r="D2390" s="1">
        <f t="shared" si="2"/>
        <v>0.01379156757</v>
      </c>
    </row>
    <row r="2391" ht="14.25" customHeight="1">
      <c r="A2391" s="1">
        <v>1.0562387E7</v>
      </c>
      <c r="B2391" s="1">
        <v>1.85E7</v>
      </c>
      <c r="C2391" s="1">
        <f t="shared" si="1"/>
        <v>-7937613</v>
      </c>
      <c r="D2391" s="1">
        <f t="shared" si="2"/>
        <v>0.01378086366</v>
      </c>
    </row>
    <row r="2392" ht="14.25" customHeight="1">
      <c r="A2392" s="1">
        <v>1.8439082E7</v>
      </c>
      <c r="B2392" s="1">
        <v>1.85E7</v>
      </c>
      <c r="C2392" s="1">
        <f t="shared" si="1"/>
        <v>-60918</v>
      </c>
      <c r="D2392" s="1">
        <f t="shared" si="2"/>
        <v>0.01378119751</v>
      </c>
    </row>
    <row r="2393" ht="14.25" customHeight="1">
      <c r="A2393" s="1">
        <v>1.50056505E8</v>
      </c>
      <c r="B2393" s="1">
        <v>1.8E7</v>
      </c>
      <c r="C2393" s="1">
        <f t="shared" si="1"/>
        <v>132056505</v>
      </c>
      <c r="D2393" s="1">
        <f t="shared" si="2"/>
        <v>0.0137810073</v>
      </c>
    </row>
    <row r="2394" ht="14.25" customHeight="1">
      <c r="A2394" s="1">
        <v>1.1993873E8</v>
      </c>
      <c r="B2394" s="1">
        <v>1.8E7</v>
      </c>
      <c r="C2394" s="1">
        <f t="shared" si="1"/>
        <v>101938730</v>
      </c>
      <c r="D2394" s="1">
        <f t="shared" si="2"/>
        <v>0.01381836328</v>
      </c>
    </row>
    <row r="2395" ht="14.25" customHeight="1">
      <c r="A2395" s="1">
        <v>1.14968774E8</v>
      </c>
      <c r="B2395" s="1">
        <v>1.8E7</v>
      </c>
      <c r="C2395" s="1">
        <f t="shared" si="1"/>
        <v>96968774</v>
      </c>
      <c r="D2395" s="1">
        <f t="shared" si="2"/>
        <v>0.01384012284</v>
      </c>
    </row>
    <row r="2396" ht="14.25" customHeight="1">
      <c r="A2396" s="1">
        <v>1.28505958E8</v>
      </c>
      <c r="B2396" s="1">
        <v>1.8E7</v>
      </c>
      <c r="C2396" s="1">
        <f t="shared" si="1"/>
        <v>110505958</v>
      </c>
      <c r="D2396" s="1">
        <f t="shared" si="2"/>
        <v>0.01385980013</v>
      </c>
    </row>
    <row r="2397" ht="14.25" customHeight="1">
      <c r="A2397" s="1">
        <v>9.5001351E7</v>
      </c>
      <c r="B2397" s="1">
        <v>1.8E7</v>
      </c>
      <c r="C2397" s="1">
        <f t="shared" si="1"/>
        <v>77001351</v>
      </c>
      <c r="D2397" s="1">
        <f t="shared" si="2"/>
        <v>0.01388599691</v>
      </c>
    </row>
    <row r="2398" ht="14.25" customHeight="1">
      <c r="A2398" s="1">
        <v>7.64E7</v>
      </c>
      <c r="B2398" s="1">
        <v>1.7E7</v>
      </c>
      <c r="C2398" s="1">
        <f t="shared" si="1"/>
        <v>59400000</v>
      </c>
      <c r="D2398" s="1">
        <f t="shared" si="2"/>
        <v>0.01389809683</v>
      </c>
    </row>
    <row r="2399" ht="14.25" customHeight="1">
      <c r="A2399" s="1">
        <v>7.5072454E7</v>
      </c>
      <c r="B2399" s="1">
        <v>2.0E7</v>
      </c>
      <c r="C2399" s="1">
        <f t="shared" si="1"/>
        <v>55072454</v>
      </c>
      <c r="D2399" s="1">
        <f t="shared" si="2"/>
        <v>0.01390738233</v>
      </c>
    </row>
    <row r="2400" ht="14.25" customHeight="1">
      <c r="A2400" s="1">
        <v>6.5535067E7</v>
      </c>
      <c r="B2400" s="1">
        <v>1.7E7</v>
      </c>
      <c r="C2400" s="1">
        <f t="shared" si="1"/>
        <v>48535067</v>
      </c>
      <c r="D2400" s="1">
        <f t="shared" si="2"/>
        <v>0.01390827026</v>
      </c>
    </row>
    <row r="2401" ht="14.25" customHeight="1">
      <c r="A2401" s="1">
        <v>1.3998282E7</v>
      </c>
      <c r="B2401" s="1">
        <v>1.6E7</v>
      </c>
      <c r="C2401" s="1">
        <f t="shared" si="1"/>
        <v>-2001718</v>
      </c>
      <c r="D2401" s="1">
        <f t="shared" si="2"/>
        <v>0.01391461084</v>
      </c>
    </row>
    <row r="2402" ht="14.25" customHeight="1">
      <c r="A2402" s="1">
        <v>6061759.0</v>
      </c>
      <c r="B2402" s="1">
        <v>1.7E7</v>
      </c>
      <c r="C2402" s="1">
        <f t="shared" si="1"/>
        <v>-10938241</v>
      </c>
      <c r="D2402" s="1">
        <f t="shared" si="2"/>
        <v>0.01391457651</v>
      </c>
    </row>
    <row r="2403" ht="14.25" customHeight="1">
      <c r="A2403" s="1">
        <v>6.4955956E7</v>
      </c>
      <c r="B2403" s="1">
        <v>1.8E7</v>
      </c>
      <c r="C2403" s="1">
        <f t="shared" si="1"/>
        <v>46955956</v>
      </c>
      <c r="D2403" s="1">
        <f t="shared" si="2"/>
        <v>0.01391474596</v>
      </c>
    </row>
    <row r="2404" ht="14.25" customHeight="1">
      <c r="A2404" s="1">
        <v>6.0057639E7</v>
      </c>
      <c r="B2404" s="1">
        <v>1.8E7</v>
      </c>
      <c r="C2404" s="1">
        <f t="shared" si="1"/>
        <v>42057639</v>
      </c>
      <c r="D2404" s="1">
        <f t="shared" si="2"/>
        <v>0.01391872642</v>
      </c>
    </row>
    <row r="2405" ht="14.25" customHeight="1">
      <c r="A2405" s="1">
        <v>5.386803E7</v>
      </c>
      <c r="B2405" s="1">
        <v>1.7E7</v>
      </c>
      <c r="C2405" s="1">
        <f t="shared" si="1"/>
        <v>36868030</v>
      </c>
      <c r="D2405" s="1">
        <f t="shared" si="2"/>
        <v>0.01392178602</v>
      </c>
    </row>
    <row r="2406" ht="14.25" customHeight="1">
      <c r="A2406" s="1">
        <v>5.9573085E7</v>
      </c>
      <c r="B2406" s="1">
        <v>1.8E7</v>
      </c>
      <c r="C2406" s="1">
        <f t="shared" si="1"/>
        <v>41573085</v>
      </c>
      <c r="D2406" s="1">
        <f t="shared" si="2"/>
        <v>0.01392558286</v>
      </c>
    </row>
    <row r="2407" ht="14.25" customHeight="1">
      <c r="A2407" s="1">
        <v>5.2691009E7</v>
      </c>
      <c r="B2407" s="1">
        <v>2.1E7</v>
      </c>
      <c r="C2407" s="1">
        <f t="shared" si="1"/>
        <v>31691009</v>
      </c>
      <c r="D2407" s="1">
        <f t="shared" si="2"/>
        <v>0.0139285691</v>
      </c>
    </row>
    <row r="2408" ht="14.25" customHeight="1">
      <c r="A2408" s="1">
        <v>5.9735548E7</v>
      </c>
      <c r="B2408" s="1">
        <v>1.5E7</v>
      </c>
      <c r="C2408" s="1">
        <f t="shared" si="1"/>
        <v>44735548</v>
      </c>
      <c r="D2408" s="1">
        <f t="shared" si="2"/>
        <v>0.01392539338</v>
      </c>
    </row>
    <row r="2409" ht="14.25" customHeight="1">
      <c r="A2409" s="1">
        <v>5.16E7</v>
      </c>
      <c r="B2409" s="1">
        <v>1.8E7</v>
      </c>
      <c r="C2409" s="1">
        <f t="shared" si="1"/>
        <v>33600000</v>
      </c>
      <c r="D2409" s="1">
        <f t="shared" si="2"/>
        <v>0.01393443075</v>
      </c>
    </row>
    <row r="2410" ht="14.25" customHeight="1">
      <c r="A2410" s="1">
        <v>4.3818159E7</v>
      </c>
      <c r="B2410" s="1">
        <v>2.0E7</v>
      </c>
      <c r="C2410" s="1">
        <f t="shared" si="1"/>
        <v>23818159</v>
      </c>
      <c r="D2410" s="1">
        <f t="shared" si="2"/>
        <v>0.01393618048</v>
      </c>
    </row>
    <row r="2411" ht="14.25" customHeight="1">
      <c r="A2411" s="1">
        <v>8.6049418E7</v>
      </c>
      <c r="B2411" s="1">
        <v>1.7E7</v>
      </c>
      <c r="C2411" s="1">
        <f t="shared" si="1"/>
        <v>69049418</v>
      </c>
      <c r="D2411" s="1">
        <f t="shared" si="2"/>
        <v>0.01393441211</v>
      </c>
    </row>
    <row r="2412" ht="14.25" customHeight="1">
      <c r="A2412" s="1">
        <v>4.3601508E7</v>
      </c>
      <c r="B2412" s="1">
        <v>1.8E7</v>
      </c>
      <c r="C2412" s="1">
        <f t="shared" si="1"/>
        <v>25601508</v>
      </c>
      <c r="D2412" s="1">
        <f t="shared" si="2"/>
        <v>0.01394700998</v>
      </c>
    </row>
    <row r="2413" ht="14.25" customHeight="1">
      <c r="A2413" s="1">
        <v>4.1300105E7</v>
      </c>
      <c r="B2413" s="1">
        <v>1.98E7</v>
      </c>
      <c r="C2413" s="1">
        <f t="shared" si="1"/>
        <v>21500105</v>
      </c>
      <c r="D2413" s="1">
        <f t="shared" si="2"/>
        <v>0.01394782369</v>
      </c>
    </row>
    <row r="2414" ht="14.25" customHeight="1">
      <c r="A2414" s="1">
        <v>0.0</v>
      </c>
      <c r="B2414" s="1">
        <v>0.0</v>
      </c>
      <c r="C2414" s="1">
        <f t="shared" si="1"/>
        <v>0</v>
      </c>
      <c r="D2414" s="1">
        <f t="shared" si="2"/>
        <v>0.01394628158</v>
      </c>
    </row>
    <row r="2415" ht="14.25" customHeight="1">
      <c r="A2415" s="1">
        <v>4.1382841E7</v>
      </c>
      <c r="B2415" s="1">
        <v>1.8E7</v>
      </c>
      <c r="C2415" s="1">
        <f t="shared" si="1"/>
        <v>23382841</v>
      </c>
      <c r="D2415" s="1">
        <f t="shared" si="2"/>
        <v>0.01393572171</v>
      </c>
    </row>
    <row r="2416" ht="14.25" customHeight="1">
      <c r="A2416" s="1">
        <v>4.2335698E7</v>
      </c>
      <c r="B2416" s="1">
        <v>1.8E7</v>
      </c>
      <c r="C2416" s="1">
        <f t="shared" si="1"/>
        <v>24335698</v>
      </c>
      <c r="D2416" s="1">
        <f t="shared" si="2"/>
        <v>0.01393633419</v>
      </c>
    </row>
    <row r="2417" ht="14.25" customHeight="1">
      <c r="A2417" s="1">
        <v>3.3404871E7</v>
      </c>
      <c r="B2417" s="1">
        <v>1.8E7</v>
      </c>
      <c r="C2417" s="1">
        <f t="shared" si="1"/>
        <v>15404871</v>
      </c>
      <c r="D2417" s="1">
        <f t="shared" si="2"/>
        <v>0.01393703417</v>
      </c>
    </row>
    <row r="2418" ht="14.25" customHeight="1">
      <c r="A2418" s="1">
        <v>3.147143E7</v>
      </c>
      <c r="B2418" s="1">
        <v>1.5E7</v>
      </c>
      <c r="C2418" s="1">
        <f t="shared" si="1"/>
        <v>16471430</v>
      </c>
      <c r="D2418" s="1">
        <f t="shared" si="2"/>
        <v>0.01393709713</v>
      </c>
    </row>
    <row r="2419" ht="14.25" customHeight="1">
      <c r="A2419" s="1">
        <v>3.022264E7</v>
      </c>
      <c r="B2419" s="1">
        <v>2.5E7</v>
      </c>
      <c r="C2419" s="1">
        <f t="shared" si="1"/>
        <v>5222640</v>
      </c>
      <c r="D2419" s="1">
        <f t="shared" si="2"/>
        <v>0.01393933384</v>
      </c>
    </row>
    <row r="2420" ht="14.25" customHeight="1">
      <c r="A2420" s="1">
        <v>2.683E7</v>
      </c>
      <c r="B2420" s="1">
        <v>1.8E7</v>
      </c>
      <c r="C2420" s="1">
        <f t="shared" si="1"/>
        <v>8830000</v>
      </c>
      <c r="D2420" s="1">
        <f t="shared" si="2"/>
        <v>0.01393438155</v>
      </c>
    </row>
    <row r="2421" ht="14.25" customHeight="1">
      <c r="A2421" s="1">
        <v>2.6906039E7</v>
      </c>
      <c r="B2421" s="1">
        <v>1.8E7</v>
      </c>
      <c r="C2421" s="1">
        <f t="shared" si="1"/>
        <v>8906039</v>
      </c>
      <c r="D2421" s="1">
        <f t="shared" si="2"/>
        <v>0.01393422393</v>
      </c>
    </row>
    <row r="2422" ht="14.25" customHeight="1">
      <c r="A2422" s="1">
        <v>2.1378E7</v>
      </c>
      <c r="B2422" s="1">
        <v>1000000.0</v>
      </c>
      <c r="C2422" s="1">
        <f t="shared" si="1"/>
        <v>20378000</v>
      </c>
      <c r="D2422" s="1">
        <f t="shared" si="2"/>
        <v>0.01393406751</v>
      </c>
    </row>
    <row r="2423" ht="14.25" customHeight="1">
      <c r="A2423" s="1">
        <v>4.3853424E7</v>
      </c>
      <c r="B2423" s="1">
        <v>1.8E7</v>
      </c>
      <c r="C2423" s="1">
        <f t="shared" si="1"/>
        <v>25853424</v>
      </c>
      <c r="D2423" s="1">
        <f t="shared" si="2"/>
        <v>0.0139390686</v>
      </c>
    </row>
    <row r="2424" ht="14.25" customHeight="1">
      <c r="A2424" s="1">
        <v>0.0</v>
      </c>
      <c r="B2424" s="1">
        <v>1.8E7</v>
      </c>
      <c r="C2424" s="1">
        <f t="shared" si="1"/>
        <v>-18000000</v>
      </c>
      <c r="D2424" s="1">
        <f t="shared" si="2"/>
        <v>0.01393992466</v>
      </c>
    </row>
    <row r="2425" ht="14.25" customHeight="1">
      <c r="A2425" s="1">
        <v>2.3993605E7</v>
      </c>
      <c r="B2425" s="1">
        <v>1.8E7</v>
      </c>
      <c r="C2425" s="1">
        <f t="shared" si="1"/>
        <v>5993605</v>
      </c>
      <c r="D2425" s="1">
        <f t="shared" si="2"/>
        <v>0.01394106612</v>
      </c>
    </row>
    <row r="2426" ht="14.25" customHeight="1">
      <c r="A2426" s="1">
        <v>2.64E7</v>
      </c>
      <c r="B2426" s="1">
        <v>1.8E7</v>
      </c>
      <c r="C2426" s="1">
        <f t="shared" si="1"/>
        <v>8400000</v>
      </c>
      <c r="D2426" s="1">
        <f t="shared" si="2"/>
        <v>0.01394088151</v>
      </c>
    </row>
    <row r="2427" ht="14.25" customHeight="1">
      <c r="A2427" s="1">
        <v>45250.0</v>
      </c>
      <c r="B2427" s="1">
        <v>1.8E7</v>
      </c>
      <c r="C2427" s="1">
        <f t="shared" si="1"/>
        <v>-17954750</v>
      </c>
      <c r="D2427" s="1">
        <f t="shared" si="2"/>
        <v>0.01394071973</v>
      </c>
    </row>
    <row r="2428" ht="14.25" customHeight="1">
      <c r="A2428" s="1">
        <v>2.292739E7</v>
      </c>
      <c r="B2428" s="1">
        <v>1.8E7</v>
      </c>
      <c r="C2428" s="1">
        <f t="shared" si="1"/>
        <v>4927390</v>
      </c>
      <c r="D2428" s="1">
        <f t="shared" si="2"/>
        <v>0.0139418566</v>
      </c>
    </row>
    <row r="2429" ht="14.25" customHeight="1">
      <c r="A2429" s="1">
        <v>4250320.0</v>
      </c>
      <c r="B2429" s="1">
        <v>1.8E7</v>
      </c>
      <c r="C2429" s="1">
        <f t="shared" si="1"/>
        <v>-13749680</v>
      </c>
      <c r="D2429" s="1">
        <f t="shared" si="2"/>
        <v>0.01394167051</v>
      </c>
    </row>
    <row r="2430" ht="14.25" customHeight="1">
      <c r="A2430" s="1">
        <v>2.2452209E7</v>
      </c>
      <c r="B2430" s="1">
        <v>1.8E7</v>
      </c>
      <c r="C2430" s="1">
        <f t="shared" si="1"/>
        <v>4452209</v>
      </c>
      <c r="D2430" s="1">
        <f t="shared" si="2"/>
        <v>0.01394237195</v>
      </c>
    </row>
    <row r="2431" ht="14.25" customHeight="1">
      <c r="A2431" s="1">
        <v>1.8329466E7</v>
      </c>
      <c r="B2431" s="1">
        <v>1.8E7</v>
      </c>
      <c r="C2431" s="1">
        <f t="shared" si="1"/>
        <v>329466</v>
      </c>
      <c r="D2431" s="1">
        <f t="shared" si="2"/>
        <v>0.01394218695</v>
      </c>
    </row>
    <row r="2432" ht="14.25" customHeight="1">
      <c r="A2432" s="1">
        <v>1.707123E7</v>
      </c>
      <c r="B2432" s="1">
        <v>1.8E7</v>
      </c>
      <c r="C2432" s="1">
        <f t="shared" si="1"/>
        <v>-928770</v>
      </c>
      <c r="D2432" s="1">
        <f t="shared" si="2"/>
        <v>0.0139420601</v>
      </c>
    </row>
    <row r="2433" ht="14.25" customHeight="1">
      <c r="A2433" s="1">
        <v>1.717487E7</v>
      </c>
      <c r="B2433" s="1">
        <v>1.8E7</v>
      </c>
      <c r="C2433" s="1">
        <f t="shared" si="1"/>
        <v>-825130</v>
      </c>
      <c r="D2433" s="1">
        <f t="shared" si="2"/>
        <v>0.01394196759</v>
      </c>
    </row>
    <row r="2434" ht="14.25" customHeight="1">
      <c r="A2434" s="1">
        <v>2.6284475E7</v>
      </c>
      <c r="B2434" s="1">
        <v>1.7E7</v>
      </c>
      <c r="C2434" s="1">
        <f t="shared" si="1"/>
        <v>9284475</v>
      </c>
      <c r="D2434" s="1">
        <f t="shared" si="2"/>
        <v>0.01394187188</v>
      </c>
    </row>
    <row r="2435" ht="14.25" customHeight="1">
      <c r="A2435" s="1">
        <v>1.6702864E7</v>
      </c>
      <c r="B2435" s="1">
        <v>1.8E7</v>
      </c>
      <c r="C2435" s="1">
        <f t="shared" si="1"/>
        <v>-1297136</v>
      </c>
      <c r="D2435" s="1">
        <f t="shared" si="2"/>
        <v>0.01394223081</v>
      </c>
    </row>
    <row r="2436" ht="14.25" customHeight="1">
      <c r="A2436" s="1">
        <v>1.5561627E7</v>
      </c>
      <c r="B2436" s="1">
        <v>1.8E7</v>
      </c>
      <c r="C2436" s="1">
        <f t="shared" si="1"/>
        <v>-2438373</v>
      </c>
      <c r="D2436" s="1">
        <f t="shared" si="2"/>
        <v>0.01394214957</v>
      </c>
    </row>
    <row r="2437" ht="14.25" customHeight="1">
      <c r="A2437" s="1">
        <v>1.7750583E7</v>
      </c>
      <c r="B2437" s="1">
        <v>3.0E7</v>
      </c>
      <c r="C2437" s="1">
        <f t="shared" si="1"/>
        <v>-12249417</v>
      </c>
      <c r="D2437" s="1">
        <f t="shared" si="2"/>
        <v>0.01394210832</v>
      </c>
    </row>
    <row r="2438" ht="14.25" customHeight="1">
      <c r="A2438" s="1">
        <v>1.4793904E7</v>
      </c>
      <c r="B2438" s="1">
        <v>1.8E7</v>
      </c>
      <c r="C2438" s="1">
        <f t="shared" si="1"/>
        <v>-3206096</v>
      </c>
      <c r="D2438" s="1">
        <f t="shared" si="2"/>
        <v>0.01394028262</v>
      </c>
    </row>
    <row r="2439" ht="14.25" customHeight="1">
      <c r="A2439" s="1">
        <v>1.5281286E7</v>
      </c>
      <c r="B2439" s="1">
        <v>1.8E7</v>
      </c>
      <c r="C2439" s="1">
        <f t="shared" si="1"/>
        <v>-2718714</v>
      </c>
      <c r="D2439" s="1">
        <f t="shared" si="2"/>
        <v>0.01394027178</v>
      </c>
    </row>
    <row r="2440" ht="14.25" customHeight="1">
      <c r="A2440" s="1">
        <v>8000000.0</v>
      </c>
      <c r="B2440" s="1">
        <v>1.8E7</v>
      </c>
      <c r="C2440" s="1">
        <f t="shared" si="1"/>
        <v>-10000000</v>
      </c>
      <c r="D2440" s="1">
        <f t="shared" si="2"/>
        <v>0.01394024109</v>
      </c>
    </row>
    <row r="2441" ht="14.25" customHeight="1">
      <c r="A2441" s="1">
        <v>1.3491653E7</v>
      </c>
      <c r="B2441" s="1">
        <v>1.8E7</v>
      </c>
      <c r="C2441" s="1">
        <f t="shared" si="1"/>
        <v>-4508347</v>
      </c>
      <c r="D2441" s="1">
        <f t="shared" si="2"/>
        <v>0.01394062849</v>
      </c>
    </row>
    <row r="2442" ht="14.25" customHeight="1">
      <c r="A2442" s="1">
        <v>0.0</v>
      </c>
      <c r="B2442" s="1">
        <v>1.8E7</v>
      </c>
      <c r="C2442" s="1">
        <f t="shared" si="1"/>
        <v>-18000000</v>
      </c>
      <c r="D2442" s="1">
        <f t="shared" si="2"/>
        <v>0.01394067654</v>
      </c>
    </row>
    <row r="2443" ht="14.25" customHeight="1">
      <c r="A2443" s="1">
        <v>1.0494494E7</v>
      </c>
      <c r="B2443" s="1">
        <v>1.8E7</v>
      </c>
      <c r="C2443" s="1">
        <f t="shared" si="1"/>
        <v>-7505506</v>
      </c>
      <c r="D2443" s="1">
        <f t="shared" si="2"/>
        <v>0.01394182457</v>
      </c>
    </row>
    <row r="2444" ht="14.25" customHeight="1">
      <c r="A2444" s="1">
        <v>7837632.0</v>
      </c>
      <c r="B2444" s="1">
        <v>1.8E7</v>
      </c>
      <c r="C2444" s="1">
        <f t="shared" si="1"/>
        <v>-10162368</v>
      </c>
      <c r="D2444" s="1">
        <f t="shared" si="2"/>
        <v>0.01394204014</v>
      </c>
    </row>
    <row r="2445" ht="14.25" customHeight="1">
      <c r="A2445" s="1">
        <v>1.5155772E7</v>
      </c>
      <c r="B2445" s="1">
        <v>1.8E7</v>
      </c>
      <c r="C2445" s="1">
        <f t="shared" si="1"/>
        <v>-2844228</v>
      </c>
      <c r="D2445" s="1">
        <f t="shared" si="2"/>
        <v>0.01394244109</v>
      </c>
    </row>
    <row r="2446" ht="14.25" customHeight="1">
      <c r="A2446" s="1">
        <v>8508843.0</v>
      </c>
      <c r="B2446" s="1">
        <v>1.8E7</v>
      </c>
      <c r="C2446" s="1">
        <f t="shared" si="1"/>
        <v>-9491157</v>
      </c>
      <c r="D2446" s="1">
        <f t="shared" si="2"/>
        <v>0.01394241583</v>
      </c>
    </row>
    <row r="2447" ht="14.25" customHeight="1">
      <c r="A2447" s="1">
        <v>7739049.0</v>
      </c>
      <c r="B2447" s="1">
        <v>1.8E7</v>
      </c>
      <c r="C2447" s="1">
        <f t="shared" si="1"/>
        <v>-10260951</v>
      </c>
      <c r="D2447" s="1">
        <f t="shared" si="2"/>
        <v>0.01394276709</v>
      </c>
    </row>
    <row r="2448" ht="14.25" customHeight="1">
      <c r="A2448" s="1">
        <v>6734844.0</v>
      </c>
      <c r="B2448" s="1">
        <v>1.7E7</v>
      </c>
      <c r="C2448" s="1">
        <f t="shared" si="1"/>
        <v>-10265156</v>
      </c>
      <c r="D2448" s="1">
        <f t="shared" si="2"/>
        <v>0.01394317629</v>
      </c>
    </row>
    <row r="2449" ht="14.25" customHeight="1">
      <c r="A2449" s="1">
        <v>6000000.0</v>
      </c>
      <c r="B2449" s="1">
        <v>1.8E7</v>
      </c>
      <c r="C2449" s="1">
        <f t="shared" si="1"/>
        <v>-12000000</v>
      </c>
      <c r="D2449" s="1">
        <f t="shared" si="2"/>
        <v>0.01394331636</v>
      </c>
    </row>
    <row r="2450" ht="14.25" customHeight="1">
      <c r="A2450" s="1">
        <v>6615578.0</v>
      </c>
      <c r="B2450" s="1">
        <v>1.3E7</v>
      </c>
      <c r="C2450" s="1">
        <f t="shared" si="1"/>
        <v>-6384422</v>
      </c>
      <c r="D2450" s="1">
        <f t="shared" si="2"/>
        <v>0.01394386718</v>
      </c>
    </row>
    <row r="2451" ht="14.25" customHeight="1">
      <c r="A2451" s="1">
        <v>5887457.0</v>
      </c>
      <c r="B2451" s="1">
        <v>1.8E7</v>
      </c>
      <c r="C2451" s="1">
        <f t="shared" si="1"/>
        <v>-12112543</v>
      </c>
      <c r="D2451" s="1">
        <f t="shared" si="2"/>
        <v>0.01394259408</v>
      </c>
    </row>
    <row r="2452" ht="14.25" customHeight="1">
      <c r="A2452" s="1">
        <v>1.3362308E7</v>
      </c>
      <c r="B2452" s="1">
        <v>1.8E7</v>
      </c>
      <c r="C2452" s="1">
        <f t="shared" si="1"/>
        <v>-4637692</v>
      </c>
      <c r="D2452" s="1">
        <f t="shared" si="2"/>
        <v>0.01394315465</v>
      </c>
    </row>
    <row r="2453" ht="14.25" customHeight="1">
      <c r="A2453" s="1">
        <v>5701643.0</v>
      </c>
      <c r="B2453" s="1">
        <v>2.0E7</v>
      </c>
      <c r="C2453" s="1">
        <f t="shared" si="1"/>
        <v>-14298357</v>
      </c>
      <c r="D2453" s="1">
        <f t="shared" si="2"/>
        <v>0.01394321044</v>
      </c>
    </row>
    <row r="2454" ht="14.25" customHeight="1">
      <c r="A2454" s="1">
        <v>5694401.0</v>
      </c>
      <c r="B2454" s="1">
        <v>1.8E7</v>
      </c>
      <c r="C2454" s="1">
        <f t="shared" si="1"/>
        <v>-12305599</v>
      </c>
      <c r="D2454" s="1">
        <f t="shared" si="2"/>
        <v>0.01394457957</v>
      </c>
    </row>
    <row r="2455" ht="14.25" customHeight="1">
      <c r="A2455" s="1">
        <v>5333658.0</v>
      </c>
      <c r="B2455" s="1">
        <v>2.0E7</v>
      </c>
      <c r="C2455" s="1">
        <f t="shared" si="1"/>
        <v>-14666342</v>
      </c>
      <c r="D2455" s="1">
        <f t="shared" si="2"/>
        <v>0.01394515825</v>
      </c>
    </row>
    <row r="2456" ht="14.25" customHeight="1">
      <c r="A2456" s="1">
        <v>4414535.0</v>
      </c>
      <c r="B2456" s="1">
        <v>1.8E7</v>
      </c>
      <c r="C2456" s="1">
        <f t="shared" si="1"/>
        <v>-13585465</v>
      </c>
      <c r="D2456" s="1">
        <f t="shared" si="2"/>
        <v>0.01394659446</v>
      </c>
    </row>
    <row r="2457" ht="14.25" customHeight="1">
      <c r="A2457" s="1">
        <v>4806750.0</v>
      </c>
      <c r="B2457" s="1">
        <v>0.0</v>
      </c>
      <c r="C2457" s="1">
        <f t="shared" si="1"/>
        <v>4806750</v>
      </c>
      <c r="D2457" s="1">
        <f t="shared" si="2"/>
        <v>0.01394728993</v>
      </c>
    </row>
    <row r="2458" ht="14.25" customHeight="1">
      <c r="A2458" s="1">
        <v>3707794.0</v>
      </c>
      <c r="B2458" s="1">
        <v>1.8E7</v>
      </c>
      <c r="C2458" s="1">
        <f t="shared" si="1"/>
        <v>-14292206</v>
      </c>
      <c r="D2458" s="1">
        <f t="shared" si="2"/>
        <v>0.01394010609</v>
      </c>
    </row>
    <row r="2459" ht="14.25" customHeight="1">
      <c r="A2459" s="1">
        <v>3203044.0</v>
      </c>
      <c r="B2459" s="1">
        <v>1.8E7</v>
      </c>
      <c r="C2459" s="1">
        <f t="shared" si="1"/>
        <v>-14796956</v>
      </c>
      <c r="D2459" s="1">
        <f t="shared" si="2"/>
        <v>0.01394086645</v>
      </c>
    </row>
    <row r="2460" ht="14.25" customHeight="1">
      <c r="A2460" s="1">
        <v>4435083.0</v>
      </c>
      <c r="B2460" s="1">
        <v>1.8E7</v>
      </c>
      <c r="C2460" s="1">
        <f t="shared" si="1"/>
        <v>-13564917</v>
      </c>
      <c r="D2460" s="1">
        <f t="shared" si="2"/>
        <v>0.01394167685</v>
      </c>
    </row>
    <row r="2461" ht="14.25" customHeight="1">
      <c r="A2461" s="1">
        <v>0.0</v>
      </c>
      <c r="B2461" s="1">
        <v>0.0</v>
      </c>
      <c r="C2461" s="1">
        <f t="shared" si="1"/>
        <v>0</v>
      </c>
      <c r="D2461" s="1">
        <f t="shared" si="2"/>
        <v>0.01394236944</v>
      </c>
    </row>
    <row r="2462" ht="14.25" customHeight="1">
      <c r="A2462" s="1">
        <v>2222647.0</v>
      </c>
      <c r="B2462" s="1">
        <v>1.2E7</v>
      </c>
      <c r="C2462" s="1">
        <f t="shared" si="1"/>
        <v>-9777353</v>
      </c>
      <c r="D2462" s="1">
        <f t="shared" si="2"/>
        <v>0.01393180412</v>
      </c>
    </row>
    <row r="2463" ht="14.25" customHeight="1">
      <c r="A2463" s="1">
        <v>0.0</v>
      </c>
      <c r="B2463" s="1">
        <v>0.0</v>
      </c>
      <c r="C2463" s="1">
        <f t="shared" si="1"/>
        <v>0</v>
      </c>
      <c r="D2463" s="1">
        <f t="shared" si="2"/>
        <v>0.01392939639</v>
      </c>
    </row>
    <row r="2464" ht="14.25" customHeight="1">
      <c r="A2464" s="1">
        <v>3500000.0</v>
      </c>
      <c r="B2464" s="1">
        <v>2700000.0</v>
      </c>
      <c r="C2464" s="1">
        <f t="shared" si="1"/>
        <v>800000</v>
      </c>
      <c r="D2464" s="1">
        <f t="shared" si="2"/>
        <v>0.01391881715</v>
      </c>
    </row>
    <row r="2465" ht="14.25" customHeight="1">
      <c r="A2465" s="1">
        <v>676698.0</v>
      </c>
      <c r="B2465" s="1">
        <v>1.8E7</v>
      </c>
      <c r="C2465" s="1">
        <f t="shared" si="1"/>
        <v>-17323302</v>
      </c>
      <c r="D2465" s="1">
        <f t="shared" si="2"/>
        <v>0.0139120085</v>
      </c>
    </row>
    <row r="2466" ht="14.25" customHeight="1">
      <c r="A2466" s="1">
        <v>3419967.0</v>
      </c>
      <c r="B2466" s="1">
        <v>0.0</v>
      </c>
      <c r="C2466" s="1">
        <f t="shared" si="1"/>
        <v>3419967</v>
      </c>
      <c r="D2466" s="1">
        <f t="shared" si="2"/>
        <v>0.01391307516</v>
      </c>
    </row>
    <row r="2467" ht="14.25" customHeight="1">
      <c r="A2467" s="1">
        <v>0.0</v>
      </c>
      <c r="B2467" s="1">
        <v>1.8E7</v>
      </c>
      <c r="C2467" s="1">
        <f t="shared" si="1"/>
        <v>-18000000</v>
      </c>
      <c r="D2467" s="1">
        <f t="shared" si="2"/>
        <v>0.01390486336</v>
      </c>
    </row>
    <row r="2468" ht="14.25" customHeight="1">
      <c r="A2468" s="1">
        <v>145118.0</v>
      </c>
      <c r="B2468" s="1">
        <v>0.0</v>
      </c>
      <c r="C2468" s="1">
        <f t="shared" si="1"/>
        <v>145118</v>
      </c>
      <c r="D2468" s="1">
        <f t="shared" si="2"/>
        <v>0.01390600293</v>
      </c>
    </row>
    <row r="2469" ht="14.25" customHeight="1">
      <c r="A2469" s="1">
        <v>0.0</v>
      </c>
      <c r="B2469" s="1">
        <v>1.8E7</v>
      </c>
      <c r="C2469" s="1">
        <f t="shared" si="1"/>
        <v>-18000000</v>
      </c>
      <c r="D2469" s="1">
        <f t="shared" si="2"/>
        <v>0.01389549212</v>
      </c>
    </row>
    <row r="2470" ht="14.25" customHeight="1">
      <c r="A2470" s="1">
        <v>229311.0</v>
      </c>
      <c r="B2470" s="1">
        <v>1.135E7</v>
      </c>
      <c r="C2470" s="1">
        <f t="shared" si="1"/>
        <v>-11120689</v>
      </c>
      <c r="D2470" s="1">
        <f t="shared" si="2"/>
        <v>0.01389662865</v>
      </c>
    </row>
    <row r="2471" ht="14.25" customHeight="1">
      <c r="A2471" s="1">
        <v>0.0</v>
      </c>
      <c r="B2471" s="1">
        <v>3500000.0</v>
      </c>
      <c r="C2471" s="1">
        <f t="shared" si="1"/>
        <v>-3500000</v>
      </c>
      <c r="D2471" s="1">
        <f t="shared" si="2"/>
        <v>0.01389346016</v>
      </c>
    </row>
    <row r="2472" ht="14.25" customHeight="1">
      <c r="A2472" s="1">
        <v>0.0</v>
      </c>
      <c r="B2472" s="1">
        <v>1.8E7</v>
      </c>
      <c r="C2472" s="1">
        <f t="shared" si="1"/>
        <v>-18000000</v>
      </c>
      <c r="D2472" s="1">
        <f t="shared" si="2"/>
        <v>0.01388511627</v>
      </c>
    </row>
    <row r="2473" ht="14.25" customHeight="1">
      <c r="A2473" s="1">
        <v>63260.0</v>
      </c>
      <c r="B2473" s="1">
        <v>1.4E7</v>
      </c>
      <c r="C2473" s="1">
        <f t="shared" si="1"/>
        <v>-13936740</v>
      </c>
      <c r="D2473" s="1">
        <f t="shared" si="2"/>
        <v>0.01388624985</v>
      </c>
    </row>
    <row r="2474" ht="14.25" customHeight="1">
      <c r="A2474" s="1">
        <v>0.0</v>
      </c>
      <c r="B2474" s="1">
        <v>1.1E7</v>
      </c>
      <c r="C2474" s="1">
        <f t="shared" si="1"/>
        <v>-11000000</v>
      </c>
      <c r="D2474" s="1">
        <f t="shared" si="2"/>
        <v>0.01388476937</v>
      </c>
    </row>
    <row r="2475" ht="14.25" customHeight="1">
      <c r="A2475" s="1">
        <v>0.0</v>
      </c>
      <c r="B2475" s="1">
        <v>1.79E7</v>
      </c>
      <c r="C2475" s="1">
        <f t="shared" si="1"/>
        <v>-17900000</v>
      </c>
      <c r="D2475" s="1">
        <f t="shared" si="2"/>
        <v>0.01388131908</v>
      </c>
    </row>
    <row r="2476" ht="14.25" customHeight="1">
      <c r="A2476" s="1">
        <v>0.0</v>
      </c>
      <c r="B2476" s="1">
        <v>1.4E7</v>
      </c>
      <c r="C2476" s="1">
        <f t="shared" si="1"/>
        <v>-14000000</v>
      </c>
      <c r="D2476" s="1">
        <f t="shared" si="2"/>
        <v>0.013882387</v>
      </c>
    </row>
    <row r="2477" ht="14.25" customHeight="1">
      <c r="A2477" s="1">
        <v>1.21463226E8</v>
      </c>
      <c r="B2477" s="1">
        <v>2.0E7</v>
      </c>
      <c r="C2477" s="1">
        <f t="shared" si="1"/>
        <v>101463226</v>
      </c>
      <c r="D2477" s="1">
        <f t="shared" si="2"/>
        <v>0.01388089887</v>
      </c>
    </row>
    <row r="2478" ht="14.25" customHeight="1">
      <c r="A2478" s="1">
        <v>9.0485233E7</v>
      </c>
      <c r="B2478" s="1">
        <v>0.0</v>
      </c>
      <c r="C2478" s="1">
        <f t="shared" si="1"/>
        <v>90485233</v>
      </c>
      <c r="D2478" s="1">
        <f t="shared" si="2"/>
        <v>0.01389495096</v>
      </c>
    </row>
    <row r="2479" ht="14.25" customHeight="1">
      <c r="A2479" s="1">
        <v>0.0</v>
      </c>
      <c r="B2479" s="1">
        <v>1.8E7</v>
      </c>
      <c r="C2479" s="1">
        <f t="shared" si="1"/>
        <v>-18000000</v>
      </c>
      <c r="D2479" s="1">
        <f t="shared" si="2"/>
        <v>0.01396717061</v>
      </c>
    </row>
    <row r="2480" ht="14.25" customHeight="1">
      <c r="A2480" s="1">
        <v>5.8006147E7</v>
      </c>
      <c r="B2480" s="1">
        <v>2.3E7</v>
      </c>
      <c r="C2480" s="1">
        <f t="shared" si="1"/>
        <v>35006147</v>
      </c>
      <c r="D2480" s="1">
        <f t="shared" si="2"/>
        <v>0.01396830156</v>
      </c>
    </row>
    <row r="2481" ht="14.25" customHeight="1">
      <c r="A2481" s="1">
        <v>5.1053787E7</v>
      </c>
      <c r="B2481" s="1">
        <v>1.75E7</v>
      </c>
      <c r="C2481" s="1">
        <f t="shared" si="1"/>
        <v>33553787</v>
      </c>
      <c r="D2481" s="1">
        <f t="shared" si="2"/>
        <v>0.01396146724</v>
      </c>
    </row>
    <row r="2482" ht="14.25" customHeight="1">
      <c r="A2482" s="1">
        <v>2.34729E7</v>
      </c>
      <c r="B2482" s="1">
        <v>1.75E7</v>
      </c>
      <c r="C2482" s="1">
        <f t="shared" si="1"/>
        <v>5972900</v>
      </c>
      <c r="D2482" s="1">
        <f t="shared" si="2"/>
        <v>0.01396407821</v>
      </c>
    </row>
    <row r="2483" ht="14.25" customHeight="1">
      <c r="A2483" s="1">
        <v>3.9687528E7</v>
      </c>
      <c r="B2483" s="1">
        <v>2.4E7</v>
      </c>
      <c r="C2483" s="1">
        <f t="shared" si="1"/>
        <v>15687528</v>
      </c>
      <c r="D2483" s="1">
        <f t="shared" si="2"/>
        <v>0.01396410664</v>
      </c>
    </row>
    <row r="2484" ht="14.25" customHeight="1">
      <c r="A2484" s="1">
        <v>7017178.0</v>
      </c>
      <c r="B2484" s="1">
        <v>1.75E7</v>
      </c>
      <c r="C2484" s="1">
        <f t="shared" si="1"/>
        <v>-10482822</v>
      </c>
      <c r="D2484" s="1">
        <f t="shared" si="2"/>
        <v>0.01395788432</v>
      </c>
    </row>
    <row r="2485" ht="14.25" customHeight="1">
      <c r="A2485" s="1">
        <v>0.0</v>
      </c>
      <c r="B2485" s="1">
        <v>1.8E7</v>
      </c>
      <c r="C2485" s="1">
        <f t="shared" si="1"/>
        <v>-18000000</v>
      </c>
      <c r="D2485" s="1">
        <f t="shared" si="2"/>
        <v>0.01395816973</v>
      </c>
    </row>
    <row r="2486" ht="14.25" customHeight="1">
      <c r="A2486" s="1">
        <v>325491.0</v>
      </c>
      <c r="B2486" s="1">
        <v>1.75E7</v>
      </c>
      <c r="C2486" s="1">
        <f t="shared" si="1"/>
        <v>-17174509</v>
      </c>
      <c r="D2486" s="1">
        <f t="shared" si="2"/>
        <v>0.01395930134</v>
      </c>
    </row>
    <row r="2487" ht="14.25" customHeight="1">
      <c r="A2487" s="1">
        <v>9.6471845E7</v>
      </c>
      <c r="B2487" s="1">
        <v>1.7E7</v>
      </c>
      <c r="C2487" s="1">
        <f t="shared" si="1"/>
        <v>79471845</v>
      </c>
      <c r="D2487" s="1">
        <f t="shared" si="2"/>
        <v>0.01396007741</v>
      </c>
    </row>
    <row r="2488" ht="14.25" customHeight="1">
      <c r="A2488" s="1">
        <v>8.52E7</v>
      </c>
      <c r="B2488" s="1">
        <v>1.85E7</v>
      </c>
      <c r="C2488" s="1">
        <f t="shared" si="1"/>
        <v>66700000</v>
      </c>
      <c r="D2488" s="1">
        <f t="shared" si="2"/>
        <v>0.01397703638</v>
      </c>
    </row>
    <row r="2489" ht="14.25" customHeight="1">
      <c r="A2489" s="1">
        <v>7.2E7</v>
      </c>
      <c r="B2489" s="1">
        <v>1.7E7</v>
      </c>
      <c r="C2489" s="1">
        <f t="shared" si="1"/>
        <v>55000000</v>
      </c>
      <c r="D2489" s="1">
        <f t="shared" si="2"/>
        <v>0.01398497026</v>
      </c>
    </row>
    <row r="2490" ht="14.25" customHeight="1">
      <c r="A2490" s="1">
        <v>7.2219395E7</v>
      </c>
      <c r="B2490" s="1">
        <v>1.7E7</v>
      </c>
      <c r="C2490" s="1">
        <f t="shared" si="1"/>
        <v>55219395</v>
      </c>
      <c r="D2490" s="1">
        <f t="shared" si="2"/>
        <v>0.01399342313</v>
      </c>
    </row>
    <row r="2491" ht="14.25" customHeight="1">
      <c r="A2491" s="1">
        <v>8.238956E7</v>
      </c>
      <c r="B2491" s="1">
        <v>1.7E7</v>
      </c>
      <c r="C2491" s="1">
        <f t="shared" si="1"/>
        <v>65389560</v>
      </c>
      <c r="D2491" s="1">
        <f t="shared" si="2"/>
        <v>0.01400196163</v>
      </c>
    </row>
    <row r="2492" ht="14.25" customHeight="1">
      <c r="A2492" s="1">
        <v>7.1502303E7</v>
      </c>
      <c r="B2492" s="1">
        <v>1.2E7</v>
      </c>
      <c r="C2492" s="1">
        <f t="shared" si="1"/>
        <v>59502303</v>
      </c>
      <c r="D2492" s="1">
        <f t="shared" si="2"/>
        <v>0.01401376706</v>
      </c>
    </row>
    <row r="2493" ht="14.25" customHeight="1">
      <c r="A2493" s="1">
        <v>1.9179969E7</v>
      </c>
      <c r="B2493" s="1">
        <v>1.75E7</v>
      </c>
      <c r="C2493" s="1">
        <f t="shared" si="1"/>
        <v>1679969</v>
      </c>
      <c r="D2493" s="1">
        <f t="shared" si="2"/>
        <v>0.0140349968</v>
      </c>
    </row>
    <row r="2494" ht="14.25" customHeight="1">
      <c r="A2494" s="1">
        <v>4.7E7</v>
      </c>
      <c r="B2494" s="1">
        <v>300000.0</v>
      </c>
      <c r="C2494" s="1">
        <f t="shared" si="1"/>
        <v>46700000</v>
      </c>
      <c r="D2494" s="1">
        <f t="shared" si="2"/>
        <v>0.01403496318</v>
      </c>
    </row>
    <row r="2495" ht="14.25" customHeight="1">
      <c r="A2495" s="1">
        <v>84961.0</v>
      </c>
      <c r="B2495" s="1">
        <v>3.1E7</v>
      </c>
      <c r="C2495" s="1">
        <f t="shared" si="1"/>
        <v>-30915039</v>
      </c>
      <c r="D2495" s="1">
        <f t="shared" si="2"/>
        <v>0.01406226598</v>
      </c>
    </row>
    <row r="2496" ht="14.25" customHeight="1">
      <c r="A2496" s="1">
        <v>3.756623E7</v>
      </c>
      <c r="B2496" s="1">
        <v>1.7E7</v>
      </c>
      <c r="C2496" s="1">
        <f t="shared" si="1"/>
        <v>20566230</v>
      </c>
      <c r="D2496" s="1">
        <f t="shared" si="2"/>
        <v>0.0140717834</v>
      </c>
    </row>
    <row r="2497" ht="14.25" customHeight="1">
      <c r="A2497" s="1">
        <v>7.0492685E7</v>
      </c>
      <c r="B2497" s="1">
        <v>1.7E7</v>
      </c>
      <c r="C2497" s="1">
        <f t="shared" si="1"/>
        <v>53492685</v>
      </c>
      <c r="D2497" s="1">
        <f t="shared" si="2"/>
        <v>0.01407321871</v>
      </c>
    </row>
    <row r="2498" ht="14.25" customHeight="1">
      <c r="A2498" s="1">
        <v>3.5635046E7</v>
      </c>
      <c r="B2498" s="1">
        <v>1.7E7</v>
      </c>
      <c r="C2498" s="1">
        <f t="shared" si="1"/>
        <v>18635046</v>
      </c>
      <c r="D2498" s="1">
        <f t="shared" si="2"/>
        <v>0.01408137477</v>
      </c>
    </row>
    <row r="2499" ht="14.25" customHeight="1">
      <c r="A2499" s="1">
        <v>4.5670855E7</v>
      </c>
      <c r="B2499" s="1">
        <v>2.0E7</v>
      </c>
      <c r="C2499" s="1">
        <f t="shared" si="1"/>
        <v>25670855</v>
      </c>
      <c r="D2499" s="1">
        <f t="shared" si="2"/>
        <v>0.01408259255</v>
      </c>
    </row>
    <row r="2500" ht="14.25" customHeight="1">
      <c r="A2500" s="1">
        <v>3.7939782E7</v>
      </c>
      <c r="B2500" s="1">
        <v>1.7E7</v>
      </c>
      <c r="C2500" s="1">
        <f t="shared" si="1"/>
        <v>20939782</v>
      </c>
      <c r="D2500" s="1">
        <f t="shared" si="2"/>
        <v>0.0140809509</v>
      </c>
    </row>
    <row r="2501" ht="14.25" customHeight="1">
      <c r="A2501" s="1">
        <v>1.72051787E8</v>
      </c>
      <c r="B2501" s="1">
        <v>1.7E8</v>
      </c>
      <c r="C2501" s="1">
        <f t="shared" si="1"/>
        <v>2051787</v>
      </c>
      <c r="D2501" s="1">
        <f t="shared" si="2"/>
        <v>0.01408244039</v>
      </c>
    </row>
    <row r="2502" ht="14.25" customHeight="1">
      <c r="A2502" s="1">
        <v>3.0324946E7</v>
      </c>
      <c r="B2502" s="1">
        <v>1.7E7</v>
      </c>
      <c r="C2502" s="1">
        <f t="shared" si="1"/>
        <v>13324946</v>
      </c>
      <c r="D2502" s="1">
        <f t="shared" si="2"/>
        <v>0.01305417494</v>
      </c>
    </row>
    <row r="2503" ht="14.25" customHeight="1">
      <c r="A2503" s="1">
        <v>2.7854896E7</v>
      </c>
      <c r="B2503" s="1">
        <v>1.7E7</v>
      </c>
      <c r="C2503" s="1">
        <f t="shared" si="1"/>
        <v>10854896</v>
      </c>
      <c r="D2503" s="1">
        <f t="shared" si="2"/>
        <v>0.01305479598</v>
      </c>
    </row>
    <row r="2504" ht="14.25" customHeight="1">
      <c r="A2504" s="1">
        <v>4.1777564E7</v>
      </c>
      <c r="B2504" s="1">
        <v>1.5E7</v>
      </c>
      <c r="C2504" s="1">
        <f t="shared" si="1"/>
        <v>26777564</v>
      </c>
      <c r="D2504" s="1">
        <f t="shared" si="2"/>
        <v>0.01305524236</v>
      </c>
    </row>
    <row r="2505" ht="14.25" customHeight="1">
      <c r="A2505" s="1">
        <v>2.2734486E7</v>
      </c>
      <c r="B2505" s="1">
        <v>1.7E7</v>
      </c>
      <c r="C2505" s="1">
        <f t="shared" si="1"/>
        <v>5734486</v>
      </c>
      <c r="D2505" s="1">
        <f t="shared" si="2"/>
        <v>0.01305954725</v>
      </c>
    </row>
    <row r="2506" ht="14.25" customHeight="1">
      <c r="A2506" s="1">
        <v>4.4469602E7</v>
      </c>
      <c r="B2506" s="1">
        <v>1.7E7</v>
      </c>
      <c r="C2506" s="1">
        <f t="shared" si="1"/>
        <v>27469602</v>
      </c>
      <c r="D2506" s="1">
        <f t="shared" si="2"/>
        <v>0.01305972366</v>
      </c>
    </row>
    <row r="2507" ht="14.25" customHeight="1">
      <c r="A2507" s="1">
        <v>2.4708699E7</v>
      </c>
      <c r="B2507" s="1">
        <v>0.0</v>
      </c>
      <c r="C2507" s="1">
        <f t="shared" si="1"/>
        <v>24708699</v>
      </c>
      <c r="D2507" s="1">
        <f t="shared" si="2"/>
        <v>0.01306191199</v>
      </c>
    </row>
    <row r="2508" ht="14.25" customHeight="1">
      <c r="A2508" s="1">
        <v>2.1160089E7</v>
      </c>
      <c r="B2508" s="1">
        <v>0.0</v>
      </c>
      <c r="C2508" s="1">
        <f t="shared" si="1"/>
        <v>21160089</v>
      </c>
      <c r="D2508" s="1">
        <f t="shared" si="2"/>
        <v>0.01307023695</v>
      </c>
    </row>
    <row r="2509" ht="14.25" customHeight="1">
      <c r="A2509" s="1">
        <v>6.4998368E7</v>
      </c>
      <c r="B2509" s="1">
        <v>1.7E7</v>
      </c>
      <c r="C2509" s="1">
        <f t="shared" si="1"/>
        <v>47998368</v>
      </c>
      <c r="D2509" s="1">
        <f t="shared" si="2"/>
        <v>0.01307568379</v>
      </c>
    </row>
    <row r="2510" ht="14.25" customHeight="1">
      <c r="A2510" s="1">
        <v>1.9693891E7</v>
      </c>
      <c r="B2510" s="1">
        <v>3.4E7</v>
      </c>
      <c r="C2510" s="1">
        <f t="shared" si="1"/>
        <v>-14306109</v>
      </c>
      <c r="D2510" s="1">
        <f t="shared" si="2"/>
        <v>0.01308187998</v>
      </c>
    </row>
    <row r="2511" ht="14.25" customHeight="1">
      <c r="A2511" s="1">
        <v>1.6311763E7</v>
      </c>
      <c r="B2511" s="1">
        <v>1.7E7</v>
      </c>
      <c r="C2511" s="1">
        <f t="shared" si="1"/>
        <v>-688237</v>
      </c>
      <c r="D2511" s="1">
        <f t="shared" si="2"/>
        <v>0.0130777642</v>
      </c>
    </row>
    <row r="2512" ht="14.25" customHeight="1">
      <c r="A2512" s="1">
        <v>1.2693621E7</v>
      </c>
      <c r="B2512" s="1">
        <v>1.7E7</v>
      </c>
      <c r="C2512" s="1">
        <f t="shared" si="1"/>
        <v>-4306379</v>
      </c>
      <c r="D2512" s="1">
        <f t="shared" si="2"/>
        <v>0.01307777675</v>
      </c>
    </row>
    <row r="2513" ht="14.25" customHeight="1">
      <c r="A2513" s="1">
        <v>1.5655665E7</v>
      </c>
      <c r="B2513" s="1">
        <v>4000000.0</v>
      </c>
      <c r="C2513" s="1">
        <f t="shared" si="1"/>
        <v>11655665</v>
      </c>
      <c r="D2513" s="1">
        <f t="shared" si="2"/>
        <v>0.01307778069</v>
      </c>
    </row>
    <row r="2514" ht="14.25" customHeight="1">
      <c r="A2514" s="1">
        <v>1.1634458E7</v>
      </c>
      <c r="B2514" s="1">
        <v>1.7E7</v>
      </c>
      <c r="C2514" s="1">
        <f t="shared" si="1"/>
        <v>-5365542</v>
      </c>
      <c r="D2514" s="1">
        <f t="shared" si="2"/>
        <v>0.01307862937</v>
      </c>
    </row>
    <row r="2515" ht="14.25" customHeight="1">
      <c r="A2515" s="1">
        <v>2.7154426E7</v>
      </c>
      <c r="B2515" s="1">
        <v>1.7E7</v>
      </c>
      <c r="C2515" s="1">
        <f t="shared" si="1"/>
        <v>10154426</v>
      </c>
      <c r="D2515" s="1">
        <f t="shared" si="2"/>
        <v>0.01307864197</v>
      </c>
    </row>
    <row r="2516" ht="14.25" customHeight="1">
      <c r="A2516" s="1">
        <v>0.0</v>
      </c>
      <c r="B2516" s="1">
        <v>9000000.0</v>
      </c>
      <c r="C2516" s="1">
        <f t="shared" si="1"/>
        <v>-9000000</v>
      </c>
      <c r="D2516" s="1">
        <f t="shared" si="2"/>
        <v>0.01307905652</v>
      </c>
    </row>
    <row r="2517" ht="14.25" customHeight="1">
      <c r="A2517" s="1">
        <v>5.4239856E7</v>
      </c>
      <c r="B2517" s="1">
        <v>1.7E7</v>
      </c>
      <c r="C2517" s="1">
        <f t="shared" si="1"/>
        <v>37239856</v>
      </c>
      <c r="D2517" s="1">
        <f t="shared" si="2"/>
        <v>0.01307435728</v>
      </c>
    </row>
    <row r="2518" ht="14.25" customHeight="1">
      <c r="A2518" s="1">
        <v>8662318.0</v>
      </c>
      <c r="B2518" s="1">
        <v>1.7E7</v>
      </c>
      <c r="C2518" s="1">
        <f t="shared" si="1"/>
        <v>-8337682</v>
      </c>
      <c r="D2518" s="1">
        <f t="shared" si="2"/>
        <v>0.01307822635</v>
      </c>
    </row>
    <row r="2519" ht="14.25" customHeight="1">
      <c r="A2519" s="1">
        <v>7156725.0</v>
      </c>
      <c r="B2519" s="1">
        <v>1.9E7</v>
      </c>
      <c r="C2519" s="1">
        <f t="shared" si="1"/>
        <v>-11843275</v>
      </c>
      <c r="D2519" s="1">
        <f t="shared" si="2"/>
        <v>0.01307829165</v>
      </c>
    </row>
    <row r="2520" ht="14.25" customHeight="1">
      <c r="A2520" s="1">
        <v>1.568102E7</v>
      </c>
      <c r="B2520" s="1">
        <v>1.7E7</v>
      </c>
      <c r="C2520" s="1">
        <f t="shared" si="1"/>
        <v>-1318980</v>
      </c>
      <c r="D2520" s="1">
        <f t="shared" si="2"/>
        <v>0.01307904159</v>
      </c>
    </row>
    <row r="2521" ht="14.25" customHeight="1">
      <c r="A2521" s="1">
        <v>7070459.0</v>
      </c>
      <c r="B2521" s="1">
        <v>0.0</v>
      </c>
      <c r="C2521" s="1">
        <f t="shared" si="1"/>
        <v>7070459</v>
      </c>
      <c r="D2521" s="1">
        <f t="shared" si="2"/>
        <v>0.01307904875</v>
      </c>
    </row>
    <row r="2522" ht="14.25" customHeight="1">
      <c r="A2522" s="1">
        <v>6855137.0</v>
      </c>
      <c r="B2522" s="1">
        <v>1.7E7</v>
      </c>
      <c r="C2522" s="1">
        <f t="shared" si="1"/>
        <v>-10144863</v>
      </c>
      <c r="D2522" s="1">
        <f t="shared" si="2"/>
        <v>0.01307365081</v>
      </c>
    </row>
    <row r="2523" ht="14.25" customHeight="1">
      <c r="A2523" s="1">
        <v>2694071.0</v>
      </c>
      <c r="B2523" s="1">
        <v>0.0</v>
      </c>
      <c r="C2523" s="1">
        <f t="shared" si="1"/>
        <v>2694071</v>
      </c>
      <c r="D2523" s="1">
        <f t="shared" si="2"/>
        <v>0.01307376725</v>
      </c>
    </row>
    <row r="2524" ht="14.25" customHeight="1">
      <c r="A2524" s="1">
        <v>2315683.0</v>
      </c>
      <c r="B2524" s="1">
        <v>1.7E7</v>
      </c>
      <c r="C2524" s="1">
        <f t="shared" si="1"/>
        <v>-14684317</v>
      </c>
      <c r="D2524" s="1">
        <f t="shared" si="2"/>
        <v>0.01306517406</v>
      </c>
    </row>
    <row r="2525" ht="14.25" customHeight="1">
      <c r="A2525" s="1">
        <v>3.9825798E7</v>
      </c>
      <c r="B2525" s="1">
        <v>1.6E7</v>
      </c>
      <c r="C2525" s="1">
        <f t="shared" si="1"/>
        <v>23825798</v>
      </c>
      <c r="D2525" s="1">
        <f t="shared" si="2"/>
        <v>0.0130654875</v>
      </c>
    </row>
    <row r="2526" ht="14.25" customHeight="1">
      <c r="A2526" s="1">
        <v>2000000.0</v>
      </c>
      <c r="B2526" s="1">
        <v>1.7E7</v>
      </c>
      <c r="C2526" s="1">
        <f t="shared" si="1"/>
        <v>-15000000</v>
      </c>
      <c r="D2526" s="1">
        <f t="shared" si="2"/>
        <v>0.01306825954</v>
      </c>
    </row>
    <row r="2527" ht="14.25" customHeight="1">
      <c r="A2527" s="1">
        <v>1569918.0</v>
      </c>
      <c r="B2527" s="1">
        <v>1.7E7</v>
      </c>
      <c r="C2527" s="1">
        <f t="shared" si="1"/>
        <v>-15430082</v>
      </c>
      <c r="D2527" s="1">
        <f t="shared" si="2"/>
        <v>0.01306859012</v>
      </c>
    </row>
    <row r="2528" ht="14.25" customHeight="1">
      <c r="A2528" s="1">
        <v>106869.0</v>
      </c>
      <c r="B2528" s="1">
        <v>1.7E7</v>
      </c>
      <c r="C2528" s="1">
        <f t="shared" si="1"/>
        <v>-16893131</v>
      </c>
      <c r="D2528" s="1">
        <f t="shared" si="2"/>
        <v>0.01306894559</v>
      </c>
    </row>
    <row r="2529" ht="14.25" customHeight="1">
      <c r="A2529" s="1">
        <v>273420.0</v>
      </c>
      <c r="B2529" s="1">
        <v>1.7E7</v>
      </c>
      <c r="C2529" s="1">
        <f t="shared" si="1"/>
        <v>-16726580</v>
      </c>
      <c r="D2529" s="1">
        <f t="shared" si="2"/>
        <v>0.0130693917</v>
      </c>
    </row>
    <row r="2530" ht="14.25" customHeight="1">
      <c r="A2530" s="1">
        <v>0.0</v>
      </c>
      <c r="B2530" s="1">
        <v>1.1E7</v>
      </c>
      <c r="C2530" s="1">
        <f t="shared" si="1"/>
        <v>-11000000</v>
      </c>
      <c r="D2530" s="1">
        <f t="shared" si="2"/>
        <v>0.01306982742</v>
      </c>
    </row>
    <row r="2531" ht="14.25" customHeight="1">
      <c r="A2531" s="1">
        <v>0.0</v>
      </c>
      <c r="B2531" s="1">
        <v>1.7E7</v>
      </c>
      <c r="C2531" s="1">
        <f t="shared" si="1"/>
        <v>-17000000</v>
      </c>
      <c r="D2531" s="1">
        <f t="shared" si="2"/>
        <v>0.01306640119</v>
      </c>
    </row>
    <row r="2532" ht="14.25" customHeight="1">
      <c r="A2532" s="1">
        <v>4930798.0</v>
      </c>
      <c r="B2532" s="1">
        <v>1.7E7</v>
      </c>
      <c r="C2532" s="1">
        <f t="shared" si="1"/>
        <v>-12069202</v>
      </c>
      <c r="D2532" s="1">
        <f t="shared" si="2"/>
        <v>0.01306685383</v>
      </c>
    </row>
    <row r="2533" ht="14.25" customHeight="1">
      <c r="A2533" s="1">
        <v>5.9847242E7</v>
      </c>
      <c r="B2533" s="1">
        <v>1.65E7</v>
      </c>
      <c r="C2533" s="1">
        <f t="shared" si="1"/>
        <v>43347242</v>
      </c>
      <c r="D2533" s="1">
        <f t="shared" si="2"/>
        <v>0.01306704067</v>
      </c>
    </row>
    <row r="2534" ht="14.25" customHeight="1">
      <c r="A2534" s="1">
        <v>220914.0</v>
      </c>
      <c r="B2534" s="1">
        <v>1.68E7</v>
      </c>
      <c r="C2534" s="1">
        <f t="shared" si="1"/>
        <v>-16579086</v>
      </c>
      <c r="D2534" s="1">
        <f t="shared" si="2"/>
        <v>0.01307312683</v>
      </c>
    </row>
    <row r="2535" ht="14.25" customHeight="1">
      <c r="A2535" s="1">
        <v>3.9825798E7</v>
      </c>
      <c r="B2535" s="1">
        <v>1.6E7</v>
      </c>
      <c r="C2535" s="1">
        <f t="shared" si="1"/>
        <v>23825798</v>
      </c>
      <c r="D2535" s="1">
        <f t="shared" si="2"/>
        <v>0.01307343758</v>
      </c>
    </row>
    <row r="2536" ht="14.25" customHeight="1">
      <c r="A2536" s="1">
        <v>4.38481E7</v>
      </c>
      <c r="B2536" s="1">
        <v>1.5E7</v>
      </c>
      <c r="C2536" s="1">
        <f t="shared" si="1"/>
        <v>28848100</v>
      </c>
      <c r="D2536" s="1">
        <f t="shared" si="2"/>
        <v>0.01307621533</v>
      </c>
    </row>
    <row r="2537" ht="14.25" customHeight="1">
      <c r="A2537" s="1">
        <v>4.27E7</v>
      </c>
      <c r="B2537" s="1">
        <v>1.65E7</v>
      </c>
      <c r="C2537" s="1">
        <f t="shared" si="1"/>
        <v>26200000</v>
      </c>
      <c r="D2537" s="1">
        <f t="shared" si="2"/>
        <v>0.01308106242</v>
      </c>
    </row>
    <row r="2538" ht="14.25" customHeight="1">
      <c r="A2538" s="1">
        <v>1.8663911E7</v>
      </c>
      <c r="B2538" s="1">
        <v>1.65E7</v>
      </c>
      <c r="C2538" s="1">
        <f t="shared" si="1"/>
        <v>2163911</v>
      </c>
      <c r="D2538" s="1">
        <f t="shared" si="2"/>
        <v>0.01308370913</v>
      </c>
    </row>
    <row r="2539" ht="14.25" customHeight="1">
      <c r="A2539" s="1">
        <v>1.170209E7</v>
      </c>
      <c r="B2539" s="1">
        <v>1.65E7</v>
      </c>
      <c r="C2539" s="1">
        <f t="shared" si="1"/>
        <v>-4797910</v>
      </c>
      <c r="D2539" s="1">
        <f t="shared" si="2"/>
        <v>0.01308386734</v>
      </c>
    </row>
    <row r="2540" ht="14.25" customHeight="1">
      <c r="A2540" s="1">
        <v>1.3005485E7</v>
      </c>
      <c r="B2540" s="1">
        <v>1.5E7</v>
      </c>
      <c r="C2540" s="1">
        <f t="shared" si="1"/>
        <v>-1994515</v>
      </c>
      <c r="D2540" s="1">
        <f t="shared" si="2"/>
        <v>0.01308381949</v>
      </c>
    </row>
    <row r="2541" ht="14.25" customHeight="1">
      <c r="A2541" s="1">
        <v>9.5860116E7</v>
      </c>
      <c r="B2541" s="1">
        <v>1.64E7</v>
      </c>
      <c r="C2541" s="1">
        <f t="shared" si="1"/>
        <v>79460116</v>
      </c>
      <c r="D2541" s="1">
        <f t="shared" si="2"/>
        <v>0.01308370987</v>
      </c>
    </row>
    <row r="2542" ht="14.25" customHeight="1">
      <c r="A2542" s="1">
        <v>1.27175354E8</v>
      </c>
      <c r="B2542" s="1">
        <v>1.6E7</v>
      </c>
      <c r="C2542" s="1">
        <f t="shared" si="1"/>
        <v>111175354</v>
      </c>
      <c r="D2542" s="1">
        <f t="shared" si="2"/>
        <v>0.01310207926</v>
      </c>
    </row>
    <row r="2543" ht="14.25" customHeight="1">
      <c r="A2543" s="1">
        <v>9.28236E7</v>
      </c>
      <c r="B2543" s="1">
        <v>1.6E7</v>
      </c>
      <c r="C2543" s="1">
        <f t="shared" si="1"/>
        <v>76823600</v>
      </c>
      <c r="D2543" s="1">
        <f t="shared" si="2"/>
        <v>0.01313821702</v>
      </c>
    </row>
    <row r="2544" ht="14.25" customHeight="1">
      <c r="A2544" s="1">
        <v>5.4E7</v>
      </c>
      <c r="B2544" s="1">
        <v>1.6E7</v>
      </c>
      <c r="C2544" s="1">
        <f t="shared" si="1"/>
        <v>38000000</v>
      </c>
      <c r="D2544" s="1">
        <f t="shared" si="2"/>
        <v>0.01315697687</v>
      </c>
    </row>
    <row r="2545" ht="14.25" customHeight="1">
      <c r="A2545" s="1">
        <v>6.8525609E7</v>
      </c>
      <c r="B2545" s="1">
        <v>1.56E7</v>
      </c>
      <c r="C2545" s="1">
        <f t="shared" si="1"/>
        <v>52925609</v>
      </c>
      <c r="D2545" s="1">
        <f t="shared" si="2"/>
        <v>0.01316275373</v>
      </c>
    </row>
    <row r="2546" ht="14.25" customHeight="1">
      <c r="A2546" s="1">
        <v>5.2885587E7</v>
      </c>
      <c r="B2546" s="1">
        <v>1.6E7</v>
      </c>
      <c r="C2546" s="1">
        <f t="shared" si="1"/>
        <v>36885587</v>
      </c>
      <c r="D2546" s="1">
        <f t="shared" si="2"/>
        <v>0.01317356376</v>
      </c>
    </row>
    <row r="2547" ht="14.25" customHeight="1">
      <c r="A2547" s="1">
        <v>4.4667095E7</v>
      </c>
      <c r="B2547" s="1">
        <v>1.5E7</v>
      </c>
      <c r="C2547" s="1">
        <f t="shared" si="1"/>
        <v>29667095</v>
      </c>
      <c r="D2547" s="1">
        <f t="shared" si="2"/>
        <v>0.01317909731</v>
      </c>
    </row>
    <row r="2548" ht="14.25" customHeight="1">
      <c r="A2548" s="1">
        <v>4.2638165E7</v>
      </c>
      <c r="B2548" s="1">
        <v>1.6E7</v>
      </c>
      <c r="C2548" s="1">
        <f t="shared" si="1"/>
        <v>26638165</v>
      </c>
      <c r="D2548" s="1">
        <f t="shared" si="2"/>
        <v>0.01318425209</v>
      </c>
    </row>
    <row r="2549" ht="14.25" customHeight="1">
      <c r="A2549" s="1">
        <v>4.5507053E7</v>
      </c>
      <c r="B2549" s="1">
        <v>1.6E7</v>
      </c>
      <c r="C2549" s="1">
        <f t="shared" si="1"/>
        <v>29507053</v>
      </c>
      <c r="D2549" s="1">
        <f t="shared" si="2"/>
        <v>0.01318762279</v>
      </c>
    </row>
    <row r="2550" ht="14.25" customHeight="1">
      <c r="A2550" s="1">
        <v>3.9511038E7</v>
      </c>
      <c r="B2550" s="1">
        <v>1.6E7</v>
      </c>
      <c r="C2550" s="1">
        <f t="shared" si="1"/>
        <v>23511038</v>
      </c>
      <c r="D2550" s="1">
        <f t="shared" si="2"/>
        <v>0.01319155628</v>
      </c>
    </row>
    <row r="2551" ht="14.25" customHeight="1">
      <c r="A2551" s="1">
        <v>6462576.0</v>
      </c>
      <c r="B2551" s="1">
        <v>1.85E7</v>
      </c>
      <c r="C2551" s="1">
        <f t="shared" si="1"/>
        <v>-12037424</v>
      </c>
      <c r="D2551" s="1">
        <f t="shared" si="2"/>
        <v>0.01319437165</v>
      </c>
    </row>
    <row r="2552" ht="14.25" customHeight="1">
      <c r="A2552" s="1">
        <v>4.036353E7</v>
      </c>
      <c r="B2552" s="1">
        <v>1.6E7</v>
      </c>
      <c r="C2552" s="1">
        <f t="shared" si="1"/>
        <v>24363530</v>
      </c>
      <c r="D2552" s="1">
        <f t="shared" si="2"/>
        <v>0.01319500922</v>
      </c>
    </row>
    <row r="2553" ht="14.25" customHeight="1">
      <c r="A2553" s="1">
        <v>3.7623143E7</v>
      </c>
      <c r="B2553" s="1">
        <v>1.35E7</v>
      </c>
      <c r="C2553" s="1">
        <f t="shared" si="1"/>
        <v>24123143</v>
      </c>
      <c r="D2553" s="1">
        <f t="shared" si="2"/>
        <v>0.01319797571</v>
      </c>
    </row>
    <row r="2554" ht="14.25" customHeight="1">
      <c r="A2554" s="1">
        <v>0.0</v>
      </c>
      <c r="B2554" s="1">
        <v>0.0</v>
      </c>
      <c r="C2554" s="1">
        <f t="shared" si="1"/>
        <v>0</v>
      </c>
      <c r="D2554" s="1">
        <f t="shared" si="2"/>
        <v>0.01320317936</v>
      </c>
    </row>
    <row r="2555" ht="14.25" customHeight="1">
      <c r="A2555" s="1">
        <v>3.3357476E7</v>
      </c>
      <c r="B2555" s="1">
        <v>3.5E7</v>
      </c>
      <c r="C2555" s="1">
        <f t="shared" si="1"/>
        <v>-1642524</v>
      </c>
      <c r="D2555" s="1">
        <f t="shared" si="2"/>
        <v>0.01319275005</v>
      </c>
    </row>
    <row r="2556" ht="14.25" customHeight="1">
      <c r="A2556" s="1">
        <v>2.8734552E7</v>
      </c>
      <c r="B2556" s="1">
        <v>1.6E7</v>
      </c>
      <c r="C2556" s="1">
        <f t="shared" si="1"/>
        <v>12734552</v>
      </c>
      <c r="D2556" s="1">
        <f t="shared" si="2"/>
        <v>0.01317779853</v>
      </c>
    </row>
    <row r="2557" ht="14.25" customHeight="1">
      <c r="A2557" s="1">
        <v>3.7300107E7</v>
      </c>
      <c r="B2557" s="1">
        <v>1.6E7</v>
      </c>
      <c r="C2557" s="1">
        <f t="shared" si="1"/>
        <v>21300107</v>
      </c>
      <c r="D2557" s="1">
        <f t="shared" si="2"/>
        <v>0.0131790414</v>
      </c>
    </row>
    <row r="2558" ht="14.25" customHeight="1">
      <c r="A2558" s="1">
        <v>2.7087695E7</v>
      </c>
      <c r="B2558" s="1">
        <v>1.77E7</v>
      </c>
      <c r="C2558" s="1">
        <f t="shared" si="1"/>
        <v>9387695</v>
      </c>
      <c r="D2558" s="1">
        <f t="shared" si="2"/>
        <v>0.01318149522</v>
      </c>
    </row>
    <row r="2559" ht="14.25" customHeight="1">
      <c r="A2559" s="1">
        <v>3.0102717E7</v>
      </c>
      <c r="B2559" s="1">
        <v>1.5E7</v>
      </c>
      <c r="C2559" s="1">
        <f t="shared" si="1"/>
        <v>15102717</v>
      </c>
      <c r="D2559" s="1">
        <f t="shared" si="2"/>
        <v>0.01318152969</v>
      </c>
    </row>
    <row r="2560" ht="14.25" customHeight="1">
      <c r="A2560" s="1">
        <v>2.3618786E7</v>
      </c>
      <c r="B2560" s="1">
        <v>8000000.0</v>
      </c>
      <c r="C2560" s="1">
        <f t="shared" si="1"/>
        <v>15618786</v>
      </c>
      <c r="D2560" s="1">
        <f t="shared" si="2"/>
        <v>0.01318368328</v>
      </c>
    </row>
    <row r="2561" ht="14.25" customHeight="1">
      <c r="A2561" s="1">
        <v>2.6896744E7</v>
      </c>
      <c r="B2561" s="1">
        <v>1.65E7</v>
      </c>
      <c r="C2561" s="1">
        <f t="shared" si="1"/>
        <v>10396744</v>
      </c>
      <c r="D2561" s="1">
        <f t="shared" si="2"/>
        <v>0.01318791377</v>
      </c>
    </row>
    <row r="2562" ht="14.25" customHeight="1">
      <c r="A2562" s="1">
        <v>2.3213577E7</v>
      </c>
      <c r="B2562" s="1">
        <v>1.55E7</v>
      </c>
      <c r="C2562" s="1">
        <f t="shared" si="1"/>
        <v>7713577</v>
      </c>
      <c r="D2562" s="1">
        <f t="shared" si="2"/>
        <v>0.01318865506</v>
      </c>
    </row>
    <row r="2563" ht="14.25" customHeight="1">
      <c r="A2563" s="1">
        <v>0.0</v>
      </c>
      <c r="B2563" s="1">
        <v>2.5E7</v>
      </c>
      <c r="C2563" s="1">
        <f t="shared" si="1"/>
        <v>-25000000</v>
      </c>
      <c r="D2563" s="1">
        <f t="shared" si="2"/>
        <v>0.01318952608</v>
      </c>
    </row>
    <row r="2564" ht="14.25" customHeight="1">
      <c r="A2564" s="1">
        <v>5.5461307E7</v>
      </c>
      <c r="B2564" s="1">
        <v>2.0E7</v>
      </c>
      <c r="C2564" s="1">
        <f t="shared" si="1"/>
        <v>35461307</v>
      </c>
      <c r="D2564" s="1">
        <f t="shared" si="2"/>
        <v>0.01319507112</v>
      </c>
    </row>
    <row r="2565" ht="14.25" customHeight="1">
      <c r="A2565" s="1">
        <v>2.0627372E7</v>
      </c>
      <c r="B2565" s="1">
        <v>1.6E7</v>
      </c>
      <c r="C2565" s="1">
        <f t="shared" si="1"/>
        <v>4627372</v>
      </c>
      <c r="D2565" s="1">
        <f t="shared" si="2"/>
        <v>0.01319369798</v>
      </c>
    </row>
    <row r="2566" ht="14.25" customHeight="1">
      <c r="A2566" s="1">
        <v>1.6346122E7</v>
      </c>
      <c r="B2566" s="1">
        <v>1.6E7</v>
      </c>
      <c r="C2566" s="1">
        <f t="shared" si="1"/>
        <v>346122</v>
      </c>
      <c r="D2566" s="1">
        <f t="shared" si="2"/>
        <v>0.01319413121</v>
      </c>
    </row>
    <row r="2567" ht="14.25" customHeight="1">
      <c r="A2567" s="1">
        <v>1.6204793E7</v>
      </c>
      <c r="B2567" s="1">
        <v>1.6E7</v>
      </c>
      <c r="C2567" s="1">
        <f t="shared" si="1"/>
        <v>204793</v>
      </c>
      <c r="D2567" s="1">
        <f t="shared" si="2"/>
        <v>0.01319426204</v>
      </c>
    </row>
    <row r="2568" ht="14.25" customHeight="1">
      <c r="A2568" s="1">
        <v>1.5427192E7</v>
      </c>
      <c r="B2568" s="1">
        <v>1.6E7</v>
      </c>
      <c r="C2568" s="1">
        <f t="shared" si="1"/>
        <v>-572808</v>
      </c>
      <c r="D2568" s="1">
        <f t="shared" si="2"/>
        <v>0.01319438452</v>
      </c>
    </row>
    <row r="2569" ht="14.25" customHeight="1">
      <c r="A2569" s="1">
        <v>1.4792779E7</v>
      </c>
      <c r="B2569" s="1">
        <v>1.6E7</v>
      </c>
      <c r="C2569" s="1">
        <f t="shared" si="1"/>
        <v>-1207221</v>
      </c>
      <c r="D2569" s="1">
        <f t="shared" si="2"/>
        <v>0.01319446222</v>
      </c>
    </row>
    <row r="2570" ht="14.25" customHeight="1">
      <c r="A2570" s="1">
        <v>1.3998282E7</v>
      </c>
      <c r="B2570" s="1">
        <v>1.6E7</v>
      </c>
      <c r="C2570" s="1">
        <f t="shared" si="1"/>
        <v>-2001718</v>
      </c>
      <c r="D2570" s="1">
        <f t="shared" si="2"/>
        <v>0.01319450555</v>
      </c>
    </row>
    <row r="2571" ht="14.25" customHeight="1">
      <c r="A2571" s="1">
        <v>1.9057024E7</v>
      </c>
      <c r="B2571" s="1">
        <v>1.6E7</v>
      </c>
      <c r="C2571" s="1">
        <f t="shared" si="1"/>
        <v>3057024</v>
      </c>
      <c r="D2571" s="1">
        <f t="shared" si="2"/>
        <v>0.01319450856</v>
      </c>
    </row>
    <row r="2572" ht="14.25" customHeight="1">
      <c r="A2572" s="1">
        <v>1.4108518E7</v>
      </c>
      <c r="B2572" s="1">
        <v>1.6E7</v>
      </c>
      <c r="C2572" s="1">
        <f t="shared" si="1"/>
        <v>-1891482</v>
      </c>
      <c r="D2572" s="1">
        <f t="shared" si="2"/>
        <v>0.0131948214</v>
      </c>
    </row>
    <row r="2573" ht="14.25" customHeight="1">
      <c r="A2573" s="1">
        <v>1.3854E7</v>
      </c>
      <c r="B2573" s="1">
        <v>2.0E7</v>
      </c>
      <c r="C2573" s="1">
        <f t="shared" si="1"/>
        <v>-6146000</v>
      </c>
      <c r="D2573" s="1">
        <f t="shared" si="2"/>
        <v>0.01319482994</v>
      </c>
    </row>
    <row r="2574" ht="14.25" customHeight="1">
      <c r="A2574" s="1">
        <v>7.7324422E7</v>
      </c>
      <c r="B2574" s="1">
        <v>2.6E7</v>
      </c>
      <c r="C2574" s="1">
        <f t="shared" si="1"/>
        <v>51324422</v>
      </c>
      <c r="D2574" s="1">
        <f t="shared" si="2"/>
        <v>0.01319484119</v>
      </c>
    </row>
    <row r="2575" ht="14.25" customHeight="1">
      <c r="A2575" s="1">
        <v>1.55E7</v>
      </c>
      <c r="B2575" s="1">
        <v>1.6E7</v>
      </c>
      <c r="C2575" s="1">
        <f t="shared" si="1"/>
        <v>-500000</v>
      </c>
      <c r="D2575" s="1">
        <f t="shared" si="2"/>
        <v>0.01317872727</v>
      </c>
    </row>
    <row r="2576" ht="14.25" customHeight="1">
      <c r="A2576" s="1">
        <v>1.1540112E7</v>
      </c>
      <c r="B2576" s="1">
        <v>0.0</v>
      </c>
      <c r="C2576" s="1">
        <f t="shared" si="1"/>
        <v>11540112</v>
      </c>
      <c r="D2576" s="1">
        <f t="shared" si="2"/>
        <v>0.01317881053</v>
      </c>
    </row>
    <row r="2577" ht="14.25" customHeight="1">
      <c r="A2577" s="1">
        <v>0.0</v>
      </c>
      <c r="B2577" s="1">
        <v>1.6E7</v>
      </c>
      <c r="C2577" s="1">
        <f t="shared" si="1"/>
        <v>-16000000</v>
      </c>
      <c r="D2577" s="1">
        <f t="shared" si="2"/>
        <v>0.01317698434</v>
      </c>
    </row>
    <row r="2578" ht="14.25" customHeight="1">
      <c r="A2578" s="1">
        <v>4734235.0</v>
      </c>
      <c r="B2578" s="1">
        <v>1.5E7</v>
      </c>
      <c r="C2578" s="1">
        <f t="shared" si="1"/>
        <v>-10265765</v>
      </c>
      <c r="D2578" s="1">
        <f t="shared" si="2"/>
        <v>0.01317677914</v>
      </c>
    </row>
    <row r="2579" ht="14.25" customHeight="1">
      <c r="A2579" s="1">
        <v>4839383.0</v>
      </c>
      <c r="B2579" s="1">
        <v>1.6E7</v>
      </c>
      <c r="C2579" s="1">
        <f t="shared" si="1"/>
        <v>-11160617</v>
      </c>
      <c r="D2579" s="1">
        <f t="shared" si="2"/>
        <v>0.01317611693</v>
      </c>
    </row>
    <row r="2580" ht="14.25" customHeight="1">
      <c r="A2580" s="1">
        <v>4193025.0</v>
      </c>
      <c r="B2580" s="1">
        <v>1.5E7</v>
      </c>
      <c r="C2580" s="1">
        <f t="shared" si="1"/>
        <v>-10806975</v>
      </c>
      <c r="D2580" s="1">
        <f t="shared" si="2"/>
        <v>0.01317587521</v>
      </c>
    </row>
    <row r="2581" ht="14.25" customHeight="1">
      <c r="A2581" s="1">
        <v>5900000.0</v>
      </c>
      <c r="B2581" s="1">
        <v>1.6E7</v>
      </c>
      <c r="C2581" s="1">
        <f t="shared" si="1"/>
        <v>-10100000</v>
      </c>
      <c r="D2581" s="1">
        <f t="shared" si="2"/>
        <v>0.01317518587</v>
      </c>
    </row>
    <row r="2582" ht="14.25" customHeight="1">
      <c r="A2582" s="1">
        <v>2849142.0</v>
      </c>
      <c r="B2582" s="1">
        <v>1.6E7</v>
      </c>
      <c r="C2582" s="1">
        <f t="shared" si="1"/>
        <v>-13150858</v>
      </c>
      <c r="D2582" s="1">
        <f t="shared" si="2"/>
        <v>0.01317495103</v>
      </c>
    </row>
    <row r="2583" ht="14.25" customHeight="1">
      <c r="A2583" s="1">
        <v>1686429.0</v>
      </c>
      <c r="B2583" s="1">
        <v>1.6E7</v>
      </c>
      <c r="C2583" s="1">
        <f t="shared" si="1"/>
        <v>-14313571</v>
      </c>
      <c r="D2583" s="1">
        <f t="shared" si="2"/>
        <v>0.01317470937</v>
      </c>
    </row>
    <row r="2584" ht="14.25" customHeight="1">
      <c r="A2584" s="1">
        <v>1984743.0</v>
      </c>
      <c r="B2584" s="1">
        <v>1.6E7</v>
      </c>
      <c r="C2584" s="1">
        <f t="shared" si="1"/>
        <v>-14015257</v>
      </c>
      <c r="D2584" s="1">
        <f t="shared" si="2"/>
        <v>0.01317447696</v>
      </c>
    </row>
    <row r="2585" ht="14.25" customHeight="1">
      <c r="A2585" s="1">
        <v>1666262.0</v>
      </c>
      <c r="B2585" s="1">
        <v>1.6E7</v>
      </c>
      <c r="C2585" s="1">
        <f t="shared" si="1"/>
        <v>-14333738</v>
      </c>
      <c r="D2585" s="1">
        <f t="shared" si="2"/>
        <v>0.0131742413</v>
      </c>
    </row>
    <row r="2586" ht="14.25" customHeight="1">
      <c r="A2586" s="1">
        <v>2319187.0</v>
      </c>
      <c r="B2586" s="1">
        <v>2.0E7</v>
      </c>
      <c r="C2586" s="1">
        <f t="shared" si="1"/>
        <v>-17680813</v>
      </c>
      <c r="D2586" s="1">
        <f t="shared" si="2"/>
        <v>0.01317400873</v>
      </c>
    </row>
    <row r="2587" ht="14.25" customHeight="1">
      <c r="A2587" s="1">
        <v>1.3922211E7</v>
      </c>
      <c r="B2587" s="1">
        <v>1.6E7</v>
      </c>
      <c r="C2587" s="1">
        <f t="shared" si="1"/>
        <v>-2077789</v>
      </c>
      <c r="D2587" s="1">
        <f t="shared" si="2"/>
        <v>0.01317590131</v>
      </c>
    </row>
    <row r="2588" ht="14.25" customHeight="1">
      <c r="A2588" s="1">
        <v>0.0</v>
      </c>
      <c r="B2588" s="1">
        <v>1.1E7</v>
      </c>
      <c r="C2588" s="1">
        <f t="shared" si="1"/>
        <v>-11000000</v>
      </c>
      <c r="D2588" s="1">
        <f t="shared" si="2"/>
        <v>0.01317589979</v>
      </c>
    </row>
    <row r="2589" ht="14.25" customHeight="1">
      <c r="A2589" s="1">
        <v>23091.0</v>
      </c>
      <c r="B2589" s="1">
        <v>1.5E7</v>
      </c>
      <c r="C2589" s="1">
        <f t="shared" si="1"/>
        <v>-14976909</v>
      </c>
      <c r="D2589" s="1">
        <f t="shared" si="2"/>
        <v>0.01317249775</v>
      </c>
    </row>
    <row r="2590" ht="14.25" customHeight="1">
      <c r="A2590" s="1">
        <v>336467.0</v>
      </c>
      <c r="B2590" s="1">
        <v>1.3E7</v>
      </c>
      <c r="C2590" s="1">
        <f t="shared" si="1"/>
        <v>-12663533</v>
      </c>
      <c r="D2590" s="1">
        <f t="shared" si="2"/>
        <v>0.01317165047</v>
      </c>
    </row>
    <row r="2591" ht="14.25" customHeight="1">
      <c r="A2591" s="1">
        <v>2964.0</v>
      </c>
      <c r="B2591" s="1">
        <v>1.6E7</v>
      </c>
      <c r="C2591" s="1">
        <f t="shared" si="1"/>
        <v>-15997036</v>
      </c>
      <c r="D2591" s="1">
        <f t="shared" si="2"/>
        <v>0.01316956261</v>
      </c>
    </row>
    <row r="2592" ht="14.25" customHeight="1">
      <c r="A2592" s="1">
        <v>0.0</v>
      </c>
      <c r="B2592" s="1">
        <v>1.6E7</v>
      </c>
      <c r="C2592" s="1">
        <f t="shared" si="1"/>
        <v>-16000000</v>
      </c>
      <c r="D2592" s="1">
        <f t="shared" si="2"/>
        <v>0.01316935266</v>
      </c>
    </row>
    <row r="2593" ht="14.25" customHeight="1">
      <c r="A2593" s="1">
        <v>0.0</v>
      </c>
      <c r="B2593" s="1">
        <v>1.6E7</v>
      </c>
      <c r="C2593" s="1">
        <f t="shared" si="1"/>
        <v>-16000000</v>
      </c>
      <c r="D2593" s="1">
        <f t="shared" si="2"/>
        <v>0.01316914259</v>
      </c>
    </row>
    <row r="2594" ht="14.25" customHeight="1">
      <c r="A2594" s="1">
        <v>2428883.0</v>
      </c>
      <c r="B2594" s="1">
        <v>1.6E7</v>
      </c>
      <c r="C2594" s="1">
        <f t="shared" si="1"/>
        <v>-13571117</v>
      </c>
      <c r="D2594" s="1">
        <f t="shared" si="2"/>
        <v>0.01316893236</v>
      </c>
    </row>
    <row r="2595" ht="14.25" customHeight="1">
      <c r="A2595" s="1">
        <v>1.3571817E7</v>
      </c>
      <c r="B2595" s="1">
        <v>1.56E7</v>
      </c>
      <c r="C2595" s="1">
        <f t="shared" si="1"/>
        <v>-2028183</v>
      </c>
      <c r="D2595" s="1">
        <f t="shared" si="2"/>
        <v>0.01316868981</v>
      </c>
    </row>
    <row r="2596" ht="14.25" customHeight="1">
      <c r="A2596" s="1">
        <v>0.0</v>
      </c>
      <c r="B2596" s="1">
        <v>3.4E7</v>
      </c>
      <c r="C2596" s="1">
        <f t="shared" si="1"/>
        <v>-34000000</v>
      </c>
      <c r="D2596" s="1">
        <f t="shared" si="2"/>
        <v>0.01316866185</v>
      </c>
    </row>
    <row r="2597" ht="14.25" customHeight="1">
      <c r="A2597" s="1">
        <v>1554566.0</v>
      </c>
      <c r="B2597" s="1">
        <v>0.0</v>
      </c>
      <c r="C2597" s="1">
        <f t="shared" si="1"/>
        <v>1554566</v>
      </c>
      <c r="D2597" s="1">
        <f t="shared" si="2"/>
        <v>0.0131800039</v>
      </c>
    </row>
    <row r="2598" ht="14.25" customHeight="1">
      <c r="A2598" s="1">
        <v>508867.0</v>
      </c>
      <c r="B2598" s="1">
        <v>0.0</v>
      </c>
      <c r="C2598" s="1">
        <f t="shared" si="1"/>
        <v>508867</v>
      </c>
      <c r="D2598" s="1">
        <f t="shared" si="2"/>
        <v>0.01317065965</v>
      </c>
    </row>
    <row r="2599" ht="14.25" customHeight="1">
      <c r="A2599" s="1">
        <v>1181197.0</v>
      </c>
      <c r="B2599" s="1">
        <v>1.55E7</v>
      </c>
      <c r="C2599" s="1">
        <f t="shared" si="1"/>
        <v>-14318803</v>
      </c>
      <c r="D2599" s="1">
        <f t="shared" si="2"/>
        <v>0.01316055521</v>
      </c>
    </row>
    <row r="2600" ht="14.25" customHeight="1">
      <c r="A2600" s="1">
        <v>81525.0</v>
      </c>
      <c r="B2600" s="1">
        <v>1.53E7</v>
      </c>
      <c r="C2600" s="1">
        <f t="shared" si="1"/>
        <v>-15218475</v>
      </c>
      <c r="D2600" s="1">
        <f t="shared" si="2"/>
        <v>0.01316002696</v>
      </c>
    </row>
    <row r="2601" ht="14.25" customHeight="1">
      <c r="A2601" s="1">
        <v>7774730.0</v>
      </c>
      <c r="B2601" s="1">
        <v>1.55E7</v>
      </c>
      <c r="C2601" s="1">
        <f t="shared" si="1"/>
        <v>-7725270</v>
      </c>
      <c r="D2601" s="1">
        <f t="shared" si="2"/>
        <v>0.01315936271</v>
      </c>
    </row>
    <row r="2602" ht="14.25" customHeight="1">
      <c r="A2602" s="1">
        <v>2.347605E8</v>
      </c>
      <c r="B2602" s="1">
        <v>1.4E7</v>
      </c>
      <c r="C2602" s="1">
        <f t="shared" si="1"/>
        <v>220760500</v>
      </c>
      <c r="D2602" s="1">
        <f t="shared" si="2"/>
        <v>0.01315900462</v>
      </c>
    </row>
    <row r="2603" ht="14.25" customHeight="1">
      <c r="A2603" s="1">
        <v>2.85761243E8</v>
      </c>
      <c r="B2603" s="1">
        <v>1.8E7</v>
      </c>
      <c r="C2603" s="1">
        <f t="shared" si="1"/>
        <v>267761243</v>
      </c>
      <c r="D2603" s="1">
        <f t="shared" si="2"/>
        <v>0.01331129378</v>
      </c>
    </row>
    <row r="2604" ht="14.25" customHeight="1">
      <c r="A2604" s="1">
        <v>1.6778096E8</v>
      </c>
      <c r="B2604" s="1">
        <v>1.1E7</v>
      </c>
      <c r="C2604" s="1">
        <f t="shared" si="1"/>
        <v>156780960</v>
      </c>
      <c r="D2604" s="1">
        <f t="shared" si="2"/>
        <v>0.01348978822</v>
      </c>
    </row>
    <row r="2605" ht="14.25" customHeight="1">
      <c r="A2605" s="1">
        <v>1.772E8</v>
      </c>
      <c r="B2605" s="1">
        <v>2.2E7</v>
      </c>
      <c r="C2605" s="1">
        <f t="shared" si="1"/>
        <v>155200000</v>
      </c>
      <c r="D2605" s="1">
        <f t="shared" si="2"/>
        <v>0.01359664294</v>
      </c>
    </row>
    <row r="2606" ht="14.25" customHeight="1">
      <c r="A2606" s="1">
        <v>1.76781728E8</v>
      </c>
      <c r="B2606" s="1">
        <v>1.5E7</v>
      </c>
      <c r="C2606" s="1">
        <f t="shared" si="1"/>
        <v>161781728</v>
      </c>
      <c r="D2606" s="1">
        <f t="shared" si="2"/>
        <v>0.01363055208</v>
      </c>
    </row>
    <row r="2607" ht="14.25" customHeight="1">
      <c r="A2607" s="1">
        <v>1.28067808E8</v>
      </c>
      <c r="B2607" s="1">
        <v>1.5E7</v>
      </c>
      <c r="C2607" s="1">
        <f t="shared" si="1"/>
        <v>113067808</v>
      </c>
      <c r="D2607" s="1">
        <f t="shared" si="2"/>
        <v>0.01371933954</v>
      </c>
    </row>
    <row r="2608" ht="14.25" customHeight="1">
      <c r="A2608" s="1">
        <v>1.30058047E8</v>
      </c>
      <c r="B2608" s="1">
        <v>1.5E7</v>
      </c>
      <c r="C2608" s="1">
        <f t="shared" si="1"/>
        <v>115058047</v>
      </c>
      <c r="D2608" s="1">
        <f t="shared" si="2"/>
        <v>0.01376695817</v>
      </c>
    </row>
    <row r="2609" ht="14.25" customHeight="1">
      <c r="A2609" s="1">
        <v>1.38795342E8</v>
      </c>
      <c r="B2609" s="1">
        <v>1.5E7</v>
      </c>
      <c r="C2609" s="1">
        <f t="shared" si="1"/>
        <v>123795342</v>
      </c>
      <c r="D2609" s="1">
        <f t="shared" si="2"/>
        <v>0.01381645254</v>
      </c>
    </row>
    <row r="2610" ht="14.25" customHeight="1">
      <c r="A2610" s="1">
        <v>1.119364E8</v>
      </c>
      <c r="B2610" s="1">
        <v>1.5E7</v>
      </c>
      <c r="C2610" s="1">
        <f t="shared" si="1"/>
        <v>96936400</v>
      </c>
      <c r="D2610" s="1">
        <f t="shared" si="2"/>
        <v>0.0138732236</v>
      </c>
    </row>
    <row r="2611" ht="14.25" customHeight="1">
      <c r="A2611" s="1">
        <v>0.0</v>
      </c>
      <c r="B2611" s="1">
        <v>0.0</v>
      </c>
      <c r="C2611" s="1">
        <f t="shared" si="1"/>
        <v>0</v>
      </c>
      <c r="D2611" s="1">
        <f t="shared" si="2"/>
        <v>0.01391067253</v>
      </c>
    </row>
    <row r="2612" ht="14.25" customHeight="1">
      <c r="A2612" s="1">
        <v>317040.0</v>
      </c>
      <c r="B2612" s="1">
        <v>1.55E7</v>
      </c>
      <c r="C2612" s="1">
        <f t="shared" si="1"/>
        <v>-15182960</v>
      </c>
      <c r="D2612" s="1">
        <f t="shared" si="2"/>
        <v>0.01390014306</v>
      </c>
    </row>
    <row r="2613" ht="14.25" customHeight="1">
      <c r="A2613" s="1">
        <v>9.4175854E7</v>
      </c>
      <c r="B2613" s="1">
        <v>1.5E7</v>
      </c>
      <c r="C2613" s="1">
        <f t="shared" si="1"/>
        <v>79175854</v>
      </c>
      <c r="D2613" s="1">
        <f t="shared" si="2"/>
        <v>0.01389962447</v>
      </c>
    </row>
    <row r="2614" ht="14.25" customHeight="1">
      <c r="A2614" s="1">
        <v>0.0</v>
      </c>
      <c r="B2614" s="1">
        <v>0.0</v>
      </c>
      <c r="C2614" s="1">
        <f t="shared" si="1"/>
        <v>0</v>
      </c>
      <c r="D2614" s="1">
        <f t="shared" si="2"/>
        <v>0.01392640089</v>
      </c>
    </row>
    <row r="2615" ht="14.25" customHeight="1">
      <c r="A2615" s="1">
        <v>0.0</v>
      </c>
      <c r="B2615" s="1">
        <v>1.0E8</v>
      </c>
      <c r="C2615" s="1">
        <f t="shared" si="1"/>
        <v>-100000000</v>
      </c>
      <c r="D2615" s="1">
        <f t="shared" si="2"/>
        <v>0.01391586899</v>
      </c>
    </row>
    <row r="2616" ht="14.25" customHeight="1">
      <c r="A2616" s="1">
        <v>9.1121452E7</v>
      </c>
      <c r="B2616" s="1">
        <v>1.4E7</v>
      </c>
      <c r="C2616" s="1">
        <f t="shared" si="1"/>
        <v>77121452</v>
      </c>
      <c r="D2616" s="1">
        <f t="shared" si="2"/>
        <v>0.01397028953</v>
      </c>
    </row>
    <row r="2617" ht="14.25" customHeight="1">
      <c r="A2617" s="1">
        <v>6.98E7</v>
      </c>
      <c r="B2617" s="1">
        <v>1.0E7</v>
      </c>
      <c r="C2617" s="1">
        <f t="shared" si="1"/>
        <v>59800000</v>
      </c>
      <c r="D2617" s="1">
        <f t="shared" si="2"/>
        <v>0.01399918442</v>
      </c>
    </row>
    <row r="2618" ht="14.25" customHeight="1">
      <c r="A2618" s="1">
        <v>7.99E7</v>
      </c>
      <c r="B2618" s="1">
        <v>0.0</v>
      </c>
      <c r="C2618" s="1">
        <f t="shared" si="1"/>
        <v>79900000</v>
      </c>
      <c r="D2618" s="1">
        <f t="shared" si="2"/>
        <v>0.01402764854</v>
      </c>
    </row>
    <row r="2619" ht="14.25" customHeight="1">
      <c r="A2619" s="1">
        <v>6.4001297E7</v>
      </c>
      <c r="B2619" s="1">
        <v>1.5E7</v>
      </c>
      <c r="C2619" s="1">
        <f t="shared" si="1"/>
        <v>49001297</v>
      </c>
      <c r="D2619" s="1">
        <f t="shared" si="2"/>
        <v>0.01409541866</v>
      </c>
    </row>
    <row r="2620" ht="14.25" customHeight="1">
      <c r="A2620" s="1">
        <v>7.158822E7</v>
      </c>
      <c r="B2620" s="1">
        <v>2.0E7</v>
      </c>
      <c r="C2620" s="1">
        <f t="shared" si="1"/>
        <v>51588220</v>
      </c>
      <c r="D2620" s="1">
        <f t="shared" si="2"/>
        <v>0.01410800963</v>
      </c>
    </row>
    <row r="2621" ht="14.25" customHeight="1">
      <c r="A2621" s="1">
        <v>4.7E7</v>
      </c>
      <c r="B2621" s="1">
        <v>300000.0</v>
      </c>
      <c r="C2621" s="1">
        <f t="shared" si="1"/>
        <v>46700000</v>
      </c>
      <c r="D2621" s="1">
        <f t="shared" si="2"/>
        <v>0.01410971083</v>
      </c>
    </row>
    <row r="2622" ht="14.25" customHeight="1">
      <c r="A2622" s="1">
        <v>6.14E7</v>
      </c>
      <c r="B2622" s="1">
        <v>1.5E7</v>
      </c>
      <c r="C2622" s="1">
        <f t="shared" si="1"/>
        <v>46400000</v>
      </c>
      <c r="D2622" s="1">
        <f t="shared" si="2"/>
        <v>0.01414043125</v>
      </c>
    </row>
    <row r="2623" ht="14.25" customHeight="1">
      <c r="A2623" s="1">
        <v>1.0197884E8</v>
      </c>
      <c r="B2623" s="1">
        <v>1.5E7</v>
      </c>
      <c r="C2623" s="1">
        <f t="shared" si="1"/>
        <v>86978840</v>
      </c>
      <c r="D2623" s="1">
        <f t="shared" si="2"/>
        <v>0.01415209671</v>
      </c>
    </row>
    <row r="2624" ht="14.25" customHeight="1">
      <c r="A2624" s="1">
        <v>5.6437947E7</v>
      </c>
      <c r="B2624" s="1">
        <v>9800000.0</v>
      </c>
      <c r="C2624" s="1">
        <f t="shared" si="1"/>
        <v>46637947</v>
      </c>
      <c r="D2624" s="1">
        <f t="shared" si="2"/>
        <v>0.01418427432</v>
      </c>
    </row>
    <row r="2625" ht="14.25" customHeight="1">
      <c r="A2625" s="1">
        <v>7.3326666E7</v>
      </c>
      <c r="B2625" s="1">
        <v>1.5E7</v>
      </c>
      <c r="C2625" s="1">
        <f t="shared" si="1"/>
        <v>58326666</v>
      </c>
      <c r="D2625" s="1">
        <f t="shared" si="2"/>
        <v>0.01420508889</v>
      </c>
    </row>
    <row r="2626" ht="14.25" customHeight="1">
      <c r="A2626" s="1">
        <v>5.5184721E7</v>
      </c>
      <c r="B2626" s="1">
        <v>1.5E7</v>
      </c>
      <c r="C2626" s="1">
        <f t="shared" si="1"/>
        <v>40184721</v>
      </c>
      <c r="D2626" s="1">
        <f t="shared" si="2"/>
        <v>0.01422191831</v>
      </c>
    </row>
    <row r="2627" ht="14.25" customHeight="1">
      <c r="A2627" s="1">
        <v>5.00033E7</v>
      </c>
      <c r="B2627" s="1">
        <v>1.5E7</v>
      </c>
      <c r="C2627" s="1">
        <f t="shared" si="1"/>
        <v>35003300</v>
      </c>
      <c r="D2627" s="1">
        <f t="shared" si="2"/>
        <v>0.01423143501</v>
      </c>
    </row>
    <row r="2628" ht="14.25" customHeight="1">
      <c r="A2628" s="1">
        <v>5.4322273E7</v>
      </c>
      <c r="B2628" s="1">
        <v>1.7E7</v>
      </c>
      <c r="C2628" s="1">
        <f t="shared" si="1"/>
        <v>37322273</v>
      </c>
      <c r="D2628" s="1">
        <f t="shared" si="2"/>
        <v>0.01423922437</v>
      </c>
    </row>
    <row r="2629" ht="14.25" customHeight="1">
      <c r="A2629" s="1">
        <v>4.7860214E7</v>
      </c>
      <c r="B2629" s="1">
        <v>1.5E7</v>
      </c>
      <c r="C2629" s="1">
        <f t="shared" si="1"/>
        <v>32860214</v>
      </c>
      <c r="D2629" s="1">
        <f t="shared" si="2"/>
        <v>0.01424446637</v>
      </c>
    </row>
    <row r="2630" ht="14.25" customHeight="1">
      <c r="A2630" s="1">
        <v>4.7811275E7</v>
      </c>
      <c r="B2630" s="1">
        <v>1.5E7</v>
      </c>
      <c r="C2630" s="1">
        <f t="shared" si="1"/>
        <v>32811275</v>
      </c>
      <c r="D2630" s="1">
        <f t="shared" si="2"/>
        <v>0.01425160277</v>
      </c>
    </row>
    <row r="2631" ht="14.25" customHeight="1">
      <c r="A2631" s="1">
        <v>0.0</v>
      </c>
      <c r="B2631" s="1">
        <v>1.5E7</v>
      </c>
      <c r="C2631" s="1">
        <f t="shared" si="1"/>
        <v>-15000000</v>
      </c>
      <c r="D2631" s="1">
        <f t="shared" si="2"/>
        <v>0.01425873446</v>
      </c>
    </row>
    <row r="2632" ht="14.25" customHeight="1">
      <c r="A2632" s="1">
        <v>4.3022524E7</v>
      </c>
      <c r="B2632" s="1">
        <v>1.5E7</v>
      </c>
      <c r="C2632" s="1">
        <f t="shared" si="1"/>
        <v>28022524</v>
      </c>
      <c r="D2632" s="1">
        <f t="shared" si="2"/>
        <v>0.0142579089</v>
      </c>
    </row>
    <row r="2633" ht="14.25" customHeight="1">
      <c r="A2633" s="1">
        <v>4.267263E7</v>
      </c>
      <c r="B2633" s="1">
        <v>1.7E7</v>
      </c>
      <c r="C2633" s="1">
        <f t="shared" si="1"/>
        <v>25672630</v>
      </c>
      <c r="D2633" s="1">
        <f t="shared" si="2"/>
        <v>0.0142636371</v>
      </c>
    </row>
    <row r="2634" ht="14.25" customHeight="1">
      <c r="A2634" s="1">
        <v>4.2919096E7</v>
      </c>
      <c r="B2634" s="1">
        <v>1.5E7</v>
      </c>
      <c r="C2634" s="1">
        <f t="shared" si="1"/>
        <v>27919096</v>
      </c>
      <c r="D2634" s="1">
        <f t="shared" si="2"/>
        <v>0.01426639593</v>
      </c>
    </row>
    <row r="2635" ht="14.25" customHeight="1">
      <c r="A2635" s="1">
        <v>4.259253E7</v>
      </c>
      <c r="B2635" s="1">
        <v>1.5E7</v>
      </c>
      <c r="C2635" s="1">
        <f t="shared" si="1"/>
        <v>27592530</v>
      </c>
      <c r="D2635" s="1">
        <f t="shared" si="2"/>
        <v>0.01427210804</v>
      </c>
    </row>
    <row r="2636" ht="14.25" customHeight="1">
      <c r="A2636" s="1">
        <v>4.0064955E7</v>
      </c>
      <c r="B2636" s="1">
        <v>1.5E7</v>
      </c>
      <c r="C2636" s="1">
        <f t="shared" si="1"/>
        <v>25064955</v>
      </c>
      <c r="D2636" s="1">
        <f t="shared" si="2"/>
        <v>0.01427773606</v>
      </c>
    </row>
    <row r="2637" ht="14.25" customHeight="1">
      <c r="A2637" s="1">
        <v>3.9100956E7</v>
      </c>
      <c r="B2637" s="1">
        <v>0.0</v>
      </c>
      <c r="C2637" s="1">
        <f t="shared" si="1"/>
        <v>39100956</v>
      </c>
      <c r="D2637" s="1">
        <f t="shared" si="2"/>
        <v>0.01428268438</v>
      </c>
    </row>
    <row r="2638" ht="14.25" customHeight="1">
      <c r="A2638" s="1">
        <v>4.4886089E7</v>
      </c>
      <c r="B2638" s="1">
        <v>1.0E7</v>
      </c>
      <c r="C2638" s="1">
        <f t="shared" si="1"/>
        <v>34886089</v>
      </c>
      <c r="D2638" s="1">
        <f t="shared" si="2"/>
        <v>0.01430642779</v>
      </c>
    </row>
    <row r="2639" ht="14.25" customHeight="1">
      <c r="A2639" s="1">
        <v>3.7882551E7</v>
      </c>
      <c r="B2639" s="1">
        <v>1.6E7</v>
      </c>
      <c r="C2639" s="1">
        <f t="shared" si="1"/>
        <v>21882551</v>
      </c>
      <c r="D2639" s="1">
        <f t="shared" si="2"/>
        <v>0.01432050533</v>
      </c>
    </row>
    <row r="2640" ht="14.25" customHeight="1">
      <c r="A2640" s="1">
        <v>4.0983001E7</v>
      </c>
      <c r="B2640" s="1">
        <v>7000000.0</v>
      </c>
      <c r="C2640" s="1">
        <f t="shared" si="1"/>
        <v>33983001</v>
      </c>
      <c r="D2640" s="1">
        <f t="shared" si="2"/>
        <v>0.01432371119</v>
      </c>
    </row>
    <row r="2641" ht="14.25" customHeight="1">
      <c r="A2641" s="1">
        <v>2.0991497E7</v>
      </c>
      <c r="B2641" s="1">
        <v>3.7E7</v>
      </c>
      <c r="C2641" s="1">
        <f t="shared" si="1"/>
        <v>-16008503</v>
      </c>
      <c r="D2641" s="1">
        <f t="shared" si="2"/>
        <v>0.01433985009</v>
      </c>
    </row>
    <row r="2642" ht="14.25" customHeight="1">
      <c r="A2642" s="1">
        <v>3.500718E7</v>
      </c>
      <c r="B2642" s="1">
        <v>1.5E7</v>
      </c>
      <c r="C2642" s="1">
        <f t="shared" si="1"/>
        <v>20007180</v>
      </c>
      <c r="D2642" s="1">
        <f t="shared" si="2"/>
        <v>0.01433232196</v>
      </c>
    </row>
    <row r="2643" ht="14.25" customHeight="1">
      <c r="A2643" s="1">
        <v>3.5887263E7</v>
      </c>
      <c r="B2643" s="1">
        <v>1.5E7</v>
      </c>
      <c r="C2643" s="1">
        <f t="shared" si="1"/>
        <v>20887263</v>
      </c>
      <c r="D2643" s="1">
        <f t="shared" si="2"/>
        <v>0.01433604264</v>
      </c>
    </row>
    <row r="2644" ht="14.25" customHeight="1">
      <c r="A2644" s="1">
        <v>3.4308901E7</v>
      </c>
      <c r="B2644" s="1">
        <v>1.6E7</v>
      </c>
      <c r="C2644" s="1">
        <f t="shared" si="1"/>
        <v>18308901</v>
      </c>
      <c r="D2644" s="1">
        <f t="shared" si="2"/>
        <v>0.01433997695</v>
      </c>
    </row>
    <row r="2645" ht="14.25" customHeight="1">
      <c r="A2645" s="1">
        <v>3.3771174E7</v>
      </c>
      <c r="B2645" s="1">
        <v>1.5E7</v>
      </c>
      <c r="C2645" s="1">
        <f t="shared" si="1"/>
        <v>18771174</v>
      </c>
      <c r="D2645" s="1">
        <f t="shared" si="2"/>
        <v>0.01434250311</v>
      </c>
    </row>
    <row r="2646" ht="14.25" customHeight="1">
      <c r="A2646" s="1">
        <v>6000000.0</v>
      </c>
      <c r="B2646" s="1">
        <v>1.5E7</v>
      </c>
      <c r="C2646" s="1">
        <f t="shared" si="1"/>
        <v>-9000000</v>
      </c>
      <c r="D2646" s="1">
        <f t="shared" si="2"/>
        <v>0.01434594839</v>
      </c>
    </row>
    <row r="2647" ht="14.25" customHeight="1">
      <c r="A2647" s="1">
        <v>3.3386128E7</v>
      </c>
      <c r="B2647" s="1">
        <v>1.5E7</v>
      </c>
      <c r="C2647" s="1">
        <f t="shared" si="1"/>
        <v>18386128</v>
      </c>
      <c r="D2647" s="1">
        <f t="shared" si="2"/>
        <v>0.0143453773</v>
      </c>
    </row>
    <row r="2648" ht="14.25" customHeight="1">
      <c r="A2648" s="1">
        <v>3.7877959E7</v>
      </c>
      <c r="B2648" s="1">
        <v>1.5E7</v>
      </c>
      <c r="C2648" s="1">
        <f t="shared" si="1"/>
        <v>22877959</v>
      </c>
      <c r="D2648" s="1">
        <f t="shared" si="2"/>
        <v>0.01434873887</v>
      </c>
    </row>
    <row r="2649" ht="14.25" customHeight="1">
      <c r="A2649" s="1">
        <v>3.2721635E7</v>
      </c>
      <c r="B2649" s="1">
        <v>1.5E7</v>
      </c>
      <c r="C2649" s="1">
        <f t="shared" si="1"/>
        <v>17721635</v>
      </c>
      <c r="D2649" s="1">
        <f t="shared" si="2"/>
        <v>0.01435318186</v>
      </c>
    </row>
    <row r="2650" ht="14.25" customHeight="1">
      <c r="A2650" s="1">
        <v>3.15853E7</v>
      </c>
      <c r="B2650" s="1">
        <v>1.5E7</v>
      </c>
      <c r="C2650" s="1">
        <f t="shared" si="1"/>
        <v>16585300</v>
      </c>
      <c r="D2650" s="1">
        <f t="shared" si="2"/>
        <v>0.01435640193</v>
      </c>
    </row>
    <row r="2651" ht="14.25" customHeight="1">
      <c r="A2651" s="1">
        <v>3.0259652E7</v>
      </c>
      <c r="B2651" s="1">
        <v>1.5E7</v>
      </c>
      <c r="C2651" s="1">
        <f t="shared" si="1"/>
        <v>15259652</v>
      </c>
      <c r="D2651" s="1">
        <f t="shared" si="2"/>
        <v>0.01435937613</v>
      </c>
    </row>
    <row r="2652" ht="14.25" customHeight="1">
      <c r="A2652" s="1">
        <v>1.63192114E8</v>
      </c>
      <c r="B2652" s="1">
        <v>1.25E8</v>
      </c>
      <c r="C2652" s="1">
        <f t="shared" si="1"/>
        <v>38192114</v>
      </c>
      <c r="D2652" s="1">
        <f t="shared" si="2"/>
        <v>0.01436207232</v>
      </c>
    </row>
    <row r="2653" ht="14.25" customHeight="1">
      <c r="A2653" s="1">
        <v>3.0857814E7</v>
      </c>
      <c r="B2653" s="1">
        <v>1.6E7</v>
      </c>
      <c r="C2653" s="1">
        <f t="shared" si="1"/>
        <v>14857814</v>
      </c>
      <c r="D2653" s="1">
        <f t="shared" si="2"/>
        <v>0.01363687035</v>
      </c>
    </row>
    <row r="2654" ht="14.25" customHeight="1">
      <c r="A2654" s="1">
        <v>3.0226144E7</v>
      </c>
      <c r="B2654" s="1">
        <v>1.5E7</v>
      </c>
      <c r="C2654" s="1">
        <f t="shared" si="1"/>
        <v>15226144</v>
      </c>
      <c r="D2654" s="1">
        <f t="shared" si="2"/>
        <v>0.01363875481</v>
      </c>
    </row>
    <row r="2655" ht="14.25" customHeight="1">
      <c r="A2655" s="1">
        <v>3.5054909E7</v>
      </c>
      <c r="B2655" s="1">
        <v>1.5E7</v>
      </c>
      <c r="C2655" s="1">
        <f t="shared" si="1"/>
        <v>20054909</v>
      </c>
      <c r="D2655" s="1">
        <f t="shared" si="2"/>
        <v>0.01364139457</v>
      </c>
    </row>
    <row r="2656" ht="14.25" customHeight="1">
      <c r="A2656" s="1">
        <v>2.9302097E7</v>
      </c>
      <c r="B2656" s="1">
        <v>1.5E7</v>
      </c>
      <c r="C2656" s="1">
        <f t="shared" si="1"/>
        <v>14302097</v>
      </c>
      <c r="D2656" s="1">
        <f t="shared" si="2"/>
        <v>0.01364508216</v>
      </c>
    </row>
    <row r="2657" ht="14.25" customHeight="1">
      <c r="A2657" s="1">
        <v>2.9106737E7</v>
      </c>
      <c r="B2657" s="1">
        <v>1.5E7</v>
      </c>
      <c r="C2657" s="1">
        <f t="shared" si="1"/>
        <v>14106737</v>
      </c>
      <c r="D2657" s="1">
        <f t="shared" si="2"/>
        <v>0.01364754302</v>
      </c>
    </row>
    <row r="2658" ht="14.25" customHeight="1">
      <c r="A2658" s="1">
        <v>2.8637507E7</v>
      </c>
      <c r="B2658" s="1">
        <v>1.5E7</v>
      </c>
      <c r="C2658" s="1">
        <f t="shared" si="1"/>
        <v>13637507</v>
      </c>
      <c r="D2658" s="1">
        <f t="shared" si="2"/>
        <v>0.01364996783</v>
      </c>
    </row>
    <row r="2659" ht="14.25" customHeight="1">
      <c r="A2659" s="1">
        <v>3.0127963E7</v>
      </c>
      <c r="B2659" s="1">
        <v>1.5E7</v>
      </c>
      <c r="C2659" s="1">
        <f t="shared" si="1"/>
        <v>15127963</v>
      </c>
      <c r="D2659" s="1">
        <f t="shared" si="2"/>
        <v>0.0136523035</v>
      </c>
    </row>
    <row r="2660" ht="14.25" customHeight="1">
      <c r="A2660" s="1">
        <v>3.2645546E7</v>
      </c>
      <c r="B2660" s="1">
        <v>1.4E7</v>
      </c>
      <c r="C2660" s="1">
        <f t="shared" si="1"/>
        <v>18645546</v>
      </c>
      <c r="D2660" s="1">
        <f t="shared" si="2"/>
        <v>0.01365493661</v>
      </c>
    </row>
    <row r="2661" ht="14.25" customHeight="1">
      <c r="A2661" s="1">
        <v>2.7441122E7</v>
      </c>
      <c r="B2661" s="1">
        <v>1.5E7</v>
      </c>
      <c r="C2661" s="1">
        <f t="shared" si="1"/>
        <v>12441122</v>
      </c>
      <c r="D2661" s="1">
        <f t="shared" si="2"/>
        <v>0.01365907318</v>
      </c>
    </row>
    <row r="2662" ht="14.25" customHeight="1">
      <c r="A2662" s="1">
        <v>2.8014536E7</v>
      </c>
      <c r="B2662" s="1">
        <v>1.5E7</v>
      </c>
      <c r="C2662" s="1">
        <f t="shared" si="1"/>
        <v>13014536</v>
      </c>
      <c r="D2662" s="1">
        <f t="shared" si="2"/>
        <v>0.01366118866</v>
      </c>
    </row>
    <row r="2663" ht="14.25" customHeight="1">
      <c r="A2663" s="1">
        <v>3.386001E7</v>
      </c>
      <c r="B2663" s="1">
        <v>1.5E7</v>
      </c>
      <c r="C2663" s="1">
        <f t="shared" si="1"/>
        <v>18860010</v>
      </c>
      <c r="D2663" s="1">
        <f t="shared" si="2"/>
        <v>0.01366341442</v>
      </c>
    </row>
    <row r="2664" ht="14.25" customHeight="1">
      <c r="A2664" s="1">
        <v>2.6421314E7</v>
      </c>
      <c r="B2664" s="1">
        <v>1.5E7</v>
      </c>
      <c r="C2664" s="1">
        <f t="shared" si="1"/>
        <v>11421314</v>
      </c>
      <c r="D2664" s="1">
        <f t="shared" si="2"/>
        <v>0.01366685582</v>
      </c>
    </row>
    <row r="2665" ht="14.25" customHeight="1">
      <c r="A2665" s="1">
        <v>2.4881E7</v>
      </c>
      <c r="B2665" s="1">
        <v>1.5E7</v>
      </c>
      <c r="C2665" s="1">
        <f t="shared" si="1"/>
        <v>9881000</v>
      </c>
      <c r="D2665" s="1">
        <f t="shared" si="2"/>
        <v>0.01366878998</v>
      </c>
    </row>
    <row r="2666" ht="14.25" customHeight="1">
      <c r="A2666" s="1">
        <v>2.3089926E7</v>
      </c>
      <c r="B2666" s="1">
        <v>1.5E7</v>
      </c>
      <c r="C2666" s="1">
        <f t="shared" si="1"/>
        <v>8089926</v>
      </c>
      <c r="D2666" s="1">
        <f t="shared" si="2"/>
        <v>0.01367045316</v>
      </c>
    </row>
    <row r="2667" ht="14.25" customHeight="1">
      <c r="A2667" s="1">
        <v>2.6161406E7</v>
      </c>
      <c r="B2667" s="1">
        <v>1.5E7</v>
      </c>
      <c r="C2667" s="1">
        <f t="shared" si="1"/>
        <v>11161406</v>
      </c>
      <c r="D2667" s="1">
        <f t="shared" si="2"/>
        <v>0.01367181788</v>
      </c>
    </row>
    <row r="2668" ht="14.25" customHeight="1">
      <c r="A2668" s="1">
        <v>2.2954968E7</v>
      </c>
      <c r="B2668" s="1">
        <v>1.15E7</v>
      </c>
      <c r="C2668" s="1">
        <f t="shared" si="1"/>
        <v>11454968</v>
      </c>
      <c r="D2668" s="1">
        <f t="shared" si="2"/>
        <v>0.01367370994</v>
      </c>
    </row>
    <row r="2669" ht="14.25" customHeight="1">
      <c r="A2669" s="1">
        <v>2.6384919E7</v>
      </c>
      <c r="B2669" s="1">
        <v>1.5E7</v>
      </c>
      <c r="C2669" s="1">
        <f t="shared" si="1"/>
        <v>11384919</v>
      </c>
      <c r="D2669" s="1">
        <f t="shared" si="2"/>
        <v>0.01367680629</v>
      </c>
    </row>
    <row r="2670" ht="14.25" customHeight="1">
      <c r="A2670" s="1">
        <v>2.2189039E7</v>
      </c>
      <c r="B2670" s="1">
        <v>1.5E7</v>
      </c>
      <c r="C2670" s="1">
        <f t="shared" si="1"/>
        <v>7189039</v>
      </c>
      <c r="D2670" s="1">
        <f t="shared" si="2"/>
        <v>0.01367874308</v>
      </c>
    </row>
    <row r="2671" ht="14.25" customHeight="1">
      <c r="A2671" s="1">
        <v>2.0998709E7</v>
      </c>
      <c r="B2671" s="1">
        <v>1.5E7</v>
      </c>
      <c r="C2671" s="1">
        <f t="shared" si="1"/>
        <v>5998709</v>
      </c>
      <c r="D2671" s="1">
        <f t="shared" si="2"/>
        <v>0.01367996977</v>
      </c>
    </row>
    <row r="2672" ht="14.25" customHeight="1">
      <c r="A2672" s="1">
        <v>2.0801344E7</v>
      </c>
      <c r="B2672" s="1">
        <v>1.5E7</v>
      </c>
      <c r="C2672" s="1">
        <f t="shared" si="1"/>
        <v>5801344</v>
      </c>
      <c r="D2672" s="1">
        <f t="shared" si="2"/>
        <v>0.01368101416</v>
      </c>
    </row>
    <row r="2673" ht="14.25" customHeight="1">
      <c r="A2673" s="1">
        <v>2.1468807E7</v>
      </c>
      <c r="B2673" s="1">
        <v>1.4E7</v>
      </c>
      <c r="C2673" s="1">
        <f t="shared" si="1"/>
        <v>7468807</v>
      </c>
      <c r="D2673" s="1">
        <f t="shared" si="2"/>
        <v>0.01368202985</v>
      </c>
    </row>
    <row r="2674" ht="14.25" customHeight="1">
      <c r="A2674" s="1">
        <v>1.9158074E7</v>
      </c>
      <c r="B2674" s="1">
        <v>1.5E7</v>
      </c>
      <c r="C2674" s="1">
        <f t="shared" si="1"/>
        <v>4158074</v>
      </c>
      <c r="D2674" s="1">
        <f t="shared" si="2"/>
        <v>0.01368357588</v>
      </c>
    </row>
    <row r="2675" ht="14.25" customHeight="1">
      <c r="A2675" s="1">
        <v>1.8843314E7</v>
      </c>
      <c r="B2675" s="1">
        <v>2.0E7</v>
      </c>
      <c r="C2675" s="1">
        <f t="shared" si="1"/>
        <v>-1156686</v>
      </c>
      <c r="D2675" s="1">
        <f t="shared" si="2"/>
        <v>0.01368435548</v>
      </c>
    </row>
    <row r="2676" ht="14.25" customHeight="1">
      <c r="A2676" s="1">
        <v>2.0566327E7</v>
      </c>
      <c r="B2676" s="1">
        <v>1.5E7</v>
      </c>
      <c r="C2676" s="1">
        <f t="shared" si="1"/>
        <v>5566327</v>
      </c>
      <c r="D2676" s="1">
        <f t="shared" si="2"/>
        <v>0.01368359387</v>
      </c>
    </row>
    <row r="2677" ht="14.25" customHeight="1">
      <c r="A2677" s="1">
        <v>2.0218921E7</v>
      </c>
      <c r="B2677" s="1">
        <v>1.5E7</v>
      </c>
      <c r="C2677" s="1">
        <f t="shared" si="1"/>
        <v>5218921</v>
      </c>
      <c r="D2677" s="1">
        <f t="shared" si="2"/>
        <v>0.01368457722</v>
      </c>
    </row>
    <row r="2678" ht="14.25" customHeight="1">
      <c r="A2678" s="1">
        <v>1.7411331E7</v>
      </c>
      <c r="B2678" s="1">
        <v>1.5E7</v>
      </c>
      <c r="C2678" s="1">
        <f t="shared" si="1"/>
        <v>2411331</v>
      </c>
      <c r="D2678" s="1">
        <f t="shared" si="2"/>
        <v>0.01368551022</v>
      </c>
    </row>
    <row r="2679" ht="14.25" customHeight="1">
      <c r="A2679" s="1">
        <v>2.1383298E7</v>
      </c>
      <c r="B2679" s="1">
        <v>1.5E7</v>
      </c>
      <c r="C2679" s="1">
        <f t="shared" si="1"/>
        <v>6383298</v>
      </c>
      <c r="D2679" s="1">
        <f t="shared" si="2"/>
        <v>0.01368605588</v>
      </c>
    </row>
    <row r="2680" ht="14.25" customHeight="1">
      <c r="A2680" s="1">
        <v>2.4984868E7</v>
      </c>
      <c r="B2680" s="1">
        <v>1.5E7</v>
      </c>
      <c r="C2680" s="1">
        <f t="shared" si="1"/>
        <v>9984868</v>
      </c>
      <c r="D2680" s="1">
        <f t="shared" si="2"/>
        <v>0.01368716484</v>
      </c>
    </row>
    <row r="2681" ht="14.25" customHeight="1">
      <c r="A2681" s="1">
        <v>1.6459004E7</v>
      </c>
      <c r="B2681" s="1">
        <v>1.5E7</v>
      </c>
      <c r="C2681" s="1">
        <f t="shared" si="1"/>
        <v>1459004</v>
      </c>
      <c r="D2681" s="1">
        <f t="shared" si="2"/>
        <v>0.01368886488</v>
      </c>
    </row>
    <row r="2682" ht="14.25" customHeight="1">
      <c r="A2682" s="1">
        <v>1.57E7</v>
      </c>
      <c r="B2682" s="1">
        <v>1.5E7</v>
      </c>
      <c r="C2682" s="1">
        <f t="shared" si="1"/>
        <v>700000</v>
      </c>
      <c r="D2682" s="1">
        <f t="shared" si="2"/>
        <v>0.01368929119</v>
      </c>
    </row>
    <row r="2683" ht="14.25" customHeight="1">
      <c r="A2683" s="1">
        <v>1.51E7</v>
      </c>
      <c r="B2683" s="1">
        <v>1.5E7</v>
      </c>
      <c r="C2683" s="1">
        <f t="shared" si="1"/>
        <v>100000</v>
      </c>
      <c r="D2683" s="1">
        <f t="shared" si="2"/>
        <v>0.01368962482</v>
      </c>
    </row>
    <row r="2684" ht="14.25" customHeight="1">
      <c r="A2684" s="1">
        <v>1.493857E7</v>
      </c>
      <c r="B2684" s="1">
        <v>1.5E7</v>
      </c>
      <c r="C2684" s="1">
        <f t="shared" si="1"/>
        <v>-61430</v>
      </c>
      <c r="D2684" s="1">
        <f t="shared" si="2"/>
        <v>0.01368988754</v>
      </c>
    </row>
    <row r="2685" ht="14.25" customHeight="1">
      <c r="A2685" s="1">
        <v>1.7237244E7</v>
      </c>
      <c r="B2685" s="1">
        <v>1.5E7</v>
      </c>
      <c r="C2685" s="1">
        <f t="shared" si="1"/>
        <v>2237244</v>
      </c>
      <c r="D2685" s="1">
        <f t="shared" si="2"/>
        <v>0.01369013168</v>
      </c>
    </row>
    <row r="2686" ht="14.25" customHeight="1">
      <c r="A2686" s="1">
        <v>1.4249005E7</v>
      </c>
      <c r="B2686" s="1">
        <v>1.5E7</v>
      </c>
      <c r="C2686" s="1">
        <f t="shared" si="1"/>
        <v>-750995</v>
      </c>
      <c r="D2686" s="1">
        <f t="shared" si="2"/>
        <v>0.01369065824</v>
      </c>
    </row>
    <row r="2687" ht="14.25" customHeight="1">
      <c r="A2687" s="1">
        <v>1.270188E7</v>
      </c>
      <c r="B2687" s="1">
        <v>1.5E7</v>
      </c>
      <c r="C2687" s="1">
        <f t="shared" si="1"/>
        <v>-2298120</v>
      </c>
      <c r="D2687" s="1">
        <f t="shared" si="2"/>
        <v>0.01369082421</v>
      </c>
    </row>
    <row r="2688" ht="14.25" customHeight="1">
      <c r="A2688" s="1">
        <v>1.035369E7</v>
      </c>
      <c r="B2688" s="1">
        <v>0.0</v>
      </c>
      <c r="C2688" s="1">
        <f t="shared" si="1"/>
        <v>10353690</v>
      </c>
      <c r="D2688" s="1">
        <f t="shared" si="2"/>
        <v>0.01369082379</v>
      </c>
    </row>
    <row r="2689" ht="14.25" customHeight="1">
      <c r="A2689" s="1">
        <v>1.280119E7</v>
      </c>
      <c r="B2689" s="1">
        <v>1.5E7</v>
      </c>
      <c r="C2689" s="1">
        <f t="shared" si="1"/>
        <v>-2198810</v>
      </c>
      <c r="D2689" s="1">
        <f t="shared" si="2"/>
        <v>0.01368887603</v>
      </c>
    </row>
    <row r="2690" ht="14.25" customHeight="1">
      <c r="A2690" s="1">
        <v>1.2549485E7</v>
      </c>
      <c r="B2690" s="1">
        <v>1.5E7</v>
      </c>
      <c r="C2690" s="1">
        <f t="shared" si="1"/>
        <v>-2450515</v>
      </c>
      <c r="D2690" s="1">
        <f t="shared" si="2"/>
        <v>0.01368888581</v>
      </c>
    </row>
    <row r="2691" ht="14.25" customHeight="1">
      <c r="A2691" s="1">
        <v>1.3766014E7</v>
      </c>
      <c r="B2691" s="1">
        <v>1.5E7</v>
      </c>
      <c r="C2691" s="1">
        <f t="shared" si="1"/>
        <v>-1233986</v>
      </c>
      <c r="D2691" s="1">
        <f t="shared" si="2"/>
        <v>0.01368886957</v>
      </c>
    </row>
    <row r="2692" ht="14.25" customHeight="1">
      <c r="A2692" s="1">
        <v>1.3034417E7</v>
      </c>
      <c r="B2692" s="1">
        <v>1.5E7</v>
      </c>
      <c r="C2692" s="1">
        <f t="shared" si="1"/>
        <v>-1965583</v>
      </c>
      <c r="D2692" s="1">
        <f t="shared" si="2"/>
        <v>0.0136889826</v>
      </c>
    </row>
    <row r="2693" ht="14.25" customHeight="1">
      <c r="A2693" s="1">
        <v>1.163242E7</v>
      </c>
      <c r="B2693" s="1">
        <v>0.0</v>
      </c>
      <c r="C2693" s="1">
        <f t="shared" si="1"/>
        <v>11632420</v>
      </c>
      <c r="D2693" s="1">
        <f t="shared" si="2"/>
        <v>0.0136890169</v>
      </c>
    </row>
    <row r="2694" ht="14.25" customHeight="1">
      <c r="A2694" s="1">
        <v>1.2212417E7</v>
      </c>
      <c r="B2694" s="1">
        <v>1.5E7</v>
      </c>
      <c r="C2694" s="1">
        <f t="shared" si="1"/>
        <v>-2787583</v>
      </c>
      <c r="D2694" s="1">
        <f t="shared" si="2"/>
        <v>0.01368812842</v>
      </c>
    </row>
    <row r="2695" ht="14.25" customHeight="1">
      <c r="A2695" s="1">
        <v>1.1614236E7</v>
      </c>
      <c r="B2695" s="1">
        <v>1.5E7</v>
      </c>
      <c r="C2695" s="1">
        <f t="shared" si="1"/>
        <v>-3385764</v>
      </c>
      <c r="D2695" s="1">
        <f t="shared" si="2"/>
        <v>0.01368807766</v>
      </c>
    </row>
    <row r="2696" ht="14.25" customHeight="1">
      <c r="A2696" s="1">
        <v>1.3337299E7</v>
      </c>
      <c r="B2696" s="1">
        <v>2.0E7</v>
      </c>
      <c r="C2696" s="1">
        <f t="shared" si="1"/>
        <v>-6662701</v>
      </c>
      <c r="D2696" s="1">
        <f t="shared" si="2"/>
        <v>0.01368796732</v>
      </c>
    </row>
    <row r="2697" ht="14.25" customHeight="1">
      <c r="A2697" s="1">
        <v>1.0763469E7</v>
      </c>
      <c r="B2697" s="1">
        <v>1.5E7</v>
      </c>
      <c r="C2697" s="1">
        <f t="shared" si="1"/>
        <v>-4236531</v>
      </c>
      <c r="D2697" s="1">
        <f t="shared" si="2"/>
        <v>0.01368788018</v>
      </c>
    </row>
    <row r="2698" ht="14.25" customHeight="1">
      <c r="A2698" s="1">
        <v>1.1144518E7</v>
      </c>
      <c r="B2698" s="1">
        <v>1.5E7</v>
      </c>
      <c r="C2698" s="1">
        <f t="shared" si="1"/>
        <v>-3855482</v>
      </c>
      <c r="D2698" s="1">
        <f t="shared" si="2"/>
        <v>0.01368768879</v>
      </c>
    </row>
    <row r="2699" ht="14.25" customHeight="1">
      <c r="A2699" s="1">
        <v>1.5608545E7</v>
      </c>
      <c r="B2699" s="1">
        <v>1.5E7</v>
      </c>
      <c r="C2699" s="1">
        <f t="shared" si="1"/>
        <v>608545</v>
      </c>
      <c r="D2699" s="1">
        <f t="shared" si="2"/>
        <v>0.01368753303</v>
      </c>
    </row>
    <row r="2700" ht="14.25" customHeight="1">
      <c r="A2700" s="1">
        <v>1.0443316E7</v>
      </c>
      <c r="B2700" s="1">
        <v>1.5E7</v>
      </c>
      <c r="C2700" s="1">
        <f t="shared" si="1"/>
        <v>-4556684</v>
      </c>
      <c r="D2700" s="1">
        <f t="shared" si="2"/>
        <v>0.01368785972</v>
      </c>
    </row>
    <row r="2701" ht="14.25" customHeight="1">
      <c r="A2701" s="1">
        <v>1.0494147E7</v>
      </c>
      <c r="B2701" s="1">
        <v>1.5E7</v>
      </c>
      <c r="C2701" s="1">
        <f t="shared" si="1"/>
        <v>-4505853</v>
      </c>
      <c r="D2701" s="1">
        <f t="shared" si="2"/>
        <v>0.01368763859</v>
      </c>
    </row>
    <row r="2702" ht="14.25" customHeight="1">
      <c r="A2702" s="1">
        <v>9929000.0</v>
      </c>
      <c r="B2702" s="1">
        <v>1.5E7</v>
      </c>
      <c r="C2702" s="1">
        <f t="shared" si="1"/>
        <v>-5071000</v>
      </c>
      <c r="D2702" s="1">
        <f t="shared" si="2"/>
        <v>0.01368742191</v>
      </c>
    </row>
    <row r="2703" ht="14.25" customHeight="1">
      <c r="A2703" s="1">
        <v>1.041198E7</v>
      </c>
      <c r="B2703" s="1">
        <v>1.5E7</v>
      </c>
      <c r="C2703" s="1">
        <f t="shared" si="1"/>
        <v>-4588020</v>
      </c>
      <c r="D2703" s="1">
        <f t="shared" si="2"/>
        <v>0.0136871543</v>
      </c>
    </row>
    <row r="2704" ht="14.25" customHeight="1">
      <c r="A2704" s="1">
        <v>0.0</v>
      </c>
      <c r="B2704" s="1">
        <v>0.0</v>
      </c>
      <c r="C2704" s="1">
        <f t="shared" si="1"/>
        <v>0</v>
      </c>
      <c r="D2704" s="1">
        <f t="shared" si="2"/>
        <v>0.01368692974</v>
      </c>
    </row>
    <row r="2705" ht="14.25" customHeight="1">
      <c r="A2705" s="1">
        <v>1.7439163E7</v>
      </c>
      <c r="B2705" s="1">
        <v>1.5E7</v>
      </c>
      <c r="C2705" s="1">
        <f t="shared" si="1"/>
        <v>2439163</v>
      </c>
      <c r="D2705" s="1">
        <f t="shared" si="2"/>
        <v>0.01367672822</v>
      </c>
    </row>
    <row r="2706" ht="14.25" customHeight="1">
      <c r="A2706" s="1">
        <v>9396487.0</v>
      </c>
      <c r="B2706" s="1">
        <v>1.5E7</v>
      </c>
      <c r="C2706" s="1">
        <f t="shared" si="1"/>
        <v>-5603513</v>
      </c>
      <c r="D2706" s="1">
        <f t="shared" si="2"/>
        <v>0.01367728803</v>
      </c>
    </row>
    <row r="2707" ht="14.25" customHeight="1">
      <c r="A2707" s="1">
        <v>9059588.0</v>
      </c>
      <c r="B2707" s="1">
        <v>1.5E7</v>
      </c>
      <c r="C2707" s="1">
        <f t="shared" si="1"/>
        <v>-5940412</v>
      </c>
      <c r="D2707" s="1">
        <f t="shared" si="2"/>
        <v>0.01367697216</v>
      </c>
    </row>
    <row r="2708" ht="14.25" customHeight="1">
      <c r="A2708" s="1">
        <v>9172810.0</v>
      </c>
      <c r="B2708" s="1">
        <v>1.6E7</v>
      </c>
      <c r="C2708" s="1">
        <f t="shared" si="1"/>
        <v>-6827190</v>
      </c>
      <c r="D2708" s="1">
        <f t="shared" si="2"/>
        <v>0.01367662753</v>
      </c>
    </row>
    <row r="2709" ht="14.25" customHeight="1">
      <c r="A2709" s="1">
        <v>8735529.0</v>
      </c>
      <c r="B2709" s="1">
        <v>1.5E7</v>
      </c>
      <c r="C2709" s="1">
        <f t="shared" si="1"/>
        <v>-6264471</v>
      </c>
      <c r="D2709" s="1">
        <f t="shared" si="2"/>
        <v>0.01367646599</v>
      </c>
    </row>
    <row r="2710" ht="14.25" customHeight="1">
      <c r="A2710" s="1">
        <v>8586376.0</v>
      </c>
      <c r="B2710" s="1">
        <v>2.0E7</v>
      </c>
      <c r="C2710" s="1">
        <f t="shared" si="1"/>
        <v>-11413624</v>
      </c>
      <c r="D2710" s="1">
        <f t="shared" si="2"/>
        <v>0.01367609405</v>
      </c>
    </row>
    <row r="2711" ht="14.25" customHeight="1">
      <c r="A2711" s="1">
        <v>8378141.0</v>
      </c>
      <c r="B2711" s="1">
        <v>1.5E7</v>
      </c>
      <c r="C2711" s="1">
        <f t="shared" si="1"/>
        <v>-6621859</v>
      </c>
      <c r="D2711" s="1">
        <f t="shared" si="2"/>
        <v>0.01367672453</v>
      </c>
    </row>
    <row r="2712" ht="14.25" customHeight="1">
      <c r="A2712" s="1">
        <v>0.0</v>
      </c>
      <c r="B2712" s="1">
        <v>0.0</v>
      </c>
      <c r="C2712" s="1">
        <f t="shared" si="1"/>
        <v>0</v>
      </c>
      <c r="D2712" s="1">
        <f t="shared" si="2"/>
        <v>0.01367632352</v>
      </c>
    </row>
    <row r="2713" ht="14.25" customHeight="1">
      <c r="A2713" s="1">
        <v>8080116.0</v>
      </c>
      <c r="B2713" s="1">
        <v>1.5E7</v>
      </c>
      <c r="C2713" s="1">
        <f t="shared" si="1"/>
        <v>-6919884</v>
      </c>
      <c r="D2713" s="1">
        <f t="shared" si="2"/>
        <v>0.01366610393</v>
      </c>
    </row>
    <row r="2714" ht="14.25" customHeight="1">
      <c r="A2714" s="1">
        <v>7757130.0</v>
      </c>
      <c r="B2714" s="1">
        <v>1.5E7</v>
      </c>
      <c r="C2714" s="1">
        <f t="shared" si="1"/>
        <v>-7242870</v>
      </c>
      <c r="D2714" s="1">
        <f t="shared" si="2"/>
        <v>0.01366567693</v>
      </c>
    </row>
    <row r="2715" ht="14.25" customHeight="1">
      <c r="A2715" s="1">
        <v>9123834.0</v>
      </c>
      <c r="B2715" s="1">
        <v>1.5E7</v>
      </c>
      <c r="C2715" s="1">
        <f t="shared" si="1"/>
        <v>-5876166</v>
      </c>
      <c r="D2715" s="1">
        <f t="shared" si="2"/>
        <v>0.01366522456</v>
      </c>
    </row>
    <row r="2716" ht="14.25" customHeight="1">
      <c r="A2716" s="1">
        <v>6409206.0</v>
      </c>
      <c r="B2716" s="1">
        <v>1.5E7</v>
      </c>
      <c r="C2716" s="1">
        <f t="shared" si="1"/>
        <v>-8590794</v>
      </c>
      <c r="D2716" s="1">
        <f t="shared" si="2"/>
        <v>0.01366488176</v>
      </c>
    </row>
    <row r="2717" ht="14.25" customHeight="1">
      <c r="A2717" s="1">
        <v>6373693.0</v>
      </c>
      <c r="B2717" s="1">
        <v>1.5E7</v>
      </c>
      <c r="C2717" s="1">
        <f t="shared" si="1"/>
        <v>-8626307</v>
      </c>
      <c r="D2717" s="1">
        <f t="shared" si="2"/>
        <v>0.0136643308</v>
      </c>
    </row>
    <row r="2718" ht="14.25" customHeight="1">
      <c r="A2718" s="1">
        <v>7556708.0</v>
      </c>
      <c r="B2718" s="1">
        <v>1.5E7</v>
      </c>
      <c r="C2718" s="1">
        <f t="shared" si="1"/>
        <v>-7443292</v>
      </c>
      <c r="D2718" s="1">
        <f t="shared" si="2"/>
        <v>0.01366377692</v>
      </c>
    </row>
    <row r="2719" ht="14.25" customHeight="1">
      <c r="A2719" s="1">
        <v>5306447.0</v>
      </c>
      <c r="B2719" s="1">
        <v>1.5E7</v>
      </c>
      <c r="C2719" s="1">
        <f t="shared" si="1"/>
        <v>-9693553</v>
      </c>
      <c r="D2719" s="1">
        <f t="shared" si="2"/>
        <v>0.0136633077</v>
      </c>
    </row>
    <row r="2720" ht="14.25" customHeight="1">
      <c r="A2720" s="1">
        <v>5217498.0</v>
      </c>
      <c r="B2720" s="1">
        <v>1.5E7</v>
      </c>
      <c r="C2720" s="1">
        <f t="shared" si="1"/>
        <v>-9782502</v>
      </c>
      <c r="D2720" s="1">
        <f t="shared" si="2"/>
        <v>0.01366268302</v>
      </c>
    </row>
    <row r="2721" ht="14.25" customHeight="1">
      <c r="A2721" s="1">
        <v>5023275.0</v>
      </c>
      <c r="B2721" s="1">
        <v>1.5E7</v>
      </c>
      <c r="C2721" s="1">
        <f t="shared" si="1"/>
        <v>-9976725</v>
      </c>
      <c r="D2721" s="1">
        <f t="shared" si="2"/>
        <v>0.01366205227</v>
      </c>
    </row>
    <row r="2722" ht="14.25" customHeight="1">
      <c r="A2722" s="1">
        <v>4956401.0</v>
      </c>
      <c r="B2722" s="1">
        <v>1.5E7</v>
      </c>
      <c r="C2722" s="1">
        <f t="shared" si="1"/>
        <v>-10043599</v>
      </c>
      <c r="D2722" s="1">
        <f t="shared" si="2"/>
        <v>0.01366140905</v>
      </c>
    </row>
    <row r="2723" ht="14.25" customHeight="1">
      <c r="A2723" s="1">
        <v>4235837.0</v>
      </c>
      <c r="B2723" s="1">
        <v>1.5E7</v>
      </c>
      <c r="C2723" s="1">
        <f t="shared" si="1"/>
        <v>-10764163</v>
      </c>
      <c r="D2723" s="1">
        <f t="shared" si="2"/>
        <v>0.0136607612</v>
      </c>
    </row>
    <row r="2724" ht="14.25" customHeight="1">
      <c r="A2724" s="1">
        <v>4002955.0</v>
      </c>
      <c r="B2724" s="1">
        <v>2.0E7</v>
      </c>
      <c r="C2724" s="1">
        <f t="shared" si="1"/>
        <v>-15997045</v>
      </c>
      <c r="D2724" s="1">
        <f t="shared" si="2"/>
        <v>0.01366007075</v>
      </c>
    </row>
    <row r="2725" ht="14.25" customHeight="1">
      <c r="A2725" s="1">
        <v>7219578.0</v>
      </c>
      <c r="B2725" s="1">
        <v>1.5E7</v>
      </c>
      <c r="C2725" s="1">
        <f t="shared" si="1"/>
        <v>-7780422</v>
      </c>
      <c r="D2725" s="1">
        <f t="shared" si="2"/>
        <v>0.01366151595</v>
      </c>
    </row>
    <row r="2726" ht="14.25" customHeight="1">
      <c r="A2726" s="1">
        <v>3525161.0</v>
      </c>
      <c r="B2726" s="1">
        <v>0.0</v>
      </c>
      <c r="C2726" s="1">
        <f t="shared" si="1"/>
        <v>3525161</v>
      </c>
      <c r="D2726" s="1">
        <f t="shared" si="2"/>
        <v>0.01366101873</v>
      </c>
    </row>
    <row r="2727" ht="14.25" customHeight="1">
      <c r="A2727" s="1">
        <v>3247816.0</v>
      </c>
      <c r="B2727" s="1">
        <v>2.2E7</v>
      </c>
      <c r="C2727" s="1">
        <f t="shared" si="1"/>
        <v>-18752184</v>
      </c>
      <c r="D2727" s="1">
        <f t="shared" si="2"/>
        <v>0.01365349653</v>
      </c>
    </row>
    <row r="2728" ht="14.25" customHeight="1">
      <c r="A2728" s="1">
        <v>2412045.0</v>
      </c>
      <c r="B2728" s="1">
        <v>1.5E7</v>
      </c>
      <c r="C2728" s="1">
        <f t="shared" si="1"/>
        <v>-12587955</v>
      </c>
      <c r="D2728" s="1">
        <f t="shared" si="2"/>
        <v>0.01365602118</v>
      </c>
    </row>
    <row r="2729" ht="14.25" customHeight="1">
      <c r="A2729" s="1">
        <v>0.0</v>
      </c>
      <c r="B2729" s="1">
        <v>0.0</v>
      </c>
      <c r="C2729" s="1">
        <f t="shared" si="1"/>
        <v>0</v>
      </c>
      <c r="D2729" s="1">
        <f t="shared" si="2"/>
        <v>0.01365523384</v>
      </c>
    </row>
    <row r="2730" ht="14.25" customHeight="1">
      <c r="A2730" s="1">
        <v>2203641.0</v>
      </c>
      <c r="B2730" s="1">
        <v>1.5E7</v>
      </c>
      <c r="C2730" s="1">
        <f t="shared" si="1"/>
        <v>-12796359</v>
      </c>
      <c r="D2730" s="1">
        <f t="shared" si="2"/>
        <v>0.01364495493</v>
      </c>
    </row>
    <row r="2731" ht="14.25" customHeight="1">
      <c r="A2731" s="1">
        <v>1953732.0</v>
      </c>
      <c r="B2731" s="1">
        <v>1.5E7</v>
      </c>
      <c r="C2731" s="1">
        <f t="shared" si="1"/>
        <v>-13046268</v>
      </c>
      <c r="D2731" s="1">
        <f t="shared" si="2"/>
        <v>0.01364415309</v>
      </c>
    </row>
    <row r="2732" ht="14.25" customHeight="1">
      <c r="A2732" s="1">
        <v>1954202.0</v>
      </c>
      <c r="B2732" s="1">
        <v>1.5E7</v>
      </c>
      <c r="C2732" s="1">
        <f t="shared" si="1"/>
        <v>-13045798</v>
      </c>
      <c r="D2732" s="1">
        <f t="shared" si="2"/>
        <v>0.01364333946</v>
      </c>
    </row>
    <row r="2733" ht="14.25" customHeight="1">
      <c r="A2733" s="1">
        <v>1294640.0</v>
      </c>
      <c r="B2733" s="1">
        <v>1.5E7</v>
      </c>
      <c r="C2733" s="1">
        <f t="shared" si="1"/>
        <v>-13705360</v>
      </c>
      <c r="D2733" s="1">
        <f t="shared" si="2"/>
        <v>0.01364252511</v>
      </c>
    </row>
    <row r="2734" ht="14.25" customHeight="1">
      <c r="A2734" s="1">
        <v>0.0</v>
      </c>
      <c r="B2734" s="1">
        <v>0.0</v>
      </c>
      <c r="C2734" s="1">
        <f t="shared" si="1"/>
        <v>0</v>
      </c>
      <c r="D2734" s="1">
        <f t="shared" si="2"/>
        <v>0.0136416825</v>
      </c>
    </row>
    <row r="2735" ht="14.25" customHeight="1">
      <c r="A2735" s="1">
        <v>819852.0</v>
      </c>
      <c r="B2735" s="1">
        <v>0.0</v>
      </c>
      <c r="C2735" s="1">
        <f t="shared" si="1"/>
        <v>819852</v>
      </c>
      <c r="D2735" s="1">
        <f t="shared" si="2"/>
        <v>0.01363137595</v>
      </c>
    </row>
    <row r="2736" ht="14.25" customHeight="1">
      <c r="A2736" s="1">
        <v>26435.0</v>
      </c>
      <c r="B2736" s="1">
        <v>6000000.0</v>
      </c>
      <c r="C2736" s="1">
        <f t="shared" si="1"/>
        <v>-5973565</v>
      </c>
      <c r="D2736" s="1">
        <f t="shared" si="2"/>
        <v>0.01362169217</v>
      </c>
    </row>
    <row r="2737" ht="14.25" customHeight="1">
      <c r="A2737" s="1">
        <v>1197786.0</v>
      </c>
      <c r="B2737" s="1">
        <v>1.2E7</v>
      </c>
      <c r="C2737" s="1">
        <f t="shared" si="1"/>
        <v>-10802214</v>
      </c>
      <c r="D2737" s="1">
        <f t="shared" si="2"/>
        <v>0.01361514714</v>
      </c>
    </row>
    <row r="2738" ht="14.25" customHeight="1">
      <c r="A2738" s="1">
        <v>529766.0</v>
      </c>
      <c r="B2738" s="1">
        <v>7000000.0</v>
      </c>
      <c r="C2738" s="1">
        <f t="shared" si="1"/>
        <v>-6470234</v>
      </c>
      <c r="D2738" s="1">
        <f t="shared" si="2"/>
        <v>0.01361257635</v>
      </c>
    </row>
    <row r="2739" ht="14.25" customHeight="1">
      <c r="A2739" s="1">
        <v>613556.0</v>
      </c>
      <c r="B2739" s="1">
        <v>1.5E7</v>
      </c>
      <c r="C2739" s="1">
        <f t="shared" si="1"/>
        <v>-14386444</v>
      </c>
      <c r="D2739" s="1">
        <f t="shared" si="2"/>
        <v>0.01360686395</v>
      </c>
    </row>
    <row r="2740" ht="14.25" customHeight="1">
      <c r="A2740" s="1">
        <v>353743.0</v>
      </c>
      <c r="B2740" s="1">
        <v>1.5E7</v>
      </c>
      <c r="C2740" s="1">
        <f t="shared" si="1"/>
        <v>-14646257</v>
      </c>
      <c r="D2740" s="1">
        <f t="shared" si="2"/>
        <v>0.01360597683</v>
      </c>
    </row>
    <row r="2741" ht="14.25" customHeight="1">
      <c r="A2741" s="1">
        <v>502028.0</v>
      </c>
      <c r="B2741" s="1">
        <v>0.0</v>
      </c>
      <c r="C2741" s="1">
        <f t="shared" si="1"/>
        <v>502028</v>
      </c>
      <c r="D2741" s="1">
        <f t="shared" si="2"/>
        <v>0.01360507943</v>
      </c>
    </row>
    <row r="2742" ht="14.25" customHeight="1">
      <c r="A2742" s="1">
        <v>102055.0</v>
      </c>
      <c r="B2742" s="1">
        <v>3.0E8</v>
      </c>
      <c r="C2742" s="1">
        <f t="shared" si="1"/>
        <v>-299897945</v>
      </c>
      <c r="D2742" s="1">
        <f t="shared" si="2"/>
        <v>0.01359511011</v>
      </c>
    </row>
    <row r="2743" ht="14.25" customHeight="1">
      <c r="A2743" s="1">
        <v>122288.0</v>
      </c>
      <c r="B2743" s="1">
        <v>0.0</v>
      </c>
      <c r="C2743" s="1">
        <f t="shared" si="1"/>
        <v>122288</v>
      </c>
      <c r="D2743" s="1">
        <f t="shared" si="2"/>
        <v>0.01377565438</v>
      </c>
    </row>
    <row r="2744" ht="14.25" customHeight="1">
      <c r="A2744" s="1">
        <v>0.0</v>
      </c>
      <c r="B2744" s="1">
        <v>9000000.0</v>
      </c>
      <c r="C2744" s="1">
        <f t="shared" si="1"/>
        <v>-9000000</v>
      </c>
      <c r="D2744" s="1">
        <f t="shared" si="2"/>
        <v>0.01376545845</v>
      </c>
    </row>
    <row r="2745" ht="14.25" customHeight="1">
      <c r="A2745" s="1">
        <v>73548.0</v>
      </c>
      <c r="B2745" s="1">
        <v>1.5E7</v>
      </c>
      <c r="C2745" s="1">
        <f t="shared" si="1"/>
        <v>-14926452</v>
      </c>
      <c r="D2745" s="1">
        <f t="shared" si="2"/>
        <v>0.0137608342</v>
      </c>
    </row>
    <row r="2746" ht="14.25" customHeight="1">
      <c r="A2746" s="1">
        <v>0.0</v>
      </c>
      <c r="B2746" s="1">
        <v>1.5E7</v>
      </c>
      <c r="C2746" s="1">
        <f t="shared" si="1"/>
        <v>-15000000</v>
      </c>
      <c r="D2746" s="1">
        <f t="shared" si="2"/>
        <v>0.01375999609</v>
      </c>
    </row>
    <row r="2747" ht="14.25" customHeight="1">
      <c r="A2747" s="1">
        <v>28870.0</v>
      </c>
      <c r="B2747" s="1">
        <v>1.5E7</v>
      </c>
      <c r="C2747" s="1">
        <f t="shared" si="1"/>
        <v>-14971130</v>
      </c>
      <c r="D2747" s="1">
        <f t="shared" si="2"/>
        <v>0.01375915516</v>
      </c>
    </row>
    <row r="2748" ht="14.25" customHeight="1">
      <c r="A2748" s="1">
        <v>22723.0</v>
      </c>
      <c r="B2748" s="1">
        <v>2.5E7</v>
      </c>
      <c r="C2748" s="1">
        <f t="shared" si="1"/>
        <v>-24977277</v>
      </c>
      <c r="D2748" s="1">
        <f t="shared" si="2"/>
        <v>0.01375831426</v>
      </c>
    </row>
    <row r="2749" ht="14.25" customHeight="1">
      <c r="A2749" s="1">
        <v>20380.0</v>
      </c>
      <c r="B2749" s="1">
        <v>1.5E7</v>
      </c>
      <c r="C2749" s="1">
        <f t="shared" si="1"/>
        <v>-14979620</v>
      </c>
      <c r="D2749" s="1">
        <f t="shared" si="2"/>
        <v>0.01376379042</v>
      </c>
    </row>
    <row r="2750" ht="14.25" customHeight="1">
      <c r="A2750" s="1">
        <v>0.0</v>
      </c>
      <c r="B2750" s="1">
        <v>0.0</v>
      </c>
      <c r="C2750" s="1">
        <f t="shared" si="1"/>
        <v>0</v>
      </c>
      <c r="D2750" s="1">
        <f t="shared" si="2"/>
        <v>0.01376295071</v>
      </c>
    </row>
    <row r="2751" ht="14.25" customHeight="1">
      <c r="A2751" s="1">
        <v>0.0</v>
      </c>
      <c r="B2751" s="1">
        <v>2.0E7</v>
      </c>
      <c r="C2751" s="1">
        <f t="shared" si="1"/>
        <v>-20000000</v>
      </c>
      <c r="D2751" s="1">
        <f t="shared" si="2"/>
        <v>0.01375262154</v>
      </c>
    </row>
    <row r="2752" ht="14.25" customHeight="1">
      <c r="A2752" s="1">
        <v>0.0</v>
      </c>
      <c r="B2752" s="1">
        <v>7000000.0</v>
      </c>
      <c r="C2752" s="1">
        <f t="shared" si="1"/>
        <v>-7000000</v>
      </c>
      <c r="D2752" s="1">
        <f t="shared" si="2"/>
        <v>0.01375494332</v>
      </c>
    </row>
    <row r="2753" ht="14.25" customHeight="1">
      <c r="A2753" s="1">
        <v>0.0</v>
      </c>
      <c r="B2753" s="1">
        <v>1.5E7</v>
      </c>
      <c r="C2753" s="1">
        <f t="shared" si="1"/>
        <v>-15000000</v>
      </c>
      <c r="D2753" s="1">
        <f t="shared" si="2"/>
        <v>0.01374903044</v>
      </c>
    </row>
    <row r="2754" ht="14.25" customHeight="1">
      <c r="A2754" s="1">
        <v>0.0</v>
      </c>
      <c r="B2754" s="1">
        <v>1.5E7</v>
      </c>
      <c r="C2754" s="1">
        <f t="shared" si="1"/>
        <v>-15000000</v>
      </c>
      <c r="D2754" s="1">
        <f t="shared" si="2"/>
        <v>0.01374818168</v>
      </c>
    </row>
    <row r="2755" ht="14.25" customHeight="1">
      <c r="A2755" s="1">
        <v>0.0</v>
      </c>
      <c r="B2755" s="1">
        <v>1.5E7</v>
      </c>
      <c r="C2755" s="1">
        <f t="shared" si="1"/>
        <v>-15000000</v>
      </c>
      <c r="D2755" s="1">
        <f t="shared" si="2"/>
        <v>0.01374733213</v>
      </c>
    </row>
    <row r="2756" ht="14.25" customHeight="1">
      <c r="A2756" s="1">
        <v>0.0</v>
      </c>
      <c r="B2756" s="1">
        <v>1.5E7</v>
      </c>
      <c r="C2756" s="1">
        <f t="shared" si="1"/>
        <v>-15000000</v>
      </c>
      <c r="D2756" s="1">
        <f t="shared" si="2"/>
        <v>0.01374648179</v>
      </c>
    </row>
    <row r="2757" ht="14.25" customHeight="1">
      <c r="A2757" s="1">
        <v>7.0906973E7</v>
      </c>
      <c r="B2757" s="1">
        <v>1.46E7</v>
      </c>
      <c r="C2757" s="1">
        <f t="shared" si="1"/>
        <v>56306973</v>
      </c>
      <c r="D2757" s="1">
        <f t="shared" si="2"/>
        <v>0.01374563067</v>
      </c>
    </row>
    <row r="2758" ht="14.25" customHeight="1">
      <c r="A2758" s="1">
        <v>6.6009973E7</v>
      </c>
      <c r="B2758" s="1">
        <v>1.48E7</v>
      </c>
      <c r="C2758" s="1">
        <f t="shared" si="1"/>
        <v>51209973</v>
      </c>
      <c r="D2758" s="1">
        <f t="shared" si="2"/>
        <v>0.01376266416</v>
      </c>
    </row>
    <row r="2759" ht="14.25" customHeight="1">
      <c r="A2759" s="1">
        <v>4.6338728E7</v>
      </c>
      <c r="B2759" s="1">
        <v>1.45E7</v>
      </c>
      <c r="C2759" s="1">
        <f t="shared" si="1"/>
        <v>31838728</v>
      </c>
      <c r="D2759" s="1">
        <f t="shared" si="2"/>
        <v>0.01377701173</v>
      </c>
    </row>
    <row r="2760" ht="14.25" customHeight="1">
      <c r="A2760" s="1">
        <v>7691700.0</v>
      </c>
      <c r="B2760" s="1">
        <v>1.0E7</v>
      </c>
      <c r="C2760" s="1">
        <f t="shared" si="1"/>
        <v>-2308300</v>
      </c>
      <c r="D2760" s="1">
        <f t="shared" si="2"/>
        <v>0.01378461786</v>
      </c>
    </row>
    <row r="2761" ht="14.25" customHeight="1">
      <c r="A2761" s="1">
        <v>0.0</v>
      </c>
      <c r="B2761" s="1">
        <v>1.45E7</v>
      </c>
      <c r="C2761" s="1">
        <f t="shared" si="1"/>
        <v>-14500000</v>
      </c>
      <c r="D2761" s="1">
        <f t="shared" si="2"/>
        <v>0.01378288595</v>
      </c>
    </row>
    <row r="2762" ht="14.25" customHeight="1">
      <c r="A2762" s="1">
        <v>1.01157447E8</v>
      </c>
      <c r="B2762" s="1">
        <v>1.44E7</v>
      </c>
      <c r="C2762" s="1">
        <f t="shared" si="1"/>
        <v>86757447</v>
      </c>
      <c r="D2762" s="1">
        <f t="shared" si="2"/>
        <v>0.01378171587</v>
      </c>
    </row>
    <row r="2763" ht="14.25" customHeight="1">
      <c r="A2763" s="1">
        <v>74205.0</v>
      </c>
      <c r="B2763" s="1">
        <v>1.42E7</v>
      </c>
      <c r="C2763" s="1">
        <f t="shared" si="1"/>
        <v>-14125795</v>
      </c>
      <c r="D2763" s="1">
        <f t="shared" si="2"/>
        <v>0.0138166073</v>
      </c>
    </row>
    <row r="2764" ht="14.25" customHeight="1">
      <c r="A2764" s="1">
        <v>1.41319195E8</v>
      </c>
      <c r="B2764" s="1">
        <v>1.5E7</v>
      </c>
      <c r="C2764" s="1">
        <f t="shared" si="1"/>
        <v>126319195</v>
      </c>
      <c r="D2764" s="1">
        <f t="shared" si="2"/>
        <v>0.01381525279</v>
      </c>
    </row>
    <row r="2765" ht="14.25" customHeight="1">
      <c r="A2765" s="1">
        <v>1.56645693E8</v>
      </c>
      <c r="B2765" s="1">
        <v>1.4E7</v>
      </c>
      <c r="C2765" s="1">
        <f t="shared" si="1"/>
        <v>142645693</v>
      </c>
      <c r="D2765" s="1">
        <f t="shared" si="2"/>
        <v>0.01387799464</v>
      </c>
    </row>
    <row r="2766" ht="14.25" customHeight="1">
      <c r="A2766" s="1">
        <v>1.78406268E8</v>
      </c>
      <c r="B2766" s="1">
        <v>1.4E7</v>
      </c>
      <c r="C2766" s="1">
        <f t="shared" si="1"/>
        <v>164406268</v>
      </c>
      <c r="D2766" s="1">
        <f t="shared" si="2"/>
        <v>0.01396288645</v>
      </c>
    </row>
    <row r="2767" ht="14.25" customHeight="1">
      <c r="A2767" s="1">
        <v>0.0</v>
      </c>
      <c r="B2767" s="1">
        <v>0.0</v>
      </c>
      <c r="C2767" s="1">
        <f t="shared" si="1"/>
        <v>0</v>
      </c>
      <c r="D2767" s="1">
        <f t="shared" si="2"/>
        <v>0.01407320893</v>
      </c>
    </row>
    <row r="2768" ht="14.25" customHeight="1">
      <c r="A2768" s="1">
        <v>1.0930621E8</v>
      </c>
      <c r="B2768" s="1">
        <v>1.58E7</v>
      </c>
      <c r="C2768" s="1">
        <f t="shared" si="1"/>
        <v>93506210</v>
      </c>
      <c r="D2768" s="1">
        <f t="shared" si="2"/>
        <v>0.01406288552</v>
      </c>
    </row>
    <row r="2769" ht="14.25" customHeight="1">
      <c r="A2769" s="1">
        <v>0.0</v>
      </c>
      <c r="B2769" s="1">
        <v>1.5E7</v>
      </c>
      <c r="C2769" s="1">
        <f t="shared" si="1"/>
        <v>-15000000</v>
      </c>
      <c r="D2769" s="1">
        <f t="shared" si="2"/>
        <v>0.01409846386</v>
      </c>
    </row>
    <row r="2770" ht="14.25" customHeight="1">
      <c r="A2770" s="1">
        <v>7.0001698E7</v>
      </c>
      <c r="B2770" s="1">
        <v>1.4E7</v>
      </c>
      <c r="C2770" s="1">
        <f t="shared" si="1"/>
        <v>56001698</v>
      </c>
      <c r="D2770" s="1">
        <f t="shared" si="2"/>
        <v>0.01409761259</v>
      </c>
    </row>
    <row r="2771" ht="14.25" customHeight="1">
      <c r="A2771" s="1">
        <v>6.8856263E7</v>
      </c>
      <c r="B2771" s="1">
        <v>1.5E7</v>
      </c>
      <c r="C2771" s="1">
        <f t="shared" si="1"/>
        <v>53856263</v>
      </c>
      <c r="D2771" s="1">
        <f t="shared" si="2"/>
        <v>0.01411694624</v>
      </c>
    </row>
    <row r="2772" ht="14.25" customHeight="1">
      <c r="A2772" s="1">
        <v>5.1527787E7</v>
      </c>
      <c r="B2772" s="1">
        <v>1.5E7</v>
      </c>
      <c r="C2772" s="1">
        <f t="shared" si="1"/>
        <v>36527787</v>
      </c>
      <c r="D2772" s="1">
        <f t="shared" si="2"/>
        <v>0.01413292002</v>
      </c>
    </row>
    <row r="2773" ht="14.25" customHeight="1">
      <c r="A2773" s="1">
        <v>4.9122319E7</v>
      </c>
      <c r="B2773" s="1">
        <v>1.4E7</v>
      </c>
      <c r="C2773" s="1">
        <f t="shared" si="1"/>
        <v>35122319</v>
      </c>
      <c r="D2773" s="1">
        <f t="shared" si="2"/>
        <v>0.01414187666</v>
      </c>
    </row>
    <row r="2774" ht="14.25" customHeight="1">
      <c r="A2774" s="1">
        <v>0.0</v>
      </c>
      <c r="B2774" s="1">
        <v>1.4E7</v>
      </c>
      <c r="C2774" s="1">
        <f t="shared" si="1"/>
        <v>-14000000</v>
      </c>
      <c r="D2774" s="1">
        <f t="shared" si="2"/>
        <v>0.01415185365</v>
      </c>
    </row>
    <row r="2775" ht="14.25" customHeight="1">
      <c r="A2775" s="1">
        <v>6.1356221E7</v>
      </c>
      <c r="B2775" s="1">
        <v>1.4E7</v>
      </c>
      <c r="C2775" s="1">
        <f t="shared" si="1"/>
        <v>47356221</v>
      </c>
      <c r="D2775" s="1">
        <f t="shared" si="2"/>
        <v>0.01415037298</v>
      </c>
    </row>
    <row r="2776" ht="14.25" customHeight="1">
      <c r="A2776" s="1">
        <v>4.68E7</v>
      </c>
      <c r="B2776" s="1">
        <v>1.4E7</v>
      </c>
      <c r="C2776" s="1">
        <f t="shared" si="1"/>
        <v>32800000</v>
      </c>
      <c r="D2776" s="1">
        <f t="shared" si="2"/>
        <v>0.01416559689</v>
      </c>
    </row>
    <row r="2777" ht="14.25" customHeight="1">
      <c r="A2777" s="1">
        <v>0.0</v>
      </c>
      <c r="B2777" s="1">
        <v>0.0</v>
      </c>
      <c r="C2777" s="1">
        <f t="shared" si="1"/>
        <v>0</v>
      </c>
      <c r="D2777" s="1">
        <f t="shared" si="2"/>
        <v>0.01417472579</v>
      </c>
    </row>
    <row r="2778" ht="14.25" customHeight="1">
      <c r="A2778" s="1">
        <v>3.8048637E7</v>
      </c>
      <c r="B2778" s="1">
        <v>1.4E7</v>
      </c>
      <c r="C2778" s="1">
        <f t="shared" si="1"/>
        <v>24048637</v>
      </c>
      <c r="D2778" s="1">
        <f t="shared" si="2"/>
        <v>0.01416445899</v>
      </c>
    </row>
    <row r="2779" ht="14.25" customHeight="1">
      <c r="A2779" s="1">
        <v>3.47E7</v>
      </c>
      <c r="B2779" s="1">
        <v>1.4E7</v>
      </c>
      <c r="C2779" s="1">
        <f t="shared" si="1"/>
        <v>20700000</v>
      </c>
      <c r="D2779" s="1">
        <f t="shared" si="2"/>
        <v>0.01417056716</v>
      </c>
    </row>
    <row r="2780" ht="14.25" customHeight="1">
      <c r="A2780" s="1">
        <v>3.5010192E7</v>
      </c>
      <c r="B2780" s="1">
        <v>0.0</v>
      </c>
      <c r="C2780" s="1">
        <f t="shared" si="1"/>
        <v>35010192</v>
      </c>
      <c r="D2780" s="1">
        <f t="shared" si="2"/>
        <v>0.01417564581</v>
      </c>
    </row>
    <row r="2781" ht="14.25" customHeight="1">
      <c r="A2781" s="1">
        <v>3.479316E7</v>
      </c>
      <c r="B2781" s="1">
        <v>1.4E7</v>
      </c>
      <c r="C2781" s="1">
        <f t="shared" si="1"/>
        <v>20793160</v>
      </c>
      <c r="D2781" s="1">
        <f t="shared" si="2"/>
        <v>0.01419668237</v>
      </c>
    </row>
    <row r="2782" ht="14.25" customHeight="1">
      <c r="A2782" s="1">
        <v>3.0628981E7</v>
      </c>
      <c r="B2782" s="1">
        <v>1.4E7</v>
      </c>
      <c r="C2782" s="1">
        <f t="shared" si="1"/>
        <v>16628981</v>
      </c>
      <c r="D2782" s="1">
        <f t="shared" si="2"/>
        <v>0.0142018093</v>
      </c>
    </row>
    <row r="2783" ht="14.25" customHeight="1">
      <c r="A2783" s="1">
        <v>2.9959436E7</v>
      </c>
      <c r="B2783" s="1">
        <v>1.3E7</v>
      </c>
      <c r="C2783" s="1">
        <f t="shared" si="1"/>
        <v>16959436</v>
      </c>
      <c r="D2783" s="1">
        <f t="shared" si="2"/>
        <v>0.01420574452</v>
      </c>
    </row>
    <row r="2784" ht="14.25" customHeight="1">
      <c r="A2784" s="1">
        <v>2.5571351E7</v>
      </c>
      <c r="B2784" s="1">
        <v>1.4E7</v>
      </c>
      <c r="C2784" s="1">
        <f t="shared" si="1"/>
        <v>11571351</v>
      </c>
      <c r="D2784" s="1">
        <f t="shared" si="2"/>
        <v>0.0142103815</v>
      </c>
    </row>
    <row r="2785" ht="14.25" customHeight="1">
      <c r="A2785" s="1">
        <v>2.7515786E7</v>
      </c>
      <c r="B2785" s="1">
        <v>1.4E7</v>
      </c>
      <c r="C2785" s="1">
        <f t="shared" si="1"/>
        <v>13515786</v>
      </c>
      <c r="D2785" s="1">
        <f t="shared" si="2"/>
        <v>0.01421301714</v>
      </c>
    </row>
    <row r="2786" ht="14.25" customHeight="1">
      <c r="A2786" s="1">
        <v>2.5482931E7</v>
      </c>
      <c r="B2786" s="1">
        <v>1.4E7</v>
      </c>
      <c r="C2786" s="1">
        <f t="shared" si="1"/>
        <v>11482931</v>
      </c>
      <c r="D2786" s="1">
        <f t="shared" si="2"/>
        <v>0.01421613931</v>
      </c>
    </row>
    <row r="2787" ht="14.25" customHeight="1">
      <c r="A2787" s="1">
        <v>1.99E7</v>
      </c>
      <c r="B2787" s="1">
        <v>2.0E7</v>
      </c>
      <c r="C2787" s="1">
        <f t="shared" si="1"/>
        <v>-100000</v>
      </c>
      <c r="D2787" s="1">
        <f t="shared" si="2"/>
        <v>0.01421875889</v>
      </c>
    </row>
    <row r="2788" ht="14.25" customHeight="1">
      <c r="A2788" s="1">
        <v>0.0</v>
      </c>
      <c r="B2788" s="1">
        <v>1.4E7</v>
      </c>
      <c r="C2788" s="1">
        <f t="shared" si="1"/>
        <v>-14000000</v>
      </c>
      <c r="D2788" s="1">
        <f t="shared" si="2"/>
        <v>0.01421787471</v>
      </c>
    </row>
    <row r="2789" ht="14.25" customHeight="1">
      <c r="A2789" s="1">
        <v>1.6298046E7</v>
      </c>
      <c r="B2789" s="1">
        <v>1.4E7</v>
      </c>
      <c r="C2789" s="1">
        <f t="shared" si="1"/>
        <v>2298046</v>
      </c>
      <c r="D2789" s="1">
        <f t="shared" si="2"/>
        <v>0.01421638436</v>
      </c>
    </row>
    <row r="2790" ht="14.25" customHeight="1">
      <c r="A2790" s="1">
        <v>1.5549702E7</v>
      </c>
      <c r="B2790" s="1">
        <v>1.4E7</v>
      </c>
      <c r="C2790" s="1">
        <f t="shared" si="1"/>
        <v>1549702</v>
      </c>
      <c r="D2790" s="1">
        <f t="shared" si="2"/>
        <v>0.01421704764</v>
      </c>
    </row>
    <row r="2791" ht="14.25" customHeight="1">
      <c r="A2791" s="1">
        <v>1.548354E7</v>
      </c>
      <c r="B2791" s="1">
        <v>1.4E7</v>
      </c>
      <c r="C2791" s="1">
        <f t="shared" si="1"/>
        <v>1483540</v>
      </c>
      <c r="D2791" s="1">
        <f t="shared" si="2"/>
        <v>0.01421757551</v>
      </c>
    </row>
    <row r="2792" ht="14.25" customHeight="1">
      <c r="A2792" s="1">
        <v>2.0246959E7</v>
      </c>
      <c r="B2792" s="1">
        <v>1.4E7</v>
      </c>
      <c r="C2792" s="1">
        <f t="shared" si="1"/>
        <v>6246959</v>
      </c>
      <c r="D2792" s="1">
        <f t="shared" si="2"/>
        <v>0.01421809199</v>
      </c>
    </row>
    <row r="2793" ht="14.25" customHeight="1">
      <c r="A2793" s="1">
        <v>1.5062898E7</v>
      </c>
      <c r="B2793" s="1">
        <v>1.4E7</v>
      </c>
      <c r="C2793" s="1">
        <f t="shared" si="1"/>
        <v>1062898</v>
      </c>
      <c r="D2793" s="1">
        <f t="shared" si="2"/>
        <v>0.01421953417</v>
      </c>
    </row>
    <row r="2794" ht="14.25" customHeight="1">
      <c r="A2794" s="1">
        <v>1.4348123E7</v>
      </c>
      <c r="B2794" s="1">
        <v>1.2E7</v>
      </c>
      <c r="C2794" s="1">
        <f t="shared" si="1"/>
        <v>2348123</v>
      </c>
      <c r="D2794" s="1">
        <f t="shared" si="2"/>
        <v>0.01421997715</v>
      </c>
    </row>
    <row r="2795" ht="14.25" customHeight="1">
      <c r="A2795" s="1">
        <v>1.5171475E7</v>
      </c>
      <c r="B2795" s="1">
        <v>8500000.0</v>
      </c>
      <c r="C2795" s="1">
        <f t="shared" si="1"/>
        <v>6671475</v>
      </c>
      <c r="D2795" s="1">
        <f t="shared" si="2"/>
        <v>0.01422048955</v>
      </c>
    </row>
    <row r="2796" ht="14.25" customHeight="1">
      <c r="A2796" s="1">
        <v>0.0</v>
      </c>
      <c r="B2796" s="1">
        <v>1.4E7</v>
      </c>
      <c r="C2796" s="1">
        <f t="shared" si="1"/>
        <v>-14000000</v>
      </c>
      <c r="D2796" s="1">
        <f t="shared" si="2"/>
        <v>0.01422171383</v>
      </c>
    </row>
    <row r="2797" ht="14.25" customHeight="1">
      <c r="A2797" s="1">
        <v>1.364E7</v>
      </c>
      <c r="B2797" s="1">
        <v>1.4E7</v>
      </c>
      <c r="C2797" s="1">
        <f t="shared" si="1"/>
        <v>-360000</v>
      </c>
      <c r="D2797" s="1">
        <f t="shared" si="2"/>
        <v>0.01422021488</v>
      </c>
    </row>
    <row r="2798" ht="14.25" customHeight="1">
      <c r="A2798" s="1">
        <v>1.2550242E7</v>
      </c>
      <c r="B2798" s="1">
        <v>0.0</v>
      </c>
      <c r="C2798" s="1">
        <f t="shared" si="1"/>
        <v>12550242</v>
      </c>
      <c r="D2798" s="1">
        <f t="shared" si="2"/>
        <v>0.01422041331</v>
      </c>
    </row>
    <row r="2799" ht="14.25" customHeight="1">
      <c r="A2799" s="1">
        <v>1.2610731E7</v>
      </c>
      <c r="B2799" s="1">
        <v>1.1E7</v>
      </c>
      <c r="C2799" s="1">
        <f t="shared" si="1"/>
        <v>1610731</v>
      </c>
      <c r="D2799" s="1">
        <f t="shared" si="2"/>
        <v>0.01422052696</v>
      </c>
    </row>
    <row r="2800" ht="14.25" customHeight="1">
      <c r="A2800" s="1">
        <v>4.7811275E7</v>
      </c>
      <c r="B2800" s="1">
        <v>1.5E7</v>
      </c>
      <c r="C2800" s="1">
        <f t="shared" si="1"/>
        <v>32811275</v>
      </c>
      <c r="D2800" s="1">
        <f t="shared" si="2"/>
        <v>0.01422058413</v>
      </c>
    </row>
    <row r="2801" ht="14.25" customHeight="1">
      <c r="A2801" s="1">
        <v>1.1204499E7</v>
      </c>
      <c r="B2801" s="1">
        <v>1.4E7</v>
      </c>
      <c r="C2801" s="1">
        <f t="shared" si="1"/>
        <v>-2795501</v>
      </c>
      <c r="D2801" s="1">
        <f t="shared" si="2"/>
        <v>0.01422847774</v>
      </c>
    </row>
    <row r="2802" ht="14.25" customHeight="1">
      <c r="A2802" s="1">
        <v>1.0397365E7</v>
      </c>
      <c r="B2802" s="1">
        <v>1.4E7</v>
      </c>
      <c r="C2802" s="1">
        <f t="shared" si="1"/>
        <v>-3602635</v>
      </c>
      <c r="D2802" s="1">
        <f t="shared" si="2"/>
        <v>0.01422828776</v>
      </c>
    </row>
    <row r="2803" ht="14.25" customHeight="1">
      <c r="A2803" s="1">
        <v>9402410.0</v>
      </c>
      <c r="B2803" s="1">
        <v>1.4E7</v>
      </c>
      <c r="C2803" s="1">
        <f t="shared" si="1"/>
        <v>-4597590</v>
      </c>
      <c r="D2803" s="1">
        <f t="shared" si="2"/>
        <v>0.01422797597</v>
      </c>
    </row>
    <row r="2804" ht="14.25" customHeight="1">
      <c r="A2804" s="1">
        <v>5990075.0</v>
      </c>
      <c r="B2804" s="1">
        <v>0.0</v>
      </c>
      <c r="C2804" s="1">
        <f t="shared" si="1"/>
        <v>5990075</v>
      </c>
      <c r="D2804" s="1">
        <f t="shared" si="2"/>
        <v>0.01422751959</v>
      </c>
    </row>
    <row r="2805" ht="14.25" customHeight="1">
      <c r="A2805" s="1">
        <v>5459824.0</v>
      </c>
      <c r="B2805" s="1">
        <v>2.6E7</v>
      </c>
      <c r="C2805" s="1">
        <f t="shared" si="1"/>
        <v>-20540176</v>
      </c>
      <c r="D2805" s="1">
        <f t="shared" si="2"/>
        <v>0.01422209901</v>
      </c>
    </row>
    <row r="2806" ht="14.25" customHeight="1">
      <c r="A2806" s="1">
        <v>5108820.0</v>
      </c>
      <c r="B2806" s="1">
        <v>2.4E7</v>
      </c>
      <c r="C2806" s="1">
        <f t="shared" si="1"/>
        <v>-18891180</v>
      </c>
      <c r="D2806" s="1">
        <f t="shared" si="2"/>
        <v>0.01422533472</v>
      </c>
    </row>
    <row r="2807" ht="14.25" customHeight="1">
      <c r="A2807" s="1">
        <v>4741987.0</v>
      </c>
      <c r="B2807" s="1">
        <v>1.4E7</v>
      </c>
      <c r="C2807" s="1">
        <f t="shared" si="1"/>
        <v>-9258013</v>
      </c>
      <c r="D2807" s="1">
        <f t="shared" si="2"/>
        <v>0.01422800723</v>
      </c>
    </row>
    <row r="2808" ht="14.25" customHeight="1">
      <c r="A2808" s="1">
        <v>4291965.0</v>
      </c>
      <c r="B2808" s="1">
        <v>1.4E7</v>
      </c>
      <c r="C2808" s="1">
        <f t="shared" si="1"/>
        <v>-9708035</v>
      </c>
      <c r="D2808" s="1">
        <f t="shared" si="2"/>
        <v>0.01422695674</v>
      </c>
    </row>
    <row r="2809" ht="14.25" customHeight="1">
      <c r="A2809" s="1">
        <v>3100650.0</v>
      </c>
      <c r="B2809" s="1">
        <v>1.4E7</v>
      </c>
      <c r="C2809" s="1">
        <f t="shared" si="1"/>
        <v>-10899350</v>
      </c>
      <c r="D2809" s="1">
        <f t="shared" si="2"/>
        <v>0.0142258554</v>
      </c>
    </row>
    <row r="2810" ht="14.25" customHeight="1">
      <c r="A2810" s="1">
        <v>2474000.0</v>
      </c>
      <c r="B2810" s="1">
        <v>1.4E7</v>
      </c>
      <c r="C2810" s="1">
        <f t="shared" si="1"/>
        <v>-11526000</v>
      </c>
      <c r="D2810" s="1">
        <f t="shared" si="2"/>
        <v>0.01422462711</v>
      </c>
    </row>
    <row r="2811" ht="14.25" customHeight="1">
      <c r="A2811" s="1">
        <v>2656324.0</v>
      </c>
      <c r="B2811" s="1">
        <v>0.0</v>
      </c>
      <c r="C2811" s="1">
        <f t="shared" si="1"/>
        <v>2656324</v>
      </c>
      <c r="D2811" s="1">
        <f t="shared" si="2"/>
        <v>0.01422333504</v>
      </c>
    </row>
    <row r="2812" ht="14.25" customHeight="1">
      <c r="A2812" s="1">
        <v>1000000.0</v>
      </c>
      <c r="B2812" s="1">
        <v>1.4E7</v>
      </c>
      <c r="C2812" s="1">
        <f t="shared" si="1"/>
        <v>-13000000</v>
      </c>
      <c r="D2812" s="1">
        <f t="shared" si="2"/>
        <v>0.01421517697</v>
      </c>
    </row>
    <row r="2813" ht="14.25" customHeight="1">
      <c r="A2813" s="1">
        <v>3958500.0</v>
      </c>
      <c r="B2813" s="1">
        <v>8200000.0</v>
      </c>
      <c r="C2813" s="1">
        <f t="shared" si="1"/>
        <v>-4241500</v>
      </c>
      <c r="D2813" s="1">
        <f t="shared" si="2"/>
        <v>0.01421374103</v>
      </c>
    </row>
    <row r="2814" ht="14.25" customHeight="1">
      <c r="A2814" s="1">
        <v>403649.0</v>
      </c>
      <c r="B2814" s="1">
        <v>0.0</v>
      </c>
      <c r="C2814" s="1">
        <f t="shared" si="1"/>
        <v>403649</v>
      </c>
      <c r="D2814" s="1">
        <f t="shared" si="2"/>
        <v>0.01421011889</v>
      </c>
    </row>
    <row r="2815" ht="14.25" customHeight="1">
      <c r="A2815" s="1">
        <v>274299.0</v>
      </c>
      <c r="B2815" s="1">
        <v>1.03E8</v>
      </c>
      <c r="C2815" s="1">
        <f t="shared" si="1"/>
        <v>-102725701</v>
      </c>
      <c r="D2815" s="1">
        <f t="shared" si="2"/>
        <v>0.01420014718</v>
      </c>
    </row>
    <row r="2816" ht="14.25" customHeight="1">
      <c r="A2816" s="1">
        <v>0.0</v>
      </c>
      <c r="B2816" s="1">
        <v>1.2E7</v>
      </c>
      <c r="C2816" s="1">
        <f t="shared" si="1"/>
        <v>-12000000</v>
      </c>
      <c r="D2816" s="1">
        <f t="shared" si="2"/>
        <v>0.01425351824</v>
      </c>
    </row>
    <row r="2817" ht="14.25" customHeight="1">
      <c r="A2817" s="1">
        <v>183088.0</v>
      </c>
      <c r="B2817" s="1">
        <v>1.5E7</v>
      </c>
      <c r="C2817" s="1">
        <f t="shared" si="1"/>
        <v>-14816912</v>
      </c>
      <c r="D2817" s="1">
        <f t="shared" si="2"/>
        <v>0.01425075767</v>
      </c>
    </row>
    <row r="2818" ht="14.25" customHeight="1">
      <c r="A2818" s="1">
        <v>46495.0</v>
      </c>
      <c r="B2818" s="1">
        <v>1.4E7</v>
      </c>
      <c r="C2818" s="1">
        <f t="shared" si="1"/>
        <v>-13953505</v>
      </c>
      <c r="D2818" s="1">
        <f t="shared" si="2"/>
        <v>0.01424988246</v>
      </c>
    </row>
    <row r="2819" ht="14.25" customHeight="1">
      <c r="A2819" s="1">
        <v>0.0</v>
      </c>
      <c r="B2819" s="1">
        <v>0.0</v>
      </c>
      <c r="C2819" s="1">
        <f t="shared" si="1"/>
        <v>0</v>
      </c>
      <c r="D2819" s="1">
        <f t="shared" si="2"/>
        <v>0.01424837664</v>
      </c>
    </row>
    <row r="2820" ht="14.25" customHeight="1">
      <c r="A2820" s="1">
        <v>1752214.0</v>
      </c>
      <c r="B2820" s="1">
        <v>1.4E7</v>
      </c>
      <c r="C2820" s="1">
        <f t="shared" si="1"/>
        <v>-12247786</v>
      </c>
      <c r="D2820" s="1">
        <f t="shared" si="2"/>
        <v>0.01423808063</v>
      </c>
    </row>
    <row r="2821" ht="14.25" customHeight="1">
      <c r="A2821" s="1">
        <v>8.3025853E7</v>
      </c>
      <c r="B2821" s="1">
        <v>1.4E7</v>
      </c>
      <c r="C2821" s="1">
        <f t="shared" si="1"/>
        <v>69025853</v>
      </c>
      <c r="D2821" s="1">
        <f t="shared" si="2"/>
        <v>0.01423671673</v>
      </c>
    </row>
    <row r="2822" ht="14.25" customHeight="1">
      <c r="A2822" s="1">
        <v>1.9087124E8</v>
      </c>
      <c r="B2822" s="1">
        <v>1.25E8</v>
      </c>
      <c r="C2822" s="1">
        <f t="shared" si="1"/>
        <v>65871240</v>
      </c>
      <c r="D2822" s="1">
        <f t="shared" si="2"/>
        <v>0.01426399322</v>
      </c>
    </row>
    <row r="2823" ht="14.25" customHeight="1">
      <c r="A2823" s="1">
        <v>5.6631572E7</v>
      </c>
      <c r="B2823" s="1">
        <v>1.2E7</v>
      </c>
      <c r="C2823" s="1">
        <f t="shared" si="1"/>
        <v>44631572</v>
      </c>
      <c r="D2823" s="1">
        <f t="shared" si="2"/>
        <v>0.01339152554</v>
      </c>
    </row>
    <row r="2824" ht="14.25" customHeight="1">
      <c r="A2824" s="1">
        <v>1.5854988E7</v>
      </c>
      <c r="B2824" s="1">
        <v>1.35E7</v>
      </c>
      <c r="C2824" s="1">
        <f t="shared" si="1"/>
        <v>2354988</v>
      </c>
      <c r="D2824" s="1">
        <f t="shared" si="2"/>
        <v>0.01340908902</v>
      </c>
    </row>
    <row r="2825" ht="14.25" customHeight="1">
      <c r="A2825" s="1">
        <v>1.2282677E7</v>
      </c>
      <c r="B2825" s="1">
        <v>1.4E7</v>
      </c>
      <c r="C2825" s="1">
        <f t="shared" si="1"/>
        <v>-1717323</v>
      </c>
      <c r="D2825" s="1">
        <f t="shared" si="2"/>
        <v>0.01340977575</v>
      </c>
    </row>
    <row r="2826" ht="14.25" customHeight="1">
      <c r="A2826" s="1">
        <v>447093.0</v>
      </c>
      <c r="B2826" s="1">
        <v>0.0</v>
      </c>
      <c r="C2826" s="1">
        <f t="shared" si="1"/>
        <v>447093</v>
      </c>
      <c r="D2826" s="1">
        <f t="shared" si="2"/>
        <v>0.01340976337</v>
      </c>
    </row>
    <row r="2827" ht="14.25" customHeight="1">
      <c r="A2827" s="1">
        <v>7060876.0</v>
      </c>
      <c r="B2827" s="1">
        <v>1.35E7</v>
      </c>
      <c r="C2827" s="1">
        <f t="shared" si="1"/>
        <v>-6439124</v>
      </c>
      <c r="D2827" s="1">
        <f t="shared" si="2"/>
        <v>0.01339982457</v>
      </c>
    </row>
    <row r="2828" ht="14.25" customHeight="1">
      <c r="A2828" s="1">
        <v>1.4989761E7</v>
      </c>
      <c r="B2828" s="1">
        <v>1.5E7</v>
      </c>
      <c r="C2828" s="1">
        <f t="shared" si="1"/>
        <v>-10239</v>
      </c>
      <c r="D2828" s="1">
        <f t="shared" si="2"/>
        <v>0.01339892164</v>
      </c>
    </row>
    <row r="2829" ht="14.25" customHeight="1">
      <c r="A2829" s="1">
        <v>687081.0</v>
      </c>
      <c r="B2829" s="1">
        <v>0.0</v>
      </c>
      <c r="C2829" s="1">
        <f t="shared" si="1"/>
        <v>687081</v>
      </c>
      <c r="D2829" s="1">
        <f t="shared" si="2"/>
        <v>0.01339923192</v>
      </c>
    </row>
    <row r="2830" ht="14.25" customHeight="1">
      <c r="A2830" s="1">
        <v>0.0</v>
      </c>
      <c r="B2830" s="1">
        <v>0.0</v>
      </c>
      <c r="C2830" s="1">
        <f t="shared" si="1"/>
        <v>0</v>
      </c>
      <c r="D2830" s="1">
        <f t="shared" si="2"/>
        <v>0.01338947284</v>
      </c>
    </row>
    <row r="2831" ht="14.25" customHeight="1">
      <c r="A2831" s="1">
        <v>5501940.0</v>
      </c>
      <c r="B2831" s="1">
        <v>1.35E7</v>
      </c>
      <c r="C2831" s="1">
        <f t="shared" si="1"/>
        <v>-7998060</v>
      </c>
      <c r="D2831" s="1">
        <f t="shared" si="2"/>
        <v>0.01337915529</v>
      </c>
    </row>
    <row r="2832" ht="14.25" customHeight="1">
      <c r="A2832" s="1">
        <v>2086345.0</v>
      </c>
      <c r="B2832" s="1">
        <v>1.0E7</v>
      </c>
      <c r="C2832" s="1">
        <f t="shared" si="1"/>
        <v>-7913655</v>
      </c>
      <c r="D2832" s="1">
        <f t="shared" si="2"/>
        <v>0.01337801126</v>
      </c>
    </row>
    <row r="2833" ht="14.25" customHeight="1">
      <c r="A2833" s="1">
        <v>2605039.0</v>
      </c>
      <c r="B2833" s="1">
        <v>0.0</v>
      </c>
      <c r="C2833" s="1">
        <f t="shared" si="1"/>
        <v>2605039</v>
      </c>
      <c r="D2833" s="1">
        <f t="shared" si="2"/>
        <v>0.01337457625</v>
      </c>
    </row>
    <row r="2834" ht="14.25" customHeight="1">
      <c r="A2834" s="1">
        <v>1.2392237E8</v>
      </c>
      <c r="B2834" s="1">
        <v>1.3E7</v>
      </c>
      <c r="C2834" s="1">
        <f t="shared" si="1"/>
        <v>110922370</v>
      </c>
      <c r="D2834" s="1">
        <f t="shared" si="2"/>
        <v>0.01336633755</v>
      </c>
    </row>
    <row r="2835" ht="14.25" customHeight="1">
      <c r="A2835" s="1">
        <v>163591.0</v>
      </c>
      <c r="B2835" s="1">
        <v>1.34E7</v>
      </c>
      <c r="C2835" s="1">
        <f t="shared" si="1"/>
        <v>-13236409</v>
      </c>
      <c r="D2835" s="1">
        <f t="shared" si="2"/>
        <v>0.0134282682</v>
      </c>
    </row>
    <row r="2836" ht="14.25" customHeight="1">
      <c r="A2836" s="1">
        <v>7.3000942E7</v>
      </c>
      <c r="B2836" s="1">
        <v>1.3E7</v>
      </c>
      <c r="C2836" s="1">
        <f t="shared" si="1"/>
        <v>60000942</v>
      </c>
      <c r="D2836" s="1">
        <f t="shared" si="2"/>
        <v>0.01342636558</v>
      </c>
    </row>
    <row r="2837" ht="14.25" customHeight="1">
      <c r="A2837" s="1">
        <v>1.06952327E8</v>
      </c>
      <c r="B2837" s="1">
        <v>1.3E7</v>
      </c>
      <c r="C2837" s="1">
        <f t="shared" si="1"/>
        <v>93952327</v>
      </c>
      <c r="D2837" s="1">
        <f t="shared" si="2"/>
        <v>0.0134507087</v>
      </c>
    </row>
    <row r="2838" ht="14.25" customHeight="1">
      <c r="A2838" s="1">
        <v>5.8607007E7</v>
      </c>
      <c r="B2838" s="1">
        <v>1.0E8</v>
      </c>
      <c r="C2838" s="1">
        <f t="shared" si="1"/>
        <v>-41392993</v>
      </c>
      <c r="D2838" s="1">
        <f t="shared" si="2"/>
        <v>0.01349879676</v>
      </c>
    </row>
    <row r="2839" ht="14.25" customHeight="1">
      <c r="A2839" s="1">
        <v>5.73E7</v>
      </c>
      <c r="B2839" s="1">
        <v>1.3E7</v>
      </c>
      <c r="C2839" s="1">
        <f t="shared" si="1"/>
        <v>44300000</v>
      </c>
      <c r="D2839" s="1">
        <f t="shared" si="2"/>
        <v>0.01330974285</v>
      </c>
    </row>
    <row r="2840" ht="14.25" customHeight="1">
      <c r="A2840" s="1">
        <v>9.1038276E7</v>
      </c>
      <c r="B2840" s="1">
        <v>1.3E7</v>
      </c>
      <c r="C2840" s="1">
        <f t="shared" si="1"/>
        <v>78038276</v>
      </c>
      <c r="D2840" s="1">
        <f t="shared" si="2"/>
        <v>0.01332559067</v>
      </c>
    </row>
    <row r="2841" ht="14.25" customHeight="1">
      <c r="A2841" s="1">
        <v>4.93699E7</v>
      </c>
      <c r="B2841" s="1">
        <v>7000000.0</v>
      </c>
      <c r="C2841" s="1">
        <f t="shared" si="1"/>
        <v>42369900</v>
      </c>
      <c r="D2841" s="1">
        <f t="shared" si="2"/>
        <v>0.01336159369</v>
      </c>
    </row>
    <row r="2842" ht="14.25" customHeight="1">
      <c r="A2842" s="1">
        <v>6.1693523E7</v>
      </c>
      <c r="B2842" s="1">
        <v>1.3E7</v>
      </c>
      <c r="C2842" s="1">
        <f t="shared" si="1"/>
        <v>48693523</v>
      </c>
      <c r="D2842" s="1">
        <f t="shared" si="2"/>
        <v>0.01338524974</v>
      </c>
    </row>
    <row r="2843" ht="14.25" customHeight="1">
      <c r="A2843" s="1">
        <v>4.6729374E7</v>
      </c>
      <c r="B2843" s="1">
        <v>1.3E7</v>
      </c>
      <c r="C2843" s="1">
        <f t="shared" si="1"/>
        <v>33729374</v>
      </c>
      <c r="D2843" s="1">
        <f t="shared" si="2"/>
        <v>0.01340347244</v>
      </c>
    </row>
    <row r="2844" ht="14.25" customHeight="1">
      <c r="A2844" s="1">
        <v>4.4726644E7</v>
      </c>
      <c r="B2844" s="1">
        <v>1.3E7</v>
      </c>
      <c r="C2844" s="1">
        <f t="shared" si="1"/>
        <v>31726644</v>
      </c>
      <c r="D2844" s="1">
        <f t="shared" si="2"/>
        <v>0.01341460483</v>
      </c>
    </row>
    <row r="2845" ht="14.25" customHeight="1">
      <c r="A2845" s="1">
        <v>4.4134898E7</v>
      </c>
      <c r="B2845" s="1">
        <v>1.3E7</v>
      </c>
      <c r="C2845" s="1">
        <f t="shared" si="1"/>
        <v>31134898</v>
      </c>
      <c r="D2845" s="1">
        <f t="shared" si="2"/>
        <v>0.01342490521</v>
      </c>
    </row>
    <row r="2846" ht="14.25" customHeight="1">
      <c r="A2846" s="1">
        <v>4.8637684E7</v>
      </c>
      <c r="B2846" s="1">
        <v>1.25E7</v>
      </c>
      <c r="C2846" s="1">
        <f t="shared" si="1"/>
        <v>36137684</v>
      </c>
      <c r="D2846" s="1">
        <f t="shared" si="2"/>
        <v>0.01343497441</v>
      </c>
    </row>
    <row r="2847" ht="14.25" customHeight="1">
      <c r="A2847" s="1">
        <v>3.8176108E7</v>
      </c>
      <c r="B2847" s="1">
        <v>1.6E7</v>
      </c>
      <c r="C2847" s="1">
        <f t="shared" si="1"/>
        <v>22176108</v>
      </c>
      <c r="D2847" s="1">
        <f t="shared" si="2"/>
        <v>0.01344792803</v>
      </c>
    </row>
    <row r="2848" ht="14.25" customHeight="1">
      <c r="A2848" s="1">
        <v>2.8972187E7</v>
      </c>
      <c r="B2848" s="1">
        <v>1.3E7</v>
      </c>
      <c r="C2848" s="1">
        <f t="shared" si="1"/>
        <v>15972187</v>
      </c>
      <c r="D2848" s="1">
        <f t="shared" si="2"/>
        <v>0.01345164943</v>
      </c>
    </row>
    <row r="2849" ht="14.25" customHeight="1">
      <c r="A2849" s="1">
        <v>2.79794E7</v>
      </c>
      <c r="B2849" s="1">
        <v>8200000.0</v>
      </c>
      <c r="C2849" s="1">
        <f t="shared" si="1"/>
        <v>19779400</v>
      </c>
      <c r="D2849" s="1">
        <f t="shared" si="2"/>
        <v>0.01345617422</v>
      </c>
    </row>
    <row r="2850" ht="14.25" customHeight="1">
      <c r="A2850" s="1">
        <v>5.4257433E7</v>
      </c>
      <c r="B2850" s="1">
        <v>1.7E7</v>
      </c>
      <c r="C2850" s="1">
        <f t="shared" si="1"/>
        <v>37257433</v>
      </c>
      <c r="D2850" s="1">
        <f t="shared" si="2"/>
        <v>0.01346430689</v>
      </c>
    </row>
    <row r="2851" ht="14.25" customHeight="1">
      <c r="A2851" s="1">
        <v>23947.0</v>
      </c>
      <c r="B2851" s="1">
        <v>1.3E7</v>
      </c>
      <c r="C2851" s="1">
        <f t="shared" si="1"/>
        <v>-12976053</v>
      </c>
      <c r="D2851" s="1">
        <f t="shared" si="2"/>
        <v>0.01347031511</v>
      </c>
    </row>
    <row r="2852" ht="14.25" customHeight="1">
      <c r="A2852" s="1">
        <v>6.0008303E7</v>
      </c>
      <c r="B2852" s="1">
        <v>1.3E7</v>
      </c>
      <c r="C2852" s="1">
        <f t="shared" si="1"/>
        <v>47008303</v>
      </c>
      <c r="D2852" s="1">
        <f t="shared" si="2"/>
        <v>0.01346817772</v>
      </c>
    </row>
    <row r="2853" ht="14.25" customHeight="1">
      <c r="A2853" s="1">
        <v>4.9121934E7</v>
      </c>
      <c r="B2853" s="1">
        <v>1.3E7</v>
      </c>
      <c r="C2853" s="1">
        <f t="shared" si="1"/>
        <v>36121934</v>
      </c>
      <c r="D2853" s="1">
        <f t="shared" si="2"/>
        <v>0.01348574092</v>
      </c>
    </row>
    <row r="2854" ht="14.25" customHeight="1">
      <c r="A2854" s="1">
        <v>2.7141959E7</v>
      </c>
      <c r="B2854" s="1">
        <v>1.8E7</v>
      </c>
      <c r="C2854" s="1">
        <f t="shared" si="1"/>
        <v>9141959</v>
      </c>
      <c r="D2854" s="1">
        <f t="shared" si="2"/>
        <v>0.01349807484</v>
      </c>
    </row>
    <row r="2855" ht="14.25" customHeight="1">
      <c r="A2855" s="1">
        <v>2.7052167E7</v>
      </c>
      <c r="B2855" s="1">
        <v>1.3E7</v>
      </c>
      <c r="C2855" s="1">
        <f t="shared" si="1"/>
        <v>14052167</v>
      </c>
      <c r="D2855" s="1">
        <f t="shared" si="2"/>
        <v>0.01349817634</v>
      </c>
    </row>
    <row r="2856" ht="14.25" customHeight="1">
      <c r="A2856" s="1">
        <v>2.6539321E7</v>
      </c>
      <c r="B2856" s="1">
        <v>1.3E7</v>
      </c>
      <c r="C2856" s="1">
        <f t="shared" si="1"/>
        <v>13539321</v>
      </c>
      <c r="D2856" s="1">
        <f t="shared" si="2"/>
        <v>0.01350213794</v>
      </c>
    </row>
    <row r="2857" ht="14.25" customHeight="1">
      <c r="A2857" s="1">
        <v>2.8501605E7</v>
      </c>
      <c r="B2857" s="1">
        <v>1.3E7</v>
      </c>
      <c r="C2857" s="1">
        <f t="shared" si="1"/>
        <v>15501605</v>
      </c>
      <c r="D2857" s="1">
        <f t="shared" si="2"/>
        <v>0.01350594497</v>
      </c>
    </row>
    <row r="2858" ht="14.25" customHeight="1">
      <c r="A2858" s="1">
        <v>5.2543632E7</v>
      </c>
      <c r="B2858" s="1">
        <v>1.32E7</v>
      </c>
      <c r="C2858" s="1">
        <f t="shared" si="1"/>
        <v>39343632</v>
      </c>
      <c r="D2858" s="1">
        <f t="shared" si="2"/>
        <v>0.01351037225</v>
      </c>
    </row>
    <row r="2859" ht="14.25" customHeight="1">
      <c r="A2859" s="1">
        <v>2.5592632E7</v>
      </c>
      <c r="B2859" s="1">
        <v>1.8E7</v>
      </c>
      <c r="C2859" s="1">
        <f t="shared" si="1"/>
        <v>7592632</v>
      </c>
      <c r="D2859" s="1">
        <f t="shared" si="2"/>
        <v>0.01352392039</v>
      </c>
    </row>
    <row r="2860" ht="14.25" customHeight="1">
      <c r="A2860" s="1">
        <v>2.5440971E7</v>
      </c>
      <c r="B2860" s="1">
        <v>1.5E7</v>
      </c>
      <c r="C2860" s="1">
        <f t="shared" si="1"/>
        <v>10440971</v>
      </c>
      <c r="D2860" s="1">
        <f t="shared" si="2"/>
        <v>0.01352395389</v>
      </c>
    </row>
    <row r="2861" ht="14.25" customHeight="1">
      <c r="A2861" s="1">
        <v>2.2858926E7</v>
      </c>
      <c r="B2861" s="1">
        <v>1.3E7</v>
      </c>
      <c r="C2861" s="1">
        <f t="shared" si="1"/>
        <v>9858926</v>
      </c>
      <c r="D2861" s="1">
        <f t="shared" si="2"/>
        <v>0.01352605917</v>
      </c>
    </row>
    <row r="2862" ht="14.25" customHeight="1">
      <c r="A2862" s="1">
        <v>2.2235901E7</v>
      </c>
      <c r="B2862" s="1">
        <v>6000000.0</v>
      </c>
      <c r="C2862" s="1">
        <f t="shared" si="1"/>
        <v>16235901</v>
      </c>
      <c r="D2862" s="1">
        <f t="shared" si="2"/>
        <v>0.01352879526</v>
      </c>
    </row>
    <row r="2863" ht="14.25" customHeight="1">
      <c r="A2863" s="1">
        <v>3.8916903E7</v>
      </c>
      <c r="B2863" s="1">
        <v>1.3E7</v>
      </c>
      <c r="C2863" s="1">
        <f t="shared" si="1"/>
        <v>25916903</v>
      </c>
      <c r="D2863" s="1">
        <f t="shared" si="2"/>
        <v>0.01353506175</v>
      </c>
    </row>
    <row r="2864" ht="14.25" customHeight="1">
      <c r="A2864" s="1">
        <v>1.6929123E7</v>
      </c>
      <c r="B2864" s="1">
        <v>1.4E7</v>
      </c>
      <c r="C2864" s="1">
        <f t="shared" si="1"/>
        <v>2929123</v>
      </c>
      <c r="D2864" s="1">
        <f t="shared" si="2"/>
        <v>0.01354321324</v>
      </c>
    </row>
    <row r="2865" ht="14.25" customHeight="1">
      <c r="A2865" s="1">
        <v>1.3753931E7</v>
      </c>
      <c r="B2865" s="1">
        <v>1.9E7</v>
      </c>
      <c r="C2865" s="1">
        <f t="shared" si="1"/>
        <v>-5246069</v>
      </c>
      <c r="D2865" s="1">
        <f t="shared" si="2"/>
        <v>0.0135441191</v>
      </c>
    </row>
    <row r="2866" ht="14.25" customHeight="1">
      <c r="A2866" s="1">
        <v>1.099644E7</v>
      </c>
      <c r="B2866" s="1">
        <v>1.3E7</v>
      </c>
      <c r="C2866" s="1">
        <f t="shared" si="1"/>
        <v>-2003560</v>
      </c>
      <c r="D2866" s="1">
        <f t="shared" si="2"/>
        <v>0.01354396342</v>
      </c>
    </row>
    <row r="2867" ht="14.25" customHeight="1">
      <c r="A2867" s="1">
        <v>8026971.0</v>
      </c>
      <c r="B2867" s="1">
        <v>1.3E7</v>
      </c>
      <c r="C2867" s="1">
        <f t="shared" si="1"/>
        <v>-4973029</v>
      </c>
      <c r="D2867" s="1">
        <f t="shared" si="2"/>
        <v>0.01354376318</v>
      </c>
    </row>
    <row r="2868" ht="14.25" customHeight="1">
      <c r="A2868" s="1">
        <v>1.4677654E7</v>
      </c>
      <c r="B2868" s="1">
        <v>1.3E7</v>
      </c>
      <c r="C2868" s="1">
        <f t="shared" si="1"/>
        <v>1677654</v>
      </c>
      <c r="D2868" s="1">
        <f t="shared" si="2"/>
        <v>0.01354296342</v>
      </c>
    </row>
    <row r="2869" ht="14.25" customHeight="1">
      <c r="A2869" s="1">
        <v>9975684.0</v>
      </c>
      <c r="B2869" s="1">
        <v>1.3E7</v>
      </c>
      <c r="C2869" s="1">
        <f t="shared" si="1"/>
        <v>-3024316</v>
      </c>
      <c r="D2869" s="1">
        <f t="shared" si="2"/>
        <v>0.01354358333</v>
      </c>
    </row>
    <row r="2870" ht="14.25" customHeight="1">
      <c r="A2870" s="1">
        <v>7881335.0</v>
      </c>
      <c r="B2870" s="1">
        <v>1.3E7</v>
      </c>
      <c r="C2870" s="1">
        <f t="shared" si="1"/>
        <v>-5118665</v>
      </c>
      <c r="D2870" s="1">
        <f t="shared" si="2"/>
        <v>0.01354317008</v>
      </c>
    </row>
    <row r="2871" ht="14.25" customHeight="1">
      <c r="A2871" s="1">
        <v>6241697.0</v>
      </c>
      <c r="B2871" s="1">
        <v>1.3E7</v>
      </c>
      <c r="C2871" s="1">
        <f t="shared" si="1"/>
        <v>-6758303</v>
      </c>
      <c r="D2871" s="1">
        <f t="shared" si="2"/>
        <v>0.01354234088</v>
      </c>
    </row>
    <row r="2872" ht="14.25" customHeight="1">
      <c r="A2872" s="1">
        <v>0.0</v>
      </c>
      <c r="B2872" s="1">
        <v>0.0</v>
      </c>
      <c r="C2872" s="1">
        <f t="shared" si="1"/>
        <v>0</v>
      </c>
      <c r="D2872" s="1">
        <f t="shared" si="2"/>
        <v>0.01354120478</v>
      </c>
    </row>
    <row r="2873" ht="14.25" customHeight="1">
      <c r="A2873" s="1">
        <v>5871603.0</v>
      </c>
      <c r="B2873" s="1">
        <v>1.3E7</v>
      </c>
      <c r="C2873" s="1">
        <f t="shared" si="1"/>
        <v>-7128397</v>
      </c>
      <c r="D2873" s="1">
        <f t="shared" si="2"/>
        <v>0.01353108439</v>
      </c>
    </row>
    <row r="2874" ht="14.25" customHeight="1">
      <c r="A2874" s="1">
        <v>1.6574731E7</v>
      </c>
      <c r="B2874" s="1">
        <v>1.3E7</v>
      </c>
      <c r="C2874" s="1">
        <f t="shared" si="1"/>
        <v>3574731</v>
      </c>
      <c r="D2874" s="1">
        <f t="shared" si="2"/>
        <v>0.01352987687</v>
      </c>
    </row>
    <row r="2875" ht="14.25" customHeight="1">
      <c r="A2875" s="1">
        <v>5002310.0</v>
      </c>
      <c r="B2875" s="1">
        <v>1.3E7</v>
      </c>
      <c r="C2875" s="1">
        <f t="shared" si="1"/>
        <v>-7997690</v>
      </c>
      <c r="D2875" s="1">
        <f t="shared" si="2"/>
        <v>0.01353095443</v>
      </c>
    </row>
    <row r="2876" ht="14.25" customHeight="1">
      <c r="A2876" s="1">
        <v>4919896.0</v>
      </c>
      <c r="B2876" s="1">
        <v>1.3E7</v>
      </c>
      <c r="C2876" s="1">
        <f t="shared" si="1"/>
        <v>-8080104</v>
      </c>
      <c r="D2876" s="1">
        <f t="shared" si="2"/>
        <v>0.0135295916</v>
      </c>
    </row>
    <row r="2877" ht="14.25" customHeight="1">
      <c r="A2877" s="1">
        <v>2.5675765E7</v>
      </c>
      <c r="B2877" s="1">
        <v>1.3E7</v>
      </c>
      <c r="C2877" s="1">
        <f t="shared" si="1"/>
        <v>12675765</v>
      </c>
      <c r="D2877" s="1">
        <f t="shared" si="2"/>
        <v>0.01352821311</v>
      </c>
    </row>
    <row r="2878" ht="14.25" customHeight="1">
      <c r="A2878" s="1">
        <v>4857376.0</v>
      </c>
      <c r="B2878" s="1">
        <v>1.3E7</v>
      </c>
      <c r="C2878" s="1">
        <f t="shared" si="1"/>
        <v>-8142624</v>
      </c>
      <c r="D2878" s="1">
        <f t="shared" si="2"/>
        <v>0.01353180785</v>
      </c>
    </row>
    <row r="2879" ht="14.25" customHeight="1">
      <c r="A2879" s="1">
        <v>3169424.0</v>
      </c>
      <c r="B2879" s="1">
        <v>1.3E7</v>
      </c>
      <c r="C2879" s="1">
        <f t="shared" si="1"/>
        <v>-9830576</v>
      </c>
      <c r="D2879" s="1">
        <f t="shared" si="2"/>
        <v>0.01353041758</v>
      </c>
    </row>
    <row r="2880" ht="14.25" customHeight="1">
      <c r="A2880" s="1">
        <v>1.8004225E7</v>
      </c>
      <c r="B2880" s="1">
        <v>1.3E7</v>
      </c>
      <c r="C2880" s="1">
        <f t="shared" si="1"/>
        <v>5004225</v>
      </c>
      <c r="D2880" s="1">
        <f t="shared" si="2"/>
        <v>0.01352874156</v>
      </c>
    </row>
    <row r="2881" ht="14.25" customHeight="1">
      <c r="A2881" s="1">
        <v>3058380.0</v>
      </c>
      <c r="B2881" s="1">
        <v>1.0E8</v>
      </c>
      <c r="C2881" s="1">
        <f t="shared" si="1"/>
        <v>-96941620</v>
      </c>
      <c r="D2881" s="1">
        <f t="shared" si="2"/>
        <v>0.01353018179</v>
      </c>
    </row>
    <row r="2882" ht="14.25" customHeight="1">
      <c r="A2882" s="1">
        <v>3074838.0</v>
      </c>
      <c r="B2882" s="1">
        <v>1.1E7</v>
      </c>
      <c r="C2882" s="1">
        <f t="shared" si="1"/>
        <v>-7925162</v>
      </c>
      <c r="D2882" s="1">
        <f t="shared" si="2"/>
        <v>0.01356854695</v>
      </c>
    </row>
    <row r="2883" ht="14.25" customHeight="1">
      <c r="A2883" s="1">
        <v>2104000.0</v>
      </c>
      <c r="B2883" s="1">
        <v>1.3E7</v>
      </c>
      <c r="C2883" s="1">
        <f t="shared" si="1"/>
        <v>-10896000</v>
      </c>
      <c r="D2883" s="1">
        <f t="shared" si="2"/>
        <v>0.01356595804</v>
      </c>
    </row>
    <row r="2884" ht="14.25" customHeight="1">
      <c r="A2884" s="1">
        <v>2.8501651E7</v>
      </c>
      <c r="B2884" s="1">
        <v>2.6E7</v>
      </c>
      <c r="C2884" s="1">
        <f t="shared" si="1"/>
        <v>2501651</v>
      </c>
      <c r="D2884" s="1">
        <f t="shared" si="2"/>
        <v>0.01356412691</v>
      </c>
    </row>
    <row r="2885" ht="14.25" customHeight="1">
      <c r="A2885" s="1">
        <v>1172769.0</v>
      </c>
      <c r="B2885" s="1">
        <v>1.3E7</v>
      </c>
      <c r="C2885" s="1">
        <f t="shared" si="1"/>
        <v>-11827231</v>
      </c>
      <c r="D2885" s="1">
        <f t="shared" si="2"/>
        <v>0.01355753075</v>
      </c>
    </row>
    <row r="2886" ht="14.25" customHeight="1">
      <c r="A2886" s="1">
        <v>1.773857E7</v>
      </c>
      <c r="B2886" s="1">
        <v>1.3E7</v>
      </c>
      <c r="C2886" s="1">
        <f t="shared" si="1"/>
        <v>4738570</v>
      </c>
      <c r="D2886" s="1">
        <f t="shared" si="2"/>
        <v>0.01355555966</v>
      </c>
    </row>
    <row r="2887" ht="14.25" customHeight="1">
      <c r="A2887" s="1">
        <v>1200000.0</v>
      </c>
      <c r="B2887" s="1">
        <v>3000000.0</v>
      </c>
      <c r="C2887" s="1">
        <f t="shared" si="1"/>
        <v>-1800000</v>
      </c>
      <c r="D2887" s="1">
        <f t="shared" si="2"/>
        <v>0.01355692042</v>
      </c>
    </row>
    <row r="2888" ht="14.25" customHeight="1">
      <c r="A2888" s="1">
        <v>1150403.0</v>
      </c>
      <c r="B2888" s="1">
        <v>1.3E7</v>
      </c>
      <c r="C2888" s="1">
        <f t="shared" si="1"/>
        <v>-11849597</v>
      </c>
      <c r="D2888" s="1">
        <f t="shared" si="2"/>
        <v>0.01354942249</v>
      </c>
    </row>
    <row r="2889" ht="14.25" customHeight="1">
      <c r="A2889" s="1">
        <v>403932.0</v>
      </c>
      <c r="B2889" s="1">
        <v>2.0E7</v>
      </c>
      <c r="C2889" s="1">
        <f t="shared" si="1"/>
        <v>-19596068</v>
      </c>
      <c r="D2889" s="1">
        <f t="shared" si="2"/>
        <v>0.01354744083</v>
      </c>
    </row>
    <row r="2890" ht="14.25" customHeight="1">
      <c r="A2890" s="1">
        <v>1712111.0</v>
      </c>
      <c r="B2890" s="1">
        <v>8495000.0</v>
      </c>
      <c r="C2890" s="1">
        <f t="shared" si="1"/>
        <v>-6782889</v>
      </c>
      <c r="D2890" s="1">
        <f t="shared" si="2"/>
        <v>0.0135495126</v>
      </c>
    </row>
    <row r="2891" ht="14.25" customHeight="1">
      <c r="A2891" s="1">
        <v>1024175.0</v>
      </c>
      <c r="B2891" s="1">
        <v>1.3E7</v>
      </c>
      <c r="C2891" s="1">
        <f t="shared" si="1"/>
        <v>-11975825</v>
      </c>
      <c r="D2891" s="1">
        <f t="shared" si="2"/>
        <v>0.0135452371</v>
      </c>
    </row>
    <row r="2892" ht="14.25" customHeight="1">
      <c r="A2892" s="1">
        <v>301305.0</v>
      </c>
      <c r="B2892" s="1">
        <v>1.3E7</v>
      </c>
      <c r="C2892" s="1">
        <f t="shared" si="1"/>
        <v>-12698695</v>
      </c>
      <c r="D2892" s="1">
        <f t="shared" si="2"/>
        <v>0.01354323152</v>
      </c>
    </row>
    <row r="2893" ht="14.25" customHeight="1">
      <c r="A2893" s="1">
        <v>5.1872378E7</v>
      </c>
      <c r="B2893" s="1">
        <v>1.3E7</v>
      </c>
      <c r="C2893" s="1">
        <f t="shared" si="1"/>
        <v>38872378</v>
      </c>
      <c r="D2893" s="1">
        <f t="shared" si="2"/>
        <v>0.01354111828</v>
      </c>
    </row>
    <row r="2894" ht="14.25" customHeight="1">
      <c r="A2894" s="1">
        <v>31662.0</v>
      </c>
      <c r="B2894" s="1">
        <v>1.262E7</v>
      </c>
      <c r="C2894" s="1">
        <f t="shared" si="1"/>
        <v>-12588338</v>
      </c>
      <c r="D2894" s="1">
        <f t="shared" si="2"/>
        <v>0.01355486192</v>
      </c>
    </row>
    <row r="2895" ht="14.25" customHeight="1">
      <c r="A2895" s="1">
        <v>2.8399192E7</v>
      </c>
      <c r="B2895" s="1">
        <v>1.3E7</v>
      </c>
      <c r="C2895" s="1">
        <f t="shared" si="1"/>
        <v>15399192</v>
      </c>
      <c r="D2895" s="1">
        <f t="shared" si="2"/>
        <v>0.01355247583</v>
      </c>
    </row>
    <row r="2896" ht="14.25" customHeight="1">
      <c r="A2896" s="1">
        <v>2035566.0</v>
      </c>
      <c r="B2896" s="1">
        <v>1.3E7</v>
      </c>
      <c r="C2896" s="1">
        <f t="shared" si="1"/>
        <v>-10964434</v>
      </c>
      <c r="D2896" s="1">
        <f t="shared" si="2"/>
        <v>0.01355691873</v>
      </c>
    </row>
    <row r="2897" ht="14.25" customHeight="1">
      <c r="A2897" s="1">
        <v>0.0</v>
      </c>
      <c r="B2897" s="1">
        <v>1.25E7</v>
      </c>
      <c r="C2897" s="1">
        <f t="shared" si="1"/>
        <v>-12500000</v>
      </c>
      <c r="D2897" s="1">
        <f t="shared" si="2"/>
        <v>0.01355506239</v>
      </c>
    </row>
    <row r="2898" ht="14.25" customHeight="1">
      <c r="A2898" s="1">
        <v>2.1078145E7</v>
      </c>
      <c r="B2898" s="1">
        <v>1.25E7</v>
      </c>
      <c r="C2898" s="1">
        <f t="shared" si="1"/>
        <v>8578145</v>
      </c>
      <c r="D2898" s="1">
        <f t="shared" si="2"/>
        <v>0.01355259284</v>
      </c>
    </row>
    <row r="2899" ht="14.25" customHeight="1">
      <c r="A2899" s="1">
        <v>1.406095E7</v>
      </c>
      <c r="B2899" s="1">
        <v>1.25E7</v>
      </c>
      <c r="C2899" s="1">
        <f t="shared" si="1"/>
        <v>1560950</v>
      </c>
      <c r="D2899" s="1">
        <f t="shared" si="2"/>
        <v>0.01355508064</v>
      </c>
    </row>
    <row r="2900" ht="14.25" customHeight="1">
      <c r="A2900" s="1">
        <v>1.22815E7</v>
      </c>
      <c r="B2900" s="1">
        <v>1.3E7</v>
      </c>
      <c r="C2900" s="1">
        <f t="shared" si="1"/>
        <v>-718500</v>
      </c>
      <c r="D2900" s="1">
        <f t="shared" si="2"/>
        <v>0.01355560534</v>
      </c>
    </row>
    <row r="2901" ht="14.25" customHeight="1">
      <c r="A2901" s="1">
        <v>0.0</v>
      </c>
      <c r="B2901" s="1">
        <v>3660000.0</v>
      </c>
      <c r="C2901" s="1">
        <f t="shared" si="1"/>
        <v>-3660000</v>
      </c>
      <c r="D2901" s="1">
        <f t="shared" si="2"/>
        <v>0.01355567354</v>
      </c>
    </row>
    <row r="2902" ht="14.25" customHeight="1">
      <c r="A2902" s="1">
        <v>1.0725228E7</v>
      </c>
      <c r="B2902" s="1">
        <v>1.25E7</v>
      </c>
      <c r="C2902" s="1">
        <f t="shared" si="1"/>
        <v>-1774772</v>
      </c>
      <c r="D2902" s="1">
        <f t="shared" si="2"/>
        <v>0.01354775502</v>
      </c>
    </row>
    <row r="2903" ht="14.25" customHeight="1">
      <c r="A2903" s="1">
        <v>214966.0</v>
      </c>
      <c r="B2903" s="1">
        <v>1.3E7</v>
      </c>
      <c r="C2903" s="1">
        <f t="shared" si="1"/>
        <v>-12785034</v>
      </c>
      <c r="D2903" s="1">
        <f t="shared" si="2"/>
        <v>0.01354745333</v>
      </c>
    </row>
    <row r="2904" ht="14.25" customHeight="1">
      <c r="A2904" s="1">
        <v>0.0</v>
      </c>
      <c r="B2904" s="1">
        <v>1.8E7</v>
      </c>
      <c r="C2904" s="1">
        <f t="shared" si="1"/>
        <v>-18000000</v>
      </c>
      <c r="D2904" s="1">
        <f t="shared" si="2"/>
        <v>0.0135453109</v>
      </c>
    </row>
    <row r="2905" ht="14.25" customHeight="1">
      <c r="A2905" s="1">
        <v>1.1956207E7</v>
      </c>
      <c r="B2905" s="1">
        <v>1.6E7</v>
      </c>
      <c r="C2905" s="1">
        <f t="shared" si="1"/>
        <v>-4043793</v>
      </c>
      <c r="D2905" s="1">
        <f t="shared" si="2"/>
        <v>0.01354622032</v>
      </c>
    </row>
    <row r="2906" ht="14.25" customHeight="1">
      <c r="A2906" s="1">
        <v>0.0</v>
      </c>
      <c r="B2906" s="1">
        <v>0.0</v>
      </c>
      <c r="C2906" s="1">
        <f t="shared" si="1"/>
        <v>0</v>
      </c>
      <c r="D2906" s="1">
        <f t="shared" si="2"/>
        <v>0.01354621807</v>
      </c>
    </row>
    <row r="2907" ht="14.25" customHeight="1">
      <c r="A2907" s="1">
        <v>5949693.0</v>
      </c>
      <c r="B2907" s="1">
        <v>1.2E7</v>
      </c>
      <c r="C2907" s="1">
        <f t="shared" si="1"/>
        <v>-6050307</v>
      </c>
      <c r="D2907" s="1">
        <f t="shared" si="2"/>
        <v>0.01353602552</v>
      </c>
    </row>
    <row r="2908" ht="14.25" customHeight="1">
      <c r="A2908" s="1">
        <v>9030581.0</v>
      </c>
      <c r="B2908" s="1">
        <v>1.25E7</v>
      </c>
      <c r="C2908" s="1">
        <f t="shared" si="1"/>
        <v>-3469419</v>
      </c>
      <c r="D2908" s="1">
        <f t="shared" si="2"/>
        <v>0.01353450046</v>
      </c>
    </row>
    <row r="2909" ht="14.25" customHeight="1">
      <c r="A2909" s="1">
        <v>4157491.0</v>
      </c>
      <c r="B2909" s="1">
        <v>1.28E7</v>
      </c>
      <c r="C2909" s="1">
        <f t="shared" si="1"/>
        <v>-8642509</v>
      </c>
      <c r="D2909" s="1">
        <f t="shared" si="2"/>
        <v>0.01353379904</v>
      </c>
    </row>
    <row r="2910" ht="14.25" customHeight="1">
      <c r="A2910" s="1">
        <v>1508689.0</v>
      </c>
      <c r="B2910" s="1">
        <v>1.6E7</v>
      </c>
      <c r="C2910" s="1">
        <f t="shared" si="1"/>
        <v>-14491311</v>
      </c>
      <c r="D2910" s="1">
        <f t="shared" si="2"/>
        <v>0.01353218621</v>
      </c>
    </row>
    <row r="2911" ht="14.25" customHeight="1">
      <c r="A2911" s="1">
        <v>1227324.0</v>
      </c>
      <c r="B2911" s="1">
        <v>1.25E7</v>
      </c>
      <c r="C2911" s="1">
        <f t="shared" si="1"/>
        <v>-11272676</v>
      </c>
      <c r="D2911" s="1">
        <f t="shared" si="2"/>
        <v>0.01353184364</v>
      </c>
    </row>
    <row r="2912" ht="14.25" customHeight="1">
      <c r="A2912" s="1">
        <v>4360548.0</v>
      </c>
      <c r="B2912" s="1">
        <v>1.5E7</v>
      </c>
      <c r="C2912" s="1">
        <f t="shared" si="1"/>
        <v>-10639452</v>
      </c>
      <c r="D2912" s="1">
        <f t="shared" si="2"/>
        <v>0.01352955866</v>
      </c>
    </row>
    <row r="2913" ht="14.25" customHeight="1">
      <c r="A2913" s="1">
        <v>2.6589953E7</v>
      </c>
      <c r="B2913" s="1">
        <v>1.05E7</v>
      </c>
      <c r="C2913" s="1">
        <f t="shared" si="1"/>
        <v>16089953</v>
      </c>
      <c r="D2913" s="1">
        <f t="shared" si="2"/>
        <v>0.01352884468</v>
      </c>
    </row>
    <row r="2914" ht="14.25" customHeight="1">
      <c r="A2914" s="1">
        <v>1039869.0</v>
      </c>
      <c r="B2914" s="1">
        <v>1.5E7</v>
      </c>
      <c r="C2914" s="1">
        <f t="shared" si="1"/>
        <v>-13960131</v>
      </c>
      <c r="D2914" s="1">
        <f t="shared" si="2"/>
        <v>0.01353461041</v>
      </c>
    </row>
    <row r="2915" ht="14.25" customHeight="1">
      <c r="A2915" s="1">
        <v>4.8092846E7</v>
      </c>
      <c r="B2915" s="1">
        <v>1.25E7</v>
      </c>
      <c r="C2915" s="1">
        <f t="shared" si="1"/>
        <v>35592846</v>
      </c>
      <c r="D2915" s="1">
        <f t="shared" si="2"/>
        <v>0.01353370003</v>
      </c>
    </row>
    <row r="2916" ht="14.25" customHeight="1">
      <c r="A2916" s="1">
        <v>1110186.0</v>
      </c>
      <c r="B2916" s="1">
        <v>1.28E7</v>
      </c>
      <c r="C2916" s="1">
        <f t="shared" si="1"/>
        <v>-11689814</v>
      </c>
      <c r="D2916" s="1">
        <f t="shared" si="2"/>
        <v>0.01354673055</v>
      </c>
    </row>
    <row r="2917" ht="14.25" customHeight="1">
      <c r="A2917" s="1">
        <v>1089445.0</v>
      </c>
      <c r="B2917" s="1">
        <v>1.25E7</v>
      </c>
      <c r="C2917" s="1">
        <f t="shared" si="1"/>
        <v>-11410555</v>
      </c>
      <c r="D2917" s="1">
        <f t="shared" si="2"/>
        <v>0.01354458882</v>
      </c>
    </row>
    <row r="2918" ht="14.25" customHeight="1">
      <c r="A2918" s="1">
        <v>2.04565E8</v>
      </c>
      <c r="B2918" s="1">
        <v>8000000.0</v>
      </c>
      <c r="C2918" s="1">
        <f t="shared" si="1"/>
        <v>196565000</v>
      </c>
      <c r="D2918" s="1">
        <f t="shared" si="2"/>
        <v>0.01354227302</v>
      </c>
    </row>
    <row r="2919" ht="14.25" customHeight="1">
      <c r="A2919" s="1">
        <v>2.6E8</v>
      </c>
      <c r="B2919" s="1">
        <v>8000000.0</v>
      </c>
      <c r="C2919" s="1">
        <f t="shared" si="1"/>
        <v>252000000</v>
      </c>
      <c r="D2919" s="1">
        <f t="shared" si="2"/>
        <v>0.01375463655</v>
      </c>
    </row>
    <row r="2920" ht="14.25" customHeight="1">
      <c r="A2920" s="1">
        <v>1.01736215E8</v>
      </c>
      <c r="B2920" s="1">
        <v>1.1E7</v>
      </c>
      <c r="C2920" s="1">
        <f t="shared" si="1"/>
        <v>90736215</v>
      </c>
      <c r="D2920" s="1">
        <f t="shared" si="2"/>
        <v>0.01408299059</v>
      </c>
    </row>
    <row r="2921" ht="14.25" customHeight="1">
      <c r="A2921" s="1">
        <v>71442.0</v>
      </c>
      <c r="B2921" s="1">
        <v>9600000.0</v>
      </c>
      <c r="C2921" s="1">
        <f t="shared" si="1"/>
        <v>-9528558</v>
      </c>
      <c r="D2921" s="1">
        <f t="shared" si="2"/>
        <v>0.0141410571</v>
      </c>
    </row>
    <row r="2922" ht="14.25" customHeight="1">
      <c r="A2922" s="1">
        <v>7.9817937E7</v>
      </c>
      <c r="B2922" s="1">
        <v>2.5E7</v>
      </c>
      <c r="C2922" s="1">
        <f t="shared" si="1"/>
        <v>54817937</v>
      </c>
      <c r="D2922" s="1">
        <f t="shared" si="2"/>
        <v>0.01413677473</v>
      </c>
    </row>
    <row r="2923" ht="14.25" customHeight="1">
      <c r="A2923" s="1">
        <v>9.1547205E7</v>
      </c>
      <c r="B2923" s="1">
        <v>1.2E7</v>
      </c>
      <c r="C2923" s="1">
        <f t="shared" si="1"/>
        <v>79547205</v>
      </c>
      <c r="D2923" s="1">
        <f t="shared" si="2"/>
        <v>0.01412528073</v>
      </c>
    </row>
    <row r="2924" ht="14.25" customHeight="1">
      <c r="A2924" s="1">
        <v>7.507495E7</v>
      </c>
      <c r="B2924" s="1">
        <v>1.2E7</v>
      </c>
      <c r="C2924" s="1">
        <f t="shared" si="1"/>
        <v>63074950</v>
      </c>
      <c r="D2924" s="1">
        <f t="shared" si="2"/>
        <v>0.01417005626</v>
      </c>
    </row>
    <row r="2925" ht="14.25" customHeight="1">
      <c r="A2925" s="1">
        <v>7.89E7</v>
      </c>
      <c r="B2925" s="1">
        <v>1.1E7</v>
      </c>
      <c r="C2925" s="1">
        <f t="shared" si="1"/>
        <v>67900000</v>
      </c>
      <c r="D2925" s="1">
        <f t="shared" si="2"/>
        <v>0.01420206494</v>
      </c>
    </row>
    <row r="2926" ht="14.25" customHeight="1">
      <c r="A2926" s="1">
        <v>7.2217E7</v>
      </c>
      <c r="B2926" s="1">
        <v>1.2E7</v>
      </c>
      <c r="C2926" s="1">
        <f t="shared" si="1"/>
        <v>60217000</v>
      </c>
      <c r="D2926" s="1">
        <f t="shared" si="2"/>
        <v>0.01424060659</v>
      </c>
    </row>
    <row r="2927" ht="14.25" customHeight="1">
      <c r="A2927" s="1">
        <v>7.9568E7</v>
      </c>
      <c r="B2927" s="1">
        <v>1.2E7</v>
      </c>
      <c r="C2927" s="1">
        <f t="shared" si="1"/>
        <v>67568000</v>
      </c>
      <c r="D2927" s="1">
        <f t="shared" si="2"/>
        <v>0.01427077679</v>
      </c>
    </row>
    <row r="2928" ht="14.25" customHeight="1">
      <c r="A2928" s="1">
        <v>6.55E7</v>
      </c>
      <c r="B2928" s="1">
        <v>1.2E7</v>
      </c>
      <c r="C2928" s="1">
        <f t="shared" si="1"/>
        <v>53500000</v>
      </c>
      <c r="D2928" s="1">
        <f t="shared" si="2"/>
        <v>0.01430650753</v>
      </c>
    </row>
    <row r="2929" ht="14.25" customHeight="1">
      <c r="A2929" s="1">
        <v>7.0011073E7</v>
      </c>
      <c r="B2929" s="1">
        <v>1.2E7</v>
      </c>
      <c r="C2929" s="1">
        <f t="shared" si="1"/>
        <v>58011073</v>
      </c>
      <c r="D2929" s="1">
        <f t="shared" si="2"/>
        <v>0.01433221782</v>
      </c>
    </row>
    <row r="2930" ht="14.25" customHeight="1">
      <c r="A2930" s="1">
        <v>6.526901E7</v>
      </c>
      <c r="B2930" s="1">
        <v>1.2E7</v>
      </c>
      <c r="C2930" s="1">
        <f t="shared" si="1"/>
        <v>53269010</v>
      </c>
      <c r="D2930" s="1">
        <f t="shared" si="2"/>
        <v>0.01436110643</v>
      </c>
    </row>
    <row r="2931" ht="14.25" customHeight="1">
      <c r="A2931" s="1">
        <v>6.3071133E7</v>
      </c>
      <c r="B2931" s="1">
        <v>1.2E7</v>
      </c>
      <c r="C2931" s="1">
        <f t="shared" si="1"/>
        <v>51071133</v>
      </c>
      <c r="D2931" s="1">
        <f t="shared" si="2"/>
        <v>0.01438680878</v>
      </c>
    </row>
    <row r="2932" ht="14.25" customHeight="1">
      <c r="A2932" s="1">
        <v>3.9647595E7</v>
      </c>
      <c r="B2932" s="1">
        <v>1.2E7</v>
      </c>
      <c r="C2932" s="1">
        <f t="shared" si="1"/>
        <v>27647595</v>
      </c>
      <c r="D2932" s="1">
        <f t="shared" si="2"/>
        <v>0.0144111148</v>
      </c>
    </row>
    <row r="2933" ht="14.25" customHeight="1">
      <c r="A2933" s="1">
        <v>3.8087366E7</v>
      </c>
      <c r="B2933" s="1">
        <v>1.2E7</v>
      </c>
      <c r="C2933" s="1">
        <f t="shared" si="1"/>
        <v>26087366</v>
      </c>
      <c r="D2933" s="1">
        <f t="shared" si="2"/>
        <v>0.01442201763</v>
      </c>
    </row>
    <row r="2934" ht="14.25" customHeight="1">
      <c r="A2934" s="1">
        <v>6.4572496E7</v>
      </c>
      <c r="B2934" s="1">
        <v>1.2E7</v>
      </c>
      <c r="C2934" s="1">
        <f t="shared" si="1"/>
        <v>52572496</v>
      </c>
      <c r="D2934" s="1">
        <f t="shared" si="2"/>
        <v>0.01443218023</v>
      </c>
    </row>
    <row r="2935" ht="14.25" customHeight="1">
      <c r="A2935" s="1">
        <v>3.04E7</v>
      </c>
      <c r="B2935" s="1">
        <v>1.2E7</v>
      </c>
      <c r="C2935" s="1">
        <f t="shared" si="1"/>
        <v>18400000</v>
      </c>
      <c r="D2935" s="1">
        <f t="shared" si="2"/>
        <v>0.01445760859</v>
      </c>
    </row>
    <row r="2936" ht="14.25" customHeight="1">
      <c r="A2936" s="1">
        <v>4.23656E7</v>
      </c>
      <c r="B2936" s="1">
        <v>5000000.0</v>
      </c>
      <c r="C2936" s="1">
        <f t="shared" si="1"/>
        <v>37365600</v>
      </c>
      <c r="D2936" s="1">
        <f t="shared" si="2"/>
        <v>0.0144643393</v>
      </c>
    </row>
    <row r="2937" ht="14.25" customHeight="1">
      <c r="A2937" s="1">
        <v>3.7188667E7</v>
      </c>
      <c r="B2937" s="1">
        <v>1.2E7</v>
      </c>
      <c r="C2937" s="1">
        <f t="shared" si="1"/>
        <v>25188667</v>
      </c>
      <c r="D2937" s="1">
        <f t="shared" si="2"/>
        <v>0.01448826722</v>
      </c>
    </row>
    <row r="2938" ht="14.25" customHeight="1">
      <c r="A2938" s="1">
        <v>5.4724272E7</v>
      </c>
      <c r="B2938" s="1">
        <v>1.2E7</v>
      </c>
      <c r="C2938" s="1">
        <f t="shared" si="1"/>
        <v>42724272</v>
      </c>
      <c r="D2938" s="1">
        <f t="shared" si="2"/>
        <v>0.01449807634</v>
      </c>
    </row>
    <row r="2939" ht="14.25" customHeight="1">
      <c r="A2939" s="1">
        <v>0.0</v>
      </c>
      <c r="B2939" s="1">
        <v>1.2E7</v>
      </c>
      <c r="C2939" s="1">
        <f t="shared" si="1"/>
        <v>-12000000</v>
      </c>
      <c r="D2939" s="1">
        <f t="shared" si="2"/>
        <v>0.0145173644</v>
      </c>
    </row>
    <row r="2940" ht="14.25" customHeight="1">
      <c r="A2940" s="1">
        <v>3.1597131E7</v>
      </c>
      <c r="B2940" s="1">
        <v>1.2E7</v>
      </c>
      <c r="C2940" s="1">
        <f t="shared" si="1"/>
        <v>19597131</v>
      </c>
      <c r="D2940" s="1">
        <f t="shared" si="2"/>
        <v>0.0145145868</v>
      </c>
    </row>
    <row r="2941" ht="14.25" customHeight="1">
      <c r="A2941" s="1">
        <v>3.1691811E7</v>
      </c>
      <c r="B2941" s="1">
        <v>1.2E7</v>
      </c>
      <c r="C2941" s="1">
        <f t="shared" si="1"/>
        <v>19691811</v>
      </c>
      <c r="D2941" s="1">
        <f t="shared" si="2"/>
        <v>0.01452188444</v>
      </c>
    </row>
    <row r="2942" ht="14.25" customHeight="1">
      <c r="A2942" s="1">
        <v>3.1397498E7</v>
      </c>
      <c r="B2942" s="1">
        <v>1.2E7</v>
      </c>
      <c r="C2942" s="1">
        <f t="shared" si="1"/>
        <v>19397498</v>
      </c>
      <c r="D2942" s="1">
        <f t="shared" si="2"/>
        <v>0.01452923194</v>
      </c>
    </row>
    <row r="2943" ht="14.25" customHeight="1">
      <c r="A2943" s="1">
        <v>3.1179516E7</v>
      </c>
      <c r="B2943" s="1">
        <v>1.2E7</v>
      </c>
      <c r="C2943" s="1">
        <f t="shared" si="1"/>
        <v>19179516</v>
      </c>
      <c r="D2943" s="1">
        <f t="shared" si="2"/>
        <v>0.01453646</v>
      </c>
    </row>
    <row r="2944" ht="14.25" customHeight="1">
      <c r="A2944" s="1">
        <v>3.1155435E7</v>
      </c>
      <c r="B2944" s="1">
        <v>1.2E7</v>
      </c>
      <c r="C2944" s="1">
        <f t="shared" si="1"/>
        <v>19155435</v>
      </c>
      <c r="D2944" s="1">
        <f t="shared" si="2"/>
        <v>0.014543602</v>
      </c>
    </row>
    <row r="2945" ht="14.25" customHeight="1">
      <c r="A2945" s="1">
        <v>2.7281507E7</v>
      </c>
      <c r="B2945" s="1">
        <v>1.2E7</v>
      </c>
      <c r="C2945" s="1">
        <f t="shared" si="1"/>
        <v>15281507</v>
      </c>
      <c r="D2945" s="1">
        <f t="shared" si="2"/>
        <v>0.01455074194</v>
      </c>
    </row>
    <row r="2946" ht="14.25" customHeight="1">
      <c r="A2946" s="1">
        <v>1.67007184E8</v>
      </c>
      <c r="B2946" s="1">
        <v>1.5E8</v>
      </c>
      <c r="C2946" s="1">
        <f t="shared" si="1"/>
        <v>17007184</v>
      </c>
      <c r="D2946" s="1">
        <f t="shared" si="2"/>
        <v>0.01455626625</v>
      </c>
    </row>
    <row r="2947" ht="14.25" customHeight="1">
      <c r="A2947" s="1">
        <v>2.5776062E7</v>
      </c>
      <c r="B2947" s="1">
        <v>1.2E7</v>
      </c>
      <c r="C2947" s="1">
        <f t="shared" si="1"/>
        <v>13776062</v>
      </c>
      <c r="D2947" s="1">
        <f t="shared" si="2"/>
        <v>0.01353493938</v>
      </c>
    </row>
    <row r="2948" ht="14.25" customHeight="1">
      <c r="A2948" s="1">
        <v>2.5240988E7</v>
      </c>
      <c r="B2948" s="1">
        <v>1.2E7</v>
      </c>
      <c r="C2948" s="1">
        <f t="shared" si="1"/>
        <v>13240988</v>
      </c>
      <c r="D2948" s="1">
        <f t="shared" si="2"/>
        <v>0.01353982821</v>
      </c>
    </row>
    <row r="2949" ht="14.25" customHeight="1">
      <c r="A2949" s="1">
        <v>1.24868837E8</v>
      </c>
      <c r="B2949" s="1">
        <v>1.2E7</v>
      </c>
      <c r="C2949" s="1">
        <f t="shared" si="1"/>
        <v>112868837</v>
      </c>
      <c r="D2949" s="1">
        <f t="shared" si="2"/>
        <v>0.01354451622</v>
      </c>
    </row>
    <row r="2950" ht="14.25" customHeight="1">
      <c r="A2950" s="1">
        <v>2.2905674E7</v>
      </c>
      <c r="B2950" s="1">
        <v>1.2E7</v>
      </c>
      <c r="C2950" s="1">
        <f t="shared" si="1"/>
        <v>10905674</v>
      </c>
      <c r="D2950" s="1">
        <f t="shared" si="2"/>
        <v>0.01362221868</v>
      </c>
    </row>
    <row r="2951" ht="14.25" customHeight="1">
      <c r="A2951" s="1">
        <v>2.5277561E7</v>
      </c>
      <c r="B2951" s="1">
        <v>1.2E7</v>
      </c>
      <c r="C2951" s="1">
        <f t="shared" si="1"/>
        <v>13277561</v>
      </c>
      <c r="D2951" s="1">
        <f t="shared" si="2"/>
        <v>0.01362607373</v>
      </c>
    </row>
    <row r="2952" ht="14.25" customHeight="1">
      <c r="A2952" s="1">
        <v>0.0</v>
      </c>
      <c r="B2952" s="1">
        <v>1.2E7</v>
      </c>
      <c r="C2952" s="1">
        <f t="shared" si="1"/>
        <v>-12000000</v>
      </c>
      <c r="D2952" s="1">
        <f t="shared" si="2"/>
        <v>0.01363083004</v>
      </c>
    </row>
    <row r="2953" ht="14.25" customHeight="1">
      <c r="A2953" s="1">
        <v>2.1133087E7</v>
      </c>
      <c r="B2953" s="1">
        <v>1.2E7</v>
      </c>
      <c r="C2953" s="1">
        <f t="shared" si="1"/>
        <v>9133087</v>
      </c>
      <c r="D2953" s="1">
        <f t="shared" si="2"/>
        <v>0.01362806145</v>
      </c>
    </row>
    <row r="2954" ht="14.25" customHeight="1">
      <c r="A2954" s="1">
        <v>0.0</v>
      </c>
      <c r="B2954" s="1">
        <v>0.0</v>
      </c>
      <c r="C2954" s="1">
        <f t="shared" si="1"/>
        <v>0</v>
      </c>
      <c r="D2954" s="1">
        <f t="shared" si="2"/>
        <v>0.01363127936</v>
      </c>
    </row>
    <row r="2955" ht="14.25" customHeight="1">
      <c r="A2955" s="1">
        <v>3.7707719E7</v>
      </c>
      <c r="B2955" s="1">
        <v>1.2E7</v>
      </c>
      <c r="C2955" s="1">
        <f t="shared" si="1"/>
        <v>25707719</v>
      </c>
      <c r="D2955" s="1">
        <f t="shared" si="2"/>
        <v>0.01362127875</v>
      </c>
    </row>
    <row r="2956" ht="14.25" customHeight="1">
      <c r="A2956" s="1">
        <v>1.8761993E7</v>
      </c>
      <c r="B2956" s="1">
        <v>9000000.0</v>
      </c>
      <c r="C2956" s="1">
        <f t="shared" si="1"/>
        <v>9761993</v>
      </c>
      <c r="D2956" s="1">
        <f t="shared" si="2"/>
        <v>0.01363141007</v>
      </c>
    </row>
    <row r="2957" ht="14.25" customHeight="1">
      <c r="A2957" s="1">
        <v>0.0</v>
      </c>
      <c r="B2957" s="1">
        <v>1.2E7</v>
      </c>
      <c r="C2957" s="1">
        <f t="shared" si="1"/>
        <v>-12000000</v>
      </c>
      <c r="D2957" s="1">
        <f t="shared" si="2"/>
        <v>0.01363504562</v>
      </c>
    </row>
    <row r="2958" ht="14.25" customHeight="1">
      <c r="A2958" s="1">
        <v>1.8595716E7</v>
      </c>
      <c r="B2958" s="1">
        <v>1.2E7</v>
      </c>
      <c r="C2958" s="1">
        <f t="shared" si="1"/>
        <v>6595716</v>
      </c>
      <c r="D2958" s="1">
        <f t="shared" si="2"/>
        <v>0.01363226666</v>
      </c>
    </row>
    <row r="2959" ht="14.25" customHeight="1">
      <c r="A2959" s="1">
        <v>3.1990064E7</v>
      </c>
      <c r="B2959" s="1">
        <v>1.2E7</v>
      </c>
      <c r="C2959" s="1">
        <f t="shared" si="1"/>
        <v>19990064</v>
      </c>
      <c r="D2959" s="1">
        <f t="shared" si="2"/>
        <v>0.01363461176</v>
      </c>
    </row>
    <row r="2960" ht="14.25" customHeight="1">
      <c r="A2960" s="1">
        <v>1.7321573E7</v>
      </c>
      <c r="B2960" s="1">
        <v>0.0</v>
      </c>
      <c r="C2960" s="1">
        <f t="shared" si="1"/>
        <v>17321573</v>
      </c>
      <c r="D2960" s="1">
        <f t="shared" si="2"/>
        <v>0.01364216453</v>
      </c>
    </row>
    <row r="2961" ht="14.25" customHeight="1">
      <c r="A2961" s="1">
        <v>1.761346E7</v>
      </c>
      <c r="B2961" s="1">
        <v>1.2E7</v>
      </c>
      <c r="C2961" s="1">
        <f t="shared" si="1"/>
        <v>5613460</v>
      </c>
      <c r="D2961" s="1">
        <f t="shared" si="2"/>
        <v>0.01364810867</v>
      </c>
    </row>
    <row r="2962" ht="14.25" customHeight="1">
      <c r="A2962" s="1">
        <v>2.1088568E7</v>
      </c>
      <c r="B2962" s="1">
        <v>1.3E7</v>
      </c>
      <c r="C2962" s="1">
        <f t="shared" si="1"/>
        <v>8088568</v>
      </c>
      <c r="D2962" s="1">
        <f t="shared" si="2"/>
        <v>0.01365013272</v>
      </c>
    </row>
    <row r="2963" ht="14.25" customHeight="1">
      <c r="A2963" s="1">
        <v>1.7292381E7</v>
      </c>
      <c r="B2963" s="1">
        <v>1.2E7</v>
      </c>
      <c r="C2963" s="1">
        <f t="shared" si="1"/>
        <v>5292381</v>
      </c>
      <c r="D2963" s="1">
        <f t="shared" si="2"/>
        <v>0.01365282828</v>
      </c>
    </row>
    <row r="2964" ht="14.25" customHeight="1">
      <c r="A2964" s="1">
        <v>1.6300302E7</v>
      </c>
      <c r="B2964" s="1">
        <v>1.2E7</v>
      </c>
      <c r="C2964" s="1">
        <f t="shared" si="1"/>
        <v>4300302</v>
      </c>
      <c r="D2964" s="1">
        <f t="shared" si="2"/>
        <v>0.01365474937</v>
      </c>
    </row>
    <row r="2965" ht="14.25" customHeight="1">
      <c r="A2965" s="1">
        <v>2.7829874E7</v>
      </c>
      <c r="B2965" s="1">
        <v>1.2E7</v>
      </c>
      <c r="C2965" s="1">
        <f t="shared" si="1"/>
        <v>15829874</v>
      </c>
      <c r="D2965" s="1">
        <f t="shared" si="2"/>
        <v>0.01365634499</v>
      </c>
    </row>
    <row r="2966" ht="14.25" customHeight="1">
      <c r="A2966" s="1">
        <v>1.3960203E7</v>
      </c>
      <c r="B2966" s="1">
        <v>0.0</v>
      </c>
      <c r="C2966" s="1">
        <f t="shared" si="1"/>
        <v>13960203</v>
      </c>
      <c r="D2966" s="1">
        <f t="shared" si="2"/>
        <v>0.01366217766</v>
      </c>
    </row>
    <row r="2967" ht="14.25" customHeight="1">
      <c r="A2967" s="1">
        <v>1.290279E7</v>
      </c>
      <c r="B2967" s="1">
        <v>1.2E7</v>
      </c>
      <c r="C2967" s="1">
        <f t="shared" si="1"/>
        <v>902790</v>
      </c>
      <c r="D2967" s="1">
        <f t="shared" si="2"/>
        <v>0.01366488908</v>
      </c>
    </row>
    <row r="2968" ht="14.25" customHeight="1">
      <c r="A2968" s="1">
        <v>2.1520719E7</v>
      </c>
      <c r="B2968" s="1">
        <v>0.0</v>
      </c>
      <c r="C2968" s="1">
        <f t="shared" si="1"/>
        <v>21520719</v>
      </c>
      <c r="D2968" s="1">
        <f t="shared" si="2"/>
        <v>0.01366542123</v>
      </c>
    </row>
    <row r="2969" ht="14.25" customHeight="1">
      <c r="A2969" s="1">
        <v>1.2796277E7</v>
      </c>
      <c r="B2969" s="1">
        <v>0.0</v>
      </c>
      <c r="C2969" s="1">
        <f t="shared" si="1"/>
        <v>12796277</v>
      </c>
      <c r="D2969" s="1">
        <f t="shared" si="2"/>
        <v>0.01367559647</v>
      </c>
    </row>
    <row r="2970" ht="14.25" customHeight="1">
      <c r="A2970" s="1">
        <v>0.0</v>
      </c>
      <c r="B2970" s="1">
        <v>1.2E7</v>
      </c>
      <c r="C2970" s="1">
        <f t="shared" si="1"/>
        <v>-12000000</v>
      </c>
      <c r="D2970" s="1">
        <f t="shared" si="2"/>
        <v>0.01367720482</v>
      </c>
    </row>
    <row r="2971" ht="14.25" customHeight="1">
      <c r="A2971" s="1">
        <v>1.1634362E7</v>
      </c>
      <c r="B2971" s="1">
        <v>0.0</v>
      </c>
      <c r="C2971" s="1">
        <f t="shared" si="1"/>
        <v>11634362</v>
      </c>
      <c r="D2971" s="1">
        <f t="shared" si="2"/>
        <v>0.01367440129</v>
      </c>
    </row>
    <row r="2972" ht="14.25" customHeight="1">
      <c r="A2972" s="1">
        <v>1.1433134E7</v>
      </c>
      <c r="B2972" s="1">
        <v>1.4E7</v>
      </c>
      <c r="C2972" s="1">
        <f t="shared" si="1"/>
        <v>-2566866</v>
      </c>
      <c r="D2972" s="1">
        <f t="shared" si="2"/>
        <v>0.01367490402</v>
      </c>
    </row>
    <row r="2973" ht="14.25" customHeight="1">
      <c r="A2973" s="1">
        <v>2.2406362E7</v>
      </c>
      <c r="B2973" s="1">
        <v>1.07E8</v>
      </c>
      <c r="C2973" s="1">
        <f t="shared" si="1"/>
        <v>-84593638</v>
      </c>
      <c r="D2973" s="1">
        <f t="shared" si="2"/>
        <v>0.01367496374</v>
      </c>
    </row>
    <row r="2974" ht="14.25" customHeight="1">
      <c r="A2974" s="1">
        <v>1.0198766E7</v>
      </c>
      <c r="B2974" s="1">
        <v>1.2E7</v>
      </c>
      <c r="C2974" s="1">
        <f t="shared" si="1"/>
        <v>-1801234</v>
      </c>
      <c r="D2974" s="1">
        <f t="shared" si="2"/>
        <v>0.01362099686</v>
      </c>
    </row>
    <row r="2975" ht="14.25" customHeight="1">
      <c r="A2975" s="1">
        <v>1.5294553E7</v>
      </c>
      <c r="B2975" s="1">
        <v>1.2E7</v>
      </c>
      <c r="C2975" s="1">
        <f t="shared" si="1"/>
        <v>3294553</v>
      </c>
      <c r="D2975" s="1">
        <f t="shared" si="2"/>
        <v>0.01362073718</v>
      </c>
    </row>
    <row r="2976" ht="14.25" customHeight="1">
      <c r="A2976" s="1">
        <v>1.1041228E7</v>
      </c>
      <c r="B2976" s="1">
        <v>1.0E8</v>
      </c>
      <c r="C2976" s="1">
        <f t="shared" si="1"/>
        <v>-88958772</v>
      </c>
      <c r="D2976" s="1">
        <f t="shared" si="2"/>
        <v>0.01362201518</v>
      </c>
    </row>
    <row r="2977" ht="14.25" customHeight="1">
      <c r="A2977" s="1">
        <v>7918283.0</v>
      </c>
      <c r="B2977" s="1">
        <v>1.2E7</v>
      </c>
      <c r="C2977" s="1">
        <f t="shared" si="1"/>
        <v>-4081717</v>
      </c>
      <c r="D2977" s="1">
        <f t="shared" si="2"/>
        <v>0.01362256832</v>
      </c>
    </row>
    <row r="2978" ht="14.25" customHeight="1">
      <c r="A2978" s="1">
        <v>2.2331028E7</v>
      </c>
      <c r="B2978" s="1">
        <v>1.2E7</v>
      </c>
      <c r="C2978" s="1">
        <f t="shared" si="1"/>
        <v>10331028</v>
      </c>
      <c r="D2978" s="1">
        <f t="shared" si="2"/>
        <v>0.0136216863</v>
      </c>
    </row>
    <row r="2979" ht="14.25" customHeight="1">
      <c r="A2979" s="1">
        <v>8134217.0</v>
      </c>
      <c r="B2979" s="1">
        <v>1.2E7</v>
      </c>
      <c r="C2979" s="1">
        <f t="shared" si="1"/>
        <v>-3865783</v>
      </c>
      <c r="D2979" s="1">
        <f t="shared" si="2"/>
        <v>0.01362536788</v>
      </c>
    </row>
    <row r="2980" ht="14.25" customHeight="1">
      <c r="A2980" s="1">
        <v>6982680.0</v>
      </c>
      <c r="B2980" s="1">
        <v>1.0E7</v>
      </c>
      <c r="C2980" s="1">
        <f t="shared" si="1"/>
        <v>-3017320</v>
      </c>
      <c r="D2980" s="1">
        <f t="shared" si="2"/>
        <v>0.01362454361</v>
      </c>
    </row>
    <row r="2981" ht="14.25" customHeight="1">
      <c r="A2981" s="1">
        <v>6739141.0</v>
      </c>
      <c r="B2981" s="1">
        <v>8000000.0</v>
      </c>
      <c r="C2981" s="1">
        <f t="shared" si="1"/>
        <v>-1260859</v>
      </c>
      <c r="D2981" s="1">
        <f t="shared" si="2"/>
        <v>0.01362297001</v>
      </c>
    </row>
    <row r="2982" ht="14.25" customHeight="1">
      <c r="A2982" s="1">
        <v>5542025.0</v>
      </c>
      <c r="B2982" s="1">
        <v>1.2E7</v>
      </c>
      <c r="C2982" s="1">
        <f t="shared" si="1"/>
        <v>-6457975</v>
      </c>
      <c r="D2982" s="1">
        <f t="shared" si="2"/>
        <v>0.01362083433</v>
      </c>
    </row>
    <row r="2983" ht="14.25" customHeight="1">
      <c r="A2983" s="1">
        <v>5032496.0</v>
      </c>
      <c r="B2983" s="1">
        <v>1.2E7</v>
      </c>
      <c r="C2983" s="1">
        <f t="shared" si="1"/>
        <v>-6967504</v>
      </c>
      <c r="D2983" s="1">
        <f t="shared" si="2"/>
        <v>0.01361933535</v>
      </c>
    </row>
    <row r="2984" ht="14.25" customHeight="1">
      <c r="A2984" s="1">
        <v>6754898.0</v>
      </c>
      <c r="B2984" s="1">
        <v>1.2E7</v>
      </c>
      <c r="C2984" s="1">
        <f t="shared" si="1"/>
        <v>-5245102</v>
      </c>
      <c r="D2984" s="1">
        <f t="shared" si="2"/>
        <v>0.0136177084</v>
      </c>
    </row>
    <row r="2985" ht="14.25" customHeight="1">
      <c r="A2985" s="1">
        <v>4922166.0</v>
      </c>
      <c r="B2985" s="1">
        <v>1.2E7</v>
      </c>
      <c r="C2985" s="1">
        <f t="shared" si="1"/>
        <v>-7077834</v>
      </c>
      <c r="D2985" s="1">
        <f t="shared" si="2"/>
        <v>0.013616515</v>
      </c>
    </row>
    <row r="2986" ht="14.25" customHeight="1">
      <c r="A2986" s="1">
        <v>4903000.0</v>
      </c>
      <c r="B2986" s="1">
        <v>1.2E7</v>
      </c>
      <c r="C2986" s="1">
        <f t="shared" si="1"/>
        <v>-7097000</v>
      </c>
      <c r="D2986" s="1">
        <f t="shared" si="2"/>
        <v>0.01361485787</v>
      </c>
    </row>
    <row r="2987" ht="14.25" customHeight="1">
      <c r="A2987" s="1">
        <v>4717455.0</v>
      </c>
      <c r="B2987" s="1">
        <v>1.2E7</v>
      </c>
      <c r="C2987" s="1">
        <f t="shared" si="1"/>
        <v>-7282545</v>
      </c>
      <c r="D2987" s="1">
        <f t="shared" si="2"/>
        <v>0.01361319437</v>
      </c>
    </row>
    <row r="2988" ht="14.25" customHeight="1">
      <c r="A2988" s="1">
        <v>3148482.0</v>
      </c>
      <c r="B2988" s="1">
        <v>1.2E7</v>
      </c>
      <c r="C2988" s="1">
        <f t="shared" si="1"/>
        <v>-8851518</v>
      </c>
      <c r="D2988" s="1">
        <f t="shared" si="2"/>
        <v>0.0136114837</v>
      </c>
    </row>
    <row r="2989" ht="14.25" customHeight="1">
      <c r="A2989" s="1">
        <v>2326407.0</v>
      </c>
      <c r="B2989" s="1">
        <v>1.2E7</v>
      </c>
      <c r="C2989" s="1">
        <f t="shared" si="1"/>
        <v>-9673593</v>
      </c>
      <c r="D2989" s="1">
        <f t="shared" si="2"/>
        <v>0.01360939578</v>
      </c>
    </row>
    <row r="2990" ht="14.25" customHeight="1">
      <c r="A2990" s="1">
        <v>2201412.0</v>
      </c>
      <c r="B2990" s="1">
        <v>1.22155E10</v>
      </c>
      <c r="C2990" s="1">
        <f t="shared" si="1"/>
        <v>-12213298588</v>
      </c>
      <c r="D2990" s="1">
        <f t="shared" si="2"/>
        <v>0.0136071158</v>
      </c>
    </row>
    <row r="2991" ht="14.25" customHeight="1">
      <c r="A2991" s="1">
        <v>0.0</v>
      </c>
      <c r="B2991" s="1">
        <v>1.2E7</v>
      </c>
      <c r="C2991" s="1">
        <f t="shared" si="1"/>
        <v>-12000000</v>
      </c>
      <c r="D2991" s="1">
        <f t="shared" si="2"/>
        <v>0.04904789226</v>
      </c>
    </row>
    <row r="2992" ht="14.25" customHeight="1">
      <c r="A2992" s="1">
        <v>2060953.0</v>
      </c>
      <c r="B2992" s="1">
        <v>1.2E7</v>
      </c>
      <c r="C2992" s="1">
        <f t="shared" si="1"/>
        <v>-9939047</v>
      </c>
      <c r="D2992" s="1">
        <f t="shared" si="2"/>
        <v>0.04905033475</v>
      </c>
    </row>
    <row r="2993" ht="14.25" customHeight="1">
      <c r="A2993" s="1">
        <v>3950294.0</v>
      </c>
      <c r="B2993" s="1">
        <v>1.2E7</v>
      </c>
      <c r="C2993" s="1">
        <f t="shared" si="1"/>
        <v>-8049706</v>
      </c>
      <c r="D2993" s="1">
        <f t="shared" si="2"/>
        <v>0.04905209014</v>
      </c>
    </row>
    <row r="2994" ht="14.25" customHeight="1">
      <c r="A2994" s="1">
        <v>2835886.0</v>
      </c>
      <c r="B2994" s="1">
        <v>9200000.0</v>
      </c>
      <c r="C2994" s="1">
        <f t="shared" si="1"/>
        <v>-6364114</v>
      </c>
      <c r="D2994" s="1">
        <f t="shared" si="2"/>
        <v>0.04905330947</v>
      </c>
    </row>
    <row r="2995" ht="14.25" customHeight="1">
      <c r="A2995" s="1">
        <v>1779284.0</v>
      </c>
      <c r="B2995" s="1">
        <v>1.2E7</v>
      </c>
      <c r="C2995" s="1">
        <f t="shared" si="1"/>
        <v>-10220716</v>
      </c>
      <c r="D2995" s="1">
        <f t="shared" si="2"/>
        <v>0.04905167247</v>
      </c>
    </row>
    <row r="2996" ht="14.25" customHeight="1">
      <c r="A2996" s="1">
        <v>1702277.0</v>
      </c>
      <c r="B2996" s="1">
        <v>1.2E7</v>
      </c>
      <c r="C2996" s="1">
        <f t="shared" si="1"/>
        <v>-10297723</v>
      </c>
      <c r="D2996" s="1">
        <f t="shared" si="2"/>
        <v>0.04905351905</v>
      </c>
    </row>
    <row r="2997" ht="14.25" customHeight="1">
      <c r="A2997" s="1">
        <v>261481.0</v>
      </c>
      <c r="B2997" s="1">
        <v>1.2E7</v>
      </c>
      <c r="C2997" s="1">
        <f t="shared" si="1"/>
        <v>-11738519</v>
      </c>
      <c r="D2997" s="1">
        <f t="shared" si="2"/>
        <v>0.04905539197</v>
      </c>
    </row>
    <row r="2998" ht="14.25" customHeight="1">
      <c r="A2998" s="1">
        <v>1506998.0</v>
      </c>
      <c r="B2998" s="1">
        <v>1.2E7</v>
      </c>
      <c r="C2998" s="1">
        <f t="shared" si="1"/>
        <v>-10493002</v>
      </c>
      <c r="D2998" s="1">
        <f t="shared" si="2"/>
        <v>0.04905775167</v>
      </c>
    </row>
    <row r="2999" ht="14.25" customHeight="1">
      <c r="A2999" s="1">
        <v>860002.0</v>
      </c>
      <c r="B2999" s="1">
        <v>1.2E7</v>
      </c>
      <c r="C2999" s="1">
        <f t="shared" si="1"/>
        <v>-11139998</v>
      </c>
      <c r="D2999" s="1">
        <f t="shared" si="2"/>
        <v>0.0490596914</v>
      </c>
    </row>
    <row r="3000" ht="14.25" customHeight="1">
      <c r="A3000" s="1">
        <v>548934.0</v>
      </c>
      <c r="B3000" s="1">
        <v>1.2E7</v>
      </c>
      <c r="C3000" s="1">
        <f t="shared" si="1"/>
        <v>-11451066</v>
      </c>
      <c r="D3000" s="1">
        <f t="shared" si="2"/>
        <v>0.0490618478</v>
      </c>
    </row>
    <row r="3001" ht="14.25" customHeight="1">
      <c r="A3001" s="1">
        <v>447750.0</v>
      </c>
      <c r="B3001" s="1">
        <v>1.0E7</v>
      </c>
      <c r="C3001" s="1">
        <f t="shared" si="1"/>
        <v>-9552250</v>
      </c>
      <c r="D3001" s="1">
        <f t="shared" si="2"/>
        <v>0.04906411352</v>
      </c>
    </row>
    <row r="3002" ht="14.25" customHeight="1">
      <c r="A3002" s="1">
        <v>333976.0</v>
      </c>
      <c r="B3002" s="1">
        <v>1.2E7</v>
      </c>
      <c r="C3002" s="1">
        <f t="shared" si="1"/>
        <v>-11666024</v>
      </c>
      <c r="D3002" s="1">
        <f t="shared" si="2"/>
        <v>0.04906349596</v>
      </c>
    </row>
    <row r="3003" ht="14.25" customHeight="1">
      <c r="A3003" s="1">
        <v>141853.0</v>
      </c>
      <c r="B3003" s="1">
        <v>1.2E7</v>
      </c>
      <c r="C3003" s="1">
        <f t="shared" si="1"/>
        <v>-11858147</v>
      </c>
      <c r="D3003" s="1">
        <f t="shared" si="2"/>
        <v>0.04906584045</v>
      </c>
    </row>
    <row r="3004" ht="14.25" customHeight="1">
      <c r="A3004" s="1">
        <v>303439.0</v>
      </c>
      <c r="B3004" s="1">
        <v>8000000.0</v>
      </c>
      <c r="C3004" s="1">
        <f t="shared" si="1"/>
        <v>-7696561</v>
      </c>
      <c r="D3004" s="1">
        <f t="shared" si="2"/>
        <v>0.0490682559</v>
      </c>
    </row>
    <row r="3005" ht="14.25" customHeight="1">
      <c r="A3005" s="1">
        <v>793352.0</v>
      </c>
      <c r="B3005" s="1">
        <v>0.0</v>
      </c>
      <c r="C3005" s="1">
        <f t="shared" si="1"/>
        <v>793352</v>
      </c>
      <c r="D3005" s="1">
        <f t="shared" si="2"/>
        <v>0.04906469335</v>
      </c>
    </row>
    <row r="3006" ht="14.25" customHeight="1">
      <c r="A3006" s="1">
        <v>214202.0</v>
      </c>
      <c r="B3006" s="1">
        <v>1.2E7</v>
      </c>
      <c r="C3006" s="1">
        <f t="shared" si="1"/>
        <v>-11785798</v>
      </c>
      <c r="D3006" s="1">
        <f t="shared" si="2"/>
        <v>0.04904998892</v>
      </c>
    </row>
    <row r="3007" ht="14.25" customHeight="1">
      <c r="A3007" s="1">
        <v>195888.0</v>
      </c>
      <c r="B3007" s="1">
        <v>2.5E9</v>
      </c>
      <c r="C3007" s="1">
        <f t="shared" si="1"/>
        <v>-2499804112</v>
      </c>
      <c r="D3007" s="1">
        <f t="shared" si="2"/>
        <v>0.04905237352</v>
      </c>
    </row>
    <row r="3008" ht="14.25" customHeight="1">
      <c r="A3008" s="1">
        <v>175370.0</v>
      </c>
      <c r="B3008" s="1">
        <v>1.2E7</v>
      </c>
      <c r="C3008" s="1">
        <f t="shared" si="1"/>
        <v>-11824630</v>
      </c>
      <c r="D3008" s="1">
        <f t="shared" si="2"/>
        <v>0.05983343719</v>
      </c>
    </row>
    <row r="3009" ht="14.25" customHeight="1">
      <c r="A3009" s="1">
        <v>190666.0</v>
      </c>
      <c r="B3009" s="1">
        <v>0.0</v>
      </c>
      <c r="C3009" s="1">
        <f t="shared" si="1"/>
        <v>190666</v>
      </c>
      <c r="D3009" s="1">
        <f t="shared" si="2"/>
        <v>0.05983838115</v>
      </c>
    </row>
    <row r="3010" ht="14.25" customHeight="1">
      <c r="A3010" s="1">
        <v>0.0</v>
      </c>
      <c r="B3010" s="1">
        <v>7500000.0</v>
      </c>
      <c r="C3010" s="1">
        <f t="shared" si="1"/>
        <v>-7500000</v>
      </c>
      <c r="D3010" s="1">
        <f t="shared" si="2"/>
        <v>0.05982302389</v>
      </c>
    </row>
    <row r="3011" ht="14.25" customHeight="1">
      <c r="A3011" s="1">
        <v>119922.0</v>
      </c>
      <c r="B3011" s="1">
        <v>1.2E7</v>
      </c>
      <c r="C3011" s="1">
        <f t="shared" si="1"/>
        <v>-11880078</v>
      </c>
      <c r="D3011" s="1">
        <f t="shared" si="2"/>
        <v>0.05982028228</v>
      </c>
    </row>
    <row r="3012" ht="14.25" customHeight="1">
      <c r="A3012" s="1">
        <v>1.77343675E8</v>
      </c>
      <c r="B3012" s="1">
        <v>1.35E8</v>
      </c>
      <c r="C3012" s="1">
        <f t="shared" si="1"/>
        <v>42343675</v>
      </c>
      <c r="D3012" s="1">
        <f t="shared" si="2"/>
        <v>0.05982526156</v>
      </c>
    </row>
    <row r="3013" ht="14.25" customHeight="1">
      <c r="A3013" s="1">
        <v>0.0</v>
      </c>
      <c r="B3013" s="1">
        <v>0.0</v>
      </c>
      <c r="C3013" s="1">
        <f t="shared" si="1"/>
        <v>0</v>
      </c>
      <c r="D3013" s="1">
        <f t="shared" si="2"/>
        <v>0.05705602801</v>
      </c>
    </row>
    <row r="3014" ht="14.25" customHeight="1">
      <c r="A3014" s="1">
        <v>0.0</v>
      </c>
      <c r="B3014" s="1">
        <v>1.2E7</v>
      </c>
      <c r="C3014" s="1">
        <f t="shared" si="1"/>
        <v>-12000000</v>
      </c>
      <c r="D3014" s="1">
        <f t="shared" si="2"/>
        <v>0.05704040757</v>
      </c>
    </row>
    <row r="3015" ht="14.25" customHeight="1">
      <c r="A3015" s="1">
        <v>17149.0</v>
      </c>
      <c r="B3015" s="1">
        <v>2.0E7</v>
      </c>
      <c r="C3015" s="1">
        <f t="shared" si="1"/>
        <v>-19982851</v>
      </c>
      <c r="D3015" s="1">
        <f t="shared" si="2"/>
        <v>0.0570454776</v>
      </c>
    </row>
    <row r="3016" ht="14.25" customHeight="1">
      <c r="A3016" s="1">
        <v>0.0</v>
      </c>
      <c r="B3016" s="1">
        <v>1.2E7</v>
      </c>
      <c r="C3016" s="1">
        <f t="shared" si="1"/>
        <v>-12000000</v>
      </c>
      <c r="D3016" s="1">
        <f t="shared" si="2"/>
        <v>0.05706454298</v>
      </c>
    </row>
    <row r="3017" ht="14.25" customHeight="1">
      <c r="A3017" s="1">
        <v>14616.0</v>
      </c>
      <c r="B3017" s="1">
        <v>1.2E7</v>
      </c>
      <c r="C3017" s="1">
        <f t="shared" si="1"/>
        <v>-11985384</v>
      </c>
      <c r="D3017" s="1">
        <f t="shared" si="2"/>
        <v>0.05706963113</v>
      </c>
    </row>
    <row r="3018" ht="14.25" customHeight="1">
      <c r="A3018" s="1">
        <v>9.1443253E7</v>
      </c>
      <c r="B3018" s="1">
        <v>1.2E7</v>
      </c>
      <c r="C3018" s="1">
        <f t="shared" si="1"/>
        <v>79443253</v>
      </c>
      <c r="D3018" s="1">
        <f t="shared" si="2"/>
        <v>0.05707471561</v>
      </c>
    </row>
    <row r="3019" ht="14.25" customHeight="1">
      <c r="A3019" s="1">
        <v>3.0093107E7</v>
      </c>
      <c r="B3019" s="1">
        <v>6000000.0</v>
      </c>
      <c r="C3019" s="1">
        <f t="shared" si="1"/>
        <v>24093107</v>
      </c>
      <c r="D3019" s="1">
        <f t="shared" si="2"/>
        <v>0.0571484544</v>
      </c>
    </row>
    <row r="3020" ht="14.25" customHeight="1">
      <c r="A3020" s="1">
        <v>0.0</v>
      </c>
      <c r="B3020" s="1">
        <v>1.2E7</v>
      </c>
      <c r="C3020" s="1">
        <f t="shared" si="1"/>
        <v>-12000000</v>
      </c>
      <c r="D3020" s="1">
        <f t="shared" si="2"/>
        <v>0.05716613522</v>
      </c>
    </row>
    <row r="3021" ht="14.25" customHeight="1">
      <c r="A3021" s="1">
        <v>5.7469179E7</v>
      </c>
      <c r="B3021" s="1">
        <v>1.15E7</v>
      </c>
      <c r="C3021" s="1">
        <f t="shared" si="1"/>
        <v>45969179</v>
      </c>
      <c r="D3021" s="1">
        <f t="shared" si="2"/>
        <v>0.05717121717</v>
      </c>
    </row>
    <row r="3022" ht="14.25" customHeight="1">
      <c r="A3022" s="1">
        <v>48856.0</v>
      </c>
      <c r="B3022" s="1">
        <v>1.19E7</v>
      </c>
      <c r="C3022" s="1">
        <f t="shared" si="1"/>
        <v>-11851144</v>
      </c>
      <c r="D3022" s="1">
        <f t="shared" si="2"/>
        <v>0.05719386667</v>
      </c>
    </row>
    <row r="3023" ht="14.25" customHeight="1">
      <c r="A3023" s="1">
        <v>0.0</v>
      </c>
      <c r="B3023" s="1">
        <v>1.15E7</v>
      </c>
      <c r="C3023" s="1">
        <f t="shared" si="1"/>
        <v>-11500000</v>
      </c>
      <c r="D3023" s="1">
        <f t="shared" si="2"/>
        <v>0.05719874202</v>
      </c>
    </row>
    <row r="3024" ht="14.25" customHeight="1">
      <c r="A3024" s="1">
        <v>0.0</v>
      </c>
      <c r="B3024" s="1">
        <v>1.2E7</v>
      </c>
      <c r="C3024" s="1">
        <f t="shared" si="1"/>
        <v>-12000000</v>
      </c>
      <c r="D3024" s="1">
        <f t="shared" si="2"/>
        <v>0.0572029567</v>
      </c>
    </row>
    <row r="3025" ht="14.25" customHeight="1">
      <c r="A3025" s="1">
        <v>1.4817E8</v>
      </c>
      <c r="B3025" s="1">
        <v>1.1E7</v>
      </c>
      <c r="C3025" s="1">
        <f t="shared" si="1"/>
        <v>137170000</v>
      </c>
      <c r="D3025" s="1">
        <f t="shared" si="2"/>
        <v>0.0572080459</v>
      </c>
    </row>
    <row r="3026" ht="14.25" customHeight="1">
      <c r="A3026" s="1">
        <v>4.60935665E8</v>
      </c>
      <c r="B3026" s="1">
        <v>1.1E7</v>
      </c>
      <c r="C3026" s="1">
        <f t="shared" si="1"/>
        <v>449935665</v>
      </c>
      <c r="D3026" s="1">
        <f t="shared" si="2"/>
        <v>0.05747558668</v>
      </c>
    </row>
    <row r="3027" ht="14.25" customHeight="1">
      <c r="A3027" s="1">
        <v>3.5537564E7</v>
      </c>
      <c r="B3027" s="1">
        <v>1.15E7</v>
      </c>
      <c r="C3027" s="1">
        <f t="shared" si="1"/>
        <v>24037564</v>
      </c>
      <c r="D3027" s="1">
        <f t="shared" si="2"/>
        <v>0.06079084001</v>
      </c>
    </row>
    <row r="3028" ht="14.25" customHeight="1">
      <c r="A3028" s="1">
        <v>1.11722E8</v>
      </c>
      <c r="B3028" s="1">
        <v>1.1E7</v>
      </c>
      <c r="C3028" s="1">
        <f t="shared" si="1"/>
        <v>100722000</v>
      </c>
      <c r="D3028" s="1">
        <f t="shared" si="2"/>
        <v>0.06079638623</v>
      </c>
    </row>
    <row r="3029" ht="14.25" customHeight="1">
      <c r="A3029" s="1">
        <v>10230.0</v>
      </c>
      <c r="B3029" s="1">
        <v>0.0</v>
      </c>
      <c r="C3029" s="1">
        <f t="shared" si="1"/>
        <v>10230</v>
      </c>
      <c r="D3029" s="1">
        <f t="shared" si="2"/>
        <v>0.06096801159</v>
      </c>
    </row>
    <row r="3030" ht="14.25" customHeight="1">
      <c r="A3030" s="1">
        <v>9.0556401E7</v>
      </c>
      <c r="B3030" s="1">
        <v>1.1E7</v>
      </c>
      <c r="C3030" s="1">
        <f t="shared" si="1"/>
        <v>79556401</v>
      </c>
      <c r="D3030" s="1">
        <f t="shared" si="2"/>
        <v>0.06095208857</v>
      </c>
    </row>
    <row r="3031" ht="14.25" customHeight="1">
      <c r="A3031" s="1">
        <v>9.3571803E7</v>
      </c>
      <c r="B3031" s="1">
        <v>2.5E7</v>
      </c>
      <c r="C3031" s="1">
        <f t="shared" si="1"/>
        <v>68571803</v>
      </c>
      <c r="D3031" s="1">
        <f t="shared" si="2"/>
        <v>0.06105786453</v>
      </c>
    </row>
    <row r="3032" ht="14.25" customHeight="1">
      <c r="A3032" s="1">
        <v>7.2755517E7</v>
      </c>
      <c r="B3032" s="1">
        <v>0.0</v>
      </c>
      <c r="C3032" s="1">
        <f t="shared" si="1"/>
        <v>72755517</v>
      </c>
      <c r="D3032" s="1">
        <f t="shared" si="2"/>
        <v>0.0609796033</v>
      </c>
    </row>
    <row r="3033" ht="14.25" customHeight="1">
      <c r="A3033" s="1">
        <v>5.2929168E7</v>
      </c>
      <c r="B3033" s="1">
        <v>1.1E7</v>
      </c>
      <c r="C3033" s="1">
        <f t="shared" si="1"/>
        <v>41929168</v>
      </c>
      <c r="D3033" s="1">
        <f t="shared" si="2"/>
        <v>0.06115639064</v>
      </c>
    </row>
    <row r="3034" ht="14.25" customHeight="1">
      <c r="A3034" s="1">
        <v>5.0461335E7</v>
      </c>
      <c r="B3034" s="1">
        <v>1.1E7</v>
      </c>
      <c r="C3034" s="1">
        <f t="shared" si="1"/>
        <v>39461335</v>
      </c>
      <c r="D3034" s="1">
        <f t="shared" si="2"/>
        <v>0.06118359745</v>
      </c>
    </row>
    <row r="3035" ht="14.25" customHeight="1">
      <c r="A3035" s="1">
        <v>0.0</v>
      </c>
      <c r="B3035" s="1">
        <v>1.2E7</v>
      </c>
      <c r="C3035" s="1">
        <f t="shared" si="1"/>
        <v>-12000000</v>
      </c>
      <c r="D3035" s="1">
        <f t="shared" si="2"/>
        <v>0.06120745286</v>
      </c>
    </row>
    <row r="3036" ht="14.25" customHeight="1">
      <c r="A3036" s="1">
        <v>4.9797148E7</v>
      </c>
      <c r="B3036" s="1">
        <v>1.1E7</v>
      </c>
      <c r="C3036" s="1">
        <f t="shared" si="1"/>
        <v>38797148</v>
      </c>
      <c r="D3036" s="1">
        <f t="shared" si="2"/>
        <v>0.06121286881</v>
      </c>
    </row>
    <row r="3037" ht="14.25" customHeight="1">
      <c r="A3037" s="1">
        <v>0.0</v>
      </c>
      <c r="B3037" s="1">
        <v>1.35E7</v>
      </c>
      <c r="C3037" s="1">
        <f t="shared" si="1"/>
        <v>-13500000</v>
      </c>
      <c r="D3037" s="1">
        <f t="shared" si="2"/>
        <v>0.06123589169</v>
      </c>
    </row>
    <row r="3038" ht="14.25" customHeight="1">
      <c r="A3038" s="1">
        <v>4.6563158E7</v>
      </c>
      <c r="B3038" s="1">
        <v>1.3E7</v>
      </c>
      <c r="C3038" s="1">
        <f t="shared" si="1"/>
        <v>33563158</v>
      </c>
      <c r="D3038" s="1">
        <f t="shared" si="2"/>
        <v>0.06124398629</v>
      </c>
    </row>
    <row r="3039" ht="14.25" customHeight="1">
      <c r="A3039" s="1">
        <v>4.1227069E7</v>
      </c>
      <c r="B3039" s="1">
        <v>1.1E7</v>
      </c>
      <c r="C3039" s="1">
        <f t="shared" si="1"/>
        <v>30227069</v>
      </c>
      <c r="D3039" s="1">
        <f t="shared" si="2"/>
        <v>0.06125093855</v>
      </c>
    </row>
    <row r="3040" ht="14.25" customHeight="1">
      <c r="A3040" s="1">
        <v>3.9025E7</v>
      </c>
      <c r="B3040" s="1">
        <v>1.1E7</v>
      </c>
      <c r="C3040" s="1">
        <f t="shared" si="1"/>
        <v>28025000</v>
      </c>
      <c r="D3040" s="1">
        <f t="shared" si="2"/>
        <v>0.06126407786</v>
      </c>
    </row>
    <row r="3041" ht="14.25" customHeight="1">
      <c r="A3041" s="1">
        <v>3.8201895E7</v>
      </c>
      <c r="B3041" s="1">
        <v>1.05E7</v>
      </c>
      <c r="C3041" s="1">
        <f t="shared" si="1"/>
        <v>27701895</v>
      </c>
      <c r="D3041" s="1">
        <f t="shared" si="2"/>
        <v>0.06127512367</v>
      </c>
    </row>
    <row r="3042" ht="14.25" customHeight="1">
      <c r="A3042" s="1">
        <v>2.7669413E7</v>
      </c>
      <c r="B3042" s="1">
        <v>1.1E7</v>
      </c>
      <c r="C3042" s="1">
        <f t="shared" si="1"/>
        <v>16669413</v>
      </c>
      <c r="D3042" s="1">
        <f t="shared" si="2"/>
        <v>0.0612877592</v>
      </c>
    </row>
    <row r="3043" ht="14.25" customHeight="1">
      <c r="A3043" s="1">
        <v>0.0</v>
      </c>
      <c r="B3043" s="1">
        <v>1.1E7</v>
      </c>
      <c r="C3043" s="1">
        <f t="shared" si="1"/>
        <v>-11000000</v>
      </c>
      <c r="D3043" s="1">
        <f t="shared" si="2"/>
        <v>0.06129078107</v>
      </c>
    </row>
    <row r="3044" ht="14.25" customHeight="1">
      <c r="A3044" s="1">
        <v>3.776635E7</v>
      </c>
      <c r="B3044" s="1">
        <v>1.1E7</v>
      </c>
      <c r="C3044" s="1">
        <f t="shared" si="1"/>
        <v>26766350</v>
      </c>
      <c r="D3044" s="1">
        <f t="shared" si="2"/>
        <v>0.06129439255</v>
      </c>
    </row>
    <row r="3045" ht="14.25" customHeight="1">
      <c r="A3045" s="1">
        <v>2.3978402E7</v>
      </c>
      <c r="B3045" s="1">
        <v>1.1E7</v>
      </c>
      <c r="C3045" s="1">
        <f t="shared" si="1"/>
        <v>12978402</v>
      </c>
      <c r="D3045" s="1">
        <f t="shared" si="2"/>
        <v>0.06130435066</v>
      </c>
    </row>
    <row r="3046" ht="14.25" customHeight="1">
      <c r="A3046" s="1">
        <v>2.1370057E7</v>
      </c>
      <c r="B3046" s="1">
        <v>1.2E7</v>
      </c>
      <c r="C3046" s="1">
        <f t="shared" si="1"/>
        <v>9370057</v>
      </c>
      <c r="D3046" s="1">
        <f t="shared" si="2"/>
        <v>0.06130579853</v>
      </c>
    </row>
    <row r="3047" ht="14.25" customHeight="1">
      <c r="A3047" s="1">
        <v>0.0</v>
      </c>
      <c r="B3047" s="1">
        <v>1.1E7</v>
      </c>
      <c r="C3047" s="1">
        <f t="shared" si="1"/>
        <v>-11000000</v>
      </c>
      <c r="D3047" s="1">
        <f t="shared" si="2"/>
        <v>0.0613046242</v>
      </c>
    </row>
    <row r="3048" ht="14.25" customHeight="1">
      <c r="A3048" s="1">
        <v>4884663.0</v>
      </c>
      <c r="B3048" s="1">
        <v>1.2E7</v>
      </c>
      <c r="C3048" s="1">
        <f t="shared" si="1"/>
        <v>-7115337</v>
      </c>
      <c r="D3048" s="1">
        <f t="shared" si="2"/>
        <v>0.06130823104</v>
      </c>
    </row>
    <row r="3049" ht="14.25" customHeight="1">
      <c r="A3049" s="1">
        <v>3.8317535E7</v>
      </c>
      <c r="B3049" s="1">
        <v>1.1E7</v>
      </c>
      <c r="C3049" s="1">
        <f t="shared" si="1"/>
        <v>27317535</v>
      </c>
      <c r="D3049" s="1">
        <f t="shared" si="2"/>
        <v>0.06131060477</v>
      </c>
    </row>
    <row r="3050" ht="14.25" customHeight="1">
      <c r="A3050" s="1">
        <v>0.0</v>
      </c>
      <c r="B3050" s="1">
        <v>1.1E7</v>
      </c>
      <c r="C3050" s="1">
        <f t="shared" si="1"/>
        <v>-11000000</v>
      </c>
      <c r="D3050" s="1">
        <f t="shared" si="2"/>
        <v>0.06132106564</v>
      </c>
    </row>
    <row r="3051" ht="14.25" customHeight="1">
      <c r="A3051" s="1">
        <v>1.3903262E7</v>
      </c>
      <c r="B3051" s="1">
        <v>1.1E7</v>
      </c>
      <c r="C3051" s="1">
        <f t="shared" si="1"/>
        <v>2903262</v>
      </c>
      <c r="D3051" s="1">
        <f t="shared" si="2"/>
        <v>0.06132467468</v>
      </c>
    </row>
    <row r="3052" ht="14.25" customHeight="1">
      <c r="A3052" s="1">
        <v>1.3592872E7</v>
      </c>
      <c r="B3052" s="1">
        <v>1.1E7</v>
      </c>
      <c r="C3052" s="1">
        <f t="shared" si="1"/>
        <v>2592872</v>
      </c>
      <c r="D3052" s="1">
        <f t="shared" si="2"/>
        <v>0.06132440125</v>
      </c>
    </row>
    <row r="3053" ht="14.25" customHeight="1">
      <c r="A3053" s="1">
        <v>1.8381787E7</v>
      </c>
      <c r="B3053" s="1">
        <v>1.1E7</v>
      </c>
      <c r="C3053" s="1">
        <f t="shared" si="1"/>
        <v>7381787</v>
      </c>
      <c r="D3053" s="1">
        <f t="shared" si="2"/>
        <v>0.06132413508</v>
      </c>
    </row>
    <row r="3054" ht="14.25" customHeight="1">
      <c r="A3054" s="1">
        <v>1.3558739E7</v>
      </c>
      <c r="B3054" s="1">
        <v>1.1E7</v>
      </c>
      <c r="C3054" s="1">
        <f t="shared" si="1"/>
        <v>2558739</v>
      </c>
      <c r="D3054" s="1">
        <f t="shared" si="2"/>
        <v>0.06132415516</v>
      </c>
    </row>
    <row r="3055" ht="14.25" customHeight="1">
      <c r="A3055" s="1">
        <v>1.3103828E7</v>
      </c>
      <c r="B3055" s="1">
        <v>1.1E7</v>
      </c>
      <c r="C3055" s="1">
        <f t="shared" si="1"/>
        <v>2103828</v>
      </c>
      <c r="D3055" s="1">
        <f t="shared" si="2"/>
        <v>0.06132388943</v>
      </c>
    </row>
    <row r="3056" ht="14.25" customHeight="1">
      <c r="A3056" s="1">
        <v>3.3305037E7</v>
      </c>
      <c r="B3056" s="1">
        <v>1.1E7</v>
      </c>
      <c r="C3056" s="1">
        <f t="shared" si="1"/>
        <v>22305037</v>
      </c>
      <c r="D3056" s="1">
        <f t="shared" si="2"/>
        <v>0.06132364156</v>
      </c>
    </row>
    <row r="3057" ht="14.25" customHeight="1">
      <c r="A3057" s="1">
        <v>1.0214647E7</v>
      </c>
      <c r="B3057" s="1">
        <v>1.1E7</v>
      </c>
      <c r="C3057" s="1">
        <f t="shared" si="1"/>
        <v>-785353</v>
      </c>
      <c r="D3057" s="1">
        <f t="shared" si="2"/>
        <v>0.0613300808</v>
      </c>
    </row>
    <row r="3058" ht="14.25" customHeight="1">
      <c r="A3058" s="1">
        <v>1.1501093E7</v>
      </c>
      <c r="B3058" s="1">
        <v>1.3E7</v>
      </c>
      <c r="C3058" s="1">
        <f t="shared" si="1"/>
        <v>-1498907</v>
      </c>
      <c r="D3058" s="1">
        <f t="shared" si="2"/>
        <v>0.06133012764</v>
      </c>
    </row>
    <row r="3059" ht="14.25" customHeight="1">
      <c r="A3059" s="1">
        <v>4814244.0</v>
      </c>
      <c r="B3059" s="1">
        <v>1.1E7</v>
      </c>
      <c r="C3059" s="1">
        <f t="shared" si="1"/>
        <v>-6185756</v>
      </c>
      <c r="D3059" s="1">
        <f t="shared" si="2"/>
        <v>0.06132968442</v>
      </c>
    </row>
    <row r="3060" ht="14.25" customHeight="1">
      <c r="A3060" s="1">
        <v>9170214.0</v>
      </c>
      <c r="B3060" s="1">
        <v>1.1E7</v>
      </c>
      <c r="C3060" s="1">
        <f t="shared" si="1"/>
        <v>-1829786</v>
      </c>
      <c r="D3060" s="1">
        <f t="shared" si="2"/>
        <v>0.06133112676</v>
      </c>
    </row>
    <row r="3061" ht="14.25" customHeight="1">
      <c r="A3061" s="1">
        <v>4068087.0</v>
      </c>
      <c r="B3061" s="1">
        <v>1.7E7</v>
      </c>
      <c r="C3061" s="1">
        <f t="shared" si="1"/>
        <v>-12931913</v>
      </c>
      <c r="D3061" s="1">
        <f t="shared" si="2"/>
        <v>0.06133135871</v>
      </c>
    </row>
    <row r="3062" ht="14.25" customHeight="1">
      <c r="A3062" s="1">
        <v>3753806.0</v>
      </c>
      <c r="B3062" s="1">
        <v>1.1E7</v>
      </c>
      <c r="C3062" s="1">
        <f t="shared" si="1"/>
        <v>-7246194</v>
      </c>
      <c r="D3062" s="1">
        <f t="shared" si="2"/>
        <v>0.06133964965</v>
      </c>
    </row>
    <row r="3063" ht="14.25" customHeight="1">
      <c r="A3063" s="1">
        <v>3034181.0</v>
      </c>
      <c r="B3063" s="1">
        <v>1.1E7</v>
      </c>
      <c r="C3063" s="1">
        <f t="shared" si="1"/>
        <v>-7965819</v>
      </c>
      <c r="D3063" s="1">
        <f t="shared" si="2"/>
        <v>0.06134150261</v>
      </c>
    </row>
    <row r="3064" ht="14.25" customHeight="1">
      <c r="A3064" s="1">
        <v>2832826.0</v>
      </c>
      <c r="B3064" s="1">
        <v>1.1E7</v>
      </c>
      <c r="C3064" s="1">
        <f t="shared" si="1"/>
        <v>-8167174</v>
      </c>
      <c r="D3064" s="1">
        <f t="shared" si="2"/>
        <v>0.0613436558</v>
      </c>
    </row>
    <row r="3065" ht="14.25" customHeight="1">
      <c r="A3065" s="1">
        <v>1.3214255E7</v>
      </c>
      <c r="B3065" s="1">
        <v>1.1E7</v>
      </c>
      <c r="C3065" s="1">
        <f t="shared" si="1"/>
        <v>2214255</v>
      </c>
      <c r="D3065" s="1">
        <f t="shared" si="2"/>
        <v>0.06134589826</v>
      </c>
    </row>
    <row r="3066" ht="14.25" customHeight="1">
      <c r="A3066" s="1">
        <v>1.6017403E7</v>
      </c>
      <c r="B3066" s="1">
        <v>5000000.0</v>
      </c>
      <c r="C3066" s="1">
        <f t="shared" si="1"/>
        <v>11017403</v>
      </c>
      <c r="D3066" s="1">
        <f t="shared" si="2"/>
        <v>0.06134564175</v>
      </c>
    </row>
    <row r="3067" ht="14.25" customHeight="1">
      <c r="A3067" s="1">
        <v>2807854.0</v>
      </c>
      <c r="B3067" s="1">
        <v>1.1E7</v>
      </c>
      <c r="C3067" s="1">
        <f t="shared" si="1"/>
        <v>-8192146</v>
      </c>
      <c r="D3067" s="1">
        <f t="shared" si="2"/>
        <v>0.06135096517</v>
      </c>
    </row>
    <row r="3068" ht="14.25" customHeight="1">
      <c r="A3068" s="1">
        <v>0.0</v>
      </c>
      <c r="B3068" s="1">
        <v>1.1E7</v>
      </c>
      <c r="C3068" s="1">
        <f t="shared" si="1"/>
        <v>-11000000</v>
      </c>
      <c r="D3068" s="1">
        <f t="shared" si="2"/>
        <v>0.06135321643</v>
      </c>
    </row>
    <row r="3069" ht="14.25" customHeight="1">
      <c r="A3069" s="1">
        <v>540085.0</v>
      </c>
      <c r="B3069" s="1">
        <v>0.0</v>
      </c>
      <c r="C3069" s="1">
        <f t="shared" si="1"/>
        <v>540085</v>
      </c>
      <c r="D3069" s="1">
        <f t="shared" si="2"/>
        <v>0.06135684478</v>
      </c>
    </row>
    <row r="3070" ht="14.25" customHeight="1">
      <c r="A3070" s="1">
        <v>352786.0</v>
      </c>
      <c r="B3070" s="1">
        <v>1.1E7</v>
      </c>
      <c r="C3070" s="1">
        <f t="shared" si="1"/>
        <v>-10647214</v>
      </c>
      <c r="D3070" s="1">
        <f t="shared" si="2"/>
        <v>0.06134185796</v>
      </c>
    </row>
    <row r="3071" ht="14.25" customHeight="1">
      <c r="A3071" s="1">
        <v>7.66E7</v>
      </c>
      <c r="B3071" s="1">
        <v>1.07E7</v>
      </c>
      <c r="C3071" s="1">
        <f t="shared" si="1"/>
        <v>65900000</v>
      </c>
      <c r="D3071" s="1">
        <f t="shared" si="2"/>
        <v>0.06134529475</v>
      </c>
    </row>
    <row r="3072" ht="14.25" customHeight="1">
      <c r="A3072" s="1">
        <v>0.0</v>
      </c>
      <c r="B3072" s="1">
        <v>1.2E7</v>
      </c>
      <c r="C3072" s="1">
        <f t="shared" si="1"/>
        <v>-12000000</v>
      </c>
      <c r="D3072" s="1">
        <f t="shared" si="2"/>
        <v>0.06142118508</v>
      </c>
    </row>
    <row r="3073" ht="14.25" customHeight="1">
      <c r="A3073" s="1">
        <v>5.6729973E7</v>
      </c>
      <c r="B3073" s="1">
        <v>1.08E7</v>
      </c>
      <c r="C3073" s="1">
        <f t="shared" si="1"/>
        <v>45929973</v>
      </c>
      <c r="D3073" s="1">
        <f t="shared" si="2"/>
        <v>0.06142657993</v>
      </c>
    </row>
    <row r="3074" ht="14.25" customHeight="1">
      <c r="A3074" s="1">
        <v>0.0</v>
      </c>
      <c r="B3074" s="1">
        <v>0.0</v>
      </c>
      <c r="C3074" s="1">
        <f t="shared" si="1"/>
        <v>0</v>
      </c>
      <c r="D3074" s="1">
        <f t="shared" si="2"/>
        <v>0.06146173299</v>
      </c>
    </row>
    <row r="3075" ht="14.25" customHeight="1">
      <c r="A3075" s="1">
        <v>0.0</v>
      </c>
      <c r="B3075" s="1">
        <v>1.1E7</v>
      </c>
      <c r="C3075" s="1">
        <f t="shared" si="1"/>
        <v>-11000000</v>
      </c>
      <c r="D3075" s="1">
        <f t="shared" si="2"/>
        <v>0.06144605957</v>
      </c>
    </row>
    <row r="3076" ht="14.25" customHeight="1">
      <c r="A3076" s="1">
        <v>399879.0</v>
      </c>
      <c r="B3076" s="1">
        <v>1.5E7</v>
      </c>
      <c r="C3076" s="1">
        <f t="shared" si="1"/>
        <v>-14600121</v>
      </c>
      <c r="D3076" s="1">
        <f t="shared" si="2"/>
        <v>0.06144967291</v>
      </c>
    </row>
    <row r="3077" ht="14.25" customHeight="1">
      <c r="A3077" s="1">
        <v>3275443.0</v>
      </c>
      <c r="B3077" s="1">
        <v>7.0E8</v>
      </c>
      <c r="C3077" s="1">
        <f t="shared" si="1"/>
        <v>-696724557</v>
      </c>
      <c r="D3077" s="1">
        <f t="shared" si="2"/>
        <v>0.06145991516</v>
      </c>
    </row>
    <row r="3078" ht="14.25" customHeight="1">
      <c r="A3078" s="1">
        <v>1.8535191E7</v>
      </c>
      <c r="B3078" s="1">
        <v>1.4E7</v>
      </c>
      <c r="C3078" s="1">
        <f t="shared" si="1"/>
        <v>4535191</v>
      </c>
      <c r="D3078" s="1">
        <f t="shared" si="2"/>
        <v>0.06299522785</v>
      </c>
    </row>
    <row r="3079" ht="14.25" customHeight="1">
      <c r="A3079" s="1">
        <v>23838.0</v>
      </c>
      <c r="B3079" s="1">
        <v>7000000.0</v>
      </c>
      <c r="C3079" s="1">
        <f t="shared" si="1"/>
        <v>-6976162</v>
      </c>
      <c r="D3079" s="1">
        <f t="shared" si="2"/>
        <v>0.06299074748</v>
      </c>
    </row>
    <row r="3080" ht="14.25" customHeight="1">
      <c r="A3080" s="1">
        <v>2.2160085E7</v>
      </c>
      <c r="B3080" s="1">
        <v>1.06E7</v>
      </c>
      <c r="C3080" s="1">
        <f t="shared" si="1"/>
        <v>11560085</v>
      </c>
      <c r="D3080" s="1">
        <f t="shared" si="2"/>
        <v>0.06298792679</v>
      </c>
    </row>
    <row r="3081" ht="14.25" customHeight="1">
      <c r="A3081" s="1">
        <v>5.6715371E7</v>
      </c>
      <c r="B3081" s="1">
        <v>1.2E7</v>
      </c>
      <c r="C3081" s="1">
        <f t="shared" si="1"/>
        <v>44715371</v>
      </c>
      <c r="D3081" s="1">
        <f t="shared" si="2"/>
        <v>0.06298893585</v>
      </c>
    </row>
    <row r="3082" ht="14.25" customHeight="1">
      <c r="A3082" s="1">
        <v>4.34949459E8</v>
      </c>
      <c r="B3082" s="1">
        <v>1.05E7</v>
      </c>
      <c r="C3082" s="1">
        <f t="shared" si="1"/>
        <v>424449459</v>
      </c>
      <c r="D3082" s="1">
        <f t="shared" si="2"/>
        <v>0.06301292469</v>
      </c>
    </row>
    <row r="3083" ht="14.25" customHeight="1">
      <c r="A3083" s="1">
        <v>1.1043445E7</v>
      </c>
      <c r="B3083" s="1">
        <v>1.0E7</v>
      </c>
      <c r="C3083" s="1">
        <f t="shared" si="1"/>
        <v>1043445</v>
      </c>
      <c r="D3083" s="1">
        <f t="shared" si="2"/>
        <v>0.06677876384</v>
      </c>
    </row>
    <row r="3084" ht="14.25" customHeight="1">
      <c r="A3084" s="1">
        <v>0.0</v>
      </c>
      <c r="B3084" s="1">
        <v>1.25E7</v>
      </c>
      <c r="C3084" s="1">
        <f t="shared" si="1"/>
        <v>-12500000</v>
      </c>
      <c r="D3084" s="1">
        <f t="shared" si="2"/>
        <v>0.06677874716</v>
      </c>
    </row>
    <row r="3085" ht="14.25" customHeight="1">
      <c r="A3085" s="1">
        <v>125169.0</v>
      </c>
      <c r="B3085" s="1">
        <v>1.05E7</v>
      </c>
      <c r="C3085" s="1">
        <f t="shared" si="1"/>
        <v>-10374831</v>
      </c>
      <c r="D3085" s="1">
        <f t="shared" si="2"/>
        <v>0.06678625011</v>
      </c>
    </row>
    <row r="3086" ht="14.25" customHeight="1">
      <c r="A3086" s="1">
        <v>0.0</v>
      </c>
      <c r="B3086" s="1">
        <v>0.0</v>
      </c>
      <c r="C3086" s="1">
        <f t="shared" si="1"/>
        <v>0</v>
      </c>
      <c r="D3086" s="1">
        <f t="shared" si="2"/>
        <v>0.06678996099</v>
      </c>
    </row>
    <row r="3087" ht="14.25" customHeight="1">
      <c r="A3087" s="1">
        <v>1165104.0</v>
      </c>
      <c r="B3087" s="1">
        <v>0.0</v>
      </c>
      <c r="C3087" s="1">
        <f t="shared" si="1"/>
        <v>1165104</v>
      </c>
      <c r="D3087" s="1">
        <f t="shared" si="2"/>
        <v>0.06677439195</v>
      </c>
    </row>
    <row r="3088" ht="14.25" customHeight="1">
      <c r="A3088" s="1">
        <v>1066555.0</v>
      </c>
      <c r="B3088" s="1">
        <v>1.1E7</v>
      </c>
      <c r="C3088" s="1">
        <f t="shared" si="1"/>
        <v>-9933445</v>
      </c>
      <c r="D3088" s="1">
        <f t="shared" si="2"/>
        <v>0.06676034161</v>
      </c>
    </row>
    <row r="3089" ht="14.25" customHeight="1">
      <c r="A3089" s="1">
        <v>5669081.0</v>
      </c>
      <c r="B3089" s="1">
        <v>1.0818775E7</v>
      </c>
      <c r="C3089" s="1">
        <f t="shared" si="1"/>
        <v>-5149694</v>
      </c>
      <c r="D3089" s="1">
        <f t="shared" si="2"/>
        <v>0.06676433485</v>
      </c>
    </row>
    <row r="3090" ht="14.25" customHeight="1">
      <c r="A3090" s="1">
        <v>0.0</v>
      </c>
      <c r="B3090" s="1">
        <v>1.1E7</v>
      </c>
      <c r="C3090" s="1">
        <f t="shared" si="1"/>
        <v>-11000000</v>
      </c>
      <c r="D3090" s="1">
        <f t="shared" si="2"/>
        <v>0.06676569491</v>
      </c>
    </row>
    <row r="3091" ht="14.25" customHeight="1">
      <c r="A3091" s="1">
        <v>1.38339411E8</v>
      </c>
      <c r="B3091" s="1">
        <v>1.0E7</v>
      </c>
      <c r="C3091" s="1">
        <f t="shared" si="1"/>
        <v>128339411</v>
      </c>
      <c r="D3091" s="1">
        <f t="shared" si="2"/>
        <v>0.06677041126</v>
      </c>
    </row>
    <row r="3092" ht="14.25" customHeight="1">
      <c r="A3092" s="1">
        <v>0.0</v>
      </c>
      <c r="B3092" s="1">
        <v>1.1E7</v>
      </c>
      <c r="C3092" s="1">
        <f t="shared" si="1"/>
        <v>-11000000</v>
      </c>
      <c r="D3092" s="1">
        <f t="shared" si="2"/>
        <v>0.06714844251</v>
      </c>
    </row>
    <row r="3093" ht="14.25" customHeight="1">
      <c r="A3093" s="1">
        <v>8.0150343E7</v>
      </c>
      <c r="B3093" s="1">
        <v>1.0E7</v>
      </c>
      <c r="C3093" s="1">
        <f t="shared" si="1"/>
        <v>70150343</v>
      </c>
      <c r="D3093" s="1">
        <f t="shared" si="2"/>
        <v>0.06715317352</v>
      </c>
    </row>
    <row r="3094" ht="14.25" customHeight="1">
      <c r="A3094" s="1">
        <v>8.53E7</v>
      </c>
      <c r="B3094" s="1">
        <v>1.0E7</v>
      </c>
      <c r="C3094" s="1">
        <f t="shared" si="1"/>
        <v>75300000</v>
      </c>
      <c r="D3094" s="1">
        <f t="shared" si="2"/>
        <v>0.06726591285</v>
      </c>
    </row>
    <row r="3095" ht="14.25" customHeight="1">
      <c r="A3095" s="1">
        <v>6.835355E7</v>
      </c>
      <c r="B3095" s="1">
        <v>1.0E7</v>
      </c>
      <c r="C3095" s="1">
        <f t="shared" si="1"/>
        <v>58353550</v>
      </c>
      <c r="D3095" s="1">
        <f t="shared" si="2"/>
        <v>0.06739694527</v>
      </c>
    </row>
    <row r="3096" ht="14.25" customHeight="1">
      <c r="A3096" s="1">
        <v>7.884513E7</v>
      </c>
      <c r="B3096" s="1">
        <v>1.0E7</v>
      </c>
      <c r="C3096" s="1">
        <f t="shared" si="1"/>
        <v>68845130</v>
      </c>
      <c r="D3096" s="1">
        <f t="shared" si="2"/>
        <v>0.06747547969</v>
      </c>
    </row>
    <row r="3097" ht="14.25" customHeight="1">
      <c r="A3097" s="1">
        <v>6.3319509E7</v>
      </c>
      <c r="B3097" s="1">
        <v>1.0E7</v>
      </c>
      <c r="C3097" s="1">
        <f t="shared" si="1"/>
        <v>53319509</v>
      </c>
      <c r="D3097" s="1">
        <f t="shared" si="2"/>
        <v>0.06758594834</v>
      </c>
    </row>
    <row r="3098" ht="14.25" customHeight="1">
      <c r="A3098" s="1">
        <v>4.7536959E7</v>
      </c>
      <c r="B3098" s="1">
        <v>1.0E7</v>
      </c>
      <c r="C3098" s="1">
        <f t="shared" si="1"/>
        <v>37536959</v>
      </c>
      <c r="D3098" s="1">
        <f t="shared" si="2"/>
        <v>0.06765201707</v>
      </c>
    </row>
    <row r="3099" ht="14.25" customHeight="1">
      <c r="A3099" s="1">
        <v>6.3270259E7</v>
      </c>
      <c r="B3099" s="1">
        <v>1.0E7</v>
      </c>
      <c r="C3099" s="1">
        <f t="shared" si="1"/>
        <v>53270259</v>
      </c>
      <c r="D3099" s="1">
        <f t="shared" si="2"/>
        <v>0.06768439383</v>
      </c>
    </row>
    <row r="3100" ht="14.25" customHeight="1">
      <c r="A3100" s="1">
        <v>5.5865715E7</v>
      </c>
      <c r="B3100" s="1">
        <v>1.0E7</v>
      </c>
      <c r="C3100" s="1">
        <f t="shared" si="1"/>
        <v>45865715</v>
      </c>
      <c r="D3100" s="1">
        <f t="shared" si="2"/>
        <v>0.06775075627</v>
      </c>
    </row>
    <row r="3101" ht="14.25" customHeight="1">
      <c r="A3101" s="1">
        <v>6.3231524E7</v>
      </c>
      <c r="B3101" s="1">
        <v>6000000.0</v>
      </c>
      <c r="C3101" s="1">
        <f t="shared" si="1"/>
        <v>57231524</v>
      </c>
      <c r="D3101" s="1">
        <f t="shared" si="2"/>
        <v>0.06779987399</v>
      </c>
    </row>
    <row r="3102" ht="14.25" customHeight="1">
      <c r="A3102" s="1">
        <v>5.2293982E7</v>
      </c>
      <c r="B3102" s="1">
        <v>1.38E7</v>
      </c>
      <c r="C3102" s="1">
        <f t="shared" si="1"/>
        <v>38493982</v>
      </c>
      <c r="D3102" s="1">
        <f t="shared" si="2"/>
        <v>0.06790575455</v>
      </c>
    </row>
    <row r="3103" ht="14.25" customHeight="1">
      <c r="A3103" s="1">
        <v>0.0</v>
      </c>
      <c r="B3103" s="1">
        <v>1.0E7</v>
      </c>
      <c r="C3103" s="1">
        <f t="shared" si="1"/>
        <v>-10000000</v>
      </c>
      <c r="D3103" s="1">
        <f t="shared" si="2"/>
        <v>0.06791821369</v>
      </c>
    </row>
    <row r="3104" ht="14.25" customHeight="1">
      <c r="A3104" s="1">
        <v>5.0752337E7</v>
      </c>
      <c r="B3104" s="1">
        <v>1.0E7</v>
      </c>
      <c r="C3104" s="1">
        <f t="shared" si="1"/>
        <v>40752337</v>
      </c>
      <c r="D3104" s="1">
        <f t="shared" si="2"/>
        <v>0.06792102626</v>
      </c>
    </row>
    <row r="3105" ht="14.25" customHeight="1">
      <c r="A3105" s="1">
        <v>1.10175871E8</v>
      </c>
      <c r="B3105" s="1">
        <v>1.0E7</v>
      </c>
      <c r="C3105" s="1">
        <f t="shared" si="1"/>
        <v>100175871</v>
      </c>
      <c r="D3105" s="1">
        <f t="shared" si="2"/>
        <v>0.06796003186</v>
      </c>
    </row>
    <row r="3106" ht="14.25" customHeight="1">
      <c r="A3106" s="1">
        <v>3.8624E7</v>
      </c>
      <c r="B3106" s="1">
        <v>1.2E7</v>
      </c>
      <c r="C3106" s="1">
        <f t="shared" si="1"/>
        <v>26624000</v>
      </c>
      <c r="D3106" s="1">
        <f t="shared" si="2"/>
        <v>0.0682028894</v>
      </c>
    </row>
    <row r="3107" ht="14.25" customHeight="1">
      <c r="A3107" s="1">
        <v>3.7470017E7</v>
      </c>
      <c r="B3107" s="1">
        <v>1.0E7</v>
      </c>
      <c r="C3107" s="1">
        <f t="shared" si="1"/>
        <v>27470017</v>
      </c>
      <c r="D3107" s="1">
        <f t="shared" si="2"/>
        <v>0.06821154583</v>
      </c>
    </row>
    <row r="3108" ht="14.25" customHeight="1">
      <c r="A3108" s="1">
        <v>4.0485039E7</v>
      </c>
      <c r="B3108" s="1">
        <v>1.0E7</v>
      </c>
      <c r="C3108" s="1">
        <f t="shared" si="1"/>
        <v>30485039</v>
      </c>
      <c r="D3108" s="1">
        <f t="shared" si="2"/>
        <v>0.06822927275</v>
      </c>
    </row>
    <row r="3109" ht="14.25" customHeight="1">
      <c r="A3109" s="1">
        <v>1.68E7</v>
      </c>
      <c r="B3109" s="1">
        <v>1.0E7</v>
      </c>
      <c r="C3109" s="1">
        <f t="shared" si="1"/>
        <v>6800000</v>
      </c>
      <c r="D3109" s="1">
        <f t="shared" si="2"/>
        <v>0.06825125984</v>
      </c>
    </row>
    <row r="3110" ht="14.25" customHeight="1">
      <c r="A3110" s="1">
        <v>4.6377022E7</v>
      </c>
      <c r="B3110" s="1">
        <v>1.0E7</v>
      </c>
      <c r="C3110" s="1">
        <f t="shared" si="1"/>
        <v>36377022</v>
      </c>
      <c r="D3110" s="1">
        <f t="shared" si="2"/>
        <v>0.06825217917</v>
      </c>
    </row>
    <row r="3111" ht="14.25" customHeight="1">
      <c r="A3111" s="1">
        <v>3.6696761E7</v>
      </c>
      <c r="B3111" s="1">
        <v>2.3E7</v>
      </c>
      <c r="C3111" s="1">
        <f t="shared" si="1"/>
        <v>13696761</v>
      </c>
      <c r="D3111" s="1">
        <f t="shared" si="2"/>
        <v>0.068283796</v>
      </c>
    </row>
    <row r="3112" ht="14.25" customHeight="1">
      <c r="A3112" s="1">
        <v>3.62E7</v>
      </c>
      <c r="B3112" s="1">
        <v>1.2305523E7</v>
      </c>
      <c r="C3112" s="1">
        <f t="shared" si="1"/>
        <v>23894477</v>
      </c>
      <c r="D3112" s="1">
        <f t="shared" si="2"/>
        <v>0.06823631535</v>
      </c>
    </row>
    <row r="3113" ht="14.25" customHeight="1">
      <c r="A3113" s="1">
        <v>0.0</v>
      </c>
      <c r="B3113" s="1">
        <v>1.0E7</v>
      </c>
      <c r="C3113" s="1">
        <f t="shared" si="1"/>
        <v>-10000000</v>
      </c>
      <c r="D3113" s="1">
        <f t="shared" si="2"/>
        <v>0.0682412562</v>
      </c>
    </row>
    <row r="3114" ht="14.25" customHeight="1">
      <c r="A3114" s="1">
        <v>3.5794166E7</v>
      </c>
      <c r="B3114" s="1">
        <v>1.0E7</v>
      </c>
      <c r="C3114" s="1">
        <f t="shared" si="1"/>
        <v>25794166</v>
      </c>
      <c r="D3114" s="1">
        <f t="shared" si="2"/>
        <v>0.06824404516</v>
      </c>
    </row>
    <row r="3115" ht="14.25" customHeight="1">
      <c r="A3115" s="1">
        <v>3.3583175E7</v>
      </c>
      <c r="B3115" s="1">
        <v>1.0E7</v>
      </c>
      <c r="C3115" s="1">
        <f t="shared" si="1"/>
        <v>23583175</v>
      </c>
      <c r="D3115" s="1">
        <f t="shared" si="2"/>
        <v>0.06825973419</v>
      </c>
    </row>
    <row r="3116" ht="14.25" customHeight="1">
      <c r="A3116" s="1">
        <v>3.2983713E7</v>
      </c>
      <c r="B3116" s="1">
        <v>2.0E7</v>
      </c>
      <c r="C3116" s="1">
        <f t="shared" si="1"/>
        <v>12983713</v>
      </c>
      <c r="D3116" s="1">
        <f t="shared" si="2"/>
        <v>0.06827280738</v>
      </c>
    </row>
    <row r="3117" ht="14.25" customHeight="1">
      <c r="A3117" s="1">
        <v>5.2200504E7</v>
      </c>
      <c r="B3117" s="1">
        <v>1.0E7</v>
      </c>
      <c r="C3117" s="1">
        <f t="shared" si="1"/>
        <v>42200504</v>
      </c>
      <c r="D3117" s="1">
        <f t="shared" si="2"/>
        <v>0.06824243807</v>
      </c>
    </row>
    <row r="3118" ht="14.25" customHeight="1">
      <c r="A3118" s="1">
        <v>3.3E7</v>
      </c>
      <c r="B3118" s="1">
        <v>1.0E7</v>
      </c>
      <c r="C3118" s="1">
        <f t="shared" si="1"/>
        <v>23000000</v>
      </c>
      <c r="D3118" s="1">
        <f t="shared" si="2"/>
        <v>0.06828541439</v>
      </c>
    </row>
    <row r="3119" ht="14.25" customHeight="1">
      <c r="A3119" s="1">
        <v>3.0093107E7</v>
      </c>
      <c r="B3119" s="1">
        <v>6000000.0</v>
      </c>
      <c r="C3119" s="1">
        <f t="shared" si="1"/>
        <v>24093107</v>
      </c>
      <c r="D3119" s="1">
        <f t="shared" si="2"/>
        <v>0.06829789105</v>
      </c>
    </row>
    <row r="3120" ht="14.25" customHeight="1">
      <c r="A3120" s="1">
        <v>3.2101E7</v>
      </c>
      <c r="B3120" s="1">
        <v>1.0E7</v>
      </c>
      <c r="C3120" s="1">
        <f t="shared" si="1"/>
        <v>22101000</v>
      </c>
      <c r="D3120" s="1">
        <f t="shared" si="2"/>
        <v>0.06832246606</v>
      </c>
    </row>
    <row r="3121" ht="14.25" customHeight="1">
      <c r="A3121" s="1">
        <v>3.1487293E7</v>
      </c>
      <c r="B3121" s="1">
        <v>9000000.0</v>
      </c>
      <c r="C3121" s="1">
        <f t="shared" si="1"/>
        <v>22487293</v>
      </c>
      <c r="D3121" s="1">
        <f t="shared" si="2"/>
        <v>0.06833400669</v>
      </c>
    </row>
    <row r="3122" ht="14.25" customHeight="1">
      <c r="A3122" s="1">
        <v>3.0651422E7</v>
      </c>
      <c r="B3122" s="1">
        <v>1.0E7</v>
      </c>
      <c r="C3122" s="1">
        <f t="shared" si="1"/>
        <v>20651422</v>
      </c>
      <c r="D3122" s="1">
        <f t="shared" si="2"/>
        <v>0.06834895315</v>
      </c>
    </row>
    <row r="3123" ht="14.25" customHeight="1">
      <c r="A3123" s="1">
        <v>3.0306281E7</v>
      </c>
      <c r="B3123" s="1">
        <v>1.0E7</v>
      </c>
      <c r="C3123" s="1">
        <f t="shared" si="1"/>
        <v>20306281</v>
      </c>
      <c r="D3123" s="1">
        <f t="shared" si="2"/>
        <v>0.06835902534</v>
      </c>
    </row>
    <row r="3124" ht="14.25" customHeight="1">
      <c r="A3124" s="1">
        <v>2.95E7</v>
      </c>
      <c r="B3124" s="1">
        <v>1.0E7</v>
      </c>
      <c r="C3124" s="1">
        <f t="shared" si="1"/>
        <v>19500000</v>
      </c>
      <c r="D3124" s="1">
        <f t="shared" si="2"/>
        <v>0.06836876915</v>
      </c>
    </row>
    <row r="3125" ht="14.25" customHeight="1">
      <c r="A3125" s="1">
        <v>3.0050028E7</v>
      </c>
      <c r="B3125" s="1">
        <v>1.7E7</v>
      </c>
      <c r="C3125" s="1">
        <f t="shared" si="1"/>
        <v>13050028</v>
      </c>
      <c r="D3125" s="1">
        <f t="shared" si="2"/>
        <v>0.06837774695</v>
      </c>
    </row>
    <row r="3126" ht="14.25" customHeight="1">
      <c r="A3126" s="1">
        <v>2.9392418E7</v>
      </c>
      <c r="B3126" s="1">
        <v>1.0E7</v>
      </c>
      <c r="C3126" s="1">
        <f t="shared" si="1"/>
        <v>19392418</v>
      </c>
      <c r="D3126" s="1">
        <f t="shared" si="2"/>
        <v>0.06836088651</v>
      </c>
    </row>
    <row r="3127" ht="14.25" customHeight="1">
      <c r="A3127" s="1">
        <v>2.8563926E7</v>
      </c>
      <c r="B3127" s="1">
        <v>8500000.0</v>
      </c>
      <c r="C3127" s="1">
        <f t="shared" si="1"/>
        <v>20063926</v>
      </c>
      <c r="D3127" s="1">
        <f t="shared" si="2"/>
        <v>0.0683697725</v>
      </c>
    </row>
    <row r="3128" ht="14.25" customHeight="1">
      <c r="A3128" s="1">
        <v>2.8435406E7</v>
      </c>
      <c r="B3128" s="1">
        <v>1.2E7</v>
      </c>
      <c r="C3128" s="1">
        <f t="shared" si="1"/>
        <v>16435406</v>
      </c>
      <c r="D3128" s="1">
        <f t="shared" si="2"/>
        <v>0.06838317373</v>
      </c>
    </row>
    <row r="3129" ht="14.25" customHeight="1">
      <c r="A3129" s="1">
        <v>2.5339117E7</v>
      </c>
      <c r="B3129" s="1">
        <v>1.0E7</v>
      </c>
      <c r="C3129" s="1">
        <f t="shared" si="1"/>
        <v>15339117</v>
      </c>
      <c r="D3129" s="1">
        <f t="shared" si="2"/>
        <v>0.06838423808</v>
      </c>
    </row>
    <row r="3130" ht="14.25" customHeight="1">
      <c r="A3130" s="1">
        <v>2.56E7</v>
      </c>
      <c r="B3130" s="1">
        <v>1.0E7</v>
      </c>
      <c r="C3130" s="1">
        <f t="shared" si="1"/>
        <v>15600000</v>
      </c>
      <c r="D3130" s="1">
        <f t="shared" si="2"/>
        <v>0.06838973719</v>
      </c>
    </row>
    <row r="3131" ht="14.25" customHeight="1">
      <c r="A3131" s="1">
        <v>0.0</v>
      </c>
      <c r="B3131" s="1">
        <v>6.5E7</v>
      </c>
      <c r="C3131" s="1">
        <f t="shared" si="1"/>
        <v>-65000000</v>
      </c>
      <c r="D3131" s="1">
        <f t="shared" si="2"/>
        <v>0.06839543934</v>
      </c>
    </row>
    <row r="3132" ht="14.25" customHeight="1">
      <c r="A3132" s="1">
        <v>0.0</v>
      </c>
      <c r="B3132" s="1">
        <v>1.0E7</v>
      </c>
      <c r="C3132" s="1">
        <f t="shared" si="1"/>
        <v>-10000000</v>
      </c>
      <c r="D3132" s="1">
        <f t="shared" si="2"/>
        <v>0.06850115281</v>
      </c>
    </row>
    <row r="3133" ht="14.25" customHeight="1">
      <c r="A3133" s="1">
        <v>2.7736779E7</v>
      </c>
      <c r="B3133" s="1">
        <v>1.0E7</v>
      </c>
      <c r="C3133" s="1">
        <f t="shared" si="1"/>
        <v>17736779</v>
      </c>
      <c r="D3133" s="1">
        <f t="shared" si="2"/>
        <v>0.06850393741</v>
      </c>
    </row>
    <row r="3134" ht="14.25" customHeight="1">
      <c r="A3134" s="1">
        <v>2.4397469E7</v>
      </c>
      <c r="B3134" s="1">
        <v>1.7E7</v>
      </c>
      <c r="C3134" s="1">
        <f t="shared" si="1"/>
        <v>7397469</v>
      </c>
      <c r="D3134" s="1">
        <f t="shared" si="2"/>
        <v>0.06851128792</v>
      </c>
    </row>
    <row r="3135" ht="14.25" customHeight="1">
      <c r="A3135" s="1">
        <v>2.0384136E7</v>
      </c>
      <c r="B3135" s="1">
        <v>1.0E7</v>
      </c>
      <c r="C3135" s="1">
        <f t="shared" si="1"/>
        <v>10384136</v>
      </c>
      <c r="D3135" s="1">
        <f t="shared" si="2"/>
        <v>0.06849692078</v>
      </c>
    </row>
    <row r="3136" ht="14.25" customHeight="1">
      <c r="A3136" s="1">
        <v>2.546448E7</v>
      </c>
      <c r="B3136" s="1">
        <v>1.0E7</v>
      </c>
      <c r="C3136" s="1">
        <f t="shared" si="1"/>
        <v>15464480</v>
      </c>
      <c r="D3136" s="1">
        <f t="shared" si="2"/>
        <v>0.06849930446</v>
      </c>
    </row>
    <row r="3137" ht="14.25" customHeight="1">
      <c r="A3137" s="1">
        <v>2.0338609E7</v>
      </c>
      <c r="B3137" s="1">
        <v>1.0E7</v>
      </c>
      <c r="C3137" s="1">
        <f t="shared" si="1"/>
        <v>10338609</v>
      </c>
      <c r="D3137" s="1">
        <f t="shared" si="2"/>
        <v>0.06850483745</v>
      </c>
    </row>
    <row r="3138" ht="14.25" customHeight="1">
      <c r="A3138" s="1">
        <v>1.8272447E7</v>
      </c>
      <c r="B3138" s="1">
        <v>1.0E7</v>
      </c>
      <c r="C3138" s="1">
        <f t="shared" si="1"/>
        <v>8272447</v>
      </c>
      <c r="D3138" s="1">
        <f t="shared" si="2"/>
        <v>0.06850720612</v>
      </c>
    </row>
    <row r="3139" ht="14.25" customHeight="1">
      <c r="A3139" s="1">
        <v>0.0</v>
      </c>
      <c r="B3139" s="1">
        <v>1.0E7</v>
      </c>
      <c r="C3139" s="1">
        <f t="shared" si="1"/>
        <v>-10000000</v>
      </c>
      <c r="D3139" s="1">
        <f t="shared" si="2"/>
        <v>0.06850867148</v>
      </c>
    </row>
    <row r="3140" ht="14.25" customHeight="1">
      <c r="A3140" s="1">
        <v>1.7378977E7</v>
      </c>
      <c r="B3140" s="1">
        <v>0.0</v>
      </c>
      <c r="C3140" s="1">
        <f t="shared" si="1"/>
        <v>17378977</v>
      </c>
      <c r="D3140" s="1">
        <f t="shared" si="2"/>
        <v>0.06851144755</v>
      </c>
    </row>
    <row r="3141" ht="14.25" customHeight="1">
      <c r="A3141" s="1">
        <v>1.7096053E7</v>
      </c>
      <c r="B3141" s="1">
        <v>9000000.0</v>
      </c>
      <c r="C3141" s="1">
        <f t="shared" si="1"/>
        <v>8096053</v>
      </c>
      <c r="D3141" s="1">
        <f t="shared" si="2"/>
        <v>0.0685272185</v>
      </c>
    </row>
    <row r="3142" ht="14.25" customHeight="1">
      <c r="A3142" s="1">
        <v>2.1371425E7</v>
      </c>
      <c r="B3142" s="1">
        <v>1.0E7</v>
      </c>
      <c r="C3142" s="1">
        <f t="shared" si="1"/>
        <v>11371425</v>
      </c>
      <c r="D3142" s="1">
        <f t="shared" si="2"/>
        <v>0.06852966913</v>
      </c>
    </row>
    <row r="3143" ht="14.25" customHeight="1">
      <c r="A3143" s="1">
        <v>3.3071558E7</v>
      </c>
      <c r="B3143" s="1">
        <v>1.0E7</v>
      </c>
      <c r="C3143" s="1">
        <f t="shared" si="1"/>
        <v>23071558</v>
      </c>
      <c r="D3143" s="1">
        <f t="shared" si="2"/>
        <v>0.06853259126</v>
      </c>
    </row>
    <row r="3144" ht="14.25" customHeight="1">
      <c r="A3144" s="1">
        <v>1.7655201E7</v>
      </c>
      <c r="B3144" s="1">
        <v>1.0E7</v>
      </c>
      <c r="C3144" s="1">
        <f t="shared" si="1"/>
        <v>7655201</v>
      </c>
      <c r="D3144" s="1">
        <f t="shared" si="2"/>
        <v>0.06854532548</v>
      </c>
    </row>
    <row r="3145" ht="14.25" customHeight="1">
      <c r="A3145" s="1">
        <v>1.6247775E7</v>
      </c>
      <c r="B3145" s="1">
        <v>2.5E7</v>
      </c>
      <c r="C3145" s="1">
        <f t="shared" si="1"/>
        <v>-8752225</v>
      </c>
      <c r="D3145" s="1">
        <f t="shared" si="2"/>
        <v>0.06854658041</v>
      </c>
    </row>
    <row r="3146" ht="14.25" customHeight="1">
      <c r="A3146" s="1">
        <v>1.61536E7</v>
      </c>
      <c r="B3146" s="1">
        <v>1.0E7</v>
      </c>
      <c r="C3146" s="1">
        <f t="shared" si="1"/>
        <v>6153600</v>
      </c>
      <c r="D3146" s="1">
        <f t="shared" si="2"/>
        <v>0.06852909801</v>
      </c>
    </row>
    <row r="3147" ht="14.25" customHeight="1">
      <c r="A3147" s="1">
        <v>1.6033556E7</v>
      </c>
      <c r="B3147" s="1">
        <v>1.0E7</v>
      </c>
      <c r="C3147" s="1">
        <f t="shared" si="1"/>
        <v>6033556</v>
      </c>
      <c r="D3147" s="1">
        <f t="shared" si="2"/>
        <v>0.06852986336</v>
      </c>
    </row>
    <row r="3148" ht="14.25" customHeight="1">
      <c r="A3148" s="1">
        <v>1.6667084E7</v>
      </c>
      <c r="B3148" s="1">
        <v>1.1E7</v>
      </c>
      <c r="C3148" s="1">
        <f t="shared" si="1"/>
        <v>5667084</v>
      </c>
      <c r="D3148" s="1">
        <f t="shared" si="2"/>
        <v>0.06853059608</v>
      </c>
    </row>
    <row r="3149" ht="14.25" customHeight="1">
      <c r="A3149" s="1">
        <v>1.5417771E7</v>
      </c>
      <c r="B3149" s="1">
        <v>1.26E7</v>
      </c>
      <c r="C3149" s="1">
        <f t="shared" si="1"/>
        <v>2817771</v>
      </c>
      <c r="D3149" s="1">
        <f t="shared" si="2"/>
        <v>0.06853019323</v>
      </c>
    </row>
    <row r="3150" ht="14.25" customHeight="1">
      <c r="A3150" s="1">
        <v>0.0</v>
      </c>
      <c r="B3150" s="1">
        <v>1.0E7</v>
      </c>
      <c r="C3150" s="1">
        <f t="shared" si="1"/>
        <v>-10000000</v>
      </c>
      <c r="D3150" s="1">
        <f t="shared" si="2"/>
        <v>0.06852793919</v>
      </c>
    </row>
    <row r="3151" ht="14.25" customHeight="1">
      <c r="A3151" s="1">
        <v>1.51562E7</v>
      </c>
      <c r="B3151" s="1">
        <v>3.0E7</v>
      </c>
      <c r="C3151" s="1">
        <f t="shared" si="1"/>
        <v>-14843800</v>
      </c>
      <c r="D3151" s="1">
        <f t="shared" si="2"/>
        <v>0.06853070512</v>
      </c>
    </row>
    <row r="3152" ht="14.25" customHeight="1">
      <c r="A3152" s="1">
        <v>2.1589307E7</v>
      </c>
      <c r="B3152" s="1">
        <v>1.0E7</v>
      </c>
      <c r="C3152" s="1">
        <f t="shared" si="1"/>
        <v>11589307</v>
      </c>
      <c r="D3152" s="1">
        <f t="shared" si="2"/>
        <v>0.06851100452</v>
      </c>
    </row>
    <row r="3153" ht="14.25" customHeight="1">
      <c r="A3153" s="1">
        <v>2.0339754E7</v>
      </c>
      <c r="B3153" s="1">
        <v>1.0E7</v>
      </c>
      <c r="C3153" s="1">
        <f t="shared" si="1"/>
        <v>10339754</v>
      </c>
      <c r="D3153" s="1">
        <f t="shared" si="2"/>
        <v>0.06851402048</v>
      </c>
    </row>
    <row r="3154" ht="14.25" customHeight="1">
      <c r="A3154" s="1">
        <v>2.8873374E7</v>
      </c>
      <c r="B3154" s="1">
        <v>1.0E7</v>
      </c>
      <c r="C3154" s="1">
        <f t="shared" si="1"/>
        <v>18873374</v>
      </c>
      <c r="D3154" s="1">
        <f t="shared" si="2"/>
        <v>0.06851638784</v>
      </c>
    </row>
    <row r="3155" ht="14.25" customHeight="1">
      <c r="A3155" s="1">
        <v>1.5102127E7</v>
      </c>
      <c r="B3155" s="1">
        <v>0.0</v>
      </c>
      <c r="C3155" s="1">
        <f t="shared" si="1"/>
        <v>15102127</v>
      </c>
      <c r="D3155" s="1">
        <f t="shared" si="2"/>
        <v>0.0685247784</v>
      </c>
    </row>
    <row r="3156" ht="14.25" customHeight="1">
      <c r="A3156" s="1">
        <v>1.3684949E7</v>
      </c>
      <c r="B3156" s="1">
        <v>3000000.0</v>
      </c>
      <c r="C3156" s="1">
        <f t="shared" si="1"/>
        <v>10684949</v>
      </c>
      <c r="D3156" s="1">
        <f t="shared" si="2"/>
        <v>0.06853580634</v>
      </c>
    </row>
    <row r="3157" ht="14.25" customHeight="1">
      <c r="A3157" s="1">
        <v>1.4597405E7</v>
      </c>
      <c r="B3157" s="1">
        <v>6400000.0</v>
      </c>
      <c r="C3157" s="1">
        <f t="shared" si="1"/>
        <v>8197405</v>
      </c>
      <c r="D3157" s="1">
        <f t="shared" si="2"/>
        <v>0.06854153142</v>
      </c>
    </row>
    <row r="3158" ht="14.25" customHeight="1">
      <c r="A3158" s="1">
        <v>1.2570442E7</v>
      </c>
      <c r="B3158" s="1">
        <v>1.0E7</v>
      </c>
      <c r="C3158" s="1">
        <f t="shared" si="1"/>
        <v>2570442</v>
      </c>
      <c r="D3158" s="1">
        <f t="shared" si="2"/>
        <v>0.06854534504</v>
      </c>
    </row>
    <row r="3159" ht="14.25" customHeight="1">
      <c r="A3159" s="1">
        <v>1.2514138E7</v>
      </c>
      <c r="B3159" s="1">
        <v>1.0E7</v>
      </c>
      <c r="C3159" s="1">
        <f t="shared" si="1"/>
        <v>2514138</v>
      </c>
      <c r="D3159" s="1">
        <f t="shared" si="2"/>
        <v>0.06854542581</v>
      </c>
    </row>
    <row r="3160" ht="14.25" customHeight="1">
      <c r="A3160" s="1">
        <v>4.3771291E7</v>
      </c>
      <c r="B3160" s="1">
        <v>5000000.0</v>
      </c>
      <c r="C3160" s="1">
        <f t="shared" si="1"/>
        <v>38771291</v>
      </c>
      <c r="D3160" s="1">
        <f t="shared" si="2"/>
        <v>0.06854550093</v>
      </c>
    </row>
    <row r="3161" ht="14.25" customHeight="1">
      <c r="A3161" s="1">
        <v>1.1703287E7</v>
      </c>
      <c r="B3161" s="1">
        <v>1.0E7</v>
      </c>
      <c r="C3161" s="1">
        <f t="shared" si="1"/>
        <v>1703287</v>
      </c>
      <c r="D3161" s="1">
        <f t="shared" si="2"/>
        <v>0.06860519796</v>
      </c>
    </row>
    <row r="3162" ht="14.25" customHeight="1">
      <c r="A3162" s="1">
        <v>1.1560259E7</v>
      </c>
      <c r="B3162" s="1">
        <v>2.2E7</v>
      </c>
      <c r="C3162" s="1">
        <f t="shared" si="1"/>
        <v>-10439741</v>
      </c>
      <c r="D3162" s="1">
        <f t="shared" si="2"/>
        <v>0.06860521036</v>
      </c>
    </row>
    <row r="3163" ht="14.25" customHeight="1">
      <c r="A3163" s="1">
        <v>1.0824921E7</v>
      </c>
      <c r="B3163" s="1">
        <v>1.0E7</v>
      </c>
      <c r="C3163" s="1">
        <f t="shared" si="1"/>
        <v>824921</v>
      </c>
      <c r="D3163" s="1">
        <f t="shared" si="2"/>
        <v>0.06860082302</v>
      </c>
    </row>
    <row r="3164" ht="14.25" customHeight="1">
      <c r="A3164" s="1">
        <v>1.0561238E7</v>
      </c>
      <c r="B3164" s="1">
        <v>1.0E7</v>
      </c>
      <c r="C3164" s="1">
        <f t="shared" si="1"/>
        <v>561238</v>
      </c>
      <c r="D3164" s="1">
        <f t="shared" si="2"/>
        <v>0.06860079927</v>
      </c>
    </row>
    <row r="3165" ht="14.25" customHeight="1">
      <c r="A3165" s="1">
        <v>1.4479776E7</v>
      </c>
      <c r="B3165" s="1">
        <v>1.0E7</v>
      </c>
      <c r="C3165" s="1">
        <f t="shared" si="1"/>
        <v>4479776</v>
      </c>
      <c r="D3165" s="1">
        <f t="shared" si="2"/>
        <v>0.06860077301</v>
      </c>
    </row>
    <row r="3166" ht="14.25" customHeight="1">
      <c r="A3166" s="1">
        <v>9801782.0</v>
      </c>
      <c r="B3166" s="1">
        <v>1.0E7</v>
      </c>
      <c r="C3166" s="1">
        <f t="shared" si="1"/>
        <v>-198218</v>
      </c>
      <c r="D3166" s="1">
        <f t="shared" si="2"/>
        <v>0.06860114441</v>
      </c>
    </row>
    <row r="3167" ht="14.25" customHeight="1">
      <c r="A3167" s="1">
        <v>8070311.0</v>
      </c>
      <c r="B3167" s="1">
        <v>1.0E7</v>
      </c>
      <c r="C3167" s="1">
        <f t="shared" si="1"/>
        <v>-1929689</v>
      </c>
      <c r="D3167" s="1">
        <f t="shared" si="2"/>
        <v>0.06860113043</v>
      </c>
    </row>
    <row r="3168" ht="14.25" customHeight="1">
      <c r="A3168" s="1">
        <v>0.0</v>
      </c>
      <c r="B3168" s="1">
        <v>1.0E7</v>
      </c>
      <c r="C3168" s="1">
        <f t="shared" si="1"/>
        <v>-10000000</v>
      </c>
      <c r="D3168" s="1">
        <f t="shared" si="2"/>
        <v>0.06860125322</v>
      </c>
    </row>
    <row r="3169" ht="14.25" customHeight="1">
      <c r="A3169" s="1">
        <v>8460995.0</v>
      </c>
      <c r="B3169" s="1">
        <v>1.0E7</v>
      </c>
      <c r="C3169" s="1">
        <f t="shared" si="1"/>
        <v>-1539005</v>
      </c>
      <c r="D3169" s="1">
        <f t="shared" si="2"/>
        <v>0.06860400683</v>
      </c>
    </row>
    <row r="3170" ht="14.25" customHeight="1">
      <c r="A3170" s="1">
        <v>8111360.0</v>
      </c>
      <c r="B3170" s="1">
        <v>1.0E7</v>
      </c>
      <c r="C3170" s="1">
        <f t="shared" si="1"/>
        <v>-1888640</v>
      </c>
      <c r="D3170" s="1">
        <f t="shared" si="2"/>
        <v>0.06860408622</v>
      </c>
    </row>
    <row r="3171" ht="14.25" customHeight="1">
      <c r="A3171" s="1">
        <v>8828771.0</v>
      </c>
      <c r="B3171" s="1">
        <v>6000000.0</v>
      </c>
      <c r="C3171" s="1">
        <f t="shared" si="1"/>
        <v>2828771</v>
      </c>
      <c r="D3171" s="1">
        <f t="shared" si="2"/>
        <v>0.06860420491</v>
      </c>
    </row>
    <row r="3172" ht="14.25" customHeight="1">
      <c r="A3172" s="1">
        <v>6.7631157E7</v>
      </c>
      <c r="B3172" s="1">
        <v>1.0E8</v>
      </c>
      <c r="C3172" s="1">
        <f t="shared" si="1"/>
        <v>-32368843</v>
      </c>
      <c r="D3172" s="1">
        <f t="shared" si="2"/>
        <v>0.06860378433</v>
      </c>
    </row>
    <row r="3173" ht="14.25" customHeight="1">
      <c r="A3173" s="1">
        <v>7563670.0</v>
      </c>
      <c r="B3173" s="1">
        <v>1.0E7</v>
      </c>
      <c r="C3173" s="1">
        <f t="shared" si="1"/>
        <v>-2436330</v>
      </c>
      <c r="D3173" s="1">
        <f t="shared" si="2"/>
        <v>0.06772498482</v>
      </c>
    </row>
    <row r="3174" ht="14.25" customHeight="1">
      <c r="A3174" s="1">
        <v>6619173.0</v>
      </c>
      <c r="B3174" s="1">
        <v>1.0E7</v>
      </c>
      <c r="C3174" s="1">
        <f t="shared" si="1"/>
        <v>-3380827</v>
      </c>
      <c r="D3174" s="1">
        <f t="shared" si="2"/>
        <v>0.06772518846</v>
      </c>
    </row>
    <row r="3175" ht="14.25" customHeight="1">
      <c r="A3175" s="1">
        <v>6857503.0</v>
      </c>
      <c r="B3175" s="1">
        <v>0.0</v>
      </c>
      <c r="C3175" s="1">
        <f t="shared" si="1"/>
        <v>6857503</v>
      </c>
      <c r="D3175" s="1">
        <f t="shared" si="2"/>
        <v>0.0677255608</v>
      </c>
    </row>
    <row r="3176" ht="14.25" customHeight="1">
      <c r="A3176" s="1">
        <v>0.0</v>
      </c>
      <c r="B3176" s="1">
        <v>0.0</v>
      </c>
      <c r="C3176" s="1">
        <f t="shared" si="1"/>
        <v>0</v>
      </c>
      <c r="D3176" s="1">
        <f t="shared" si="2"/>
        <v>0.06772119702</v>
      </c>
    </row>
    <row r="3177" ht="14.25" customHeight="1">
      <c r="A3177" s="1">
        <v>6712241.0</v>
      </c>
      <c r="B3177" s="1">
        <v>7500000.0</v>
      </c>
      <c r="C3177" s="1">
        <f t="shared" si="1"/>
        <v>-787759</v>
      </c>
      <c r="D3177" s="1">
        <f t="shared" si="2"/>
        <v>0.06770653081</v>
      </c>
    </row>
    <row r="3178" ht="14.25" customHeight="1">
      <c r="A3178" s="1">
        <v>6842058.0</v>
      </c>
      <c r="B3178" s="1">
        <v>1.0E7</v>
      </c>
      <c r="C3178" s="1">
        <f t="shared" si="1"/>
        <v>-3157942</v>
      </c>
      <c r="D3178" s="1">
        <f t="shared" si="2"/>
        <v>0.06770560796</v>
      </c>
    </row>
    <row r="3179" ht="14.25" customHeight="1">
      <c r="A3179" s="1">
        <v>6491350.0</v>
      </c>
      <c r="B3179" s="1">
        <v>1.0E7</v>
      </c>
      <c r="C3179" s="1">
        <f t="shared" si="1"/>
        <v>-3508650</v>
      </c>
      <c r="D3179" s="1">
        <f t="shared" si="2"/>
        <v>0.06770593276</v>
      </c>
    </row>
    <row r="3180" ht="14.25" customHeight="1">
      <c r="A3180" s="1">
        <v>9473382.0</v>
      </c>
      <c r="B3180" s="1">
        <v>1.0E7</v>
      </c>
      <c r="C3180" s="1">
        <f t="shared" si="1"/>
        <v>-526618</v>
      </c>
      <c r="D3180" s="1">
        <f t="shared" si="2"/>
        <v>0.06770632735</v>
      </c>
    </row>
    <row r="3181" ht="14.25" customHeight="1">
      <c r="A3181" s="1">
        <v>6197866.0</v>
      </c>
      <c r="B3181" s="1">
        <v>1.0E7</v>
      </c>
      <c r="C3181" s="1">
        <f t="shared" si="1"/>
        <v>-3802134</v>
      </c>
      <c r="D3181" s="1">
        <f t="shared" si="2"/>
        <v>0.06770632716</v>
      </c>
    </row>
    <row r="3182" ht="14.25" customHeight="1">
      <c r="A3182" s="1">
        <v>6044618.0</v>
      </c>
      <c r="B3182" s="1">
        <v>1.0E7</v>
      </c>
      <c r="C3182" s="1">
        <f t="shared" si="1"/>
        <v>-3955382</v>
      </c>
      <c r="D3182" s="1">
        <f t="shared" si="2"/>
        <v>0.06770678514</v>
      </c>
    </row>
    <row r="3183" ht="14.25" customHeight="1">
      <c r="A3183" s="1">
        <v>7764027.0</v>
      </c>
      <c r="B3183" s="1">
        <v>1.0E7</v>
      </c>
      <c r="C3183" s="1">
        <f t="shared" si="1"/>
        <v>-2235973</v>
      </c>
      <c r="D3183" s="1">
        <f t="shared" si="2"/>
        <v>0.06770727816</v>
      </c>
    </row>
    <row r="3184" ht="14.25" customHeight="1">
      <c r="A3184" s="1">
        <v>5998971.0</v>
      </c>
      <c r="B3184" s="1">
        <v>0.0</v>
      </c>
      <c r="C3184" s="1">
        <f t="shared" si="1"/>
        <v>5998971</v>
      </c>
      <c r="D3184" s="1">
        <f t="shared" si="2"/>
        <v>0.06770745097</v>
      </c>
    </row>
    <row r="3185" ht="14.25" customHeight="1">
      <c r="A3185" s="1">
        <v>0.0</v>
      </c>
      <c r="B3185" s="1">
        <v>1.0E7</v>
      </c>
      <c r="C3185" s="1">
        <f t="shared" si="1"/>
        <v>-10000000</v>
      </c>
      <c r="D3185" s="1">
        <f t="shared" si="2"/>
        <v>0.0677016383</v>
      </c>
    </row>
    <row r="3186" ht="14.25" customHeight="1">
      <c r="A3186" s="1">
        <v>2.1569041E7</v>
      </c>
      <c r="B3186" s="1">
        <v>9000000.0</v>
      </c>
      <c r="C3186" s="1">
        <f t="shared" si="1"/>
        <v>12569041</v>
      </c>
      <c r="D3186" s="1">
        <f t="shared" si="2"/>
        <v>0.06770442187</v>
      </c>
    </row>
    <row r="3187" ht="14.25" customHeight="1">
      <c r="A3187" s="1">
        <v>4356743.0</v>
      </c>
      <c r="B3187" s="1">
        <v>1.6E7</v>
      </c>
      <c r="C3187" s="1">
        <f t="shared" si="1"/>
        <v>-11643257</v>
      </c>
      <c r="D3187" s="1">
        <f t="shared" si="2"/>
        <v>0.06770962048</v>
      </c>
    </row>
    <row r="3188" ht="14.25" customHeight="1">
      <c r="A3188" s="1">
        <v>5484375.0</v>
      </c>
      <c r="B3188" s="1">
        <v>1.0E7</v>
      </c>
      <c r="C3188" s="1">
        <f t="shared" si="1"/>
        <v>-4515625</v>
      </c>
      <c r="D3188" s="1">
        <f t="shared" si="2"/>
        <v>0.06771634675</v>
      </c>
    </row>
    <row r="3189" ht="14.25" customHeight="1">
      <c r="A3189" s="1">
        <v>5348317.0</v>
      </c>
      <c r="B3189" s="1">
        <v>1.0E7</v>
      </c>
      <c r="C3189" s="1">
        <f t="shared" si="1"/>
        <v>-4651683</v>
      </c>
      <c r="D3189" s="1">
        <f t="shared" si="2"/>
        <v>0.06771697651</v>
      </c>
    </row>
    <row r="3190" ht="14.25" customHeight="1">
      <c r="A3190" s="1">
        <v>4244155.0</v>
      </c>
      <c r="B3190" s="1">
        <v>1.0E7</v>
      </c>
      <c r="C3190" s="1">
        <f t="shared" si="1"/>
        <v>-5755845</v>
      </c>
      <c r="D3190" s="1">
        <f t="shared" si="2"/>
        <v>0.06771764244</v>
      </c>
    </row>
    <row r="3191" ht="14.25" customHeight="1">
      <c r="A3191" s="1">
        <v>5004648.0</v>
      </c>
      <c r="B3191" s="1">
        <v>1.0E7</v>
      </c>
      <c r="C3191" s="1">
        <f t="shared" si="1"/>
        <v>-4995352</v>
      </c>
      <c r="D3191" s="1">
        <f t="shared" si="2"/>
        <v>0.0677186314</v>
      </c>
    </row>
    <row r="3192" ht="14.25" customHeight="1">
      <c r="A3192" s="1">
        <v>3333823.0</v>
      </c>
      <c r="B3192" s="1">
        <v>1.0E7</v>
      </c>
      <c r="C3192" s="1">
        <f t="shared" si="1"/>
        <v>-6666177</v>
      </c>
      <c r="D3192" s="1">
        <f t="shared" si="2"/>
        <v>0.06771939282</v>
      </c>
    </row>
    <row r="3193" ht="14.25" customHeight="1">
      <c r="A3193" s="1">
        <v>3275585.0</v>
      </c>
      <c r="B3193" s="1">
        <v>1.15E7</v>
      </c>
      <c r="C3193" s="1">
        <f t="shared" si="1"/>
        <v>-8224415</v>
      </c>
      <c r="D3193" s="1">
        <f t="shared" si="2"/>
        <v>0.0677206956</v>
      </c>
    </row>
    <row r="3194" ht="14.25" customHeight="1">
      <c r="A3194" s="1">
        <v>3193102.0</v>
      </c>
      <c r="B3194" s="1">
        <v>9000000.0</v>
      </c>
      <c r="C3194" s="1">
        <f t="shared" si="1"/>
        <v>-5806898</v>
      </c>
      <c r="D3194" s="1">
        <f t="shared" si="2"/>
        <v>0.06772376165</v>
      </c>
    </row>
    <row r="3195" ht="14.25" customHeight="1">
      <c r="A3195" s="1">
        <v>5.4557348E7</v>
      </c>
      <c r="B3195" s="1">
        <v>6500000.0</v>
      </c>
      <c r="C3195" s="1">
        <f t="shared" si="1"/>
        <v>48057348</v>
      </c>
      <c r="D3195" s="1">
        <f t="shared" si="2"/>
        <v>0.06772394796</v>
      </c>
    </row>
    <row r="3196" ht="14.25" customHeight="1">
      <c r="A3196" s="1">
        <v>3041803.0</v>
      </c>
      <c r="B3196" s="1">
        <v>1.0E7</v>
      </c>
      <c r="C3196" s="1">
        <f t="shared" si="1"/>
        <v>-6958197</v>
      </c>
      <c r="D3196" s="1">
        <f t="shared" si="2"/>
        <v>0.06780142234</v>
      </c>
    </row>
    <row r="3197" ht="14.25" customHeight="1">
      <c r="A3197" s="1">
        <v>3060858.0</v>
      </c>
      <c r="B3197" s="1">
        <v>1.0E7</v>
      </c>
      <c r="C3197" s="1">
        <f t="shared" si="1"/>
        <v>-6939142</v>
      </c>
      <c r="D3197" s="1">
        <f t="shared" si="2"/>
        <v>0.06780283051</v>
      </c>
    </row>
    <row r="3198" ht="14.25" customHeight="1">
      <c r="A3198" s="1">
        <v>1055654.0</v>
      </c>
      <c r="B3198" s="1">
        <v>1.0E7</v>
      </c>
      <c r="C3198" s="1">
        <f t="shared" si="1"/>
        <v>-8944346</v>
      </c>
      <c r="D3198" s="1">
        <f t="shared" si="2"/>
        <v>0.06780423303</v>
      </c>
    </row>
    <row r="3199" ht="14.25" customHeight="1">
      <c r="A3199" s="1">
        <v>2331318.0</v>
      </c>
      <c r="B3199" s="1">
        <v>1.0E7</v>
      </c>
      <c r="C3199" s="1">
        <f t="shared" si="1"/>
        <v>-7668682</v>
      </c>
      <c r="D3199" s="1">
        <f t="shared" si="2"/>
        <v>0.06780649827</v>
      </c>
    </row>
    <row r="3200" ht="14.25" customHeight="1">
      <c r="A3200" s="1">
        <v>2185266.0</v>
      </c>
      <c r="B3200" s="1">
        <v>1.0E7</v>
      </c>
      <c r="C3200" s="1">
        <f t="shared" si="1"/>
        <v>-7814734</v>
      </c>
      <c r="D3200" s="1">
        <f t="shared" si="2"/>
        <v>0.06780819464</v>
      </c>
    </row>
    <row r="3201" ht="14.25" customHeight="1">
      <c r="A3201" s="1">
        <v>2.6583369E7</v>
      </c>
      <c r="B3201" s="1">
        <v>1.0E7</v>
      </c>
      <c r="C3201" s="1">
        <f t="shared" si="1"/>
        <v>16583369</v>
      </c>
      <c r="D3201" s="1">
        <f t="shared" si="2"/>
        <v>0.06780995428</v>
      </c>
    </row>
    <row r="3202" ht="14.25" customHeight="1">
      <c r="A3202" s="1">
        <v>800000.0</v>
      </c>
      <c r="B3202" s="1">
        <v>1.4E7</v>
      </c>
      <c r="C3202" s="1">
        <f t="shared" si="1"/>
        <v>-13200000</v>
      </c>
      <c r="D3202" s="1">
        <f t="shared" si="2"/>
        <v>0.06781626629</v>
      </c>
    </row>
    <row r="3203" ht="14.25" customHeight="1">
      <c r="A3203" s="1">
        <v>7574066.0</v>
      </c>
      <c r="B3203" s="1">
        <v>1.0E7</v>
      </c>
      <c r="C3203" s="1">
        <f t="shared" si="1"/>
        <v>-2425934</v>
      </c>
      <c r="D3203" s="1">
        <f t="shared" si="2"/>
        <v>0.06782516157</v>
      </c>
    </row>
    <row r="3204" ht="14.25" customHeight="1">
      <c r="A3204" s="1">
        <v>1754319.0</v>
      </c>
      <c r="B3204" s="1">
        <v>1.0E7</v>
      </c>
      <c r="C3204" s="1">
        <f t="shared" si="1"/>
        <v>-8245681</v>
      </c>
      <c r="D3204" s="1">
        <f t="shared" si="2"/>
        <v>0.0678253657</v>
      </c>
    </row>
    <row r="3205" ht="14.25" customHeight="1">
      <c r="A3205" s="1">
        <v>1641788.0</v>
      </c>
      <c r="B3205" s="1">
        <v>8000000.0</v>
      </c>
      <c r="C3205" s="1">
        <f t="shared" si="1"/>
        <v>-6358212</v>
      </c>
      <c r="D3205" s="1">
        <f t="shared" si="2"/>
        <v>0.06782731777</v>
      </c>
    </row>
    <row r="3206" ht="14.25" customHeight="1">
      <c r="A3206" s="1">
        <v>1631839.0</v>
      </c>
      <c r="B3206" s="1">
        <v>1.0E7</v>
      </c>
      <c r="C3206" s="1">
        <f t="shared" si="1"/>
        <v>-8368161</v>
      </c>
      <c r="D3206" s="1">
        <f t="shared" si="2"/>
        <v>0.06782640072</v>
      </c>
    </row>
    <row r="3207" ht="14.25" customHeight="1">
      <c r="A3207" s="1">
        <v>1309849.0</v>
      </c>
      <c r="B3207" s="1">
        <v>1.0E7</v>
      </c>
      <c r="C3207" s="1">
        <f t="shared" si="1"/>
        <v>-8690151</v>
      </c>
      <c r="D3207" s="1">
        <f t="shared" si="2"/>
        <v>0.06782841073</v>
      </c>
    </row>
    <row r="3208" ht="14.25" customHeight="1">
      <c r="A3208" s="1">
        <v>1939441.0</v>
      </c>
      <c r="B3208" s="1">
        <v>1.0E7</v>
      </c>
      <c r="C3208" s="1">
        <f t="shared" si="1"/>
        <v>-8060559</v>
      </c>
      <c r="D3208" s="1">
        <f t="shared" si="2"/>
        <v>0.06783057142</v>
      </c>
    </row>
    <row r="3209" ht="14.25" customHeight="1">
      <c r="A3209" s="1">
        <v>447093.0</v>
      </c>
      <c r="B3209" s="1">
        <v>0.0</v>
      </c>
      <c r="C3209" s="1">
        <f t="shared" si="1"/>
        <v>447093</v>
      </c>
      <c r="D3209" s="1">
        <f t="shared" si="2"/>
        <v>0.06783244916</v>
      </c>
    </row>
    <row r="3210" ht="14.25" customHeight="1">
      <c r="A3210" s="1">
        <v>0.0</v>
      </c>
      <c r="B3210" s="1">
        <v>1.0E7</v>
      </c>
      <c r="C3210" s="1">
        <f t="shared" si="1"/>
        <v>-10000000</v>
      </c>
      <c r="D3210" s="1">
        <f t="shared" si="2"/>
        <v>0.06781829576</v>
      </c>
    </row>
    <row r="3211" ht="14.25" customHeight="1">
      <c r="A3211" s="1">
        <v>1276984.0</v>
      </c>
      <c r="B3211" s="1">
        <v>1.0E7</v>
      </c>
      <c r="C3211" s="1">
        <f t="shared" si="1"/>
        <v>-8723016</v>
      </c>
      <c r="D3211" s="1">
        <f t="shared" si="2"/>
        <v>0.06782111206</v>
      </c>
    </row>
    <row r="3212" ht="14.25" customHeight="1">
      <c r="A3212" s="1">
        <v>1987762.0</v>
      </c>
      <c r="B3212" s="1">
        <v>1.1E7</v>
      </c>
      <c r="C3212" s="1">
        <f t="shared" si="1"/>
        <v>-9012238</v>
      </c>
      <c r="D3212" s="1">
        <f t="shared" si="2"/>
        <v>0.06782328991</v>
      </c>
    </row>
    <row r="3213" ht="14.25" customHeight="1">
      <c r="A3213" s="1">
        <v>1474508.0</v>
      </c>
      <c r="B3213" s="1">
        <v>5000000.0</v>
      </c>
      <c r="C3213" s="1">
        <f t="shared" si="1"/>
        <v>-3525492</v>
      </c>
      <c r="D3213" s="1">
        <f t="shared" si="2"/>
        <v>0.06782655566</v>
      </c>
    </row>
    <row r="3214" ht="14.25" customHeight="1">
      <c r="A3214" s="1">
        <v>1011054.0</v>
      </c>
      <c r="B3214" s="1">
        <v>1.0E7</v>
      </c>
      <c r="C3214" s="1">
        <f t="shared" si="1"/>
        <v>-8988946</v>
      </c>
      <c r="D3214" s="1">
        <f t="shared" si="2"/>
        <v>0.06782117549</v>
      </c>
    </row>
    <row r="3215" ht="14.25" customHeight="1">
      <c r="A3215" s="1">
        <v>900926.0</v>
      </c>
      <c r="B3215" s="1">
        <v>1.0E7</v>
      </c>
      <c r="C3215" s="1">
        <f t="shared" si="1"/>
        <v>-9099074</v>
      </c>
      <c r="D3215" s="1">
        <f t="shared" si="2"/>
        <v>0.06782348419</v>
      </c>
    </row>
    <row r="3216" ht="14.25" customHeight="1">
      <c r="A3216" s="1">
        <v>866778.0</v>
      </c>
      <c r="B3216" s="1">
        <v>1.0E7</v>
      </c>
      <c r="C3216" s="1">
        <f t="shared" si="1"/>
        <v>-9133222</v>
      </c>
      <c r="D3216" s="1">
        <f t="shared" si="2"/>
        <v>0.06782584926</v>
      </c>
    </row>
    <row r="3217" ht="14.25" customHeight="1">
      <c r="A3217" s="1">
        <v>836641.0</v>
      </c>
      <c r="B3217" s="1">
        <v>0.0</v>
      </c>
      <c r="C3217" s="1">
        <f t="shared" si="1"/>
        <v>836641</v>
      </c>
      <c r="D3217" s="1">
        <f t="shared" si="2"/>
        <v>0.06782823388</v>
      </c>
    </row>
    <row r="3218" ht="14.25" customHeight="1">
      <c r="A3218" s="1">
        <v>598645.0</v>
      </c>
      <c r="B3218" s="1">
        <v>1.0E7</v>
      </c>
      <c r="C3218" s="1">
        <f t="shared" si="1"/>
        <v>-9401355</v>
      </c>
      <c r="D3218" s="1">
        <f t="shared" si="2"/>
        <v>0.06781454706</v>
      </c>
    </row>
    <row r="3219" ht="14.25" customHeight="1">
      <c r="A3219" s="1">
        <v>578527.0</v>
      </c>
      <c r="B3219" s="1">
        <v>1.0E7</v>
      </c>
      <c r="C3219" s="1">
        <f t="shared" si="1"/>
        <v>-9421473</v>
      </c>
      <c r="D3219" s="1">
        <f t="shared" si="2"/>
        <v>0.0678170616</v>
      </c>
    </row>
    <row r="3220" ht="14.25" customHeight="1">
      <c r="A3220" s="1">
        <v>488872.0</v>
      </c>
      <c r="B3220" s="1">
        <v>1.0E7</v>
      </c>
      <c r="C3220" s="1">
        <f t="shared" si="1"/>
        <v>-9511128</v>
      </c>
      <c r="D3220" s="1">
        <f t="shared" si="2"/>
        <v>0.06781958928</v>
      </c>
    </row>
    <row r="3221" ht="14.25" customHeight="1">
      <c r="A3221" s="1">
        <v>365734.0</v>
      </c>
      <c r="B3221" s="1">
        <v>1.0E7</v>
      </c>
      <c r="C3221" s="1">
        <f t="shared" si="1"/>
        <v>-9634266</v>
      </c>
      <c r="D3221" s="1">
        <f t="shared" si="2"/>
        <v>0.06782216557</v>
      </c>
    </row>
    <row r="3222" ht="14.25" customHeight="1">
      <c r="A3222" s="1">
        <v>231417.0</v>
      </c>
      <c r="B3222" s="1">
        <v>6.0E7</v>
      </c>
      <c r="C3222" s="1">
        <f t="shared" si="1"/>
        <v>-59768583</v>
      </c>
      <c r="D3222" s="1">
        <f t="shared" si="2"/>
        <v>0.06782480829</v>
      </c>
    </row>
    <row r="3223" ht="14.25" customHeight="1">
      <c r="A3223" s="1">
        <v>3093491.0</v>
      </c>
      <c r="B3223" s="1">
        <v>5000000.0</v>
      </c>
      <c r="C3223" s="1">
        <f t="shared" si="1"/>
        <v>-1906509</v>
      </c>
      <c r="D3223" s="1">
        <f t="shared" si="2"/>
        <v>0.06791865081</v>
      </c>
    </row>
    <row r="3224" ht="14.25" customHeight="1">
      <c r="A3224" s="1">
        <v>244465.0</v>
      </c>
      <c r="B3224" s="1">
        <v>0.0</v>
      </c>
      <c r="C3224" s="1">
        <f t="shared" si="1"/>
        <v>244465</v>
      </c>
      <c r="D3224" s="1">
        <f t="shared" si="2"/>
        <v>0.06791409722</v>
      </c>
    </row>
    <row r="3225" ht="14.25" customHeight="1">
      <c r="A3225" s="1">
        <v>756452.0</v>
      </c>
      <c r="B3225" s="1">
        <v>0.0</v>
      </c>
      <c r="C3225" s="1">
        <f t="shared" si="1"/>
        <v>756452</v>
      </c>
      <c r="D3225" s="1">
        <f t="shared" si="2"/>
        <v>0.06789959708</v>
      </c>
    </row>
    <row r="3226" ht="14.25" customHeight="1">
      <c r="A3226" s="1">
        <v>228524.0</v>
      </c>
      <c r="B3226" s="1">
        <v>4000000.0</v>
      </c>
      <c r="C3226" s="1">
        <f t="shared" si="1"/>
        <v>-3771476</v>
      </c>
      <c r="D3226" s="1">
        <f t="shared" si="2"/>
        <v>0.06788577082</v>
      </c>
    </row>
    <row r="3227" ht="14.25" customHeight="1">
      <c r="A3227" s="1">
        <v>226792.0</v>
      </c>
      <c r="B3227" s="1">
        <v>1.0E7</v>
      </c>
      <c r="C3227" s="1">
        <f t="shared" si="1"/>
        <v>-9773208</v>
      </c>
      <c r="D3227" s="1">
        <f t="shared" si="2"/>
        <v>0.06787810157</v>
      </c>
    </row>
    <row r="3228" ht="14.25" customHeight="1">
      <c r="A3228" s="1">
        <v>221210.0</v>
      </c>
      <c r="B3228" s="1">
        <v>0.0</v>
      </c>
      <c r="C3228" s="1">
        <f t="shared" si="1"/>
        <v>221210</v>
      </c>
      <c r="D3228" s="1">
        <f t="shared" si="2"/>
        <v>0.0678808546</v>
      </c>
    </row>
    <row r="3229" ht="14.25" customHeight="1">
      <c r="A3229" s="1">
        <v>136432.0</v>
      </c>
      <c r="B3229" s="1">
        <v>5000000.0</v>
      </c>
      <c r="C3229" s="1">
        <f t="shared" si="1"/>
        <v>-4863568</v>
      </c>
      <c r="D3229" s="1">
        <f t="shared" si="2"/>
        <v>0.06786627019</v>
      </c>
    </row>
    <row r="3230" ht="14.25" customHeight="1">
      <c r="A3230" s="1">
        <v>131617.0</v>
      </c>
      <c r="B3230" s="1">
        <v>1.0E7</v>
      </c>
      <c r="C3230" s="1">
        <f t="shared" si="1"/>
        <v>-9868383</v>
      </c>
      <c r="D3230" s="1">
        <f t="shared" si="2"/>
        <v>0.06786027163</v>
      </c>
    </row>
    <row r="3231" ht="14.25" customHeight="1">
      <c r="A3231" s="1">
        <v>152857.0</v>
      </c>
      <c r="B3231" s="1">
        <v>0.0</v>
      </c>
      <c r="C3231" s="1">
        <f t="shared" si="1"/>
        <v>152857</v>
      </c>
      <c r="D3231" s="1">
        <f t="shared" si="2"/>
        <v>0.06786306973</v>
      </c>
    </row>
    <row r="3232" ht="14.25" customHeight="1">
      <c r="A3232" s="1">
        <v>126247.0</v>
      </c>
      <c r="B3232" s="1">
        <v>6200000.0</v>
      </c>
      <c r="C3232" s="1">
        <f t="shared" si="1"/>
        <v>-6073753</v>
      </c>
      <c r="D3232" s="1">
        <f t="shared" si="2"/>
        <v>0.06784835796</v>
      </c>
    </row>
    <row r="3233" ht="14.25" customHeight="1">
      <c r="A3233" s="1">
        <v>82739.0</v>
      </c>
      <c r="B3233" s="1">
        <v>0.0</v>
      </c>
      <c r="C3233" s="1">
        <f t="shared" si="1"/>
        <v>82739</v>
      </c>
      <c r="D3233" s="1">
        <f t="shared" si="2"/>
        <v>0.06784444415</v>
      </c>
    </row>
    <row r="3234" ht="14.25" customHeight="1">
      <c r="A3234" s="1">
        <v>169379.0</v>
      </c>
      <c r="B3234" s="1">
        <v>1.0E7</v>
      </c>
      <c r="C3234" s="1">
        <f t="shared" si="1"/>
        <v>-9830621</v>
      </c>
      <c r="D3234" s="1">
        <f t="shared" si="2"/>
        <v>0.06782961079</v>
      </c>
    </row>
    <row r="3235" ht="14.25" customHeight="1">
      <c r="A3235" s="1">
        <v>0.0</v>
      </c>
      <c r="B3235" s="1">
        <v>1.0E7</v>
      </c>
      <c r="C3235" s="1">
        <f t="shared" si="1"/>
        <v>-10000000</v>
      </c>
      <c r="D3235" s="1">
        <f t="shared" si="2"/>
        <v>0.06783237759</v>
      </c>
    </row>
    <row r="3236" ht="14.25" customHeight="1">
      <c r="A3236" s="1">
        <v>15447.0</v>
      </c>
      <c r="B3236" s="1">
        <v>1.0E7</v>
      </c>
      <c r="C3236" s="1">
        <f t="shared" si="1"/>
        <v>-9984553</v>
      </c>
      <c r="D3236" s="1">
        <f t="shared" si="2"/>
        <v>0.06783523821</v>
      </c>
    </row>
    <row r="3237" ht="14.25" customHeight="1">
      <c r="A3237" s="1">
        <v>19348.0</v>
      </c>
      <c r="B3237" s="1">
        <v>1.0E7</v>
      </c>
      <c r="C3237" s="1">
        <f t="shared" si="1"/>
        <v>-9980652</v>
      </c>
      <c r="D3237" s="1">
        <f t="shared" si="2"/>
        <v>0.06783809394</v>
      </c>
    </row>
    <row r="3238" ht="14.25" customHeight="1">
      <c r="A3238" s="1">
        <v>100503.0</v>
      </c>
      <c r="B3238" s="1">
        <v>8000000.0</v>
      </c>
      <c r="C3238" s="1">
        <f t="shared" si="1"/>
        <v>-7899497</v>
      </c>
      <c r="D3238" s="1">
        <f t="shared" si="2"/>
        <v>0.06784095101</v>
      </c>
    </row>
    <row r="3239" ht="14.25" customHeight="1">
      <c r="A3239" s="1">
        <v>92900.0</v>
      </c>
      <c r="B3239" s="1">
        <v>5000000.0</v>
      </c>
      <c r="C3239" s="1">
        <f t="shared" si="1"/>
        <v>-4907100</v>
      </c>
      <c r="D3239" s="1">
        <f t="shared" si="2"/>
        <v>0.06784020793</v>
      </c>
    </row>
    <row r="3240" ht="14.25" customHeight="1">
      <c r="A3240" s="1">
        <v>140987.0</v>
      </c>
      <c r="B3240" s="1">
        <v>0.0</v>
      </c>
      <c r="C3240" s="1">
        <f t="shared" si="1"/>
        <v>140987</v>
      </c>
      <c r="D3240" s="1">
        <f t="shared" si="2"/>
        <v>0.06783414177</v>
      </c>
    </row>
    <row r="3241" ht="14.25" customHeight="1">
      <c r="A3241" s="1">
        <v>0.0</v>
      </c>
      <c r="B3241" s="1">
        <v>1.0E7</v>
      </c>
      <c r="C3241" s="1">
        <f t="shared" si="1"/>
        <v>-10000000</v>
      </c>
      <c r="D3241" s="1">
        <f t="shared" si="2"/>
        <v>0.06781931877</v>
      </c>
    </row>
    <row r="3242" ht="14.25" customHeight="1">
      <c r="A3242" s="1">
        <v>0.0</v>
      </c>
      <c r="B3242" s="1">
        <v>0.0</v>
      </c>
      <c r="C3242" s="1">
        <f t="shared" si="1"/>
        <v>0</v>
      </c>
      <c r="D3242" s="1">
        <f t="shared" si="2"/>
        <v>0.06782218194</v>
      </c>
    </row>
    <row r="3243" ht="14.25" customHeight="1">
      <c r="A3243" s="1">
        <v>5561.0</v>
      </c>
      <c r="B3243" s="1">
        <v>1.0E7</v>
      </c>
      <c r="C3243" s="1">
        <f t="shared" si="1"/>
        <v>-9994439</v>
      </c>
      <c r="D3243" s="1">
        <f t="shared" si="2"/>
        <v>0.06780714662</v>
      </c>
    </row>
    <row r="3244" ht="14.25" customHeight="1">
      <c r="A3244" s="1">
        <v>3607.0</v>
      </c>
      <c r="B3244" s="1">
        <v>1.0E7</v>
      </c>
      <c r="C3244" s="1">
        <f t="shared" si="1"/>
        <v>-9996393</v>
      </c>
      <c r="D3244" s="1">
        <f t="shared" si="2"/>
        <v>0.06781000308</v>
      </c>
    </row>
    <row r="3245" ht="14.25" customHeight="1">
      <c r="A3245" s="1">
        <v>0.0</v>
      </c>
      <c r="B3245" s="1">
        <v>0.0</v>
      </c>
      <c r="C3245" s="1">
        <f t="shared" si="1"/>
        <v>0</v>
      </c>
      <c r="D3245" s="1">
        <f t="shared" si="2"/>
        <v>0.06781286404</v>
      </c>
    </row>
    <row r="3246" ht="14.25" customHeight="1">
      <c r="A3246" s="1">
        <v>70527.0</v>
      </c>
      <c r="B3246" s="1">
        <v>6500000.0</v>
      </c>
      <c r="C3246" s="1">
        <f t="shared" si="1"/>
        <v>-6429473</v>
      </c>
      <c r="D3246" s="1">
        <f t="shared" si="2"/>
        <v>0.06779779658</v>
      </c>
    </row>
    <row r="3247" ht="14.25" customHeight="1">
      <c r="A3247" s="1">
        <v>0.0</v>
      </c>
      <c r="B3247" s="1">
        <v>1.0E7</v>
      </c>
      <c r="C3247" s="1">
        <f t="shared" si="1"/>
        <v>-10000000</v>
      </c>
      <c r="D3247" s="1">
        <f t="shared" si="2"/>
        <v>0.06779434713</v>
      </c>
    </row>
    <row r="3248" ht="14.25" customHeight="1">
      <c r="A3248" s="1">
        <v>0.0</v>
      </c>
      <c r="B3248" s="1">
        <v>1.0E7</v>
      </c>
      <c r="C3248" s="1">
        <f t="shared" si="1"/>
        <v>-10000000</v>
      </c>
      <c r="D3248" s="1">
        <f t="shared" si="2"/>
        <v>0.06779720597</v>
      </c>
    </row>
    <row r="3249" ht="14.25" customHeight="1">
      <c r="A3249" s="1">
        <v>0.0</v>
      </c>
      <c r="B3249" s="1">
        <v>6000000.0</v>
      </c>
      <c r="C3249" s="1">
        <f t="shared" si="1"/>
        <v>-6000000</v>
      </c>
      <c r="D3249" s="1">
        <f t="shared" si="2"/>
        <v>0.06780006827</v>
      </c>
    </row>
    <row r="3250" ht="14.25" customHeight="1">
      <c r="A3250" s="1">
        <v>0.0</v>
      </c>
      <c r="B3250" s="1">
        <v>1.0E7</v>
      </c>
      <c r="C3250" s="1">
        <f t="shared" si="1"/>
        <v>-10000000</v>
      </c>
      <c r="D3250" s="1">
        <f t="shared" si="2"/>
        <v>0.06779570518</v>
      </c>
    </row>
    <row r="3251" ht="14.25" customHeight="1">
      <c r="A3251" s="1">
        <v>0.0</v>
      </c>
      <c r="B3251" s="1">
        <v>1.0E7</v>
      </c>
      <c r="C3251" s="1">
        <f t="shared" si="1"/>
        <v>-10000000</v>
      </c>
      <c r="D3251" s="1">
        <f t="shared" si="2"/>
        <v>0.06779857014</v>
      </c>
    </row>
    <row r="3252" ht="14.25" customHeight="1">
      <c r="A3252" s="1">
        <v>11835.0</v>
      </c>
      <c r="B3252" s="1">
        <v>1.0E7</v>
      </c>
      <c r="C3252" s="1">
        <f t="shared" si="1"/>
        <v>-9988165</v>
      </c>
      <c r="D3252" s="1">
        <f t="shared" si="2"/>
        <v>0.06780143858</v>
      </c>
    </row>
    <row r="3253" ht="14.25" customHeight="1">
      <c r="A3253" s="1">
        <v>0.0</v>
      </c>
      <c r="B3253" s="1">
        <v>1.0E7</v>
      </c>
      <c r="C3253" s="1">
        <f t="shared" si="1"/>
        <v>-10000000</v>
      </c>
      <c r="D3253" s="1">
        <f t="shared" si="2"/>
        <v>0.06780430412</v>
      </c>
    </row>
    <row r="3254" ht="14.25" customHeight="1">
      <c r="A3254" s="1">
        <v>0.0</v>
      </c>
      <c r="B3254" s="1">
        <v>1.0E7</v>
      </c>
      <c r="C3254" s="1">
        <f t="shared" si="1"/>
        <v>-10000000</v>
      </c>
      <c r="D3254" s="1">
        <f t="shared" si="2"/>
        <v>0.06780717953</v>
      </c>
    </row>
    <row r="3255" ht="14.25" customHeight="1">
      <c r="A3255" s="1">
        <v>0.0</v>
      </c>
      <c r="B3255" s="1">
        <v>1.0E7</v>
      </c>
      <c r="C3255" s="1">
        <f t="shared" si="1"/>
        <v>-10000000</v>
      </c>
      <c r="D3255" s="1">
        <f t="shared" si="2"/>
        <v>0.06781005844</v>
      </c>
    </row>
    <row r="3256" ht="14.25" customHeight="1">
      <c r="A3256" s="1">
        <v>0.0</v>
      </c>
      <c r="B3256" s="1">
        <v>1.0E7</v>
      </c>
      <c r="C3256" s="1">
        <f t="shared" si="1"/>
        <v>-10000000</v>
      </c>
      <c r="D3256" s="1">
        <f t="shared" si="2"/>
        <v>0.06781294086</v>
      </c>
    </row>
    <row r="3257" ht="14.25" customHeight="1">
      <c r="A3257" s="1">
        <v>128486.0</v>
      </c>
      <c r="B3257" s="1">
        <v>1.0E7</v>
      </c>
      <c r="C3257" s="1">
        <f t="shared" si="1"/>
        <v>-9871514</v>
      </c>
      <c r="D3257" s="1">
        <f t="shared" si="2"/>
        <v>0.06781582678</v>
      </c>
    </row>
    <row r="3258" ht="14.25" customHeight="1">
      <c r="A3258" s="1">
        <v>0.0</v>
      </c>
      <c r="B3258" s="1">
        <v>1.0E7</v>
      </c>
      <c r="C3258" s="1">
        <f t="shared" si="1"/>
        <v>-10000000</v>
      </c>
      <c r="D3258" s="1">
        <f t="shared" si="2"/>
        <v>0.0678186471</v>
      </c>
    </row>
    <row r="3259" ht="14.25" customHeight="1">
      <c r="A3259" s="1">
        <v>0.0</v>
      </c>
      <c r="B3259" s="1">
        <v>1.0E7</v>
      </c>
      <c r="C3259" s="1">
        <f t="shared" si="1"/>
        <v>-10000000</v>
      </c>
      <c r="D3259" s="1">
        <f t="shared" si="2"/>
        <v>0.06782154002</v>
      </c>
    </row>
    <row r="3260" ht="14.25" customHeight="1">
      <c r="A3260" s="1">
        <v>1.6025394E7</v>
      </c>
      <c r="B3260" s="1">
        <v>0.0</v>
      </c>
      <c r="C3260" s="1">
        <f t="shared" si="1"/>
        <v>16025394</v>
      </c>
      <c r="D3260" s="1">
        <f t="shared" si="2"/>
        <v>0.06782443647</v>
      </c>
    </row>
    <row r="3261" ht="14.25" customHeight="1">
      <c r="A3261" s="1">
        <v>2483955.0</v>
      </c>
      <c r="B3261" s="1">
        <v>9600000.0</v>
      </c>
      <c r="C3261" s="1">
        <f t="shared" si="1"/>
        <v>-7116045</v>
      </c>
      <c r="D3261" s="1">
        <f t="shared" si="2"/>
        <v>0.06783693182</v>
      </c>
    </row>
    <row r="3262" ht="14.25" customHeight="1">
      <c r="A3262" s="1">
        <v>5.7176582E7</v>
      </c>
      <c r="B3262" s="1">
        <v>9500000.0</v>
      </c>
      <c r="C3262" s="1">
        <f t="shared" si="1"/>
        <v>47676582</v>
      </c>
      <c r="D3262" s="1">
        <f t="shared" si="2"/>
        <v>0.06783808723</v>
      </c>
    </row>
    <row r="3263" ht="14.25" customHeight="1">
      <c r="A3263" s="1">
        <v>0.0</v>
      </c>
      <c r="B3263" s="1">
        <v>1.0E7</v>
      </c>
      <c r="C3263" s="1">
        <f t="shared" si="1"/>
        <v>-10000000</v>
      </c>
      <c r="D3263" s="1">
        <f t="shared" si="2"/>
        <v>0.06789665686</v>
      </c>
    </row>
    <row r="3264" ht="14.25" customHeight="1">
      <c r="A3264" s="1">
        <v>4.31E7</v>
      </c>
      <c r="B3264" s="1">
        <v>9500000.0</v>
      </c>
      <c r="C3264" s="1">
        <f t="shared" si="1"/>
        <v>33600000</v>
      </c>
      <c r="D3264" s="1">
        <f t="shared" si="2"/>
        <v>0.06789953958</v>
      </c>
    </row>
    <row r="3265" ht="14.25" customHeight="1">
      <c r="A3265" s="1">
        <v>0.0</v>
      </c>
      <c r="B3265" s="1">
        <v>1.0E7</v>
      </c>
      <c r="C3265" s="1">
        <f t="shared" si="1"/>
        <v>-10000000</v>
      </c>
      <c r="D3265" s="1">
        <f t="shared" si="2"/>
        <v>0.06792900954</v>
      </c>
    </row>
    <row r="3266" ht="14.25" customHeight="1">
      <c r="A3266" s="1">
        <v>225377.0</v>
      </c>
      <c r="B3266" s="1">
        <v>8900000.0</v>
      </c>
      <c r="C3266" s="1">
        <f t="shared" si="1"/>
        <v>-8674623</v>
      </c>
      <c r="D3266" s="1">
        <f t="shared" si="2"/>
        <v>0.06793188862</v>
      </c>
    </row>
    <row r="3267" ht="14.25" customHeight="1">
      <c r="A3267" s="1">
        <v>1.4114488E7</v>
      </c>
      <c r="B3267" s="1">
        <v>1.05E7</v>
      </c>
      <c r="C3267" s="1">
        <f t="shared" si="1"/>
        <v>3614488</v>
      </c>
      <c r="D3267" s="1">
        <f t="shared" si="2"/>
        <v>0.06793269496</v>
      </c>
    </row>
    <row r="3268" ht="14.25" customHeight="1">
      <c r="A3268" s="1">
        <v>0.0</v>
      </c>
      <c r="B3268" s="1">
        <v>9500000.0</v>
      </c>
      <c r="C3268" s="1">
        <f t="shared" si="1"/>
        <v>-9500000</v>
      </c>
      <c r="D3268" s="1">
        <f t="shared" si="2"/>
        <v>0.06793254904</v>
      </c>
    </row>
    <row r="3269" ht="14.25" customHeight="1">
      <c r="A3269" s="1">
        <v>4.63E7</v>
      </c>
      <c r="B3269" s="1">
        <v>9400000.0</v>
      </c>
      <c r="C3269" s="1">
        <f t="shared" si="1"/>
        <v>36900000</v>
      </c>
      <c r="D3269" s="1">
        <f t="shared" si="2"/>
        <v>0.06793452267</v>
      </c>
    </row>
    <row r="3270" ht="14.25" customHeight="1">
      <c r="A3270" s="1">
        <v>1.2899702E7</v>
      </c>
      <c r="B3270" s="1">
        <v>0.0</v>
      </c>
      <c r="C3270" s="1">
        <f t="shared" si="1"/>
        <v>12899702</v>
      </c>
      <c r="D3270" s="1">
        <f t="shared" si="2"/>
        <v>0.06797052052</v>
      </c>
    </row>
    <row r="3271" ht="14.25" customHeight="1">
      <c r="A3271" s="1">
        <v>0.0</v>
      </c>
      <c r="B3271" s="1">
        <v>9300000.0</v>
      </c>
      <c r="C3271" s="1">
        <f t="shared" si="1"/>
        <v>-9300000</v>
      </c>
      <c r="D3271" s="1">
        <f t="shared" si="2"/>
        <v>0.06797670979</v>
      </c>
    </row>
    <row r="3272" ht="14.25" customHeight="1">
      <c r="A3272" s="1">
        <v>113155.0</v>
      </c>
      <c r="B3272" s="1">
        <v>0.0</v>
      </c>
      <c r="C3272" s="1">
        <f t="shared" si="1"/>
        <v>113155</v>
      </c>
      <c r="D3272" s="1">
        <f t="shared" si="2"/>
        <v>0.06797830557</v>
      </c>
    </row>
    <row r="3273" ht="14.25" customHeight="1">
      <c r="A3273" s="1">
        <v>2600000.0</v>
      </c>
      <c r="B3273" s="1">
        <v>6000000.0</v>
      </c>
      <c r="C3273" s="1">
        <f t="shared" si="1"/>
        <v>-3400000</v>
      </c>
      <c r="D3273" s="1">
        <f t="shared" si="2"/>
        <v>0.06796327718</v>
      </c>
    </row>
    <row r="3274" ht="14.25" customHeight="1">
      <c r="A3274" s="1">
        <v>0.0</v>
      </c>
      <c r="B3274" s="1">
        <v>1.0E7</v>
      </c>
      <c r="C3274" s="1">
        <f t="shared" si="1"/>
        <v>-10000000</v>
      </c>
      <c r="D3274" s="1">
        <f t="shared" si="2"/>
        <v>0.06795959095</v>
      </c>
    </row>
    <row r="3275" ht="14.25" customHeight="1">
      <c r="A3275" s="1">
        <v>1602466.0</v>
      </c>
      <c r="B3275" s="1">
        <v>6.0E8</v>
      </c>
      <c r="C3275" s="1">
        <f t="shared" si="1"/>
        <v>-598397534</v>
      </c>
      <c r="D3275" s="1">
        <f t="shared" si="2"/>
        <v>0.06796245359</v>
      </c>
    </row>
    <row r="3276" ht="14.25" customHeight="1">
      <c r="A3276" s="1">
        <v>3029870.0</v>
      </c>
      <c r="B3276" s="1">
        <v>7400000.0</v>
      </c>
      <c r="C3276" s="1">
        <f t="shared" si="1"/>
        <v>-4370130</v>
      </c>
      <c r="D3276" s="1">
        <f t="shared" si="2"/>
        <v>0.06943525561</v>
      </c>
    </row>
    <row r="3277" ht="14.25" customHeight="1">
      <c r="A3277" s="1">
        <v>0.0</v>
      </c>
      <c r="B3277" s="1">
        <v>8500000.0</v>
      </c>
      <c r="C3277" s="1">
        <f t="shared" si="1"/>
        <v>-8500000</v>
      </c>
      <c r="D3277" s="1">
        <f t="shared" si="2"/>
        <v>0.06943387966</v>
      </c>
    </row>
    <row r="3278" ht="14.25" customHeight="1">
      <c r="A3278" s="1">
        <v>3047539.0</v>
      </c>
      <c r="B3278" s="1">
        <v>7217600.0</v>
      </c>
      <c r="C3278" s="1">
        <f t="shared" si="1"/>
        <v>-4170061</v>
      </c>
      <c r="D3278" s="1">
        <f t="shared" si="2"/>
        <v>0.06943465959</v>
      </c>
    </row>
    <row r="3279" ht="14.25" customHeight="1">
      <c r="A3279" s="1">
        <v>7.89E7</v>
      </c>
      <c r="B3279" s="1">
        <v>1.1E7</v>
      </c>
      <c r="C3279" s="1">
        <f t="shared" si="1"/>
        <v>67900000</v>
      </c>
      <c r="D3279" s="1">
        <f t="shared" si="2"/>
        <v>0.06943305217</v>
      </c>
    </row>
    <row r="3280" ht="14.25" customHeight="1">
      <c r="A3280" s="1">
        <v>3.0859E7</v>
      </c>
      <c r="B3280" s="1">
        <v>83532.0</v>
      </c>
      <c r="C3280" s="1">
        <f t="shared" si="1"/>
        <v>30775468</v>
      </c>
      <c r="D3280" s="1">
        <f t="shared" si="2"/>
        <v>0.06953608029</v>
      </c>
    </row>
    <row r="3281" ht="14.25" customHeight="1">
      <c r="A3281" s="1">
        <v>3571735.0</v>
      </c>
      <c r="B3281" s="1">
        <v>1.0E7</v>
      </c>
      <c r="C3281" s="1">
        <f t="shared" si="1"/>
        <v>-6428265</v>
      </c>
      <c r="D3281" s="1">
        <f t="shared" si="2"/>
        <v>0.06958510861</v>
      </c>
    </row>
    <row r="3282" ht="14.25" customHeight="1">
      <c r="A3282" s="1">
        <v>5.0E7</v>
      </c>
      <c r="B3282" s="1">
        <v>9000000.0</v>
      </c>
      <c r="C3282" s="1">
        <f t="shared" si="1"/>
        <v>41000000</v>
      </c>
      <c r="D3282" s="1">
        <f t="shared" si="2"/>
        <v>0.06958676395</v>
      </c>
    </row>
    <row r="3283" ht="14.25" customHeight="1">
      <c r="A3283" s="1">
        <v>6.36E7</v>
      </c>
      <c r="B3283" s="1">
        <v>9000000.0</v>
      </c>
      <c r="C3283" s="1">
        <f t="shared" si="1"/>
        <v>54600000</v>
      </c>
      <c r="D3283" s="1">
        <f t="shared" si="2"/>
        <v>0.06963215043</v>
      </c>
    </row>
    <row r="3284" ht="14.25" customHeight="1">
      <c r="A3284" s="1">
        <v>0.0</v>
      </c>
      <c r="B3284" s="1">
        <v>1.0E7</v>
      </c>
      <c r="C3284" s="1">
        <f t="shared" si="1"/>
        <v>-10000000</v>
      </c>
      <c r="D3284" s="1">
        <f t="shared" si="2"/>
        <v>0.06971218498</v>
      </c>
    </row>
    <row r="3285" ht="14.25" customHeight="1">
      <c r="A3285" s="1">
        <v>0.0</v>
      </c>
      <c r="B3285" s="1">
        <v>0.0</v>
      </c>
      <c r="C3285" s="1">
        <f t="shared" si="1"/>
        <v>0</v>
      </c>
      <c r="D3285" s="1">
        <f t="shared" si="2"/>
        <v>0.06971568806</v>
      </c>
    </row>
    <row r="3286" ht="14.25" customHeight="1">
      <c r="A3286" s="1">
        <v>3.6049108E7</v>
      </c>
      <c r="B3286" s="1">
        <v>9000000.0</v>
      </c>
      <c r="C3286" s="1">
        <f t="shared" si="1"/>
        <v>27049108</v>
      </c>
      <c r="D3286" s="1">
        <f t="shared" si="2"/>
        <v>0.06970103701</v>
      </c>
    </row>
    <row r="3287" ht="14.25" customHeight="1">
      <c r="A3287" s="1">
        <v>3.4074895E7</v>
      </c>
      <c r="B3287" s="1">
        <v>9000000.0</v>
      </c>
      <c r="C3287" s="1">
        <f t="shared" si="1"/>
        <v>25074895</v>
      </c>
      <c r="D3287" s="1">
        <f t="shared" si="2"/>
        <v>0.06972132875</v>
      </c>
    </row>
    <row r="3288" ht="14.25" customHeight="1">
      <c r="A3288" s="1">
        <v>3.3244684E7</v>
      </c>
      <c r="B3288" s="1">
        <v>9000000.0</v>
      </c>
      <c r="C3288" s="1">
        <f t="shared" si="1"/>
        <v>24244684</v>
      </c>
      <c r="D3288" s="1">
        <f t="shared" si="2"/>
        <v>0.0697388768</v>
      </c>
    </row>
    <row r="3289" ht="14.25" customHeight="1">
      <c r="A3289" s="1">
        <v>2.4530513E7</v>
      </c>
      <c r="B3289" s="1">
        <v>9000000.0</v>
      </c>
      <c r="C3289" s="1">
        <f t="shared" si="1"/>
        <v>15530513</v>
      </c>
      <c r="D3289" s="1">
        <f t="shared" si="2"/>
        <v>0.06975534584</v>
      </c>
    </row>
    <row r="3290" ht="14.25" customHeight="1">
      <c r="A3290" s="1">
        <v>7.151923E7</v>
      </c>
      <c r="B3290" s="1">
        <v>9000000.0</v>
      </c>
      <c r="C3290" s="1">
        <f t="shared" si="1"/>
        <v>62519230</v>
      </c>
      <c r="D3290" s="1">
        <f t="shared" si="2"/>
        <v>0.06976235515</v>
      </c>
    </row>
    <row r="3291" ht="14.25" customHeight="1">
      <c r="A3291" s="1">
        <v>2.003531E7</v>
      </c>
      <c r="B3291" s="1">
        <v>9000000.0</v>
      </c>
      <c r="C3291" s="1">
        <f t="shared" si="1"/>
        <v>11035310</v>
      </c>
      <c r="D3291" s="1">
        <f t="shared" si="2"/>
        <v>0.06986785782</v>
      </c>
    </row>
    <row r="3292" ht="14.25" customHeight="1">
      <c r="A3292" s="1">
        <v>1.8225165E7</v>
      </c>
      <c r="B3292" s="1">
        <v>9000000.0</v>
      </c>
      <c r="C3292" s="1">
        <f t="shared" si="1"/>
        <v>9225165</v>
      </c>
      <c r="D3292" s="1">
        <f t="shared" si="2"/>
        <v>0.06987157116</v>
      </c>
    </row>
    <row r="3293" ht="14.25" customHeight="1">
      <c r="A3293" s="1">
        <v>1.7804273E7</v>
      </c>
      <c r="B3293" s="1">
        <v>2.0E7</v>
      </c>
      <c r="C3293" s="1">
        <f t="shared" si="1"/>
        <v>-2195727</v>
      </c>
      <c r="D3293" s="1">
        <f t="shared" si="2"/>
        <v>0.06987423393</v>
      </c>
    </row>
    <row r="3294" ht="14.25" customHeight="1">
      <c r="A3294" s="1">
        <v>1.6938179E7</v>
      </c>
      <c r="B3294" s="1">
        <v>8000000.0</v>
      </c>
      <c r="C3294" s="1">
        <f t="shared" si="1"/>
        <v>8938179</v>
      </c>
      <c r="D3294" s="1">
        <f t="shared" si="2"/>
        <v>0.06985967491</v>
      </c>
    </row>
    <row r="3295" ht="14.25" customHeight="1">
      <c r="A3295" s="1">
        <v>9.04E7</v>
      </c>
      <c r="B3295" s="1">
        <v>0.0</v>
      </c>
      <c r="C3295" s="1">
        <f t="shared" si="1"/>
        <v>90400000</v>
      </c>
      <c r="D3295" s="1">
        <f t="shared" si="2"/>
        <v>0.06986309098</v>
      </c>
    </row>
    <row r="3296" ht="14.25" customHeight="1">
      <c r="A3296" s="1">
        <v>1.6235293E7</v>
      </c>
      <c r="B3296" s="1">
        <v>9000000.0</v>
      </c>
      <c r="C3296" s="1">
        <f t="shared" si="1"/>
        <v>7235293</v>
      </c>
      <c r="D3296" s="1">
        <f t="shared" si="2"/>
        <v>0.07018064191</v>
      </c>
    </row>
    <row r="3297" ht="14.25" customHeight="1">
      <c r="A3297" s="1">
        <v>1.1827301E7</v>
      </c>
      <c r="B3297" s="1">
        <v>0.0</v>
      </c>
      <c r="C3297" s="1">
        <f t="shared" si="1"/>
        <v>11827301</v>
      </c>
      <c r="D3297" s="1">
        <f t="shared" si="2"/>
        <v>0.07018238275</v>
      </c>
    </row>
    <row r="3298" ht="14.25" customHeight="1">
      <c r="A3298" s="1">
        <v>1.0161099E7</v>
      </c>
      <c r="B3298" s="1">
        <v>9000000.0</v>
      </c>
      <c r="C3298" s="1">
        <f t="shared" si="1"/>
        <v>1161099</v>
      </c>
      <c r="D3298" s="1">
        <f t="shared" si="2"/>
        <v>0.07018682414</v>
      </c>
    </row>
    <row r="3299" ht="14.25" customHeight="1">
      <c r="A3299" s="1">
        <v>6610326.0</v>
      </c>
      <c r="B3299" s="1">
        <v>0.0</v>
      </c>
      <c r="C3299" s="1">
        <f t="shared" si="1"/>
        <v>6610326</v>
      </c>
      <c r="D3299" s="1">
        <f t="shared" si="2"/>
        <v>0.0701868887</v>
      </c>
    </row>
    <row r="3300" ht="14.25" customHeight="1">
      <c r="A3300" s="1">
        <v>6126237.0</v>
      </c>
      <c r="B3300" s="1">
        <v>0.0</v>
      </c>
      <c r="C3300" s="1">
        <f t="shared" si="1"/>
        <v>6126237</v>
      </c>
      <c r="D3300" s="1">
        <f t="shared" si="2"/>
        <v>0.07018205339</v>
      </c>
    </row>
    <row r="3301" ht="14.25" customHeight="1">
      <c r="A3301" s="1">
        <v>6047856.0</v>
      </c>
      <c r="B3301" s="1">
        <v>8500000.0</v>
      </c>
      <c r="C3301" s="1">
        <f t="shared" si="1"/>
        <v>-2452144</v>
      </c>
      <c r="D3301" s="1">
        <f t="shared" si="2"/>
        <v>0.07017642396</v>
      </c>
    </row>
    <row r="3302" ht="14.25" customHeight="1">
      <c r="A3302" s="1">
        <v>4681503.0</v>
      </c>
      <c r="B3302" s="1">
        <v>9000000.0</v>
      </c>
      <c r="C3302" s="1">
        <f t="shared" si="1"/>
        <v>-4318497</v>
      </c>
      <c r="D3302" s="1">
        <f t="shared" si="2"/>
        <v>0.07017612366</v>
      </c>
    </row>
    <row r="3303" ht="14.25" customHeight="1">
      <c r="A3303" s="1">
        <v>4350774.0</v>
      </c>
      <c r="B3303" s="1">
        <v>8000000.0</v>
      </c>
      <c r="C3303" s="1">
        <f t="shared" si="1"/>
        <v>-3649226</v>
      </c>
      <c r="D3303" s="1">
        <f t="shared" si="2"/>
        <v>0.07017633856</v>
      </c>
    </row>
    <row r="3304" ht="14.25" customHeight="1">
      <c r="A3304" s="1">
        <v>3420871.0</v>
      </c>
      <c r="B3304" s="1">
        <v>0.0</v>
      </c>
      <c r="C3304" s="1">
        <f t="shared" si="1"/>
        <v>3420871</v>
      </c>
      <c r="D3304" s="1">
        <f t="shared" si="2"/>
        <v>0.07017563297</v>
      </c>
    </row>
    <row r="3305" ht="14.25" customHeight="1">
      <c r="A3305" s="1">
        <v>0.0</v>
      </c>
      <c r="B3305" s="1">
        <v>0.0</v>
      </c>
      <c r="C3305" s="1">
        <f t="shared" si="1"/>
        <v>0</v>
      </c>
      <c r="D3305" s="1">
        <f t="shared" si="2"/>
        <v>0.07016580318</v>
      </c>
    </row>
    <row r="3306" ht="14.25" customHeight="1">
      <c r="A3306" s="1">
        <v>0.0</v>
      </c>
      <c r="B3306" s="1">
        <v>9000000.0</v>
      </c>
      <c r="C3306" s="1">
        <f t="shared" si="1"/>
        <v>-9000000</v>
      </c>
      <c r="D3306" s="1">
        <f t="shared" si="2"/>
        <v>0.07015122912</v>
      </c>
    </row>
    <row r="3307" ht="14.25" customHeight="1">
      <c r="A3307" s="1">
        <v>2955039.0</v>
      </c>
      <c r="B3307" s="1">
        <v>9000000.0</v>
      </c>
      <c r="C3307" s="1">
        <f t="shared" si="1"/>
        <v>-6044961</v>
      </c>
      <c r="D3307" s="1">
        <f t="shared" si="2"/>
        <v>0.07015281876</v>
      </c>
    </row>
    <row r="3308" ht="14.25" customHeight="1">
      <c r="A3308" s="1">
        <v>1530535.0</v>
      </c>
      <c r="B3308" s="1">
        <v>9000000.0</v>
      </c>
      <c r="C3308" s="1">
        <f t="shared" si="1"/>
        <v>-7469465</v>
      </c>
      <c r="D3308" s="1">
        <f t="shared" si="2"/>
        <v>0.07015340097</v>
      </c>
    </row>
    <row r="3309" ht="14.25" customHeight="1">
      <c r="A3309" s="1">
        <v>4881867.0</v>
      </c>
      <c r="B3309" s="1">
        <v>9000000.0</v>
      </c>
      <c r="C3309" s="1">
        <f t="shared" si="1"/>
        <v>-4118133</v>
      </c>
      <c r="D3309" s="1">
        <f t="shared" si="2"/>
        <v>0.07015441286</v>
      </c>
    </row>
    <row r="3310" ht="14.25" customHeight="1">
      <c r="A3310" s="1">
        <v>1043487.0</v>
      </c>
      <c r="B3310" s="1">
        <v>0.0</v>
      </c>
      <c r="C3310" s="1">
        <f t="shared" si="1"/>
        <v>1043487</v>
      </c>
      <c r="D3310" s="1">
        <f t="shared" si="2"/>
        <v>0.07015458753</v>
      </c>
    </row>
    <row r="3311" ht="14.25" customHeight="1">
      <c r="A3311" s="1">
        <v>770629.0</v>
      </c>
      <c r="B3311" s="1">
        <v>0.0</v>
      </c>
      <c r="C3311" s="1">
        <f t="shared" si="1"/>
        <v>770629</v>
      </c>
      <c r="D3311" s="1">
        <f t="shared" si="2"/>
        <v>0.07014134953</v>
      </c>
    </row>
    <row r="3312" ht="14.25" customHeight="1">
      <c r="A3312" s="1">
        <v>1.1860839E7</v>
      </c>
      <c r="B3312" s="1">
        <v>9000000.0</v>
      </c>
      <c r="C3312" s="1">
        <f t="shared" si="1"/>
        <v>2860839</v>
      </c>
      <c r="D3312" s="1">
        <f t="shared" si="2"/>
        <v>0.07012772934</v>
      </c>
    </row>
    <row r="3313" ht="14.25" customHeight="1">
      <c r="A3313" s="1">
        <v>454255.0</v>
      </c>
      <c r="B3313" s="1">
        <v>4.0E8</v>
      </c>
      <c r="C3313" s="1">
        <f t="shared" si="1"/>
        <v>-399545745</v>
      </c>
      <c r="D3313" s="1">
        <f t="shared" si="2"/>
        <v>0.07012807428</v>
      </c>
    </row>
    <row r="3314" ht="14.25" customHeight="1">
      <c r="A3314" s="1">
        <v>349618.0</v>
      </c>
      <c r="B3314" s="1">
        <v>9000000.0</v>
      </c>
      <c r="C3314" s="1">
        <f t="shared" si="1"/>
        <v>-8650382</v>
      </c>
      <c r="D3314" s="1">
        <f t="shared" si="2"/>
        <v>0.07106710086</v>
      </c>
    </row>
    <row r="3315" ht="14.25" customHeight="1">
      <c r="A3315" s="1">
        <v>0.0</v>
      </c>
      <c r="B3315" s="1">
        <v>0.0</v>
      </c>
      <c r="C3315" s="1">
        <f t="shared" si="1"/>
        <v>0</v>
      </c>
      <c r="D3315" s="1">
        <f t="shared" si="2"/>
        <v>0.07106896182</v>
      </c>
    </row>
    <row r="3316" ht="14.25" customHeight="1">
      <c r="A3316" s="1">
        <v>112935.0</v>
      </c>
      <c r="B3316" s="1">
        <v>9000000.0</v>
      </c>
      <c r="C3316" s="1">
        <f t="shared" si="1"/>
        <v>-8887065</v>
      </c>
      <c r="D3316" s="1">
        <f t="shared" si="2"/>
        <v>0.0710546758</v>
      </c>
    </row>
    <row r="3317" ht="14.25" customHeight="1">
      <c r="A3317" s="1">
        <v>883887.0</v>
      </c>
      <c r="B3317" s="1">
        <v>9000000.0</v>
      </c>
      <c r="C3317" s="1">
        <f t="shared" si="1"/>
        <v>-8116113</v>
      </c>
      <c r="D3317" s="1">
        <f t="shared" si="2"/>
        <v>0.07105663974</v>
      </c>
    </row>
    <row r="3318" ht="14.25" customHeight="1">
      <c r="A3318" s="1">
        <v>13751.0</v>
      </c>
      <c r="B3318" s="1">
        <v>1.14E7</v>
      </c>
      <c r="C3318" s="1">
        <f t="shared" si="1"/>
        <v>-11386249</v>
      </c>
      <c r="D3318" s="1">
        <f t="shared" si="2"/>
        <v>0.07105826566</v>
      </c>
    </row>
    <row r="3319" ht="14.25" customHeight="1">
      <c r="A3319" s="1">
        <v>0.0</v>
      </c>
      <c r="B3319" s="1">
        <v>1.9E7</v>
      </c>
      <c r="C3319" s="1">
        <f t="shared" si="1"/>
        <v>-19000000</v>
      </c>
      <c r="D3319" s="1">
        <f t="shared" si="2"/>
        <v>0.07106467816</v>
      </c>
    </row>
    <row r="3320" ht="14.25" customHeight="1">
      <c r="A3320" s="1">
        <v>145109.0</v>
      </c>
      <c r="B3320" s="1">
        <v>4.5E7</v>
      </c>
      <c r="C3320" s="1">
        <f t="shared" si="1"/>
        <v>-44854891</v>
      </c>
      <c r="D3320" s="1">
        <f t="shared" si="2"/>
        <v>0.07108519618</v>
      </c>
    </row>
    <row r="3321" ht="14.25" customHeight="1">
      <c r="A3321" s="1">
        <v>1046166.0</v>
      </c>
      <c r="B3321" s="1">
        <v>9000000.0</v>
      </c>
      <c r="C3321" s="1">
        <f t="shared" si="1"/>
        <v>-7953834</v>
      </c>
      <c r="D3321" s="1">
        <f t="shared" si="2"/>
        <v>0.07115438783</v>
      </c>
    </row>
    <row r="3322" ht="14.25" customHeight="1">
      <c r="A3322" s="1">
        <v>0.0</v>
      </c>
      <c r="B3322" s="1">
        <v>0.0</v>
      </c>
      <c r="C3322" s="1">
        <f t="shared" si="1"/>
        <v>0</v>
      </c>
      <c r="D3322" s="1">
        <f t="shared" si="2"/>
        <v>0.0711560032</v>
      </c>
    </row>
    <row r="3323" ht="14.25" customHeight="1">
      <c r="A3323" s="1">
        <v>2874.0</v>
      </c>
      <c r="B3323" s="1">
        <v>0.0</v>
      </c>
      <c r="C3323" s="1">
        <f t="shared" si="1"/>
        <v>2874</v>
      </c>
      <c r="D3323" s="1">
        <f t="shared" si="2"/>
        <v>0.07114170955</v>
      </c>
    </row>
    <row r="3324" ht="14.25" customHeight="1">
      <c r="A3324" s="1">
        <v>0.0</v>
      </c>
      <c r="B3324" s="1">
        <v>9000000.0</v>
      </c>
      <c r="C3324" s="1">
        <f t="shared" si="1"/>
        <v>-9000000</v>
      </c>
      <c r="D3324" s="1">
        <f t="shared" si="2"/>
        <v>0.07112740188</v>
      </c>
    </row>
    <row r="3325" ht="14.25" customHeight="1">
      <c r="A3325" s="1">
        <v>1.74635E8</v>
      </c>
      <c r="B3325" s="1">
        <v>8800000.0</v>
      </c>
      <c r="C3325" s="1">
        <f t="shared" si="1"/>
        <v>165835000</v>
      </c>
      <c r="D3325" s="1">
        <f t="shared" si="2"/>
        <v>0.07112947272</v>
      </c>
    </row>
    <row r="3326" ht="14.25" customHeight="1">
      <c r="A3326" s="1">
        <v>0.0</v>
      </c>
      <c r="B3326" s="1">
        <v>0.0</v>
      </c>
      <c r="C3326" s="1">
        <f t="shared" si="1"/>
        <v>0</v>
      </c>
      <c r="D3326" s="1">
        <f t="shared" si="2"/>
        <v>0.0718883259</v>
      </c>
    </row>
    <row r="3327" ht="14.25" customHeight="1">
      <c r="A3327" s="1">
        <v>0.0</v>
      </c>
      <c r="B3327" s="1">
        <v>8800000.0</v>
      </c>
      <c r="C3327" s="1">
        <f t="shared" si="1"/>
        <v>-8800000</v>
      </c>
      <c r="D3327" s="1">
        <f t="shared" si="2"/>
        <v>0.07187401247</v>
      </c>
    </row>
    <row r="3328" ht="14.25" customHeight="1">
      <c r="A3328" s="1">
        <v>0.0</v>
      </c>
      <c r="B3328" s="1">
        <v>9000000.0</v>
      </c>
      <c r="C3328" s="1">
        <f t="shared" si="1"/>
        <v>-9000000</v>
      </c>
      <c r="D3328" s="1">
        <f t="shared" si="2"/>
        <v>0.07187573836</v>
      </c>
    </row>
    <row r="3329" ht="14.25" customHeight="1">
      <c r="A3329" s="1">
        <v>171320.0</v>
      </c>
      <c r="B3329" s="1">
        <v>0.0</v>
      </c>
      <c r="C3329" s="1">
        <f t="shared" si="1"/>
        <v>171320</v>
      </c>
      <c r="D3329" s="1">
        <f t="shared" si="2"/>
        <v>0.07187783474</v>
      </c>
    </row>
    <row r="3330" ht="14.25" customHeight="1">
      <c r="A3330" s="1">
        <v>1.4373825E7</v>
      </c>
      <c r="B3330" s="1">
        <v>8600000.0</v>
      </c>
      <c r="C3330" s="1">
        <f t="shared" si="1"/>
        <v>5773825</v>
      </c>
      <c r="D3330" s="1">
        <f t="shared" si="2"/>
        <v>0.07186370388</v>
      </c>
    </row>
    <row r="3331" ht="14.25" customHeight="1">
      <c r="A3331" s="1">
        <v>0.0</v>
      </c>
      <c r="B3331" s="1">
        <v>0.0</v>
      </c>
      <c r="C3331" s="1">
        <f t="shared" si="1"/>
        <v>0</v>
      </c>
      <c r="D3331" s="1">
        <f t="shared" si="2"/>
        <v>0.07186494897</v>
      </c>
    </row>
    <row r="3332" ht="14.25" customHeight="1">
      <c r="A3332" s="1">
        <v>162.0</v>
      </c>
      <c r="B3332" s="1">
        <v>9000000.0</v>
      </c>
      <c r="C3332" s="1">
        <f t="shared" si="1"/>
        <v>-8999838</v>
      </c>
      <c r="D3332" s="1">
        <f t="shared" si="2"/>
        <v>0.07185058774</v>
      </c>
    </row>
    <row r="3333" ht="14.25" customHeight="1">
      <c r="A3333" s="1">
        <v>3.2222567E7</v>
      </c>
      <c r="B3333" s="1">
        <v>0.0</v>
      </c>
      <c r="C3333" s="1">
        <f t="shared" si="1"/>
        <v>32222567</v>
      </c>
      <c r="D3333" s="1">
        <f t="shared" si="2"/>
        <v>0.07185266955</v>
      </c>
    </row>
    <row r="3334" ht="14.25" customHeight="1">
      <c r="A3334" s="1">
        <v>3.9462438E7</v>
      </c>
      <c r="B3334" s="1">
        <v>7000000.0</v>
      </c>
      <c r="C3334" s="1">
        <f t="shared" si="1"/>
        <v>32462438</v>
      </c>
      <c r="D3334" s="1">
        <f t="shared" si="2"/>
        <v>0.07190760501</v>
      </c>
    </row>
    <row r="3335" ht="14.25" customHeight="1">
      <c r="A3335" s="1">
        <v>2.92E7</v>
      </c>
      <c r="B3335" s="1">
        <v>8500000.0</v>
      </c>
      <c r="C3335" s="1">
        <f t="shared" si="1"/>
        <v>20700000</v>
      </c>
      <c r="D3335" s="1">
        <f t="shared" si="2"/>
        <v>0.0719455662</v>
      </c>
    </row>
    <row r="3336" ht="14.25" customHeight="1">
      <c r="A3336" s="1">
        <v>2.1564616E7</v>
      </c>
      <c r="B3336" s="1">
        <v>8500000.0</v>
      </c>
      <c r="C3336" s="1">
        <f t="shared" si="1"/>
        <v>13064616</v>
      </c>
      <c r="D3336" s="1">
        <f t="shared" si="2"/>
        <v>0.07195922108</v>
      </c>
    </row>
    <row r="3337" ht="14.25" customHeight="1">
      <c r="A3337" s="1">
        <v>0.0</v>
      </c>
      <c r="B3337" s="1">
        <v>9000000.0</v>
      </c>
      <c r="C3337" s="1">
        <f t="shared" si="1"/>
        <v>-9000000</v>
      </c>
      <c r="D3337" s="1">
        <f t="shared" si="2"/>
        <v>0.07196502666</v>
      </c>
    </row>
    <row r="3338" ht="14.25" customHeight="1">
      <c r="A3338" s="1">
        <v>0.0</v>
      </c>
      <c r="B3338" s="1">
        <v>6.0E7</v>
      </c>
      <c r="C3338" s="1">
        <f t="shared" si="1"/>
        <v>-60000000</v>
      </c>
      <c r="D3338" s="1">
        <f t="shared" si="2"/>
        <v>0.07196708084</v>
      </c>
    </row>
    <row r="3339" ht="14.25" customHeight="1">
      <c r="A3339" s="1">
        <v>1.4879556E7</v>
      </c>
      <c r="B3339" s="1">
        <v>8000000.0</v>
      </c>
      <c r="C3339" s="1">
        <f t="shared" si="1"/>
        <v>6879556</v>
      </c>
      <c r="D3339" s="1">
        <f t="shared" si="2"/>
        <v>0.07206743249</v>
      </c>
    </row>
    <row r="3340" ht="14.25" customHeight="1">
      <c r="A3340" s="1">
        <v>1.3569248E7</v>
      </c>
      <c r="B3340" s="1">
        <v>0.0</v>
      </c>
      <c r="C3340" s="1">
        <f t="shared" si="1"/>
        <v>13569248</v>
      </c>
      <c r="D3340" s="1">
        <f t="shared" si="2"/>
        <v>0.07206950711</v>
      </c>
    </row>
    <row r="3341" ht="14.25" customHeight="1">
      <c r="A3341" s="1">
        <v>3.4017854E7</v>
      </c>
      <c r="B3341" s="1">
        <v>8500000.0</v>
      </c>
      <c r="C3341" s="1">
        <f t="shared" si="1"/>
        <v>25517854</v>
      </c>
      <c r="D3341" s="1">
        <f t="shared" si="2"/>
        <v>0.07207734562</v>
      </c>
    </row>
    <row r="3342" ht="14.25" customHeight="1">
      <c r="A3342" s="1">
        <v>4273372.0</v>
      </c>
      <c r="B3342" s="1">
        <v>2.2E7</v>
      </c>
      <c r="C3342" s="1">
        <f t="shared" si="1"/>
        <v>-17726628</v>
      </c>
      <c r="D3342" s="1">
        <f t="shared" si="2"/>
        <v>0.07209759</v>
      </c>
    </row>
    <row r="3343" ht="14.25" customHeight="1">
      <c r="A3343" s="1">
        <v>0.0</v>
      </c>
      <c r="B3343" s="1">
        <v>9000000.0</v>
      </c>
      <c r="C3343" s="1">
        <f t="shared" si="1"/>
        <v>-9000000</v>
      </c>
      <c r="D3343" s="1">
        <f t="shared" si="2"/>
        <v>0.07211154392</v>
      </c>
    </row>
    <row r="3344" ht="14.25" customHeight="1">
      <c r="A3344" s="1">
        <v>0.0</v>
      </c>
      <c r="B3344" s="1">
        <v>8000000.0</v>
      </c>
      <c r="C3344" s="1">
        <f t="shared" si="1"/>
        <v>-8000000</v>
      </c>
      <c r="D3344" s="1">
        <f t="shared" si="2"/>
        <v>0.07211365807</v>
      </c>
    </row>
    <row r="3345" ht="14.25" customHeight="1">
      <c r="A3345" s="1">
        <v>4440055.0</v>
      </c>
      <c r="B3345" s="1">
        <v>8500000.0</v>
      </c>
      <c r="C3345" s="1">
        <f t="shared" si="1"/>
        <v>-4059945</v>
      </c>
      <c r="D3345" s="1">
        <f t="shared" si="2"/>
        <v>0.07211393825</v>
      </c>
    </row>
    <row r="3346" ht="14.25" customHeight="1">
      <c r="A3346" s="1">
        <v>4018695.0</v>
      </c>
      <c r="B3346" s="1">
        <v>1.2E7</v>
      </c>
      <c r="C3346" s="1">
        <f t="shared" si="1"/>
        <v>-7981305</v>
      </c>
      <c r="D3346" s="1">
        <f t="shared" si="2"/>
        <v>0.07211394811</v>
      </c>
    </row>
    <row r="3347" ht="14.25" customHeight="1">
      <c r="A3347" s="1">
        <v>8.0E7</v>
      </c>
      <c r="B3347" s="1">
        <v>8200000.0</v>
      </c>
      <c r="C3347" s="1">
        <f t="shared" si="1"/>
        <v>71800000</v>
      </c>
      <c r="D3347" s="1">
        <f t="shared" si="2"/>
        <v>0.07211775825</v>
      </c>
    </row>
    <row r="3348" ht="14.25" customHeight="1">
      <c r="A3348" s="1">
        <v>6262942.0</v>
      </c>
      <c r="B3348" s="1">
        <v>9000000.0</v>
      </c>
      <c r="C3348" s="1">
        <f t="shared" si="1"/>
        <v>-2737058</v>
      </c>
      <c r="D3348" s="1">
        <f t="shared" si="2"/>
        <v>0.07227108358</v>
      </c>
    </row>
    <row r="3349" ht="14.25" customHeight="1">
      <c r="A3349" s="1">
        <v>1997807.0</v>
      </c>
      <c r="B3349" s="1">
        <v>8000000.0</v>
      </c>
      <c r="C3349" s="1">
        <f t="shared" si="1"/>
        <v>-6002193</v>
      </c>
      <c r="D3349" s="1">
        <f t="shared" si="2"/>
        <v>0.07227123509</v>
      </c>
    </row>
    <row r="3350" ht="14.25" customHeight="1">
      <c r="A3350" s="1">
        <v>1207007.0</v>
      </c>
      <c r="B3350" s="1">
        <v>0.0</v>
      </c>
      <c r="C3350" s="1">
        <f t="shared" si="1"/>
        <v>1207007</v>
      </c>
      <c r="D3350" s="1">
        <f t="shared" si="2"/>
        <v>0.07227103806</v>
      </c>
    </row>
    <row r="3351" ht="14.25" customHeight="1">
      <c r="A3351" s="1">
        <v>1829142.0</v>
      </c>
      <c r="B3351" s="1">
        <v>0.0</v>
      </c>
      <c r="C3351" s="1">
        <f t="shared" si="1"/>
        <v>1829142</v>
      </c>
      <c r="D3351" s="1">
        <f t="shared" si="2"/>
        <v>0.07225831429</v>
      </c>
    </row>
    <row r="3352" ht="14.25" customHeight="1">
      <c r="A3352" s="1">
        <v>3827466.0</v>
      </c>
      <c r="B3352" s="1">
        <v>0.0</v>
      </c>
      <c r="C3352" s="1">
        <f t="shared" si="1"/>
        <v>3827466</v>
      </c>
      <c r="D3352" s="1">
        <f t="shared" si="2"/>
        <v>0.07224640889</v>
      </c>
    </row>
    <row r="3353" ht="14.25" customHeight="1">
      <c r="A3353" s="1">
        <v>9.08E7</v>
      </c>
      <c r="B3353" s="1">
        <v>8000000.0</v>
      </c>
      <c r="C3353" s="1">
        <f t="shared" si="1"/>
        <v>82800000</v>
      </c>
      <c r="D3353" s="1">
        <f t="shared" si="2"/>
        <v>0.07223731701</v>
      </c>
    </row>
    <row r="3354" ht="14.25" customHeight="1">
      <c r="A3354" s="1">
        <v>0.0</v>
      </c>
      <c r="B3354" s="1">
        <v>7623000.0</v>
      </c>
      <c r="C3354" s="1">
        <f t="shared" si="1"/>
        <v>-7623000</v>
      </c>
      <c r="D3354" s="1">
        <f t="shared" si="2"/>
        <v>0.07244359476</v>
      </c>
    </row>
    <row r="3355" ht="14.25" customHeight="1">
      <c r="A3355" s="1">
        <v>140244.0</v>
      </c>
      <c r="B3355" s="1">
        <v>8500000.0</v>
      </c>
      <c r="C3355" s="1">
        <f t="shared" si="1"/>
        <v>-8359756</v>
      </c>
      <c r="D3355" s="1">
        <f t="shared" si="2"/>
        <v>0.07244315864</v>
      </c>
    </row>
    <row r="3356" ht="14.25" customHeight="1">
      <c r="A3356" s="1">
        <v>0.0</v>
      </c>
      <c r="B3356" s="1">
        <v>8300000.0</v>
      </c>
      <c r="C3356" s="1">
        <f t="shared" si="1"/>
        <v>-8300000</v>
      </c>
      <c r="D3356" s="1">
        <f t="shared" si="2"/>
        <v>0.07244427556</v>
      </c>
    </row>
    <row r="3357" ht="14.25" customHeight="1">
      <c r="A3357" s="1">
        <v>1.0793E8</v>
      </c>
      <c r="B3357" s="1">
        <v>8000000.0</v>
      </c>
      <c r="C3357" s="1">
        <f t="shared" si="1"/>
        <v>99930000</v>
      </c>
      <c r="D3357" s="1">
        <f t="shared" si="2"/>
        <v>0.07244508126</v>
      </c>
    </row>
    <row r="3358" ht="14.25" customHeight="1">
      <c r="A3358" s="1">
        <v>7.6657E7</v>
      </c>
      <c r="B3358" s="1">
        <v>0.0</v>
      </c>
      <c r="C3358" s="1">
        <f t="shared" si="1"/>
        <v>76657000</v>
      </c>
      <c r="D3358" s="1">
        <f t="shared" si="2"/>
        <v>0.07274553799</v>
      </c>
    </row>
    <row r="3359" ht="14.25" customHeight="1">
      <c r="A3359" s="1">
        <v>3.2279955E7</v>
      </c>
      <c r="B3359" s="1">
        <v>8500000.0</v>
      </c>
      <c r="C3359" s="1">
        <f t="shared" si="1"/>
        <v>23779955</v>
      </c>
      <c r="D3359" s="1">
        <f t="shared" si="2"/>
        <v>0.07299733923</v>
      </c>
    </row>
    <row r="3360" ht="14.25" customHeight="1">
      <c r="A3360" s="1">
        <v>4992159.0</v>
      </c>
      <c r="B3360" s="1">
        <v>8550000.0</v>
      </c>
      <c r="C3360" s="1">
        <f t="shared" si="1"/>
        <v>-3557841</v>
      </c>
      <c r="D3360" s="1">
        <f t="shared" si="2"/>
        <v>0.07301587654</v>
      </c>
    </row>
    <row r="3361" ht="14.25" customHeight="1">
      <c r="A3361" s="1">
        <v>1.63214286E8</v>
      </c>
      <c r="B3361" s="1">
        <v>8200000.0</v>
      </c>
      <c r="C3361" s="1">
        <f t="shared" si="1"/>
        <v>155014286</v>
      </c>
      <c r="D3361" s="1">
        <f t="shared" si="2"/>
        <v>0.07301583044</v>
      </c>
    </row>
    <row r="3362" ht="14.25" customHeight="1">
      <c r="A3362" s="1">
        <v>6.98E7</v>
      </c>
      <c r="B3362" s="1">
        <v>8000000.0</v>
      </c>
      <c r="C3362" s="1">
        <f t="shared" si="1"/>
        <v>61800000</v>
      </c>
      <c r="D3362" s="1">
        <f t="shared" si="2"/>
        <v>0.07374214161</v>
      </c>
    </row>
    <row r="3363" ht="14.25" customHeight="1">
      <c r="A3363" s="1">
        <v>5.9889948E7</v>
      </c>
      <c r="B3363" s="1">
        <v>8000000.0</v>
      </c>
      <c r="C3363" s="1">
        <f t="shared" si="1"/>
        <v>51889948</v>
      </c>
      <c r="D3363" s="1">
        <f t="shared" si="2"/>
        <v>0.0738664393</v>
      </c>
    </row>
    <row r="3364" ht="14.25" customHeight="1">
      <c r="A3364" s="1">
        <v>5.2287414E7</v>
      </c>
      <c r="B3364" s="1">
        <v>8000000.0</v>
      </c>
      <c r="C3364" s="1">
        <f t="shared" si="1"/>
        <v>44287414</v>
      </c>
      <c r="D3364" s="1">
        <f t="shared" si="2"/>
        <v>0.07395586581</v>
      </c>
    </row>
    <row r="3365" ht="14.25" customHeight="1">
      <c r="A3365" s="1">
        <v>4.5063889E7</v>
      </c>
      <c r="B3365" s="1">
        <v>8000000.0</v>
      </c>
      <c r="C3365" s="1">
        <f t="shared" si="1"/>
        <v>37063889</v>
      </c>
      <c r="D3365" s="1">
        <f t="shared" si="2"/>
        <v>0.07402232685</v>
      </c>
    </row>
    <row r="3366" ht="14.25" customHeight="1">
      <c r="A3366" s="1">
        <v>4.0066497E7</v>
      </c>
      <c r="B3366" s="1">
        <v>8000000.0</v>
      </c>
      <c r="C3366" s="1">
        <f t="shared" si="1"/>
        <v>32066497</v>
      </c>
      <c r="D3366" s="1">
        <f t="shared" si="2"/>
        <v>0.07407001606</v>
      </c>
    </row>
    <row r="3367" ht="14.25" customHeight="1">
      <c r="A3367" s="1">
        <v>3.65E7</v>
      </c>
      <c r="B3367" s="1">
        <v>8000000.0</v>
      </c>
      <c r="C3367" s="1">
        <f t="shared" si="1"/>
        <v>28500000</v>
      </c>
      <c r="D3367" s="1">
        <f t="shared" si="2"/>
        <v>0.07410651398</v>
      </c>
    </row>
    <row r="3368" ht="14.25" customHeight="1">
      <c r="A3368" s="1">
        <v>2.7362712E7</v>
      </c>
      <c r="B3368" s="1">
        <v>8000000.0</v>
      </c>
      <c r="C3368" s="1">
        <f t="shared" si="1"/>
        <v>19362712</v>
      </c>
      <c r="D3368" s="1">
        <f t="shared" si="2"/>
        <v>0.07413592834</v>
      </c>
    </row>
    <row r="3369" ht="14.25" customHeight="1">
      <c r="A3369" s="1">
        <v>3.4746109E7</v>
      </c>
      <c r="B3369" s="1">
        <v>8000000.0</v>
      </c>
      <c r="C3369" s="1">
        <f t="shared" si="1"/>
        <v>26746109</v>
      </c>
      <c r="D3369" s="1">
        <f t="shared" si="2"/>
        <v>0.07415052872</v>
      </c>
    </row>
    <row r="3370" ht="14.25" customHeight="1">
      <c r="A3370" s="1">
        <v>3.4963967E7</v>
      </c>
      <c r="B3370" s="1">
        <v>8000000.0</v>
      </c>
      <c r="C3370" s="1">
        <f t="shared" si="1"/>
        <v>26963967</v>
      </c>
      <c r="D3370" s="1">
        <f t="shared" si="2"/>
        <v>0.07417678967</v>
      </c>
    </row>
    <row r="3371" ht="14.25" customHeight="1">
      <c r="A3371" s="1">
        <v>2.5926543E7</v>
      </c>
      <c r="B3371" s="1">
        <v>8000000.0</v>
      </c>
      <c r="C3371" s="1">
        <f t="shared" si="1"/>
        <v>17926543</v>
      </c>
      <c r="D3371" s="1">
        <f t="shared" si="2"/>
        <v>0.07420349553</v>
      </c>
    </row>
    <row r="3372" ht="14.25" customHeight="1">
      <c r="A3372" s="1">
        <v>0.0</v>
      </c>
      <c r="B3372" s="1">
        <v>8000000.0</v>
      </c>
      <c r="C3372" s="1">
        <f t="shared" si="1"/>
        <v>-8000000</v>
      </c>
      <c r="D3372" s="1">
        <f t="shared" si="2"/>
        <v>0.07421629997</v>
      </c>
    </row>
    <row r="3373" ht="14.25" customHeight="1">
      <c r="A3373" s="1">
        <v>2.6049082E7</v>
      </c>
      <c r="B3373" s="1">
        <v>8000000.0</v>
      </c>
      <c r="C3373" s="1">
        <f t="shared" si="1"/>
        <v>18049082</v>
      </c>
      <c r="D3373" s="1">
        <f t="shared" si="2"/>
        <v>0.07421652686</v>
      </c>
    </row>
    <row r="3374" ht="14.25" customHeight="1">
      <c r="A3374" s="1">
        <v>0.0</v>
      </c>
      <c r="B3374" s="1">
        <v>8000000.0</v>
      </c>
      <c r="C3374" s="1">
        <f t="shared" si="1"/>
        <v>-8000000</v>
      </c>
      <c r="D3374" s="1">
        <f t="shared" si="2"/>
        <v>0.07422950319</v>
      </c>
    </row>
    <row r="3375" ht="14.25" customHeight="1">
      <c r="A3375" s="1">
        <v>0.0</v>
      </c>
      <c r="B3375" s="1">
        <v>0.0</v>
      </c>
      <c r="C3375" s="1">
        <f t="shared" si="1"/>
        <v>0</v>
      </c>
      <c r="D3375" s="1">
        <f t="shared" si="2"/>
        <v>0.07422972681</v>
      </c>
    </row>
    <row r="3376" ht="14.25" customHeight="1">
      <c r="A3376" s="1">
        <v>2.2551E7</v>
      </c>
      <c r="B3376" s="1">
        <v>8000000.0</v>
      </c>
      <c r="C3376" s="1">
        <f t="shared" si="1"/>
        <v>14551000</v>
      </c>
      <c r="D3376" s="1">
        <f t="shared" si="2"/>
        <v>0.07421570844</v>
      </c>
    </row>
    <row r="3377" ht="14.25" customHeight="1">
      <c r="A3377" s="1">
        <v>2.28E7</v>
      </c>
      <c r="B3377" s="1">
        <v>7000000.0</v>
      </c>
      <c r="C3377" s="1">
        <f t="shared" si="1"/>
        <v>15800000</v>
      </c>
      <c r="D3377" s="1">
        <f t="shared" si="2"/>
        <v>0.07422460405</v>
      </c>
    </row>
    <row r="3378" ht="14.25" customHeight="1">
      <c r="A3378" s="1">
        <v>0.0</v>
      </c>
      <c r="B3378" s="1">
        <v>0.0</v>
      </c>
      <c r="C3378" s="1">
        <f t="shared" si="1"/>
        <v>0</v>
      </c>
      <c r="D3378" s="1">
        <f t="shared" si="2"/>
        <v>0.07423651292</v>
      </c>
    </row>
    <row r="3379" ht="14.25" customHeight="1">
      <c r="A3379" s="1">
        <v>1.8090181E7</v>
      </c>
      <c r="B3379" s="1">
        <v>8000000.0</v>
      </c>
      <c r="C3379" s="1">
        <f t="shared" si="1"/>
        <v>10090181</v>
      </c>
      <c r="D3379" s="1">
        <f t="shared" si="2"/>
        <v>0.07422249309</v>
      </c>
    </row>
    <row r="3380" ht="14.25" customHeight="1">
      <c r="A3380" s="1">
        <v>1.7843379E7</v>
      </c>
      <c r="B3380" s="1">
        <v>8000000.0</v>
      </c>
      <c r="C3380" s="1">
        <f t="shared" si="1"/>
        <v>9843379</v>
      </c>
      <c r="D3380" s="1">
        <f t="shared" si="2"/>
        <v>0.07422725091</v>
      </c>
    </row>
    <row r="3381" ht="14.25" customHeight="1">
      <c r="A3381" s="1">
        <v>1.8811135E7</v>
      </c>
      <c r="B3381" s="1">
        <v>0.0</v>
      </c>
      <c r="C3381" s="1">
        <f t="shared" si="1"/>
        <v>18811135</v>
      </c>
      <c r="D3381" s="1">
        <f t="shared" si="2"/>
        <v>0.07423181904</v>
      </c>
    </row>
    <row r="3382" ht="14.25" customHeight="1">
      <c r="A3382" s="1">
        <v>1.727898E7</v>
      </c>
      <c r="B3382" s="1">
        <v>8000000.0</v>
      </c>
      <c r="C3382" s="1">
        <f t="shared" si="1"/>
        <v>9278980</v>
      </c>
      <c r="D3382" s="1">
        <f t="shared" si="2"/>
        <v>0.07425283531</v>
      </c>
    </row>
    <row r="3383" ht="14.25" customHeight="1">
      <c r="A3383" s="1">
        <v>1.6699684E7</v>
      </c>
      <c r="B3383" s="1">
        <v>8000000.0</v>
      </c>
      <c r="C3383" s="1">
        <f t="shared" si="1"/>
        <v>8699684</v>
      </c>
      <c r="D3383" s="1">
        <f t="shared" si="2"/>
        <v>0.0742569895</v>
      </c>
    </row>
    <row r="3384" ht="14.25" customHeight="1">
      <c r="A3384" s="1">
        <v>5.0815288E7</v>
      </c>
      <c r="B3384" s="1">
        <v>5.0E7</v>
      </c>
      <c r="C3384" s="1">
        <f t="shared" si="1"/>
        <v>815288</v>
      </c>
      <c r="D3384" s="1">
        <f t="shared" si="2"/>
        <v>0.07426072216</v>
      </c>
    </row>
    <row r="3385" ht="14.25" customHeight="1">
      <c r="A3385" s="1">
        <v>1.5047419E7</v>
      </c>
      <c r="B3385" s="1">
        <v>7000000.0</v>
      </c>
      <c r="C3385" s="1">
        <f t="shared" si="1"/>
        <v>8047419</v>
      </c>
      <c r="D3385" s="1">
        <f t="shared" si="2"/>
        <v>0.0739787206</v>
      </c>
    </row>
    <row r="3386" ht="14.25" customHeight="1">
      <c r="A3386" s="1">
        <v>1.4015786E7</v>
      </c>
      <c r="B3386" s="1">
        <v>5000000.0</v>
      </c>
      <c r="C3386" s="1">
        <f t="shared" si="1"/>
        <v>9015786</v>
      </c>
      <c r="D3386" s="1">
        <f t="shared" si="2"/>
        <v>0.07398254215</v>
      </c>
    </row>
    <row r="3387" ht="14.25" customHeight="1">
      <c r="A3387" s="1">
        <v>0.0</v>
      </c>
      <c r="B3387" s="1">
        <v>8000000.0</v>
      </c>
      <c r="C3387" s="1">
        <f t="shared" si="1"/>
        <v>-8000000</v>
      </c>
      <c r="D3387" s="1">
        <f t="shared" si="2"/>
        <v>0.07398757433</v>
      </c>
    </row>
    <row r="3388" ht="14.25" customHeight="1">
      <c r="A3388" s="1">
        <v>1.0269307E7</v>
      </c>
      <c r="B3388" s="1">
        <v>8000000.0</v>
      </c>
      <c r="C3388" s="1">
        <f t="shared" si="1"/>
        <v>2269307</v>
      </c>
      <c r="D3388" s="1">
        <f t="shared" si="2"/>
        <v>0.073987772</v>
      </c>
    </row>
    <row r="3389" ht="14.25" customHeight="1">
      <c r="A3389" s="1">
        <v>0.0</v>
      </c>
      <c r="B3389" s="1">
        <v>8300000.0</v>
      </c>
      <c r="C3389" s="1">
        <f t="shared" si="1"/>
        <v>-8300000</v>
      </c>
      <c r="D3389" s="1">
        <f t="shared" si="2"/>
        <v>0.07398813954</v>
      </c>
    </row>
    <row r="3390" ht="14.25" customHeight="1">
      <c r="A3390" s="1">
        <v>1.7536788E7</v>
      </c>
      <c r="B3390" s="1">
        <v>8000000.0</v>
      </c>
      <c r="C3390" s="1">
        <f t="shared" si="1"/>
        <v>9536788</v>
      </c>
      <c r="D3390" s="1">
        <f t="shared" si="2"/>
        <v>0.07398887166</v>
      </c>
    </row>
    <row r="3391" ht="14.25" customHeight="1">
      <c r="A3391" s="1">
        <v>5.8401464E7</v>
      </c>
      <c r="B3391" s="1">
        <v>8000000.0</v>
      </c>
      <c r="C3391" s="1">
        <f t="shared" si="1"/>
        <v>50401464</v>
      </c>
      <c r="D3391" s="1">
        <f t="shared" si="2"/>
        <v>0.07399321542</v>
      </c>
    </row>
    <row r="3392" ht="14.25" customHeight="1">
      <c r="A3392" s="1">
        <v>8880705.0</v>
      </c>
      <c r="B3392" s="1">
        <v>0.0</v>
      </c>
      <c r="C3392" s="1">
        <f t="shared" si="1"/>
        <v>8880705</v>
      </c>
      <c r="D3392" s="1">
        <f t="shared" si="2"/>
        <v>0.07407961053</v>
      </c>
    </row>
    <row r="3393" ht="14.25" customHeight="1">
      <c r="A3393" s="1">
        <v>8279017.0</v>
      </c>
      <c r="B3393" s="1">
        <v>8000000.0</v>
      </c>
      <c r="C3393" s="1">
        <f t="shared" si="1"/>
        <v>279017</v>
      </c>
      <c r="D3393" s="1">
        <f t="shared" si="2"/>
        <v>0.07407958568</v>
      </c>
    </row>
    <row r="3394" ht="14.25" customHeight="1">
      <c r="A3394" s="1">
        <v>1.0106233E7</v>
      </c>
      <c r="B3394" s="1">
        <v>8000000.0</v>
      </c>
      <c r="C3394" s="1">
        <f t="shared" si="1"/>
        <v>2106233</v>
      </c>
      <c r="D3394" s="1">
        <f t="shared" si="2"/>
        <v>0.07407942669</v>
      </c>
    </row>
    <row r="3395" ht="14.25" customHeight="1">
      <c r="A3395" s="1">
        <v>0.0</v>
      </c>
      <c r="B3395" s="1">
        <v>8000000.0</v>
      </c>
      <c r="C3395" s="1">
        <f t="shared" si="1"/>
        <v>-8000000</v>
      </c>
      <c r="D3395" s="1">
        <f t="shared" si="2"/>
        <v>0.07407975372</v>
      </c>
    </row>
    <row r="3396" ht="14.25" customHeight="1">
      <c r="A3396" s="1">
        <v>4692814.0</v>
      </c>
      <c r="B3396" s="1">
        <v>8000000.0</v>
      </c>
      <c r="C3396" s="1">
        <f t="shared" si="1"/>
        <v>-3307186</v>
      </c>
      <c r="D3396" s="1">
        <f t="shared" si="2"/>
        <v>0.07407993074</v>
      </c>
    </row>
    <row r="3397" ht="14.25" customHeight="1">
      <c r="A3397" s="1">
        <v>5018450.0</v>
      </c>
      <c r="B3397" s="1">
        <v>8000000.0</v>
      </c>
      <c r="C3397" s="1">
        <f t="shared" si="1"/>
        <v>-2981550</v>
      </c>
      <c r="D3397" s="1">
        <f t="shared" si="2"/>
        <v>0.07407940553</v>
      </c>
    </row>
    <row r="3398" ht="14.25" customHeight="1">
      <c r="A3398" s="1">
        <v>2.5967E7</v>
      </c>
      <c r="B3398" s="1">
        <v>0.0</v>
      </c>
      <c r="C3398" s="1">
        <f t="shared" si="1"/>
        <v>25967000</v>
      </c>
      <c r="D3398" s="1">
        <f t="shared" si="2"/>
        <v>0.07407888056</v>
      </c>
    </row>
    <row r="3399" ht="14.25" customHeight="1">
      <c r="A3399" s="1">
        <v>0.0</v>
      </c>
      <c r="B3399" s="1">
        <v>0.0</v>
      </c>
      <c r="C3399" s="1">
        <f t="shared" si="1"/>
        <v>0</v>
      </c>
      <c r="D3399" s="1">
        <f t="shared" si="2"/>
        <v>0.07411911968</v>
      </c>
    </row>
    <row r="3400" ht="14.25" customHeight="1">
      <c r="A3400" s="1">
        <v>3442820.0</v>
      </c>
      <c r="B3400" s="1">
        <v>8000000.0</v>
      </c>
      <c r="C3400" s="1">
        <f t="shared" si="1"/>
        <v>-4557180</v>
      </c>
      <c r="D3400" s="1">
        <f t="shared" si="2"/>
        <v>0.07410514793</v>
      </c>
    </row>
    <row r="3401" ht="14.25" customHeight="1">
      <c r="A3401" s="1">
        <v>3205244.0</v>
      </c>
      <c r="B3401" s="1">
        <v>1.0E7</v>
      </c>
      <c r="C3401" s="1">
        <f t="shared" si="1"/>
        <v>-6794756</v>
      </c>
      <c r="D3401" s="1">
        <f t="shared" si="2"/>
        <v>0.07410466548</v>
      </c>
    </row>
    <row r="3402" ht="14.25" customHeight="1">
      <c r="A3402" s="1">
        <v>3076425.0</v>
      </c>
      <c r="B3402" s="1">
        <v>8000000.0</v>
      </c>
      <c r="C3402" s="1">
        <f t="shared" si="1"/>
        <v>-4923575</v>
      </c>
      <c r="D3402" s="1">
        <f t="shared" si="2"/>
        <v>0.07410650147</v>
      </c>
    </row>
    <row r="3403" ht="14.25" customHeight="1">
      <c r="A3403" s="1">
        <v>2275557.0</v>
      </c>
      <c r="B3403" s="1">
        <v>8000000.0</v>
      </c>
      <c r="C3403" s="1">
        <f t="shared" si="1"/>
        <v>-5724443</v>
      </c>
      <c r="D3403" s="1">
        <f t="shared" si="2"/>
        <v>0.07410605301</v>
      </c>
    </row>
    <row r="3404" ht="14.25" customHeight="1">
      <c r="A3404" s="1">
        <v>1789892.0</v>
      </c>
      <c r="B3404" s="1">
        <v>8000000.0</v>
      </c>
      <c r="C3404" s="1">
        <f t="shared" si="1"/>
        <v>-6210108</v>
      </c>
      <c r="D3404" s="1">
        <f t="shared" si="2"/>
        <v>0.07410570636</v>
      </c>
    </row>
    <row r="3405" ht="14.25" customHeight="1">
      <c r="A3405" s="1">
        <v>6350058.0</v>
      </c>
      <c r="B3405" s="1">
        <v>8000000.0</v>
      </c>
      <c r="C3405" s="1">
        <f t="shared" si="1"/>
        <v>-1649942</v>
      </c>
      <c r="D3405" s="1">
        <f t="shared" si="2"/>
        <v>0.0741054404</v>
      </c>
    </row>
    <row r="3406" ht="14.25" customHeight="1">
      <c r="A3406" s="1">
        <v>1094798.0</v>
      </c>
      <c r="B3406" s="1">
        <v>7200000.0</v>
      </c>
      <c r="C3406" s="1">
        <f t="shared" si="1"/>
        <v>-6105202</v>
      </c>
      <c r="D3406" s="1">
        <f t="shared" si="2"/>
        <v>0.07410497681</v>
      </c>
    </row>
    <row r="3407" ht="14.25" customHeight="1">
      <c r="A3407" s="1">
        <v>1071240.0</v>
      </c>
      <c r="B3407" s="1">
        <v>8000000.0</v>
      </c>
      <c r="C3407" s="1">
        <f t="shared" si="1"/>
        <v>-6928760</v>
      </c>
      <c r="D3407" s="1">
        <f t="shared" si="2"/>
        <v>0.07410359681</v>
      </c>
    </row>
    <row r="3408" ht="14.25" customHeight="1">
      <c r="A3408" s="1">
        <v>532190.0</v>
      </c>
      <c r="B3408" s="1">
        <v>8000000.0</v>
      </c>
      <c r="C3408" s="1">
        <f t="shared" si="1"/>
        <v>-7467810</v>
      </c>
      <c r="D3408" s="1">
        <f t="shared" si="2"/>
        <v>0.07410347517</v>
      </c>
    </row>
    <row r="3409" ht="14.25" customHeight="1">
      <c r="A3409" s="1">
        <v>0.0</v>
      </c>
      <c r="B3409" s="1">
        <v>8000000.0</v>
      </c>
      <c r="C3409" s="1">
        <f t="shared" si="1"/>
        <v>-8000000</v>
      </c>
      <c r="D3409" s="1">
        <f t="shared" si="2"/>
        <v>0.07410348393</v>
      </c>
    </row>
    <row r="3410" ht="14.25" customHeight="1">
      <c r="A3410" s="1">
        <v>686383.0</v>
      </c>
      <c r="B3410" s="1">
        <v>6500000.0</v>
      </c>
      <c r="C3410" s="1">
        <f t="shared" si="1"/>
        <v>-5813617</v>
      </c>
      <c r="D3410" s="1">
        <f t="shared" si="2"/>
        <v>0.07410363903</v>
      </c>
    </row>
    <row r="3411" ht="14.25" customHeight="1">
      <c r="A3411" s="1">
        <v>1.6168741E7</v>
      </c>
      <c r="B3411" s="1">
        <v>8000000.0</v>
      </c>
      <c r="C3411" s="1">
        <f t="shared" si="1"/>
        <v>8168741</v>
      </c>
      <c r="D3411" s="1">
        <f t="shared" si="2"/>
        <v>0.07410113129</v>
      </c>
    </row>
    <row r="3412" ht="14.25" customHeight="1">
      <c r="A3412" s="1">
        <v>568695.0</v>
      </c>
      <c r="B3412" s="1">
        <v>8000000.0</v>
      </c>
      <c r="C3412" s="1">
        <f t="shared" si="1"/>
        <v>-7431305</v>
      </c>
      <c r="D3412" s="1">
        <f t="shared" si="2"/>
        <v>0.07410452463</v>
      </c>
    </row>
    <row r="3413" ht="14.25" customHeight="1">
      <c r="A3413" s="1">
        <v>398420.0</v>
      </c>
      <c r="B3413" s="1">
        <v>8000000.0</v>
      </c>
      <c r="C3413" s="1">
        <f t="shared" si="1"/>
        <v>-7601580</v>
      </c>
      <c r="D3413" s="1">
        <f t="shared" si="2"/>
        <v>0.07410452035</v>
      </c>
    </row>
    <row r="3414" ht="14.25" customHeight="1">
      <c r="A3414" s="1">
        <v>0.0</v>
      </c>
      <c r="B3414" s="1">
        <v>0.0</v>
      </c>
      <c r="C3414" s="1">
        <f t="shared" si="1"/>
        <v>0</v>
      </c>
      <c r="D3414" s="1">
        <f t="shared" si="2"/>
        <v>0.07410456067</v>
      </c>
    </row>
    <row r="3415" ht="14.25" customHeight="1">
      <c r="A3415" s="1">
        <v>336456.0</v>
      </c>
      <c r="B3415" s="1">
        <v>8000000.0</v>
      </c>
      <c r="C3415" s="1">
        <f t="shared" si="1"/>
        <v>-7663544</v>
      </c>
      <c r="D3415" s="1">
        <f t="shared" si="2"/>
        <v>0.07409047965</v>
      </c>
    </row>
    <row r="3416" ht="14.25" customHeight="1">
      <c r="A3416" s="1">
        <v>146083.0</v>
      </c>
      <c r="B3416" s="1">
        <v>0.0</v>
      </c>
      <c r="C3416" s="1">
        <f t="shared" si="1"/>
        <v>146083</v>
      </c>
      <c r="D3416" s="1">
        <f t="shared" si="2"/>
        <v>0.07409052803</v>
      </c>
    </row>
    <row r="3417" ht="14.25" customHeight="1">
      <c r="A3417" s="1">
        <v>298110.0</v>
      </c>
      <c r="B3417" s="1">
        <v>8000000.0</v>
      </c>
      <c r="C3417" s="1">
        <f t="shared" si="1"/>
        <v>-7701890</v>
      </c>
      <c r="D3417" s="1">
        <f t="shared" si="2"/>
        <v>0.07407661086</v>
      </c>
    </row>
    <row r="3418" ht="14.25" customHeight="1">
      <c r="A3418" s="1">
        <v>127144.0</v>
      </c>
      <c r="B3418" s="1">
        <v>8000000.0</v>
      </c>
      <c r="C3418" s="1">
        <f t="shared" si="1"/>
        <v>-7872856</v>
      </c>
      <c r="D3418" s="1">
        <f t="shared" si="2"/>
        <v>0.07407666097</v>
      </c>
    </row>
    <row r="3419" ht="14.25" customHeight="1">
      <c r="A3419" s="1">
        <v>117190.0</v>
      </c>
      <c r="B3419" s="1">
        <v>8000000.0</v>
      </c>
      <c r="C3419" s="1">
        <f t="shared" si="1"/>
        <v>-7882810</v>
      </c>
      <c r="D3419" s="1">
        <f t="shared" si="2"/>
        <v>0.07407675857</v>
      </c>
    </row>
    <row r="3420" ht="14.25" customHeight="1">
      <c r="A3420" s="1">
        <v>108662.0</v>
      </c>
      <c r="B3420" s="1">
        <v>8000000.0</v>
      </c>
      <c r="C3420" s="1">
        <f t="shared" si="1"/>
        <v>-7891338</v>
      </c>
      <c r="D3420" s="1">
        <f t="shared" si="2"/>
        <v>0.07407685918</v>
      </c>
    </row>
    <row r="3421" ht="14.25" customHeight="1">
      <c r="A3421" s="1">
        <v>0.0</v>
      </c>
      <c r="B3421" s="1">
        <v>0.0</v>
      </c>
      <c r="C3421" s="1">
        <f t="shared" si="1"/>
        <v>0</v>
      </c>
      <c r="D3421" s="1">
        <f t="shared" si="2"/>
        <v>0.07407696241</v>
      </c>
    </row>
    <row r="3422" ht="14.25" customHeight="1">
      <c r="A3422" s="1">
        <v>53481.0</v>
      </c>
      <c r="B3422" s="1">
        <v>8000000.0</v>
      </c>
      <c r="C3422" s="1">
        <f t="shared" si="1"/>
        <v>-7946519</v>
      </c>
      <c r="D3422" s="1">
        <f t="shared" si="2"/>
        <v>0.07406280053</v>
      </c>
    </row>
    <row r="3423" ht="14.25" customHeight="1">
      <c r="A3423" s="1">
        <v>23106.0</v>
      </c>
      <c r="B3423" s="1">
        <v>5.0E7</v>
      </c>
      <c r="C3423" s="1">
        <f t="shared" si="1"/>
        <v>-49976894</v>
      </c>
      <c r="D3423" s="1">
        <f t="shared" si="2"/>
        <v>0.07406291067</v>
      </c>
    </row>
    <row r="3424" ht="14.25" customHeight="1">
      <c r="A3424" s="1">
        <v>52961.0</v>
      </c>
      <c r="B3424" s="1">
        <v>8000000.0</v>
      </c>
      <c r="C3424" s="1">
        <f t="shared" si="1"/>
        <v>-7947039</v>
      </c>
      <c r="D3424" s="1">
        <f t="shared" si="2"/>
        <v>0.07414174674</v>
      </c>
    </row>
    <row r="3425" ht="14.25" customHeight="1">
      <c r="A3425" s="1">
        <v>439162.0</v>
      </c>
      <c r="B3425" s="1">
        <v>1.1E9</v>
      </c>
      <c r="C3425" s="1">
        <f t="shared" si="1"/>
        <v>-1099560838</v>
      </c>
      <c r="D3425" s="1">
        <f t="shared" si="2"/>
        <v>0.07414190653</v>
      </c>
    </row>
    <row r="3426" ht="14.25" customHeight="1">
      <c r="A3426" s="1">
        <v>0.0</v>
      </c>
      <c r="B3426" s="1">
        <v>2.2E7</v>
      </c>
      <c r="C3426" s="1">
        <f t="shared" si="1"/>
        <v>-22000000</v>
      </c>
      <c r="D3426" s="1">
        <f t="shared" si="2"/>
        <v>0.07830482047</v>
      </c>
    </row>
    <row r="3427" ht="14.25" customHeight="1">
      <c r="A3427" s="1">
        <v>0.0</v>
      </c>
      <c r="B3427" s="1">
        <v>8000000.0</v>
      </c>
      <c r="C3427" s="1">
        <f t="shared" si="1"/>
        <v>-8000000</v>
      </c>
      <c r="D3427" s="1">
        <f t="shared" si="2"/>
        <v>0.07833281046</v>
      </c>
    </row>
    <row r="3428" ht="14.25" customHeight="1">
      <c r="A3428" s="1">
        <v>0.0</v>
      </c>
      <c r="B3428" s="1">
        <v>8000000.0</v>
      </c>
      <c r="C3428" s="1">
        <f t="shared" si="1"/>
        <v>-8000000</v>
      </c>
      <c r="D3428" s="1">
        <f t="shared" si="2"/>
        <v>0.07833433314</v>
      </c>
    </row>
    <row r="3429" ht="14.25" customHeight="1">
      <c r="A3429" s="1">
        <v>50000.0</v>
      </c>
      <c r="B3429" s="1">
        <v>0.0</v>
      </c>
      <c r="C3429" s="1">
        <f t="shared" si="1"/>
        <v>50000</v>
      </c>
      <c r="D3429" s="1">
        <f t="shared" si="2"/>
        <v>0.0783358579</v>
      </c>
    </row>
    <row r="3430" ht="14.25" customHeight="1">
      <c r="A3430" s="1">
        <v>671240.0</v>
      </c>
      <c r="B3430" s="1">
        <v>7900000.0</v>
      </c>
      <c r="C3430" s="1">
        <f t="shared" si="1"/>
        <v>-7228760</v>
      </c>
      <c r="D3430" s="1">
        <f t="shared" si="2"/>
        <v>0.07832263205</v>
      </c>
    </row>
    <row r="3431" ht="14.25" customHeight="1">
      <c r="A3431" s="1">
        <v>0.0</v>
      </c>
      <c r="B3431" s="1">
        <v>8000000.0</v>
      </c>
      <c r="C3431" s="1">
        <f t="shared" si="1"/>
        <v>-8000000</v>
      </c>
      <c r="D3431" s="1">
        <f t="shared" si="2"/>
        <v>0.07832368386</v>
      </c>
    </row>
    <row r="3432" ht="14.25" customHeight="1">
      <c r="A3432" s="1">
        <v>1.0105505E7</v>
      </c>
      <c r="B3432" s="1">
        <v>0.0</v>
      </c>
      <c r="C3432" s="1">
        <f t="shared" si="1"/>
        <v>10105505</v>
      </c>
      <c r="D3432" s="1">
        <f t="shared" si="2"/>
        <v>0.07832520474</v>
      </c>
    </row>
    <row r="3433" ht="14.25" customHeight="1">
      <c r="A3433" s="1">
        <v>0.0</v>
      </c>
      <c r="B3433" s="1">
        <v>0.0</v>
      </c>
      <c r="C3433" s="1">
        <f t="shared" si="1"/>
        <v>0</v>
      </c>
      <c r="D3433" s="1">
        <f t="shared" si="2"/>
        <v>0.0783271009</v>
      </c>
    </row>
    <row r="3434" ht="14.25" customHeight="1">
      <c r="A3434" s="1">
        <v>882290.0</v>
      </c>
      <c r="B3434" s="1">
        <v>1.0E7</v>
      </c>
      <c r="C3434" s="1">
        <f t="shared" si="1"/>
        <v>-9117710</v>
      </c>
      <c r="D3434" s="1">
        <f t="shared" si="2"/>
        <v>0.07831377459</v>
      </c>
    </row>
    <row r="3435" ht="14.25" customHeight="1">
      <c r="A3435" s="1">
        <v>0.0</v>
      </c>
      <c r="B3435" s="1">
        <v>8000000.0</v>
      </c>
      <c r="C3435" s="1">
        <f t="shared" si="1"/>
        <v>-8000000</v>
      </c>
      <c r="D3435" s="1">
        <f t="shared" si="2"/>
        <v>0.07831829028</v>
      </c>
    </row>
    <row r="3436" ht="14.25" customHeight="1">
      <c r="A3436" s="1">
        <v>1.06593296E8</v>
      </c>
      <c r="B3436" s="1">
        <v>7500000.0</v>
      </c>
      <c r="C3436" s="1">
        <f t="shared" si="1"/>
        <v>99093296</v>
      </c>
      <c r="D3436" s="1">
        <f t="shared" si="2"/>
        <v>0.07831979952</v>
      </c>
    </row>
    <row r="3437" ht="14.25" customHeight="1">
      <c r="A3437" s="1">
        <v>4.3490057E7</v>
      </c>
      <c r="B3437" s="1">
        <v>7500000.0</v>
      </c>
      <c r="C3437" s="1">
        <f t="shared" si="1"/>
        <v>35990057</v>
      </c>
      <c r="D3437" s="1">
        <f t="shared" si="2"/>
        <v>0.07864986134</v>
      </c>
    </row>
    <row r="3438" ht="14.25" customHeight="1">
      <c r="A3438" s="1">
        <v>3.233386E7</v>
      </c>
      <c r="B3438" s="1">
        <v>7500000.0</v>
      </c>
      <c r="C3438" s="1">
        <f t="shared" si="1"/>
        <v>24833860</v>
      </c>
      <c r="D3438" s="1">
        <f t="shared" si="2"/>
        <v>0.07869645639</v>
      </c>
    </row>
    <row r="3439" ht="14.25" customHeight="1">
      <c r="A3439" s="1">
        <v>0.0</v>
      </c>
      <c r="B3439" s="1">
        <v>7700000.0</v>
      </c>
      <c r="C3439" s="1">
        <f t="shared" si="1"/>
        <v>-7700000</v>
      </c>
      <c r="D3439" s="1">
        <f t="shared" si="2"/>
        <v>0.07871955158</v>
      </c>
    </row>
    <row r="3440" ht="14.25" customHeight="1">
      <c r="A3440" s="1">
        <v>2.4792061E7</v>
      </c>
      <c r="B3440" s="1">
        <v>6500000.0</v>
      </c>
      <c r="C3440" s="1">
        <f t="shared" si="1"/>
        <v>18292061</v>
      </c>
      <c r="D3440" s="1">
        <f t="shared" si="2"/>
        <v>0.07872048882</v>
      </c>
    </row>
    <row r="3441" ht="14.25" customHeight="1">
      <c r="A3441" s="1">
        <v>1.7544812E7</v>
      </c>
      <c r="B3441" s="1">
        <v>1.0E7</v>
      </c>
      <c r="C3441" s="1">
        <f t="shared" si="1"/>
        <v>7544812</v>
      </c>
      <c r="D3441" s="1">
        <f t="shared" si="2"/>
        <v>0.07873549848</v>
      </c>
    </row>
    <row r="3442" ht="14.25" customHeight="1">
      <c r="A3442" s="1">
        <v>1.2574715E7</v>
      </c>
      <c r="B3442" s="1">
        <v>4500000.0</v>
      </c>
      <c r="C3442" s="1">
        <f t="shared" si="1"/>
        <v>8074715</v>
      </c>
      <c r="D3442" s="1">
        <f t="shared" si="2"/>
        <v>0.07873546933</v>
      </c>
    </row>
    <row r="3443" ht="14.25" customHeight="1">
      <c r="A3443" s="1">
        <v>1.0281585E7</v>
      </c>
      <c r="B3443" s="1">
        <v>0.0</v>
      </c>
      <c r="C3443" s="1">
        <f t="shared" si="1"/>
        <v>10281585</v>
      </c>
      <c r="D3443" s="1">
        <f t="shared" si="2"/>
        <v>0.07873891891</v>
      </c>
    </row>
    <row r="3444" ht="14.25" customHeight="1">
      <c r="A3444" s="1">
        <v>5100000.0</v>
      </c>
      <c r="B3444" s="1">
        <v>7500000.0</v>
      </c>
      <c r="C3444" s="1">
        <f t="shared" si="1"/>
        <v>-2400000</v>
      </c>
      <c r="D3444" s="1">
        <f t="shared" si="2"/>
        <v>0.07874132561</v>
      </c>
    </row>
    <row r="3445" ht="14.25" customHeight="1">
      <c r="A3445" s="1">
        <v>1.0460089E7</v>
      </c>
      <c r="B3445" s="1">
        <v>7500000.0</v>
      </c>
      <c r="C3445" s="1">
        <f t="shared" si="1"/>
        <v>2960089</v>
      </c>
      <c r="D3445" s="1">
        <f t="shared" si="2"/>
        <v>0.07874090797</v>
      </c>
    </row>
    <row r="3446" ht="14.25" customHeight="1">
      <c r="A3446" s="1">
        <v>4239767.0</v>
      </c>
      <c r="B3446" s="1">
        <v>7500000.0</v>
      </c>
      <c r="C3446" s="1">
        <f t="shared" si="1"/>
        <v>-3260233</v>
      </c>
      <c r="D3446" s="1">
        <f t="shared" si="2"/>
        <v>0.07874130967</v>
      </c>
    </row>
    <row r="3447" ht="14.25" customHeight="1">
      <c r="A3447" s="1">
        <v>4131640.0</v>
      </c>
      <c r="B3447" s="1">
        <v>7500000.0</v>
      </c>
      <c r="C3447" s="1">
        <f t="shared" si="1"/>
        <v>-3368360</v>
      </c>
      <c r="D3447" s="1">
        <f t="shared" si="2"/>
        <v>0.07874093396</v>
      </c>
    </row>
    <row r="3448" ht="14.25" customHeight="1">
      <c r="A3448" s="1">
        <v>3347439.0</v>
      </c>
      <c r="B3448" s="1">
        <v>7500000.0</v>
      </c>
      <c r="C3448" s="1">
        <f t="shared" si="1"/>
        <v>-4152561</v>
      </c>
      <c r="D3448" s="1">
        <f t="shared" si="2"/>
        <v>0.07874056661</v>
      </c>
    </row>
    <row r="3449" ht="14.25" customHeight="1">
      <c r="A3449" s="1">
        <v>1.0814185E7</v>
      </c>
      <c r="B3449" s="1">
        <v>8000000.0</v>
      </c>
      <c r="C3449" s="1">
        <f t="shared" si="1"/>
        <v>2814185</v>
      </c>
      <c r="D3449" s="1">
        <f t="shared" si="2"/>
        <v>0.0787402858</v>
      </c>
    </row>
    <row r="3450" ht="14.25" customHeight="1">
      <c r="A3450" s="1">
        <v>533344.0</v>
      </c>
      <c r="B3450" s="1">
        <v>0.0</v>
      </c>
      <c r="C3450" s="1">
        <f t="shared" si="1"/>
        <v>533344</v>
      </c>
      <c r="D3450" s="1">
        <f t="shared" si="2"/>
        <v>0.07874062242</v>
      </c>
    </row>
    <row r="3451" ht="14.25" customHeight="1">
      <c r="A3451" s="1">
        <v>206400.0</v>
      </c>
      <c r="B3451" s="1">
        <v>5.0E7</v>
      </c>
      <c r="C3451" s="1">
        <f t="shared" si="1"/>
        <v>-49793600</v>
      </c>
      <c r="D3451" s="1">
        <f t="shared" si="2"/>
        <v>0.07872796285</v>
      </c>
    </row>
    <row r="3452" ht="14.25" customHeight="1">
      <c r="A3452" s="1">
        <v>197148.0</v>
      </c>
      <c r="B3452" s="1">
        <v>7500000.0</v>
      </c>
      <c r="C3452" s="1">
        <f t="shared" si="1"/>
        <v>-7302852</v>
      </c>
      <c r="D3452" s="1">
        <f t="shared" si="2"/>
        <v>0.07880940654</v>
      </c>
    </row>
    <row r="3453" ht="14.25" customHeight="1">
      <c r="A3453" s="1">
        <v>0.0</v>
      </c>
      <c r="B3453" s="1">
        <v>7500000.0</v>
      </c>
      <c r="C3453" s="1">
        <f t="shared" si="1"/>
        <v>-7500000</v>
      </c>
      <c r="D3453" s="1">
        <f t="shared" si="2"/>
        <v>0.07880992253</v>
      </c>
    </row>
    <row r="3454" ht="14.25" customHeight="1">
      <c r="A3454" s="1">
        <v>5.4557348E7</v>
      </c>
      <c r="B3454" s="1">
        <v>6500000.0</v>
      </c>
      <c r="C3454" s="1">
        <f t="shared" si="1"/>
        <v>48057348</v>
      </c>
      <c r="D3454" s="1">
        <f t="shared" si="2"/>
        <v>0.07881050919</v>
      </c>
    </row>
    <row r="3455" ht="14.25" customHeight="1">
      <c r="A3455" s="1">
        <v>3014541.0</v>
      </c>
      <c r="B3455" s="1">
        <v>8000000.0</v>
      </c>
      <c r="C3455" s="1">
        <f t="shared" si="1"/>
        <v>-4985459</v>
      </c>
      <c r="D3455" s="1">
        <f t="shared" si="2"/>
        <v>0.07889822915</v>
      </c>
    </row>
    <row r="3456" ht="14.25" customHeight="1">
      <c r="A3456" s="1">
        <v>0.0</v>
      </c>
      <c r="B3456" s="1">
        <v>7500000.0</v>
      </c>
      <c r="C3456" s="1">
        <f t="shared" si="1"/>
        <v>-7500000</v>
      </c>
      <c r="D3456" s="1">
        <f t="shared" si="2"/>
        <v>0.07889864111</v>
      </c>
    </row>
    <row r="3457" ht="14.25" customHeight="1">
      <c r="A3457" s="1">
        <v>872643.0</v>
      </c>
      <c r="B3457" s="1">
        <v>6000000.0</v>
      </c>
      <c r="C3457" s="1">
        <f t="shared" si="1"/>
        <v>-5127357</v>
      </c>
      <c r="D3457" s="1">
        <f t="shared" si="2"/>
        <v>0.07889922232</v>
      </c>
    </row>
    <row r="3458" ht="14.25" customHeight="1">
      <c r="A3458" s="1">
        <v>4443403.0</v>
      </c>
      <c r="B3458" s="1">
        <v>7300000.0</v>
      </c>
      <c r="C3458" s="1">
        <f t="shared" si="1"/>
        <v>-2856597</v>
      </c>
      <c r="D3458" s="1">
        <f t="shared" si="2"/>
        <v>0.07889699319</v>
      </c>
    </row>
    <row r="3459" ht="14.25" customHeight="1">
      <c r="A3459" s="1">
        <v>0.0</v>
      </c>
      <c r="B3459" s="1">
        <v>1.2E7</v>
      </c>
      <c r="C3459" s="1">
        <f t="shared" si="1"/>
        <v>-12000000</v>
      </c>
      <c r="D3459" s="1">
        <f t="shared" si="2"/>
        <v>0.07889642797</v>
      </c>
    </row>
    <row r="3460" ht="14.25" customHeight="1">
      <c r="A3460" s="1">
        <v>0.0</v>
      </c>
      <c r="B3460" s="1">
        <v>5000000.0</v>
      </c>
      <c r="C3460" s="1">
        <f t="shared" si="1"/>
        <v>-5000000</v>
      </c>
      <c r="D3460" s="1">
        <f t="shared" si="2"/>
        <v>0.07890544437</v>
      </c>
    </row>
    <row r="3461" ht="14.25" customHeight="1">
      <c r="A3461" s="1">
        <v>1330827.0</v>
      </c>
      <c r="B3461" s="1">
        <v>7000000.0</v>
      </c>
      <c r="C3461" s="1">
        <f t="shared" si="1"/>
        <v>-5669173</v>
      </c>
      <c r="D3461" s="1">
        <f t="shared" si="2"/>
        <v>0.07890137671</v>
      </c>
    </row>
    <row r="3462" ht="14.25" customHeight="1">
      <c r="A3462" s="1">
        <v>1818681.0</v>
      </c>
      <c r="B3462" s="1">
        <v>7300000.0</v>
      </c>
      <c r="C3462" s="1">
        <f t="shared" si="1"/>
        <v>-5481319</v>
      </c>
      <c r="D3462" s="1">
        <f t="shared" si="2"/>
        <v>0.07890074157</v>
      </c>
    </row>
    <row r="3463" ht="14.25" customHeight="1">
      <c r="A3463" s="1">
        <v>3.36530303E8</v>
      </c>
      <c r="B3463" s="1">
        <v>2.58E8</v>
      </c>
      <c r="C3463" s="1">
        <f t="shared" si="1"/>
        <v>78530303</v>
      </c>
      <c r="D3463" s="1">
        <f t="shared" si="2"/>
        <v>0.07890047752</v>
      </c>
    </row>
    <row r="3464" ht="14.25" customHeight="1">
      <c r="A3464" s="1">
        <v>1.2610552E7</v>
      </c>
      <c r="B3464" s="1">
        <v>7500000.0</v>
      </c>
      <c r="C3464" s="1">
        <f t="shared" si="1"/>
        <v>5110552</v>
      </c>
      <c r="D3464" s="1">
        <f t="shared" si="2"/>
        <v>0.06511980661</v>
      </c>
    </row>
    <row r="3465" ht="14.25" customHeight="1">
      <c r="A3465" s="1">
        <v>1.4349284E8</v>
      </c>
      <c r="B3465" s="1">
        <v>7500000.0</v>
      </c>
      <c r="C3465" s="1">
        <f t="shared" si="1"/>
        <v>135992840</v>
      </c>
      <c r="D3465" s="1">
        <f t="shared" si="2"/>
        <v>0.06512101226</v>
      </c>
    </row>
    <row r="3466" ht="14.25" customHeight="1">
      <c r="A3466" s="1">
        <v>0.0</v>
      </c>
      <c r="B3466" s="1">
        <v>7500000.0</v>
      </c>
      <c r="C3466" s="1">
        <f t="shared" si="1"/>
        <v>-7500000</v>
      </c>
      <c r="D3466" s="1">
        <f t="shared" si="2"/>
        <v>0.06569539046</v>
      </c>
    </row>
    <row r="3467" ht="14.25" customHeight="1">
      <c r="A3467" s="1">
        <v>4.38E7</v>
      </c>
      <c r="B3467" s="1">
        <v>7200000.0</v>
      </c>
      <c r="C3467" s="1">
        <f t="shared" si="1"/>
        <v>36600000</v>
      </c>
      <c r="D3467" s="1">
        <f t="shared" si="2"/>
        <v>0.06569587218</v>
      </c>
    </row>
    <row r="3468" ht="14.25" customHeight="1">
      <c r="A3468" s="1">
        <v>1.34821952E8</v>
      </c>
      <c r="B3468" s="1">
        <v>6000000.0</v>
      </c>
      <c r="C3468" s="1">
        <f t="shared" si="1"/>
        <v>128821952</v>
      </c>
      <c r="D3468" s="1">
        <f t="shared" si="2"/>
        <v>0.06574306433</v>
      </c>
    </row>
    <row r="3469" ht="14.25" customHeight="1">
      <c r="A3469" s="1">
        <v>9.49E7</v>
      </c>
      <c r="B3469" s="1">
        <v>4000000.0</v>
      </c>
      <c r="C3469" s="1">
        <f t="shared" si="1"/>
        <v>90900000</v>
      </c>
      <c r="D3469" s="1">
        <f t="shared" si="2"/>
        <v>0.06630289836</v>
      </c>
    </row>
    <row r="3470" ht="14.25" customHeight="1">
      <c r="A3470" s="1">
        <v>3.2391374E7</v>
      </c>
      <c r="B3470" s="1">
        <v>7500000.0</v>
      </c>
      <c r="C3470" s="1">
        <f t="shared" si="1"/>
        <v>24891374</v>
      </c>
      <c r="D3470" s="1">
        <f t="shared" si="2"/>
        <v>0.06662199956</v>
      </c>
    </row>
    <row r="3471" ht="14.25" customHeight="1">
      <c r="A3471" s="1">
        <v>4.0158E7</v>
      </c>
      <c r="B3471" s="1">
        <v>7000000.0</v>
      </c>
      <c r="C3471" s="1">
        <f t="shared" si="1"/>
        <v>33158000</v>
      </c>
      <c r="D3471" s="1">
        <f t="shared" si="2"/>
        <v>0.06664503233</v>
      </c>
    </row>
    <row r="3472" ht="14.25" customHeight="1">
      <c r="A3472" s="1">
        <v>1.13709992E8</v>
      </c>
      <c r="B3472" s="1">
        <v>7000000.0</v>
      </c>
      <c r="C3472" s="1">
        <f t="shared" si="1"/>
        <v>106709992</v>
      </c>
      <c r="D3472" s="1">
        <f t="shared" si="2"/>
        <v>0.06668691542</v>
      </c>
    </row>
    <row r="3473" ht="14.25" customHeight="1">
      <c r="A3473" s="1">
        <v>3.2131483E7</v>
      </c>
      <c r="B3473" s="1">
        <v>1.1E7</v>
      </c>
      <c r="C3473" s="1">
        <f t="shared" si="1"/>
        <v>21131483</v>
      </c>
      <c r="D3473" s="1">
        <f t="shared" si="2"/>
        <v>0.06707499204</v>
      </c>
    </row>
    <row r="3474" ht="14.25" customHeight="1">
      <c r="A3474" s="1">
        <v>3.54E7</v>
      </c>
      <c r="B3474" s="1">
        <v>7000000.0</v>
      </c>
      <c r="C3474" s="1">
        <f t="shared" si="1"/>
        <v>28400000</v>
      </c>
      <c r="D3474" s="1">
        <f t="shared" si="2"/>
        <v>0.06707978013</v>
      </c>
    </row>
    <row r="3475" ht="14.25" customHeight="1">
      <c r="A3475" s="1">
        <v>3.409964E7</v>
      </c>
      <c r="B3475" s="1">
        <v>5000000.0</v>
      </c>
      <c r="C3475" s="1">
        <f t="shared" si="1"/>
        <v>29099640</v>
      </c>
      <c r="D3475" s="1">
        <f t="shared" si="2"/>
        <v>0.06711199029</v>
      </c>
    </row>
    <row r="3476" ht="14.25" customHeight="1">
      <c r="A3476" s="1">
        <v>3.197384E7</v>
      </c>
      <c r="B3476" s="1">
        <v>0.0</v>
      </c>
      <c r="C3476" s="1">
        <f t="shared" si="1"/>
        <v>31973840</v>
      </c>
      <c r="D3476" s="1">
        <f t="shared" si="2"/>
        <v>0.06715304096</v>
      </c>
    </row>
    <row r="3477" ht="14.25" customHeight="1">
      <c r="A3477" s="1">
        <v>3.7295394E7</v>
      </c>
      <c r="B3477" s="1">
        <v>6600000.0</v>
      </c>
      <c r="C3477" s="1">
        <f t="shared" si="1"/>
        <v>30695394</v>
      </c>
      <c r="D3477" s="1">
        <f t="shared" si="2"/>
        <v>0.0672153837</v>
      </c>
    </row>
    <row r="3478" ht="14.25" customHeight="1">
      <c r="A3478" s="1">
        <v>1.44812796E8</v>
      </c>
      <c r="B3478" s="1">
        <v>1.05E8</v>
      </c>
      <c r="C3478" s="1">
        <f t="shared" si="1"/>
        <v>39812796</v>
      </c>
      <c r="D3478" s="1">
        <f t="shared" si="2"/>
        <v>0.06725447239</v>
      </c>
    </row>
    <row r="3479" ht="14.25" customHeight="1">
      <c r="A3479" s="1">
        <v>3.1501218E7</v>
      </c>
      <c r="B3479" s="1">
        <v>7500000.0</v>
      </c>
      <c r="C3479" s="1">
        <f t="shared" si="1"/>
        <v>24001218</v>
      </c>
      <c r="D3479" s="1">
        <f t="shared" si="2"/>
        <v>0.06492515074</v>
      </c>
    </row>
    <row r="3480" ht="14.25" customHeight="1">
      <c r="A3480" s="1">
        <v>2.874757E7</v>
      </c>
      <c r="B3480" s="1">
        <v>7000000.0</v>
      </c>
      <c r="C3480" s="1">
        <f t="shared" si="1"/>
        <v>21747570</v>
      </c>
      <c r="D3480" s="1">
        <f t="shared" si="2"/>
        <v>0.06494707858</v>
      </c>
    </row>
    <row r="3481" ht="14.25" customHeight="1">
      <c r="A3481" s="1">
        <v>2.562511E7</v>
      </c>
      <c r="B3481" s="1">
        <v>7000000.0</v>
      </c>
      <c r="C3481" s="1">
        <f t="shared" si="1"/>
        <v>18625110</v>
      </c>
      <c r="D3481" s="1">
        <f t="shared" si="2"/>
        <v>0.06496693666</v>
      </c>
    </row>
    <row r="3482" ht="14.25" customHeight="1">
      <c r="A3482" s="1">
        <v>403932.0</v>
      </c>
      <c r="B3482" s="1">
        <v>2.0E7</v>
      </c>
      <c r="C3482" s="1">
        <f t="shared" si="1"/>
        <v>-19596068</v>
      </c>
      <c r="D3482" s="1">
        <f t="shared" si="2"/>
        <v>0.06498206172</v>
      </c>
    </row>
    <row r="3483" ht="14.25" customHeight="1">
      <c r="A3483" s="1">
        <v>0.0</v>
      </c>
      <c r="B3483" s="1">
        <v>0.0</v>
      </c>
      <c r="C3483" s="1">
        <f t="shared" si="1"/>
        <v>0</v>
      </c>
      <c r="D3483" s="1">
        <f t="shared" si="2"/>
        <v>0.06500489876</v>
      </c>
    </row>
    <row r="3484" ht="14.25" customHeight="1">
      <c r="A3484" s="1">
        <v>2.5E7</v>
      </c>
      <c r="B3484" s="1">
        <v>9000000.0</v>
      </c>
      <c r="C3484" s="1">
        <f t="shared" si="1"/>
        <v>16000000</v>
      </c>
      <c r="D3484" s="1">
        <f t="shared" si="2"/>
        <v>0.0649914467</v>
      </c>
    </row>
    <row r="3485" ht="14.25" customHeight="1">
      <c r="A3485" s="1">
        <v>2.1E7</v>
      </c>
      <c r="B3485" s="1">
        <v>1.3E7</v>
      </c>
      <c r="C3485" s="1">
        <f t="shared" si="1"/>
        <v>8000000</v>
      </c>
      <c r="D3485" s="1">
        <f t="shared" si="2"/>
        <v>0.06499819961</v>
      </c>
    </row>
    <row r="3486" ht="14.25" customHeight="1">
      <c r="A3486" s="1">
        <v>2.0257E7</v>
      </c>
      <c r="B3486" s="1">
        <v>7000000.0</v>
      </c>
      <c r="C3486" s="1">
        <f t="shared" si="1"/>
        <v>13257000</v>
      </c>
      <c r="D3486" s="1">
        <f t="shared" si="2"/>
        <v>0.06499035257</v>
      </c>
    </row>
    <row r="3487" ht="14.25" customHeight="1">
      <c r="A3487" s="1">
        <v>2.6005908E7</v>
      </c>
      <c r="B3487" s="1">
        <v>3500000.0</v>
      </c>
      <c r="C3487" s="1">
        <f t="shared" si="1"/>
        <v>22505908</v>
      </c>
      <c r="D3487" s="1">
        <f t="shared" si="2"/>
        <v>0.06499875306</v>
      </c>
    </row>
    <row r="3488" ht="14.25" customHeight="1">
      <c r="A3488" s="1">
        <v>1.8642318E7</v>
      </c>
      <c r="B3488" s="1">
        <v>0.0</v>
      </c>
      <c r="C3488" s="1">
        <f t="shared" si="1"/>
        <v>18642318</v>
      </c>
      <c r="D3488" s="1">
        <f t="shared" si="2"/>
        <v>0.06502843925</v>
      </c>
    </row>
    <row r="3489" ht="14.25" customHeight="1">
      <c r="A3489" s="1">
        <v>1.5818967E7</v>
      </c>
      <c r="B3489" s="1">
        <v>7000000.0</v>
      </c>
      <c r="C3489" s="1">
        <f t="shared" si="1"/>
        <v>8818967</v>
      </c>
      <c r="D3489" s="1">
        <f t="shared" si="2"/>
        <v>0.06505160589</v>
      </c>
    </row>
    <row r="3490" ht="14.25" customHeight="1">
      <c r="A3490" s="1">
        <v>1.4891E7</v>
      </c>
      <c r="B3490" s="1">
        <v>7000000.0</v>
      </c>
      <c r="C3490" s="1">
        <f t="shared" si="1"/>
        <v>7891000</v>
      </c>
      <c r="D3490" s="1">
        <f t="shared" si="2"/>
        <v>0.06505585979</v>
      </c>
    </row>
    <row r="3491" ht="14.25" customHeight="1">
      <c r="A3491" s="1">
        <v>1.6901126E7</v>
      </c>
      <c r="B3491" s="1">
        <v>7000000.0</v>
      </c>
      <c r="C3491" s="1">
        <f t="shared" si="1"/>
        <v>9901126</v>
      </c>
      <c r="D3491" s="1">
        <f t="shared" si="2"/>
        <v>0.06505939864</v>
      </c>
    </row>
    <row r="3492" ht="14.25" customHeight="1">
      <c r="A3492" s="1">
        <v>0.0</v>
      </c>
      <c r="B3492" s="1">
        <v>2300000.0</v>
      </c>
      <c r="C3492" s="1">
        <f t="shared" si="1"/>
        <v>-2300000</v>
      </c>
      <c r="D3492" s="1">
        <f t="shared" si="2"/>
        <v>0.06506457445</v>
      </c>
    </row>
    <row r="3493" ht="14.25" customHeight="1">
      <c r="A3493" s="1">
        <v>1.7474107E7</v>
      </c>
      <c r="B3493" s="1">
        <v>7000000.0</v>
      </c>
      <c r="C3493" s="1">
        <f t="shared" si="1"/>
        <v>10474107</v>
      </c>
      <c r="D3493" s="1">
        <f t="shared" si="2"/>
        <v>0.06505539294</v>
      </c>
    </row>
    <row r="3494" ht="14.25" customHeight="1">
      <c r="A3494" s="1">
        <v>1.4003141E7</v>
      </c>
      <c r="B3494" s="1">
        <v>7000000.0</v>
      </c>
      <c r="C3494" s="1">
        <f t="shared" si="1"/>
        <v>7003141</v>
      </c>
      <c r="D3494" s="1">
        <f t="shared" si="2"/>
        <v>0.0650610922</v>
      </c>
    </row>
    <row r="3495" ht="14.25" customHeight="1">
      <c r="A3495" s="1">
        <v>3.04360277E8</v>
      </c>
      <c r="B3495" s="1">
        <v>2.0E8</v>
      </c>
      <c r="C3495" s="1">
        <f t="shared" si="1"/>
        <v>104360277</v>
      </c>
      <c r="D3495" s="1">
        <f t="shared" si="2"/>
        <v>0.06506400955</v>
      </c>
    </row>
    <row r="3496" ht="14.25" customHeight="1">
      <c r="A3496" s="1">
        <v>1.258351E7</v>
      </c>
      <c r="B3496" s="1">
        <v>7000000.0</v>
      </c>
      <c r="C3496" s="1">
        <f t="shared" si="1"/>
        <v>5583510</v>
      </c>
      <c r="D3496" s="1">
        <f t="shared" si="2"/>
        <v>0.05476970788</v>
      </c>
    </row>
    <row r="3497" ht="14.25" customHeight="1">
      <c r="A3497" s="1">
        <v>0.0</v>
      </c>
      <c r="B3497" s="1">
        <v>350000.0</v>
      </c>
      <c r="C3497" s="1">
        <f t="shared" si="1"/>
        <v>-350000</v>
      </c>
      <c r="D3497" s="1">
        <f t="shared" si="2"/>
        <v>0.05477171216</v>
      </c>
    </row>
    <row r="3498" ht="14.25" customHeight="1">
      <c r="A3498" s="1">
        <v>9190525.0</v>
      </c>
      <c r="B3498" s="1">
        <v>7000000.0</v>
      </c>
      <c r="C3498" s="1">
        <f t="shared" si="1"/>
        <v>2190525</v>
      </c>
      <c r="D3498" s="1">
        <f t="shared" si="2"/>
        <v>0.0547585445</v>
      </c>
    </row>
    <row r="3499" ht="14.25" customHeight="1">
      <c r="A3499" s="1">
        <v>9176553.0</v>
      </c>
      <c r="B3499" s="1">
        <v>7500000.0</v>
      </c>
      <c r="C3499" s="1">
        <f t="shared" si="1"/>
        <v>1676553</v>
      </c>
      <c r="D3499" s="1">
        <f t="shared" si="2"/>
        <v>0.05475892919</v>
      </c>
    </row>
    <row r="3500" ht="14.25" customHeight="1">
      <c r="A3500" s="1">
        <v>9094451.0</v>
      </c>
      <c r="B3500" s="1">
        <v>7000000.0</v>
      </c>
      <c r="C3500" s="1">
        <f t="shared" si="1"/>
        <v>2094451</v>
      </c>
      <c r="D3500" s="1">
        <f t="shared" si="2"/>
        <v>0.05475917898</v>
      </c>
    </row>
    <row r="3501" ht="14.25" customHeight="1">
      <c r="A3501" s="1">
        <v>1.461284E7</v>
      </c>
      <c r="B3501" s="1">
        <v>7000000.0</v>
      </c>
      <c r="C3501" s="1">
        <f t="shared" si="1"/>
        <v>7612840</v>
      </c>
      <c r="D3501" s="1">
        <f t="shared" si="2"/>
        <v>0.05475952844</v>
      </c>
    </row>
    <row r="3502" ht="14.25" customHeight="1">
      <c r="A3502" s="1">
        <v>9166863.0</v>
      </c>
      <c r="B3502" s="1">
        <v>7000000.0</v>
      </c>
      <c r="C3502" s="1">
        <f t="shared" si="1"/>
        <v>2166863</v>
      </c>
      <c r="D3502" s="1">
        <f t="shared" si="2"/>
        <v>0.05476283939</v>
      </c>
    </row>
    <row r="3503" ht="14.25" customHeight="1">
      <c r="A3503" s="1">
        <v>8373585.0</v>
      </c>
      <c r="B3503" s="1">
        <v>7000000.0</v>
      </c>
      <c r="C3503" s="1">
        <f t="shared" si="1"/>
        <v>1373585</v>
      </c>
      <c r="D3503" s="1">
        <f t="shared" si="2"/>
        <v>0.05476321835</v>
      </c>
    </row>
    <row r="3504" ht="14.25" customHeight="1">
      <c r="A3504" s="1">
        <v>7292175.0</v>
      </c>
      <c r="B3504" s="1">
        <v>7000000.0</v>
      </c>
      <c r="C3504" s="1">
        <f t="shared" si="1"/>
        <v>292175</v>
      </c>
      <c r="D3504" s="1">
        <f t="shared" si="2"/>
        <v>0.05476331604</v>
      </c>
    </row>
    <row r="3505" ht="14.25" customHeight="1">
      <c r="A3505" s="1">
        <v>6601079.0</v>
      </c>
      <c r="B3505" s="1">
        <v>7000000.0</v>
      </c>
      <c r="C3505" s="1">
        <f t="shared" si="1"/>
        <v>-398921</v>
      </c>
      <c r="D3505" s="1">
        <f t="shared" si="2"/>
        <v>0.05476308941</v>
      </c>
    </row>
    <row r="3506" ht="14.25" customHeight="1">
      <c r="A3506" s="1">
        <v>6165429.0</v>
      </c>
      <c r="B3506" s="1">
        <v>6000000.0</v>
      </c>
      <c r="C3506" s="1">
        <f t="shared" si="1"/>
        <v>165429</v>
      </c>
      <c r="D3506" s="1">
        <f t="shared" si="2"/>
        <v>0.0547626912</v>
      </c>
    </row>
    <row r="3507" ht="14.25" customHeight="1">
      <c r="A3507" s="1">
        <v>5694308.0</v>
      </c>
      <c r="B3507" s="1">
        <v>7000000.0</v>
      </c>
      <c r="C3507" s="1">
        <f t="shared" si="1"/>
        <v>-1305692</v>
      </c>
      <c r="D3507" s="1">
        <f t="shared" si="2"/>
        <v>0.05476175286</v>
      </c>
    </row>
    <row r="3508" ht="14.25" customHeight="1">
      <c r="A3508" s="1">
        <v>5430822.0</v>
      </c>
      <c r="B3508" s="1">
        <v>7000000.0</v>
      </c>
      <c r="C3508" s="1">
        <f t="shared" si="1"/>
        <v>-1569178</v>
      </c>
      <c r="D3508" s="1">
        <f t="shared" si="2"/>
        <v>0.05476117096</v>
      </c>
    </row>
    <row r="3509" ht="14.25" customHeight="1">
      <c r="A3509" s="1">
        <v>0.0</v>
      </c>
      <c r="B3509" s="1">
        <v>0.0</v>
      </c>
      <c r="C3509" s="1">
        <f t="shared" si="1"/>
        <v>0</v>
      </c>
      <c r="D3509" s="1">
        <f t="shared" si="2"/>
        <v>0.0547605444</v>
      </c>
    </row>
    <row r="3510" ht="14.25" customHeight="1">
      <c r="A3510" s="1">
        <v>4720371.0</v>
      </c>
      <c r="B3510" s="1">
        <v>7000000.0</v>
      </c>
      <c r="C3510" s="1">
        <f t="shared" si="1"/>
        <v>-2279629</v>
      </c>
      <c r="D3510" s="1">
        <f t="shared" si="2"/>
        <v>0.05474668273</v>
      </c>
    </row>
    <row r="3511" ht="14.25" customHeight="1">
      <c r="A3511" s="1">
        <v>0.0</v>
      </c>
      <c r="B3511" s="1">
        <v>0.0</v>
      </c>
      <c r="C3511" s="1">
        <f t="shared" si="1"/>
        <v>0</v>
      </c>
      <c r="D3511" s="1">
        <f t="shared" si="2"/>
        <v>0.05474595228</v>
      </c>
    </row>
    <row r="3512" ht="14.25" customHeight="1">
      <c r="A3512" s="1">
        <v>2921738.0</v>
      </c>
      <c r="B3512" s="1">
        <v>7000000.0</v>
      </c>
      <c r="C3512" s="1">
        <f t="shared" si="1"/>
        <v>-4078262</v>
      </c>
      <c r="D3512" s="1">
        <f t="shared" si="2"/>
        <v>0.05473206654</v>
      </c>
    </row>
    <row r="3513" ht="14.25" customHeight="1">
      <c r="A3513" s="1">
        <v>2344847.0</v>
      </c>
      <c r="B3513" s="1">
        <v>7000000.0</v>
      </c>
      <c r="C3513" s="1">
        <f t="shared" si="1"/>
        <v>-4655153</v>
      </c>
      <c r="D3513" s="1">
        <f t="shared" si="2"/>
        <v>0.05473121132</v>
      </c>
    </row>
    <row r="3514" ht="14.25" customHeight="1">
      <c r="A3514" s="1">
        <v>7455447.0</v>
      </c>
      <c r="B3514" s="1">
        <v>7000000.0</v>
      </c>
      <c r="C3514" s="1">
        <f t="shared" si="1"/>
        <v>455447</v>
      </c>
      <c r="D3514" s="1">
        <f t="shared" si="2"/>
        <v>0.05473035732</v>
      </c>
    </row>
    <row r="3515" ht="14.25" customHeight="1">
      <c r="A3515" s="1">
        <v>2148212.0</v>
      </c>
      <c r="B3515" s="1">
        <v>7000000.0</v>
      </c>
      <c r="C3515" s="1">
        <f t="shared" si="1"/>
        <v>-4851788</v>
      </c>
      <c r="D3515" s="1">
        <f t="shared" si="2"/>
        <v>0.05473016529</v>
      </c>
    </row>
    <row r="3516" ht="14.25" customHeight="1">
      <c r="A3516" s="1">
        <v>2062066.0</v>
      </c>
      <c r="B3516" s="1">
        <v>7000000.0</v>
      </c>
      <c r="C3516" s="1">
        <f t="shared" si="1"/>
        <v>-4937934</v>
      </c>
      <c r="D3516" s="1">
        <f t="shared" si="2"/>
        <v>0.05472931423</v>
      </c>
    </row>
    <row r="3517" ht="14.25" customHeight="1">
      <c r="A3517" s="1">
        <v>1654367.0</v>
      </c>
      <c r="B3517" s="1">
        <v>7000000.0</v>
      </c>
      <c r="C3517" s="1">
        <f t="shared" si="1"/>
        <v>-5345633</v>
      </c>
      <c r="D3517" s="1">
        <f t="shared" si="2"/>
        <v>0.05472846507</v>
      </c>
    </row>
    <row r="3518" ht="14.25" customHeight="1">
      <c r="A3518" s="1">
        <v>1738692.0</v>
      </c>
      <c r="B3518" s="1">
        <v>7000000.0</v>
      </c>
      <c r="C3518" s="1">
        <f t="shared" si="1"/>
        <v>-5261308</v>
      </c>
      <c r="D3518" s="1">
        <f t="shared" si="2"/>
        <v>0.05472763506</v>
      </c>
    </row>
    <row r="3519" ht="14.25" customHeight="1">
      <c r="A3519" s="1">
        <v>2209479.0</v>
      </c>
      <c r="B3519" s="1">
        <v>0.0</v>
      </c>
      <c r="C3519" s="1">
        <f t="shared" si="1"/>
        <v>2209479</v>
      </c>
      <c r="D3519" s="1">
        <f t="shared" si="2"/>
        <v>0.05472679894</v>
      </c>
    </row>
    <row r="3520" ht="14.25" customHeight="1">
      <c r="A3520" s="1">
        <v>1889522.0</v>
      </c>
      <c r="B3520" s="1">
        <v>7000000.0</v>
      </c>
      <c r="C3520" s="1">
        <f t="shared" si="1"/>
        <v>-5110478</v>
      </c>
      <c r="D3520" s="1">
        <f t="shared" si="2"/>
        <v>0.05471628276</v>
      </c>
    </row>
    <row r="3521" ht="14.25" customHeight="1">
      <c r="A3521" s="1">
        <v>0.0</v>
      </c>
      <c r="B3521" s="1">
        <v>7000000.0</v>
      </c>
      <c r="C3521" s="1">
        <f t="shared" si="1"/>
        <v>-7000000</v>
      </c>
      <c r="D3521" s="1">
        <f t="shared" si="2"/>
        <v>0.05471542956</v>
      </c>
    </row>
    <row r="3522" ht="14.25" customHeight="1">
      <c r="A3522" s="1">
        <v>1110286.0</v>
      </c>
      <c r="B3522" s="1">
        <v>4825000.0</v>
      </c>
      <c r="C3522" s="1">
        <f t="shared" si="1"/>
        <v>-3714714</v>
      </c>
      <c r="D3522" s="1">
        <f t="shared" si="2"/>
        <v>0.05471476921</v>
      </c>
    </row>
    <row r="3523" ht="14.25" customHeight="1">
      <c r="A3523" s="1">
        <v>1000000.0</v>
      </c>
      <c r="B3523" s="1">
        <v>9000000.0</v>
      </c>
      <c r="C3523" s="1">
        <f t="shared" si="1"/>
        <v>-8000000</v>
      </c>
      <c r="D3523" s="1">
        <f t="shared" si="2"/>
        <v>0.05471038184</v>
      </c>
    </row>
    <row r="3524" ht="14.25" customHeight="1">
      <c r="A3524" s="1">
        <v>700000.0</v>
      </c>
      <c r="B3524" s="1">
        <v>5.0E7</v>
      </c>
      <c r="C3524" s="1">
        <f t="shared" si="1"/>
        <v>-49300000</v>
      </c>
      <c r="D3524" s="1">
        <f t="shared" si="2"/>
        <v>0.05471295202</v>
      </c>
    </row>
    <row r="3525" ht="14.25" customHeight="1">
      <c r="A3525" s="1">
        <v>1768416.0</v>
      </c>
      <c r="B3525" s="1">
        <v>7000000.0</v>
      </c>
      <c r="C3525" s="1">
        <f t="shared" si="1"/>
        <v>-5231584</v>
      </c>
      <c r="D3525" s="1">
        <f t="shared" si="2"/>
        <v>0.05479009518</v>
      </c>
    </row>
    <row r="3526" ht="14.25" customHeight="1">
      <c r="A3526" s="1">
        <v>1425993.0</v>
      </c>
      <c r="B3526" s="1">
        <v>0.0</v>
      </c>
      <c r="C3526" s="1">
        <f t="shared" si="1"/>
        <v>1425993</v>
      </c>
      <c r="D3526" s="1">
        <f t="shared" si="2"/>
        <v>0.05478928651</v>
      </c>
    </row>
    <row r="3527" ht="14.25" customHeight="1">
      <c r="A3527" s="1">
        <v>306715.0</v>
      </c>
      <c r="B3527" s="1">
        <v>1.0E7</v>
      </c>
      <c r="C3527" s="1">
        <f t="shared" si="1"/>
        <v>-9693285</v>
      </c>
      <c r="D3527" s="1">
        <f t="shared" si="2"/>
        <v>0.05477749464</v>
      </c>
    </row>
    <row r="3528" ht="14.25" customHeight="1">
      <c r="A3528" s="1">
        <v>382946.0</v>
      </c>
      <c r="B3528" s="1">
        <v>7000000.0</v>
      </c>
      <c r="C3528" s="1">
        <f t="shared" si="1"/>
        <v>-6617054</v>
      </c>
      <c r="D3528" s="1">
        <f t="shared" si="2"/>
        <v>0.05478238264</v>
      </c>
    </row>
    <row r="3529" ht="14.25" customHeight="1">
      <c r="A3529" s="1">
        <v>518134.0</v>
      </c>
      <c r="B3529" s="1">
        <v>0.0</v>
      </c>
      <c r="C3529" s="1">
        <f t="shared" si="1"/>
        <v>518134</v>
      </c>
      <c r="D3529" s="1">
        <f t="shared" si="2"/>
        <v>0.05478170812</v>
      </c>
    </row>
    <row r="3530" ht="14.25" customHeight="1">
      <c r="A3530" s="1">
        <v>236266.0</v>
      </c>
      <c r="B3530" s="1">
        <v>3500000.0</v>
      </c>
      <c r="C3530" s="1">
        <f t="shared" si="1"/>
        <v>-3263734</v>
      </c>
      <c r="D3530" s="1">
        <f t="shared" si="2"/>
        <v>0.0547684834</v>
      </c>
    </row>
    <row r="3531" ht="14.25" customHeight="1">
      <c r="A3531" s="1">
        <v>196067.0</v>
      </c>
      <c r="B3531" s="1">
        <v>7000000.0</v>
      </c>
      <c r="C3531" s="1">
        <f t="shared" si="1"/>
        <v>-6803933</v>
      </c>
      <c r="D3531" s="1">
        <f t="shared" si="2"/>
        <v>0.05476130018</v>
      </c>
    </row>
    <row r="3532" ht="14.25" customHeight="1">
      <c r="A3532" s="1">
        <v>532988.0</v>
      </c>
      <c r="B3532" s="1">
        <v>7000000.0</v>
      </c>
      <c r="C3532" s="1">
        <f t="shared" si="1"/>
        <v>-6467012</v>
      </c>
      <c r="D3532" s="1">
        <f t="shared" si="2"/>
        <v>0.05476063716</v>
      </c>
    </row>
    <row r="3533" ht="14.25" customHeight="1">
      <c r="A3533" s="1">
        <v>453079.0</v>
      </c>
      <c r="B3533" s="1">
        <v>7000000.0</v>
      </c>
      <c r="C3533" s="1">
        <f t="shared" si="1"/>
        <v>-6546921</v>
      </c>
      <c r="D3533" s="1">
        <f t="shared" si="2"/>
        <v>0.05475992518</v>
      </c>
    </row>
    <row r="3534" ht="14.25" customHeight="1">
      <c r="A3534" s="1">
        <v>0.0</v>
      </c>
      <c r="B3534" s="1">
        <v>7000000.0</v>
      </c>
      <c r="C3534" s="1">
        <f t="shared" si="1"/>
        <v>-7000000</v>
      </c>
      <c r="D3534" s="1">
        <f t="shared" si="2"/>
        <v>0.05475922308</v>
      </c>
    </row>
    <row r="3535" ht="14.25" customHeight="1">
      <c r="A3535" s="1">
        <v>46451.0</v>
      </c>
      <c r="B3535" s="1">
        <v>7000000.0</v>
      </c>
      <c r="C3535" s="1">
        <f t="shared" si="1"/>
        <v>-6953549</v>
      </c>
      <c r="D3535" s="1">
        <f t="shared" si="2"/>
        <v>0.05475858853</v>
      </c>
    </row>
    <row r="3536" ht="14.25" customHeight="1">
      <c r="A3536" s="1">
        <v>233103.0</v>
      </c>
      <c r="B3536" s="1">
        <v>7000000.0</v>
      </c>
      <c r="C3536" s="1">
        <f t="shared" si="1"/>
        <v>-6766897</v>
      </c>
      <c r="D3536" s="1">
        <f t="shared" si="2"/>
        <v>0.05475794557</v>
      </c>
    </row>
    <row r="3537" ht="14.25" customHeight="1">
      <c r="A3537" s="1">
        <v>0.0</v>
      </c>
      <c r="B3537" s="1">
        <v>7000000.0</v>
      </c>
      <c r="C3537" s="1">
        <f t="shared" si="1"/>
        <v>-7000000</v>
      </c>
      <c r="D3537" s="1">
        <f t="shared" si="2"/>
        <v>0.05475727258</v>
      </c>
    </row>
    <row r="3538" ht="14.25" customHeight="1">
      <c r="A3538" s="1">
        <v>0.0</v>
      </c>
      <c r="B3538" s="1">
        <v>7000000.0</v>
      </c>
      <c r="C3538" s="1">
        <f t="shared" si="1"/>
        <v>-7000000</v>
      </c>
      <c r="D3538" s="1">
        <f t="shared" si="2"/>
        <v>0.05475663554</v>
      </c>
    </row>
    <row r="3539" ht="14.25" customHeight="1">
      <c r="A3539" s="1">
        <v>0.0</v>
      </c>
      <c r="B3539" s="1">
        <v>7000000.0</v>
      </c>
      <c r="C3539" s="1">
        <f t="shared" si="1"/>
        <v>-7000000</v>
      </c>
      <c r="D3539" s="1">
        <f t="shared" si="2"/>
        <v>0.05475599769</v>
      </c>
    </row>
    <row r="3540" ht="14.25" customHeight="1">
      <c r="A3540" s="1">
        <v>0.0</v>
      </c>
      <c r="B3540" s="1">
        <v>7000000.0</v>
      </c>
      <c r="C3540" s="1">
        <f t="shared" si="1"/>
        <v>-7000000</v>
      </c>
      <c r="D3540" s="1">
        <f t="shared" si="2"/>
        <v>0.05475535901</v>
      </c>
    </row>
    <row r="3541" ht="14.25" customHeight="1">
      <c r="A3541" s="1">
        <v>0.0</v>
      </c>
      <c r="B3541" s="1">
        <v>7000000.0</v>
      </c>
      <c r="C3541" s="1">
        <f t="shared" si="1"/>
        <v>-7000000</v>
      </c>
      <c r="D3541" s="1">
        <f t="shared" si="2"/>
        <v>0.0547547195</v>
      </c>
    </row>
    <row r="3542" ht="14.25" customHeight="1">
      <c r="A3542" s="1">
        <v>4.14E7</v>
      </c>
      <c r="B3542" s="1">
        <v>6900000.0</v>
      </c>
      <c r="C3542" s="1">
        <f t="shared" si="1"/>
        <v>34500000</v>
      </c>
      <c r="D3542" s="1">
        <f t="shared" si="2"/>
        <v>0.05475407918</v>
      </c>
    </row>
    <row r="3543" ht="14.25" customHeight="1">
      <c r="A3543" s="1">
        <v>0.0</v>
      </c>
      <c r="B3543" s="1">
        <v>0.0</v>
      </c>
      <c r="C3543" s="1">
        <f t="shared" si="1"/>
        <v>0</v>
      </c>
      <c r="D3543" s="1">
        <f t="shared" si="2"/>
        <v>0.05479810787</v>
      </c>
    </row>
    <row r="3544" ht="14.25" customHeight="1">
      <c r="A3544" s="1">
        <v>7993039.0</v>
      </c>
      <c r="B3544" s="1">
        <v>6900000.0</v>
      </c>
      <c r="C3544" s="1">
        <f t="shared" si="1"/>
        <v>1093039</v>
      </c>
      <c r="D3544" s="1">
        <f t="shared" si="2"/>
        <v>0.05478398616</v>
      </c>
    </row>
    <row r="3545" ht="14.25" customHeight="1">
      <c r="A3545" s="1">
        <v>0.0</v>
      </c>
      <c r="B3545" s="1">
        <v>7000000.0</v>
      </c>
      <c r="C3545" s="1">
        <f t="shared" si="1"/>
        <v>-7000000</v>
      </c>
      <c r="D3545" s="1">
        <f t="shared" si="2"/>
        <v>0.05478391184</v>
      </c>
    </row>
    <row r="3546" ht="14.25" customHeight="1">
      <c r="A3546" s="1">
        <v>0.0</v>
      </c>
      <c r="B3546" s="1">
        <v>8700000.0</v>
      </c>
      <c r="C3546" s="1">
        <f t="shared" si="1"/>
        <v>-8700000</v>
      </c>
      <c r="D3546" s="1">
        <f t="shared" si="2"/>
        <v>0.05478325533</v>
      </c>
    </row>
    <row r="3547" ht="14.25" customHeight="1">
      <c r="A3547" s="1">
        <v>0.0</v>
      </c>
      <c r="B3547" s="1">
        <v>7000000.0</v>
      </c>
      <c r="C3547" s="1">
        <f t="shared" si="1"/>
        <v>-7000000</v>
      </c>
      <c r="D3547" s="1">
        <f t="shared" si="2"/>
        <v>0.0547858966</v>
      </c>
    </row>
    <row r="3548" ht="14.25" customHeight="1">
      <c r="A3548" s="1">
        <v>927107.0</v>
      </c>
      <c r="B3548" s="1">
        <v>1.5E7</v>
      </c>
      <c r="C3548" s="1">
        <f t="shared" si="1"/>
        <v>-14072893</v>
      </c>
      <c r="D3548" s="1">
        <f t="shared" si="2"/>
        <v>0.05478524071</v>
      </c>
    </row>
    <row r="3549" ht="14.25" customHeight="1">
      <c r="A3549" s="1">
        <v>49526.0</v>
      </c>
      <c r="B3549" s="1">
        <v>6800000.0</v>
      </c>
      <c r="C3549" s="1">
        <f t="shared" si="1"/>
        <v>-6750474</v>
      </c>
      <c r="D3549" s="1">
        <f t="shared" si="2"/>
        <v>0.05479832216</v>
      </c>
    </row>
    <row r="3550" ht="14.25" customHeight="1">
      <c r="A3550" s="1">
        <v>10696.0</v>
      </c>
      <c r="B3550" s="1">
        <v>6800000.0</v>
      </c>
      <c r="C3550" s="1">
        <f t="shared" si="1"/>
        <v>-6789304</v>
      </c>
      <c r="D3550" s="1">
        <f t="shared" si="2"/>
        <v>0.05479728122</v>
      </c>
    </row>
    <row r="3551" ht="14.25" customHeight="1">
      <c r="A3551" s="1">
        <v>3.1607598E7</v>
      </c>
      <c r="B3551" s="1">
        <v>6900000.0</v>
      </c>
      <c r="C3551" s="1">
        <f t="shared" si="1"/>
        <v>24707598</v>
      </c>
      <c r="D3551" s="1">
        <f t="shared" si="2"/>
        <v>0.05479624341</v>
      </c>
    </row>
    <row r="3552" ht="14.25" customHeight="1">
      <c r="A3552" s="1">
        <v>6857096.0</v>
      </c>
      <c r="B3552" s="1">
        <v>6800000.0</v>
      </c>
      <c r="C3552" s="1">
        <f t="shared" si="1"/>
        <v>57096</v>
      </c>
      <c r="D3552" s="1">
        <f t="shared" si="2"/>
        <v>0.05482054309</v>
      </c>
    </row>
    <row r="3553" ht="14.25" customHeight="1">
      <c r="A3553" s="1">
        <v>223878.0</v>
      </c>
      <c r="B3553" s="1">
        <v>5000000.0</v>
      </c>
      <c r="C3553" s="1">
        <f t="shared" si="1"/>
        <v>-4776122</v>
      </c>
      <c r="D3553" s="1">
        <f t="shared" si="2"/>
        <v>0.05482009073</v>
      </c>
    </row>
    <row r="3554" ht="14.25" customHeight="1">
      <c r="A3554" s="1">
        <v>828.0</v>
      </c>
      <c r="B3554" s="1">
        <v>0.0</v>
      </c>
      <c r="C3554" s="1">
        <f t="shared" si="1"/>
        <v>828</v>
      </c>
      <c r="D3554" s="1">
        <f t="shared" si="2"/>
        <v>0.05481562902</v>
      </c>
    </row>
    <row r="3555" ht="14.25" customHeight="1">
      <c r="A3555" s="1">
        <v>8060.0</v>
      </c>
      <c r="B3555" s="1">
        <v>4000000.0</v>
      </c>
      <c r="C3555" s="1">
        <f t="shared" si="1"/>
        <v>-3991940</v>
      </c>
      <c r="D3555" s="1">
        <f t="shared" si="2"/>
        <v>0.05480143991</v>
      </c>
    </row>
    <row r="3556" ht="14.25" customHeight="1">
      <c r="A3556" s="1">
        <v>8.4263837E7</v>
      </c>
      <c r="B3556" s="1">
        <v>6500000.0</v>
      </c>
      <c r="C3556" s="1">
        <f t="shared" si="1"/>
        <v>77763837</v>
      </c>
      <c r="D3556" s="1">
        <f t="shared" si="2"/>
        <v>0.05479495532</v>
      </c>
    </row>
    <row r="3557" ht="14.25" customHeight="1">
      <c r="A3557" s="1">
        <v>110029.0</v>
      </c>
      <c r="B3557" s="1">
        <v>6500000.0</v>
      </c>
      <c r="C3557" s="1">
        <f t="shared" si="1"/>
        <v>-6389971</v>
      </c>
      <c r="D3557" s="1">
        <f t="shared" si="2"/>
        <v>0.05500116538</v>
      </c>
    </row>
    <row r="3558" ht="14.25" customHeight="1">
      <c r="A3558" s="1">
        <v>5.7504069E7</v>
      </c>
      <c r="B3558" s="1">
        <v>6000000.0</v>
      </c>
      <c r="C3558" s="1">
        <f t="shared" si="1"/>
        <v>51504069</v>
      </c>
      <c r="D3558" s="1">
        <f t="shared" si="2"/>
        <v>0.0549995189</v>
      </c>
    </row>
    <row r="3559" ht="14.25" customHeight="1">
      <c r="A3559" s="1">
        <v>5.4215416E7</v>
      </c>
      <c r="B3559" s="1">
        <v>6500000.0</v>
      </c>
      <c r="C3559" s="1">
        <f t="shared" si="1"/>
        <v>47715416</v>
      </c>
      <c r="D3559" s="1">
        <f t="shared" si="2"/>
        <v>0.0551004343</v>
      </c>
    </row>
    <row r="3560" ht="14.25" customHeight="1">
      <c r="A3560" s="1">
        <v>0.0</v>
      </c>
      <c r="B3560" s="1">
        <v>0.0</v>
      </c>
      <c r="C3560" s="1">
        <f t="shared" si="1"/>
        <v>0</v>
      </c>
      <c r="D3560" s="1">
        <f t="shared" si="2"/>
        <v>0.05518503055</v>
      </c>
    </row>
    <row r="3561" ht="14.25" customHeight="1">
      <c r="A3561" s="1">
        <v>3.1899E7</v>
      </c>
      <c r="B3561" s="1">
        <v>6500000.0</v>
      </c>
      <c r="C3561" s="1">
        <f t="shared" si="1"/>
        <v>25399000</v>
      </c>
      <c r="D3561" s="1">
        <f t="shared" si="2"/>
        <v>0.05517090488</v>
      </c>
    </row>
    <row r="3562" ht="14.25" customHeight="1">
      <c r="A3562" s="1">
        <v>2.4103594E7</v>
      </c>
      <c r="B3562" s="1">
        <v>6500000.0</v>
      </c>
      <c r="C3562" s="1">
        <f t="shared" si="1"/>
        <v>17603594</v>
      </c>
      <c r="D3562" s="1">
        <f t="shared" si="2"/>
        <v>0.0551986588</v>
      </c>
    </row>
    <row r="3563" ht="14.25" customHeight="1">
      <c r="A3563" s="1">
        <v>1.6842303E7</v>
      </c>
      <c r="B3563" s="1">
        <v>6500000.0</v>
      </c>
      <c r="C3563" s="1">
        <f t="shared" si="1"/>
        <v>10342303</v>
      </c>
      <c r="D3563" s="1">
        <f t="shared" si="2"/>
        <v>0.05521357893</v>
      </c>
    </row>
    <row r="3564" ht="14.25" customHeight="1">
      <c r="A3564" s="1">
        <v>1.3367101E7</v>
      </c>
      <c r="B3564" s="1">
        <v>6500000.0</v>
      </c>
      <c r="C3564" s="1">
        <f t="shared" si="1"/>
        <v>6867101</v>
      </c>
      <c r="D3564" s="1">
        <f t="shared" si="2"/>
        <v>0.05521981775</v>
      </c>
    </row>
    <row r="3565" ht="14.25" customHeight="1">
      <c r="A3565" s="1">
        <v>0.0</v>
      </c>
      <c r="B3565" s="1">
        <v>6500000.0</v>
      </c>
      <c r="C3565" s="1">
        <f t="shared" si="1"/>
        <v>-6500000</v>
      </c>
      <c r="D3565" s="1">
        <f t="shared" si="2"/>
        <v>0.05522302648</v>
      </c>
    </row>
    <row r="3566" ht="14.25" customHeight="1">
      <c r="A3566" s="1">
        <v>1.0149779E7</v>
      </c>
      <c r="B3566" s="1">
        <v>6500000.0</v>
      </c>
      <c r="C3566" s="1">
        <f t="shared" si="1"/>
        <v>3649779</v>
      </c>
      <c r="D3566" s="1">
        <f t="shared" si="2"/>
        <v>0.05522136115</v>
      </c>
    </row>
    <row r="3567" ht="14.25" customHeight="1">
      <c r="A3567" s="1">
        <v>6173485.0</v>
      </c>
      <c r="B3567" s="1">
        <v>7000000.0</v>
      </c>
      <c r="C3567" s="1">
        <f t="shared" si="1"/>
        <v>-826515</v>
      </c>
      <c r="D3567" s="1">
        <f t="shared" si="2"/>
        <v>0.05522240866</v>
      </c>
    </row>
    <row r="3568" ht="14.25" customHeight="1">
      <c r="A3568" s="1">
        <v>4000304.0</v>
      </c>
      <c r="B3568" s="1">
        <v>6500000.0</v>
      </c>
      <c r="C3568" s="1">
        <f t="shared" si="1"/>
        <v>-2499696</v>
      </c>
      <c r="D3568" s="1">
        <f t="shared" si="2"/>
        <v>0.05522187767</v>
      </c>
    </row>
    <row r="3569" ht="14.25" customHeight="1">
      <c r="A3569" s="1">
        <v>2338695.0</v>
      </c>
      <c r="B3569" s="1">
        <v>4000000.0</v>
      </c>
      <c r="C3569" s="1">
        <f t="shared" si="1"/>
        <v>-1661305</v>
      </c>
      <c r="D3569" s="1">
        <f t="shared" si="2"/>
        <v>0.05522053297</v>
      </c>
    </row>
    <row r="3570" ht="14.25" customHeight="1">
      <c r="A3570" s="1">
        <v>2024854.0</v>
      </c>
      <c r="B3570" s="1">
        <v>6500000.0</v>
      </c>
      <c r="C3570" s="1">
        <f t="shared" si="1"/>
        <v>-4475146</v>
      </c>
      <c r="D3570" s="1">
        <f t="shared" si="2"/>
        <v>0.05521551841</v>
      </c>
    </row>
    <row r="3571" ht="14.25" customHeight="1">
      <c r="A3571" s="1">
        <v>2268296.0</v>
      </c>
      <c r="B3571" s="1">
        <v>6500000.0</v>
      </c>
      <c r="C3571" s="1">
        <f t="shared" si="1"/>
        <v>-4231704</v>
      </c>
      <c r="D3571" s="1">
        <f t="shared" si="2"/>
        <v>0.05521388409</v>
      </c>
    </row>
    <row r="3572" ht="14.25" customHeight="1">
      <c r="A3572" s="1">
        <v>1029017.0</v>
      </c>
      <c r="B3572" s="1">
        <v>6500000.0</v>
      </c>
      <c r="C3572" s="1">
        <f t="shared" si="1"/>
        <v>-5470983</v>
      </c>
      <c r="D3572" s="1">
        <f t="shared" si="2"/>
        <v>0.05521226974</v>
      </c>
    </row>
    <row r="3573" ht="14.25" customHeight="1">
      <c r="A3573" s="1">
        <v>64148.0</v>
      </c>
      <c r="B3573" s="1">
        <v>6500000.0</v>
      </c>
      <c r="C3573" s="1">
        <f t="shared" si="1"/>
        <v>-6435852</v>
      </c>
      <c r="D3573" s="1">
        <f t="shared" si="2"/>
        <v>0.05521057721</v>
      </c>
    </row>
    <row r="3574" ht="14.25" customHeight="1">
      <c r="A3574" s="1">
        <v>66637.0</v>
      </c>
      <c r="B3574" s="1">
        <v>6500000.0</v>
      </c>
      <c r="C3574" s="1">
        <f t="shared" si="1"/>
        <v>-6433363</v>
      </c>
      <c r="D3574" s="1">
        <f t="shared" si="2"/>
        <v>0.05520888758</v>
      </c>
    </row>
    <row r="3575" ht="14.25" customHeight="1">
      <c r="A3575" s="1">
        <v>0.0</v>
      </c>
      <c r="B3575" s="1">
        <v>6500000.0</v>
      </c>
      <c r="C3575" s="1">
        <f t="shared" si="1"/>
        <v>-6500000</v>
      </c>
      <c r="D3575" s="1">
        <f t="shared" si="2"/>
        <v>0.05520719552</v>
      </c>
    </row>
    <row r="3576" ht="14.25" customHeight="1">
      <c r="A3576" s="1">
        <v>871577.0</v>
      </c>
      <c r="B3576" s="1">
        <v>4500000.0</v>
      </c>
      <c r="C3576" s="1">
        <f t="shared" si="1"/>
        <v>-3628423</v>
      </c>
      <c r="D3576" s="1">
        <f t="shared" si="2"/>
        <v>0.05520550354</v>
      </c>
    </row>
    <row r="3577" ht="14.25" customHeight="1">
      <c r="A3577" s="1">
        <v>3.84E7</v>
      </c>
      <c r="B3577" s="1">
        <v>6500000.0</v>
      </c>
      <c r="C3577" s="1">
        <f t="shared" si="1"/>
        <v>31900000</v>
      </c>
      <c r="D3577" s="1">
        <f t="shared" si="2"/>
        <v>0.05520035183</v>
      </c>
    </row>
    <row r="3578" ht="14.25" customHeight="1">
      <c r="A3578" s="1">
        <v>4063859.0</v>
      </c>
      <c r="B3578" s="1">
        <v>4800000.0</v>
      </c>
      <c r="C3578" s="1">
        <f t="shared" si="1"/>
        <v>-736141</v>
      </c>
      <c r="D3578" s="1">
        <f t="shared" si="2"/>
        <v>0.05524187242</v>
      </c>
    </row>
    <row r="3579" ht="14.25" customHeight="1">
      <c r="A3579" s="1">
        <v>449558.0</v>
      </c>
      <c r="B3579" s="1">
        <v>1.0E7</v>
      </c>
      <c r="C3579" s="1">
        <f t="shared" si="1"/>
        <v>-9550442</v>
      </c>
      <c r="D3579" s="1">
        <f t="shared" si="2"/>
        <v>0.05523888582</v>
      </c>
    </row>
    <row r="3580" ht="14.25" customHeight="1">
      <c r="A3580" s="1">
        <v>0.0</v>
      </c>
      <c r="B3580" s="1">
        <v>4000000.0</v>
      </c>
      <c r="C3580" s="1">
        <f t="shared" si="1"/>
        <v>-4000000</v>
      </c>
      <c r="D3580" s="1">
        <f t="shared" si="2"/>
        <v>0.05524357243</v>
      </c>
    </row>
    <row r="3581" ht="14.25" customHeight="1">
      <c r="A3581" s="1">
        <v>0.0</v>
      </c>
      <c r="B3581" s="1">
        <v>0.0</v>
      </c>
      <c r="C3581" s="1">
        <f t="shared" si="1"/>
        <v>0</v>
      </c>
      <c r="D3581" s="1">
        <f t="shared" si="2"/>
        <v>0.05523704614</v>
      </c>
    </row>
    <row r="3582" ht="14.25" customHeight="1">
      <c r="A3582" s="1">
        <v>2122561.0</v>
      </c>
      <c r="B3582" s="1">
        <v>6000000.0</v>
      </c>
      <c r="C3582" s="1">
        <f t="shared" si="1"/>
        <v>-3877439</v>
      </c>
      <c r="D3582" s="1">
        <f t="shared" si="2"/>
        <v>0.05522282537</v>
      </c>
    </row>
    <row r="3583" ht="14.25" customHeight="1">
      <c r="A3583" s="1">
        <v>1.8136E8</v>
      </c>
      <c r="B3583" s="1">
        <v>6000000.0</v>
      </c>
      <c r="C3583" s="1">
        <f t="shared" si="1"/>
        <v>175360000</v>
      </c>
      <c r="D3583" s="1">
        <f t="shared" si="2"/>
        <v>0.05522045001</v>
      </c>
    </row>
    <row r="3584" ht="14.25" customHeight="1">
      <c r="A3584" s="1">
        <v>1.37963328E8</v>
      </c>
      <c r="B3584" s="1">
        <v>6000000.0</v>
      </c>
      <c r="C3584" s="1">
        <f t="shared" si="1"/>
        <v>131963328</v>
      </c>
      <c r="D3584" s="1">
        <f t="shared" si="2"/>
        <v>0.05625552377</v>
      </c>
    </row>
    <row r="3585" ht="14.25" customHeight="1">
      <c r="A3585" s="1">
        <v>1.19078393E8</v>
      </c>
      <c r="B3585" s="1">
        <v>6000000.0</v>
      </c>
      <c r="C3585" s="1">
        <f t="shared" si="1"/>
        <v>113078393</v>
      </c>
      <c r="D3585" s="1">
        <f t="shared" si="2"/>
        <v>0.05688008541</v>
      </c>
    </row>
    <row r="3586" ht="14.25" customHeight="1">
      <c r="A3586" s="1">
        <v>1.023089E8</v>
      </c>
      <c r="B3586" s="1">
        <v>6000000.0</v>
      </c>
      <c r="C3586" s="1">
        <f t="shared" si="1"/>
        <v>96308900</v>
      </c>
      <c r="D3586" s="1">
        <f t="shared" si="2"/>
        <v>0.05735791626</v>
      </c>
    </row>
    <row r="3587" ht="14.25" customHeight="1">
      <c r="A3587" s="1">
        <v>1.023E8</v>
      </c>
      <c r="B3587" s="1">
        <v>6000000.0</v>
      </c>
      <c r="C3587" s="1">
        <f t="shared" si="1"/>
        <v>96300000</v>
      </c>
      <c r="D3587" s="1">
        <f t="shared" si="2"/>
        <v>0.05771776549</v>
      </c>
    </row>
    <row r="3588" ht="14.25" customHeight="1">
      <c r="A3588" s="1">
        <v>5.48E7</v>
      </c>
      <c r="B3588" s="1">
        <v>6000000.0</v>
      </c>
      <c r="C3588" s="1">
        <f t="shared" si="1"/>
        <v>48800000</v>
      </c>
      <c r="D3588" s="1">
        <f t="shared" si="2"/>
        <v>0.0580835147</v>
      </c>
    </row>
    <row r="3589" ht="14.25" customHeight="1">
      <c r="A3589" s="1">
        <v>2.4004159E7</v>
      </c>
      <c r="B3589" s="1">
        <v>1.1E8</v>
      </c>
      <c r="C3589" s="1">
        <f t="shared" si="1"/>
        <v>-85995841</v>
      </c>
      <c r="D3589" s="1">
        <f t="shared" si="2"/>
        <v>0.05818943724</v>
      </c>
    </row>
    <row r="3590" ht="14.25" customHeight="1">
      <c r="A3590" s="1">
        <v>4.365E7</v>
      </c>
      <c r="B3590" s="1">
        <v>6000000.0</v>
      </c>
      <c r="C3590" s="1">
        <f t="shared" si="1"/>
        <v>37650000</v>
      </c>
      <c r="D3590" s="1">
        <f t="shared" si="2"/>
        <v>0.05780220084</v>
      </c>
    </row>
    <row r="3591" ht="14.25" customHeight="1">
      <c r="A3591" s="1">
        <v>3.98E7</v>
      </c>
      <c r="B3591" s="1">
        <v>6000000.0</v>
      </c>
      <c r="C3591" s="1">
        <f t="shared" si="1"/>
        <v>33800000</v>
      </c>
      <c r="D3591" s="1">
        <f t="shared" si="2"/>
        <v>0.05786846979</v>
      </c>
    </row>
    <row r="3592" ht="14.25" customHeight="1">
      <c r="A3592" s="1">
        <v>2.7457409E7</v>
      </c>
      <c r="B3592" s="1">
        <v>6000000.0</v>
      </c>
      <c r="C3592" s="1">
        <f t="shared" si="1"/>
        <v>21457409</v>
      </c>
      <c r="D3592" s="1">
        <f t="shared" si="2"/>
        <v>0.05792352039</v>
      </c>
    </row>
    <row r="3593" ht="14.25" customHeight="1">
      <c r="A3593" s="1">
        <v>2.5047631E7</v>
      </c>
      <c r="B3593" s="1">
        <v>6000000.0</v>
      </c>
      <c r="C3593" s="1">
        <f t="shared" si="1"/>
        <v>19047631</v>
      </c>
      <c r="D3593" s="1">
        <f t="shared" si="2"/>
        <v>0.05794897111</v>
      </c>
    </row>
    <row r="3594" ht="14.25" customHeight="1">
      <c r="A3594" s="1">
        <v>2.3272306E7</v>
      </c>
      <c r="B3594" s="1">
        <v>6000000.0</v>
      </c>
      <c r="C3594" s="1">
        <f t="shared" si="1"/>
        <v>17272306</v>
      </c>
      <c r="D3594" s="1">
        <f t="shared" si="2"/>
        <v>0.05796990173</v>
      </c>
    </row>
    <row r="3595" ht="14.25" customHeight="1">
      <c r="A3595" s="1">
        <v>2.2168359E7</v>
      </c>
      <c r="B3595" s="1">
        <v>8000000.0</v>
      </c>
      <c r="C3595" s="1">
        <f t="shared" si="1"/>
        <v>14168359</v>
      </c>
      <c r="D3595" s="1">
        <f t="shared" si="2"/>
        <v>0.0579877604</v>
      </c>
    </row>
    <row r="3596" ht="14.25" customHeight="1">
      <c r="A3596" s="1">
        <v>2.1005329E7</v>
      </c>
      <c r="B3596" s="1">
        <v>6000000.0</v>
      </c>
      <c r="C3596" s="1">
        <f t="shared" si="1"/>
        <v>15005329</v>
      </c>
      <c r="D3596" s="1">
        <f t="shared" si="2"/>
        <v>0.05799655621</v>
      </c>
    </row>
    <row r="3597" ht="14.25" customHeight="1">
      <c r="A3597" s="1">
        <v>2.6236603E7</v>
      </c>
      <c r="B3597" s="1">
        <v>6000000.0</v>
      </c>
      <c r="C3597" s="1">
        <f t="shared" si="1"/>
        <v>20236603</v>
      </c>
      <c r="D3597" s="1">
        <f t="shared" si="2"/>
        <v>0.05801081142</v>
      </c>
    </row>
    <row r="3598" ht="14.25" customHeight="1">
      <c r="A3598" s="1">
        <v>2.04E7</v>
      </c>
      <c r="B3598" s="1">
        <v>8000000.0</v>
      </c>
      <c r="C3598" s="1">
        <f t="shared" si="1"/>
        <v>12400000</v>
      </c>
      <c r="D3598" s="1">
        <f t="shared" si="2"/>
        <v>0.05803408324</v>
      </c>
    </row>
    <row r="3599" ht="14.25" customHeight="1">
      <c r="A3599" s="1">
        <v>1.8621249E7</v>
      </c>
      <c r="B3599" s="1">
        <v>6000000.0</v>
      </c>
      <c r="C3599" s="1">
        <f t="shared" si="1"/>
        <v>12621249</v>
      </c>
      <c r="D3599" s="1">
        <f t="shared" si="2"/>
        <v>0.05804107095</v>
      </c>
    </row>
    <row r="3600" ht="14.25" customHeight="1">
      <c r="A3600" s="1">
        <v>2.52447E7</v>
      </c>
      <c r="B3600" s="1">
        <v>6000000.0</v>
      </c>
      <c r="C3600" s="1">
        <f t="shared" si="1"/>
        <v>19244700</v>
      </c>
      <c r="D3600" s="1">
        <f t="shared" si="2"/>
        <v>0.05805193098</v>
      </c>
    </row>
    <row r="3601" ht="14.25" customHeight="1">
      <c r="A3601" s="1">
        <v>1.4545844E7</v>
      </c>
      <c r="B3601" s="1">
        <v>6500000.0</v>
      </c>
      <c r="C3601" s="1">
        <f t="shared" si="1"/>
        <v>8045844</v>
      </c>
      <c r="D3601" s="1">
        <f t="shared" si="2"/>
        <v>0.05807343968</v>
      </c>
    </row>
    <row r="3602" ht="14.25" customHeight="1">
      <c r="A3602" s="1">
        <v>1.3235267E7</v>
      </c>
      <c r="B3602" s="1">
        <v>6000000.0</v>
      </c>
      <c r="C3602" s="1">
        <f t="shared" si="1"/>
        <v>7235267</v>
      </c>
      <c r="D3602" s="1">
        <f t="shared" si="2"/>
        <v>0.0580784514</v>
      </c>
    </row>
    <row r="3603" ht="14.25" customHeight="1">
      <c r="A3603" s="1">
        <v>1.2674183E7</v>
      </c>
      <c r="B3603" s="1">
        <v>0.0</v>
      </c>
      <c r="C3603" s="1">
        <f t="shared" si="1"/>
        <v>12674183</v>
      </c>
      <c r="D3603" s="1">
        <f t="shared" si="2"/>
        <v>0.0580829808</v>
      </c>
    </row>
    <row r="3604" ht="14.25" customHeight="1">
      <c r="A3604" s="1">
        <v>1.7508936E7</v>
      </c>
      <c r="B3604" s="1">
        <v>0.0</v>
      </c>
      <c r="C3604" s="1">
        <f t="shared" si="1"/>
        <v>17508936</v>
      </c>
      <c r="D3604" s="1">
        <f t="shared" si="2"/>
        <v>0.05809473999</v>
      </c>
    </row>
    <row r="3605" ht="14.25" customHeight="1">
      <c r="A3605" s="1">
        <v>1.2793213E7</v>
      </c>
      <c r="B3605" s="1">
        <v>6000000.0</v>
      </c>
      <c r="C3605" s="1">
        <f t="shared" si="1"/>
        <v>6793213</v>
      </c>
      <c r="D3605" s="1">
        <f t="shared" si="2"/>
        <v>0.05811922195</v>
      </c>
    </row>
    <row r="3606" ht="14.25" customHeight="1">
      <c r="A3606" s="1">
        <v>0.0</v>
      </c>
      <c r="B3606" s="1">
        <v>0.0</v>
      </c>
      <c r="C3606" s="1">
        <f t="shared" si="1"/>
        <v>0</v>
      </c>
      <c r="D3606" s="1">
        <f t="shared" si="2"/>
        <v>0.05812335062</v>
      </c>
    </row>
    <row r="3607" ht="14.25" customHeight="1">
      <c r="A3607" s="1">
        <v>1.1883495E7</v>
      </c>
      <c r="B3607" s="1">
        <v>9000000.0</v>
      </c>
      <c r="C3607" s="1">
        <f t="shared" si="1"/>
        <v>2883495</v>
      </c>
      <c r="D3607" s="1">
        <f t="shared" si="2"/>
        <v>0.05810962928</v>
      </c>
    </row>
    <row r="3608" ht="14.25" customHeight="1">
      <c r="A3608" s="1">
        <v>1.1797927E7</v>
      </c>
      <c r="B3608" s="1">
        <v>6000000.0</v>
      </c>
      <c r="C3608" s="1">
        <f t="shared" si="1"/>
        <v>5797927</v>
      </c>
      <c r="D3608" s="1">
        <f t="shared" si="2"/>
        <v>0.0581096519</v>
      </c>
    </row>
    <row r="3609" ht="14.25" customHeight="1">
      <c r="A3609" s="1">
        <v>1.7605861E7</v>
      </c>
      <c r="B3609" s="1">
        <v>6000000.0</v>
      </c>
      <c r="C3609" s="1">
        <f t="shared" si="1"/>
        <v>11605861</v>
      </c>
      <c r="D3609" s="1">
        <f t="shared" si="2"/>
        <v>0.05811285949</v>
      </c>
    </row>
    <row r="3610" ht="14.25" customHeight="1">
      <c r="A3610" s="1">
        <v>1.1642254E7</v>
      </c>
      <c r="B3610" s="1">
        <v>3000000.0</v>
      </c>
      <c r="C3610" s="1">
        <f t="shared" si="1"/>
        <v>8642254</v>
      </c>
      <c r="D3610" s="1">
        <f t="shared" si="2"/>
        <v>0.05812249827</v>
      </c>
    </row>
    <row r="3611" ht="14.25" customHeight="1">
      <c r="A3611" s="1">
        <v>9203192.0</v>
      </c>
      <c r="B3611" s="1">
        <v>5000000.0</v>
      </c>
      <c r="C3611" s="1">
        <f t="shared" si="1"/>
        <v>4203192</v>
      </c>
      <c r="D3611" s="1">
        <f t="shared" si="2"/>
        <v>0.05812869537</v>
      </c>
    </row>
    <row r="3612" ht="14.25" customHeight="1">
      <c r="A3612" s="1">
        <v>7518876.0</v>
      </c>
      <c r="B3612" s="1">
        <v>6000000.0</v>
      </c>
      <c r="C3612" s="1">
        <f t="shared" si="1"/>
        <v>1518876</v>
      </c>
      <c r="D3612" s="1">
        <f t="shared" si="2"/>
        <v>0.05813024059</v>
      </c>
    </row>
    <row r="3613" ht="14.25" customHeight="1">
      <c r="A3613" s="1">
        <v>8596914.0</v>
      </c>
      <c r="B3613" s="1">
        <v>6000000.0</v>
      </c>
      <c r="C3613" s="1">
        <f t="shared" si="1"/>
        <v>2596914</v>
      </c>
      <c r="D3613" s="1">
        <f t="shared" si="2"/>
        <v>0.05813024406</v>
      </c>
    </row>
    <row r="3614" ht="14.25" customHeight="1">
      <c r="A3614" s="1">
        <v>6851636.0</v>
      </c>
      <c r="B3614" s="1">
        <v>6000000.0</v>
      </c>
      <c r="C3614" s="1">
        <f t="shared" si="1"/>
        <v>851636</v>
      </c>
      <c r="D3614" s="1">
        <f t="shared" si="2"/>
        <v>0.05813093961</v>
      </c>
    </row>
    <row r="3615" ht="14.25" customHeight="1">
      <c r="A3615" s="1">
        <v>1.1434867E7</v>
      </c>
      <c r="B3615" s="1">
        <v>6000000.0</v>
      </c>
      <c r="C3615" s="1">
        <f t="shared" si="1"/>
        <v>5434867</v>
      </c>
      <c r="D3615" s="1">
        <f t="shared" si="2"/>
        <v>0.05813055589</v>
      </c>
    </row>
    <row r="3616" ht="14.25" customHeight="1">
      <c r="A3616" s="1">
        <v>5895238.0</v>
      </c>
      <c r="B3616" s="1">
        <v>6000000.0</v>
      </c>
      <c r="C3616" s="1">
        <f t="shared" si="1"/>
        <v>-104762</v>
      </c>
      <c r="D3616" s="1">
        <f t="shared" si="2"/>
        <v>0.05813346823</v>
      </c>
    </row>
    <row r="3617" ht="14.25" customHeight="1">
      <c r="A3617" s="1">
        <v>6670712.0</v>
      </c>
      <c r="B3617" s="1">
        <v>6000000.0</v>
      </c>
      <c r="C3617" s="1">
        <f t="shared" si="1"/>
        <v>670712</v>
      </c>
      <c r="D3617" s="1">
        <f t="shared" si="2"/>
        <v>0.05813258328</v>
      </c>
    </row>
    <row r="3618" ht="14.25" customHeight="1">
      <c r="A3618" s="1">
        <v>5359774.0</v>
      </c>
      <c r="B3618" s="1">
        <v>6000000.0</v>
      </c>
      <c r="C3618" s="1">
        <f t="shared" si="1"/>
        <v>-640226</v>
      </c>
      <c r="D3618" s="1">
        <f t="shared" si="2"/>
        <v>0.0581320994</v>
      </c>
    </row>
    <row r="3619" ht="14.25" customHeight="1">
      <c r="A3619" s="1">
        <v>4693919.0</v>
      </c>
      <c r="B3619" s="1">
        <v>6500000.0</v>
      </c>
      <c r="C3619" s="1">
        <f t="shared" si="1"/>
        <v>-1806081</v>
      </c>
      <c r="D3619" s="1">
        <f t="shared" si="2"/>
        <v>0.05813095893</v>
      </c>
    </row>
    <row r="3620" ht="14.25" customHeight="1">
      <c r="A3620" s="1">
        <v>4859475.0</v>
      </c>
      <c r="B3620" s="1">
        <v>6000000.0</v>
      </c>
      <c r="C3620" s="1">
        <f t="shared" si="1"/>
        <v>-1140525</v>
      </c>
      <c r="D3620" s="1">
        <f t="shared" si="2"/>
        <v>0.0581298806</v>
      </c>
    </row>
    <row r="3621" ht="14.25" customHeight="1">
      <c r="A3621" s="1">
        <v>4595000.0</v>
      </c>
      <c r="B3621" s="1">
        <v>0.0</v>
      </c>
      <c r="C3621" s="1">
        <f t="shared" si="1"/>
        <v>4595000</v>
      </c>
      <c r="D3621" s="1">
        <f t="shared" si="2"/>
        <v>0.05812851821</v>
      </c>
    </row>
    <row r="3622" ht="14.25" customHeight="1">
      <c r="A3622" s="1">
        <v>4542775.0</v>
      </c>
      <c r="B3622" s="1">
        <v>6000000.0</v>
      </c>
      <c r="C3622" s="1">
        <f t="shared" si="1"/>
        <v>-1457225</v>
      </c>
      <c r="D3622" s="1">
        <f t="shared" si="2"/>
        <v>0.05812274038</v>
      </c>
    </row>
    <row r="3623" ht="14.25" customHeight="1">
      <c r="A3623" s="1">
        <v>3588432.0</v>
      </c>
      <c r="B3623" s="1">
        <v>6000000.0</v>
      </c>
      <c r="C3623" s="1">
        <f t="shared" si="1"/>
        <v>-2411568</v>
      </c>
      <c r="D3623" s="1">
        <f t="shared" si="2"/>
        <v>0.0581212414</v>
      </c>
    </row>
    <row r="3624" ht="14.25" customHeight="1">
      <c r="A3624" s="1">
        <v>4394936.0</v>
      </c>
      <c r="B3624" s="1">
        <v>6000000.0</v>
      </c>
      <c r="C3624" s="1">
        <f t="shared" si="1"/>
        <v>-1605064</v>
      </c>
      <c r="D3624" s="1">
        <f t="shared" si="2"/>
        <v>0.05811939147</v>
      </c>
    </row>
    <row r="3625" ht="14.25" customHeight="1">
      <c r="A3625" s="1">
        <v>0.0</v>
      </c>
      <c r="B3625" s="1">
        <v>0.0</v>
      </c>
      <c r="C3625" s="1">
        <f t="shared" si="1"/>
        <v>0</v>
      </c>
      <c r="D3625" s="1">
        <f t="shared" si="2"/>
        <v>0.05811782969</v>
      </c>
    </row>
    <row r="3626" ht="14.25" customHeight="1">
      <c r="A3626" s="1">
        <v>3029081.0</v>
      </c>
      <c r="B3626" s="1">
        <v>6000000.0</v>
      </c>
      <c r="C3626" s="1">
        <f t="shared" si="1"/>
        <v>-2970919</v>
      </c>
      <c r="D3626" s="1">
        <f t="shared" si="2"/>
        <v>0.05810402731</v>
      </c>
    </row>
    <row r="3627" ht="14.25" customHeight="1">
      <c r="A3627" s="1">
        <v>3273588.0</v>
      </c>
      <c r="B3627" s="1">
        <v>6000000.0</v>
      </c>
      <c r="C3627" s="1">
        <f t="shared" si="1"/>
        <v>-2726412</v>
      </c>
      <c r="D3627" s="1">
        <f t="shared" si="2"/>
        <v>0.0581019889</v>
      </c>
    </row>
    <row r="3628" ht="14.25" customHeight="1">
      <c r="A3628" s="1">
        <v>0.0</v>
      </c>
      <c r="B3628" s="1">
        <v>0.0</v>
      </c>
      <c r="C3628" s="1">
        <f t="shared" si="1"/>
        <v>0</v>
      </c>
      <c r="D3628" s="1">
        <f t="shared" si="2"/>
        <v>0.05810002167</v>
      </c>
    </row>
    <row r="3629" ht="14.25" customHeight="1">
      <c r="A3629" s="1">
        <v>2207975.0</v>
      </c>
      <c r="B3629" s="1">
        <v>6000000.0</v>
      </c>
      <c r="C3629" s="1">
        <f t="shared" si="1"/>
        <v>-3792025</v>
      </c>
      <c r="D3629" s="1">
        <f t="shared" si="2"/>
        <v>0.05808618219</v>
      </c>
    </row>
    <row r="3630" ht="14.25" customHeight="1">
      <c r="A3630" s="1">
        <v>2025238.0</v>
      </c>
      <c r="B3630" s="1">
        <v>6000000.0</v>
      </c>
      <c r="C3630" s="1">
        <f t="shared" si="1"/>
        <v>-3974762</v>
      </c>
      <c r="D3630" s="1">
        <f t="shared" si="2"/>
        <v>0.05808391025</v>
      </c>
    </row>
    <row r="3631" ht="14.25" customHeight="1">
      <c r="A3631" s="1">
        <v>1028337.0</v>
      </c>
      <c r="B3631" s="1">
        <v>0.0</v>
      </c>
      <c r="C3631" s="1">
        <f t="shared" si="1"/>
        <v>1028337</v>
      </c>
      <c r="D3631" s="1">
        <f t="shared" si="2"/>
        <v>0.05808159266</v>
      </c>
    </row>
    <row r="3632" ht="14.25" customHeight="1">
      <c r="A3632" s="1">
        <v>0.0</v>
      </c>
      <c r="B3632" s="1">
        <v>6244087.0</v>
      </c>
      <c r="C3632" s="1">
        <f t="shared" si="1"/>
        <v>-6244087</v>
      </c>
      <c r="D3632" s="1">
        <f t="shared" si="2"/>
        <v>0.05806937802</v>
      </c>
    </row>
    <row r="3633" ht="14.25" customHeight="1">
      <c r="A3633" s="1">
        <v>2077046.0</v>
      </c>
      <c r="B3633" s="1">
        <v>6000000.0</v>
      </c>
      <c r="C3633" s="1">
        <f t="shared" si="1"/>
        <v>-3922954</v>
      </c>
      <c r="D3633" s="1">
        <f t="shared" si="2"/>
        <v>0.0580671925</v>
      </c>
    </row>
    <row r="3634" ht="14.25" customHeight="1">
      <c r="A3634" s="1">
        <v>0.0</v>
      </c>
      <c r="B3634" s="1">
        <v>6000000.0</v>
      </c>
      <c r="C3634" s="1">
        <f t="shared" si="1"/>
        <v>-6000000</v>
      </c>
      <c r="D3634" s="1">
        <f t="shared" si="2"/>
        <v>0.05806487037</v>
      </c>
    </row>
    <row r="3635" ht="14.25" customHeight="1">
      <c r="A3635" s="1">
        <v>267194.0</v>
      </c>
      <c r="B3635" s="1">
        <v>0.0</v>
      </c>
      <c r="C3635" s="1">
        <f t="shared" si="1"/>
        <v>267194</v>
      </c>
      <c r="D3635" s="1">
        <f t="shared" si="2"/>
        <v>0.05806221754</v>
      </c>
    </row>
    <row r="3636" ht="14.25" customHeight="1">
      <c r="A3636" s="1">
        <v>869325.0</v>
      </c>
      <c r="B3636" s="1">
        <v>6000000.0</v>
      </c>
      <c r="C3636" s="1">
        <f t="shared" si="1"/>
        <v>-5130675</v>
      </c>
      <c r="D3636" s="1">
        <f t="shared" si="2"/>
        <v>0.05804871079</v>
      </c>
    </row>
    <row r="3637" ht="14.25" customHeight="1">
      <c r="A3637" s="1">
        <v>399611.0</v>
      </c>
      <c r="B3637" s="1">
        <v>6000000.0</v>
      </c>
      <c r="C3637" s="1">
        <f t="shared" si="1"/>
        <v>-5600389</v>
      </c>
      <c r="D3637" s="1">
        <f t="shared" si="2"/>
        <v>0.05804614297</v>
      </c>
    </row>
    <row r="3638" ht="14.25" customHeight="1">
      <c r="A3638" s="1">
        <v>181798.0</v>
      </c>
      <c r="B3638" s="1">
        <v>0.0</v>
      </c>
      <c r="C3638" s="1">
        <f t="shared" si="1"/>
        <v>181798</v>
      </c>
      <c r="D3638" s="1">
        <f t="shared" si="2"/>
        <v>0.05804351006</v>
      </c>
    </row>
    <row r="3639" ht="14.25" customHeight="1">
      <c r="A3639" s="1">
        <v>115862.0</v>
      </c>
      <c r="B3639" s="1">
        <v>6000000.0</v>
      </c>
      <c r="C3639" s="1">
        <f t="shared" si="1"/>
        <v>-5884138</v>
      </c>
      <c r="D3639" s="1">
        <f t="shared" si="2"/>
        <v>0.05802982335</v>
      </c>
    </row>
    <row r="3640" ht="14.25" customHeight="1">
      <c r="A3640" s="1">
        <v>1346503.0</v>
      </c>
      <c r="B3640" s="1">
        <v>6000000.0</v>
      </c>
      <c r="C3640" s="1">
        <f t="shared" si="1"/>
        <v>-4653497</v>
      </c>
      <c r="D3640" s="1">
        <f t="shared" si="2"/>
        <v>0.05802714478</v>
      </c>
    </row>
    <row r="3641" ht="14.25" customHeight="1">
      <c r="A3641" s="1">
        <v>117560.0</v>
      </c>
      <c r="B3641" s="1">
        <v>6000000.0</v>
      </c>
      <c r="C3641" s="1">
        <f t="shared" si="1"/>
        <v>-5882440</v>
      </c>
      <c r="D3641" s="1">
        <f t="shared" si="2"/>
        <v>0.05802463311</v>
      </c>
    </row>
    <row r="3642" ht="14.25" customHeight="1">
      <c r="A3642" s="1">
        <v>54606.0</v>
      </c>
      <c r="B3642" s="1">
        <v>6000000.0</v>
      </c>
      <c r="C3642" s="1">
        <f t="shared" si="1"/>
        <v>-5945394</v>
      </c>
      <c r="D3642" s="1">
        <f t="shared" si="2"/>
        <v>0.05802194692</v>
      </c>
    </row>
    <row r="3643" ht="14.25" customHeight="1">
      <c r="A3643" s="1">
        <v>0.0</v>
      </c>
      <c r="B3643" s="1">
        <v>7840000.0</v>
      </c>
      <c r="C3643" s="1">
        <f t="shared" si="1"/>
        <v>-7840000</v>
      </c>
      <c r="D3643" s="1">
        <f t="shared" si="2"/>
        <v>0.0580192509</v>
      </c>
    </row>
    <row r="3644" ht="14.25" customHeight="1">
      <c r="A3644" s="1">
        <v>36497.0</v>
      </c>
      <c r="B3644" s="1">
        <v>6000000.0</v>
      </c>
      <c r="C3644" s="1">
        <f t="shared" si="1"/>
        <v>-5963503</v>
      </c>
      <c r="D3644" s="1">
        <f t="shared" si="2"/>
        <v>0.05802004512</v>
      </c>
    </row>
    <row r="3645" ht="14.25" customHeight="1">
      <c r="A3645" s="1">
        <v>23807.0</v>
      </c>
      <c r="B3645" s="1">
        <v>0.0</v>
      </c>
      <c r="C3645" s="1">
        <f t="shared" si="1"/>
        <v>23807</v>
      </c>
      <c r="D3645" s="1">
        <f t="shared" si="2"/>
        <v>0.0580173421</v>
      </c>
    </row>
    <row r="3646" ht="14.25" customHeight="1">
      <c r="A3646" s="1">
        <v>0.0</v>
      </c>
      <c r="B3646" s="1">
        <v>6000000.0</v>
      </c>
      <c r="C3646" s="1">
        <f t="shared" si="1"/>
        <v>-6000000</v>
      </c>
      <c r="D3646" s="1">
        <f t="shared" si="2"/>
        <v>0.05800331277</v>
      </c>
    </row>
    <row r="3647" ht="14.25" customHeight="1">
      <c r="A3647" s="1">
        <v>0.0</v>
      </c>
      <c r="B3647" s="1">
        <v>8600000.0</v>
      </c>
      <c r="C3647" s="1">
        <f t="shared" si="1"/>
        <v>-8600000</v>
      </c>
      <c r="D3647" s="1">
        <f t="shared" si="2"/>
        <v>0.05800058997</v>
      </c>
    </row>
    <row r="3648" ht="14.25" customHeight="1">
      <c r="A3648" s="1">
        <v>0.0</v>
      </c>
      <c r="B3648" s="1">
        <v>0.0</v>
      </c>
      <c r="C3648" s="1">
        <f t="shared" si="1"/>
        <v>0</v>
      </c>
      <c r="D3648" s="1">
        <f t="shared" si="2"/>
        <v>0.05800282528</v>
      </c>
    </row>
    <row r="3649" ht="14.25" customHeight="1">
      <c r="A3649" s="1">
        <v>65804.0</v>
      </c>
      <c r="B3649" s="1">
        <v>1.2E7</v>
      </c>
      <c r="C3649" s="1">
        <f t="shared" si="1"/>
        <v>-11934196</v>
      </c>
      <c r="D3649" s="1">
        <f t="shared" si="2"/>
        <v>0.05798871553</v>
      </c>
    </row>
    <row r="3650" ht="14.25" customHeight="1">
      <c r="A3650" s="1">
        <v>0.0</v>
      </c>
      <c r="B3650" s="1">
        <v>6000000.0</v>
      </c>
      <c r="C3650" s="1">
        <f t="shared" si="1"/>
        <v>-6000000</v>
      </c>
      <c r="D3650" s="1">
        <f t="shared" si="2"/>
        <v>0.05799738182</v>
      </c>
    </row>
    <row r="3651" ht="14.25" customHeight="1">
      <c r="A3651" s="1">
        <v>0.0</v>
      </c>
      <c r="B3651" s="1">
        <v>6000000.0</v>
      </c>
      <c r="C3651" s="1">
        <f t="shared" si="1"/>
        <v>-6000000</v>
      </c>
      <c r="D3651" s="1">
        <f t="shared" si="2"/>
        <v>0.05799464661</v>
      </c>
    </row>
    <row r="3652" ht="14.25" customHeight="1">
      <c r="A3652" s="1">
        <v>0.0</v>
      </c>
      <c r="B3652" s="1">
        <v>0.0</v>
      </c>
      <c r="C3652" s="1">
        <f t="shared" si="1"/>
        <v>0</v>
      </c>
      <c r="D3652" s="1">
        <f t="shared" si="2"/>
        <v>0.05799190736</v>
      </c>
    </row>
    <row r="3653" ht="14.25" customHeight="1">
      <c r="A3653" s="1">
        <v>0.0</v>
      </c>
      <c r="B3653" s="1">
        <v>5952000.0</v>
      </c>
      <c r="C3653" s="1">
        <f t="shared" si="1"/>
        <v>-5952000</v>
      </c>
      <c r="D3653" s="1">
        <f t="shared" si="2"/>
        <v>0.05797774694</v>
      </c>
    </row>
    <row r="3654" ht="14.25" customHeight="1">
      <c r="A3654" s="1">
        <v>3895664.0</v>
      </c>
      <c r="B3654" s="1">
        <v>5300000.0</v>
      </c>
      <c r="C3654" s="1">
        <f t="shared" si="1"/>
        <v>-1404336</v>
      </c>
      <c r="D3654" s="1">
        <f t="shared" si="2"/>
        <v>0.05797489906</v>
      </c>
    </row>
    <row r="3655" ht="14.25" customHeight="1">
      <c r="A3655" s="1">
        <v>20200.0</v>
      </c>
      <c r="B3655" s="1">
        <v>6000000.0</v>
      </c>
      <c r="C3655" s="1">
        <f t="shared" si="1"/>
        <v>-5979800</v>
      </c>
      <c r="D3655" s="1">
        <f t="shared" si="2"/>
        <v>0.05797236574</v>
      </c>
    </row>
    <row r="3656" ht="14.25" customHeight="1">
      <c r="A3656" s="1">
        <v>3.1874869E7</v>
      </c>
      <c r="B3656" s="1">
        <v>5.0E7</v>
      </c>
      <c r="C3656" s="1">
        <f t="shared" si="1"/>
        <v>-18125131</v>
      </c>
      <c r="D3656" s="1">
        <f t="shared" si="2"/>
        <v>0.05796960258</v>
      </c>
    </row>
    <row r="3657" ht="14.25" customHeight="1">
      <c r="A3657" s="1">
        <v>542860.0</v>
      </c>
      <c r="B3657" s="1">
        <v>4000000.0</v>
      </c>
      <c r="C3657" s="1">
        <f t="shared" si="1"/>
        <v>-3457140</v>
      </c>
      <c r="D3657" s="1">
        <f t="shared" si="2"/>
        <v>0.05774183438</v>
      </c>
    </row>
    <row r="3658" ht="14.25" customHeight="1">
      <c r="A3658" s="1">
        <v>0.0</v>
      </c>
      <c r="B3658" s="1">
        <v>6000000.0</v>
      </c>
      <c r="C3658" s="1">
        <f t="shared" si="1"/>
        <v>-6000000</v>
      </c>
      <c r="D3658" s="1">
        <f t="shared" si="2"/>
        <v>0.05773562341</v>
      </c>
    </row>
    <row r="3659" ht="14.25" customHeight="1">
      <c r="A3659" s="1">
        <v>0.0</v>
      </c>
      <c r="B3659" s="1">
        <v>6700000.0</v>
      </c>
      <c r="C3659" s="1">
        <f t="shared" si="1"/>
        <v>-6700000</v>
      </c>
      <c r="D3659" s="1">
        <f t="shared" si="2"/>
        <v>0.05773289751</v>
      </c>
    </row>
    <row r="3660" ht="14.25" customHeight="1">
      <c r="A3660" s="1">
        <v>15059.0</v>
      </c>
      <c r="B3660" s="1">
        <v>0.0</v>
      </c>
      <c r="C3660" s="1">
        <f t="shared" si="1"/>
        <v>15059</v>
      </c>
      <c r="D3660" s="1">
        <f t="shared" si="2"/>
        <v>0.05773150959</v>
      </c>
    </row>
    <row r="3661" ht="14.25" customHeight="1">
      <c r="A3661" s="1">
        <v>1.1905519E7</v>
      </c>
      <c r="B3661" s="1">
        <v>2.0E8</v>
      </c>
      <c r="C3661" s="1">
        <f t="shared" si="1"/>
        <v>-188094481</v>
      </c>
      <c r="D3661" s="1">
        <f t="shared" si="2"/>
        <v>0.05771734839</v>
      </c>
    </row>
    <row r="3662" ht="14.25" customHeight="1">
      <c r="A3662" s="1">
        <v>69582.0</v>
      </c>
      <c r="B3662" s="1">
        <v>0.0</v>
      </c>
      <c r="C3662" s="1">
        <f t="shared" si="1"/>
        <v>69582</v>
      </c>
      <c r="D3662" s="1">
        <f t="shared" si="2"/>
        <v>0.05757079398</v>
      </c>
    </row>
    <row r="3663" ht="14.25" customHeight="1">
      <c r="A3663" s="1">
        <v>0.0</v>
      </c>
      <c r="B3663" s="1">
        <v>0.0</v>
      </c>
      <c r="C3663" s="1">
        <f t="shared" si="1"/>
        <v>0</v>
      </c>
      <c r="D3663" s="1">
        <f t="shared" si="2"/>
        <v>0.05755694324</v>
      </c>
    </row>
    <row r="3664" ht="14.25" customHeight="1">
      <c r="A3664" s="1">
        <v>3.2541719E7</v>
      </c>
      <c r="B3664" s="1">
        <v>3500159.0</v>
      </c>
      <c r="C3664" s="1">
        <f t="shared" si="1"/>
        <v>29041560</v>
      </c>
      <c r="D3664" s="1">
        <f t="shared" si="2"/>
        <v>0.05754296277</v>
      </c>
    </row>
    <row r="3665" ht="14.25" customHeight="1">
      <c r="A3665" s="1">
        <v>3064356.0</v>
      </c>
      <c r="B3665" s="1">
        <v>5600000.0</v>
      </c>
      <c r="C3665" s="1">
        <f t="shared" si="1"/>
        <v>-2535644</v>
      </c>
      <c r="D3665" s="1">
        <f t="shared" si="2"/>
        <v>0.05759496117</v>
      </c>
    </row>
    <row r="3666" ht="14.25" customHeight="1">
      <c r="A3666" s="1">
        <v>7009668.0</v>
      </c>
      <c r="B3666" s="1">
        <v>5600000.0</v>
      </c>
      <c r="C3666" s="1">
        <f t="shared" si="1"/>
        <v>1409668</v>
      </c>
      <c r="D3666" s="1">
        <f t="shared" si="2"/>
        <v>0.05759249312</v>
      </c>
    </row>
    <row r="3667" ht="14.25" customHeight="1">
      <c r="A3667" s="1">
        <v>352684.0</v>
      </c>
      <c r="B3667" s="1">
        <v>0.0</v>
      </c>
      <c r="C3667" s="1">
        <f t="shared" si="1"/>
        <v>352684</v>
      </c>
      <c r="D3667" s="1">
        <f t="shared" si="2"/>
        <v>0.05759204436</v>
      </c>
    </row>
    <row r="3668" ht="14.25" customHeight="1">
      <c r="A3668" s="1">
        <v>27024.0</v>
      </c>
      <c r="B3668" s="1">
        <v>5600000.0</v>
      </c>
      <c r="C3668" s="1">
        <f t="shared" si="1"/>
        <v>-5572976</v>
      </c>
      <c r="D3668" s="1">
        <f t="shared" si="2"/>
        <v>0.05757860338</v>
      </c>
    </row>
    <row r="3669" ht="14.25" customHeight="1">
      <c r="A3669" s="1">
        <v>531806.0</v>
      </c>
      <c r="B3669" s="1">
        <v>0.0</v>
      </c>
      <c r="C3669" s="1">
        <f t="shared" si="1"/>
        <v>531806</v>
      </c>
      <c r="D3669" s="1">
        <f t="shared" si="2"/>
        <v>0.05757530001</v>
      </c>
    </row>
    <row r="3670" ht="14.25" customHeight="1">
      <c r="A3670" s="1">
        <v>1.596E8</v>
      </c>
      <c r="B3670" s="1">
        <v>5500000.0</v>
      </c>
      <c r="C3670" s="1">
        <f t="shared" si="1"/>
        <v>154100000</v>
      </c>
      <c r="D3670" s="1">
        <f t="shared" si="2"/>
        <v>0.05756211146</v>
      </c>
    </row>
    <row r="3671" ht="14.25" customHeight="1">
      <c r="A3671" s="1">
        <v>5.88E7</v>
      </c>
      <c r="B3671" s="1">
        <v>5500000.0</v>
      </c>
      <c r="C3671" s="1">
        <f t="shared" si="1"/>
        <v>53300000</v>
      </c>
      <c r="D3671" s="1">
        <f t="shared" si="2"/>
        <v>0.05849938885</v>
      </c>
    </row>
    <row r="3672" ht="14.25" customHeight="1">
      <c r="A3672" s="1">
        <v>5.0382128E7</v>
      </c>
      <c r="B3672" s="1">
        <v>5500000.0</v>
      </c>
      <c r="C3672" s="1">
        <f t="shared" si="1"/>
        <v>44882128</v>
      </c>
      <c r="D3672" s="1">
        <f t="shared" si="2"/>
        <v>0.05863350345</v>
      </c>
    </row>
    <row r="3673" ht="14.25" customHeight="1">
      <c r="A3673" s="1">
        <v>3.5811509E7</v>
      </c>
      <c r="B3673" s="1">
        <v>5500000.0</v>
      </c>
      <c r="C3673" s="1">
        <f t="shared" si="1"/>
        <v>30311509</v>
      </c>
      <c r="D3673" s="1">
        <f t="shared" si="2"/>
        <v>0.05873288543</v>
      </c>
    </row>
    <row r="3674" ht="14.25" customHeight="1">
      <c r="A3674" s="1">
        <v>2.4475193E7</v>
      </c>
      <c r="B3674" s="1">
        <v>3000000.0</v>
      </c>
      <c r="C3674" s="1">
        <f t="shared" si="1"/>
        <v>21475193</v>
      </c>
      <c r="D3674" s="1">
        <f t="shared" si="2"/>
        <v>0.05878347997</v>
      </c>
    </row>
    <row r="3675" ht="14.25" customHeight="1">
      <c r="A3675" s="1">
        <v>0.0</v>
      </c>
      <c r="B3675" s="1">
        <v>5500000.0</v>
      </c>
      <c r="C3675" s="1">
        <f t="shared" si="1"/>
        <v>-5500000</v>
      </c>
      <c r="D3675" s="1">
        <f t="shared" si="2"/>
        <v>0.05881761398</v>
      </c>
    </row>
    <row r="3676" ht="14.25" customHeight="1">
      <c r="A3676" s="1">
        <v>6200756.0</v>
      </c>
      <c r="B3676" s="1">
        <v>7000000.0</v>
      </c>
      <c r="C3676" s="1">
        <f t="shared" si="1"/>
        <v>-799244</v>
      </c>
      <c r="D3676" s="1">
        <f t="shared" si="2"/>
        <v>0.05881413175</v>
      </c>
    </row>
    <row r="3677" ht="14.25" customHeight="1">
      <c r="A3677" s="1">
        <v>1292119.0</v>
      </c>
      <c r="B3677" s="1">
        <v>5500000.0</v>
      </c>
      <c r="C3677" s="1">
        <f t="shared" si="1"/>
        <v>-4207881</v>
      </c>
      <c r="D3677" s="1">
        <f t="shared" si="2"/>
        <v>0.05881372658</v>
      </c>
    </row>
    <row r="3678" ht="14.25" customHeight="1">
      <c r="A3678" s="1">
        <v>0.0</v>
      </c>
      <c r="B3678" s="1">
        <v>0.0</v>
      </c>
      <c r="C3678" s="1">
        <f t="shared" si="1"/>
        <v>0</v>
      </c>
      <c r="D3678" s="1">
        <f t="shared" si="2"/>
        <v>0.05881054269</v>
      </c>
    </row>
    <row r="3679" ht="14.25" customHeight="1">
      <c r="A3679" s="1">
        <v>3629758.0</v>
      </c>
      <c r="B3679" s="1">
        <v>5500000.0</v>
      </c>
      <c r="C3679" s="1">
        <f t="shared" si="1"/>
        <v>-1870242</v>
      </c>
      <c r="D3679" s="1">
        <f t="shared" si="2"/>
        <v>0.05879660833</v>
      </c>
    </row>
    <row r="3680" ht="14.25" customHeight="1">
      <c r="A3680" s="1">
        <v>6239558.0</v>
      </c>
      <c r="B3680" s="1">
        <v>5000000.0</v>
      </c>
      <c r="C3680" s="1">
        <f t="shared" si="1"/>
        <v>1239558</v>
      </c>
      <c r="D3680" s="1">
        <f t="shared" si="2"/>
        <v>0.05879427913</v>
      </c>
    </row>
    <row r="3681" ht="14.25" customHeight="1">
      <c r="A3681" s="1">
        <v>1056102.0</v>
      </c>
      <c r="B3681" s="1">
        <v>5000000.0</v>
      </c>
      <c r="C3681" s="1">
        <f t="shared" si="1"/>
        <v>-3943898</v>
      </c>
      <c r="D3681" s="1">
        <f t="shared" si="2"/>
        <v>0.05879324046</v>
      </c>
    </row>
    <row r="3682" ht="14.25" customHeight="1">
      <c r="A3682" s="1">
        <v>2.7545445E7</v>
      </c>
      <c r="B3682" s="1">
        <v>6500000.0</v>
      </c>
      <c r="C3682" s="1">
        <f t="shared" si="1"/>
        <v>21045445</v>
      </c>
      <c r="D3682" s="1">
        <f t="shared" si="2"/>
        <v>0.05878914654</v>
      </c>
    </row>
    <row r="3683" ht="14.25" customHeight="1">
      <c r="A3683" s="1">
        <v>56007.0</v>
      </c>
      <c r="B3683" s="1">
        <v>5500000.0</v>
      </c>
      <c r="C3683" s="1">
        <f t="shared" si="1"/>
        <v>-5443993</v>
      </c>
      <c r="D3683" s="1">
        <f t="shared" si="2"/>
        <v>0.05881390617</v>
      </c>
    </row>
    <row r="3684" ht="14.25" customHeight="1">
      <c r="A3684" s="1">
        <v>611709.0</v>
      </c>
      <c r="B3684" s="1">
        <v>3850000.0</v>
      </c>
      <c r="C3684" s="1">
        <f t="shared" si="1"/>
        <v>-3238291</v>
      </c>
      <c r="D3684" s="1">
        <f t="shared" si="2"/>
        <v>0.05881039393</v>
      </c>
    </row>
    <row r="3685" ht="14.25" customHeight="1">
      <c r="A3685" s="1">
        <v>753501.0</v>
      </c>
      <c r="B3685" s="1">
        <v>0.0</v>
      </c>
      <c r="C3685" s="1">
        <f t="shared" si="1"/>
        <v>753501</v>
      </c>
      <c r="D3685" s="1">
        <f t="shared" si="2"/>
        <v>0.05880411027</v>
      </c>
    </row>
    <row r="3686" ht="14.25" customHeight="1">
      <c r="A3686" s="1">
        <v>22770.0</v>
      </c>
      <c r="B3686" s="1">
        <v>5500000.0</v>
      </c>
      <c r="C3686" s="1">
        <f t="shared" si="1"/>
        <v>-5477230</v>
      </c>
      <c r="D3686" s="1">
        <f t="shared" si="2"/>
        <v>0.05879134132</v>
      </c>
    </row>
    <row r="3687" ht="14.25" customHeight="1">
      <c r="A3687" s="1">
        <v>2197331.0</v>
      </c>
      <c r="B3687" s="1">
        <v>0.0</v>
      </c>
      <c r="C3687" s="1">
        <f t="shared" si="1"/>
        <v>2197331</v>
      </c>
      <c r="D3687" s="1">
        <f t="shared" si="2"/>
        <v>0.05878779624</v>
      </c>
    </row>
    <row r="3688" ht="14.25" customHeight="1">
      <c r="A3688" s="1">
        <v>0.0</v>
      </c>
      <c r="B3688" s="1">
        <v>0.0</v>
      </c>
      <c r="C3688" s="1">
        <f t="shared" si="1"/>
        <v>0</v>
      </c>
      <c r="D3688" s="1">
        <f t="shared" si="2"/>
        <v>0.05877746073</v>
      </c>
    </row>
    <row r="3689" ht="14.25" customHeight="1">
      <c r="A3689" s="1">
        <v>27445.0</v>
      </c>
      <c r="B3689" s="1">
        <v>9000000.0</v>
      </c>
      <c r="C3689" s="1">
        <f t="shared" si="1"/>
        <v>-8972555</v>
      </c>
      <c r="D3689" s="1">
        <f t="shared" si="2"/>
        <v>0.0587634144</v>
      </c>
    </row>
    <row r="3690" ht="14.25" customHeight="1">
      <c r="A3690" s="1">
        <v>766487.0</v>
      </c>
      <c r="B3690" s="1">
        <v>5250000.0</v>
      </c>
      <c r="C3690" s="1">
        <f t="shared" si="1"/>
        <v>-4483513</v>
      </c>
      <c r="D3690" s="1">
        <f t="shared" si="2"/>
        <v>0.05876653463</v>
      </c>
    </row>
    <row r="3691" ht="14.25" customHeight="1">
      <c r="A3691" s="1">
        <v>18434.0</v>
      </c>
      <c r="B3691" s="1">
        <v>0.0</v>
      </c>
      <c r="C3691" s="1">
        <f t="shared" si="1"/>
        <v>18434</v>
      </c>
      <c r="D3691" s="1">
        <f t="shared" si="2"/>
        <v>0.05876269539</v>
      </c>
    </row>
    <row r="3692" ht="14.25" customHeight="1">
      <c r="A3692" s="1">
        <v>1196752.0</v>
      </c>
      <c r="B3692" s="1">
        <v>3.03E7</v>
      </c>
      <c r="C3692" s="1">
        <f t="shared" si="1"/>
        <v>-29103248</v>
      </c>
      <c r="D3692" s="1">
        <f t="shared" si="2"/>
        <v>0.05874863539</v>
      </c>
    </row>
    <row r="3693" ht="14.25" customHeight="1">
      <c r="A3693" s="1">
        <v>0.0</v>
      </c>
      <c r="B3693" s="1">
        <v>4000000.0</v>
      </c>
      <c r="C3693" s="1">
        <f t="shared" si="1"/>
        <v>-4000000</v>
      </c>
      <c r="D3693" s="1">
        <f t="shared" si="2"/>
        <v>0.05878627841</v>
      </c>
    </row>
    <row r="3694" ht="14.25" customHeight="1">
      <c r="A3694" s="1">
        <v>795126.0</v>
      </c>
      <c r="B3694" s="1">
        <v>6000000.0</v>
      </c>
      <c r="C3694" s="1">
        <f t="shared" si="1"/>
        <v>-5204874</v>
      </c>
      <c r="D3694" s="1">
        <f t="shared" si="2"/>
        <v>0.05877983097</v>
      </c>
    </row>
    <row r="3695" ht="14.25" customHeight="1">
      <c r="A3695" s="1">
        <v>0.0</v>
      </c>
      <c r="B3695" s="1">
        <v>5500000.0</v>
      </c>
      <c r="C3695" s="1">
        <f t="shared" si="1"/>
        <v>-5500000</v>
      </c>
      <c r="D3695" s="1">
        <f t="shared" si="2"/>
        <v>0.05877729105</v>
      </c>
    </row>
    <row r="3696" ht="14.25" customHeight="1">
      <c r="A3696" s="1">
        <v>0.0</v>
      </c>
      <c r="B3696" s="1">
        <v>5100000.0</v>
      </c>
      <c r="C3696" s="1">
        <f t="shared" si="1"/>
        <v>-5100000</v>
      </c>
      <c r="D3696" s="1">
        <f t="shared" si="2"/>
        <v>0.05877370873</v>
      </c>
    </row>
    <row r="3697" ht="14.25" customHeight="1">
      <c r="A3697" s="1">
        <v>563699.0</v>
      </c>
      <c r="B3697" s="1">
        <v>0.0</v>
      </c>
      <c r="C3697" s="1">
        <f t="shared" si="1"/>
        <v>563699</v>
      </c>
      <c r="D3697" s="1">
        <f t="shared" si="2"/>
        <v>0.0587693512</v>
      </c>
    </row>
    <row r="3698" ht="14.25" customHeight="1">
      <c r="A3698" s="1">
        <v>8.3574831E7</v>
      </c>
      <c r="B3698" s="1">
        <v>5000000.0</v>
      </c>
      <c r="C3698" s="1">
        <f t="shared" si="1"/>
        <v>78574831</v>
      </c>
      <c r="D3698" s="1">
        <f t="shared" si="2"/>
        <v>0.05875612124</v>
      </c>
    </row>
    <row r="3699" ht="14.25" customHeight="1">
      <c r="A3699" s="1">
        <v>8.7025093E7</v>
      </c>
      <c r="B3699" s="1">
        <v>4000000.0</v>
      </c>
      <c r="C3699" s="1">
        <f t="shared" si="1"/>
        <v>83025093</v>
      </c>
      <c r="D3699" s="1">
        <f t="shared" si="2"/>
        <v>0.05903908844</v>
      </c>
    </row>
    <row r="3700" ht="14.25" customHeight="1">
      <c r="A3700" s="1">
        <v>7.1897215E7</v>
      </c>
      <c r="B3700" s="1">
        <v>1.5E7</v>
      </c>
      <c r="C3700" s="1">
        <f t="shared" si="1"/>
        <v>56897215</v>
      </c>
      <c r="D3700" s="1">
        <f t="shared" si="2"/>
        <v>0.05936932401</v>
      </c>
    </row>
    <row r="3701" ht="14.25" customHeight="1">
      <c r="A3701" s="1">
        <v>6.4267897E7</v>
      </c>
      <c r="B3701" s="1">
        <v>5000000.0</v>
      </c>
      <c r="C3701" s="1">
        <f t="shared" si="1"/>
        <v>59267897</v>
      </c>
      <c r="D3701" s="1">
        <f t="shared" si="2"/>
        <v>0.05941957679</v>
      </c>
    </row>
    <row r="3702" ht="14.25" customHeight="1">
      <c r="A3702" s="1">
        <v>5.6536016E7</v>
      </c>
      <c r="B3702" s="1">
        <v>4900000.0</v>
      </c>
      <c r="C3702" s="1">
        <f t="shared" si="1"/>
        <v>51636016</v>
      </c>
      <c r="D3702" s="1">
        <f t="shared" si="2"/>
        <v>0.05959476181</v>
      </c>
    </row>
    <row r="3703" ht="14.25" customHeight="1">
      <c r="A3703" s="1">
        <v>1.04007828E8</v>
      </c>
      <c r="B3703" s="1">
        <v>5000000.0</v>
      </c>
      <c r="C3703" s="1">
        <f t="shared" si="1"/>
        <v>99007828</v>
      </c>
      <c r="D3703" s="1">
        <f t="shared" si="2"/>
        <v>0.05973369845</v>
      </c>
    </row>
    <row r="3704" ht="14.25" customHeight="1">
      <c r="A3704" s="1">
        <v>5.082094E7</v>
      </c>
      <c r="B3704" s="1">
        <v>5000000.0</v>
      </c>
      <c r="C3704" s="1">
        <f t="shared" si="1"/>
        <v>45820940</v>
      </c>
      <c r="D3704" s="1">
        <f t="shared" si="2"/>
        <v>0.06018697822</v>
      </c>
    </row>
    <row r="3705" ht="14.25" customHeight="1">
      <c r="A3705" s="1">
        <v>4.47932E7</v>
      </c>
      <c r="B3705" s="1">
        <v>4500000.0</v>
      </c>
      <c r="C3705" s="1">
        <f t="shared" si="1"/>
        <v>40293200</v>
      </c>
      <c r="D3705" s="1">
        <f t="shared" si="2"/>
        <v>0.06030169044</v>
      </c>
    </row>
    <row r="3706" ht="14.25" customHeight="1">
      <c r="A3706" s="1">
        <v>4.3771291E7</v>
      </c>
      <c r="B3706" s="1">
        <v>5000000.0</v>
      </c>
      <c r="C3706" s="1">
        <f t="shared" si="1"/>
        <v>38771291</v>
      </c>
      <c r="D3706" s="1">
        <f t="shared" si="2"/>
        <v>0.06039687725</v>
      </c>
    </row>
    <row r="3707" ht="14.25" customHeight="1">
      <c r="A3707" s="1">
        <v>4.4456509E7</v>
      </c>
      <c r="B3707" s="1">
        <v>5000000.0</v>
      </c>
      <c r="C3707" s="1">
        <f t="shared" si="1"/>
        <v>39456509</v>
      </c>
      <c r="D3707" s="1">
        <f t="shared" si="2"/>
        <v>0.06048355864</v>
      </c>
    </row>
    <row r="3708" ht="14.25" customHeight="1">
      <c r="A3708" s="1">
        <v>5.3884821E7</v>
      </c>
      <c r="B3708" s="1">
        <v>5000000.0</v>
      </c>
      <c r="C3708" s="1">
        <f t="shared" si="1"/>
        <v>48884821</v>
      </c>
      <c r="D3708" s="1">
        <f t="shared" si="2"/>
        <v>0.0605732267</v>
      </c>
    </row>
    <row r="3709" ht="14.25" customHeight="1">
      <c r="A3709" s="1">
        <v>3.6E7</v>
      </c>
      <c r="B3709" s="1">
        <v>5000000.0</v>
      </c>
      <c r="C3709" s="1">
        <f t="shared" si="1"/>
        <v>31000000</v>
      </c>
      <c r="D3709" s="1">
        <f t="shared" si="2"/>
        <v>0.06070378875</v>
      </c>
    </row>
    <row r="3710" ht="14.25" customHeight="1">
      <c r="A3710" s="1">
        <v>0.0</v>
      </c>
      <c r="B3710" s="1">
        <v>5000000.0</v>
      </c>
      <c r="C3710" s="1">
        <f t="shared" si="1"/>
        <v>-5000000</v>
      </c>
      <c r="D3710" s="1">
        <f t="shared" si="2"/>
        <v>0.06076391606</v>
      </c>
    </row>
    <row r="3711" ht="14.25" customHeight="1">
      <c r="A3711" s="1">
        <v>3.4872293E7</v>
      </c>
      <c r="B3711" s="1">
        <v>8500000.0</v>
      </c>
      <c r="C3711" s="1">
        <f t="shared" si="1"/>
        <v>26372293</v>
      </c>
      <c r="D3711" s="1">
        <f t="shared" si="2"/>
        <v>0.06075946691</v>
      </c>
    </row>
    <row r="3712" ht="14.25" customHeight="1">
      <c r="A3712" s="1">
        <v>3.4468224E7</v>
      </c>
      <c r="B3712" s="1">
        <v>4500000.0</v>
      </c>
      <c r="C3712" s="1">
        <f t="shared" si="1"/>
        <v>29968224</v>
      </c>
      <c r="D3712" s="1">
        <f t="shared" si="2"/>
        <v>0.0607906452</v>
      </c>
    </row>
    <row r="3713" ht="14.25" customHeight="1">
      <c r="A3713" s="1">
        <v>0.0</v>
      </c>
      <c r="B3713" s="1">
        <v>5000000.0</v>
      </c>
      <c r="C3713" s="1">
        <f t="shared" si="1"/>
        <v>-5000000</v>
      </c>
      <c r="D3713" s="1">
        <f t="shared" si="2"/>
        <v>0.06084977979</v>
      </c>
    </row>
    <row r="3714" ht="14.25" customHeight="1">
      <c r="A3714" s="1">
        <v>3.2453345E7</v>
      </c>
      <c r="B3714" s="1">
        <v>5000000.0</v>
      </c>
      <c r="C3714" s="1">
        <f t="shared" si="1"/>
        <v>27453345</v>
      </c>
      <c r="D3714" s="1">
        <f t="shared" si="2"/>
        <v>0.06084533301</v>
      </c>
    </row>
    <row r="3715" ht="14.25" customHeight="1">
      <c r="A3715" s="1">
        <v>0.0</v>
      </c>
      <c r="B3715" s="1">
        <v>5000000.0</v>
      </c>
      <c r="C3715" s="1">
        <f t="shared" si="1"/>
        <v>-5000000</v>
      </c>
      <c r="D3715" s="1">
        <f t="shared" si="2"/>
        <v>0.06089485648</v>
      </c>
    </row>
    <row r="3716" ht="14.25" customHeight="1">
      <c r="A3716" s="1">
        <v>2.7296514E7</v>
      </c>
      <c r="B3716" s="1">
        <v>5000000.0</v>
      </c>
      <c r="C3716" s="1">
        <f t="shared" si="1"/>
        <v>22296514</v>
      </c>
      <c r="D3716" s="1">
        <f t="shared" si="2"/>
        <v>0.06089040517</v>
      </c>
    </row>
    <row r="3717" ht="14.25" customHeight="1">
      <c r="A3717" s="1">
        <v>2.5799043E7</v>
      </c>
      <c r="B3717" s="1">
        <v>3300000.0</v>
      </c>
      <c r="C3717" s="1">
        <f t="shared" si="1"/>
        <v>22499043</v>
      </c>
      <c r="D3717" s="1">
        <f t="shared" si="2"/>
        <v>0.06092573226</v>
      </c>
    </row>
    <row r="3718" ht="14.25" customHeight="1">
      <c r="A3718" s="1">
        <v>2.5530884E7</v>
      </c>
      <c r="B3718" s="1">
        <v>9000000.0</v>
      </c>
      <c r="C3718" s="1">
        <f t="shared" si="1"/>
        <v>16530884</v>
      </c>
      <c r="D3718" s="1">
        <f t="shared" si="2"/>
        <v>0.06096577582</v>
      </c>
    </row>
    <row r="3719" ht="14.25" customHeight="1">
      <c r="A3719" s="1">
        <v>2.7689474E7</v>
      </c>
      <c r="B3719" s="1">
        <v>5000000.0</v>
      </c>
      <c r="C3719" s="1">
        <f t="shared" si="1"/>
        <v>22689474</v>
      </c>
      <c r="D3719" s="1">
        <f t="shared" si="2"/>
        <v>0.06097737422</v>
      </c>
    </row>
    <row r="3720" ht="14.25" customHeight="1">
      <c r="A3720" s="1">
        <v>2.4138847E7</v>
      </c>
      <c r="B3720" s="1">
        <v>5000000.0</v>
      </c>
      <c r="C3720" s="1">
        <f t="shared" si="1"/>
        <v>19138847</v>
      </c>
      <c r="D3720" s="1">
        <f t="shared" si="2"/>
        <v>0.06101392797</v>
      </c>
    </row>
    <row r="3721" ht="14.25" customHeight="1">
      <c r="A3721" s="1">
        <v>2.1994911E7</v>
      </c>
      <c r="B3721" s="1">
        <v>5000000.0</v>
      </c>
      <c r="C3721" s="1">
        <f t="shared" si="1"/>
        <v>16994911</v>
      </c>
      <c r="D3721" s="1">
        <f t="shared" si="2"/>
        <v>0.06104179381</v>
      </c>
    </row>
    <row r="3722" ht="14.25" customHeight="1">
      <c r="A3722" s="1">
        <v>2.1501098E7</v>
      </c>
      <c r="B3722" s="1">
        <v>5000000.0</v>
      </c>
      <c r="C3722" s="1">
        <f t="shared" si="1"/>
        <v>16501098</v>
      </c>
      <c r="D3722" s="1">
        <f t="shared" si="2"/>
        <v>0.06106491294</v>
      </c>
    </row>
    <row r="3723" ht="14.25" customHeight="1">
      <c r="A3723" s="1">
        <v>1.9281235E7</v>
      </c>
      <c r="B3723" s="1">
        <v>5000000.0</v>
      </c>
      <c r="C3723" s="1">
        <f t="shared" si="1"/>
        <v>14281235</v>
      </c>
      <c r="D3723" s="1">
        <f t="shared" si="2"/>
        <v>0.06108702134</v>
      </c>
    </row>
    <row r="3724" ht="14.25" customHeight="1">
      <c r="A3724" s="1">
        <v>0.0</v>
      </c>
      <c r="B3724" s="1">
        <v>3500000.0</v>
      </c>
      <c r="C3724" s="1">
        <f t="shared" si="1"/>
        <v>-3500000</v>
      </c>
      <c r="D3724" s="1">
        <f t="shared" si="2"/>
        <v>0.06110467335</v>
      </c>
    </row>
    <row r="3725" ht="14.25" customHeight="1">
      <c r="A3725" s="1">
        <v>1.9421271E7</v>
      </c>
      <c r="B3725" s="1">
        <v>5000000.0</v>
      </c>
      <c r="C3725" s="1">
        <f t="shared" si="1"/>
        <v>14421271</v>
      </c>
      <c r="D3725" s="1">
        <f t="shared" si="2"/>
        <v>0.06109749833</v>
      </c>
    </row>
    <row r="3726" ht="14.25" customHeight="1">
      <c r="A3726" s="1">
        <v>2.0733485E7</v>
      </c>
      <c r="B3726" s="1">
        <v>5000000.0</v>
      </c>
      <c r="C3726" s="1">
        <f t="shared" si="1"/>
        <v>15733485</v>
      </c>
      <c r="D3726" s="1">
        <f t="shared" si="2"/>
        <v>0.06111545572</v>
      </c>
    </row>
    <row r="3727" ht="14.25" customHeight="1">
      <c r="A3727" s="1">
        <v>0.0</v>
      </c>
      <c r="B3727" s="1">
        <v>5000000.0</v>
      </c>
      <c r="C3727" s="1">
        <f t="shared" si="1"/>
        <v>-5000000</v>
      </c>
      <c r="D3727" s="1">
        <f t="shared" si="2"/>
        <v>0.06113607579</v>
      </c>
    </row>
    <row r="3728" ht="14.25" customHeight="1">
      <c r="A3728" s="1">
        <v>2.4809547E7</v>
      </c>
      <c r="B3728" s="1">
        <v>5000000.0</v>
      </c>
      <c r="C3728" s="1">
        <f t="shared" si="1"/>
        <v>19809547</v>
      </c>
      <c r="D3728" s="1">
        <f t="shared" si="2"/>
        <v>0.06113161055</v>
      </c>
    </row>
    <row r="3729" ht="14.25" customHeight="1">
      <c r="A3729" s="1">
        <v>1.9097994E7</v>
      </c>
      <c r="B3729" s="1">
        <v>0.0</v>
      </c>
      <c r="C3729" s="1">
        <f t="shared" si="1"/>
        <v>19097994</v>
      </c>
      <c r="D3729" s="1">
        <f t="shared" si="2"/>
        <v>0.06116135166</v>
      </c>
    </row>
    <row r="3730" ht="14.25" customHeight="1">
      <c r="A3730" s="1">
        <v>2.303139E7</v>
      </c>
      <c r="B3730" s="1">
        <v>4500000.0</v>
      </c>
      <c r="C3730" s="1">
        <f t="shared" si="1"/>
        <v>18531390</v>
      </c>
      <c r="D3730" s="1">
        <f t="shared" si="2"/>
        <v>0.06119489478</v>
      </c>
    </row>
    <row r="3731" ht="14.25" customHeight="1">
      <c r="A3731" s="1">
        <v>1.6017403E7</v>
      </c>
      <c r="B3731" s="1">
        <v>5000000.0</v>
      </c>
      <c r="C3731" s="1">
        <f t="shared" si="1"/>
        <v>11017403</v>
      </c>
      <c r="D3731" s="1">
        <f t="shared" si="2"/>
        <v>0.0612227442</v>
      </c>
    </row>
    <row r="3732" ht="14.25" customHeight="1">
      <c r="A3732" s="1">
        <v>2.1197315E7</v>
      </c>
      <c r="B3732" s="1">
        <v>5000000.0</v>
      </c>
      <c r="C3732" s="1">
        <f t="shared" si="1"/>
        <v>16197315</v>
      </c>
      <c r="D3732" s="1">
        <f t="shared" si="2"/>
        <v>0.06123469204</v>
      </c>
    </row>
    <row r="3733" ht="14.25" customHeight="1">
      <c r="A3733" s="1">
        <v>1.7382982E7</v>
      </c>
      <c r="B3733" s="1">
        <v>5000000.0</v>
      </c>
      <c r="C3733" s="1">
        <f t="shared" si="1"/>
        <v>12382982</v>
      </c>
      <c r="D3733" s="1">
        <f t="shared" si="2"/>
        <v>0.0612564894</v>
      </c>
    </row>
    <row r="3734" ht="14.25" customHeight="1">
      <c r="A3734" s="1">
        <v>1.4821531E7</v>
      </c>
      <c r="B3734" s="1">
        <v>6000000.0</v>
      </c>
      <c r="C3734" s="1">
        <f t="shared" si="1"/>
        <v>8821531</v>
      </c>
      <c r="D3734" s="1">
        <f t="shared" si="2"/>
        <v>0.06127086561</v>
      </c>
    </row>
    <row r="3735" ht="14.25" customHeight="1">
      <c r="A3735" s="1">
        <v>1.86564E7</v>
      </c>
      <c r="B3735" s="1">
        <v>5000000.0</v>
      </c>
      <c r="C3735" s="1">
        <f t="shared" si="1"/>
        <v>13656400</v>
      </c>
      <c r="D3735" s="1">
        <f t="shared" si="2"/>
        <v>0.06127882277</v>
      </c>
    </row>
    <row r="3736" ht="14.25" customHeight="1">
      <c r="A3736" s="1">
        <v>0.0</v>
      </c>
      <c r="B3736" s="1">
        <v>5000000.0</v>
      </c>
      <c r="C3736" s="1">
        <f t="shared" si="1"/>
        <v>-5000000</v>
      </c>
      <c r="D3736" s="1">
        <f t="shared" si="2"/>
        <v>0.06129560297</v>
      </c>
    </row>
    <row r="3737" ht="14.25" customHeight="1">
      <c r="A3737" s="1">
        <v>0.0</v>
      </c>
      <c r="B3737" s="1">
        <v>5000000.0</v>
      </c>
      <c r="C3737" s="1">
        <f t="shared" si="1"/>
        <v>-5000000</v>
      </c>
      <c r="D3737" s="1">
        <f t="shared" si="2"/>
        <v>0.06129111644</v>
      </c>
    </row>
    <row r="3738" ht="14.25" customHeight="1">
      <c r="A3738" s="1">
        <v>1.4343976E7</v>
      </c>
      <c r="B3738" s="1">
        <v>5000000.0</v>
      </c>
      <c r="C3738" s="1">
        <f t="shared" si="1"/>
        <v>9343976</v>
      </c>
      <c r="D3738" s="1">
        <f t="shared" si="2"/>
        <v>0.06128662283</v>
      </c>
    </row>
    <row r="3739" ht="14.25" customHeight="1">
      <c r="A3739" s="1">
        <v>2.41437427E8</v>
      </c>
      <c r="B3739" s="1">
        <v>5000000.0</v>
      </c>
      <c r="C3739" s="1">
        <f t="shared" si="1"/>
        <v>236437427</v>
      </c>
      <c r="D3739" s="1">
        <f t="shared" si="2"/>
        <v>0.06129595998</v>
      </c>
    </row>
    <row r="3740" ht="14.25" customHeight="1">
      <c r="A3740" s="1">
        <v>1.4123773E7</v>
      </c>
      <c r="B3740" s="1">
        <v>5000000.0</v>
      </c>
      <c r="C3740" s="1">
        <f t="shared" si="1"/>
        <v>9123773</v>
      </c>
      <c r="D3740" s="1">
        <f t="shared" si="2"/>
        <v>0.06392201491</v>
      </c>
    </row>
    <row r="3741" ht="14.25" customHeight="1">
      <c r="A3741" s="1">
        <v>1.5126948E7</v>
      </c>
      <c r="B3741" s="1">
        <v>5000000.0</v>
      </c>
      <c r="C3741" s="1">
        <f t="shared" si="1"/>
        <v>10126948</v>
      </c>
      <c r="D3741" s="1">
        <f t="shared" si="2"/>
        <v>0.06393187073</v>
      </c>
    </row>
    <row r="3742" ht="14.25" customHeight="1">
      <c r="A3742" s="1">
        <v>1.3622333E7</v>
      </c>
      <c r="B3742" s="1">
        <v>2000000.0</v>
      </c>
      <c r="C3742" s="1">
        <f t="shared" si="1"/>
        <v>11622333</v>
      </c>
      <c r="D3742" s="1">
        <f t="shared" si="2"/>
        <v>0.06394346335</v>
      </c>
    </row>
    <row r="3743" ht="14.25" customHeight="1">
      <c r="A3743" s="1">
        <v>1.3464388E7</v>
      </c>
      <c r="B3743" s="1">
        <v>4000000.0</v>
      </c>
      <c r="C3743" s="1">
        <f t="shared" si="1"/>
        <v>9464388</v>
      </c>
      <c r="D3743" s="1">
        <f t="shared" si="2"/>
        <v>0.06395827726</v>
      </c>
    </row>
    <row r="3744" ht="14.25" customHeight="1">
      <c r="A3744" s="1">
        <v>1.3350177E7</v>
      </c>
      <c r="B3744" s="1">
        <v>5000000.0</v>
      </c>
      <c r="C3744" s="1">
        <f t="shared" si="1"/>
        <v>8350177</v>
      </c>
      <c r="D3744" s="1">
        <f t="shared" si="2"/>
        <v>0.06396897616</v>
      </c>
    </row>
    <row r="3745" ht="14.25" customHeight="1">
      <c r="A3745" s="1">
        <v>1.3269963E7</v>
      </c>
      <c r="B3745" s="1">
        <v>5000000.0</v>
      </c>
      <c r="C3745" s="1">
        <f t="shared" si="1"/>
        <v>8269963</v>
      </c>
      <c r="D3745" s="1">
        <f t="shared" si="2"/>
        <v>0.06397763533</v>
      </c>
    </row>
    <row r="3746" ht="14.25" customHeight="1">
      <c r="A3746" s="1">
        <v>1.7768E7</v>
      </c>
      <c r="B3746" s="1">
        <v>5000000.0</v>
      </c>
      <c r="C3746" s="1">
        <f t="shared" si="1"/>
        <v>12768000</v>
      </c>
      <c r="D3746" s="1">
        <f t="shared" si="2"/>
        <v>0.06398618011</v>
      </c>
    </row>
    <row r="3747" ht="14.25" customHeight="1">
      <c r="A3747" s="1">
        <v>1.2947763E7</v>
      </c>
      <c r="B3747" s="1">
        <v>5000000.0</v>
      </c>
      <c r="C3747" s="1">
        <f t="shared" si="1"/>
        <v>7947763</v>
      </c>
      <c r="D3747" s="1">
        <f t="shared" si="2"/>
        <v>0.06400286457</v>
      </c>
    </row>
    <row r="3748" ht="14.25" customHeight="1">
      <c r="A3748" s="1">
        <v>1.41E7</v>
      </c>
      <c r="B3748" s="1">
        <v>5000000.0</v>
      </c>
      <c r="C3748" s="1">
        <f t="shared" si="1"/>
        <v>9100000</v>
      </c>
      <c r="D3748" s="1">
        <f t="shared" si="2"/>
        <v>0.06401093277</v>
      </c>
    </row>
    <row r="3749" ht="14.25" customHeight="1">
      <c r="A3749" s="1">
        <v>1.22E7</v>
      </c>
      <c r="B3749" s="1">
        <v>5000000.0</v>
      </c>
      <c r="C3749" s="1">
        <f t="shared" si="1"/>
        <v>7200000</v>
      </c>
      <c r="D3749" s="1">
        <f t="shared" si="2"/>
        <v>0.06402088586</v>
      </c>
    </row>
    <row r="3750" ht="14.25" customHeight="1">
      <c r="A3750" s="1">
        <v>1.768367E7</v>
      </c>
      <c r="B3750" s="1">
        <v>5000000.0</v>
      </c>
      <c r="C3750" s="1">
        <f t="shared" si="1"/>
        <v>12683670</v>
      </c>
      <c r="D3750" s="1">
        <f t="shared" si="2"/>
        <v>0.06402783167</v>
      </c>
    </row>
    <row r="3751" ht="14.25" customHeight="1">
      <c r="A3751" s="1">
        <v>1.2055108E7</v>
      </c>
      <c r="B3751" s="1">
        <v>8000000.0</v>
      </c>
      <c r="C3751" s="1">
        <f t="shared" si="1"/>
        <v>4055108</v>
      </c>
      <c r="D3751" s="1">
        <f t="shared" si="2"/>
        <v>0.06404443514</v>
      </c>
    </row>
    <row r="3752" ht="14.25" customHeight="1">
      <c r="A3752" s="1">
        <v>2.7285953E7</v>
      </c>
      <c r="B3752" s="1">
        <v>5000000.0</v>
      </c>
      <c r="C3752" s="1">
        <f t="shared" si="1"/>
        <v>22285953</v>
      </c>
      <c r="D3752" s="1">
        <f t="shared" si="2"/>
        <v>0.0640467132</v>
      </c>
    </row>
    <row r="3753" ht="14.25" customHeight="1">
      <c r="A3753" s="1">
        <v>0.0</v>
      </c>
      <c r="B3753" s="1">
        <v>8000000.0</v>
      </c>
      <c r="C3753" s="1">
        <f t="shared" si="1"/>
        <v>-8000000</v>
      </c>
      <c r="D3753" s="1">
        <f t="shared" si="2"/>
        <v>0.06408701305</v>
      </c>
    </row>
    <row r="3754" ht="14.25" customHeight="1">
      <c r="A3754" s="1">
        <v>0.0</v>
      </c>
      <c r="B3754" s="1">
        <v>5000000.0</v>
      </c>
      <c r="C3754" s="1">
        <f t="shared" si="1"/>
        <v>-5000000</v>
      </c>
      <c r="D3754" s="1">
        <f t="shared" si="2"/>
        <v>0.06408793221</v>
      </c>
    </row>
    <row r="3755" ht="14.25" customHeight="1">
      <c r="A3755" s="1">
        <v>1.1675178E7</v>
      </c>
      <c r="B3755" s="1">
        <v>5000000.0</v>
      </c>
      <c r="C3755" s="1">
        <f t="shared" si="1"/>
        <v>6675178</v>
      </c>
      <c r="D3755" s="1">
        <f t="shared" si="2"/>
        <v>0.06408344471</v>
      </c>
    </row>
    <row r="3756" ht="14.25" customHeight="1">
      <c r="A3756" s="1">
        <v>1.0572742E7</v>
      </c>
      <c r="B3756" s="1">
        <v>8000000.0</v>
      </c>
      <c r="C3756" s="1">
        <f t="shared" si="1"/>
        <v>2572742</v>
      </c>
      <c r="D3756" s="1">
        <f t="shared" si="2"/>
        <v>0.06408966948</v>
      </c>
    </row>
    <row r="3757" ht="14.25" customHeight="1">
      <c r="A3757" s="1">
        <v>0.0</v>
      </c>
      <c r="B3757" s="1">
        <v>800000.0</v>
      </c>
      <c r="C3757" s="1">
        <f t="shared" si="1"/>
        <v>-800000</v>
      </c>
      <c r="D3757" s="1">
        <f t="shared" si="2"/>
        <v>0.06409107298</v>
      </c>
    </row>
    <row r="3758" ht="14.25" customHeight="1">
      <c r="A3758" s="1">
        <v>9658370.0</v>
      </c>
      <c r="B3758" s="1">
        <v>5000000.0</v>
      </c>
      <c r="C3758" s="1">
        <f t="shared" si="1"/>
        <v>4658370</v>
      </c>
      <c r="D3758" s="1">
        <f t="shared" si="2"/>
        <v>0.06407905545</v>
      </c>
    </row>
    <row r="3759" ht="14.25" customHeight="1">
      <c r="A3759" s="1">
        <v>9628751.0</v>
      </c>
      <c r="B3759" s="1">
        <v>5000000.0</v>
      </c>
      <c r="C3759" s="1">
        <f t="shared" si="1"/>
        <v>4628751</v>
      </c>
      <c r="D3759" s="1">
        <f t="shared" si="2"/>
        <v>0.06408253295</v>
      </c>
    </row>
    <row r="3760" ht="14.25" customHeight="1">
      <c r="A3760" s="1">
        <v>8786715.0</v>
      </c>
      <c r="B3760" s="1">
        <v>5000000.0</v>
      </c>
      <c r="C3760" s="1">
        <f t="shared" si="1"/>
        <v>3786715</v>
      </c>
      <c r="D3760" s="1">
        <f t="shared" si="2"/>
        <v>0.06408597811</v>
      </c>
    </row>
    <row r="3761" ht="14.25" customHeight="1">
      <c r="A3761" s="1">
        <v>3432342.0</v>
      </c>
      <c r="B3761" s="1">
        <v>6000000.0</v>
      </c>
      <c r="C3761" s="1">
        <f t="shared" si="1"/>
        <v>-2567658</v>
      </c>
      <c r="D3761" s="1">
        <f t="shared" si="2"/>
        <v>0.06408838752</v>
      </c>
    </row>
    <row r="3762" ht="14.25" customHeight="1">
      <c r="A3762" s="1">
        <v>0.0</v>
      </c>
      <c r="B3762" s="1">
        <v>5000000.0</v>
      </c>
      <c r="C3762" s="1">
        <f t="shared" si="1"/>
        <v>-5000000</v>
      </c>
      <c r="D3762" s="1">
        <f t="shared" si="2"/>
        <v>0.06408657739</v>
      </c>
    </row>
    <row r="3763" ht="14.25" customHeight="1">
      <c r="A3763" s="1">
        <v>6755271.0</v>
      </c>
      <c r="B3763" s="1">
        <v>5000000.0</v>
      </c>
      <c r="C3763" s="1">
        <f t="shared" si="1"/>
        <v>1755271</v>
      </c>
      <c r="D3763" s="1">
        <f t="shared" si="2"/>
        <v>0.06408204896</v>
      </c>
    </row>
    <row r="3764" ht="14.25" customHeight="1">
      <c r="A3764" s="1">
        <v>0.0</v>
      </c>
      <c r="B3764" s="1">
        <v>5000000.0</v>
      </c>
      <c r="C3764" s="1">
        <f t="shared" si="1"/>
        <v>-5000000</v>
      </c>
      <c r="D3764" s="1">
        <f t="shared" si="2"/>
        <v>0.06408221251</v>
      </c>
    </row>
    <row r="3765" ht="14.25" customHeight="1">
      <c r="A3765" s="1">
        <v>6157157.0</v>
      </c>
      <c r="B3765" s="1">
        <v>5000000.0</v>
      </c>
      <c r="C3765" s="1">
        <f t="shared" si="1"/>
        <v>1157157</v>
      </c>
      <c r="D3765" s="1">
        <f t="shared" si="2"/>
        <v>0.06407767171</v>
      </c>
    </row>
    <row r="3766" ht="14.25" customHeight="1">
      <c r="A3766" s="1">
        <v>6088249.0</v>
      </c>
      <c r="B3766" s="1">
        <v>0.0</v>
      </c>
      <c r="C3766" s="1">
        <f t="shared" si="1"/>
        <v>6088249</v>
      </c>
      <c r="D3766" s="1">
        <f t="shared" si="2"/>
        <v>0.06407724237</v>
      </c>
    </row>
    <row r="3767" ht="14.25" customHeight="1">
      <c r="A3767" s="1">
        <v>5480318.0</v>
      </c>
      <c r="B3767" s="1">
        <v>5000000.0</v>
      </c>
      <c r="C3767" s="1">
        <f t="shared" si="1"/>
        <v>480318</v>
      </c>
      <c r="D3767" s="1">
        <f t="shared" si="2"/>
        <v>0.06407612096</v>
      </c>
    </row>
    <row r="3768" ht="14.25" customHeight="1">
      <c r="A3768" s="1">
        <v>0.0</v>
      </c>
      <c r="B3768" s="1">
        <v>5000000.0</v>
      </c>
      <c r="C3768" s="1">
        <f t="shared" si="1"/>
        <v>-5000000</v>
      </c>
      <c r="D3768" s="1">
        <f t="shared" si="2"/>
        <v>0.06407506272</v>
      </c>
    </row>
    <row r="3769" ht="14.25" customHeight="1">
      <c r="A3769" s="1">
        <v>5308707.0</v>
      </c>
      <c r="B3769" s="1">
        <v>5000000.0</v>
      </c>
      <c r="C3769" s="1">
        <f t="shared" si="1"/>
        <v>308707</v>
      </c>
      <c r="D3769" s="1">
        <f t="shared" si="2"/>
        <v>0.06407049137</v>
      </c>
    </row>
    <row r="3770" ht="14.25" customHeight="1">
      <c r="A3770" s="1">
        <v>5009677.0</v>
      </c>
      <c r="B3770" s="1">
        <v>5000000.0</v>
      </c>
      <c r="C3770" s="1">
        <f t="shared" si="1"/>
        <v>9677</v>
      </c>
      <c r="D3770" s="1">
        <f t="shared" si="2"/>
        <v>0.06406927351</v>
      </c>
    </row>
    <row r="3771" ht="14.25" customHeight="1">
      <c r="A3771" s="1">
        <v>4328294.0</v>
      </c>
      <c r="B3771" s="1">
        <v>0.0</v>
      </c>
      <c r="C3771" s="1">
        <f t="shared" si="1"/>
        <v>4328294</v>
      </c>
      <c r="D3771" s="1">
        <f t="shared" si="2"/>
        <v>0.06406779454</v>
      </c>
    </row>
    <row r="3772" ht="14.25" customHeight="1">
      <c r="A3772" s="1">
        <v>4074023.0</v>
      </c>
      <c r="B3772" s="1">
        <v>5000000.0</v>
      </c>
      <c r="C3772" s="1">
        <f t="shared" si="1"/>
        <v>-925977</v>
      </c>
      <c r="D3772" s="1">
        <f t="shared" si="2"/>
        <v>0.06406270578</v>
      </c>
    </row>
    <row r="3773" ht="14.25" customHeight="1">
      <c r="A3773" s="1">
        <v>4306697.0</v>
      </c>
      <c r="B3773" s="1">
        <v>5000000.0</v>
      </c>
      <c r="C3773" s="1">
        <f t="shared" si="1"/>
        <v>-693303</v>
      </c>
      <c r="D3773" s="1">
        <f t="shared" si="2"/>
        <v>0.06406046043</v>
      </c>
    </row>
    <row r="3774" ht="14.25" customHeight="1">
      <c r="A3774" s="1">
        <v>3950029.0</v>
      </c>
      <c r="B3774" s="1">
        <v>4000000.0</v>
      </c>
      <c r="C3774" s="1">
        <f t="shared" si="1"/>
        <v>-49971</v>
      </c>
      <c r="D3774" s="1">
        <f t="shared" si="2"/>
        <v>0.06405839294</v>
      </c>
    </row>
    <row r="3775" ht="14.25" customHeight="1">
      <c r="A3775" s="1">
        <v>4040588.0</v>
      </c>
      <c r="B3775" s="1">
        <v>5000000.0</v>
      </c>
      <c r="C3775" s="1">
        <f t="shared" si="1"/>
        <v>-959412</v>
      </c>
      <c r="D3775" s="1">
        <f t="shared" si="2"/>
        <v>0.0640553247</v>
      </c>
    </row>
    <row r="3776" ht="14.25" customHeight="1">
      <c r="A3776" s="1">
        <v>0.0</v>
      </c>
      <c r="B3776" s="1">
        <v>5000000.0</v>
      </c>
      <c r="C3776" s="1">
        <f t="shared" si="1"/>
        <v>-5000000</v>
      </c>
      <c r="D3776" s="1">
        <f t="shared" si="2"/>
        <v>0.06405304247</v>
      </c>
    </row>
    <row r="3777" ht="14.25" customHeight="1">
      <c r="A3777" s="1">
        <v>3049135.0</v>
      </c>
      <c r="B3777" s="1">
        <v>5000000.0</v>
      </c>
      <c r="C3777" s="1">
        <f t="shared" si="1"/>
        <v>-1950865</v>
      </c>
      <c r="D3777" s="1">
        <f t="shared" si="2"/>
        <v>0.06404841336</v>
      </c>
    </row>
    <row r="3778" ht="14.25" customHeight="1">
      <c r="A3778" s="1">
        <v>4700361.0</v>
      </c>
      <c r="B3778" s="1">
        <v>5000000.0</v>
      </c>
      <c r="C3778" s="1">
        <f t="shared" si="1"/>
        <v>-299639</v>
      </c>
      <c r="D3778" s="1">
        <f t="shared" si="2"/>
        <v>0.06404540546</v>
      </c>
    </row>
    <row r="3779" ht="14.25" customHeight="1">
      <c r="A3779" s="1">
        <v>2711210.0</v>
      </c>
      <c r="B3779" s="1">
        <v>5000000.0</v>
      </c>
      <c r="C3779" s="1">
        <f t="shared" si="1"/>
        <v>-2288790</v>
      </c>
      <c r="D3779" s="1">
        <f t="shared" si="2"/>
        <v>0.06404363664</v>
      </c>
    </row>
    <row r="3780" ht="14.25" customHeight="1">
      <c r="A3780" s="1">
        <v>1980338.0</v>
      </c>
      <c r="B3780" s="1">
        <v>5000000.0</v>
      </c>
      <c r="C3780" s="1">
        <f t="shared" si="1"/>
        <v>-3019662</v>
      </c>
      <c r="D3780" s="1">
        <f t="shared" si="2"/>
        <v>0.0640403965</v>
      </c>
    </row>
    <row r="3781" ht="14.25" customHeight="1">
      <c r="A3781" s="1">
        <v>1082044.0</v>
      </c>
      <c r="B3781" s="1">
        <v>5000000.0</v>
      </c>
      <c r="C3781" s="1">
        <f t="shared" si="1"/>
        <v>-3917956</v>
      </c>
      <c r="D3781" s="1">
        <f t="shared" si="2"/>
        <v>0.06403670364</v>
      </c>
    </row>
    <row r="3782" ht="14.25" customHeight="1">
      <c r="A3782" s="1">
        <v>1100000.0</v>
      </c>
      <c r="B3782" s="1">
        <v>5000000.0</v>
      </c>
      <c r="C3782" s="1">
        <f t="shared" si="1"/>
        <v>-3900000</v>
      </c>
      <c r="D3782" s="1">
        <f t="shared" si="2"/>
        <v>0.06403252242</v>
      </c>
    </row>
    <row r="3783" ht="14.25" customHeight="1">
      <c r="A3783" s="1">
        <v>2445646.0</v>
      </c>
      <c r="B3783" s="1">
        <v>5000000.0</v>
      </c>
      <c r="C3783" s="1">
        <f t="shared" si="1"/>
        <v>-2554354</v>
      </c>
      <c r="D3783" s="1">
        <f t="shared" si="2"/>
        <v>0.06402834333</v>
      </c>
    </row>
    <row r="3784" ht="14.25" customHeight="1">
      <c r="A3784" s="1">
        <v>2221809.0</v>
      </c>
      <c r="B3784" s="1">
        <v>5000000.0</v>
      </c>
      <c r="C3784" s="1">
        <f t="shared" si="1"/>
        <v>-2778191</v>
      </c>
      <c r="D3784" s="1">
        <f t="shared" si="2"/>
        <v>0.06402491149</v>
      </c>
    </row>
    <row r="3785" ht="14.25" customHeight="1">
      <c r="A3785" s="1">
        <v>296665.0</v>
      </c>
      <c r="B3785" s="1">
        <v>5000000.0</v>
      </c>
      <c r="C3785" s="1">
        <f t="shared" si="1"/>
        <v>-4703335</v>
      </c>
      <c r="D3785" s="1">
        <f t="shared" si="2"/>
        <v>0.0640213369</v>
      </c>
    </row>
    <row r="3786" ht="14.25" customHeight="1">
      <c r="A3786" s="1">
        <v>3219029.0</v>
      </c>
      <c r="B3786" s="1">
        <v>5000000.0</v>
      </c>
      <c r="C3786" s="1">
        <f t="shared" si="1"/>
        <v>-1780971</v>
      </c>
      <c r="D3786" s="1">
        <f t="shared" si="2"/>
        <v>0.06401676774</v>
      </c>
    </row>
    <row r="3787" ht="14.25" customHeight="1">
      <c r="A3787" s="1">
        <v>0.0</v>
      </c>
      <c r="B3787" s="1">
        <v>5000000.0</v>
      </c>
      <c r="C3787" s="1">
        <f t="shared" si="1"/>
        <v>-5000000</v>
      </c>
      <c r="D3787" s="1">
        <f t="shared" si="2"/>
        <v>0.06401382869</v>
      </c>
    </row>
    <row r="3788" ht="14.25" customHeight="1">
      <c r="A3788" s="1">
        <v>830210.0</v>
      </c>
      <c r="B3788" s="1">
        <v>5000000.0</v>
      </c>
      <c r="C3788" s="1">
        <f t="shared" si="1"/>
        <v>-4169790</v>
      </c>
      <c r="D3788" s="1">
        <f t="shared" si="2"/>
        <v>0.06400912363</v>
      </c>
    </row>
    <row r="3789" ht="14.25" customHeight="1">
      <c r="A3789" s="1">
        <v>1040879.0</v>
      </c>
      <c r="B3789" s="1">
        <v>7000000.0</v>
      </c>
      <c r="C3789" s="1">
        <f t="shared" si="1"/>
        <v>-5959121</v>
      </c>
      <c r="D3789" s="1">
        <f t="shared" si="2"/>
        <v>0.06400477316</v>
      </c>
    </row>
    <row r="3790" ht="14.25" customHeight="1">
      <c r="A3790" s="1">
        <v>326308.0</v>
      </c>
      <c r="B3790" s="1">
        <v>5000000.0</v>
      </c>
      <c r="C3790" s="1">
        <f t="shared" si="1"/>
        <v>-4673692</v>
      </c>
      <c r="D3790" s="1">
        <f t="shared" si="2"/>
        <v>0.06400359378</v>
      </c>
    </row>
    <row r="3791" ht="14.25" customHeight="1">
      <c r="A3791" s="1">
        <v>240425.0</v>
      </c>
      <c r="B3791" s="1">
        <v>0.0</v>
      </c>
      <c r="C3791" s="1">
        <f t="shared" si="1"/>
        <v>240425</v>
      </c>
      <c r="D3791" s="1">
        <f t="shared" si="2"/>
        <v>0.06399900402</v>
      </c>
    </row>
    <row r="3792" ht="14.25" customHeight="1">
      <c r="A3792" s="1">
        <v>228830.0</v>
      </c>
      <c r="B3792" s="1">
        <v>0.0</v>
      </c>
      <c r="C3792" s="1">
        <f t="shared" si="1"/>
        <v>228830</v>
      </c>
      <c r="D3792" s="1">
        <f t="shared" si="2"/>
        <v>0.06398562814</v>
      </c>
    </row>
    <row r="3793" ht="14.25" customHeight="1">
      <c r="A3793" s="1">
        <v>0.0</v>
      </c>
      <c r="B3793" s="1">
        <v>2200000.0</v>
      </c>
      <c r="C3793" s="1">
        <f t="shared" si="1"/>
        <v>-2200000</v>
      </c>
      <c r="D3793" s="1">
        <f t="shared" si="2"/>
        <v>0.06397220929</v>
      </c>
    </row>
    <row r="3794" ht="14.25" customHeight="1">
      <c r="A3794" s="1">
        <v>223615.0</v>
      </c>
      <c r="B3794" s="1">
        <v>0.0</v>
      </c>
      <c r="C3794" s="1">
        <f t="shared" si="1"/>
        <v>223615</v>
      </c>
      <c r="D3794" s="1">
        <f t="shared" si="2"/>
        <v>0.063962348</v>
      </c>
    </row>
    <row r="3795" ht="14.25" customHeight="1">
      <c r="A3795" s="1">
        <v>124720.0</v>
      </c>
      <c r="B3795" s="1">
        <v>5000000.0</v>
      </c>
      <c r="C3795" s="1">
        <f t="shared" si="1"/>
        <v>-4875280</v>
      </c>
      <c r="D3795" s="1">
        <f t="shared" si="2"/>
        <v>0.06394887805</v>
      </c>
    </row>
    <row r="3796" ht="14.25" customHeight="1">
      <c r="A3796" s="1">
        <v>0.0</v>
      </c>
      <c r="B3796" s="1">
        <v>3209000.0</v>
      </c>
      <c r="C3796" s="1">
        <f t="shared" si="1"/>
        <v>-3209000</v>
      </c>
      <c r="D3796" s="1">
        <f t="shared" si="2"/>
        <v>0.06394413866</v>
      </c>
    </row>
    <row r="3797" ht="14.25" customHeight="1">
      <c r="A3797" s="1">
        <v>99147.0</v>
      </c>
      <c r="B3797" s="1">
        <v>2000000.0</v>
      </c>
      <c r="C3797" s="1">
        <f t="shared" si="1"/>
        <v>-1900853</v>
      </c>
      <c r="D3797" s="1">
        <f t="shared" si="2"/>
        <v>0.06393606813</v>
      </c>
    </row>
    <row r="3798" ht="14.25" customHeight="1">
      <c r="A3798" s="1">
        <v>0.0</v>
      </c>
      <c r="B3798" s="1">
        <v>5000000.0</v>
      </c>
      <c r="C3798" s="1">
        <f t="shared" si="1"/>
        <v>-5000000</v>
      </c>
      <c r="D3798" s="1">
        <f t="shared" si="2"/>
        <v>0.06392590167</v>
      </c>
    </row>
    <row r="3799" ht="14.25" customHeight="1">
      <c r="A3799" s="1">
        <v>6.506914E7</v>
      </c>
      <c r="B3799" s="1">
        <v>5000000.0</v>
      </c>
      <c r="C3799" s="1">
        <f t="shared" si="1"/>
        <v>60069140</v>
      </c>
      <c r="D3799" s="1">
        <f t="shared" si="2"/>
        <v>0.06392108004</v>
      </c>
    </row>
    <row r="3800" ht="14.25" customHeight="1">
      <c r="A3800" s="1">
        <v>65087.0</v>
      </c>
      <c r="B3800" s="1">
        <v>5000000.0</v>
      </c>
      <c r="C3800" s="1">
        <f t="shared" si="1"/>
        <v>-4934913</v>
      </c>
      <c r="D3800" s="1">
        <f t="shared" si="2"/>
        <v>0.0641401992</v>
      </c>
    </row>
    <row r="3801" ht="14.25" customHeight="1">
      <c r="A3801" s="1">
        <v>16066.0</v>
      </c>
      <c r="B3801" s="1">
        <v>5000000.0</v>
      </c>
      <c r="C3801" s="1">
        <f t="shared" si="1"/>
        <v>-4983934</v>
      </c>
      <c r="D3801" s="1">
        <f t="shared" si="2"/>
        <v>0.06413541048</v>
      </c>
    </row>
    <row r="3802" ht="14.25" customHeight="1">
      <c r="A3802" s="1">
        <v>0.0</v>
      </c>
      <c r="B3802" s="1">
        <v>0.0</v>
      </c>
      <c r="C3802" s="1">
        <f t="shared" si="1"/>
        <v>0</v>
      </c>
      <c r="D3802" s="1">
        <f t="shared" si="2"/>
        <v>0.06413059353</v>
      </c>
    </row>
    <row r="3803" ht="14.25" customHeight="1">
      <c r="A3803" s="1">
        <v>0.0</v>
      </c>
      <c r="B3803" s="1">
        <v>5000000.0</v>
      </c>
      <c r="C3803" s="1">
        <f t="shared" si="1"/>
        <v>-5000000</v>
      </c>
      <c r="D3803" s="1">
        <f t="shared" si="2"/>
        <v>0.06411665732</v>
      </c>
    </row>
    <row r="3804" ht="14.25" customHeight="1">
      <c r="A3804" s="1">
        <v>0.0</v>
      </c>
      <c r="B3804" s="1">
        <v>5000000.0</v>
      </c>
      <c r="C3804" s="1">
        <f t="shared" si="1"/>
        <v>-5000000</v>
      </c>
      <c r="D3804" s="1">
        <f t="shared" si="2"/>
        <v>0.06411181003</v>
      </c>
    </row>
    <row r="3805" ht="14.25" customHeight="1">
      <c r="A3805" s="1">
        <v>0.0</v>
      </c>
      <c r="B3805" s="1">
        <v>2500000.0</v>
      </c>
      <c r="C3805" s="1">
        <f t="shared" si="1"/>
        <v>-2500000</v>
      </c>
      <c r="D3805" s="1">
        <f t="shared" si="2"/>
        <v>0.06410695467</v>
      </c>
    </row>
    <row r="3806" ht="14.25" customHeight="1">
      <c r="A3806" s="1">
        <v>0.0</v>
      </c>
      <c r="B3806" s="1">
        <v>5000000.0</v>
      </c>
      <c r="C3806" s="1">
        <f t="shared" si="1"/>
        <v>-5000000</v>
      </c>
      <c r="D3806" s="1">
        <f t="shared" si="2"/>
        <v>0.06409751703</v>
      </c>
    </row>
    <row r="3807" ht="14.25" customHeight="1">
      <c r="A3807" s="1">
        <v>0.0</v>
      </c>
      <c r="B3807" s="1">
        <v>0.0</v>
      </c>
      <c r="C3807" s="1">
        <f t="shared" si="1"/>
        <v>0</v>
      </c>
      <c r="D3807" s="1">
        <f t="shared" si="2"/>
        <v>0.0640926416</v>
      </c>
    </row>
    <row r="3808" ht="14.25" customHeight="1">
      <c r="A3808" s="1">
        <v>0.0</v>
      </c>
      <c r="B3808" s="1">
        <v>0.0</v>
      </c>
      <c r="C3808" s="1">
        <f t="shared" si="1"/>
        <v>0</v>
      </c>
      <c r="D3808" s="1">
        <f t="shared" si="2"/>
        <v>0.06407861489</v>
      </c>
    </row>
    <row r="3809" ht="14.25" customHeight="1">
      <c r="A3809" s="1">
        <v>0.0</v>
      </c>
      <c r="B3809" s="1">
        <v>0.0</v>
      </c>
      <c r="C3809" s="1">
        <f t="shared" si="1"/>
        <v>0</v>
      </c>
      <c r="D3809" s="1">
        <f t="shared" si="2"/>
        <v>0.06406456455</v>
      </c>
    </row>
    <row r="3810" ht="14.25" customHeight="1">
      <c r="A3810" s="1">
        <v>37440.0</v>
      </c>
      <c r="B3810" s="1">
        <v>5000000.0</v>
      </c>
      <c r="C3810" s="1">
        <f t="shared" si="1"/>
        <v>-4962560</v>
      </c>
      <c r="D3810" s="1">
        <f t="shared" si="2"/>
        <v>0.06405049054</v>
      </c>
    </row>
    <row r="3811" ht="14.25" customHeight="1">
      <c r="A3811" s="1">
        <v>0.0</v>
      </c>
      <c r="B3811" s="1">
        <v>1.0E7</v>
      </c>
      <c r="C3811" s="1">
        <f t="shared" si="1"/>
        <v>-10000000</v>
      </c>
      <c r="D3811" s="1">
        <f t="shared" si="2"/>
        <v>0.06404557484</v>
      </c>
    </row>
    <row r="3812" ht="14.25" customHeight="1">
      <c r="A3812" s="1">
        <v>0.0</v>
      </c>
      <c r="B3812" s="1">
        <v>0.0</v>
      </c>
      <c r="C3812" s="1">
        <f t="shared" si="1"/>
        <v>0</v>
      </c>
      <c r="D3812" s="1">
        <f t="shared" si="2"/>
        <v>0.06404989189</v>
      </c>
    </row>
    <row r="3813" ht="14.25" customHeight="1">
      <c r="A3813" s="1">
        <v>0.0</v>
      </c>
      <c r="B3813" s="1">
        <v>5000000.0</v>
      </c>
      <c r="C3813" s="1">
        <f t="shared" si="1"/>
        <v>-5000000</v>
      </c>
      <c r="D3813" s="1">
        <f t="shared" si="2"/>
        <v>0.0640357698</v>
      </c>
    </row>
    <row r="3814" ht="14.25" customHeight="1">
      <c r="A3814" s="1">
        <v>0.0</v>
      </c>
      <c r="B3814" s="1">
        <v>5000000.0</v>
      </c>
      <c r="C3814" s="1">
        <f t="shared" si="1"/>
        <v>-5000000</v>
      </c>
      <c r="D3814" s="1">
        <f t="shared" si="2"/>
        <v>0.06403081352</v>
      </c>
    </row>
    <row r="3815" ht="14.25" customHeight="1">
      <c r="A3815" s="1">
        <v>0.0</v>
      </c>
      <c r="B3815" s="1">
        <v>5000000.0</v>
      </c>
      <c r="C3815" s="1">
        <f t="shared" si="1"/>
        <v>-5000000</v>
      </c>
      <c r="D3815" s="1">
        <f t="shared" si="2"/>
        <v>0.06402584891</v>
      </c>
    </row>
    <row r="3816" ht="14.25" customHeight="1">
      <c r="A3816" s="1">
        <v>0.0</v>
      </c>
      <c r="B3816" s="1">
        <v>5000000.0</v>
      </c>
      <c r="C3816" s="1">
        <f t="shared" si="1"/>
        <v>-5000000</v>
      </c>
      <c r="D3816" s="1">
        <f t="shared" si="2"/>
        <v>0.06402087596</v>
      </c>
    </row>
    <row r="3817" ht="14.25" customHeight="1">
      <c r="A3817" s="1">
        <v>0.0</v>
      </c>
      <c r="B3817" s="1">
        <v>5000000.0</v>
      </c>
      <c r="C3817" s="1">
        <f t="shared" si="1"/>
        <v>-5000000</v>
      </c>
      <c r="D3817" s="1">
        <f t="shared" si="2"/>
        <v>0.06401589464</v>
      </c>
    </row>
    <row r="3818" ht="14.25" customHeight="1">
      <c r="A3818" s="1">
        <v>0.0</v>
      </c>
      <c r="B3818" s="1">
        <v>5000000.0</v>
      </c>
      <c r="C3818" s="1">
        <f t="shared" si="1"/>
        <v>-5000000</v>
      </c>
      <c r="D3818" s="1">
        <f t="shared" si="2"/>
        <v>0.06401090494</v>
      </c>
    </row>
    <row r="3819" ht="14.25" customHeight="1">
      <c r="A3819" s="1">
        <v>0.0</v>
      </c>
      <c r="B3819" s="1">
        <v>5000000.0</v>
      </c>
      <c r="C3819" s="1">
        <f t="shared" si="1"/>
        <v>-5000000</v>
      </c>
      <c r="D3819" s="1">
        <f t="shared" si="2"/>
        <v>0.06400590682</v>
      </c>
    </row>
    <row r="3820" ht="14.25" customHeight="1">
      <c r="A3820" s="1">
        <v>0.0</v>
      </c>
      <c r="B3820" s="1">
        <v>0.0</v>
      </c>
      <c r="C3820" s="1">
        <f t="shared" si="1"/>
        <v>0</v>
      </c>
      <c r="D3820" s="1">
        <f t="shared" si="2"/>
        <v>0.06400090028</v>
      </c>
    </row>
    <row r="3821" ht="14.25" customHeight="1">
      <c r="A3821" s="1">
        <v>617228.0</v>
      </c>
      <c r="B3821" s="1">
        <v>8.445E7</v>
      </c>
      <c r="C3821" s="1">
        <f t="shared" si="1"/>
        <v>-83832772</v>
      </c>
      <c r="D3821" s="1">
        <f t="shared" si="2"/>
        <v>0.06398664051</v>
      </c>
    </row>
    <row r="3822" ht="14.25" customHeight="1">
      <c r="A3822" s="1">
        <v>274385.0</v>
      </c>
      <c r="B3822" s="1">
        <v>4000000.0</v>
      </c>
      <c r="C3822" s="1">
        <f t="shared" si="1"/>
        <v>-3725615</v>
      </c>
      <c r="D3822" s="1">
        <f t="shared" si="2"/>
        <v>0.06412653945</v>
      </c>
    </row>
    <row r="3823" ht="14.25" customHeight="1">
      <c r="A3823" s="1">
        <v>2.4475416E7</v>
      </c>
      <c r="B3823" s="1">
        <v>890000.0</v>
      </c>
      <c r="C3823" s="1">
        <f t="shared" si="1"/>
        <v>23585416</v>
      </c>
      <c r="D3823" s="1">
        <f t="shared" si="2"/>
        <v>0.06411995574</v>
      </c>
    </row>
    <row r="3824" ht="14.25" customHeight="1">
      <c r="A3824" s="1">
        <v>0.0</v>
      </c>
      <c r="B3824" s="1">
        <v>3000000.0</v>
      </c>
      <c r="C3824" s="1">
        <f t="shared" si="1"/>
        <v>-3000000</v>
      </c>
      <c r="D3824" s="1">
        <f t="shared" si="2"/>
        <v>0.06417311759</v>
      </c>
    </row>
    <row r="3825" ht="14.25" customHeight="1">
      <c r="A3825" s="1">
        <v>4.7277326E7</v>
      </c>
      <c r="B3825" s="1">
        <v>4800000.0</v>
      </c>
      <c r="C3825" s="1">
        <f t="shared" si="1"/>
        <v>42477326</v>
      </c>
      <c r="D3825" s="1">
        <f t="shared" si="2"/>
        <v>0.06416447729</v>
      </c>
    </row>
    <row r="3826" ht="14.25" customHeight="1">
      <c r="A3826" s="1">
        <v>1247453.0</v>
      </c>
      <c r="B3826" s="1">
        <v>2800000.0</v>
      </c>
      <c r="C3826" s="1">
        <f t="shared" si="1"/>
        <v>-1552547</v>
      </c>
      <c r="D3826" s="1">
        <f t="shared" si="2"/>
        <v>0.06428629665</v>
      </c>
    </row>
    <row r="3827" ht="14.25" customHeight="1">
      <c r="A3827" s="1">
        <v>1729969.0</v>
      </c>
      <c r="B3827" s="1">
        <v>5000000.0</v>
      </c>
      <c r="C3827" s="1">
        <f t="shared" si="1"/>
        <v>-3270031</v>
      </c>
      <c r="D3827" s="1">
        <f t="shared" si="2"/>
        <v>0.06427863762</v>
      </c>
    </row>
    <row r="3828" ht="14.25" customHeight="1">
      <c r="A3828" s="1">
        <v>1705139.0</v>
      </c>
      <c r="B3828" s="1">
        <v>4700000.0</v>
      </c>
      <c r="C3828" s="1">
        <f t="shared" si="1"/>
        <v>-2994861</v>
      </c>
      <c r="D3828" s="1">
        <f t="shared" si="2"/>
        <v>0.06427454889</v>
      </c>
    </row>
    <row r="3829" ht="14.25" customHeight="1">
      <c r="A3829" s="1">
        <v>238774.0</v>
      </c>
      <c r="B3829" s="1">
        <v>0.0</v>
      </c>
      <c r="C3829" s="1">
        <f t="shared" si="1"/>
        <v>238774</v>
      </c>
      <c r="D3829" s="1">
        <f t="shared" si="2"/>
        <v>0.06427002333</v>
      </c>
    </row>
    <row r="3830" ht="14.25" customHeight="1">
      <c r="A3830" s="1">
        <v>0.0</v>
      </c>
      <c r="B3830" s="1">
        <v>5000000.0</v>
      </c>
      <c r="C3830" s="1">
        <f t="shared" si="1"/>
        <v>-5000000</v>
      </c>
      <c r="D3830" s="1">
        <f t="shared" si="2"/>
        <v>0.06425625037</v>
      </c>
    </row>
    <row r="3831" ht="14.25" customHeight="1">
      <c r="A3831" s="1">
        <v>8025872.0</v>
      </c>
      <c r="B3831" s="1">
        <v>4700000.0</v>
      </c>
      <c r="C3831" s="1">
        <f t="shared" si="1"/>
        <v>3325872</v>
      </c>
      <c r="D3831" s="1">
        <f t="shared" si="2"/>
        <v>0.06425127383</v>
      </c>
    </row>
    <row r="3832" ht="14.25" customHeight="1">
      <c r="A3832" s="1">
        <v>0.0</v>
      </c>
      <c r="B3832" s="1">
        <v>4638783.0</v>
      </c>
      <c r="C3832" s="1">
        <f t="shared" si="1"/>
        <v>-4638783</v>
      </c>
      <c r="D3832" s="1">
        <f t="shared" si="2"/>
        <v>0.06425277068</v>
      </c>
    </row>
    <row r="3833" ht="14.25" customHeight="1">
      <c r="A3833" s="1">
        <v>778565.0</v>
      </c>
      <c r="B3833" s="1">
        <v>4800000.0</v>
      </c>
      <c r="C3833" s="1">
        <f t="shared" si="1"/>
        <v>-4021435</v>
      </c>
      <c r="D3833" s="1">
        <f t="shared" si="2"/>
        <v>0.06424710822</v>
      </c>
    </row>
    <row r="3834" ht="14.25" customHeight="1">
      <c r="A3834" s="1">
        <v>0.0</v>
      </c>
      <c r="B3834" s="1">
        <v>0.0</v>
      </c>
      <c r="C3834" s="1">
        <f t="shared" si="1"/>
        <v>0</v>
      </c>
      <c r="D3834" s="1">
        <f t="shared" si="2"/>
        <v>0.06424213258</v>
      </c>
    </row>
    <row r="3835" ht="14.25" customHeight="1">
      <c r="A3835" s="1">
        <v>0.0</v>
      </c>
      <c r="B3835" s="1">
        <v>4700000.0</v>
      </c>
      <c r="C3835" s="1">
        <f t="shared" si="1"/>
        <v>-4700000</v>
      </c>
      <c r="D3835" s="1">
        <f t="shared" si="2"/>
        <v>0.06422785168</v>
      </c>
    </row>
    <row r="3836" ht="14.25" customHeight="1">
      <c r="A3836" s="1">
        <v>0.0</v>
      </c>
      <c r="B3836" s="1">
        <v>0.0</v>
      </c>
      <c r="C3836" s="1">
        <f t="shared" si="1"/>
        <v>0</v>
      </c>
      <c r="D3836" s="1">
        <f t="shared" si="2"/>
        <v>0.06422226738</v>
      </c>
    </row>
    <row r="3837" ht="14.25" customHeight="1">
      <c r="A3837" s="1">
        <v>1340891.0</v>
      </c>
      <c r="B3837" s="1">
        <v>0.0</v>
      </c>
      <c r="C3837" s="1">
        <f t="shared" si="1"/>
        <v>1340891</v>
      </c>
      <c r="D3837" s="1">
        <f t="shared" si="2"/>
        <v>0.06420794476</v>
      </c>
    </row>
    <row r="3838" ht="14.25" customHeight="1">
      <c r="A3838" s="1">
        <v>0.0</v>
      </c>
      <c r="B3838" s="1">
        <v>5000000.0</v>
      </c>
      <c r="C3838" s="1">
        <f t="shared" si="1"/>
        <v>-5000000</v>
      </c>
      <c r="D3838" s="1">
        <f t="shared" si="2"/>
        <v>0.0641960946</v>
      </c>
    </row>
    <row r="3839" ht="14.25" customHeight="1">
      <c r="A3839" s="1">
        <v>513836.0</v>
      </c>
      <c r="B3839" s="1">
        <v>4600000.0</v>
      </c>
      <c r="C3839" s="1">
        <f t="shared" si="1"/>
        <v>-4086164</v>
      </c>
      <c r="D3839" s="1">
        <f t="shared" si="2"/>
        <v>0.06419102757</v>
      </c>
    </row>
    <row r="3840" ht="14.25" customHeight="1">
      <c r="A3840" s="1">
        <v>0.0</v>
      </c>
      <c r="B3840" s="1">
        <v>4700000.0</v>
      </c>
      <c r="C3840" s="1">
        <f t="shared" si="1"/>
        <v>-4700000</v>
      </c>
      <c r="D3840" s="1">
        <f t="shared" si="2"/>
        <v>0.06418549078</v>
      </c>
    </row>
    <row r="3841" ht="14.25" customHeight="1">
      <c r="A3841" s="1">
        <v>434417.0</v>
      </c>
      <c r="B3841" s="1">
        <v>4600000.0</v>
      </c>
      <c r="C3841" s="1">
        <f t="shared" si="1"/>
        <v>-4165583</v>
      </c>
      <c r="D3841" s="1">
        <f t="shared" si="2"/>
        <v>0.06417984447</v>
      </c>
    </row>
    <row r="3842" ht="14.25" customHeight="1">
      <c r="A3842" s="1">
        <v>728.0</v>
      </c>
      <c r="B3842" s="1">
        <v>0.0</v>
      </c>
      <c r="C3842" s="1">
        <f t="shared" si="1"/>
        <v>728</v>
      </c>
      <c r="D3842" s="1">
        <f t="shared" si="2"/>
        <v>0.06417424254</v>
      </c>
    </row>
    <row r="3843" ht="14.25" customHeight="1">
      <c r="A3843" s="1">
        <v>8.12E7</v>
      </c>
      <c r="B3843" s="1">
        <v>4500000.0</v>
      </c>
      <c r="C3843" s="1">
        <f t="shared" si="1"/>
        <v>76700000</v>
      </c>
      <c r="D3843" s="1">
        <f t="shared" si="2"/>
        <v>0.06415980645</v>
      </c>
    </row>
    <row r="3844" ht="14.25" customHeight="1">
      <c r="A3844" s="1">
        <v>0.0</v>
      </c>
      <c r="B3844" s="1">
        <v>4500000.0</v>
      </c>
      <c r="C3844" s="1">
        <f t="shared" si="1"/>
        <v>-4500000</v>
      </c>
      <c r="D3844" s="1">
        <f t="shared" si="2"/>
        <v>0.06451228951</v>
      </c>
    </row>
    <row r="3845" ht="14.25" customHeight="1">
      <c r="A3845" s="1">
        <v>5.2700832E7</v>
      </c>
      <c r="B3845" s="1">
        <v>4500000.0</v>
      </c>
      <c r="C3845" s="1">
        <f t="shared" si="1"/>
        <v>48200832</v>
      </c>
      <c r="D3845" s="1">
        <f t="shared" si="2"/>
        <v>0.06450625604</v>
      </c>
    </row>
    <row r="3846" ht="14.25" customHeight="1">
      <c r="A3846" s="1">
        <v>0.0</v>
      </c>
      <c r="B3846" s="1">
        <v>4500000.0</v>
      </c>
      <c r="C3846" s="1">
        <f t="shared" si="1"/>
        <v>-4500000</v>
      </c>
      <c r="D3846" s="1">
        <f t="shared" si="2"/>
        <v>0.06466316295</v>
      </c>
    </row>
    <row r="3847" ht="14.25" customHeight="1">
      <c r="A3847" s="1">
        <v>0.0</v>
      </c>
      <c r="B3847" s="1">
        <v>4500000.0</v>
      </c>
      <c r="C3847" s="1">
        <f t="shared" si="1"/>
        <v>-4500000</v>
      </c>
      <c r="D3847" s="1">
        <f t="shared" si="2"/>
        <v>0.06465713343</v>
      </c>
    </row>
    <row r="3848" ht="14.25" customHeight="1">
      <c r="A3848" s="1">
        <v>1.3060843E7</v>
      </c>
      <c r="B3848" s="1">
        <v>1.5E7</v>
      </c>
      <c r="C3848" s="1">
        <f t="shared" si="1"/>
        <v>-1939157</v>
      </c>
      <c r="D3848" s="1">
        <f t="shared" si="2"/>
        <v>0.06465109349</v>
      </c>
    </row>
    <row r="3849" ht="14.25" customHeight="1">
      <c r="A3849" s="1">
        <v>0.0</v>
      </c>
      <c r="B3849" s="1">
        <v>0.0</v>
      </c>
      <c r="C3849" s="1">
        <f t="shared" si="1"/>
        <v>0</v>
      </c>
      <c r="D3849" s="1">
        <f t="shared" si="2"/>
        <v>0.06464245409</v>
      </c>
    </row>
    <row r="3850" ht="14.25" customHeight="1">
      <c r="A3850" s="1">
        <v>3798532.0</v>
      </c>
      <c r="B3850" s="1">
        <v>4500000.0</v>
      </c>
      <c r="C3850" s="1">
        <f t="shared" si="1"/>
        <v>-701468</v>
      </c>
      <c r="D3850" s="1">
        <f t="shared" si="2"/>
        <v>0.06462807352</v>
      </c>
    </row>
    <row r="3851" ht="14.25" customHeight="1">
      <c r="A3851" s="1">
        <v>3609278.0</v>
      </c>
      <c r="B3851" s="1">
        <v>4500000.0</v>
      </c>
      <c r="C3851" s="1">
        <f t="shared" si="1"/>
        <v>-890722</v>
      </c>
      <c r="D3851" s="1">
        <f t="shared" si="2"/>
        <v>0.06462488769</v>
      </c>
    </row>
    <row r="3852" ht="14.25" customHeight="1">
      <c r="A3852" s="1">
        <v>0.0</v>
      </c>
      <c r="B3852" s="1">
        <v>0.0</v>
      </c>
      <c r="C3852" s="1">
        <f t="shared" si="1"/>
        <v>0</v>
      </c>
      <c r="D3852" s="1">
        <f t="shared" si="2"/>
        <v>0.06462152051</v>
      </c>
    </row>
    <row r="3853" ht="14.25" customHeight="1">
      <c r="A3853" s="1">
        <v>1687311.0</v>
      </c>
      <c r="B3853" s="1">
        <v>7.0E8</v>
      </c>
      <c r="C3853" s="1">
        <f t="shared" si="1"/>
        <v>-698312689</v>
      </c>
      <c r="D3853" s="1">
        <f t="shared" si="2"/>
        <v>0.06460709136</v>
      </c>
    </row>
    <row r="3854" ht="14.25" customHeight="1">
      <c r="A3854" s="1">
        <v>0.0</v>
      </c>
      <c r="B3854" s="1">
        <v>4500000.0</v>
      </c>
      <c r="C3854" s="1">
        <f t="shared" si="1"/>
        <v>-4500000</v>
      </c>
      <c r="D3854" s="1">
        <f t="shared" si="2"/>
        <v>0.06640943501</v>
      </c>
    </row>
    <row r="3855" ht="14.25" customHeight="1">
      <c r="A3855" s="1">
        <v>1.0429707E7</v>
      </c>
      <c r="B3855" s="1">
        <v>5000000.0</v>
      </c>
      <c r="C3855" s="1">
        <f t="shared" si="1"/>
        <v>5429707</v>
      </c>
      <c r="D3855" s="1">
        <f t="shared" si="2"/>
        <v>0.06640439741</v>
      </c>
    </row>
    <row r="3856" ht="14.25" customHeight="1">
      <c r="A3856" s="1">
        <v>727883.0</v>
      </c>
      <c r="B3856" s="1">
        <v>4500000.0</v>
      </c>
      <c r="C3856" s="1">
        <f t="shared" si="1"/>
        <v>-3772117</v>
      </c>
      <c r="D3856" s="1">
        <f t="shared" si="2"/>
        <v>0.066408489</v>
      </c>
    </row>
    <row r="3857" ht="14.25" customHeight="1">
      <c r="A3857" s="1">
        <v>1391770.0</v>
      </c>
      <c r="B3857" s="1">
        <v>0.0</v>
      </c>
      <c r="C3857" s="1">
        <f t="shared" si="1"/>
        <v>1391770</v>
      </c>
      <c r="D3857" s="1">
        <f t="shared" si="2"/>
        <v>0.06640376468</v>
      </c>
    </row>
    <row r="3858" ht="14.25" customHeight="1">
      <c r="A3858" s="1">
        <v>713413.0</v>
      </c>
      <c r="B3858" s="1">
        <v>4500000.0</v>
      </c>
      <c r="C3858" s="1">
        <f t="shared" si="1"/>
        <v>-3786587</v>
      </c>
      <c r="D3858" s="1">
        <f t="shared" si="2"/>
        <v>0.06639264383</v>
      </c>
    </row>
    <row r="3859" ht="14.25" customHeight="1">
      <c r="A3859" s="1">
        <v>410241.0</v>
      </c>
      <c r="B3859" s="1">
        <v>2000000.0</v>
      </c>
      <c r="C3859" s="1">
        <f t="shared" si="1"/>
        <v>-1589759</v>
      </c>
      <c r="D3859" s="1">
        <f t="shared" si="2"/>
        <v>0.06638788981</v>
      </c>
    </row>
    <row r="3860" ht="14.25" customHeight="1">
      <c r="A3860" s="1">
        <v>278821.0</v>
      </c>
      <c r="B3860" s="1">
        <v>0.0</v>
      </c>
      <c r="C3860" s="1">
        <f t="shared" si="1"/>
        <v>278821</v>
      </c>
      <c r="D3860" s="1">
        <f t="shared" si="2"/>
        <v>0.06637854086</v>
      </c>
    </row>
    <row r="3861" ht="14.25" customHeight="1">
      <c r="A3861" s="1">
        <v>211667.0</v>
      </c>
      <c r="B3861" s="1">
        <v>4.2E9</v>
      </c>
      <c r="C3861" s="1">
        <f t="shared" si="1"/>
        <v>-4199788333</v>
      </c>
      <c r="D3861" s="1">
        <f t="shared" si="2"/>
        <v>0.06636540786</v>
      </c>
    </row>
    <row r="3862" ht="14.25" customHeight="1">
      <c r="A3862" s="1">
        <v>706622.0</v>
      </c>
      <c r="B3862" s="1">
        <v>0.0</v>
      </c>
      <c r="C3862" s="1">
        <f t="shared" si="1"/>
        <v>706622</v>
      </c>
      <c r="D3862" s="1">
        <f t="shared" si="2"/>
        <v>0.2818719205</v>
      </c>
    </row>
    <row r="3863" ht="14.25" customHeight="1">
      <c r="A3863" s="1">
        <v>92191.0</v>
      </c>
      <c r="B3863" s="1">
        <v>2500000.0</v>
      </c>
      <c r="C3863" s="1">
        <f t="shared" si="1"/>
        <v>-2407809</v>
      </c>
      <c r="D3863" s="1">
        <f t="shared" si="2"/>
        <v>0.2818506918</v>
      </c>
    </row>
    <row r="3864" ht="14.25" customHeight="1">
      <c r="A3864" s="1">
        <v>49413.0</v>
      </c>
      <c r="B3864" s="1">
        <v>3.5E7</v>
      </c>
      <c r="C3864" s="1">
        <f t="shared" si="1"/>
        <v>-34950587</v>
      </c>
      <c r="D3864" s="1">
        <f t="shared" si="2"/>
        <v>0.2818439418</v>
      </c>
    </row>
    <row r="3865" ht="14.25" customHeight="1">
      <c r="A3865" s="1">
        <v>199652.0</v>
      </c>
      <c r="B3865" s="1">
        <v>0.0</v>
      </c>
      <c r="C3865" s="1">
        <f t="shared" si="1"/>
        <v>199652</v>
      </c>
      <c r="D3865" s="1">
        <f t="shared" si="2"/>
        <v>0.2821702267</v>
      </c>
    </row>
    <row r="3866" ht="14.25" customHeight="1">
      <c r="A3866" s="1">
        <v>181655.0</v>
      </c>
      <c r="B3866" s="1">
        <v>0.0</v>
      </c>
      <c r="C3866" s="1">
        <f t="shared" si="1"/>
        <v>181655</v>
      </c>
      <c r="D3866" s="1">
        <f t="shared" si="2"/>
        <v>0.2821478117</v>
      </c>
    </row>
    <row r="3867" ht="14.25" customHeight="1">
      <c r="A3867" s="1">
        <v>108229.0</v>
      </c>
      <c r="B3867" s="1">
        <v>4500000.0</v>
      </c>
      <c r="C3867" s="1">
        <f t="shared" si="1"/>
        <v>-4391771</v>
      </c>
      <c r="D3867" s="1">
        <f t="shared" si="2"/>
        <v>0.2821253145</v>
      </c>
    </row>
    <row r="3868" ht="14.25" customHeight="1">
      <c r="A3868" s="1">
        <v>0.0</v>
      </c>
      <c r="B3868" s="1">
        <v>0.0</v>
      </c>
      <c r="C3868" s="1">
        <f t="shared" si="1"/>
        <v>0</v>
      </c>
      <c r="D3868" s="1">
        <f t="shared" si="2"/>
        <v>0.2821325017</v>
      </c>
    </row>
    <row r="3869" ht="14.25" customHeight="1">
      <c r="A3869" s="1">
        <v>1.12E8</v>
      </c>
      <c r="B3869" s="1">
        <v>4400000.0</v>
      </c>
      <c r="C3869" s="1">
        <f t="shared" si="1"/>
        <v>107600000</v>
      </c>
      <c r="D3869" s="1">
        <f t="shared" si="2"/>
        <v>0.2821095284</v>
      </c>
    </row>
    <row r="3870" ht="14.25" customHeight="1">
      <c r="A3870" s="1">
        <v>0.0</v>
      </c>
      <c r="B3870" s="1">
        <v>4400000.0</v>
      </c>
      <c r="C3870" s="1">
        <f t="shared" si="1"/>
        <v>-4400000</v>
      </c>
      <c r="D3870" s="1">
        <f t="shared" si="2"/>
        <v>0.2845071967</v>
      </c>
    </row>
    <row r="3871" ht="14.25" customHeight="1">
      <c r="A3871" s="1">
        <v>0.0</v>
      </c>
      <c r="B3871" s="1">
        <v>4400000.0</v>
      </c>
      <c r="C3871" s="1">
        <f t="shared" si="1"/>
        <v>-4400000</v>
      </c>
      <c r="D3871" s="1">
        <f t="shared" si="2"/>
        <v>0.2845139291</v>
      </c>
    </row>
    <row r="3872" ht="14.25" customHeight="1">
      <c r="A3872" s="1">
        <v>0.0</v>
      </c>
      <c r="B3872" s="1">
        <v>4400000.0</v>
      </c>
      <c r="C3872" s="1">
        <f t="shared" si="1"/>
        <v>-4400000</v>
      </c>
      <c r="D3872" s="1">
        <f t="shared" si="2"/>
        <v>0.2845206738</v>
      </c>
    </row>
    <row r="3873" ht="14.25" customHeight="1">
      <c r="A3873" s="1">
        <v>0.0</v>
      </c>
      <c r="B3873" s="1">
        <v>0.0</v>
      </c>
      <c r="C3873" s="1">
        <f t="shared" si="1"/>
        <v>0</v>
      </c>
      <c r="D3873" s="1">
        <f t="shared" si="2"/>
        <v>0.2845274308</v>
      </c>
    </row>
    <row r="3874" ht="14.25" customHeight="1">
      <c r="A3874" s="1">
        <v>8691.0</v>
      </c>
      <c r="B3874" s="1">
        <v>4500000.0</v>
      </c>
      <c r="C3874" s="1">
        <f t="shared" si="1"/>
        <v>-4491309</v>
      </c>
      <c r="D3874" s="1">
        <f t="shared" si="2"/>
        <v>0.2845045472</v>
      </c>
    </row>
    <row r="3875" ht="14.25" customHeight="1">
      <c r="A3875" s="1">
        <v>26345.0</v>
      </c>
      <c r="B3875" s="1">
        <v>3000000.0</v>
      </c>
      <c r="C3875" s="1">
        <f t="shared" si="1"/>
        <v>-2973655</v>
      </c>
      <c r="D3875" s="1">
        <f t="shared" si="2"/>
        <v>0.2845120021</v>
      </c>
    </row>
    <row r="3876" ht="14.25" customHeight="1">
      <c r="A3876" s="1">
        <v>6940281.0</v>
      </c>
      <c r="B3876" s="1">
        <v>0.0</v>
      </c>
      <c r="C3876" s="1">
        <f t="shared" si="1"/>
        <v>6940281</v>
      </c>
      <c r="D3876" s="1">
        <f t="shared" si="2"/>
        <v>0.2845088339</v>
      </c>
    </row>
    <row r="3877" ht="14.25" customHeight="1">
      <c r="A3877" s="1">
        <v>188870.0</v>
      </c>
      <c r="B3877" s="1">
        <v>0.0</v>
      </c>
      <c r="C3877" s="1">
        <f t="shared" si="1"/>
        <v>188870</v>
      </c>
      <c r="D3877" s="1">
        <f t="shared" si="2"/>
        <v>0.2845120736</v>
      </c>
    </row>
    <row r="3878" ht="14.25" customHeight="1">
      <c r="A3878" s="1">
        <v>2.0772796E7</v>
      </c>
      <c r="B3878" s="1">
        <v>6000000.0</v>
      </c>
      <c r="C3878" s="1">
        <f t="shared" si="1"/>
        <v>14772796</v>
      </c>
      <c r="D3878" s="1">
        <f t="shared" si="2"/>
        <v>0.2844895235</v>
      </c>
    </row>
    <row r="3879" ht="14.25" customHeight="1">
      <c r="A3879" s="1">
        <v>199228.0</v>
      </c>
      <c r="B3879" s="1">
        <v>1.5E8</v>
      </c>
      <c r="C3879" s="1">
        <f t="shared" si="1"/>
        <v>-149800772</v>
      </c>
      <c r="D3879" s="1">
        <f t="shared" si="2"/>
        <v>0.2845143139</v>
      </c>
    </row>
    <row r="3880" ht="14.25" customHeight="1">
      <c r="A3880" s="1">
        <v>0.0</v>
      </c>
      <c r="B3880" s="1">
        <v>4500000.0</v>
      </c>
      <c r="C3880" s="1">
        <f t="shared" si="1"/>
        <v>-4500000</v>
      </c>
      <c r="D3880" s="1">
        <f t="shared" si="2"/>
        <v>0.2878899686</v>
      </c>
    </row>
    <row r="3881" ht="14.25" customHeight="1">
      <c r="A3881" s="1">
        <v>3.4964818E7</v>
      </c>
      <c r="B3881" s="1">
        <v>1.5E8</v>
      </c>
      <c r="C3881" s="1">
        <f t="shared" si="1"/>
        <v>-115035182</v>
      </c>
      <c r="D3881" s="1">
        <f t="shared" si="2"/>
        <v>0.2878984235</v>
      </c>
    </row>
    <row r="3882" ht="14.25" customHeight="1">
      <c r="A3882" s="1">
        <v>0.0</v>
      </c>
      <c r="B3882" s="1">
        <v>4200000.0</v>
      </c>
      <c r="C3882" s="1">
        <f t="shared" si="1"/>
        <v>-4200000</v>
      </c>
      <c r="D3882" s="1">
        <f t="shared" si="2"/>
        <v>0.2859880633</v>
      </c>
    </row>
    <row r="3883" ht="14.25" customHeight="1">
      <c r="A3883" s="1">
        <v>0.0</v>
      </c>
      <c r="B3883" s="1">
        <v>0.0</v>
      </c>
      <c r="C3883" s="1">
        <f t="shared" si="1"/>
        <v>0</v>
      </c>
      <c r="D3883" s="1">
        <f t="shared" si="2"/>
        <v>0.2859951081</v>
      </c>
    </row>
    <row r="3884" ht="14.25" customHeight="1">
      <c r="A3884" s="1">
        <v>2542264.0</v>
      </c>
      <c r="B3884" s="1">
        <v>0.0</v>
      </c>
      <c r="C3884" s="1">
        <f t="shared" si="1"/>
        <v>2542264</v>
      </c>
      <c r="D3884" s="1">
        <f t="shared" si="2"/>
        <v>0.2859732653</v>
      </c>
    </row>
    <row r="3885" ht="14.25" customHeight="1">
      <c r="A3885" s="1">
        <v>1487477.0</v>
      </c>
      <c r="B3885" s="1">
        <v>4200000.0</v>
      </c>
      <c r="C3885" s="1">
        <f t="shared" si="1"/>
        <v>-2712523</v>
      </c>
      <c r="D3885" s="1">
        <f t="shared" si="2"/>
        <v>0.2859581109</v>
      </c>
    </row>
    <row r="3886" ht="14.25" customHeight="1">
      <c r="A3886" s="1">
        <v>6.2549E7</v>
      </c>
      <c r="B3886" s="1">
        <v>2300000.0</v>
      </c>
      <c r="C3886" s="1">
        <f t="shared" si="1"/>
        <v>60249000</v>
      </c>
      <c r="D3886" s="1">
        <f t="shared" si="2"/>
        <v>0.2859618878</v>
      </c>
    </row>
    <row r="3887" ht="14.25" customHeight="1">
      <c r="A3887" s="1">
        <v>1.055E8</v>
      </c>
      <c r="B3887" s="1">
        <v>4000000.0</v>
      </c>
      <c r="C3887" s="1">
        <f t="shared" si="1"/>
        <v>101500000</v>
      </c>
      <c r="D3887" s="1">
        <f t="shared" si="2"/>
        <v>0.2867796411</v>
      </c>
    </row>
    <row r="3888" ht="14.25" customHeight="1">
      <c r="A3888" s="1">
        <v>101055.0</v>
      </c>
      <c r="B3888" s="1">
        <v>4000000.0</v>
      </c>
      <c r="C3888" s="1">
        <f t="shared" si="1"/>
        <v>-3898945</v>
      </c>
      <c r="D3888" s="1">
        <f t="shared" si="2"/>
        <v>0.2889997779</v>
      </c>
    </row>
    <row r="3889" ht="14.25" customHeight="1">
      <c r="A3889" s="1">
        <v>0.0</v>
      </c>
      <c r="B3889" s="1">
        <v>114000.0</v>
      </c>
      <c r="C3889" s="1">
        <f t="shared" si="1"/>
        <v>-114000</v>
      </c>
      <c r="D3889" s="1">
        <f t="shared" si="2"/>
        <v>0.289005043</v>
      </c>
    </row>
    <row r="3890" ht="14.25" customHeight="1">
      <c r="A3890" s="1">
        <v>4.4566004E7</v>
      </c>
      <c r="B3890" s="1">
        <v>4000000.0</v>
      </c>
      <c r="C3890" s="1">
        <f t="shared" si="1"/>
        <v>40566004</v>
      </c>
      <c r="D3890" s="1">
        <f t="shared" si="2"/>
        <v>0.2889840798</v>
      </c>
    </row>
    <row r="3891" ht="14.25" customHeight="1">
      <c r="A3891" s="1">
        <v>3.92E7</v>
      </c>
      <c r="B3891" s="1">
        <v>4000000.0</v>
      </c>
      <c r="C3891" s="1">
        <f t="shared" si="1"/>
        <v>35200000</v>
      </c>
      <c r="D3891" s="1">
        <f t="shared" si="2"/>
        <v>0.2893310396</v>
      </c>
    </row>
    <row r="3892" ht="14.25" customHeight="1">
      <c r="A3892" s="1">
        <v>3.6E7</v>
      </c>
      <c r="B3892" s="1">
        <v>4000000.0</v>
      </c>
      <c r="C3892" s="1">
        <f t="shared" si="1"/>
        <v>32000000</v>
      </c>
      <c r="D3892" s="1">
        <f t="shared" si="2"/>
        <v>0.2895910518</v>
      </c>
    </row>
    <row r="3893" ht="14.25" customHeight="1">
      <c r="A3893" s="1">
        <v>6.5007045E7</v>
      </c>
      <c r="B3893" s="1">
        <v>1.4E8</v>
      </c>
      <c r="C3893" s="1">
        <f t="shared" si="1"/>
        <v>-74992955</v>
      </c>
      <c r="D3893" s="1">
        <f t="shared" si="2"/>
        <v>0.2898052924</v>
      </c>
    </row>
    <row r="3894" ht="14.25" customHeight="1">
      <c r="A3894" s="1">
        <v>3.1252964E7</v>
      </c>
      <c r="B3894" s="1">
        <v>4000000.0</v>
      </c>
      <c r="C3894" s="1">
        <f t="shared" si="1"/>
        <v>27252964</v>
      </c>
      <c r="D3894" s="1">
        <f t="shared" si="2"/>
        <v>0.2838473213</v>
      </c>
    </row>
    <row r="3895" ht="14.25" customHeight="1">
      <c r="A3895" s="1">
        <v>131175.0</v>
      </c>
      <c r="B3895" s="1">
        <v>8500000.0</v>
      </c>
      <c r="C3895" s="1">
        <f t="shared" si="1"/>
        <v>-8368825</v>
      </c>
      <c r="D3895" s="1">
        <f t="shared" si="2"/>
        <v>0.2839965944</v>
      </c>
    </row>
    <row r="3896" ht="14.25" customHeight="1">
      <c r="A3896" s="1">
        <v>3.1968347E7</v>
      </c>
      <c r="B3896" s="1">
        <v>3600000.0</v>
      </c>
      <c r="C3896" s="1">
        <f t="shared" si="1"/>
        <v>28368347</v>
      </c>
      <c r="D3896" s="1">
        <f t="shared" si="2"/>
        <v>0.2840362233</v>
      </c>
    </row>
    <row r="3897" ht="14.25" customHeight="1">
      <c r="A3897" s="1">
        <v>0.0</v>
      </c>
      <c r="B3897" s="1">
        <v>4500000.0</v>
      </c>
      <c r="C3897" s="1">
        <f t="shared" si="1"/>
        <v>-4500000</v>
      </c>
      <c r="D3897" s="1">
        <f t="shared" si="2"/>
        <v>0.2842056887</v>
      </c>
    </row>
    <row r="3898" ht="14.25" customHeight="1">
      <c r="A3898" s="1">
        <v>0.0</v>
      </c>
      <c r="B3898" s="1">
        <v>4000000.0</v>
      </c>
      <c r="C3898" s="1">
        <f t="shared" si="1"/>
        <v>-4000000</v>
      </c>
      <c r="D3898" s="1">
        <f t="shared" si="2"/>
        <v>0.2842151568</v>
      </c>
    </row>
    <row r="3899" ht="14.25" customHeight="1">
      <c r="A3899" s="1">
        <v>0.0</v>
      </c>
      <c r="B3899" s="1">
        <v>4000000.0</v>
      </c>
      <c r="C3899" s="1">
        <f t="shared" si="1"/>
        <v>-4000000</v>
      </c>
      <c r="D3899" s="1">
        <f t="shared" si="2"/>
        <v>0.2842210137</v>
      </c>
    </row>
    <row r="3900" ht="14.25" customHeight="1">
      <c r="A3900" s="1">
        <v>3.538556E7</v>
      </c>
      <c r="B3900" s="1">
        <v>4000000.0</v>
      </c>
      <c r="C3900" s="1">
        <f t="shared" si="1"/>
        <v>31385560</v>
      </c>
      <c r="D3900" s="1">
        <f t="shared" si="2"/>
        <v>0.2842268814</v>
      </c>
    </row>
    <row r="3901" ht="14.25" customHeight="1">
      <c r="A3901" s="1">
        <v>0.0</v>
      </c>
      <c r="B3901" s="1">
        <v>4000000.0</v>
      </c>
      <c r="C3901" s="1">
        <f t="shared" si="1"/>
        <v>-4000000</v>
      </c>
      <c r="D3901" s="1">
        <f t="shared" si="2"/>
        <v>0.2844285384</v>
      </c>
    </row>
    <row r="3902" ht="14.25" customHeight="1">
      <c r="A3902" s="1">
        <v>0.0</v>
      </c>
      <c r="B3902" s="1">
        <v>0.0</v>
      </c>
      <c r="C3902" s="1">
        <f t="shared" si="1"/>
        <v>0</v>
      </c>
      <c r="D3902" s="1">
        <f t="shared" si="2"/>
        <v>0.2844343715</v>
      </c>
    </row>
    <row r="3903" ht="14.25" customHeight="1">
      <c r="A3903" s="1">
        <v>2.0803237E7</v>
      </c>
      <c r="B3903" s="1">
        <v>3500000.0</v>
      </c>
      <c r="C3903" s="1">
        <f t="shared" si="1"/>
        <v>17303237</v>
      </c>
      <c r="D3903" s="1">
        <f t="shared" si="2"/>
        <v>0.2844132585</v>
      </c>
    </row>
    <row r="3904" ht="14.25" customHeight="1">
      <c r="A3904" s="1">
        <v>1.3008928E7</v>
      </c>
      <c r="B3904" s="1">
        <v>4000000.0</v>
      </c>
      <c r="C3904" s="1">
        <f t="shared" si="1"/>
        <v>9008928</v>
      </c>
      <c r="D3904" s="1">
        <f t="shared" si="2"/>
        <v>0.28447499</v>
      </c>
    </row>
    <row r="3905" ht="14.25" customHeight="1">
      <c r="A3905" s="1">
        <v>0.0</v>
      </c>
      <c r="B3905" s="1">
        <v>4000000.0</v>
      </c>
      <c r="C3905" s="1">
        <f t="shared" si="1"/>
        <v>-4000000</v>
      </c>
      <c r="D3905" s="1">
        <f t="shared" si="2"/>
        <v>0.2844881368</v>
      </c>
    </row>
    <row r="3906" ht="14.25" customHeight="1">
      <c r="A3906" s="1">
        <v>1.0941801E7</v>
      </c>
      <c r="B3906" s="1">
        <v>0.0</v>
      </c>
      <c r="C3906" s="1">
        <f t="shared" si="1"/>
        <v>10941801</v>
      </c>
      <c r="D3906" s="1">
        <f t="shared" si="2"/>
        <v>0.284493919</v>
      </c>
    </row>
    <row r="3907" ht="14.25" customHeight="1">
      <c r="A3907" s="1">
        <v>1.5152879E7</v>
      </c>
      <c r="B3907" s="1">
        <v>5000000.0</v>
      </c>
      <c r="C3907" s="1">
        <f t="shared" si="1"/>
        <v>10152879</v>
      </c>
      <c r="D3907" s="1">
        <f t="shared" si="2"/>
        <v>0.2845230825</v>
      </c>
    </row>
    <row r="3908" ht="14.25" customHeight="1">
      <c r="A3908" s="1">
        <v>2.53592E7</v>
      </c>
      <c r="B3908" s="1">
        <v>4000000.0</v>
      </c>
      <c r="C3908" s="1">
        <f t="shared" si="1"/>
        <v>21359200</v>
      </c>
      <c r="D3908" s="1">
        <f t="shared" si="2"/>
        <v>0.2845350426</v>
      </c>
    </row>
    <row r="3909" ht="14.25" customHeight="1">
      <c r="A3909" s="1">
        <v>1.0515579E7</v>
      </c>
      <c r="B3909" s="1">
        <v>4000000.0</v>
      </c>
      <c r="C3909" s="1">
        <f t="shared" si="1"/>
        <v>6515579</v>
      </c>
      <c r="D3909" s="1">
        <f t="shared" si="2"/>
        <v>0.2846253405</v>
      </c>
    </row>
    <row r="3910" ht="14.25" customHeight="1">
      <c r="A3910" s="1">
        <v>1.8001174E8</v>
      </c>
      <c r="B3910" s="1">
        <v>1.0E8</v>
      </c>
      <c r="C3910" s="1">
        <f t="shared" si="1"/>
        <v>80011740</v>
      </c>
      <c r="D3910" s="1">
        <f t="shared" si="2"/>
        <v>0.2846313216</v>
      </c>
    </row>
    <row r="3911" ht="14.25" customHeight="1">
      <c r="A3911" s="1">
        <v>1.0097096E7</v>
      </c>
      <c r="B3911" s="1">
        <v>4000000.0</v>
      </c>
      <c r="C3911" s="1">
        <f t="shared" si="1"/>
        <v>6097096</v>
      </c>
      <c r="D3911" s="1">
        <f t="shared" si="2"/>
        <v>0.2735402294</v>
      </c>
    </row>
    <row r="3912" ht="14.25" customHeight="1">
      <c r="A3912" s="1">
        <v>9821335.0</v>
      </c>
      <c r="B3912" s="1">
        <v>6000000.0</v>
      </c>
      <c r="C3912" s="1">
        <f t="shared" si="1"/>
        <v>3821335</v>
      </c>
      <c r="D3912" s="1">
        <f t="shared" si="2"/>
        <v>0.2735453175</v>
      </c>
    </row>
    <row r="3913" ht="14.25" customHeight="1">
      <c r="A3913" s="1">
        <v>8243880.0</v>
      </c>
      <c r="B3913" s="1">
        <v>3200000.0</v>
      </c>
      <c r="C3913" s="1">
        <f t="shared" si="1"/>
        <v>5043880</v>
      </c>
      <c r="D3913" s="1">
        <f t="shared" si="2"/>
        <v>0.2735419813</v>
      </c>
    </row>
    <row r="3914" ht="14.25" customHeight="1">
      <c r="A3914" s="1">
        <v>0.0</v>
      </c>
      <c r="B3914" s="1">
        <v>4000000.0</v>
      </c>
      <c r="C3914" s="1">
        <f t="shared" si="1"/>
        <v>-4000000</v>
      </c>
      <c r="D3914" s="1">
        <f t="shared" si="2"/>
        <v>0.2735457162</v>
      </c>
    </row>
    <row r="3915" ht="14.25" customHeight="1">
      <c r="A3915" s="1">
        <v>7825820.0</v>
      </c>
      <c r="B3915" s="1">
        <v>4000000.0</v>
      </c>
      <c r="C3915" s="1">
        <f t="shared" si="1"/>
        <v>3825820</v>
      </c>
      <c r="D3915" s="1">
        <f t="shared" si="2"/>
        <v>0.2735516257</v>
      </c>
    </row>
    <row r="3916" ht="14.25" customHeight="1">
      <c r="A3916" s="1">
        <v>7557877.0</v>
      </c>
      <c r="B3916" s="1">
        <v>0.0</v>
      </c>
      <c r="C3916" s="1">
        <f t="shared" si="1"/>
        <v>7557877</v>
      </c>
      <c r="D3916" s="1">
        <f t="shared" si="2"/>
        <v>0.2735528991</v>
      </c>
    </row>
    <row r="3917" ht="14.25" customHeight="1">
      <c r="A3917" s="1">
        <v>1.463749E7</v>
      </c>
      <c r="B3917" s="1">
        <v>2.5E7</v>
      </c>
      <c r="C3917" s="1">
        <f t="shared" si="1"/>
        <v>-10362510</v>
      </c>
      <c r="D3917" s="1">
        <f t="shared" si="2"/>
        <v>0.2735617682</v>
      </c>
    </row>
    <row r="3918" ht="14.25" customHeight="1">
      <c r="A3918" s="1">
        <v>7159147.0</v>
      </c>
      <c r="B3918" s="1">
        <v>3400000.0</v>
      </c>
      <c r="C3918" s="1">
        <f t="shared" si="1"/>
        <v>3759147</v>
      </c>
      <c r="D3918" s="1">
        <f t="shared" si="2"/>
        <v>0.2734264011</v>
      </c>
    </row>
    <row r="3919" ht="14.25" customHeight="1">
      <c r="A3919" s="1">
        <v>1.7314483E7</v>
      </c>
      <c r="B3919" s="1">
        <v>4000000.0</v>
      </c>
      <c r="C3919" s="1">
        <f t="shared" si="1"/>
        <v>13314483</v>
      </c>
      <c r="D3919" s="1">
        <f t="shared" si="2"/>
        <v>0.2734276732</v>
      </c>
    </row>
    <row r="3920" ht="14.25" customHeight="1">
      <c r="A3920" s="1">
        <v>6525762.0</v>
      </c>
      <c r="B3920" s="1">
        <v>4000000.0</v>
      </c>
      <c r="C3920" s="1">
        <f t="shared" si="1"/>
        <v>2525762</v>
      </c>
      <c r="D3920" s="1">
        <f t="shared" si="2"/>
        <v>0.2734602464</v>
      </c>
    </row>
    <row r="3921" ht="14.25" customHeight="1">
      <c r="A3921" s="1">
        <v>0.0</v>
      </c>
      <c r="B3921" s="1">
        <v>4000000.0</v>
      </c>
      <c r="C3921" s="1">
        <f t="shared" si="1"/>
        <v>-4000000</v>
      </c>
      <c r="D3921" s="1">
        <f t="shared" si="2"/>
        <v>0.2734603863</v>
      </c>
    </row>
    <row r="3922" ht="14.25" customHeight="1">
      <c r="A3922" s="1">
        <v>4613815.0</v>
      </c>
      <c r="B3922" s="1">
        <v>0.0</v>
      </c>
      <c r="C3922" s="1">
        <f t="shared" si="1"/>
        <v>4613815</v>
      </c>
      <c r="D3922" s="1">
        <f t="shared" si="2"/>
        <v>0.2734663458</v>
      </c>
    </row>
    <row r="3923" ht="14.25" customHeight="1">
      <c r="A3923" s="1">
        <v>4301331.0</v>
      </c>
      <c r="B3923" s="1">
        <v>4000000.0</v>
      </c>
      <c r="C3923" s="1">
        <f t="shared" si="1"/>
        <v>301331</v>
      </c>
      <c r="D3923" s="1">
        <f t="shared" si="2"/>
        <v>0.2734605369</v>
      </c>
    </row>
    <row r="3924" ht="14.25" customHeight="1">
      <c r="A3924" s="1">
        <v>4046737.0</v>
      </c>
      <c r="B3924" s="1">
        <v>4000000.0</v>
      </c>
      <c r="C3924" s="1">
        <f t="shared" si="1"/>
        <v>46737</v>
      </c>
      <c r="D3924" s="1">
        <f t="shared" si="2"/>
        <v>0.2734604965</v>
      </c>
    </row>
    <row r="3925" ht="14.25" customHeight="1">
      <c r="A3925" s="1">
        <v>3713002.0</v>
      </c>
      <c r="B3925" s="1">
        <v>8000000.0</v>
      </c>
      <c r="C3925" s="1">
        <f t="shared" si="1"/>
        <v>-4286998</v>
      </c>
      <c r="D3925" s="1">
        <f t="shared" si="2"/>
        <v>0.2734605782</v>
      </c>
    </row>
    <row r="3926" ht="14.25" customHeight="1">
      <c r="A3926" s="1">
        <v>3468572.0</v>
      </c>
      <c r="B3926" s="1">
        <v>4000000.0</v>
      </c>
      <c r="C3926" s="1">
        <f t="shared" si="1"/>
        <v>-531428</v>
      </c>
      <c r="D3926" s="1">
        <f t="shared" si="2"/>
        <v>0.2734742597</v>
      </c>
    </row>
    <row r="3927" ht="14.25" customHeight="1">
      <c r="A3927" s="1">
        <v>2892582.0</v>
      </c>
      <c r="B3927" s="1">
        <v>4000000.0</v>
      </c>
      <c r="C3927" s="1">
        <f t="shared" si="1"/>
        <v>-1107418</v>
      </c>
      <c r="D3927" s="1">
        <f t="shared" si="2"/>
        <v>0.2734747398</v>
      </c>
    </row>
    <row r="3928" ht="14.25" customHeight="1">
      <c r="A3928" s="1">
        <v>2800000.0</v>
      </c>
      <c r="B3928" s="1">
        <v>4000000.0</v>
      </c>
      <c r="C3928" s="1">
        <f t="shared" si="1"/>
        <v>-1200000</v>
      </c>
      <c r="D3928" s="1">
        <f t="shared" si="2"/>
        <v>0.2734757585</v>
      </c>
    </row>
    <row r="3929" ht="14.25" customHeight="1">
      <c r="A3929" s="1">
        <v>2426851.0</v>
      </c>
      <c r="B3929" s="1">
        <v>4000000.0</v>
      </c>
      <c r="C3929" s="1">
        <f t="shared" si="1"/>
        <v>-1573149</v>
      </c>
      <c r="D3929" s="1">
        <f t="shared" si="2"/>
        <v>0.2734768795</v>
      </c>
    </row>
    <row r="3930" ht="14.25" customHeight="1">
      <c r="A3930" s="1">
        <v>1325073.0</v>
      </c>
      <c r="B3930" s="1">
        <v>4000000.0</v>
      </c>
      <c r="C3930" s="1">
        <f t="shared" si="1"/>
        <v>-2674927</v>
      </c>
      <c r="D3930" s="1">
        <f t="shared" si="2"/>
        <v>0.2734784472</v>
      </c>
    </row>
    <row r="3931" ht="14.25" customHeight="1">
      <c r="A3931" s="1">
        <v>0.0</v>
      </c>
      <c r="B3931" s="1">
        <v>4000000.0</v>
      </c>
      <c r="C3931" s="1">
        <f t="shared" si="1"/>
        <v>-4000000</v>
      </c>
      <c r="D3931" s="1">
        <f t="shared" si="2"/>
        <v>0.2734816984</v>
      </c>
    </row>
    <row r="3932" ht="14.25" customHeight="1">
      <c r="A3932" s="1">
        <v>864959.0</v>
      </c>
      <c r="B3932" s="1">
        <v>4000000.0</v>
      </c>
      <c r="C3932" s="1">
        <f t="shared" si="1"/>
        <v>-3135041</v>
      </c>
      <c r="D3932" s="1">
        <f t="shared" si="2"/>
        <v>0.2734877046</v>
      </c>
    </row>
    <row r="3933" ht="14.25" customHeight="1">
      <c r="A3933" s="1">
        <v>2601847.0</v>
      </c>
      <c r="B3933" s="1">
        <v>4000000.0</v>
      </c>
      <c r="C3933" s="1">
        <f t="shared" si="1"/>
        <v>-1398153</v>
      </c>
      <c r="D3933" s="1">
        <f t="shared" si="2"/>
        <v>0.2734918361</v>
      </c>
    </row>
    <row r="3934" ht="14.25" customHeight="1">
      <c r="A3934" s="1">
        <v>800000.0</v>
      </c>
      <c r="B3934" s="1">
        <v>4000000.0</v>
      </c>
      <c r="C3934" s="1">
        <f t="shared" si="1"/>
        <v>-3200000</v>
      </c>
      <c r="D3934" s="1">
        <f t="shared" si="2"/>
        <v>0.2734932041</v>
      </c>
    </row>
    <row r="3935" ht="14.25" customHeight="1">
      <c r="A3935" s="1">
        <v>1429260.0</v>
      </c>
      <c r="B3935" s="1">
        <v>0.0</v>
      </c>
      <c r="C3935" s="1">
        <f t="shared" si="1"/>
        <v>1429260</v>
      </c>
      <c r="D3935" s="1">
        <f t="shared" si="2"/>
        <v>0.273497478</v>
      </c>
    </row>
    <row r="3936" ht="14.25" customHeight="1">
      <c r="A3936" s="1">
        <v>0.0</v>
      </c>
      <c r="B3936" s="1">
        <v>4500000.0</v>
      </c>
      <c r="C3936" s="1">
        <f t="shared" si="1"/>
        <v>-4500000</v>
      </c>
      <c r="D3936" s="1">
        <f t="shared" si="2"/>
        <v>0.2734799891</v>
      </c>
    </row>
    <row r="3937" ht="14.25" customHeight="1">
      <c r="A3937" s="1">
        <v>562059.0</v>
      </c>
      <c r="B3937" s="1">
        <v>4000000.0</v>
      </c>
      <c r="C3937" s="1">
        <f t="shared" si="1"/>
        <v>-3437941</v>
      </c>
      <c r="D3937" s="1">
        <f t="shared" si="2"/>
        <v>0.2734896642</v>
      </c>
    </row>
    <row r="3938" ht="14.25" customHeight="1">
      <c r="A3938" s="1">
        <v>399793.0</v>
      </c>
      <c r="B3938" s="1">
        <v>4000000.0</v>
      </c>
      <c r="C3938" s="1">
        <f t="shared" si="1"/>
        <v>-3600207</v>
      </c>
      <c r="D3938" s="1">
        <f t="shared" si="2"/>
        <v>0.2734944358</v>
      </c>
    </row>
    <row r="3939" ht="14.25" customHeight="1">
      <c r="A3939" s="1">
        <v>0.0</v>
      </c>
      <c r="B3939" s="1">
        <v>0.0</v>
      </c>
      <c r="C3939" s="1">
        <f t="shared" si="1"/>
        <v>0</v>
      </c>
      <c r="D3939" s="1">
        <f t="shared" si="2"/>
        <v>0.2734995681</v>
      </c>
    </row>
    <row r="3940" ht="14.25" customHeight="1">
      <c r="A3940" s="1">
        <v>371897.0</v>
      </c>
      <c r="B3940" s="1">
        <v>4000000.0</v>
      </c>
      <c r="C3940" s="1">
        <f t="shared" si="1"/>
        <v>-3628103</v>
      </c>
      <c r="D3940" s="1">
        <f t="shared" si="2"/>
        <v>0.2734783334</v>
      </c>
    </row>
    <row r="3941" ht="14.25" customHeight="1">
      <c r="A3941" s="1">
        <v>302204.0</v>
      </c>
      <c r="B3941" s="1">
        <v>3000000.0</v>
      </c>
      <c r="C3941" s="1">
        <f t="shared" si="1"/>
        <v>-2697796</v>
      </c>
      <c r="D3941" s="1">
        <f t="shared" si="2"/>
        <v>0.2734835224</v>
      </c>
    </row>
    <row r="3942" ht="14.25" customHeight="1">
      <c r="A3942" s="1">
        <v>354704.0</v>
      </c>
      <c r="B3942" s="1">
        <v>1300000.0</v>
      </c>
      <c r="C3942" s="1">
        <f t="shared" si="1"/>
        <v>-945296</v>
      </c>
      <c r="D3942" s="1">
        <f t="shared" si="2"/>
        <v>0.2734820581</v>
      </c>
    </row>
    <row r="3943" ht="14.25" customHeight="1">
      <c r="A3943" s="1">
        <v>265107.0</v>
      </c>
      <c r="B3943" s="1">
        <v>1500000.0</v>
      </c>
      <c r="C3943" s="1">
        <f t="shared" si="1"/>
        <v>-1234893</v>
      </c>
      <c r="D3943" s="1">
        <f t="shared" si="2"/>
        <v>0.2734695431</v>
      </c>
    </row>
    <row r="3944" ht="14.25" customHeight="1">
      <c r="A3944" s="1">
        <v>185577.0</v>
      </c>
      <c r="B3944" s="1">
        <v>4000000.0</v>
      </c>
      <c r="C3944" s="1">
        <f t="shared" si="1"/>
        <v>-3814423</v>
      </c>
      <c r="D3944" s="1">
        <f t="shared" si="2"/>
        <v>0.273458208</v>
      </c>
    </row>
    <row r="3945" ht="14.25" customHeight="1">
      <c r="A3945" s="1">
        <v>100412.0</v>
      </c>
      <c r="B3945" s="1">
        <v>4000000.0</v>
      </c>
      <c r="C3945" s="1">
        <f t="shared" si="1"/>
        <v>-3899588</v>
      </c>
      <c r="D3945" s="1">
        <f t="shared" si="2"/>
        <v>0.2734638185</v>
      </c>
    </row>
    <row r="3946" ht="14.25" customHeight="1">
      <c r="A3946" s="1">
        <v>58214.0</v>
      </c>
      <c r="B3946" s="1">
        <v>9500000.0</v>
      </c>
      <c r="C3946" s="1">
        <f t="shared" si="1"/>
        <v>-9441786</v>
      </c>
      <c r="D3946" s="1">
        <f t="shared" si="2"/>
        <v>0.2734696377</v>
      </c>
    </row>
    <row r="3947" ht="14.25" customHeight="1">
      <c r="A3947" s="1">
        <v>75078.0</v>
      </c>
      <c r="B3947" s="1">
        <v>1.4E7</v>
      </c>
      <c r="C3947" s="1">
        <f t="shared" si="1"/>
        <v>-13924922</v>
      </c>
      <c r="D3947" s="1">
        <f t="shared" si="2"/>
        <v>0.2735187591</v>
      </c>
    </row>
    <row r="3948" ht="14.25" customHeight="1">
      <c r="A3948" s="1">
        <v>64359.0</v>
      </c>
      <c r="B3948" s="1">
        <v>2500000.0</v>
      </c>
      <c r="C3948" s="1">
        <f t="shared" si="1"/>
        <v>-2435641</v>
      </c>
      <c r="D3948" s="1">
        <f t="shared" si="2"/>
        <v>0.2736081025</v>
      </c>
    </row>
    <row r="3949" ht="14.25" customHeight="1">
      <c r="A3949" s="1">
        <v>317125.0</v>
      </c>
      <c r="B3949" s="1">
        <v>1.6E7</v>
      </c>
      <c r="C3949" s="1">
        <f t="shared" si="1"/>
        <v>-15682875</v>
      </c>
      <c r="D3949" s="1">
        <f t="shared" si="2"/>
        <v>0.2736035162</v>
      </c>
    </row>
    <row r="3950" ht="14.25" customHeight="1">
      <c r="A3950" s="1">
        <v>0.0</v>
      </c>
      <c r="B3950" s="1">
        <v>4000000.0</v>
      </c>
      <c r="C3950" s="1">
        <f t="shared" si="1"/>
        <v>-4000000</v>
      </c>
      <c r="D3950" s="1">
        <f t="shared" si="2"/>
        <v>0.2737085546</v>
      </c>
    </row>
    <row r="3951" ht="14.25" customHeight="1">
      <c r="A3951" s="1">
        <v>146402.0</v>
      </c>
      <c r="B3951" s="1">
        <v>4000000.0</v>
      </c>
      <c r="C3951" s="1">
        <f t="shared" si="1"/>
        <v>-3853598</v>
      </c>
      <c r="D3951" s="1">
        <f t="shared" si="2"/>
        <v>0.2737148503</v>
      </c>
    </row>
    <row r="3952" ht="14.25" customHeight="1">
      <c r="A3952" s="1">
        <v>18469.0</v>
      </c>
      <c r="B3952" s="1">
        <v>650000.0</v>
      </c>
      <c r="C3952" s="1">
        <f t="shared" si="1"/>
        <v>-631531</v>
      </c>
      <c r="D3952" s="1">
        <f t="shared" si="2"/>
        <v>0.2737208071</v>
      </c>
    </row>
    <row r="3953" ht="14.25" customHeight="1">
      <c r="A3953" s="1">
        <v>0.0</v>
      </c>
      <c r="B3953" s="1">
        <v>0.0</v>
      </c>
      <c r="C3953" s="1">
        <f t="shared" si="1"/>
        <v>0</v>
      </c>
      <c r="D3953" s="1">
        <f t="shared" si="2"/>
        <v>0.2737037491</v>
      </c>
    </row>
    <row r="3954" ht="14.25" customHeight="1">
      <c r="A3954" s="1">
        <v>12836.0</v>
      </c>
      <c r="B3954" s="1">
        <v>4000000.0</v>
      </c>
      <c r="C3954" s="1">
        <f t="shared" si="1"/>
        <v>-3987164</v>
      </c>
      <c r="D3954" s="1">
        <f t="shared" si="2"/>
        <v>0.2736823749</v>
      </c>
    </row>
    <row r="3955" ht="14.25" customHeight="1">
      <c r="A3955" s="1">
        <v>20262.0</v>
      </c>
      <c r="B3955" s="1">
        <v>4000000.0</v>
      </c>
      <c r="C3955" s="1">
        <f t="shared" si="1"/>
        <v>-3979738</v>
      </c>
      <c r="D3955" s="1">
        <f t="shared" si="2"/>
        <v>0.2736886369</v>
      </c>
    </row>
    <row r="3956" ht="14.25" customHeight="1">
      <c r="A3956" s="1">
        <v>0.0</v>
      </c>
      <c r="B3956" s="1">
        <v>4000000.0</v>
      </c>
      <c r="C3956" s="1">
        <f t="shared" si="1"/>
        <v>-4000000</v>
      </c>
      <c r="D3956" s="1">
        <f t="shared" si="2"/>
        <v>0.2736948931</v>
      </c>
    </row>
    <row r="3957" ht="14.25" customHeight="1">
      <c r="A3957" s="1">
        <v>0.0</v>
      </c>
      <c r="B3957" s="1">
        <v>4000000.0</v>
      </c>
      <c r="C3957" s="1">
        <f t="shared" si="1"/>
        <v>-4000000</v>
      </c>
      <c r="D3957" s="1">
        <f t="shared" si="2"/>
        <v>0.2737012108</v>
      </c>
    </row>
    <row r="3958" ht="14.25" customHeight="1">
      <c r="A3958" s="1">
        <v>0.0</v>
      </c>
      <c r="B3958" s="1">
        <v>0.0</v>
      </c>
      <c r="C3958" s="1">
        <f t="shared" si="1"/>
        <v>0</v>
      </c>
      <c r="D3958" s="1">
        <f t="shared" si="2"/>
        <v>0.2737075409</v>
      </c>
    </row>
    <row r="3959" ht="14.25" customHeight="1">
      <c r="A3959" s="1">
        <v>0.0</v>
      </c>
      <c r="B3959" s="1">
        <v>4000000.0</v>
      </c>
      <c r="C3959" s="1">
        <f t="shared" si="1"/>
        <v>-4000000</v>
      </c>
      <c r="D3959" s="1">
        <f t="shared" si="2"/>
        <v>0.2736860629</v>
      </c>
    </row>
    <row r="3960" ht="14.25" customHeight="1">
      <c r="A3960" s="1">
        <v>0.0</v>
      </c>
      <c r="B3960" s="1">
        <v>4000000.0</v>
      </c>
      <c r="C3960" s="1">
        <f t="shared" si="1"/>
        <v>-4000000</v>
      </c>
      <c r="D3960" s="1">
        <f t="shared" si="2"/>
        <v>0.2736923896</v>
      </c>
    </row>
    <row r="3961" ht="14.25" customHeight="1">
      <c r="A3961" s="1">
        <v>4063.0</v>
      </c>
      <c r="B3961" s="1">
        <v>4000000.0</v>
      </c>
      <c r="C3961" s="1">
        <f t="shared" si="1"/>
        <v>-3995937</v>
      </c>
      <c r="D3961" s="1">
        <f t="shared" si="2"/>
        <v>0.2736987288</v>
      </c>
    </row>
    <row r="3962" ht="14.25" customHeight="1">
      <c r="A3962" s="1">
        <v>0.0</v>
      </c>
      <c r="B3962" s="1">
        <v>3950000.0</v>
      </c>
      <c r="C3962" s="1">
        <f t="shared" si="1"/>
        <v>-3950000</v>
      </c>
      <c r="D3962" s="1">
        <f t="shared" si="2"/>
        <v>0.2737050705</v>
      </c>
    </row>
    <row r="3963" ht="14.25" customHeight="1">
      <c r="A3963" s="1">
        <v>0.0</v>
      </c>
      <c r="B3963" s="1">
        <v>4000000.0</v>
      </c>
      <c r="C3963" s="1">
        <f t="shared" si="1"/>
        <v>-4000000</v>
      </c>
      <c r="D3963" s="1">
        <f t="shared" si="2"/>
        <v>0.2737110636</v>
      </c>
    </row>
    <row r="3964" ht="14.25" customHeight="1">
      <c r="A3964" s="1">
        <v>0.0</v>
      </c>
      <c r="B3964" s="1">
        <v>4000000.0</v>
      </c>
      <c r="C3964" s="1">
        <f t="shared" si="1"/>
        <v>-4000000</v>
      </c>
      <c r="D3964" s="1">
        <f t="shared" si="2"/>
        <v>0.27371744</v>
      </c>
    </row>
    <row r="3965" ht="14.25" customHeight="1">
      <c r="A3965" s="1">
        <v>0.0</v>
      </c>
      <c r="B3965" s="1">
        <v>0.0</v>
      </c>
      <c r="C3965" s="1">
        <f t="shared" si="1"/>
        <v>0</v>
      </c>
      <c r="D3965" s="1">
        <f t="shared" si="2"/>
        <v>0.2737238289</v>
      </c>
    </row>
    <row r="3966" ht="14.25" customHeight="1">
      <c r="A3966" s="1">
        <v>0.0</v>
      </c>
      <c r="B3966" s="1">
        <v>4000000.0</v>
      </c>
      <c r="C3966" s="1">
        <f t="shared" si="1"/>
        <v>-4000000</v>
      </c>
      <c r="D3966" s="1">
        <f t="shared" si="2"/>
        <v>0.2737022139</v>
      </c>
    </row>
    <row r="3967" ht="14.25" customHeight="1">
      <c r="A3967" s="1">
        <v>0.0</v>
      </c>
      <c r="B3967" s="1">
        <v>4000000.0</v>
      </c>
      <c r="C3967" s="1">
        <f t="shared" si="1"/>
        <v>-4000000</v>
      </c>
      <c r="D3967" s="1">
        <f t="shared" si="2"/>
        <v>0.2737085994</v>
      </c>
    </row>
    <row r="3968" ht="14.25" customHeight="1">
      <c r="A3968" s="1">
        <v>0.0</v>
      </c>
      <c r="B3968" s="1">
        <v>4000000.0</v>
      </c>
      <c r="C3968" s="1">
        <f t="shared" si="1"/>
        <v>-4000000</v>
      </c>
      <c r="D3968" s="1">
        <f t="shared" si="2"/>
        <v>0.2737149977</v>
      </c>
    </row>
    <row r="3969" ht="14.25" customHeight="1">
      <c r="A3969" s="1">
        <v>0.0</v>
      </c>
      <c r="B3969" s="1">
        <v>1.0E8</v>
      </c>
      <c r="C3969" s="1">
        <f t="shared" si="1"/>
        <v>-100000000</v>
      </c>
      <c r="D3969" s="1">
        <f t="shared" si="2"/>
        <v>0.2737214086</v>
      </c>
    </row>
    <row r="3970" ht="14.25" customHeight="1">
      <c r="A3970" s="1">
        <v>0.0</v>
      </c>
      <c r="B3970" s="1">
        <v>2000000.0</v>
      </c>
      <c r="C3970" s="1">
        <f t="shared" si="1"/>
        <v>-2000000</v>
      </c>
      <c r="D3970" s="1">
        <f t="shared" si="2"/>
        <v>0.2754759285</v>
      </c>
    </row>
    <row r="3971" ht="14.25" customHeight="1">
      <c r="A3971" s="1">
        <v>0.0</v>
      </c>
      <c r="B3971" s="1">
        <v>3800000.0</v>
      </c>
      <c r="C3971" s="1">
        <f t="shared" si="1"/>
        <v>-3800000</v>
      </c>
      <c r="D3971" s="1">
        <f t="shared" si="2"/>
        <v>0.2754684764</v>
      </c>
    </row>
    <row r="3972" ht="14.25" customHeight="1">
      <c r="A3972" s="1">
        <v>1.98655278E8</v>
      </c>
      <c r="B3972" s="1">
        <v>3977000.0</v>
      </c>
      <c r="C3972" s="1">
        <f t="shared" si="1"/>
        <v>194678278</v>
      </c>
      <c r="D3972" s="1">
        <f t="shared" si="2"/>
        <v>0.2754741312</v>
      </c>
    </row>
    <row r="3973" ht="14.25" customHeight="1">
      <c r="A3973" s="1">
        <v>143653.0</v>
      </c>
      <c r="B3973" s="1">
        <v>4000000.0</v>
      </c>
      <c r="C3973" s="1">
        <f t="shared" si="1"/>
        <v>-3856347</v>
      </c>
      <c r="D3973" s="1">
        <f t="shared" si="2"/>
        <v>0.2843712466</v>
      </c>
    </row>
    <row r="3974" ht="14.25" customHeight="1">
      <c r="A3974" s="1">
        <v>14873.0</v>
      </c>
      <c r="B3974" s="1">
        <v>3800000.0</v>
      </c>
      <c r="C3974" s="1">
        <f t="shared" si="1"/>
        <v>-3785127</v>
      </c>
      <c r="D3974" s="1">
        <f t="shared" si="2"/>
        <v>0.2843784041</v>
      </c>
    </row>
    <row r="3975" ht="14.25" customHeight="1">
      <c r="A3975" s="1">
        <v>0.0</v>
      </c>
      <c r="B3975" s="1">
        <v>0.0</v>
      </c>
      <c r="C3975" s="1">
        <f t="shared" si="1"/>
        <v>0</v>
      </c>
      <c r="D3975" s="1">
        <f t="shared" si="2"/>
        <v>0.2843844218</v>
      </c>
    </row>
    <row r="3976" ht="14.25" customHeight="1">
      <c r="A3976" s="1">
        <v>8000000.0</v>
      </c>
      <c r="B3976" s="1">
        <v>3768785.0</v>
      </c>
      <c r="C3976" s="1">
        <f t="shared" si="1"/>
        <v>4231215</v>
      </c>
      <c r="D3976" s="1">
        <f t="shared" si="2"/>
        <v>0.2843635193</v>
      </c>
    </row>
    <row r="3977" ht="14.25" customHeight="1">
      <c r="A3977" s="1">
        <v>304137.0</v>
      </c>
      <c r="B3977" s="1">
        <v>0.0</v>
      </c>
      <c r="C3977" s="1">
        <f t="shared" si="1"/>
        <v>304137</v>
      </c>
      <c r="D3977" s="1">
        <f t="shared" si="2"/>
        <v>0.2843653229</v>
      </c>
    </row>
    <row r="3978" ht="14.25" customHeight="1">
      <c r="A3978" s="1">
        <v>0.0</v>
      </c>
      <c r="B3978" s="1">
        <v>8000000.0</v>
      </c>
      <c r="C3978" s="1">
        <f t="shared" si="1"/>
        <v>-8000000</v>
      </c>
      <c r="D3978" s="1">
        <f t="shared" si="2"/>
        <v>0.2843450154</v>
      </c>
    </row>
    <row r="3979" ht="14.25" customHeight="1">
      <c r="A3979" s="1">
        <v>37606.0</v>
      </c>
      <c r="B3979" s="1">
        <v>3500000.0</v>
      </c>
      <c r="C3979" s="1">
        <f t="shared" si="1"/>
        <v>-3462394</v>
      </c>
      <c r="D3979" s="1">
        <f t="shared" si="2"/>
        <v>0.2843847977</v>
      </c>
    </row>
    <row r="3980" ht="14.25" customHeight="1">
      <c r="A3980" s="1">
        <v>2956000.0</v>
      </c>
      <c r="B3980" s="1">
        <v>3700000.0</v>
      </c>
      <c r="C3980" s="1">
        <f t="shared" si="1"/>
        <v>-744000</v>
      </c>
      <c r="D3980" s="1">
        <f t="shared" si="2"/>
        <v>0.2843885296</v>
      </c>
    </row>
    <row r="3981" ht="14.25" customHeight="1">
      <c r="A3981" s="1">
        <v>19959.0</v>
      </c>
      <c r="B3981" s="1">
        <v>3800000.0</v>
      </c>
      <c r="C3981" s="1">
        <f t="shared" si="1"/>
        <v>-3780041</v>
      </c>
      <c r="D3981" s="1">
        <f t="shared" si="2"/>
        <v>0.2843888619</v>
      </c>
    </row>
    <row r="3982" ht="14.25" customHeight="1">
      <c r="A3982" s="1">
        <v>2706659.0</v>
      </c>
      <c r="B3982" s="1">
        <v>2000000.0</v>
      </c>
      <c r="C3982" s="1">
        <f t="shared" si="1"/>
        <v>706659</v>
      </c>
      <c r="D3982" s="1">
        <f t="shared" si="2"/>
        <v>0.2843948955</v>
      </c>
    </row>
    <row r="3983" ht="14.25" customHeight="1">
      <c r="A3983" s="1">
        <v>6.1094903E7</v>
      </c>
      <c r="B3983" s="1">
        <v>3.0E7</v>
      </c>
      <c r="C3983" s="1">
        <f t="shared" si="1"/>
        <v>31094903</v>
      </c>
      <c r="D3983" s="1">
        <f t="shared" si="2"/>
        <v>0.2843885003</v>
      </c>
    </row>
    <row r="3984" ht="14.25" customHeight="1">
      <c r="A3984" s="1">
        <v>0.0</v>
      </c>
      <c r="B3984" s="1">
        <v>0.0</v>
      </c>
      <c r="C3984" s="1">
        <f t="shared" si="1"/>
        <v>0</v>
      </c>
      <c r="D3984" s="1">
        <f t="shared" si="2"/>
        <v>0.2835305973</v>
      </c>
    </row>
    <row r="3985" ht="14.25" customHeight="1">
      <c r="A3985" s="1">
        <v>0.0</v>
      </c>
      <c r="B3985" s="1">
        <v>3600000.0</v>
      </c>
      <c r="C3985" s="1">
        <f t="shared" si="1"/>
        <v>-3600000</v>
      </c>
      <c r="D3985" s="1">
        <f t="shared" si="2"/>
        <v>0.2835097439</v>
      </c>
    </row>
    <row r="3986" ht="14.25" customHeight="1">
      <c r="A3986" s="1">
        <v>4.5857453E7</v>
      </c>
      <c r="B3986" s="1">
        <v>3500000.0</v>
      </c>
      <c r="C3986" s="1">
        <f t="shared" si="1"/>
        <v>42357453</v>
      </c>
      <c r="D3986" s="1">
        <f t="shared" si="2"/>
        <v>0.2835143729</v>
      </c>
    </row>
    <row r="3987" ht="14.25" customHeight="1">
      <c r="A3987" s="1">
        <v>8.34E7</v>
      </c>
      <c r="B3987" s="1">
        <v>3500000.0</v>
      </c>
      <c r="C3987" s="1">
        <f t="shared" si="1"/>
        <v>79900000</v>
      </c>
      <c r="D3987" s="1">
        <f t="shared" si="2"/>
        <v>0.2839464647</v>
      </c>
    </row>
    <row r="3988" ht="14.25" customHeight="1">
      <c r="A3988" s="1">
        <v>0.0</v>
      </c>
      <c r="B3988" s="1">
        <v>5000000.0</v>
      </c>
      <c r="C3988" s="1">
        <f t="shared" si="1"/>
        <v>-5000000</v>
      </c>
      <c r="D3988" s="1">
        <f t="shared" si="2"/>
        <v>0.2855344905</v>
      </c>
    </row>
    <row r="3989" ht="14.25" customHeight="1">
      <c r="A3989" s="1">
        <v>2.79E7</v>
      </c>
      <c r="B3989" s="1">
        <v>3500000.0</v>
      </c>
      <c r="C3989" s="1">
        <f t="shared" si="1"/>
        <v>24400000</v>
      </c>
      <c r="D3989" s="1">
        <f t="shared" si="2"/>
        <v>0.2855496635</v>
      </c>
    </row>
    <row r="3990" ht="14.25" customHeight="1">
      <c r="A3990" s="1">
        <v>2.79E7</v>
      </c>
      <c r="B3990" s="1">
        <v>3500000.0</v>
      </c>
      <c r="C3990" s="1">
        <f t="shared" si="1"/>
        <v>24400000</v>
      </c>
      <c r="D3990" s="1">
        <f t="shared" si="2"/>
        <v>0.2856916283</v>
      </c>
    </row>
    <row r="3991" ht="14.25" customHeight="1">
      <c r="A3991" s="1">
        <v>0.0</v>
      </c>
      <c r="B3991" s="1">
        <v>0.0</v>
      </c>
      <c r="C3991" s="1">
        <f t="shared" si="1"/>
        <v>0</v>
      </c>
      <c r="D3991" s="1">
        <f t="shared" si="2"/>
        <v>0.2858340327</v>
      </c>
    </row>
    <row r="3992" ht="14.25" customHeight="1">
      <c r="A3992" s="1">
        <v>1.4E7</v>
      </c>
      <c r="B3992" s="1">
        <v>3500000.0</v>
      </c>
      <c r="C3992" s="1">
        <f t="shared" si="1"/>
        <v>10500000</v>
      </c>
      <c r="D3992" s="1">
        <f t="shared" si="2"/>
        <v>0.2858134028</v>
      </c>
    </row>
    <row r="3993" ht="14.25" customHeight="1">
      <c r="A3993" s="1">
        <v>0.0</v>
      </c>
      <c r="B3993" s="1">
        <v>3716946.0</v>
      </c>
      <c r="C3993" s="1">
        <f t="shared" si="1"/>
        <v>-3716946</v>
      </c>
      <c r="D3993" s="1">
        <f t="shared" si="2"/>
        <v>0.285836879</v>
      </c>
    </row>
    <row r="3994" ht="14.25" customHeight="1">
      <c r="A3994" s="1">
        <v>0.0</v>
      </c>
      <c r="B3994" s="1">
        <v>3500000.0</v>
      </c>
      <c r="C3994" s="1">
        <f t="shared" si="1"/>
        <v>-3500000</v>
      </c>
      <c r="D3994" s="1">
        <f t="shared" si="2"/>
        <v>0.2858421833</v>
      </c>
    </row>
    <row r="3995" ht="14.25" customHeight="1">
      <c r="A3995" s="1">
        <v>0.0</v>
      </c>
      <c r="B3995" s="1">
        <v>3500000.0</v>
      </c>
      <c r="C3995" s="1">
        <f t="shared" si="1"/>
        <v>-3500000</v>
      </c>
      <c r="D3995" s="1">
        <f t="shared" si="2"/>
        <v>0.2858458928</v>
      </c>
    </row>
    <row r="3996" ht="14.25" customHeight="1">
      <c r="A3996" s="1">
        <v>0.0</v>
      </c>
      <c r="B3996" s="1">
        <v>3500000.0</v>
      </c>
      <c r="C3996" s="1">
        <f t="shared" si="1"/>
        <v>-3500000</v>
      </c>
      <c r="D3996" s="1">
        <f t="shared" si="2"/>
        <v>0.2858496099</v>
      </c>
    </row>
    <row r="3997" ht="14.25" customHeight="1">
      <c r="A3997" s="1">
        <v>0.0</v>
      </c>
      <c r="B3997" s="1">
        <v>2000000.0</v>
      </c>
      <c r="C3997" s="1">
        <f t="shared" si="1"/>
        <v>-2000000</v>
      </c>
      <c r="D3997" s="1">
        <f t="shared" si="2"/>
        <v>0.2858533347</v>
      </c>
    </row>
    <row r="3998" ht="14.25" customHeight="1">
      <c r="A3998" s="1">
        <v>2.5138292E7</v>
      </c>
      <c r="B3998" s="1">
        <v>3500000.0</v>
      </c>
      <c r="C3998" s="1">
        <f t="shared" si="1"/>
        <v>21638292</v>
      </c>
      <c r="D3998" s="1">
        <f t="shared" si="2"/>
        <v>0.2858462329</v>
      </c>
    </row>
    <row r="3999" ht="14.25" customHeight="1">
      <c r="A3999" s="1">
        <v>1.0305534E7</v>
      </c>
      <c r="B3999" s="1">
        <v>3500000.0</v>
      </c>
      <c r="C3999" s="1">
        <f t="shared" si="1"/>
        <v>6805534</v>
      </c>
      <c r="D3999" s="1">
        <f t="shared" si="2"/>
        <v>0.2859574217</v>
      </c>
    </row>
    <row r="4000" ht="14.25" customHeight="1">
      <c r="A4000" s="1">
        <v>9449219.0</v>
      </c>
      <c r="B4000" s="1">
        <v>3500000.0</v>
      </c>
      <c r="C4000" s="1">
        <f t="shared" si="1"/>
        <v>5949219</v>
      </c>
      <c r="D4000" s="1">
        <f t="shared" si="2"/>
        <v>0.2859659251</v>
      </c>
    </row>
    <row r="4001" ht="14.25" customHeight="1">
      <c r="A4001" s="1">
        <v>6390032.0</v>
      </c>
      <c r="B4001" s="1">
        <v>3500000.0</v>
      </c>
      <c r="C4001" s="1">
        <f t="shared" si="1"/>
        <v>2890032</v>
      </c>
      <c r="D4001" s="1">
        <f t="shared" si="2"/>
        <v>0.2859719587</v>
      </c>
    </row>
    <row r="4002" ht="14.25" customHeight="1">
      <c r="A4002" s="1">
        <v>2.0167424E7</v>
      </c>
      <c r="B4002" s="1">
        <v>2000000.0</v>
      </c>
      <c r="C4002" s="1">
        <f t="shared" si="1"/>
        <v>18167424</v>
      </c>
      <c r="D4002" s="1">
        <f t="shared" si="2"/>
        <v>0.2859721988</v>
      </c>
    </row>
    <row r="4003" ht="14.25" customHeight="1">
      <c r="A4003" s="1">
        <v>0.0</v>
      </c>
      <c r="B4003" s="1">
        <v>3500000.0</v>
      </c>
      <c r="C4003" s="1">
        <f t="shared" si="1"/>
        <v>-3500000</v>
      </c>
      <c r="D4003" s="1">
        <f t="shared" si="2"/>
        <v>0.2860625448</v>
      </c>
    </row>
    <row r="4004" ht="14.25" customHeight="1">
      <c r="A4004" s="1">
        <v>0.0</v>
      </c>
      <c r="B4004" s="1">
        <v>0.0</v>
      </c>
      <c r="C4004" s="1">
        <f t="shared" si="1"/>
        <v>0</v>
      </c>
      <c r="D4004" s="1">
        <f t="shared" si="2"/>
        <v>0.286066164</v>
      </c>
    </row>
    <row r="4005" ht="14.25" customHeight="1">
      <c r="A4005" s="1">
        <v>5923044.0</v>
      </c>
      <c r="B4005" s="1">
        <v>3600000.0</v>
      </c>
      <c r="C4005" s="1">
        <f t="shared" si="1"/>
        <v>2323044</v>
      </c>
      <c r="D4005" s="1">
        <f t="shared" si="2"/>
        <v>0.2860454329</v>
      </c>
    </row>
    <row r="4006" ht="14.25" customHeight="1">
      <c r="A4006" s="1">
        <v>3293258.0</v>
      </c>
      <c r="B4006" s="1">
        <v>3000000.0</v>
      </c>
      <c r="C4006" s="1">
        <f t="shared" si="1"/>
        <v>293258</v>
      </c>
      <c r="D4006" s="1">
        <f t="shared" si="2"/>
        <v>0.2860452307</v>
      </c>
    </row>
    <row r="4007" ht="14.25" customHeight="1">
      <c r="A4007" s="1">
        <v>0.0</v>
      </c>
      <c r="B4007" s="1">
        <v>1000000.0</v>
      </c>
      <c r="C4007" s="1">
        <f t="shared" si="1"/>
        <v>-1000000</v>
      </c>
      <c r="D4007" s="1">
        <f t="shared" si="2"/>
        <v>0.2860428144</v>
      </c>
    </row>
    <row r="4008" ht="14.25" customHeight="1">
      <c r="A4008" s="1">
        <v>886410.0</v>
      </c>
      <c r="B4008" s="1">
        <v>3500000.0</v>
      </c>
      <c r="C4008" s="1">
        <f t="shared" si="1"/>
        <v>-2613590</v>
      </c>
      <c r="D4008" s="1">
        <f t="shared" si="2"/>
        <v>0.286028699</v>
      </c>
    </row>
    <row r="4009" ht="14.25" customHeight="1">
      <c r="A4009" s="1">
        <v>252652.0</v>
      </c>
      <c r="B4009" s="1">
        <v>1.99E7</v>
      </c>
      <c r="C4009" s="1">
        <f t="shared" si="1"/>
        <v>-19647348</v>
      </c>
      <c r="D4009" s="1">
        <f t="shared" si="2"/>
        <v>0.2860305659</v>
      </c>
    </row>
    <row r="4010" ht="14.25" customHeight="1">
      <c r="A4010" s="1">
        <v>220234.0</v>
      </c>
      <c r="B4010" s="1">
        <v>3500000.0</v>
      </c>
      <c r="C4010" s="1">
        <f t="shared" si="1"/>
        <v>-3279766</v>
      </c>
      <c r="D4010" s="1">
        <f t="shared" si="2"/>
        <v>0.2861812601</v>
      </c>
    </row>
    <row r="4011" ht="14.25" customHeight="1">
      <c r="A4011" s="1">
        <v>3.4350553E7</v>
      </c>
      <c r="B4011" s="1">
        <v>6.8E7</v>
      </c>
      <c r="C4011" s="1">
        <f t="shared" si="1"/>
        <v>-33649447</v>
      </c>
      <c r="D4011" s="1">
        <f t="shared" si="2"/>
        <v>0.2861845127</v>
      </c>
    </row>
    <row r="4012" ht="14.25" customHeight="1">
      <c r="A4012" s="1">
        <v>101228.0</v>
      </c>
      <c r="B4012" s="1">
        <v>3500000.0</v>
      </c>
      <c r="C4012" s="1">
        <f t="shared" si="1"/>
        <v>-3398772</v>
      </c>
      <c r="D4012" s="1">
        <f t="shared" si="2"/>
        <v>0.2846890852</v>
      </c>
    </row>
    <row r="4013" ht="14.25" customHeight="1">
      <c r="A4013" s="1">
        <v>96793.0</v>
      </c>
      <c r="B4013" s="1">
        <v>3500000.0</v>
      </c>
      <c r="C4013" s="1">
        <f t="shared" si="1"/>
        <v>-3403207</v>
      </c>
      <c r="D4013" s="1">
        <f t="shared" si="2"/>
        <v>0.2846929345</v>
      </c>
    </row>
    <row r="4014" ht="14.25" customHeight="1">
      <c r="A4014" s="1">
        <v>123777.0</v>
      </c>
      <c r="B4014" s="1">
        <v>3500000.0</v>
      </c>
      <c r="C4014" s="1">
        <f t="shared" si="1"/>
        <v>-3376223</v>
      </c>
      <c r="D4014" s="1">
        <f t="shared" si="2"/>
        <v>0.2846968015</v>
      </c>
    </row>
    <row r="4015" ht="14.25" customHeight="1">
      <c r="A4015" s="1">
        <v>0.0</v>
      </c>
      <c r="B4015" s="1">
        <v>3500000.0</v>
      </c>
      <c r="C4015" s="1">
        <f t="shared" si="1"/>
        <v>-3500000</v>
      </c>
      <c r="D4015" s="1">
        <f t="shared" si="2"/>
        <v>0.2847006176</v>
      </c>
    </row>
    <row r="4016" ht="14.25" customHeight="1">
      <c r="A4016" s="1">
        <v>0.0</v>
      </c>
      <c r="B4016" s="1">
        <v>1000000.0</v>
      </c>
      <c r="C4016" s="1">
        <f t="shared" si="1"/>
        <v>-1000000</v>
      </c>
      <c r="D4016" s="1">
        <f t="shared" si="2"/>
        <v>0.2847047164</v>
      </c>
    </row>
    <row r="4017" ht="14.25" customHeight="1">
      <c r="A4017" s="1">
        <v>0.0</v>
      </c>
      <c r="B4017" s="1">
        <v>0.0</v>
      </c>
      <c r="C4017" s="1">
        <f t="shared" si="1"/>
        <v>0</v>
      </c>
      <c r="D4017" s="1">
        <f t="shared" si="2"/>
        <v>0.2846909549</v>
      </c>
    </row>
    <row r="4018" ht="14.25" customHeight="1">
      <c r="A4018" s="1">
        <v>0.0</v>
      </c>
      <c r="B4018" s="1">
        <v>3500000.0</v>
      </c>
      <c r="C4018" s="1">
        <f t="shared" si="1"/>
        <v>-3500000</v>
      </c>
      <c r="D4018" s="1">
        <f t="shared" si="2"/>
        <v>0.2846704194</v>
      </c>
    </row>
    <row r="4019" ht="14.25" customHeight="1">
      <c r="A4019" s="1">
        <v>0.0</v>
      </c>
      <c r="B4019" s="1">
        <v>3500000.0</v>
      </c>
      <c r="C4019" s="1">
        <f t="shared" si="1"/>
        <v>-3500000</v>
      </c>
      <c r="D4019" s="1">
        <f t="shared" si="2"/>
        <v>0.2846744991</v>
      </c>
    </row>
    <row r="4020" ht="14.25" customHeight="1">
      <c r="A4020" s="1">
        <v>29233.0</v>
      </c>
      <c r="B4020" s="1">
        <v>3500000.0</v>
      </c>
      <c r="C4020" s="1">
        <f t="shared" si="1"/>
        <v>-3470767</v>
      </c>
      <c r="D4020" s="1">
        <f t="shared" si="2"/>
        <v>0.2846785874</v>
      </c>
    </row>
    <row r="4021" ht="14.25" customHeight="1">
      <c r="A4021" s="1">
        <v>0.0</v>
      </c>
      <c r="B4021" s="1">
        <v>3500000.0</v>
      </c>
      <c r="C4021" s="1">
        <f t="shared" si="1"/>
        <v>-3500000</v>
      </c>
      <c r="D4021" s="1">
        <f t="shared" si="2"/>
        <v>0.2846826185</v>
      </c>
    </row>
    <row r="4022" ht="14.25" customHeight="1">
      <c r="A4022" s="1">
        <v>0.0</v>
      </c>
      <c r="B4022" s="1">
        <v>3500000.0</v>
      </c>
      <c r="C4022" s="1">
        <f t="shared" si="1"/>
        <v>-3500000</v>
      </c>
      <c r="D4022" s="1">
        <f t="shared" si="2"/>
        <v>0.284686724</v>
      </c>
    </row>
    <row r="4023" ht="14.25" customHeight="1">
      <c r="A4023" s="1">
        <v>0.0</v>
      </c>
      <c r="B4023" s="1">
        <v>3500000.0</v>
      </c>
      <c r="C4023" s="1">
        <f t="shared" si="1"/>
        <v>-3500000</v>
      </c>
      <c r="D4023" s="1">
        <f t="shared" si="2"/>
        <v>0.2846908382</v>
      </c>
    </row>
    <row r="4024" ht="14.25" customHeight="1">
      <c r="A4024" s="1">
        <v>0.0</v>
      </c>
      <c r="B4024" s="1">
        <v>3440000.0</v>
      </c>
      <c r="C4024" s="1">
        <f t="shared" si="1"/>
        <v>-3440000</v>
      </c>
      <c r="D4024" s="1">
        <f t="shared" si="2"/>
        <v>0.2846949611</v>
      </c>
    </row>
    <row r="4025" ht="14.25" customHeight="1">
      <c r="A4025" s="1">
        <v>0.0</v>
      </c>
      <c r="B4025" s="1">
        <v>3400000.0</v>
      </c>
      <c r="C4025" s="1">
        <f t="shared" si="1"/>
        <v>-3400000</v>
      </c>
      <c r="D4025" s="1">
        <f t="shared" si="2"/>
        <v>0.2846986433</v>
      </c>
    </row>
    <row r="4026" ht="14.25" customHeight="1">
      <c r="A4026" s="1">
        <v>7.7413017E7</v>
      </c>
      <c r="B4026" s="1">
        <v>8000000.0</v>
      </c>
      <c r="C4026" s="1">
        <f t="shared" si="1"/>
        <v>69413017</v>
      </c>
      <c r="D4026" s="1">
        <f t="shared" si="2"/>
        <v>0.2847020338</v>
      </c>
    </row>
    <row r="4027" ht="14.25" customHeight="1">
      <c r="A4027" s="1">
        <v>5354039.0</v>
      </c>
      <c r="B4027" s="1">
        <v>3500000.0</v>
      </c>
      <c r="C4027" s="1">
        <f t="shared" si="1"/>
        <v>1854039</v>
      </c>
      <c r="D4027" s="1">
        <f t="shared" si="2"/>
        <v>0.285691557</v>
      </c>
    </row>
    <row r="4028" ht="14.25" customHeight="1">
      <c r="A4028" s="1">
        <v>0.0</v>
      </c>
      <c r="B4028" s="1">
        <v>0.0</v>
      </c>
      <c r="C4028" s="1">
        <f t="shared" si="1"/>
        <v>0</v>
      </c>
      <c r="D4028" s="1">
        <f t="shared" si="2"/>
        <v>0.2856909556</v>
      </c>
    </row>
    <row r="4029" ht="14.25" customHeight="1">
      <c r="A4029" s="1">
        <v>2926565.0</v>
      </c>
      <c r="B4029" s="1">
        <v>3000000.0</v>
      </c>
      <c r="C4029" s="1">
        <f t="shared" si="1"/>
        <v>-73435</v>
      </c>
      <c r="D4029" s="1">
        <f t="shared" si="2"/>
        <v>0.2856703764</v>
      </c>
    </row>
    <row r="4030" ht="14.25" customHeight="1">
      <c r="A4030" s="1">
        <v>1.3092E7</v>
      </c>
      <c r="B4030" s="1">
        <v>3300000.0</v>
      </c>
      <c r="C4030" s="1">
        <f t="shared" si="1"/>
        <v>9792000</v>
      </c>
      <c r="D4030" s="1">
        <f t="shared" si="2"/>
        <v>0.2856681322</v>
      </c>
    </row>
    <row r="4031" ht="14.25" customHeight="1">
      <c r="A4031" s="1">
        <v>7563397.0</v>
      </c>
      <c r="B4031" s="1">
        <v>3300000.0</v>
      </c>
      <c r="C4031" s="1">
        <f t="shared" si="1"/>
        <v>4263397</v>
      </c>
      <c r="D4031" s="1">
        <f t="shared" si="2"/>
        <v>0.2856888211</v>
      </c>
    </row>
    <row r="4032" ht="14.25" customHeight="1">
      <c r="A4032" s="1">
        <v>104257.0</v>
      </c>
      <c r="B4032" s="1">
        <v>2200000.0</v>
      </c>
      <c r="C4032" s="1">
        <f t="shared" si="1"/>
        <v>-2095743</v>
      </c>
      <c r="D4032" s="1">
        <f t="shared" si="2"/>
        <v>0.2856909938</v>
      </c>
    </row>
    <row r="4033" ht="14.25" customHeight="1">
      <c r="A4033" s="1">
        <v>0.0</v>
      </c>
      <c r="B4033" s="1">
        <v>3400000.0</v>
      </c>
      <c r="C4033" s="1">
        <f t="shared" si="1"/>
        <v>-3400000</v>
      </c>
      <c r="D4033" s="1">
        <f t="shared" si="2"/>
        <v>0.2856854806</v>
      </c>
    </row>
    <row r="4034" ht="14.25" customHeight="1">
      <c r="A4034" s="1">
        <v>17311.0</v>
      </c>
      <c r="B4034" s="1">
        <v>0.0</v>
      </c>
      <c r="C4034" s="1">
        <f t="shared" si="1"/>
        <v>17311</v>
      </c>
      <c r="D4034" s="1">
        <f t="shared" si="2"/>
        <v>0.2856887952</v>
      </c>
    </row>
    <row r="4035" ht="14.25" customHeight="1">
      <c r="A4035" s="1">
        <v>610968.0</v>
      </c>
      <c r="B4035" s="1">
        <v>3800000.0</v>
      </c>
      <c r="C4035" s="1">
        <f t="shared" si="1"/>
        <v>-3189032</v>
      </c>
      <c r="D4035" s="1">
        <f t="shared" si="2"/>
        <v>0.2856681508</v>
      </c>
    </row>
    <row r="4036" ht="14.25" customHeight="1">
      <c r="A4036" s="1">
        <v>0.0</v>
      </c>
      <c r="B4036" s="1">
        <v>4000000.0</v>
      </c>
      <c r="C4036" s="1">
        <f t="shared" si="1"/>
        <v>-4000000</v>
      </c>
      <c r="D4036" s="1">
        <f t="shared" si="2"/>
        <v>0.2856729449</v>
      </c>
    </row>
    <row r="4037" ht="14.25" customHeight="1">
      <c r="A4037" s="1">
        <v>8108247.0</v>
      </c>
      <c r="B4037" s="1">
        <v>3300000.0</v>
      </c>
      <c r="C4037" s="1">
        <f t="shared" si="1"/>
        <v>4808247</v>
      </c>
      <c r="D4037" s="1">
        <f t="shared" si="2"/>
        <v>0.2856807814</v>
      </c>
    </row>
    <row r="4038" ht="14.25" customHeight="1">
      <c r="A4038" s="1">
        <v>0.0</v>
      </c>
      <c r="B4038" s="1">
        <v>4300000.0</v>
      </c>
      <c r="C4038" s="1">
        <f t="shared" si="1"/>
        <v>-4300000</v>
      </c>
      <c r="D4038" s="1">
        <f t="shared" si="2"/>
        <v>0.285684035</v>
      </c>
    </row>
    <row r="4039" ht="14.25" customHeight="1">
      <c r="A4039" s="1">
        <v>0.0</v>
      </c>
      <c r="B4039" s="1">
        <v>3300000.0</v>
      </c>
      <c r="C4039" s="1">
        <f t="shared" si="1"/>
        <v>-3300000</v>
      </c>
      <c r="D4039" s="1">
        <f t="shared" si="2"/>
        <v>0.2856941709</v>
      </c>
    </row>
    <row r="4040" ht="14.25" customHeight="1">
      <c r="A4040" s="1">
        <v>7680.0</v>
      </c>
      <c r="B4040" s="1">
        <v>2000000.0</v>
      </c>
      <c r="C4040" s="1">
        <f t="shared" si="1"/>
        <v>-1992320</v>
      </c>
      <c r="D4040" s="1">
        <f t="shared" si="2"/>
        <v>0.2856967499</v>
      </c>
    </row>
    <row r="4041" ht="14.25" customHeight="1">
      <c r="A4041" s="1">
        <v>3766595.0</v>
      </c>
      <c r="B4041" s="1">
        <v>0.0</v>
      </c>
      <c r="C4041" s="1">
        <f t="shared" si="1"/>
        <v>3766595</v>
      </c>
      <c r="D4041" s="1">
        <f t="shared" si="2"/>
        <v>0.2856898197</v>
      </c>
    </row>
    <row r="4042" ht="14.25" customHeight="1">
      <c r="A4042" s="1">
        <v>0.0</v>
      </c>
      <c r="B4042" s="1">
        <v>2300000.0</v>
      </c>
      <c r="C4042" s="1">
        <f t="shared" si="1"/>
        <v>-2300000</v>
      </c>
      <c r="D4042" s="1">
        <f t="shared" si="2"/>
        <v>0.2856802466</v>
      </c>
    </row>
    <row r="4043" ht="14.25" customHeight="1">
      <c r="A4043" s="1">
        <v>0.0</v>
      </c>
      <c r="B4043" s="1">
        <v>3200000.0</v>
      </c>
      <c r="C4043" s="1">
        <f t="shared" si="1"/>
        <v>-3200000</v>
      </c>
      <c r="D4043" s="1">
        <f t="shared" si="2"/>
        <v>0.2856754382</v>
      </c>
    </row>
    <row r="4044" ht="14.25" customHeight="1">
      <c r="A4044" s="1">
        <v>2277396.0</v>
      </c>
      <c r="B4044" s="1">
        <v>0.0</v>
      </c>
      <c r="C4044" s="1">
        <f t="shared" si="1"/>
        <v>2277396</v>
      </c>
      <c r="D4044" s="1">
        <f t="shared" si="2"/>
        <v>0.2856772416</v>
      </c>
    </row>
    <row r="4045" ht="14.25" customHeight="1">
      <c r="A4045" s="1">
        <v>6517198.0</v>
      </c>
      <c r="B4045" s="1">
        <v>3000000.0</v>
      </c>
      <c r="C4045" s="1">
        <f t="shared" si="1"/>
        <v>3517198</v>
      </c>
      <c r="D4045" s="1">
        <f t="shared" si="2"/>
        <v>0.2856622601</v>
      </c>
    </row>
    <row r="4046" ht="14.25" customHeight="1">
      <c r="A4046" s="1">
        <v>5776314.0</v>
      </c>
      <c r="B4046" s="1">
        <v>3200000.0</v>
      </c>
      <c r="C4046" s="1">
        <f t="shared" si="1"/>
        <v>2576314</v>
      </c>
      <c r="D4046" s="1">
        <f t="shared" si="2"/>
        <v>0.2856627901</v>
      </c>
    </row>
    <row r="4047" ht="14.25" customHeight="1">
      <c r="A4047" s="1">
        <v>0.0</v>
      </c>
      <c r="B4047" s="1">
        <v>3200000.0</v>
      </c>
      <c r="C4047" s="1">
        <f t="shared" si="1"/>
        <v>-3200000</v>
      </c>
      <c r="D4047" s="1">
        <f t="shared" si="2"/>
        <v>0.2856622537</v>
      </c>
    </row>
    <row r="4048" ht="14.25" customHeight="1">
      <c r="A4048" s="1">
        <v>1.416E8</v>
      </c>
      <c r="B4048" s="1">
        <v>3000000.0</v>
      </c>
      <c r="C4048" s="1">
        <f t="shared" si="1"/>
        <v>138600000</v>
      </c>
      <c r="D4048" s="1">
        <f t="shared" si="2"/>
        <v>0.2856640182</v>
      </c>
    </row>
    <row r="4049" ht="14.25" customHeight="1">
      <c r="A4049" s="1">
        <v>5.11E7</v>
      </c>
      <c r="B4049" s="1">
        <v>3000000.0</v>
      </c>
      <c r="C4049" s="1">
        <f t="shared" si="1"/>
        <v>48100000</v>
      </c>
      <c r="D4049" s="1">
        <f t="shared" si="2"/>
        <v>0.2907837849</v>
      </c>
    </row>
    <row r="4050" ht="14.25" customHeight="1">
      <c r="A4050" s="1">
        <v>0.0</v>
      </c>
      <c r="B4050" s="1">
        <v>3200000.0</v>
      </c>
      <c r="C4050" s="1">
        <f t="shared" si="1"/>
        <v>-3200000</v>
      </c>
      <c r="D4050" s="1">
        <f t="shared" si="2"/>
        <v>0.291414379</v>
      </c>
    </row>
    <row r="4051" ht="14.25" customHeight="1">
      <c r="A4051" s="1">
        <v>0.0</v>
      </c>
      <c r="B4051" s="1">
        <v>3180000.0</v>
      </c>
      <c r="C4051" s="1">
        <f t="shared" si="1"/>
        <v>-3180000</v>
      </c>
      <c r="D4051" s="1">
        <f t="shared" si="2"/>
        <v>0.2914162169</v>
      </c>
    </row>
    <row r="4052" ht="14.25" customHeight="1">
      <c r="A4052" s="1">
        <v>1.6501785E7</v>
      </c>
      <c r="B4052" s="1">
        <v>3500000.0</v>
      </c>
      <c r="C4052" s="1">
        <f t="shared" si="1"/>
        <v>13001785</v>
      </c>
      <c r="D4052" s="1">
        <f t="shared" si="2"/>
        <v>0.2914179109</v>
      </c>
    </row>
    <row r="4053" ht="14.25" customHeight="1">
      <c r="A4053" s="1">
        <v>3.8168022E7</v>
      </c>
      <c r="B4053" s="1">
        <v>3000000.0</v>
      </c>
      <c r="C4053" s="1">
        <f t="shared" si="1"/>
        <v>35168022</v>
      </c>
      <c r="D4053" s="1">
        <f t="shared" si="2"/>
        <v>0.2914584292</v>
      </c>
    </row>
    <row r="4054" ht="14.25" customHeight="1">
      <c r="A4054" s="1">
        <v>8.4749884E7</v>
      </c>
      <c r="B4054" s="1">
        <v>3000000.0</v>
      </c>
      <c r="C4054" s="1">
        <f t="shared" si="1"/>
        <v>81749884</v>
      </c>
      <c r="D4054" s="1">
        <f t="shared" si="2"/>
        <v>0.2917961356</v>
      </c>
    </row>
    <row r="4055" ht="14.25" customHeight="1">
      <c r="A4055" s="1">
        <v>2.4788807E7</v>
      </c>
      <c r="B4055" s="1">
        <v>3000000.0</v>
      </c>
      <c r="C4055" s="1">
        <f t="shared" si="1"/>
        <v>21788807</v>
      </c>
      <c r="D4055" s="1">
        <f t="shared" si="2"/>
        <v>0.2936586822</v>
      </c>
    </row>
    <row r="4056" ht="14.25" customHeight="1">
      <c r="A4056" s="1">
        <v>2.1244913E7</v>
      </c>
      <c r="B4056" s="1">
        <v>4000000.0</v>
      </c>
      <c r="C4056" s="1">
        <f t="shared" si="1"/>
        <v>17244913</v>
      </c>
      <c r="D4056" s="1">
        <f t="shared" si="2"/>
        <v>0.2937899447</v>
      </c>
    </row>
    <row r="4057" ht="14.25" customHeight="1">
      <c r="A4057" s="1">
        <v>377420.0</v>
      </c>
      <c r="B4057" s="1">
        <v>0.0</v>
      </c>
      <c r="C4057" s="1">
        <f t="shared" si="1"/>
        <v>377420</v>
      </c>
      <c r="D4057" s="1">
        <f t="shared" si="2"/>
        <v>0.2938621786</v>
      </c>
    </row>
    <row r="4058" ht="14.25" customHeight="1">
      <c r="A4058" s="1">
        <v>3.0E7</v>
      </c>
      <c r="B4058" s="1">
        <v>2200000.0</v>
      </c>
      <c r="C4058" s="1">
        <f t="shared" si="1"/>
        <v>27800000</v>
      </c>
      <c r="D4058" s="1">
        <f t="shared" si="2"/>
        <v>0.2938426409</v>
      </c>
    </row>
    <row r="4059" ht="14.25" customHeight="1">
      <c r="A4059" s="1">
        <v>2.0966644E7</v>
      </c>
      <c r="B4059" s="1">
        <v>3000000.0</v>
      </c>
      <c r="C4059" s="1">
        <f t="shared" si="1"/>
        <v>17966644</v>
      </c>
      <c r="D4059" s="1">
        <f t="shared" si="2"/>
        <v>0.2940710609</v>
      </c>
    </row>
    <row r="4060" ht="14.25" customHeight="1">
      <c r="A4060" s="1">
        <v>6.442365E7</v>
      </c>
      <c r="B4060" s="1">
        <v>3000000.0</v>
      </c>
      <c r="C4060" s="1">
        <f t="shared" si="1"/>
        <v>61423650</v>
      </c>
      <c r="D4060" s="1">
        <f t="shared" si="2"/>
        <v>0.2941604389</v>
      </c>
    </row>
    <row r="4061" ht="14.25" customHeight="1">
      <c r="A4061" s="1">
        <v>4.805694E7</v>
      </c>
      <c r="B4061" s="1">
        <v>3000000.0</v>
      </c>
      <c r="C4061" s="1">
        <f t="shared" si="1"/>
        <v>45056940</v>
      </c>
      <c r="D4061" s="1">
        <f t="shared" si="2"/>
        <v>0.2952344942</v>
      </c>
    </row>
    <row r="4062" ht="14.25" customHeight="1">
      <c r="A4062" s="1">
        <v>1.9184015E7</v>
      </c>
      <c r="B4062" s="1">
        <v>3000000.0</v>
      </c>
      <c r="C4062" s="1">
        <f t="shared" si="1"/>
        <v>16184015</v>
      </c>
      <c r="D4062" s="1">
        <f t="shared" si="2"/>
        <v>0.2958173105</v>
      </c>
    </row>
    <row r="4063" ht="14.25" customHeight="1">
      <c r="A4063" s="1">
        <v>0.0</v>
      </c>
      <c r="B4063" s="1">
        <v>3000000.0</v>
      </c>
      <c r="C4063" s="1">
        <f t="shared" si="1"/>
        <v>-3000000</v>
      </c>
      <c r="D4063" s="1">
        <f t="shared" si="2"/>
        <v>0.2958915118</v>
      </c>
    </row>
    <row r="4064" ht="14.25" customHeight="1">
      <c r="A4064" s="1">
        <v>0.0</v>
      </c>
      <c r="B4064" s="1">
        <v>3000000.0</v>
      </c>
      <c r="C4064" s="1">
        <f t="shared" si="1"/>
        <v>-3000000</v>
      </c>
      <c r="D4064" s="1">
        <f t="shared" si="2"/>
        <v>0.2958915327</v>
      </c>
    </row>
    <row r="4065" ht="14.25" customHeight="1">
      <c r="A4065" s="1">
        <v>2.4629916E7</v>
      </c>
      <c r="B4065" s="1">
        <v>3000000.0</v>
      </c>
      <c r="C4065" s="1">
        <f t="shared" si="1"/>
        <v>21629916</v>
      </c>
      <c r="D4065" s="1">
        <f t="shared" si="2"/>
        <v>0.2958915539</v>
      </c>
    </row>
    <row r="4066" ht="14.25" customHeight="1">
      <c r="A4066" s="1">
        <v>0.0</v>
      </c>
      <c r="B4066" s="1">
        <v>1.6E7</v>
      </c>
      <c r="C4066" s="1">
        <f t="shared" si="1"/>
        <v>-16000000</v>
      </c>
      <c r="D4066" s="1">
        <f t="shared" si="2"/>
        <v>0.2960256872</v>
      </c>
    </row>
    <row r="4067" ht="14.25" customHeight="1">
      <c r="A4067" s="1">
        <v>1.9472057E7</v>
      </c>
      <c r="B4067" s="1">
        <v>3000000.0</v>
      </c>
      <c r="C4067" s="1">
        <f t="shared" si="1"/>
        <v>16472057</v>
      </c>
      <c r="D4067" s="1">
        <f t="shared" si="2"/>
        <v>0.2961380727</v>
      </c>
    </row>
    <row r="4068" ht="14.25" customHeight="1">
      <c r="A4068" s="1">
        <v>2.72E7</v>
      </c>
      <c r="B4068" s="1">
        <v>3000000.0</v>
      </c>
      <c r="C4068" s="1">
        <f t="shared" si="1"/>
        <v>24200000</v>
      </c>
      <c r="D4068" s="1">
        <f t="shared" si="2"/>
        <v>0.2962151749</v>
      </c>
    </row>
    <row r="4069" ht="14.25" customHeight="1">
      <c r="A4069" s="1">
        <v>1.5369573E7</v>
      </c>
      <c r="B4069" s="1">
        <v>3000000.0</v>
      </c>
      <c r="C4069" s="1">
        <f t="shared" si="1"/>
        <v>12369573</v>
      </c>
      <c r="D4069" s="1">
        <f t="shared" si="2"/>
        <v>0.2963839341</v>
      </c>
    </row>
    <row r="4070" ht="14.25" customHeight="1">
      <c r="A4070" s="1">
        <v>0.0</v>
      </c>
      <c r="B4070" s="1">
        <v>4490375.0</v>
      </c>
      <c r="C4070" s="1">
        <f t="shared" si="1"/>
        <v>-4490375</v>
      </c>
      <c r="D4070" s="1">
        <f t="shared" si="2"/>
        <v>0.2964269533</v>
      </c>
    </row>
    <row r="4071" ht="14.25" customHeight="1">
      <c r="A4071" s="1">
        <v>0.0</v>
      </c>
      <c r="B4071" s="1">
        <v>3000000.0</v>
      </c>
      <c r="C4071" s="1">
        <f t="shared" si="1"/>
        <v>-3000000</v>
      </c>
      <c r="D4071" s="1">
        <f t="shared" si="2"/>
        <v>0.2964376904</v>
      </c>
    </row>
    <row r="4072" ht="14.25" customHeight="1">
      <c r="A4072" s="1">
        <v>1.5935068E7</v>
      </c>
      <c r="B4072" s="1">
        <v>2500000.0</v>
      </c>
      <c r="C4072" s="1">
        <f t="shared" si="1"/>
        <v>13435068</v>
      </c>
      <c r="D4072" s="1">
        <f t="shared" si="2"/>
        <v>0.2964376993</v>
      </c>
    </row>
    <row r="4073" ht="14.25" customHeight="1">
      <c r="A4073" s="1">
        <v>0.0</v>
      </c>
      <c r="B4073" s="1">
        <v>6000000.0</v>
      </c>
      <c r="C4073" s="1">
        <f t="shared" si="1"/>
        <v>-6000000</v>
      </c>
      <c r="D4073" s="1">
        <f t="shared" si="2"/>
        <v>0.2964915391</v>
      </c>
    </row>
    <row r="4074" ht="14.25" customHeight="1">
      <c r="A4074" s="1">
        <v>1.1694528E7</v>
      </c>
      <c r="B4074" s="1">
        <v>3000000.0</v>
      </c>
      <c r="C4074" s="1">
        <f t="shared" si="1"/>
        <v>8694528</v>
      </c>
      <c r="D4074" s="1">
        <f t="shared" si="2"/>
        <v>0.2965136965</v>
      </c>
    </row>
    <row r="4075" ht="14.25" customHeight="1">
      <c r="A4075" s="1">
        <v>229094.0</v>
      </c>
      <c r="B4075" s="1">
        <v>0.0</v>
      </c>
      <c r="C4075" s="1">
        <f t="shared" si="1"/>
        <v>229094</v>
      </c>
      <c r="D4075" s="1">
        <f t="shared" si="2"/>
        <v>0.2965340439</v>
      </c>
    </row>
    <row r="4076" ht="14.25" customHeight="1">
      <c r="A4076" s="1">
        <v>0.0</v>
      </c>
      <c r="B4076" s="1">
        <v>3000000.0</v>
      </c>
      <c r="C4076" s="1">
        <f t="shared" si="1"/>
        <v>-3000000</v>
      </c>
      <c r="D4076" s="1">
        <f t="shared" si="2"/>
        <v>0.2965145489</v>
      </c>
    </row>
    <row r="4077" ht="14.25" customHeight="1">
      <c r="A4077" s="1">
        <v>1.0017041E7</v>
      </c>
      <c r="B4077" s="1">
        <v>3000000.0</v>
      </c>
      <c r="C4077" s="1">
        <f t="shared" si="1"/>
        <v>7017041</v>
      </c>
      <c r="D4077" s="1">
        <f t="shared" si="2"/>
        <v>0.2965145115</v>
      </c>
    </row>
    <row r="4078" ht="14.25" customHeight="1">
      <c r="A4078" s="1">
        <v>0.0</v>
      </c>
      <c r="B4078" s="1">
        <v>3000000.0</v>
      </c>
      <c r="C4078" s="1">
        <f t="shared" si="1"/>
        <v>-3000000</v>
      </c>
      <c r="D4078" s="1">
        <f t="shared" si="2"/>
        <v>0.296527093</v>
      </c>
    </row>
    <row r="4079" ht="14.25" customHeight="1">
      <c r="A4079" s="1">
        <v>0.0</v>
      </c>
      <c r="B4079" s="1">
        <v>3000000.0</v>
      </c>
      <c r="C4079" s="1">
        <f t="shared" si="1"/>
        <v>-3000000</v>
      </c>
      <c r="D4079" s="1">
        <f t="shared" si="2"/>
        <v>0.2965270393</v>
      </c>
    </row>
    <row r="4080" ht="14.25" customHeight="1">
      <c r="A4080" s="1">
        <v>9016377.0</v>
      </c>
      <c r="B4080" s="1">
        <v>0.0</v>
      </c>
      <c r="C4080" s="1">
        <f t="shared" si="1"/>
        <v>9016377</v>
      </c>
      <c r="D4080" s="1">
        <f t="shared" si="2"/>
        <v>0.2965269859</v>
      </c>
    </row>
    <row r="4081" ht="14.25" customHeight="1">
      <c r="A4081" s="1">
        <v>0.0</v>
      </c>
      <c r="B4081" s="1">
        <v>0.0</v>
      </c>
      <c r="C4081" s="1">
        <f t="shared" si="1"/>
        <v>0</v>
      </c>
      <c r="D4081" s="1">
        <f t="shared" si="2"/>
        <v>0.2965498703</v>
      </c>
    </row>
    <row r="4082" ht="14.25" customHeight="1">
      <c r="A4082" s="1">
        <v>0.0</v>
      </c>
      <c r="B4082" s="1">
        <v>3000000.0</v>
      </c>
      <c r="C4082" s="1">
        <f t="shared" si="1"/>
        <v>-3000000</v>
      </c>
      <c r="D4082" s="1">
        <f t="shared" si="2"/>
        <v>0.2965297368</v>
      </c>
    </row>
    <row r="4083" ht="14.25" customHeight="1">
      <c r="A4083" s="1">
        <v>7059537.0</v>
      </c>
      <c r="B4083" s="1">
        <v>3000000.0</v>
      </c>
      <c r="C4083" s="1">
        <f t="shared" si="1"/>
        <v>4059537</v>
      </c>
      <c r="D4083" s="1">
        <f t="shared" si="2"/>
        <v>0.2965296244</v>
      </c>
    </row>
    <row r="4084" ht="14.25" customHeight="1">
      <c r="A4084" s="1">
        <v>8114507.0</v>
      </c>
      <c r="B4084" s="1">
        <v>3000000.0</v>
      </c>
      <c r="C4084" s="1">
        <f t="shared" si="1"/>
        <v>5114507</v>
      </c>
      <c r="D4084" s="1">
        <f t="shared" si="2"/>
        <v>0.2965324196</v>
      </c>
    </row>
    <row r="4085" ht="14.25" customHeight="1">
      <c r="A4085" s="1">
        <v>7888703.0</v>
      </c>
      <c r="B4085" s="1">
        <v>3000000.0</v>
      </c>
      <c r="C4085" s="1">
        <f t="shared" si="1"/>
        <v>4888703</v>
      </c>
      <c r="D4085" s="1">
        <f t="shared" si="2"/>
        <v>0.2965381388</v>
      </c>
    </row>
    <row r="4086" ht="14.25" customHeight="1">
      <c r="A4086" s="1">
        <v>7282851.0</v>
      </c>
      <c r="B4086" s="1">
        <v>3000000.0</v>
      </c>
      <c r="C4086" s="1">
        <f t="shared" si="1"/>
        <v>4282851</v>
      </c>
      <c r="D4086" s="1">
        <f t="shared" si="2"/>
        <v>0.2965431905</v>
      </c>
    </row>
    <row r="4087" ht="14.25" customHeight="1">
      <c r="A4087" s="1">
        <v>6879730.0</v>
      </c>
      <c r="B4087" s="1">
        <v>0.0</v>
      </c>
      <c r="C4087" s="1">
        <f t="shared" si="1"/>
        <v>6879730</v>
      </c>
      <c r="D4087" s="1">
        <f t="shared" si="2"/>
        <v>0.2965465735</v>
      </c>
    </row>
    <row r="4088" ht="14.25" customHeight="1">
      <c r="A4088" s="1">
        <v>5844929.0</v>
      </c>
      <c r="B4088" s="1">
        <v>3000000.0</v>
      </c>
      <c r="C4088" s="1">
        <f t="shared" si="1"/>
        <v>2844929</v>
      </c>
      <c r="D4088" s="1">
        <f t="shared" si="2"/>
        <v>0.2965550401</v>
      </c>
    </row>
    <row r="4089" ht="14.25" customHeight="1">
      <c r="A4089" s="1">
        <v>0.0</v>
      </c>
      <c r="B4089" s="1">
        <v>1.5E7</v>
      </c>
      <c r="C4089" s="1">
        <f t="shared" si="1"/>
        <v>-15000000</v>
      </c>
      <c r="D4089" s="1">
        <f t="shared" si="2"/>
        <v>0.2965552962</v>
      </c>
    </row>
    <row r="4090" ht="14.25" customHeight="1">
      <c r="A4090" s="1">
        <v>3222857.0</v>
      </c>
      <c r="B4090" s="1">
        <v>0.0</v>
      </c>
      <c r="C4090" s="1">
        <f t="shared" si="1"/>
        <v>3222857</v>
      </c>
      <c r="D4090" s="1">
        <f t="shared" si="2"/>
        <v>0.2966571707</v>
      </c>
    </row>
    <row r="4091" ht="14.25" customHeight="1">
      <c r="A4091" s="1">
        <v>4170647.0</v>
      </c>
      <c r="B4091" s="1">
        <v>1900000.0</v>
      </c>
      <c r="C4091" s="1">
        <f t="shared" si="1"/>
        <v>2270647</v>
      </c>
      <c r="D4091" s="1">
        <f t="shared" si="2"/>
        <v>0.2966469656</v>
      </c>
    </row>
    <row r="4092" ht="14.25" customHeight="1">
      <c r="A4092" s="1">
        <v>4142507.0</v>
      </c>
      <c r="B4092" s="1">
        <v>3000000.0</v>
      </c>
      <c r="C4092" s="1">
        <f t="shared" si="1"/>
        <v>1142507</v>
      </c>
      <c r="D4092" s="1">
        <f t="shared" si="2"/>
        <v>0.2966432598</v>
      </c>
    </row>
    <row r="4093" ht="14.25" customHeight="1">
      <c r="A4093" s="1">
        <v>4109095.0</v>
      </c>
      <c r="B4093" s="1">
        <v>3000000.0</v>
      </c>
      <c r="C4093" s="1">
        <f t="shared" si="1"/>
        <v>1109095</v>
      </c>
      <c r="D4093" s="1">
        <f t="shared" si="2"/>
        <v>0.2966413358</v>
      </c>
    </row>
    <row r="4094" ht="14.25" customHeight="1">
      <c r="A4094" s="1">
        <v>4033268.0</v>
      </c>
      <c r="B4094" s="1">
        <v>0.0</v>
      </c>
      <c r="C4094" s="1">
        <f t="shared" si="1"/>
        <v>4033268</v>
      </c>
      <c r="D4094" s="1">
        <f t="shared" si="2"/>
        <v>0.2966393821</v>
      </c>
    </row>
    <row r="4095" ht="14.25" customHeight="1">
      <c r="A4095" s="1">
        <v>0.0</v>
      </c>
      <c r="B4095" s="1">
        <v>3000000.0</v>
      </c>
      <c r="C4095" s="1">
        <f t="shared" si="1"/>
        <v>-3000000</v>
      </c>
      <c r="D4095" s="1">
        <f t="shared" si="2"/>
        <v>0.2966325876</v>
      </c>
    </row>
    <row r="4096" ht="14.25" customHeight="1">
      <c r="A4096" s="1">
        <v>3902679.0</v>
      </c>
      <c r="B4096" s="1">
        <v>3000000.0</v>
      </c>
      <c r="C4096" s="1">
        <f t="shared" si="1"/>
        <v>902679</v>
      </c>
      <c r="D4096" s="1">
        <f t="shared" si="2"/>
        <v>0.2966323818</v>
      </c>
    </row>
    <row r="4097" ht="14.25" customHeight="1">
      <c r="A4097" s="1">
        <v>3559990.0</v>
      </c>
      <c r="B4097" s="1">
        <v>3000000.0</v>
      </c>
      <c r="C4097" s="1">
        <f t="shared" si="1"/>
        <v>559990</v>
      </c>
      <c r="D4097" s="1">
        <f t="shared" si="2"/>
        <v>0.2966302617</v>
      </c>
    </row>
    <row r="4098" ht="14.25" customHeight="1">
      <c r="A4098" s="1">
        <v>0.0</v>
      </c>
      <c r="B4098" s="1">
        <v>3000000.0</v>
      </c>
      <c r="C4098" s="1">
        <f t="shared" si="1"/>
        <v>-3000000</v>
      </c>
      <c r="D4098" s="1">
        <f t="shared" si="2"/>
        <v>0.2966279512</v>
      </c>
    </row>
    <row r="4099" ht="14.25" customHeight="1">
      <c r="A4099" s="1">
        <v>3287435.0</v>
      </c>
      <c r="B4099" s="1">
        <v>4500000.0</v>
      </c>
      <c r="C4099" s="1">
        <f t="shared" si="1"/>
        <v>-1212565</v>
      </c>
      <c r="D4099" s="1">
        <f t="shared" si="2"/>
        <v>0.2966277315</v>
      </c>
    </row>
    <row r="4100" ht="14.25" customHeight="1">
      <c r="A4100" s="1">
        <v>3071947.0</v>
      </c>
      <c r="B4100" s="1">
        <v>3500000.0</v>
      </c>
      <c r="C4100" s="1">
        <f t="shared" si="1"/>
        <v>-428053</v>
      </c>
      <c r="D4100" s="1">
        <f t="shared" si="2"/>
        <v>0.2966299712</v>
      </c>
    </row>
    <row r="4101" ht="14.25" customHeight="1">
      <c r="A4101" s="1">
        <v>2961991.0</v>
      </c>
      <c r="B4101" s="1">
        <v>3300000.0</v>
      </c>
      <c r="C4101" s="1">
        <f t="shared" si="1"/>
        <v>-338009</v>
      </c>
      <c r="D4101" s="1">
        <f t="shared" si="2"/>
        <v>0.2966291334</v>
      </c>
    </row>
    <row r="4102" ht="14.25" customHeight="1">
      <c r="A4102" s="1">
        <v>4063238.0</v>
      </c>
      <c r="B4102" s="1">
        <v>0.0</v>
      </c>
      <c r="C4102" s="1">
        <f t="shared" si="1"/>
        <v>4063238</v>
      </c>
      <c r="D4102" s="1">
        <f t="shared" si="2"/>
        <v>0.2966276616</v>
      </c>
    </row>
    <row r="4103" ht="14.25" customHeight="1">
      <c r="A4103" s="1">
        <v>2912363.0</v>
      </c>
      <c r="B4103" s="1">
        <v>3000000.0</v>
      </c>
      <c r="C4103" s="1">
        <f t="shared" si="1"/>
        <v>-87637</v>
      </c>
      <c r="D4103" s="1">
        <f t="shared" si="2"/>
        <v>0.2966208615</v>
      </c>
    </row>
    <row r="4104" ht="14.25" customHeight="1">
      <c r="A4104" s="1">
        <v>3000000.0</v>
      </c>
      <c r="B4104" s="1">
        <v>3000000.0</v>
      </c>
      <c r="C4104" s="1">
        <f t="shared" si="1"/>
        <v>0</v>
      </c>
      <c r="D4104" s="1">
        <f t="shared" si="2"/>
        <v>0.2966183512</v>
      </c>
    </row>
    <row r="4105" ht="14.25" customHeight="1">
      <c r="A4105" s="1">
        <v>2223990.0</v>
      </c>
      <c r="B4105" s="1">
        <v>3000000.0</v>
      </c>
      <c r="C4105" s="1">
        <f t="shared" si="1"/>
        <v>-776010</v>
      </c>
      <c r="D4105" s="1">
        <f t="shared" si="2"/>
        <v>0.2966158439</v>
      </c>
    </row>
    <row r="4106" ht="14.25" customHeight="1">
      <c r="A4106" s="1">
        <v>1821983.0</v>
      </c>
      <c r="B4106" s="1">
        <v>3000000.0</v>
      </c>
      <c r="C4106" s="1">
        <f t="shared" si="1"/>
        <v>-1178017</v>
      </c>
      <c r="D4106" s="1">
        <f t="shared" si="2"/>
        <v>0.2966134129</v>
      </c>
    </row>
    <row r="4107" ht="14.25" customHeight="1">
      <c r="A4107" s="1">
        <v>2181290.0</v>
      </c>
      <c r="B4107" s="1">
        <v>3000000.0</v>
      </c>
      <c r="C4107" s="1">
        <f t="shared" si="1"/>
        <v>-818710</v>
      </c>
      <c r="D4107" s="1">
        <f t="shared" si="2"/>
        <v>0.2966111567</v>
      </c>
    </row>
    <row r="4108" ht="14.25" customHeight="1">
      <c r="A4108" s="1">
        <v>2848578.0</v>
      </c>
      <c r="B4108" s="1">
        <v>3500000.0</v>
      </c>
      <c r="C4108" s="1">
        <f t="shared" si="1"/>
        <v>-651422</v>
      </c>
      <c r="D4108" s="1">
        <f t="shared" si="2"/>
        <v>0.2966087302</v>
      </c>
    </row>
    <row r="4109" ht="14.25" customHeight="1">
      <c r="A4109" s="1">
        <v>703002.0</v>
      </c>
      <c r="B4109" s="1">
        <v>3000000.0</v>
      </c>
      <c r="C4109" s="1">
        <f t="shared" si="1"/>
        <v>-2296998</v>
      </c>
      <c r="D4109" s="1">
        <f t="shared" si="2"/>
        <v>0.2966079771</v>
      </c>
    </row>
    <row r="4110" ht="14.25" customHeight="1">
      <c r="A4110" s="1">
        <v>3105269.0</v>
      </c>
      <c r="B4110" s="1">
        <v>3000000.0</v>
      </c>
      <c r="C4110" s="1">
        <f t="shared" si="1"/>
        <v>105269</v>
      </c>
      <c r="D4110" s="1">
        <f t="shared" si="2"/>
        <v>0.2966067043</v>
      </c>
    </row>
    <row r="4111" ht="14.25" customHeight="1">
      <c r="A4111" s="1">
        <v>0.0</v>
      </c>
      <c r="B4111" s="1">
        <v>3000000.0</v>
      </c>
      <c r="C4111" s="1">
        <f t="shared" si="1"/>
        <v>-3000000</v>
      </c>
      <c r="D4111" s="1">
        <f t="shared" si="2"/>
        <v>0.2966041811</v>
      </c>
    </row>
    <row r="4112" ht="14.25" customHeight="1">
      <c r="A4112" s="1">
        <v>252726.0</v>
      </c>
      <c r="B4112" s="1">
        <v>3000000.0</v>
      </c>
      <c r="C4112" s="1">
        <f t="shared" si="1"/>
        <v>-2747274</v>
      </c>
      <c r="D4112" s="1">
        <f t="shared" si="2"/>
        <v>0.296603898</v>
      </c>
    </row>
    <row r="4113" ht="14.25" customHeight="1">
      <c r="A4113" s="1">
        <v>373060.0</v>
      </c>
      <c r="B4113" s="1">
        <v>0.0</v>
      </c>
      <c r="C4113" s="1">
        <f t="shared" si="1"/>
        <v>373060</v>
      </c>
      <c r="D4113" s="1">
        <f t="shared" si="2"/>
        <v>0.2966032223</v>
      </c>
    </row>
    <row r="4114" ht="14.25" customHeight="1">
      <c r="A4114" s="1">
        <v>1007535.0</v>
      </c>
      <c r="B4114" s="1">
        <v>0.0</v>
      </c>
      <c r="C4114" s="1">
        <f t="shared" si="1"/>
        <v>1007535</v>
      </c>
      <c r="D4114" s="1">
        <f t="shared" si="2"/>
        <v>0.2965834277</v>
      </c>
    </row>
    <row r="4115" ht="14.25" customHeight="1">
      <c r="A4115" s="1">
        <v>0.0</v>
      </c>
      <c r="B4115" s="1">
        <v>0.0</v>
      </c>
      <c r="C4115" s="1">
        <f t="shared" si="1"/>
        <v>0</v>
      </c>
      <c r="D4115" s="1">
        <f t="shared" si="2"/>
        <v>0.2965652237</v>
      </c>
    </row>
    <row r="4116" ht="14.25" customHeight="1">
      <c r="A4116" s="1">
        <v>418268.0</v>
      </c>
      <c r="B4116" s="1">
        <v>3000000.0</v>
      </c>
      <c r="C4116" s="1">
        <f t="shared" si="1"/>
        <v>-2581732</v>
      </c>
      <c r="D4116" s="1">
        <f t="shared" si="2"/>
        <v>0.2965444896</v>
      </c>
    </row>
    <row r="4117" ht="14.25" customHeight="1">
      <c r="A4117" s="1">
        <v>0.0</v>
      </c>
      <c r="B4117" s="1">
        <v>0.0</v>
      </c>
      <c r="C4117" s="1">
        <f t="shared" si="1"/>
        <v>0</v>
      </c>
      <c r="D4117" s="1">
        <f t="shared" si="2"/>
        <v>0.2965435037</v>
      </c>
    </row>
    <row r="4118" ht="14.25" customHeight="1">
      <c r="A4118" s="1">
        <v>0.0</v>
      </c>
      <c r="B4118" s="1">
        <v>0.0</v>
      </c>
      <c r="C4118" s="1">
        <f t="shared" si="1"/>
        <v>0</v>
      </c>
      <c r="D4118" s="1">
        <f t="shared" si="2"/>
        <v>0.2965226999</v>
      </c>
    </row>
    <row r="4119" ht="14.25" customHeight="1">
      <c r="A4119" s="1">
        <v>200803.0</v>
      </c>
      <c r="B4119" s="1">
        <v>3000000.0</v>
      </c>
      <c r="C4119" s="1">
        <f t="shared" si="1"/>
        <v>-2799197</v>
      </c>
      <c r="D4119" s="1">
        <f t="shared" si="2"/>
        <v>0.2965018496</v>
      </c>
    </row>
    <row r="4120" ht="14.25" customHeight="1">
      <c r="A4120" s="1">
        <v>3.3631221E7</v>
      </c>
      <c r="B4120" s="1">
        <v>2.5E7</v>
      </c>
      <c r="C4120" s="1">
        <f t="shared" si="1"/>
        <v>8631221</v>
      </c>
      <c r="D4120" s="1">
        <f t="shared" si="2"/>
        <v>0.296501127</v>
      </c>
    </row>
    <row r="4121" ht="14.25" customHeight="1">
      <c r="A4121" s="1">
        <v>0.0</v>
      </c>
      <c r="B4121" s="1">
        <v>0.0</v>
      </c>
      <c r="C4121" s="1">
        <f t="shared" si="1"/>
        <v>0</v>
      </c>
      <c r="D4121" s="1">
        <f t="shared" si="2"/>
        <v>0.2960539021</v>
      </c>
    </row>
    <row r="4122" ht="14.25" customHeight="1">
      <c r="A4122" s="1">
        <v>95016.0</v>
      </c>
      <c r="B4122" s="1">
        <v>2700000.0</v>
      </c>
      <c r="C4122" s="1">
        <f t="shared" si="1"/>
        <v>-2604984</v>
      </c>
      <c r="D4122" s="1">
        <f t="shared" si="2"/>
        <v>0.296033156</v>
      </c>
    </row>
    <row r="4123" ht="14.25" customHeight="1">
      <c r="A4123" s="1">
        <v>73678.0</v>
      </c>
      <c r="B4123" s="1">
        <v>3000000.0</v>
      </c>
      <c r="C4123" s="1">
        <f t="shared" si="1"/>
        <v>-2926322</v>
      </c>
      <c r="D4123" s="1">
        <f t="shared" si="2"/>
        <v>0.2960305618</v>
      </c>
    </row>
    <row r="4124" ht="14.25" customHeight="1">
      <c r="A4124" s="1">
        <v>143000.0</v>
      </c>
      <c r="B4124" s="1">
        <v>5000000.0</v>
      </c>
      <c r="C4124" s="1">
        <f t="shared" si="1"/>
        <v>-4857000</v>
      </c>
      <c r="D4124" s="1">
        <f t="shared" si="2"/>
        <v>0.2960301062</v>
      </c>
    </row>
    <row r="4125" ht="14.25" customHeight="1">
      <c r="A4125" s="1">
        <v>39852.0</v>
      </c>
      <c r="B4125" s="1">
        <v>3000000.0</v>
      </c>
      <c r="C4125" s="1">
        <f t="shared" si="1"/>
        <v>-2960148</v>
      </c>
      <c r="D4125" s="1">
        <f t="shared" si="2"/>
        <v>0.2960440637</v>
      </c>
    </row>
    <row r="4126" ht="14.25" customHeight="1">
      <c r="A4126" s="1">
        <v>22000.0</v>
      </c>
      <c r="B4126" s="1">
        <v>3000000.0</v>
      </c>
      <c r="C4126" s="1">
        <f t="shared" si="1"/>
        <v>-2978000</v>
      </c>
      <c r="D4126" s="1">
        <f t="shared" si="2"/>
        <v>0.2960436767</v>
      </c>
    </row>
    <row r="4127" ht="14.25" customHeight="1">
      <c r="A4127" s="1">
        <v>128937.0</v>
      </c>
      <c r="B4127" s="1">
        <v>0.0</v>
      </c>
      <c r="C4127" s="1">
        <f t="shared" si="1"/>
        <v>128937</v>
      </c>
      <c r="D4127" s="1">
        <f t="shared" si="2"/>
        <v>0.2960433179</v>
      </c>
    </row>
    <row r="4128" ht="14.25" customHeight="1">
      <c r="A4128" s="1">
        <v>0.0</v>
      </c>
      <c r="B4128" s="1">
        <v>3000000.0</v>
      </c>
      <c r="C4128" s="1">
        <f t="shared" si="1"/>
        <v>-3000000</v>
      </c>
      <c r="D4128" s="1">
        <f t="shared" si="2"/>
        <v>0.2960226997</v>
      </c>
    </row>
    <row r="4129" ht="14.25" customHeight="1">
      <c r="A4129" s="1">
        <v>0.0</v>
      </c>
      <c r="B4129" s="1">
        <v>3000000.0</v>
      </c>
      <c r="C4129" s="1">
        <f t="shared" si="1"/>
        <v>-3000000</v>
      </c>
      <c r="D4129" s="1">
        <f t="shared" si="2"/>
        <v>0.2960223512</v>
      </c>
    </row>
    <row r="4130" ht="14.25" customHeight="1">
      <c r="A4130" s="1">
        <v>3.34185206E8</v>
      </c>
      <c r="B4130" s="1">
        <v>2.0E8</v>
      </c>
      <c r="C4130" s="1">
        <f t="shared" si="1"/>
        <v>134185206</v>
      </c>
      <c r="D4130" s="1">
        <f t="shared" si="2"/>
        <v>0.2960220023</v>
      </c>
    </row>
    <row r="4131" ht="14.25" customHeight="1">
      <c r="A4131" s="1">
        <v>0.0</v>
      </c>
      <c r="B4131" s="1">
        <v>3000000.0</v>
      </c>
      <c r="C4131" s="1">
        <f t="shared" si="1"/>
        <v>-3000000</v>
      </c>
      <c r="D4131" s="1">
        <f t="shared" si="2"/>
        <v>0.2455176334</v>
      </c>
    </row>
    <row r="4132" ht="14.25" customHeight="1">
      <c r="A4132" s="1">
        <v>5005.0</v>
      </c>
      <c r="B4132" s="1">
        <v>3000000.0</v>
      </c>
      <c r="C4132" s="1">
        <f t="shared" si="1"/>
        <v>-2994995</v>
      </c>
      <c r="D4132" s="1">
        <f t="shared" si="2"/>
        <v>0.2455173671</v>
      </c>
    </row>
    <row r="4133" ht="14.25" customHeight="1">
      <c r="A4133" s="1">
        <v>0.0</v>
      </c>
      <c r="B4133" s="1">
        <v>3000000.0</v>
      </c>
      <c r="C4133" s="1">
        <f t="shared" si="1"/>
        <v>-3000000</v>
      </c>
      <c r="D4133" s="1">
        <f t="shared" si="2"/>
        <v>0.2455170923</v>
      </c>
    </row>
    <row r="4134" ht="14.25" customHeight="1">
      <c r="A4134" s="1">
        <v>0.0</v>
      </c>
      <c r="B4134" s="1">
        <v>0.0</v>
      </c>
      <c r="C4134" s="1">
        <f t="shared" si="1"/>
        <v>0</v>
      </c>
      <c r="D4134" s="1">
        <f t="shared" si="2"/>
        <v>0.2455168255</v>
      </c>
    </row>
    <row r="4135" ht="14.25" customHeight="1">
      <c r="A4135" s="1">
        <v>0.0</v>
      </c>
      <c r="B4135" s="1">
        <v>3000000.0</v>
      </c>
      <c r="C4135" s="1">
        <f t="shared" si="1"/>
        <v>-3000000</v>
      </c>
      <c r="D4135" s="1">
        <f t="shared" si="2"/>
        <v>0.2454936632</v>
      </c>
    </row>
    <row r="4136" ht="14.25" customHeight="1">
      <c r="A4136" s="1">
        <v>0.0</v>
      </c>
      <c r="B4136" s="1">
        <v>3000000.0</v>
      </c>
      <c r="C4136" s="1">
        <f t="shared" si="1"/>
        <v>-3000000</v>
      </c>
      <c r="D4136" s="1">
        <f t="shared" si="2"/>
        <v>0.2454933687</v>
      </c>
    </row>
    <row r="4137" ht="14.25" customHeight="1">
      <c r="A4137" s="1">
        <v>0.0</v>
      </c>
      <c r="B4137" s="1">
        <v>3000000.0</v>
      </c>
      <c r="C4137" s="1">
        <f t="shared" si="1"/>
        <v>-3000000</v>
      </c>
      <c r="D4137" s="1">
        <f t="shared" si="2"/>
        <v>0.2454930739</v>
      </c>
    </row>
    <row r="4138" ht="14.25" customHeight="1">
      <c r="A4138" s="1">
        <v>0.0</v>
      </c>
      <c r="B4138" s="1">
        <v>3000000.0</v>
      </c>
      <c r="C4138" s="1">
        <f t="shared" si="1"/>
        <v>-3000000</v>
      </c>
      <c r="D4138" s="1">
        <f t="shared" si="2"/>
        <v>0.2454927788</v>
      </c>
    </row>
    <row r="4139" ht="14.25" customHeight="1">
      <c r="A4139" s="1">
        <v>0.0</v>
      </c>
      <c r="B4139" s="1">
        <v>800000.0</v>
      </c>
      <c r="C4139" s="1">
        <f t="shared" si="1"/>
        <v>-800000</v>
      </c>
      <c r="D4139" s="1">
        <f t="shared" si="2"/>
        <v>0.2454924834</v>
      </c>
    </row>
    <row r="4140" ht="14.25" customHeight="1">
      <c r="A4140" s="1">
        <v>0.0</v>
      </c>
      <c r="B4140" s="1">
        <v>3000000.0</v>
      </c>
      <c r="C4140" s="1">
        <f t="shared" si="1"/>
        <v>-3000000</v>
      </c>
      <c r="D4140" s="1">
        <f t="shared" si="2"/>
        <v>0.245475116</v>
      </c>
    </row>
    <row r="4141" ht="14.25" customHeight="1">
      <c r="A4141" s="1">
        <v>0.0</v>
      </c>
      <c r="B4141" s="1">
        <v>3000000.0</v>
      </c>
      <c r="C4141" s="1">
        <f t="shared" si="1"/>
        <v>-3000000</v>
      </c>
      <c r="D4141" s="1">
        <f t="shared" si="2"/>
        <v>0.2454747998</v>
      </c>
    </row>
    <row r="4142" ht="14.25" customHeight="1">
      <c r="A4142" s="1">
        <v>0.0</v>
      </c>
      <c r="B4142" s="1">
        <v>3000000.0</v>
      </c>
      <c r="C4142" s="1">
        <f t="shared" si="1"/>
        <v>-3000000</v>
      </c>
      <c r="D4142" s="1">
        <f t="shared" si="2"/>
        <v>0.2454744833</v>
      </c>
    </row>
    <row r="4143" ht="14.25" customHeight="1">
      <c r="A4143" s="1">
        <v>2.01148159E8</v>
      </c>
      <c r="B4143" s="1">
        <v>9.5E7</v>
      </c>
      <c r="C4143" s="1">
        <f t="shared" si="1"/>
        <v>106148159</v>
      </c>
      <c r="D4143" s="1">
        <f t="shared" si="2"/>
        <v>0.2454741665</v>
      </c>
    </row>
    <row r="4144" ht="14.25" customHeight="1">
      <c r="A4144" s="1">
        <v>0.0</v>
      </c>
      <c r="B4144" s="1">
        <v>3000000.0</v>
      </c>
      <c r="C4144" s="1">
        <f t="shared" si="1"/>
        <v>-3000000</v>
      </c>
      <c r="D4144" s="1">
        <f t="shared" si="2"/>
        <v>0.2317827141</v>
      </c>
    </row>
    <row r="4145" ht="14.25" customHeight="1">
      <c r="A4145" s="1">
        <v>0.0</v>
      </c>
      <c r="B4145" s="1">
        <v>0.0</v>
      </c>
      <c r="C4145" s="1">
        <f t="shared" si="1"/>
        <v>0</v>
      </c>
      <c r="D4145" s="1">
        <f t="shared" si="2"/>
        <v>0.2317827151</v>
      </c>
    </row>
    <row r="4146" ht="14.25" customHeight="1">
      <c r="A4146" s="1">
        <v>5595428.0</v>
      </c>
      <c r="B4146" s="1">
        <v>2900000.0</v>
      </c>
      <c r="C4146" s="1">
        <f t="shared" si="1"/>
        <v>2695428</v>
      </c>
      <c r="D4146" s="1">
        <f t="shared" si="2"/>
        <v>0.2317590367</v>
      </c>
    </row>
    <row r="4147" ht="14.25" customHeight="1">
      <c r="A4147" s="1">
        <v>0.0</v>
      </c>
      <c r="B4147" s="1">
        <v>2900000.0</v>
      </c>
      <c r="C4147" s="1">
        <f t="shared" si="1"/>
        <v>-2900000</v>
      </c>
      <c r="D4147" s="1">
        <f t="shared" si="2"/>
        <v>0.2317593787</v>
      </c>
    </row>
    <row r="4148" ht="14.25" customHeight="1">
      <c r="A4148" s="1">
        <v>0.0</v>
      </c>
      <c r="B4148" s="1">
        <v>3000000.0</v>
      </c>
      <c r="C4148" s="1">
        <f t="shared" si="1"/>
        <v>-3000000</v>
      </c>
      <c r="D4148" s="1">
        <f t="shared" si="2"/>
        <v>0.2317585215</v>
      </c>
    </row>
    <row r="4149" ht="14.25" customHeight="1">
      <c r="A4149" s="1">
        <v>3123749.0</v>
      </c>
      <c r="B4149" s="1">
        <v>1500000.0</v>
      </c>
      <c r="C4149" s="1">
        <f t="shared" si="1"/>
        <v>1623749</v>
      </c>
      <c r="D4149" s="1">
        <f t="shared" si="2"/>
        <v>0.2317584825</v>
      </c>
    </row>
    <row r="4150" ht="14.25" customHeight="1">
      <c r="A4150" s="1">
        <v>0.0</v>
      </c>
      <c r="B4150" s="1">
        <v>3000000.0</v>
      </c>
      <c r="C4150" s="1">
        <f t="shared" si="1"/>
        <v>-3000000</v>
      </c>
      <c r="D4150" s="1">
        <f t="shared" si="2"/>
        <v>0.2317512379</v>
      </c>
    </row>
    <row r="4151" ht="14.25" customHeight="1">
      <c r="A4151" s="1">
        <v>100675.0</v>
      </c>
      <c r="B4151" s="1">
        <v>3000000.0</v>
      </c>
      <c r="C4151" s="1">
        <f t="shared" si="1"/>
        <v>-2899325</v>
      </c>
      <c r="D4151" s="1">
        <f t="shared" si="2"/>
        <v>0.2317511791</v>
      </c>
    </row>
    <row r="4152" ht="14.25" customHeight="1">
      <c r="A4152" s="1">
        <v>0.0</v>
      </c>
      <c r="B4152" s="1">
        <v>2800000.0</v>
      </c>
      <c r="C4152" s="1">
        <f t="shared" si="1"/>
        <v>-2800000</v>
      </c>
      <c r="D4152" s="1">
        <f t="shared" si="2"/>
        <v>0.23175095</v>
      </c>
    </row>
    <row r="4153" ht="14.25" customHeight="1">
      <c r="A4153" s="1">
        <v>3645438.0</v>
      </c>
      <c r="B4153" s="1">
        <v>2200000.0</v>
      </c>
      <c r="C4153" s="1">
        <f t="shared" si="1"/>
        <v>1445438</v>
      </c>
      <c r="D4153" s="1">
        <f t="shared" si="2"/>
        <v>0.2317492474</v>
      </c>
    </row>
    <row r="4154" ht="14.25" customHeight="1">
      <c r="A4154" s="1">
        <v>0.0</v>
      </c>
      <c r="B4154" s="1">
        <v>0.0</v>
      </c>
      <c r="C4154" s="1">
        <f t="shared" si="1"/>
        <v>0</v>
      </c>
      <c r="D4154" s="1">
        <f t="shared" si="2"/>
        <v>0.2317450532</v>
      </c>
    </row>
    <row r="4155" ht="14.25" customHeight="1">
      <c r="A4155" s="1">
        <v>0.0</v>
      </c>
      <c r="B4155" s="1">
        <v>3000000.0</v>
      </c>
      <c r="C4155" s="1">
        <f t="shared" si="1"/>
        <v>-3000000</v>
      </c>
      <c r="D4155" s="1">
        <f t="shared" si="2"/>
        <v>0.2317211107</v>
      </c>
    </row>
    <row r="4156" ht="14.25" customHeight="1">
      <c r="A4156" s="1">
        <v>2.2201636E7</v>
      </c>
      <c r="B4156" s="1">
        <v>8000000.0</v>
      </c>
      <c r="C4156" s="1">
        <f t="shared" si="1"/>
        <v>14201636</v>
      </c>
      <c r="D4156" s="1">
        <f t="shared" si="2"/>
        <v>0.231721007</v>
      </c>
    </row>
    <row r="4157" ht="14.25" customHeight="1">
      <c r="A4157" s="1">
        <v>2.5E7</v>
      </c>
      <c r="B4157" s="1">
        <v>2883848.0</v>
      </c>
      <c r="C4157" s="1">
        <f t="shared" si="1"/>
        <v>22116152</v>
      </c>
      <c r="D4157" s="1">
        <f t="shared" si="2"/>
        <v>0.231713473</v>
      </c>
    </row>
    <row r="4158" ht="14.25" customHeight="1">
      <c r="A4158" s="1">
        <v>1.9170001E7</v>
      </c>
      <c r="B4158" s="1">
        <v>2800000.0</v>
      </c>
      <c r="C4158" s="1">
        <f t="shared" si="1"/>
        <v>16370001</v>
      </c>
      <c r="D4158" s="1">
        <f t="shared" si="2"/>
        <v>0.2318733566</v>
      </c>
    </row>
    <row r="4159" ht="14.25" customHeight="1">
      <c r="A4159" s="1">
        <v>2.2202612E7</v>
      </c>
      <c r="B4159" s="1">
        <v>2800000.0</v>
      </c>
      <c r="C4159" s="1">
        <f t="shared" si="1"/>
        <v>19402612</v>
      </c>
      <c r="D4159" s="1">
        <f t="shared" si="2"/>
        <v>0.2319621529</v>
      </c>
    </row>
    <row r="4160" ht="14.25" customHeight="1">
      <c r="A4160" s="1">
        <v>8.63E7</v>
      </c>
      <c r="B4160" s="1">
        <v>2800000.0</v>
      </c>
      <c r="C4160" s="1">
        <f t="shared" si="1"/>
        <v>83500000</v>
      </c>
      <c r="D4160" s="1">
        <f t="shared" si="2"/>
        <v>0.2320871565</v>
      </c>
    </row>
    <row r="4161" ht="14.25" customHeight="1">
      <c r="A4161" s="1">
        <v>952620.0</v>
      </c>
      <c r="B4161" s="1">
        <v>2000000.0</v>
      </c>
      <c r="C4161" s="1">
        <f t="shared" si="1"/>
        <v>-1047380</v>
      </c>
      <c r="D4161" s="1">
        <f t="shared" si="2"/>
        <v>0.2343820458</v>
      </c>
    </row>
    <row r="4162" ht="14.25" customHeight="1">
      <c r="A4162" s="1">
        <v>0.0</v>
      </c>
      <c r="B4162" s="1">
        <v>1.2E8</v>
      </c>
      <c r="C4162" s="1">
        <f t="shared" si="1"/>
        <v>-120000000</v>
      </c>
      <c r="D4162" s="1">
        <f t="shared" si="2"/>
        <v>0.2343739957</v>
      </c>
    </row>
    <row r="4163" ht="14.25" customHeight="1">
      <c r="A4163" s="1">
        <v>9054736.0</v>
      </c>
      <c r="B4163" s="1">
        <v>2700000.0</v>
      </c>
      <c r="C4163" s="1">
        <f t="shared" si="1"/>
        <v>6354736</v>
      </c>
      <c r="D4163" s="1">
        <f t="shared" si="2"/>
        <v>0.2367088103</v>
      </c>
    </row>
    <row r="4164" ht="14.25" customHeight="1">
      <c r="A4164" s="1">
        <v>0.0</v>
      </c>
      <c r="B4164" s="1">
        <v>2700000.0</v>
      </c>
      <c r="C4164" s="1">
        <f t="shared" si="1"/>
        <v>-2700000</v>
      </c>
      <c r="D4164" s="1">
        <f t="shared" si="2"/>
        <v>0.2367211912</v>
      </c>
    </row>
    <row r="4165" ht="14.25" customHeight="1">
      <c r="A4165" s="1">
        <v>0.0</v>
      </c>
      <c r="B4165" s="1">
        <v>3000000.0</v>
      </c>
      <c r="C4165" s="1">
        <f t="shared" si="1"/>
        <v>-3000000</v>
      </c>
      <c r="D4165" s="1">
        <f t="shared" si="2"/>
        <v>0.2367196472</v>
      </c>
    </row>
    <row r="4166" ht="14.25" customHeight="1">
      <c r="A4166" s="1">
        <v>0.0</v>
      </c>
      <c r="B4166" s="1">
        <v>0.0</v>
      </c>
      <c r="C4166" s="1">
        <f t="shared" si="1"/>
        <v>0</v>
      </c>
      <c r="D4166" s="1">
        <f t="shared" si="2"/>
        <v>0.2367205483</v>
      </c>
    </row>
    <row r="4167" ht="14.25" customHeight="1">
      <c r="A4167" s="1">
        <v>0.0</v>
      </c>
      <c r="B4167" s="1">
        <v>2686585.0</v>
      </c>
      <c r="C4167" s="1">
        <f t="shared" si="1"/>
        <v>-2686585</v>
      </c>
      <c r="D4167" s="1">
        <f t="shared" si="2"/>
        <v>0.2366977672</v>
      </c>
    </row>
    <row r="4168" ht="14.25" customHeight="1">
      <c r="A4168" s="1">
        <v>0.0</v>
      </c>
      <c r="B4168" s="1">
        <v>2650000.0</v>
      </c>
      <c r="C4168" s="1">
        <f t="shared" si="1"/>
        <v>-2650000</v>
      </c>
      <c r="D4168" s="1">
        <f t="shared" si="2"/>
        <v>0.236696081</v>
      </c>
    </row>
    <row r="4169" ht="14.25" customHeight="1">
      <c r="A4169" s="1">
        <v>0.0</v>
      </c>
      <c r="B4169" s="1">
        <v>2627000.0</v>
      </c>
      <c r="C4169" s="1">
        <f t="shared" si="1"/>
        <v>-2627000</v>
      </c>
      <c r="D4169" s="1">
        <f t="shared" si="2"/>
        <v>0.2366940929</v>
      </c>
    </row>
    <row r="4170" ht="14.25" customHeight="1">
      <c r="A4170" s="1">
        <v>1.195E8</v>
      </c>
      <c r="B4170" s="1">
        <v>2600000.0</v>
      </c>
      <c r="C4170" s="1">
        <f t="shared" si="1"/>
        <v>116900000</v>
      </c>
      <c r="D4170" s="1">
        <f t="shared" si="2"/>
        <v>0.2366919129</v>
      </c>
    </row>
    <row r="4171" ht="14.25" customHeight="1">
      <c r="A4171" s="1">
        <v>3.26E7</v>
      </c>
      <c r="B4171" s="1">
        <v>1800000.0</v>
      </c>
      <c r="C4171" s="1">
        <f t="shared" si="1"/>
        <v>30800000</v>
      </c>
      <c r="D4171" s="1">
        <f t="shared" si="2"/>
        <v>0.2414133921</v>
      </c>
    </row>
    <row r="4172" ht="14.25" customHeight="1">
      <c r="A4172" s="1">
        <v>3826455.0</v>
      </c>
      <c r="B4172" s="1">
        <v>0.0</v>
      </c>
      <c r="C4172" s="1">
        <f t="shared" si="1"/>
        <v>3826455</v>
      </c>
      <c r="D4172" s="1">
        <f t="shared" si="2"/>
        <v>0.2417757074</v>
      </c>
    </row>
    <row r="4173" ht="14.25" customHeight="1">
      <c r="A4173" s="1">
        <v>3130592.0</v>
      </c>
      <c r="B4173" s="1">
        <v>2600000.0</v>
      </c>
      <c r="C4173" s="1">
        <f t="shared" si="1"/>
        <v>530592</v>
      </c>
      <c r="D4173" s="1">
        <f t="shared" si="2"/>
        <v>0.2417688541</v>
      </c>
    </row>
    <row r="4174" ht="14.25" customHeight="1">
      <c r="A4174" s="1">
        <v>475000.0</v>
      </c>
      <c r="B4174" s="1">
        <v>2800000.0</v>
      </c>
      <c r="C4174" s="1">
        <f t="shared" si="1"/>
        <v>-2325000</v>
      </c>
      <c r="D4174" s="1">
        <f t="shared" si="2"/>
        <v>0.2417656751</v>
      </c>
    </row>
    <row r="4175" ht="14.25" customHeight="1">
      <c r="A4175" s="1">
        <v>1.0654581E7</v>
      </c>
      <c r="B4175" s="1">
        <v>3.4E7</v>
      </c>
      <c r="C4175" s="1">
        <f t="shared" si="1"/>
        <v>-23345419</v>
      </c>
      <c r="D4175" s="1">
        <f t="shared" si="2"/>
        <v>0.2417642193</v>
      </c>
    </row>
    <row r="4176" ht="14.25" customHeight="1">
      <c r="A4176" s="1">
        <v>2276368.0</v>
      </c>
      <c r="B4176" s="1">
        <v>0.0</v>
      </c>
      <c r="C4176" s="1">
        <f t="shared" si="1"/>
        <v>2276368</v>
      </c>
      <c r="D4176" s="1">
        <f t="shared" si="2"/>
        <v>0.2416119796</v>
      </c>
    </row>
    <row r="4177" ht="14.25" customHeight="1">
      <c r="A4177" s="1">
        <v>38108.0</v>
      </c>
      <c r="B4177" s="1">
        <v>2600000.0</v>
      </c>
      <c r="C4177" s="1">
        <f t="shared" si="1"/>
        <v>-2561892</v>
      </c>
      <c r="D4177" s="1">
        <f t="shared" si="2"/>
        <v>0.2415975943</v>
      </c>
    </row>
    <row r="4178" ht="14.25" customHeight="1">
      <c r="A4178" s="1">
        <v>0.0</v>
      </c>
      <c r="B4178" s="1">
        <v>1.5E7</v>
      </c>
      <c r="C4178" s="1">
        <f t="shared" si="1"/>
        <v>-15000000</v>
      </c>
      <c r="D4178" s="1">
        <f t="shared" si="2"/>
        <v>0.2415954131</v>
      </c>
    </row>
    <row r="4179" ht="14.25" customHeight="1">
      <c r="A4179" s="1">
        <v>0.0</v>
      </c>
      <c r="B4179" s="1">
        <v>2600000.0</v>
      </c>
      <c r="C4179" s="1">
        <f t="shared" si="1"/>
        <v>-2600000</v>
      </c>
      <c r="D4179" s="1">
        <f t="shared" si="2"/>
        <v>0.2417096659</v>
      </c>
    </row>
    <row r="4180" ht="14.25" customHeight="1">
      <c r="A4180" s="1">
        <v>0.0</v>
      </c>
      <c r="B4180" s="1">
        <v>2540800.0</v>
      </c>
      <c r="C4180" s="1">
        <f t="shared" si="1"/>
        <v>-2540800</v>
      </c>
      <c r="D4180" s="1">
        <f t="shared" si="2"/>
        <v>0.241707649</v>
      </c>
    </row>
    <row r="4181" ht="14.25" customHeight="1">
      <c r="A4181" s="1">
        <v>0.0</v>
      </c>
      <c r="B4181" s="1">
        <v>2500000.0</v>
      </c>
      <c r="C4181" s="1">
        <f t="shared" si="1"/>
        <v>-2500000</v>
      </c>
      <c r="D4181" s="1">
        <f t="shared" si="2"/>
        <v>0.2417051476</v>
      </c>
    </row>
    <row r="4182" ht="14.25" customHeight="1">
      <c r="A4182" s="1">
        <v>4.0041683E7</v>
      </c>
      <c r="B4182" s="1">
        <v>2500000.0</v>
      </c>
      <c r="C4182" s="1">
        <f t="shared" si="1"/>
        <v>37541683</v>
      </c>
      <c r="D4182" s="1">
        <f t="shared" si="2"/>
        <v>0.2417023099</v>
      </c>
    </row>
    <row r="4183" ht="14.25" customHeight="1">
      <c r="A4183" s="1">
        <v>3.3349949E7</v>
      </c>
      <c r="B4183" s="1">
        <v>2500000.0</v>
      </c>
      <c r="C4183" s="1">
        <f t="shared" si="1"/>
        <v>30849949</v>
      </c>
      <c r="D4183" s="1">
        <f t="shared" si="2"/>
        <v>0.2422163784</v>
      </c>
    </row>
    <row r="4184" ht="14.25" customHeight="1">
      <c r="A4184" s="1">
        <v>3.3386128E7</v>
      </c>
      <c r="B4184" s="1">
        <v>1.5E7</v>
      </c>
      <c r="C4184" s="1">
        <f t="shared" si="1"/>
        <v>18386128</v>
      </c>
      <c r="D4184" s="1">
        <f t="shared" si="2"/>
        <v>0.2425672719</v>
      </c>
    </row>
    <row r="4185" ht="14.25" customHeight="1">
      <c r="A4185" s="1">
        <v>2.5809813E7</v>
      </c>
      <c r="B4185" s="1">
        <v>2.6E7</v>
      </c>
      <c r="C4185" s="1">
        <f t="shared" si="1"/>
        <v>-190187</v>
      </c>
      <c r="D4185" s="1">
        <f t="shared" si="2"/>
        <v>0.2423710872</v>
      </c>
    </row>
    <row r="4186" ht="14.25" customHeight="1">
      <c r="A4186" s="1">
        <v>1.44E7</v>
      </c>
      <c r="B4186" s="1">
        <v>2500000.0</v>
      </c>
      <c r="C4186" s="1">
        <f t="shared" si="1"/>
        <v>11900000</v>
      </c>
      <c r="D4186" s="1">
        <f t="shared" si="2"/>
        <v>0.2418500708</v>
      </c>
    </row>
    <row r="4187" ht="14.25" customHeight="1">
      <c r="A4187" s="1">
        <v>0.0</v>
      </c>
      <c r="B4187" s="1">
        <v>2500000.0</v>
      </c>
      <c r="C4187" s="1">
        <f t="shared" si="1"/>
        <v>-2500000</v>
      </c>
      <c r="D4187" s="1">
        <f t="shared" si="2"/>
        <v>0.2419030527</v>
      </c>
    </row>
    <row r="4188" ht="14.25" customHeight="1">
      <c r="A4188" s="1">
        <v>0.0</v>
      </c>
      <c r="B4188" s="1">
        <v>2500000.0</v>
      </c>
      <c r="C4188" s="1">
        <f t="shared" si="1"/>
        <v>-2500000</v>
      </c>
      <c r="D4188" s="1">
        <f t="shared" si="2"/>
        <v>0.2419003304</v>
      </c>
    </row>
    <row r="4189" ht="14.25" customHeight="1">
      <c r="A4189" s="1">
        <v>3.2230907E7</v>
      </c>
      <c r="B4189" s="1">
        <v>2500000.0</v>
      </c>
      <c r="C4189" s="1">
        <f t="shared" si="1"/>
        <v>29730907</v>
      </c>
      <c r="D4189" s="1">
        <f t="shared" si="2"/>
        <v>0.2418976019</v>
      </c>
    </row>
    <row r="4190" ht="14.25" customHeight="1">
      <c r="A4190" s="1">
        <v>6401336.0</v>
      </c>
      <c r="B4190" s="1">
        <v>2500000.0</v>
      </c>
      <c r="C4190" s="1">
        <f t="shared" si="1"/>
        <v>3901336</v>
      </c>
      <c r="D4190" s="1">
        <f t="shared" si="2"/>
        <v>0.2422258244</v>
      </c>
    </row>
    <row r="4191" ht="14.25" customHeight="1">
      <c r="A4191" s="1">
        <v>2.6781723E7</v>
      </c>
      <c r="B4191" s="1">
        <v>2500000.0</v>
      </c>
      <c r="C4191" s="1">
        <f t="shared" si="1"/>
        <v>24281723</v>
      </c>
      <c r="D4191" s="1">
        <f t="shared" si="2"/>
        <v>0.2422296948</v>
      </c>
    </row>
    <row r="4192" ht="14.25" customHeight="1">
      <c r="A4192" s="1">
        <v>5400000.0</v>
      </c>
      <c r="B4192" s="1">
        <v>2500000.0</v>
      </c>
      <c r="C4192" s="1">
        <f t="shared" si="1"/>
        <v>2900000</v>
      </c>
      <c r="D4192" s="1">
        <f t="shared" si="2"/>
        <v>0.242450931</v>
      </c>
    </row>
    <row r="4193" ht="14.25" customHeight="1">
      <c r="A4193" s="1">
        <v>0.0</v>
      </c>
      <c r="B4193" s="1">
        <v>3200000.0</v>
      </c>
      <c r="C4193" s="1">
        <f t="shared" si="1"/>
        <v>-3200000</v>
      </c>
      <c r="D4193" s="1">
        <f t="shared" si="2"/>
        <v>0.2424518959</v>
      </c>
    </row>
    <row r="4194" ht="14.25" customHeight="1">
      <c r="A4194" s="1">
        <v>1282084.0</v>
      </c>
      <c r="B4194" s="1">
        <v>2500000.0</v>
      </c>
      <c r="C4194" s="1">
        <f t="shared" si="1"/>
        <v>-1217916</v>
      </c>
      <c r="D4194" s="1">
        <f t="shared" si="2"/>
        <v>0.2424546286</v>
      </c>
    </row>
    <row r="4195" ht="14.25" customHeight="1">
      <c r="A4195" s="1">
        <v>1186323.0</v>
      </c>
      <c r="B4195" s="1">
        <v>0.0</v>
      </c>
      <c r="C4195" s="1">
        <f t="shared" si="1"/>
        <v>1186323</v>
      </c>
      <c r="D4195" s="1">
        <f t="shared" si="2"/>
        <v>0.2424507959</v>
      </c>
    </row>
    <row r="4196" ht="14.25" customHeight="1">
      <c r="A4196" s="1">
        <v>1094998.0</v>
      </c>
      <c r="B4196" s="1">
        <v>0.0</v>
      </c>
      <c r="C4196" s="1">
        <f t="shared" si="1"/>
        <v>1094998</v>
      </c>
      <c r="D4196" s="1">
        <f t="shared" si="2"/>
        <v>0.2424326642</v>
      </c>
    </row>
    <row r="4197" ht="14.25" customHeight="1">
      <c r="A4197" s="1">
        <v>3325638.0</v>
      </c>
      <c r="B4197" s="1">
        <v>2500000.0</v>
      </c>
      <c r="C4197" s="1">
        <f t="shared" si="1"/>
        <v>825638</v>
      </c>
      <c r="D4197" s="1">
        <f t="shared" si="2"/>
        <v>0.2424141611</v>
      </c>
    </row>
    <row r="4198" ht="14.25" customHeight="1">
      <c r="A4198" s="1">
        <v>395592.0</v>
      </c>
      <c r="B4198" s="1">
        <v>2000000.0</v>
      </c>
      <c r="C4198" s="1">
        <f t="shared" si="1"/>
        <v>-1604408</v>
      </c>
      <c r="D4198" s="1">
        <f t="shared" si="2"/>
        <v>0.242411132</v>
      </c>
    </row>
    <row r="4199" ht="14.25" customHeight="1">
      <c r="A4199" s="1">
        <v>6851969.0</v>
      </c>
      <c r="B4199" s="1">
        <v>2500000.0</v>
      </c>
      <c r="C4199" s="1">
        <f t="shared" si="1"/>
        <v>4351969</v>
      </c>
      <c r="D4199" s="1">
        <f t="shared" si="2"/>
        <v>0.242404173</v>
      </c>
    </row>
    <row r="4200" ht="14.25" customHeight="1">
      <c r="A4200" s="1">
        <v>333658.0</v>
      </c>
      <c r="B4200" s="1">
        <v>34000.0</v>
      </c>
      <c r="C4200" s="1">
        <f t="shared" si="1"/>
        <v>299658</v>
      </c>
      <c r="D4200" s="1">
        <f t="shared" si="2"/>
        <v>0.2424096905</v>
      </c>
    </row>
    <row r="4201" ht="14.25" customHeight="1">
      <c r="A4201" s="1">
        <v>1.2995673E7</v>
      </c>
      <c r="B4201" s="1">
        <v>2500000.0</v>
      </c>
      <c r="C4201" s="1">
        <f t="shared" si="1"/>
        <v>10495673</v>
      </c>
      <c r="D4201" s="1">
        <f t="shared" si="2"/>
        <v>0.2423888147</v>
      </c>
    </row>
    <row r="4202" ht="14.25" customHeight="1">
      <c r="A4202" s="1">
        <v>173783.0</v>
      </c>
      <c r="B4202" s="1">
        <v>2500000.0</v>
      </c>
      <c r="C4202" s="1">
        <f t="shared" si="1"/>
        <v>-2326217</v>
      </c>
      <c r="D4202" s="1">
        <f t="shared" si="2"/>
        <v>0.2424306955</v>
      </c>
    </row>
    <row r="4203" ht="14.25" customHeight="1">
      <c r="A4203" s="1">
        <v>118666.0</v>
      </c>
      <c r="B4203" s="1">
        <v>2500000.0</v>
      </c>
      <c r="C4203" s="1">
        <f t="shared" si="1"/>
        <v>-2381334</v>
      </c>
      <c r="D4203" s="1">
        <f t="shared" si="2"/>
        <v>0.2424274947</v>
      </c>
    </row>
    <row r="4204" ht="14.25" customHeight="1">
      <c r="A4204" s="1">
        <v>1.14324072E8</v>
      </c>
      <c r="B4204" s="1">
        <v>2.0E7</v>
      </c>
      <c r="C4204" s="1">
        <f t="shared" si="1"/>
        <v>94324072</v>
      </c>
      <c r="D4204" s="1">
        <f t="shared" si="2"/>
        <v>0.2424243477</v>
      </c>
    </row>
    <row r="4205" ht="14.25" customHeight="1">
      <c r="A4205" s="1">
        <v>71904.0</v>
      </c>
      <c r="B4205" s="1">
        <v>2500000.0</v>
      </c>
      <c r="C4205" s="1">
        <f t="shared" si="1"/>
        <v>-2428096</v>
      </c>
      <c r="D4205" s="1">
        <f t="shared" si="2"/>
        <v>0.244018736</v>
      </c>
    </row>
    <row r="4206" ht="14.25" customHeight="1">
      <c r="A4206" s="1">
        <v>99851.0</v>
      </c>
      <c r="B4206" s="1">
        <v>2500000.0</v>
      </c>
      <c r="C4206" s="1">
        <f t="shared" si="1"/>
        <v>-2400149</v>
      </c>
      <c r="D4206" s="1">
        <f t="shared" si="2"/>
        <v>0.2440157968</v>
      </c>
    </row>
    <row r="4207" ht="14.25" customHeight="1">
      <c r="A4207" s="1">
        <v>115504.0</v>
      </c>
      <c r="B4207" s="1">
        <v>1.4E7</v>
      </c>
      <c r="C4207" s="1">
        <f t="shared" si="1"/>
        <v>-13884496</v>
      </c>
      <c r="D4207" s="1">
        <f t="shared" si="2"/>
        <v>0.2440128169</v>
      </c>
    </row>
    <row r="4208" ht="14.25" customHeight="1">
      <c r="A4208" s="1">
        <v>5725.0</v>
      </c>
      <c r="B4208" s="1">
        <v>8400000.0</v>
      </c>
      <c r="C4208" s="1">
        <f t="shared" si="1"/>
        <v>-8394275</v>
      </c>
      <c r="D4208" s="1">
        <f t="shared" si="2"/>
        <v>0.2441123004</v>
      </c>
    </row>
    <row r="4209" ht="14.25" customHeight="1">
      <c r="A4209" s="1">
        <v>75727.0</v>
      </c>
      <c r="B4209" s="1">
        <v>2500000.0</v>
      </c>
      <c r="C4209" s="1">
        <f t="shared" si="1"/>
        <v>-2424273</v>
      </c>
      <c r="D4209" s="1">
        <f t="shared" si="2"/>
        <v>0.2441597609</v>
      </c>
    </row>
    <row r="4210" ht="14.25" customHeight="1">
      <c r="A4210" s="1">
        <v>322157.0</v>
      </c>
      <c r="B4210" s="1">
        <v>2500000.0</v>
      </c>
      <c r="C4210" s="1">
        <f t="shared" si="1"/>
        <v>-2177843</v>
      </c>
      <c r="D4210" s="1">
        <f t="shared" si="2"/>
        <v>0.2441569566</v>
      </c>
    </row>
    <row r="4211" ht="14.25" customHeight="1">
      <c r="A4211" s="1">
        <v>0.0</v>
      </c>
      <c r="B4211" s="1">
        <v>2500000.0</v>
      </c>
      <c r="C4211" s="1">
        <f t="shared" si="1"/>
        <v>-2500000</v>
      </c>
      <c r="D4211" s="1">
        <f t="shared" si="2"/>
        <v>0.2441538591</v>
      </c>
    </row>
    <row r="4212" ht="14.25" customHeight="1">
      <c r="A4212" s="1">
        <v>0.0</v>
      </c>
      <c r="B4212" s="1">
        <v>2500000.0</v>
      </c>
      <c r="C4212" s="1">
        <f t="shared" si="1"/>
        <v>-2500000</v>
      </c>
      <c r="D4212" s="1">
        <f t="shared" si="2"/>
        <v>0.2441511385</v>
      </c>
    </row>
    <row r="4213" ht="14.25" customHeight="1">
      <c r="A4213" s="1">
        <v>0.0</v>
      </c>
      <c r="B4213" s="1">
        <v>3500000.0</v>
      </c>
      <c r="C4213" s="1">
        <f t="shared" si="1"/>
        <v>-3500000</v>
      </c>
      <c r="D4213" s="1">
        <f t="shared" si="2"/>
        <v>0.2441484116</v>
      </c>
    </row>
    <row r="4214" ht="14.25" customHeight="1">
      <c r="A4214" s="1">
        <v>5731103.0</v>
      </c>
      <c r="B4214" s="1">
        <v>2400000.0</v>
      </c>
      <c r="C4214" s="1">
        <f t="shared" si="1"/>
        <v>3331103</v>
      </c>
      <c r="D4214" s="1">
        <f t="shared" si="2"/>
        <v>0.244153733</v>
      </c>
    </row>
    <row r="4215" ht="14.25" customHeight="1">
      <c r="A4215" s="1">
        <v>978908.0</v>
      </c>
      <c r="B4215" s="1">
        <v>2400000.0</v>
      </c>
      <c r="C4215" s="1">
        <f t="shared" si="1"/>
        <v>-1421092</v>
      </c>
      <c r="D4215" s="1">
        <f t="shared" si="2"/>
        <v>0.2441559253</v>
      </c>
    </row>
    <row r="4216" ht="14.25" customHeight="1">
      <c r="A4216" s="1">
        <v>438653.0</v>
      </c>
      <c r="B4216" s="1">
        <v>0.0</v>
      </c>
      <c r="C4216" s="1">
        <f t="shared" si="1"/>
        <v>438653</v>
      </c>
      <c r="D4216" s="1">
        <f t="shared" si="2"/>
        <v>0.2441516144</v>
      </c>
    </row>
    <row r="4217" ht="14.25" customHeight="1">
      <c r="A4217" s="1">
        <v>0.0</v>
      </c>
      <c r="B4217" s="1">
        <v>2500000.0</v>
      </c>
      <c r="C4217" s="1">
        <f t="shared" si="1"/>
        <v>-2500000</v>
      </c>
      <c r="D4217" s="1">
        <f t="shared" si="2"/>
        <v>0.2441308893</v>
      </c>
    </row>
    <row r="4218" ht="14.25" customHeight="1">
      <c r="A4218" s="1">
        <v>327919.0</v>
      </c>
      <c r="B4218" s="1">
        <v>1500000.0</v>
      </c>
      <c r="C4218" s="1">
        <f t="shared" si="1"/>
        <v>-1172081</v>
      </c>
      <c r="D4218" s="1">
        <f t="shared" si="2"/>
        <v>0.2441281015</v>
      </c>
    </row>
    <row r="4219" ht="14.25" customHeight="1">
      <c r="A4219" s="1">
        <v>0.0</v>
      </c>
      <c r="B4219" s="1">
        <v>2500000.0</v>
      </c>
      <c r="C4219" s="1">
        <f t="shared" si="1"/>
        <v>-2500000</v>
      </c>
      <c r="D4219" s="1">
        <f t="shared" si="2"/>
        <v>0.2441175729</v>
      </c>
    </row>
    <row r="4220" ht="14.25" customHeight="1">
      <c r="A4220" s="1">
        <v>0.0</v>
      </c>
      <c r="B4220" s="1">
        <v>2361000.0</v>
      </c>
      <c r="C4220" s="1">
        <f t="shared" si="1"/>
        <v>-2361000</v>
      </c>
      <c r="D4220" s="1">
        <f t="shared" si="2"/>
        <v>0.2441147612</v>
      </c>
    </row>
    <row r="4221" ht="14.25" customHeight="1">
      <c r="A4221" s="1">
        <v>178739.0</v>
      </c>
      <c r="B4221" s="1">
        <v>2450000.0</v>
      </c>
      <c r="C4221" s="1">
        <f t="shared" si="1"/>
        <v>-2271261</v>
      </c>
      <c r="D4221" s="1">
        <f t="shared" si="2"/>
        <v>0.2441108325</v>
      </c>
    </row>
    <row r="4222" ht="14.25" customHeight="1">
      <c r="A4222" s="1">
        <v>565592.0</v>
      </c>
      <c r="B4222" s="1">
        <v>0.0</v>
      </c>
      <c r="C4222" s="1">
        <f t="shared" si="1"/>
        <v>565592</v>
      </c>
      <c r="D4222" s="1">
        <f t="shared" si="2"/>
        <v>0.2441073966</v>
      </c>
    </row>
    <row r="4223" ht="14.25" customHeight="1">
      <c r="A4223" s="1">
        <v>0.0</v>
      </c>
      <c r="B4223" s="1">
        <v>2295429.0</v>
      </c>
      <c r="C4223" s="1">
        <f t="shared" si="1"/>
        <v>-2295429</v>
      </c>
      <c r="D4223" s="1">
        <f t="shared" si="2"/>
        <v>0.2440868479</v>
      </c>
    </row>
    <row r="4224" ht="14.25" customHeight="1">
      <c r="A4224" s="1">
        <v>27012.0</v>
      </c>
      <c r="B4224" s="1">
        <v>0.0</v>
      </c>
      <c r="C4224" s="1">
        <f t="shared" si="1"/>
        <v>27012</v>
      </c>
      <c r="D4224" s="1">
        <f t="shared" si="2"/>
        <v>0.2440823424</v>
      </c>
    </row>
    <row r="4225" ht="14.25" customHeight="1">
      <c r="A4225" s="1">
        <v>0.0</v>
      </c>
      <c r="B4225" s="1">
        <v>0.0</v>
      </c>
      <c r="C4225" s="1">
        <f t="shared" si="1"/>
        <v>0</v>
      </c>
      <c r="D4225" s="1">
        <f t="shared" si="2"/>
        <v>0.2440600977</v>
      </c>
    </row>
    <row r="4226" ht="14.25" customHeight="1">
      <c r="A4226" s="1">
        <v>0.0</v>
      </c>
      <c r="B4226" s="1">
        <v>2300000.0</v>
      </c>
      <c r="C4226" s="1">
        <f t="shared" si="1"/>
        <v>-2300000</v>
      </c>
      <c r="D4226" s="1">
        <f t="shared" si="2"/>
        <v>0.2440377218</v>
      </c>
    </row>
    <row r="4227" ht="14.25" customHeight="1">
      <c r="A4227" s="1">
        <v>7.64E7</v>
      </c>
      <c r="B4227" s="1">
        <v>2280000.0</v>
      </c>
      <c r="C4227" s="1">
        <f t="shared" si="1"/>
        <v>74120000</v>
      </c>
      <c r="D4227" s="1">
        <f t="shared" si="2"/>
        <v>0.2440331732</v>
      </c>
    </row>
    <row r="4228" ht="14.25" customHeight="1">
      <c r="A4228" s="1">
        <v>0.0</v>
      </c>
      <c r="B4228" s="1">
        <v>1800000.0</v>
      </c>
      <c r="C4228" s="1">
        <f t="shared" si="1"/>
        <v>-1800000</v>
      </c>
      <c r="D4228" s="1">
        <f t="shared" si="2"/>
        <v>0.2461765352</v>
      </c>
    </row>
    <row r="4229" ht="14.25" customHeight="1">
      <c r="A4229" s="1">
        <v>0.0</v>
      </c>
      <c r="B4229" s="1">
        <v>2500000.0</v>
      </c>
      <c r="C4229" s="1">
        <f t="shared" si="1"/>
        <v>-2500000</v>
      </c>
      <c r="D4229" s="1">
        <f t="shared" si="2"/>
        <v>0.2461680539</v>
      </c>
    </row>
    <row r="4230" ht="14.25" customHeight="1">
      <c r="A4230" s="1">
        <v>3.62E7</v>
      </c>
      <c r="B4230" s="1">
        <v>4000000.0</v>
      </c>
      <c r="C4230" s="1">
        <f t="shared" si="1"/>
        <v>32200000</v>
      </c>
      <c r="D4230" s="1">
        <f t="shared" si="2"/>
        <v>0.2461650996</v>
      </c>
    </row>
    <row r="4231" ht="14.25" customHeight="1">
      <c r="A4231" s="1">
        <v>2.13E7</v>
      </c>
      <c r="B4231" s="1">
        <v>2200000.0</v>
      </c>
      <c r="C4231" s="1">
        <f t="shared" si="1"/>
        <v>19100000</v>
      </c>
      <c r="D4231" s="1">
        <f t="shared" si="2"/>
        <v>0.2465435393</v>
      </c>
    </row>
    <row r="4232" ht="14.25" customHeight="1">
      <c r="A4232" s="1">
        <v>379643.0</v>
      </c>
      <c r="B4232" s="1">
        <v>2200000.0</v>
      </c>
      <c r="C4232" s="1">
        <f t="shared" si="1"/>
        <v>-1820357</v>
      </c>
      <c r="D4232" s="1">
        <f t="shared" si="2"/>
        <v>0.2466968323</v>
      </c>
    </row>
    <row r="4233" ht="14.25" customHeight="1">
      <c r="A4233" s="1">
        <v>1.2985267E7</v>
      </c>
      <c r="B4233" s="1">
        <v>2300000.0</v>
      </c>
      <c r="C4233" s="1">
        <f t="shared" si="1"/>
        <v>10685267</v>
      </c>
      <c r="D4233" s="1">
        <f t="shared" si="2"/>
        <v>0.2466911958</v>
      </c>
    </row>
    <row r="4234" ht="14.25" customHeight="1">
      <c r="A4234" s="1">
        <v>0.0</v>
      </c>
      <c r="B4234" s="1">
        <v>2200000.0</v>
      </c>
      <c r="C4234" s="1">
        <f t="shared" si="1"/>
        <v>-2200000</v>
      </c>
      <c r="D4234" s="1">
        <f t="shared" si="2"/>
        <v>0.2467395649</v>
      </c>
    </row>
    <row r="4235" ht="14.25" customHeight="1">
      <c r="A4235" s="1">
        <v>0.0</v>
      </c>
      <c r="B4235" s="1">
        <v>2160000.0</v>
      </c>
      <c r="C4235" s="1">
        <f t="shared" si="1"/>
        <v>-2160000</v>
      </c>
      <c r="D4235" s="1">
        <f t="shared" si="2"/>
        <v>0.2467341371</v>
      </c>
    </row>
    <row r="4236" ht="14.25" customHeight="1">
      <c r="A4236" s="1">
        <v>0.0</v>
      </c>
      <c r="B4236" s="1">
        <v>0.0</v>
      </c>
      <c r="C4236" s="1">
        <f t="shared" si="1"/>
        <v>0</v>
      </c>
      <c r="D4236" s="1">
        <f t="shared" si="2"/>
        <v>0.2467283813</v>
      </c>
    </row>
    <row r="4237" ht="14.25" customHeight="1">
      <c r="A4237" s="1">
        <v>0.0</v>
      </c>
      <c r="B4237" s="1">
        <v>1200000.0</v>
      </c>
      <c r="C4237" s="1">
        <f t="shared" si="1"/>
        <v>-1200000</v>
      </c>
      <c r="D4237" s="1">
        <f t="shared" si="2"/>
        <v>0.2467061091</v>
      </c>
    </row>
    <row r="4238" ht="14.25" customHeight="1">
      <c r="A4238" s="1">
        <v>0.0</v>
      </c>
      <c r="B4238" s="1">
        <v>2400000.0</v>
      </c>
      <c r="C4238" s="1">
        <f t="shared" si="1"/>
        <v>-2400000</v>
      </c>
      <c r="D4238" s="1">
        <f t="shared" si="2"/>
        <v>0.2466928363</v>
      </c>
    </row>
    <row r="4239" ht="14.25" customHeight="1">
      <c r="A4239" s="1">
        <v>0.0</v>
      </c>
      <c r="B4239" s="1">
        <v>2500000.0</v>
      </c>
      <c r="C4239" s="1">
        <f t="shared" si="1"/>
        <v>-2500000</v>
      </c>
      <c r="D4239" s="1">
        <f t="shared" si="2"/>
        <v>0.2466889054</v>
      </c>
    </row>
    <row r="4240" ht="14.25" customHeight="1">
      <c r="A4240" s="1">
        <v>2.365E7</v>
      </c>
      <c r="B4240" s="1">
        <v>2100000.0</v>
      </c>
      <c r="C4240" s="1">
        <f t="shared" si="1"/>
        <v>21550000</v>
      </c>
      <c r="D4240" s="1">
        <f t="shared" si="2"/>
        <v>0.2466857608</v>
      </c>
    </row>
    <row r="4241" ht="14.25" customHeight="1">
      <c r="A4241" s="1">
        <v>510092.0</v>
      </c>
      <c r="B4241" s="1">
        <v>0.0</v>
      </c>
      <c r="C4241" s="1">
        <f t="shared" si="1"/>
        <v>510092</v>
      </c>
      <c r="D4241" s="1">
        <f t="shared" si="2"/>
        <v>0.2468821152</v>
      </c>
    </row>
    <row r="4242" ht="14.25" customHeight="1">
      <c r="A4242" s="1">
        <v>313436.0</v>
      </c>
      <c r="B4242" s="1">
        <v>1.55E7</v>
      </c>
      <c r="C4242" s="1">
        <f t="shared" si="1"/>
        <v>-15186564</v>
      </c>
      <c r="D4242" s="1">
        <f t="shared" si="2"/>
        <v>0.2468612844</v>
      </c>
    </row>
    <row r="4243" ht="14.25" customHeight="1">
      <c r="A4243" s="1">
        <v>3330.0</v>
      </c>
      <c r="B4243" s="1">
        <v>2100000.0</v>
      </c>
      <c r="C4243" s="1">
        <f t="shared" si="1"/>
        <v>-2096670</v>
      </c>
      <c r="D4243" s="1">
        <f t="shared" si="2"/>
        <v>0.2469724675</v>
      </c>
    </row>
    <row r="4244" ht="14.25" customHeight="1">
      <c r="A4244" s="1">
        <v>0.0</v>
      </c>
      <c r="B4244" s="1">
        <v>1500000.0</v>
      </c>
      <c r="C4244" s="1">
        <f t="shared" si="1"/>
        <v>-1500000</v>
      </c>
      <c r="D4244" s="1">
        <f t="shared" si="2"/>
        <v>0.2469661949</v>
      </c>
    </row>
    <row r="4245" ht="14.25" customHeight="1">
      <c r="A4245" s="1">
        <v>0.0</v>
      </c>
      <c r="B4245" s="1">
        <v>2100000.0</v>
      </c>
      <c r="C4245" s="1">
        <f t="shared" si="1"/>
        <v>-2100000</v>
      </c>
      <c r="D4245" s="1">
        <f t="shared" si="2"/>
        <v>0.24695521</v>
      </c>
    </row>
    <row r="4246" ht="14.25" customHeight="1">
      <c r="A4246" s="1">
        <v>0.0</v>
      </c>
      <c r="B4246" s="1">
        <v>2100000.0</v>
      </c>
      <c r="C4246" s="1">
        <f t="shared" si="1"/>
        <v>-2100000</v>
      </c>
      <c r="D4246" s="1">
        <f t="shared" si="2"/>
        <v>0.2469489016</v>
      </c>
    </row>
    <row r="4247" ht="14.25" customHeight="1">
      <c r="A4247" s="1">
        <v>0.0</v>
      </c>
      <c r="B4247" s="1">
        <v>0.0</v>
      </c>
      <c r="C4247" s="1">
        <f t="shared" si="1"/>
        <v>0</v>
      </c>
      <c r="D4247" s="1">
        <f t="shared" si="2"/>
        <v>0.2469425772</v>
      </c>
    </row>
    <row r="4248" ht="14.25" customHeight="1">
      <c r="A4248" s="1">
        <v>0.0</v>
      </c>
      <c r="B4248" s="1">
        <v>2100000.0</v>
      </c>
      <c r="C4248" s="1">
        <f t="shared" si="1"/>
        <v>-2100000</v>
      </c>
      <c r="D4248" s="1">
        <f t="shared" si="2"/>
        <v>0.246920064</v>
      </c>
    </row>
    <row r="4249" ht="14.25" customHeight="1">
      <c r="A4249" s="1">
        <v>2.48E7</v>
      </c>
      <c r="B4249" s="1">
        <v>2000000.0</v>
      </c>
      <c r="C4249" s="1">
        <f t="shared" si="1"/>
        <v>22800000</v>
      </c>
      <c r="D4249" s="1">
        <f t="shared" si="2"/>
        <v>0.2469136858</v>
      </c>
    </row>
    <row r="4250" ht="14.25" customHeight="1">
      <c r="A4250" s="1">
        <v>792966.0</v>
      </c>
      <c r="B4250" s="1">
        <v>2300000.0</v>
      </c>
      <c r="C4250" s="1">
        <f t="shared" si="1"/>
        <v>-1507034</v>
      </c>
      <c r="D4250" s="1">
        <f t="shared" si="2"/>
        <v>0.2471346671</v>
      </c>
    </row>
    <row r="4251" ht="14.25" customHeight="1">
      <c r="A4251" s="1">
        <v>0.0</v>
      </c>
      <c r="B4251" s="1">
        <v>0.0</v>
      </c>
      <c r="C4251" s="1">
        <f t="shared" si="1"/>
        <v>0</v>
      </c>
      <c r="D4251" s="1">
        <f t="shared" si="2"/>
        <v>0.2471293328</v>
      </c>
    </row>
    <row r="4252" ht="14.25" customHeight="1">
      <c r="A4252" s="1">
        <v>0.0</v>
      </c>
      <c r="B4252" s="1">
        <v>2000000.0</v>
      </c>
      <c r="C4252" s="1">
        <f t="shared" si="1"/>
        <v>-2000000</v>
      </c>
      <c r="D4252" s="1">
        <f t="shared" si="2"/>
        <v>0.2471067426</v>
      </c>
    </row>
    <row r="4253" ht="14.25" customHeight="1">
      <c r="A4253" s="1">
        <v>1.4673301E7</v>
      </c>
      <c r="B4253" s="1">
        <v>2000000.0</v>
      </c>
      <c r="C4253" s="1">
        <f t="shared" si="1"/>
        <v>12673301</v>
      </c>
      <c r="D4253" s="1">
        <f t="shared" si="2"/>
        <v>0.2470994782</v>
      </c>
    </row>
    <row r="4254" ht="14.25" customHeight="1">
      <c r="A4254" s="1">
        <v>0.0</v>
      </c>
      <c r="B4254" s="1">
        <v>2000000.0</v>
      </c>
      <c r="C4254" s="1">
        <f t="shared" si="1"/>
        <v>-2000000</v>
      </c>
      <c r="D4254" s="1">
        <f t="shared" si="2"/>
        <v>0.2471697314</v>
      </c>
    </row>
    <row r="4255" ht="14.25" customHeight="1">
      <c r="A4255" s="1">
        <v>0.0</v>
      </c>
      <c r="B4255" s="1">
        <v>2000000.0</v>
      </c>
      <c r="C4255" s="1">
        <f t="shared" si="1"/>
        <v>-2000000</v>
      </c>
      <c r="D4255" s="1">
        <f t="shared" si="2"/>
        <v>0.2471624251</v>
      </c>
    </row>
    <row r="4256" ht="14.25" customHeight="1">
      <c r="A4256" s="1">
        <v>9003011.0</v>
      </c>
      <c r="B4256" s="1">
        <v>2000000.0</v>
      </c>
      <c r="C4256" s="1">
        <f t="shared" si="1"/>
        <v>7003011</v>
      </c>
      <c r="D4256" s="1">
        <f t="shared" si="2"/>
        <v>0.2471551</v>
      </c>
    </row>
    <row r="4257" ht="14.25" customHeight="1">
      <c r="A4257" s="1">
        <v>1.1546543E7</v>
      </c>
      <c r="B4257" s="1">
        <v>2000000.0</v>
      </c>
      <c r="C4257" s="1">
        <f t="shared" si="1"/>
        <v>9546543</v>
      </c>
      <c r="D4257" s="1">
        <f t="shared" si="2"/>
        <v>0.2471755236</v>
      </c>
    </row>
    <row r="4258" ht="14.25" customHeight="1">
      <c r="A4258" s="1">
        <v>0.0</v>
      </c>
      <c r="B4258" s="1">
        <v>2000000.0</v>
      </c>
      <c r="C4258" s="1">
        <f t="shared" si="1"/>
        <v>-2000000</v>
      </c>
      <c r="D4258" s="1">
        <f t="shared" si="2"/>
        <v>0.2472153379</v>
      </c>
    </row>
    <row r="4259" ht="14.25" customHeight="1">
      <c r="A4259" s="1">
        <v>1.1533945E7</v>
      </c>
      <c r="B4259" s="1">
        <v>2000000.0</v>
      </c>
      <c r="C4259" s="1">
        <f t="shared" si="1"/>
        <v>9533945</v>
      </c>
      <c r="D4259" s="1">
        <f t="shared" si="2"/>
        <v>0.2472079482</v>
      </c>
    </row>
    <row r="4260" ht="14.25" customHeight="1">
      <c r="A4260" s="1">
        <v>1.255523E7</v>
      </c>
      <c r="B4260" s="1">
        <v>2000000.0</v>
      </c>
      <c r="C4260" s="1">
        <f t="shared" si="1"/>
        <v>10555230</v>
      </c>
      <c r="D4260" s="1">
        <f t="shared" si="2"/>
        <v>0.2472477388</v>
      </c>
    </row>
    <row r="4261" ht="14.25" customHeight="1">
      <c r="A4261" s="1">
        <v>1.1284657E7</v>
      </c>
      <c r="B4261" s="1">
        <v>2000000.0</v>
      </c>
      <c r="C4261" s="1">
        <f t="shared" si="1"/>
        <v>9284657</v>
      </c>
      <c r="D4261" s="1">
        <f t="shared" si="2"/>
        <v>0.2472968408</v>
      </c>
    </row>
    <row r="4262" ht="14.25" customHeight="1">
      <c r="A4262" s="1">
        <v>3.4522221E7</v>
      </c>
      <c r="B4262" s="1">
        <v>2000000.0</v>
      </c>
      <c r="C4262" s="1">
        <f t="shared" si="1"/>
        <v>32522221</v>
      </c>
      <c r="D4262" s="1">
        <f t="shared" si="2"/>
        <v>0.2473347349</v>
      </c>
    </row>
    <row r="4263" ht="14.25" customHeight="1">
      <c r="A4263" s="1">
        <v>0.0</v>
      </c>
      <c r="B4263" s="1">
        <v>2000000.0</v>
      </c>
      <c r="C4263" s="1">
        <f t="shared" si="1"/>
        <v>-2000000</v>
      </c>
      <c r="D4263" s="1">
        <f t="shared" si="2"/>
        <v>0.2477808898</v>
      </c>
    </row>
    <row r="4264" ht="14.25" customHeight="1">
      <c r="A4264" s="1">
        <v>0.0</v>
      </c>
      <c r="B4264" s="1">
        <v>1614000.0</v>
      </c>
      <c r="C4264" s="1">
        <f t="shared" si="1"/>
        <v>-1614000</v>
      </c>
      <c r="D4264" s="1">
        <f t="shared" si="2"/>
        <v>0.2477733973</v>
      </c>
    </row>
    <row r="4265" ht="14.25" customHeight="1">
      <c r="A4265" s="1">
        <v>7002255.0</v>
      </c>
      <c r="B4265" s="1">
        <v>9500000.0</v>
      </c>
      <c r="C4265" s="1">
        <f t="shared" si="1"/>
        <v>-2497745</v>
      </c>
      <c r="D4265" s="1">
        <f t="shared" si="2"/>
        <v>0.2477628824</v>
      </c>
    </row>
    <row r="4266" ht="14.25" customHeight="1">
      <c r="A4266" s="1">
        <v>6719300.0</v>
      </c>
      <c r="B4266" s="1">
        <v>2000000.0</v>
      </c>
      <c r="C4266" s="1">
        <f t="shared" si="1"/>
        <v>4719300</v>
      </c>
      <c r="D4266" s="1">
        <f t="shared" si="2"/>
        <v>0.2477498397</v>
      </c>
    </row>
    <row r="4267" ht="14.25" customHeight="1">
      <c r="A4267" s="1">
        <v>6003587.0</v>
      </c>
      <c r="B4267" s="1">
        <v>0.0</v>
      </c>
      <c r="C4267" s="1">
        <f t="shared" si="1"/>
        <v>6003587</v>
      </c>
      <c r="D4267" s="1">
        <f t="shared" si="2"/>
        <v>0.2477575983</v>
      </c>
    </row>
    <row r="4268" ht="14.25" customHeight="1">
      <c r="A4268" s="1">
        <v>5792822.0</v>
      </c>
      <c r="B4268" s="1">
        <v>2700000.0</v>
      </c>
      <c r="C4268" s="1">
        <f t="shared" si="1"/>
        <v>3092822</v>
      </c>
      <c r="D4268" s="1">
        <f t="shared" si="2"/>
        <v>0.2477667323</v>
      </c>
    </row>
    <row r="4269" ht="14.25" customHeight="1">
      <c r="A4269" s="1">
        <v>5383834.0</v>
      </c>
      <c r="B4269" s="1">
        <v>2000000.0</v>
      </c>
      <c r="C4269" s="1">
        <f t="shared" si="1"/>
        <v>3383834</v>
      </c>
      <c r="D4269" s="1">
        <f t="shared" si="2"/>
        <v>0.2477691199</v>
      </c>
    </row>
    <row r="4270" ht="14.25" customHeight="1">
      <c r="A4270" s="1">
        <v>4599680.0</v>
      </c>
      <c r="B4270" s="1">
        <v>1500000.0</v>
      </c>
      <c r="C4270" s="1">
        <f t="shared" si="1"/>
        <v>3099680</v>
      </c>
      <c r="D4270" s="1">
        <f t="shared" si="2"/>
        <v>0.2477710532</v>
      </c>
    </row>
    <row r="4271" ht="14.25" customHeight="1">
      <c r="A4271" s="1">
        <v>0.0</v>
      </c>
      <c r="B4271" s="1">
        <v>2000000.0</v>
      </c>
      <c r="C4271" s="1">
        <f t="shared" si="1"/>
        <v>-2000000</v>
      </c>
      <c r="D4271" s="1">
        <f t="shared" si="2"/>
        <v>0.2477701156</v>
      </c>
    </row>
    <row r="4272" ht="14.25" customHeight="1">
      <c r="A4272" s="1">
        <v>6531491.0</v>
      </c>
      <c r="B4272" s="1">
        <v>2000000.0</v>
      </c>
      <c r="C4272" s="1">
        <f t="shared" si="1"/>
        <v>4531491</v>
      </c>
      <c r="D4272" s="1">
        <f t="shared" si="2"/>
        <v>0.2477625042</v>
      </c>
    </row>
    <row r="4273" ht="14.25" customHeight="1">
      <c r="A4273" s="1">
        <v>4581222.0</v>
      </c>
      <c r="B4273" s="1">
        <v>0.0</v>
      </c>
      <c r="C4273" s="1">
        <f t="shared" si="1"/>
        <v>4581222</v>
      </c>
      <c r="D4273" s="1">
        <f t="shared" si="2"/>
        <v>0.2477694029</v>
      </c>
    </row>
    <row r="4274" ht="14.25" customHeight="1">
      <c r="A4274" s="1">
        <v>0.0</v>
      </c>
      <c r="B4274" s="1">
        <v>2000000.0</v>
      </c>
      <c r="C4274" s="1">
        <f t="shared" si="1"/>
        <v>-2000000</v>
      </c>
      <c r="D4274" s="1">
        <f t="shared" si="2"/>
        <v>0.2477684184</v>
      </c>
    </row>
    <row r="4275" ht="14.25" customHeight="1">
      <c r="A4275" s="1">
        <v>3885134.0</v>
      </c>
      <c r="B4275" s="1">
        <v>2000000.0</v>
      </c>
      <c r="C4275" s="1">
        <f t="shared" si="1"/>
        <v>1885134</v>
      </c>
      <c r="D4275" s="1">
        <f t="shared" si="2"/>
        <v>0.2477607223</v>
      </c>
    </row>
    <row r="4276" ht="14.25" customHeight="1">
      <c r="A4276" s="1">
        <v>4311834.0</v>
      </c>
      <c r="B4276" s="1">
        <v>0.0</v>
      </c>
      <c r="C4276" s="1">
        <f t="shared" si="1"/>
        <v>4311834</v>
      </c>
      <c r="D4276" s="1">
        <f t="shared" si="2"/>
        <v>0.2477576651</v>
      </c>
    </row>
    <row r="4277" ht="14.25" customHeight="1">
      <c r="A4277" s="1">
        <v>3590010.0</v>
      </c>
      <c r="B4277" s="1">
        <v>2000000.0</v>
      </c>
      <c r="C4277" s="1">
        <f t="shared" si="1"/>
        <v>1590010</v>
      </c>
      <c r="D4277" s="1">
        <f t="shared" si="2"/>
        <v>0.2477548796</v>
      </c>
    </row>
    <row r="4278" ht="14.25" customHeight="1">
      <c r="A4278" s="1">
        <v>3300230.0</v>
      </c>
      <c r="B4278" s="1">
        <v>0.0</v>
      </c>
      <c r="C4278" s="1">
        <f t="shared" si="1"/>
        <v>3300230</v>
      </c>
      <c r="D4278" s="1">
        <f t="shared" si="2"/>
        <v>0.2477510306</v>
      </c>
    </row>
    <row r="4279" ht="14.25" customHeight="1">
      <c r="A4279" s="1">
        <v>3335839.0</v>
      </c>
      <c r="B4279" s="1">
        <v>2000000.0</v>
      </c>
      <c r="C4279" s="1">
        <f t="shared" si="1"/>
        <v>1335839</v>
      </c>
      <c r="D4279" s="1">
        <f t="shared" si="2"/>
        <v>0.2477421631</v>
      </c>
    </row>
    <row r="4280" ht="14.25" customHeight="1">
      <c r="A4280" s="1">
        <v>2557668.0</v>
      </c>
      <c r="B4280" s="1">
        <v>2000000.0</v>
      </c>
      <c r="C4280" s="1">
        <f t="shared" si="1"/>
        <v>557668</v>
      </c>
      <c r="D4280" s="1">
        <f t="shared" si="2"/>
        <v>0.2477376737</v>
      </c>
    </row>
    <row r="4281" ht="14.25" customHeight="1">
      <c r="A4281" s="1">
        <v>2506446.0</v>
      </c>
      <c r="B4281" s="1">
        <v>2000000.0</v>
      </c>
      <c r="C4281" s="1">
        <f t="shared" si="1"/>
        <v>506446</v>
      </c>
      <c r="D4281" s="1">
        <f t="shared" si="2"/>
        <v>0.2477316051</v>
      </c>
    </row>
    <row r="4282" ht="14.25" customHeight="1">
      <c r="A4282" s="1">
        <v>7369373.0</v>
      </c>
      <c r="B4282" s="1">
        <v>2000000.0</v>
      </c>
      <c r="C4282" s="1">
        <f t="shared" si="1"/>
        <v>5369373</v>
      </c>
      <c r="D4282" s="1">
        <f t="shared" si="2"/>
        <v>0.2477254339</v>
      </c>
    </row>
    <row r="4283" ht="14.25" customHeight="1">
      <c r="A4283" s="1">
        <v>0.0</v>
      </c>
      <c r="B4283" s="1">
        <v>0.0</v>
      </c>
      <c r="C4283" s="1">
        <f t="shared" si="1"/>
        <v>0</v>
      </c>
      <c r="D4283" s="1">
        <f t="shared" si="2"/>
        <v>0.2477366714</v>
      </c>
    </row>
    <row r="4284" ht="14.25" customHeight="1">
      <c r="A4284" s="1">
        <v>4414535.0</v>
      </c>
      <c r="B4284" s="1">
        <v>1.8E7</v>
      </c>
      <c r="C4284" s="1">
        <f t="shared" si="1"/>
        <v>-13585465</v>
      </c>
      <c r="D4284" s="1">
        <f t="shared" si="2"/>
        <v>0.2477134659</v>
      </c>
    </row>
    <row r="4285" ht="14.25" customHeight="1">
      <c r="A4285" s="1">
        <v>1984378.0</v>
      </c>
      <c r="B4285" s="1">
        <v>2000000.0</v>
      </c>
      <c r="C4285" s="1">
        <f t="shared" si="1"/>
        <v>-15622</v>
      </c>
      <c r="D4285" s="1">
        <f t="shared" si="2"/>
        <v>0.2477480457</v>
      </c>
    </row>
    <row r="4286" ht="14.25" customHeight="1">
      <c r="A4286" s="1">
        <v>2283276.0</v>
      </c>
      <c r="B4286" s="1">
        <v>1500000.0</v>
      </c>
      <c r="C4286" s="1">
        <f t="shared" si="1"/>
        <v>783276</v>
      </c>
      <c r="D4286" s="1">
        <f t="shared" si="2"/>
        <v>0.2477411303</v>
      </c>
    </row>
    <row r="4287" ht="14.25" customHeight="1">
      <c r="A4287" s="1">
        <v>1098224.0</v>
      </c>
      <c r="B4287" s="1">
        <v>2000000.0</v>
      </c>
      <c r="C4287" s="1">
        <f t="shared" si="1"/>
        <v>-901776</v>
      </c>
      <c r="D4287" s="1">
        <f t="shared" si="2"/>
        <v>0.2477325864</v>
      </c>
    </row>
    <row r="4288" ht="14.25" customHeight="1">
      <c r="A4288" s="1">
        <v>1430185.0</v>
      </c>
      <c r="B4288" s="1">
        <v>2000000.0</v>
      </c>
      <c r="C4288" s="1">
        <f t="shared" si="1"/>
        <v>-569815</v>
      </c>
      <c r="D4288" s="1">
        <f t="shared" si="2"/>
        <v>0.2477248344</v>
      </c>
    </row>
    <row r="4289" ht="14.25" customHeight="1">
      <c r="A4289" s="1">
        <v>1477002.0</v>
      </c>
      <c r="B4289" s="1">
        <v>2000000.0</v>
      </c>
      <c r="C4289" s="1">
        <f t="shared" si="1"/>
        <v>-522998</v>
      </c>
      <c r="D4289" s="1">
        <f t="shared" si="2"/>
        <v>0.2477172881</v>
      </c>
    </row>
    <row r="4290" ht="14.25" customHeight="1">
      <c r="A4290" s="1">
        <v>0.0</v>
      </c>
      <c r="B4290" s="1">
        <v>0.0</v>
      </c>
      <c r="C4290" s="1">
        <f t="shared" si="1"/>
        <v>0</v>
      </c>
      <c r="D4290" s="1">
        <f t="shared" si="2"/>
        <v>0.2477097605</v>
      </c>
    </row>
    <row r="4291" ht="14.25" customHeight="1">
      <c r="A4291" s="1">
        <v>1134049.0</v>
      </c>
      <c r="B4291" s="1">
        <v>2000000.0</v>
      </c>
      <c r="C4291" s="1">
        <f t="shared" si="1"/>
        <v>-865951</v>
      </c>
      <c r="D4291" s="1">
        <f t="shared" si="2"/>
        <v>0.2476864392</v>
      </c>
    </row>
    <row r="4292" ht="14.25" customHeight="1">
      <c r="A4292" s="1">
        <v>977600.0</v>
      </c>
      <c r="B4292" s="1">
        <v>0.0</v>
      </c>
      <c r="C4292" s="1">
        <f t="shared" si="1"/>
        <v>977600</v>
      </c>
      <c r="D4292" s="1">
        <f t="shared" si="2"/>
        <v>0.247678607</v>
      </c>
    </row>
    <row r="4293" ht="14.25" customHeight="1">
      <c r="A4293" s="1">
        <v>653621.0</v>
      </c>
      <c r="B4293" s="1">
        <v>2000000.0</v>
      </c>
      <c r="C4293" s="1">
        <f t="shared" si="1"/>
        <v>-1346379</v>
      </c>
      <c r="D4293" s="1">
        <f t="shared" si="2"/>
        <v>0.2476585028</v>
      </c>
    </row>
    <row r="4294" ht="14.25" customHeight="1">
      <c r="A4294" s="1">
        <v>110000.0</v>
      </c>
      <c r="B4294" s="1">
        <v>0.0</v>
      </c>
      <c r="C4294" s="1">
        <f t="shared" si="1"/>
        <v>110000</v>
      </c>
      <c r="D4294" s="1">
        <f t="shared" si="2"/>
        <v>0.2476504176</v>
      </c>
    </row>
    <row r="4295" ht="14.25" customHeight="1">
      <c r="A4295" s="1">
        <v>444354.0</v>
      </c>
      <c r="B4295" s="1">
        <v>0.0</v>
      </c>
      <c r="C4295" s="1">
        <f t="shared" si="1"/>
        <v>444354</v>
      </c>
      <c r="D4295" s="1">
        <f t="shared" si="2"/>
        <v>0.2476272294</v>
      </c>
    </row>
    <row r="4296" ht="14.25" customHeight="1">
      <c r="A4296" s="1">
        <v>535249.0</v>
      </c>
      <c r="B4296" s="1">
        <v>3400000.0</v>
      </c>
      <c r="C4296" s="1">
        <f t="shared" si="1"/>
        <v>-2864751</v>
      </c>
      <c r="D4296" s="1">
        <f t="shared" si="2"/>
        <v>0.2476050606</v>
      </c>
    </row>
    <row r="4297" ht="14.25" customHeight="1">
      <c r="A4297" s="1">
        <v>0.0</v>
      </c>
      <c r="B4297" s="1">
        <v>1.7E7</v>
      </c>
      <c r="C4297" s="1">
        <f t="shared" si="1"/>
        <v>-17000000</v>
      </c>
      <c r="D4297" s="1">
        <f t="shared" si="2"/>
        <v>0.2476069569</v>
      </c>
    </row>
    <row r="4298" ht="14.25" customHeight="1">
      <c r="A4298" s="1">
        <v>371081.0</v>
      </c>
      <c r="B4298" s="1">
        <v>6000000.0</v>
      </c>
      <c r="C4298" s="1">
        <f t="shared" si="1"/>
        <v>-5628919</v>
      </c>
      <c r="D4298" s="1">
        <f t="shared" si="2"/>
        <v>0.2477424059</v>
      </c>
    </row>
    <row r="4299" ht="14.25" customHeight="1">
      <c r="A4299" s="1">
        <v>347578.0</v>
      </c>
      <c r="B4299" s="1">
        <v>0.0</v>
      </c>
      <c r="C4299" s="1">
        <f t="shared" si="1"/>
        <v>347578</v>
      </c>
      <c r="D4299" s="1">
        <f t="shared" si="2"/>
        <v>0.2477654894</v>
      </c>
    </row>
    <row r="4300" ht="14.25" customHeight="1">
      <c r="A4300" s="1">
        <v>124494.0</v>
      </c>
      <c r="B4300" s="1">
        <v>2000000.0</v>
      </c>
      <c r="C4300" s="1">
        <f t="shared" si="1"/>
        <v>-1875506</v>
      </c>
      <c r="D4300" s="1">
        <f t="shared" si="2"/>
        <v>0.2477430044</v>
      </c>
    </row>
    <row r="4301" ht="14.25" customHeight="1">
      <c r="A4301" s="1">
        <v>0.0</v>
      </c>
      <c r="B4301" s="1">
        <v>0.0</v>
      </c>
      <c r="C4301" s="1">
        <f t="shared" si="1"/>
        <v>0</v>
      </c>
      <c r="D4301" s="1">
        <f t="shared" si="2"/>
        <v>0.2477349148</v>
      </c>
    </row>
    <row r="4302" ht="14.25" customHeight="1">
      <c r="A4302" s="1">
        <v>120620.0</v>
      </c>
      <c r="B4302" s="1">
        <v>0.0</v>
      </c>
      <c r="C4302" s="1">
        <f t="shared" si="1"/>
        <v>120620</v>
      </c>
      <c r="D4302" s="1">
        <f t="shared" si="2"/>
        <v>0.2477112392</v>
      </c>
    </row>
    <row r="4303" ht="14.25" customHeight="1">
      <c r="A4303" s="1">
        <v>100669.0</v>
      </c>
      <c r="B4303" s="1">
        <v>3800000.0</v>
      </c>
      <c r="C4303" s="1">
        <f t="shared" si="1"/>
        <v>-3699331</v>
      </c>
      <c r="D4303" s="1">
        <f t="shared" si="2"/>
        <v>0.2476878639</v>
      </c>
    </row>
    <row r="4304" ht="14.25" customHeight="1">
      <c r="A4304" s="1">
        <v>0.0</v>
      </c>
      <c r="B4304" s="1">
        <v>0.0</v>
      </c>
      <c r="C4304" s="1">
        <f t="shared" si="1"/>
        <v>0</v>
      </c>
      <c r="D4304" s="1">
        <f t="shared" si="2"/>
        <v>0.2476941799</v>
      </c>
    </row>
    <row r="4305" ht="14.25" customHeight="1">
      <c r="A4305" s="1">
        <v>186354.0</v>
      </c>
      <c r="B4305" s="1">
        <v>1.35E7</v>
      </c>
      <c r="C4305" s="1">
        <f t="shared" si="1"/>
        <v>-13313646</v>
      </c>
      <c r="D4305" s="1">
        <f t="shared" si="2"/>
        <v>0.2476703476</v>
      </c>
    </row>
    <row r="4306" ht="14.25" customHeight="1">
      <c r="A4306" s="1">
        <v>0.0</v>
      </c>
      <c r="B4306" s="1">
        <v>0.0</v>
      </c>
      <c r="C4306" s="1">
        <f t="shared" si="1"/>
        <v>0</v>
      </c>
      <c r="D4306" s="1">
        <f t="shared" si="2"/>
        <v>0.2477653794</v>
      </c>
    </row>
    <row r="4307" ht="14.25" customHeight="1">
      <c r="A4307" s="1">
        <v>55202.0</v>
      </c>
      <c r="B4307" s="1">
        <v>0.0</v>
      </c>
      <c r="C4307" s="1">
        <f t="shared" si="1"/>
        <v>55202</v>
      </c>
      <c r="D4307" s="1">
        <f t="shared" si="2"/>
        <v>0.2477415591</v>
      </c>
    </row>
    <row r="4308" ht="14.25" customHeight="1">
      <c r="A4308" s="1">
        <v>0.0</v>
      </c>
      <c r="B4308" s="1">
        <v>0.0</v>
      </c>
      <c r="C4308" s="1">
        <f t="shared" si="1"/>
        <v>0</v>
      </c>
      <c r="D4308" s="1">
        <f t="shared" si="2"/>
        <v>0.2477178371</v>
      </c>
    </row>
    <row r="4309" ht="14.25" customHeight="1">
      <c r="A4309" s="1">
        <v>549632.0</v>
      </c>
      <c r="B4309" s="1">
        <v>0.0</v>
      </c>
      <c r="C4309" s="1">
        <f t="shared" si="1"/>
        <v>549632</v>
      </c>
      <c r="D4309" s="1">
        <f t="shared" si="2"/>
        <v>0.2476938832</v>
      </c>
    </row>
    <row r="4310" ht="14.25" customHeight="1">
      <c r="A4310" s="1">
        <v>137945.0</v>
      </c>
      <c r="B4310" s="1">
        <v>0.0</v>
      </c>
      <c r="C4310" s="1">
        <f t="shared" si="1"/>
        <v>137945</v>
      </c>
      <c r="D4310" s="1">
        <f t="shared" si="2"/>
        <v>0.247671618</v>
      </c>
    </row>
    <row r="4311" ht="14.25" customHeight="1">
      <c r="A4311" s="1">
        <v>17580.0</v>
      </c>
      <c r="B4311" s="1">
        <v>1500000.0</v>
      </c>
      <c r="C4311" s="1">
        <f t="shared" si="1"/>
        <v>-1482420</v>
      </c>
      <c r="D4311" s="1">
        <f t="shared" si="2"/>
        <v>0.2476479508</v>
      </c>
    </row>
    <row r="4312" ht="14.25" customHeight="1">
      <c r="A4312" s="1">
        <v>0.0</v>
      </c>
      <c r="B4312" s="1">
        <v>2000000.0</v>
      </c>
      <c r="C4312" s="1">
        <f t="shared" si="1"/>
        <v>-2000000</v>
      </c>
      <c r="D4312" s="1">
        <f t="shared" si="2"/>
        <v>0.2476355907</v>
      </c>
    </row>
    <row r="4313" ht="14.25" customHeight="1">
      <c r="A4313" s="1">
        <v>12667.0</v>
      </c>
      <c r="B4313" s="1">
        <v>14000.0</v>
      </c>
      <c r="C4313" s="1">
        <f t="shared" si="1"/>
        <v>-1333</v>
      </c>
      <c r="D4313" s="1">
        <f t="shared" si="2"/>
        <v>0.2476272284</v>
      </c>
    </row>
    <row r="4314" ht="14.25" customHeight="1">
      <c r="A4314" s="1">
        <v>198407.0</v>
      </c>
      <c r="B4314" s="1">
        <v>2000000.0</v>
      </c>
      <c r="C4314" s="1">
        <f t="shared" si="1"/>
        <v>-1801593</v>
      </c>
      <c r="D4314" s="1">
        <f t="shared" si="2"/>
        <v>0.2476031227</v>
      </c>
    </row>
    <row r="4315" ht="14.25" customHeight="1">
      <c r="A4315" s="1">
        <v>1.3973532E7</v>
      </c>
      <c r="B4315" s="1">
        <v>2.5E7</v>
      </c>
      <c r="C4315" s="1">
        <f t="shared" si="1"/>
        <v>-11026468</v>
      </c>
      <c r="D4315" s="1">
        <f t="shared" si="2"/>
        <v>0.2475946416</v>
      </c>
    </row>
    <row r="4316" ht="14.25" customHeight="1">
      <c r="A4316" s="1">
        <v>0.0</v>
      </c>
      <c r="B4316" s="1">
        <v>0.0</v>
      </c>
      <c r="C4316" s="1">
        <f t="shared" si="1"/>
        <v>0</v>
      </c>
      <c r="D4316" s="1">
        <f t="shared" si="2"/>
        <v>0.2473697091</v>
      </c>
    </row>
    <row r="4317" ht="14.25" customHeight="1">
      <c r="A4317" s="1">
        <v>5824.0</v>
      </c>
      <c r="B4317" s="1">
        <v>0.0</v>
      </c>
      <c r="C4317" s="1">
        <f t="shared" si="1"/>
        <v>5824</v>
      </c>
      <c r="D4317" s="1">
        <f t="shared" si="2"/>
        <v>0.2473455796</v>
      </c>
    </row>
    <row r="4318" ht="14.25" customHeight="1">
      <c r="A4318" s="1">
        <v>2843.0</v>
      </c>
      <c r="B4318" s="1">
        <v>0.0</v>
      </c>
      <c r="C4318" s="1">
        <f t="shared" si="1"/>
        <v>2843</v>
      </c>
      <c r="D4318" s="1">
        <f t="shared" si="2"/>
        <v>0.2473213987</v>
      </c>
    </row>
    <row r="4319" ht="14.25" customHeight="1">
      <c r="A4319" s="1">
        <v>0.0</v>
      </c>
      <c r="B4319" s="1">
        <v>0.0</v>
      </c>
      <c r="C4319" s="1">
        <f t="shared" si="1"/>
        <v>0</v>
      </c>
      <c r="D4319" s="1">
        <f t="shared" si="2"/>
        <v>0.2472971403</v>
      </c>
    </row>
    <row r="4320" ht="14.25" customHeight="1">
      <c r="A4320" s="1">
        <v>4958.0</v>
      </c>
      <c r="B4320" s="1">
        <v>2000000.0</v>
      </c>
      <c r="C4320" s="1">
        <f t="shared" si="1"/>
        <v>-1995042</v>
      </c>
      <c r="D4320" s="1">
        <f t="shared" si="2"/>
        <v>0.2472728042</v>
      </c>
    </row>
    <row r="4321" ht="14.25" customHeight="1">
      <c r="A4321" s="1">
        <v>0.0</v>
      </c>
      <c r="B4321" s="1">
        <v>2000000.0</v>
      </c>
      <c r="C4321" s="1">
        <f t="shared" si="1"/>
        <v>-2000000</v>
      </c>
      <c r="D4321" s="1">
        <f t="shared" si="2"/>
        <v>0.2472643751</v>
      </c>
    </row>
    <row r="4322" ht="14.25" customHeight="1">
      <c r="A4322" s="1">
        <v>0.0</v>
      </c>
      <c r="B4322" s="1">
        <v>100000.0</v>
      </c>
      <c r="C4322" s="1">
        <f t="shared" si="1"/>
        <v>-100000</v>
      </c>
      <c r="D4322" s="1">
        <f t="shared" si="2"/>
        <v>0.2472559239</v>
      </c>
    </row>
    <row r="4323" ht="14.25" customHeight="1">
      <c r="A4323" s="1">
        <v>0.0</v>
      </c>
      <c r="B4323" s="1">
        <v>0.0</v>
      </c>
      <c r="C4323" s="1">
        <f t="shared" si="1"/>
        <v>0</v>
      </c>
      <c r="D4323" s="1">
        <f t="shared" si="2"/>
        <v>0.2472322049</v>
      </c>
    </row>
    <row r="4324" ht="14.25" customHeight="1">
      <c r="A4324" s="1">
        <v>0.0</v>
      </c>
      <c r="B4324" s="1">
        <v>2000000.0</v>
      </c>
      <c r="C4324" s="1">
        <f t="shared" si="1"/>
        <v>-2000000</v>
      </c>
      <c r="D4324" s="1">
        <f t="shared" si="2"/>
        <v>0.2472076358</v>
      </c>
    </row>
    <row r="4325" ht="14.25" customHeight="1">
      <c r="A4325" s="1">
        <v>0.0</v>
      </c>
      <c r="B4325" s="1">
        <v>2000000.0</v>
      </c>
      <c r="C4325" s="1">
        <f t="shared" si="1"/>
        <v>-2000000</v>
      </c>
      <c r="D4325" s="1">
        <f t="shared" si="2"/>
        <v>0.2471990668</v>
      </c>
    </row>
    <row r="4326" ht="14.25" customHeight="1">
      <c r="A4326" s="1">
        <v>0.0</v>
      </c>
      <c r="B4326" s="1">
        <v>2000000.0</v>
      </c>
      <c r="C4326" s="1">
        <f t="shared" si="1"/>
        <v>-2000000</v>
      </c>
      <c r="D4326" s="1">
        <f t="shared" si="2"/>
        <v>0.2471904736</v>
      </c>
    </row>
    <row r="4327" ht="14.25" customHeight="1">
      <c r="A4327" s="1">
        <v>13220.0</v>
      </c>
      <c r="B4327" s="1">
        <v>0.0</v>
      </c>
      <c r="C4327" s="1">
        <f t="shared" si="1"/>
        <v>13220</v>
      </c>
      <c r="D4327" s="1">
        <f t="shared" si="2"/>
        <v>0.2471818561</v>
      </c>
    </row>
    <row r="4328" ht="14.25" customHeight="1">
      <c r="A4328" s="1">
        <v>0.0</v>
      </c>
      <c r="B4328" s="1">
        <v>2000000.0</v>
      </c>
      <c r="C4328" s="1">
        <f t="shared" si="1"/>
        <v>-2000000</v>
      </c>
      <c r="D4328" s="1">
        <f t="shared" si="2"/>
        <v>0.2471571116</v>
      </c>
    </row>
    <row r="4329" ht="14.25" customHeight="1">
      <c r="A4329" s="1">
        <v>0.0</v>
      </c>
      <c r="B4329" s="1">
        <v>0.0</v>
      </c>
      <c r="C4329" s="1">
        <f t="shared" si="1"/>
        <v>0</v>
      </c>
      <c r="D4329" s="1">
        <f t="shared" si="2"/>
        <v>0.2471484211</v>
      </c>
    </row>
    <row r="4330" ht="14.25" customHeight="1">
      <c r="A4330" s="1">
        <v>7927.0</v>
      </c>
      <c r="B4330" s="1">
        <v>2300000.0</v>
      </c>
      <c r="C4330" s="1">
        <f t="shared" si="1"/>
        <v>-2292073</v>
      </c>
      <c r="D4330" s="1">
        <f t="shared" si="2"/>
        <v>0.2471235168</v>
      </c>
    </row>
    <row r="4331" ht="14.25" customHeight="1">
      <c r="A4331" s="1">
        <v>0.0</v>
      </c>
      <c r="B4331" s="1">
        <v>2000000.0</v>
      </c>
      <c r="C4331" s="1">
        <f t="shared" si="1"/>
        <v>-2000000</v>
      </c>
      <c r="D4331" s="1">
        <f t="shared" si="2"/>
        <v>0.247117252</v>
      </c>
    </row>
    <row r="4332" ht="14.25" customHeight="1">
      <c r="A4332" s="1">
        <v>0.0</v>
      </c>
      <c r="B4332" s="1">
        <v>1.4E7</v>
      </c>
      <c r="C4332" s="1">
        <f t="shared" si="1"/>
        <v>-14000000</v>
      </c>
      <c r="D4332" s="1">
        <f t="shared" si="2"/>
        <v>0.2471084666</v>
      </c>
    </row>
    <row r="4333" ht="14.25" customHeight="1">
      <c r="A4333" s="1">
        <v>0.0</v>
      </c>
      <c r="B4333" s="1">
        <v>2000000.0</v>
      </c>
      <c r="C4333" s="1">
        <f t="shared" si="1"/>
        <v>-2000000</v>
      </c>
      <c r="D4333" s="1">
        <f t="shared" si="2"/>
        <v>0.2472152134</v>
      </c>
    </row>
    <row r="4334" ht="14.25" customHeight="1">
      <c r="A4334" s="1">
        <v>0.0</v>
      </c>
      <c r="B4334" s="1">
        <v>2000000.0</v>
      </c>
      <c r="C4334" s="1">
        <f t="shared" si="1"/>
        <v>-2000000</v>
      </c>
      <c r="D4334" s="1">
        <f t="shared" si="2"/>
        <v>0.2472065234</v>
      </c>
    </row>
    <row r="4335" ht="14.25" customHeight="1">
      <c r="A4335" s="1">
        <v>2436.0</v>
      </c>
      <c r="B4335" s="1">
        <v>2000000.0</v>
      </c>
      <c r="C4335" s="1">
        <f t="shared" si="1"/>
        <v>-1997564</v>
      </c>
      <c r="D4335" s="1">
        <f t="shared" si="2"/>
        <v>0.2471978086</v>
      </c>
    </row>
    <row r="4336" ht="14.25" customHeight="1">
      <c r="A4336" s="1">
        <v>4556.0</v>
      </c>
      <c r="B4336" s="1">
        <v>0.0</v>
      </c>
      <c r="C4336" s="1">
        <f t="shared" si="1"/>
        <v>4556</v>
      </c>
      <c r="D4336" s="1">
        <f t="shared" si="2"/>
        <v>0.2471890679</v>
      </c>
    </row>
    <row r="4337" ht="14.25" customHeight="1">
      <c r="A4337" s="1">
        <v>0.0</v>
      </c>
      <c r="B4337" s="1">
        <v>0.0</v>
      </c>
      <c r="C4337" s="1">
        <f t="shared" si="1"/>
        <v>0</v>
      </c>
      <c r="D4337" s="1">
        <f t="shared" si="2"/>
        <v>0.2471639506</v>
      </c>
    </row>
    <row r="4338" ht="14.25" customHeight="1">
      <c r="A4338" s="1">
        <v>0.0</v>
      </c>
      <c r="B4338" s="1">
        <v>2000000.0</v>
      </c>
      <c r="C4338" s="1">
        <f t="shared" si="1"/>
        <v>-2000000</v>
      </c>
      <c r="D4338" s="1">
        <f t="shared" si="2"/>
        <v>0.2471387464</v>
      </c>
    </row>
    <row r="4339" ht="14.25" customHeight="1">
      <c r="A4339" s="1">
        <v>0.0</v>
      </c>
      <c r="B4339" s="1">
        <v>2000000.0</v>
      </c>
      <c r="C4339" s="1">
        <f t="shared" si="1"/>
        <v>-2000000</v>
      </c>
      <c r="D4339" s="1">
        <f t="shared" si="2"/>
        <v>0.2471298816</v>
      </c>
    </row>
    <row r="4340" ht="14.25" customHeight="1">
      <c r="A4340" s="1">
        <v>0.0</v>
      </c>
      <c r="B4340" s="1">
        <v>2000000.0</v>
      </c>
      <c r="C4340" s="1">
        <f t="shared" si="1"/>
        <v>-2000000</v>
      </c>
      <c r="D4340" s="1">
        <f t="shared" si="2"/>
        <v>0.2471209913</v>
      </c>
    </row>
    <row r="4341" ht="14.25" customHeight="1">
      <c r="A4341" s="1">
        <v>0.0</v>
      </c>
      <c r="B4341" s="1">
        <v>2000000.0</v>
      </c>
      <c r="C4341" s="1">
        <f t="shared" si="1"/>
        <v>-2000000</v>
      </c>
      <c r="D4341" s="1">
        <f t="shared" si="2"/>
        <v>0.2471120753</v>
      </c>
    </row>
    <row r="4342" ht="14.25" customHeight="1">
      <c r="A4342" s="1">
        <v>0.0</v>
      </c>
      <c r="B4342" s="1">
        <v>1250000.0</v>
      </c>
      <c r="C4342" s="1">
        <f t="shared" si="1"/>
        <v>-1250000</v>
      </c>
      <c r="D4342" s="1">
        <f t="shared" si="2"/>
        <v>0.2471031336</v>
      </c>
    </row>
    <row r="4343" ht="14.25" customHeight="1">
      <c r="A4343" s="1">
        <v>0.0</v>
      </c>
      <c r="B4343" s="1">
        <v>2000000.0</v>
      </c>
      <c r="C4343" s="1">
        <f t="shared" si="1"/>
        <v>-2000000</v>
      </c>
      <c r="D4343" s="1">
        <f t="shared" si="2"/>
        <v>0.2470878733</v>
      </c>
    </row>
    <row r="4344" ht="14.25" customHeight="1">
      <c r="A4344" s="1">
        <v>0.0</v>
      </c>
      <c r="B4344" s="1">
        <v>2000000.0</v>
      </c>
      <c r="C4344" s="1">
        <f t="shared" si="1"/>
        <v>-2000000</v>
      </c>
      <c r="D4344" s="1">
        <f t="shared" si="2"/>
        <v>0.2470788703</v>
      </c>
    </row>
    <row r="4345" ht="14.25" customHeight="1">
      <c r="A4345" s="1">
        <v>4600000.0</v>
      </c>
      <c r="B4345" s="1">
        <v>1900000.0</v>
      </c>
      <c r="C4345" s="1">
        <f t="shared" si="1"/>
        <v>2700000</v>
      </c>
      <c r="D4345" s="1">
        <f t="shared" si="2"/>
        <v>0.2470698412</v>
      </c>
    </row>
    <row r="4346" ht="14.25" customHeight="1">
      <c r="A4346" s="1">
        <v>1420578.0</v>
      </c>
      <c r="B4346" s="1">
        <v>1900000.0</v>
      </c>
      <c r="C4346" s="1">
        <f t="shared" si="1"/>
        <v>-479422</v>
      </c>
      <c r="D4346" s="1">
        <f t="shared" si="2"/>
        <v>0.2470674013</v>
      </c>
    </row>
    <row r="4347" ht="14.25" customHeight="1">
      <c r="A4347" s="1">
        <v>0.0</v>
      </c>
      <c r="B4347" s="1">
        <v>1950000.0</v>
      </c>
      <c r="C4347" s="1">
        <f t="shared" si="1"/>
        <v>-1950000</v>
      </c>
      <c r="D4347" s="1">
        <f t="shared" si="2"/>
        <v>0.2470579998</v>
      </c>
    </row>
    <row r="4348" ht="14.25" customHeight="1">
      <c r="A4348" s="1">
        <v>1028658.0</v>
      </c>
      <c r="B4348" s="1">
        <v>3000000.0</v>
      </c>
      <c r="C4348" s="1">
        <f t="shared" si="1"/>
        <v>-1971342</v>
      </c>
      <c r="D4348" s="1">
        <f t="shared" si="2"/>
        <v>0.2470484607</v>
      </c>
    </row>
    <row r="4349" ht="14.25" customHeight="1">
      <c r="A4349" s="1">
        <v>466702.0</v>
      </c>
      <c r="B4349" s="1">
        <v>0.0</v>
      </c>
      <c r="C4349" s="1">
        <f t="shared" si="1"/>
        <v>466702</v>
      </c>
      <c r="D4349" s="1">
        <f t="shared" si="2"/>
        <v>0.2470463052</v>
      </c>
    </row>
    <row r="4350" ht="14.25" customHeight="1">
      <c r="A4350" s="1">
        <v>0.0</v>
      </c>
      <c r="B4350" s="1">
        <v>1500000.0</v>
      </c>
      <c r="C4350" s="1">
        <f t="shared" si="1"/>
        <v>-1500000</v>
      </c>
      <c r="D4350" s="1">
        <f t="shared" si="2"/>
        <v>0.247021969</v>
      </c>
    </row>
    <row r="4351" ht="14.25" customHeight="1">
      <c r="A4351" s="1">
        <v>18435.0</v>
      </c>
      <c r="B4351" s="1">
        <v>1400000.0</v>
      </c>
      <c r="C4351" s="1">
        <f t="shared" si="1"/>
        <v>-1381565</v>
      </c>
      <c r="D4351" s="1">
        <f t="shared" si="2"/>
        <v>0.2470085117</v>
      </c>
    </row>
    <row r="4352" ht="14.25" customHeight="1">
      <c r="A4352" s="1">
        <v>3.5266619E7</v>
      </c>
      <c r="B4352" s="1">
        <v>3.0E7</v>
      </c>
      <c r="C4352" s="1">
        <f t="shared" si="1"/>
        <v>5266619</v>
      </c>
      <c r="D4352" s="1">
        <f t="shared" si="2"/>
        <v>0.246994182</v>
      </c>
    </row>
    <row r="4353" ht="14.25" customHeight="1">
      <c r="A4353" s="1">
        <v>95236.0</v>
      </c>
      <c r="B4353" s="1">
        <v>0.0</v>
      </c>
      <c r="C4353" s="1">
        <f t="shared" si="1"/>
        <v>95236</v>
      </c>
      <c r="D4353" s="1">
        <f t="shared" si="2"/>
        <v>0.2461435012</v>
      </c>
    </row>
    <row r="4354" ht="14.25" customHeight="1">
      <c r="A4354" s="1">
        <v>2.6505E7</v>
      </c>
      <c r="B4354" s="1">
        <v>1800000.0</v>
      </c>
      <c r="C4354" s="1">
        <f t="shared" si="1"/>
        <v>24705000</v>
      </c>
      <c r="D4354" s="1">
        <f t="shared" si="2"/>
        <v>0.2461181324</v>
      </c>
    </row>
    <row r="4355" ht="14.25" customHeight="1">
      <c r="A4355" s="1">
        <v>2957978.0</v>
      </c>
      <c r="B4355" s="1">
        <v>1000000.0</v>
      </c>
      <c r="C4355" s="1">
        <f t="shared" si="1"/>
        <v>1957978</v>
      </c>
      <c r="D4355" s="1">
        <f t="shared" si="2"/>
        <v>0.2463835301</v>
      </c>
    </row>
    <row r="4356" ht="14.25" customHeight="1">
      <c r="A4356" s="1">
        <v>0.0</v>
      </c>
      <c r="B4356" s="1">
        <v>0.0</v>
      </c>
      <c r="C4356" s="1">
        <f t="shared" si="1"/>
        <v>0</v>
      </c>
      <c r="D4356" s="1">
        <f t="shared" si="2"/>
        <v>0.2463734317</v>
      </c>
    </row>
    <row r="4357" ht="14.25" customHeight="1">
      <c r="A4357" s="1">
        <v>444044.0</v>
      </c>
      <c r="B4357" s="1">
        <v>1900000.0</v>
      </c>
      <c r="C4357" s="1">
        <f t="shared" si="1"/>
        <v>-1455956</v>
      </c>
      <c r="D4357" s="1">
        <f t="shared" si="2"/>
        <v>0.2463477135</v>
      </c>
    </row>
    <row r="4358" ht="14.25" customHeight="1">
      <c r="A4358" s="1">
        <v>4.0990055E7</v>
      </c>
      <c r="B4358" s="1">
        <v>1800000.0</v>
      </c>
      <c r="C4358" s="1">
        <f t="shared" si="1"/>
        <v>39190055</v>
      </c>
      <c r="D4358" s="1">
        <f t="shared" si="2"/>
        <v>0.2463376769</v>
      </c>
    </row>
    <row r="4359" ht="14.25" customHeight="1">
      <c r="A4359" s="1">
        <v>1445366.0</v>
      </c>
      <c r="B4359" s="1">
        <v>0.0</v>
      </c>
      <c r="C4359" s="1">
        <f t="shared" si="1"/>
        <v>1445366</v>
      </c>
      <c r="D4359" s="1">
        <f t="shared" si="2"/>
        <v>0.2469920829</v>
      </c>
    </row>
    <row r="4360" ht="14.25" customHeight="1">
      <c r="A4360" s="1">
        <v>0.0</v>
      </c>
      <c r="B4360" s="1">
        <v>1800000.0</v>
      </c>
      <c r="C4360" s="1">
        <f t="shared" si="1"/>
        <v>-1800000</v>
      </c>
      <c r="D4360" s="1">
        <f t="shared" si="2"/>
        <v>0.246971593</v>
      </c>
    </row>
    <row r="4361" ht="14.25" customHeight="1">
      <c r="A4361" s="1">
        <v>0.0</v>
      </c>
      <c r="B4361" s="1">
        <v>1800000.0</v>
      </c>
      <c r="C4361" s="1">
        <f t="shared" si="1"/>
        <v>-1800000</v>
      </c>
      <c r="D4361" s="1">
        <f t="shared" si="2"/>
        <v>0.2469606161</v>
      </c>
    </row>
    <row r="4362" ht="14.25" customHeight="1">
      <c r="A4362" s="1">
        <v>5709616.0</v>
      </c>
      <c r="B4362" s="1">
        <v>1800000.0</v>
      </c>
      <c r="C4362" s="1">
        <f t="shared" si="1"/>
        <v>3909616</v>
      </c>
      <c r="D4362" s="1">
        <f t="shared" si="2"/>
        <v>0.2469496065</v>
      </c>
    </row>
    <row r="4363" ht="14.25" customHeight="1">
      <c r="A4363" s="1">
        <v>1.2784397E7</v>
      </c>
      <c r="B4363" s="1">
        <v>1800000.0</v>
      </c>
      <c r="C4363" s="1">
        <f t="shared" si="1"/>
        <v>10984397</v>
      </c>
      <c r="D4363" s="1">
        <f t="shared" si="2"/>
        <v>0.246951759</v>
      </c>
    </row>
    <row r="4364" ht="14.25" customHeight="1">
      <c r="A4364" s="1">
        <v>0.0</v>
      </c>
      <c r="B4364" s="1">
        <v>1800000.0</v>
      </c>
      <c r="C4364" s="1">
        <f t="shared" si="1"/>
        <v>-1800000</v>
      </c>
      <c r="D4364" s="1">
        <f t="shared" si="2"/>
        <v>0.2470062632</v>
      </c>
    </row>
    <row r="4365" ht="14.25" customHeight="1">
      <c r="A4365" s="1">
        <v>3050934.0</v>
      </c>
      <c r="B4365" s="1">
        <v>1800000.0</v>
      </c>
      <c r="C4365" s="1">
        <f t="shared" si="1"/>
        <v>1250934</v>
      </c>
      <c r="D4365" s="1">
        <f t="shared" si="2"/>
        <v>0.2469951597</v>
      </c>
    </row>
    <row r="4366" ht="14.25" customHeight="1">
      <c r="A4366" s="1">
        <v>841206.0</v>
      </c>
      <c r="B4366" s="1">
        <v>0.0</v>
      </c>
      <c r="C4366" s="1">
        <f t="shared" si="1"/>
        <v>841206</v>
      </c>
      <c r="D4366" s="1">
        <f t="shared" si="2"/>
        <v>0.2469879146</v>
      </c>
    </row>
    <row r="4367" ht="14.25" customHeight="1">
      <c r="A4367" s="1">
        <v>0.0</v>
      </c>
      <c r="B4367" s="1">
        <v>1.5E8</v>
      </c>
      <c r="C4367" s="1">
        <f t="shared" si="1"/>
        <v>-150000000</v>
      </c>
      <c r="D4367" s="1">
        <f t="shared" si="2"/>
        <v>0.2469647579</v>
      </c>
    </row>
    <row r="4368" ht="14.25" customHeight="1">
      <c r="A4368" s="1">
        <v>638476.0</v>
      </c>
      <c r="B4368" s="1">
        <v>1500000.0</v>
      </c>
      <c r="C4368" s="1">
        <f t="shared" si="1"/>
        <v>-861524</v>
      </c>
      <c r="D4368" s="1">
        <f t="shared" si="2"/>
        <v>0.2506034342</v>
      </c>
    </row>
    <row r="4369" ht="14.25" customHeight="1">
      <c r="A4369" s="1">
        <v>0.0</v>
      </c>
      <c r="B4369" s="1">
        <v>1800000.0</v>
      </c>
      <c r="C4369" s="1">
        <f t="shared" si="1"/>
        <v>-1800000</v>
      </c>
      <c r="D4369" s="1">
        <f t="shared" si="2"/>
        <v>0.2505917422</v>
      </c>
    </row>
    <row r="4370" ht="14.25" customHeight="1">
      <c r="A4370" s="1">
        <v>505295.0</v>
      </c>
      <c r="B4370" s="1">
        <v>1800000.0</v>
      </c>
      <c r="C4370" s="1">
        <f t="shared" si="1"/>
        <v>-1294705</v>
      </c>
      <c r="D4370" s="1">
        <f t="shared" si="2"/>
        <v>0.250582299</v>
      </c>
    </row>
    <row r="4371" ht="14.25" customHeight="1">
      <c r="A4371" s="1">
        <v>0.0</v>
      </c>
      <c r="B4371" s="1">
        <v>1800000.0</v>
      </c>
      <c r="C4371" s="1">
        <f t="shared" si="1"/>
        <v>-1800000</v>
      </c>
      <c r="D4371" s="1">
        <f t="shared" si="2"/>
        <v>0.250572769</v>
      </c>
    </row>
    <row r="4372" ht="14.25" customHeight="1">
      <c r="A4372" s="1">
        <v>0.0</v>
      </c>
      <c r="B4372" s="1">
        <v>0.0</v>
      </c>
      <c r="C4372" s="1">
        <f t="shared" si="1"/>
        <v>0</v>
      </c>
      <c r="D4372" s="1">
        <f t="shared" si="2"/>
        <v>0.2505632684</v>
      </c>
    </row>
    <row r="4373" ht="14.25" customHeight="1">
      <c r="A4373" s="1">
        <v>0.0</v>
      </c>
      <c r="B4373" s="1">
        <v>1800000.0</v>
      </c>
      <c r="C4373" s="1">
        <f t="shared" si="1"/>
        <v>-1800000</v>
      </c>
      <c r="D4373" s="1">
        <f t="shared" si="2"/>
        <v>0.2505385599</v>
      </c>
    </row>
    <row r="4374" ht="14.25" customHeight="1">
      <c r="A4374" s="1">
        <v>0.0</v>
      </c>
      <c r="B4374" s="1">
        <v>0.0</v>
      </c>
      <c r="C4374" s="1">
        <f t="shared" si="1"/>
        <v>0</v>
      </c>
      <c r="D4374" s="1">
        <f t="shared" si="2"/>
        <v>0.2505289778</v>
      </c>
    </row>
    <row r="4375" ht="14.25" customHeight="1">
      <c r="A4375" s="1">
        <v>0.0</v>
      </c>
      <c r="B4375" s="1">
        <v>1800000.0</v>
      </c>
      <c r="C4375" s="1">
        <f t="shared" si="1"/>
        <v>-1800000</v>
      </c>
      <c r="D4375" s="1">
        <f t="shared" si="2"/>
        <v>0.2505041401</v>
      </c>
    </row>
    <row r="4376" ht="14.25" customHeight="1">
      <c r="A4376" s="1">
        <v>0.0</v>
      </c>
      <c r="B4376" s="1">
        <v>1800000.0</v>
      </c>
      <c r="C4376" s="1">
        <f t="shared" si="1"/>
        <v>-1800000</v>
      </c>
      <c r="D4376" s="1">
        <f t="shared" si="2"/>
        <v>0.2504944755</v>
      </c>
    </row>
    <row r="4377" ht="14.25" customHeight="1">
      <c r="A4377" s="1">
        <v>7267324.0</v>
      </c>
      <c r="B4377" s="1">
        <v>3500000.0</v>
      </c>
      <c r="C4377" s="1">
        <f t="shared" si="1"/>
        <v>3767324</v>
      </c>
      <c r="D4377" s="1">
        <f t="shared" si="2"/>
        <v>0.2504847815</v>
      </c>
    </row>
    <row r="4378" ht="14.25" customHeight="1">
      <c r="A4378" s="1">
        <v>145540.0</v>
      </c>
      <c r="B4378" s="1">
        <v>500000.0</v>
      </c>
      <c r="C4378" s="1">
        <f t="shared" si="1"/>
        <v>-354460</v>
      </c>
      <c r="D4378" s="1">
        <f t="shared" si="2"/>
        <v>0.2504883586</v>
      </c>
    </row>
    <row r="4379" ht="14.25" customHeight="1">
      <c r="A4379" s="1">
        <v>0.0</v>
      </c>
      <c r="B4379" s="1">
        <v>2000000.0</v>
      </c>
      <c r="C4379" s="1">
        <f t="shared" si="1"/>
        <v>-2000000</v>
      </c>
      <c r="D4379" s="1">
        <f t="shared" si="2"/>
        <v>0.2504677933</v>
      </c>
    </row>
    <row r="4380" ht="14.25" customHeight="1">
      <c r="A4380" s="1">
        <v>0.0</v>
      </c>
      <c r="B4380" s="1">
        <v>1750000.0</v>
      </c>
      <c r="C4380" s="1">
        <f t="shared" si="1"/>
        <v>-1750000</v>
      </c>
      <c r="D4380" s="1">
        <f t="shared" si="2"/>
        <v>0.2504597578</v>
      </c>
    </row>
    <row r="4381" ht="14.25" customHeight="1">
      <c r="A4381" s="1">
        <v>1.2589108E7</v>
      </c>
      <c r="B4381" s="1">
        <v>0.0</v>
      </c>
      <c r="C4381" s="1">
        <f t="shared" si="1"/>
        <v>12589108</v>
      </c>
      <c r="D4381" s="1">
        <f t="shared" si="2"/>
        <v>0.2504495136</v>
      </c>
    </row>
    <row r="4382" ht="14.25" customHeight="1">
      <c r="A4382" s="1">
        <v>0.0</v>
      </c>
      <c r="B4382" s="1">
        <v>1700000.0</v>
      </c>
      <c r="C4382" s="1">
        <f t="shared" si="1"/>
        <v>-1700000</v>
      </c>
      <c r="D4382" s="1">
        <f t="shared" si="2"/>
        <v>0.2505226806</v>
      </c>
    </row>
    <row r="4383" ht="14.25" customHeight="1">
      <c r="A4383" s="1">
        <v>3.5918429E7</v>
      </c>
      <c r="B4383" s="1">
        <v>1700000.0</v>
      </c>
      <c r="C4383" s="1">
        <f t="shared" si="1"/>
        <v>34218429</v>
      </c>
      <c r="D4383" s="1">
        <f t="shared" si="2"/>
        <v>0.2505119157</v>
      </c>
    </row>
    <row r="4384" ht="14.25" customHeight="1">
      <c r="A4384" s="1">
        <v>92401.0</v>
      </c>
      <c r="B4384" s="1">
        <v>2000000.0</v>
      </c>
      <c r="C4384" s="1">
        <f t="shared" si="1"/>
        <v>-1907599</v>
      </c>
      <c r="D4384" s="1">
        <f t="shared" si="2"/>
        <v>0.2510188715</v>
      </c>
    </row>
    <row r="4385" ht="14.25" customHeight="1">
      <c r="A4385" s="1">
        <v>1943649.0</v>
      </c>
      <c r="B4385" s="1">
        <v>1700000.0</v>
      </c>
      <c r="C4385" s="1">
        <f t="shared" si="1"/>
        <v>243649</v>
      </c>
      <c r="D4385" s="1">
        <f t="shared" si="2"/>
        <v>0.2510106119</v>
      </c>
    </row>
    <row r="4386" ht="14.25" customHeight="1">
      <c r="A4386" s="1">
        <v>992238.0</v>
      </c>
      <c r="B4386" s="1">
        <v>1700000.0</v>
      </c>
      <c r="C4386" s="1">
        <f t="shared" si="1"/>
        <v>-707762</v>
      </c>
      <c r="D4386" s="1">
        <f t="shared" si="2"/>
        <v>0.2510011252</v>
      </c>
    </row>
    <row r="4387" ht="14.25" customHeight="1">
      <c r="A4387" s="1">
        <v>4231500.0</v>
      </c>
      <c r="B4387" s="1">
        <v>1000000.0</v>
      </c>
      <c r="C4387" s="1">
        <f t="shared" si="1"/>
        <v>3231500</v>
      </c>
      <c r="D4387" s="1">
        <f t="shared" si="2"/>
        <v>0.2509905618</v>
      </c>
    </row>
    <row r="4388" ht="14.25" customHeight="1">
      <c r="A4388" s="1">
        <v>396035.0</v>
      </c>
      <c r="B4388" s="1">
        <v>1000000.0</v>
      </c>
      <c r="C4388" s="1">
        <f t="shared" si="1"/>
        <v>-603965</v>
      </c>
      <c r="D4388" s="1">
        <f t="shared" si="2"/>
        <v>0.250985536</v>
      </c>
    </row>
    <row r="4389" ht="14.25" customHeight="1">
      <c r="A4389" s="1">
        <v>0.0</v>
      </c>
      <c r="B4389" s="1">
        <v>1644736.0</v>
      </c>
      <c r="C4389" s="1">
        <f t="shared" si="1"/>
        <v>-1644736</v>
      </c>
      <c r="D4389" s="1">
        <f t="shared" si="2"/>
        <v>0.2509690672</v>
      </c>
    </row>
    <row r="4390" ht="14.25" customHeight="1">
      <c r="A4390" s="1">
        <v>0.0</v>
      </c>
      <c r="B4390" s="1">
        <v>1650000.0</v>
      </c>
      <c r="C4390" s="1">
        <f t="shared" si="1"/>
        <v>-1650000</v>
      </c>
      <c r="D4390" s="1">
        <f t="shared" si="2"/>
        <v>0.2509575936</v>
      </c>
    </row>
    <row r="4391" ht="14.25" customHeight="1">
      <c r="A4391" s="1">
        <v>0.0</v>
      </c>
      <c r="B4391" s="1">
        <v>1600000.0</v>
      </c>
      <c r="C4391" s="1">
        <f t="shared" si="1"/>
        <v>-1600000</v>
      </c>
      <c r="D4391" s="1">
        <f t="shared" si="2"/>
        <v>0.25094613</v>
      </c>
    </row>
    <row r="4392" ht="14.25" customHeight="1">
      <c r="A4392" s="1">
        <v>2507106.0</v>
      </c>
      <c r="B4392" s="1">
        <v>0.0</v>
      </c>
      <c r="C4392" s="1">
        <f t="shared" si="1"/>
        <v>2507106</v>
      </c>
      <c r="D4392" s="1">
        <f t="shared" si="2"/>
        <v>0.2509341957</v>
      </c>
    </row>
    <row r="4393" ht="14.25" customHeight="1">
      <c r="A4393" s="1">
        <v>6026908.0</v>
      </c>
      <c r="B4393" s="1">
        <v>2000000.0</v>
      </c>
      <c r="C4393" s="1">
        <f t="shared" si="1"/>
        <v>4026908</v>
      </c>
      <c r="D4393" s="1">
        <f t="shared" si="2"/>
        <v>0.2509181364</v>
      </c>
    </row>
    <row r="4394" ht="14.25" customHeight="1">
      <c r="A4394" s="1">
        <v>2592808.0</v>
      </c>
      <c r="B4394" s="1">
        <v>0.0</v>
      </c>
      <c r="C4394" s="1">
        <f t="shared" si="1"/>
        <v>2592808</v>
      </c>
      <c r="D4394" s="1">
        <f t="shared" si="2"/>
        <v>0.2509208605</v>
      </c>
    </row>
    <row r="4395" ht="14.25" customHeight="1">
      <c r="A4395" s="1">
        <v>1060591.0</v>
      </c>
      <c r="B4395" s="1">
        <v>1300000.0</v>
      </c>
      <c r="C4395" s="1">
        <f t="shared" si="1"/>
        <v>-239409</v>
      </c>
      <c r="D4395" s="1">
        <f t="shared" si="2"/>
        <v>0.2509051586</v>
      </c>
    </row>
    <row r="4396" ht="14.25" customHeight="1">
      <c r="A4396" s="1">
        <v>0.0</v>
      </c>
      <c r="B4396" s="1">
        <v>0.0</v>
      </c>
      <c r="C4396" s="1">
        <f t="shared" si="1"/>
        <v>0</v>
      </c>
      <c r="D4396" s="1">
        <f t="shared" si="2"/>
        <v>0.2508915454</v>
      </c>
    </row>
    <row r="4397" ht="14.25" customHeight="1">
      <c r="A4397" s="1">
        <v>155972.0</v>
      </c>
      <c r="B4397" s="1">
        <v>1500000.0</v>
      </c>
      <c r="C4397" s="1">
        <f t="shared" si="1"/>
        <v>-1344028</v>
      </c>
      <c r="D4397" s="1">
        <f t="shared" si="2"/>
        <v>0.2508657005</v>
      </c>
    </row>
    <row r="4398" ht="14.25" customHeight="1">
      <c r="A4398" s="1">
        <v>0.0</v>
      </c>
      <c r="B4398" s="1">
        <v>1600000.0</v>
      </c>
      <c r="C4398" s="1">
        <f t="shared" si="1"/>
        <v>-1600000</v>
      </c>
      <c r="D4398" s="1">
        <f t="shared" si="2"/>
        <v>0.2508526588</v>
      </c>
    </row>
    <row r="4399" ht="14.25" customHeight="1">
      <c r="A4399" s="1">
        <v>129319.0</v>
      </c>
      <c r="B4399" s="1">
        <v>7.0E7</v>
      </c>
      <c r="C4399" s="1">
        <f t="shared" si="1"/>
        <v>-69870681</v>
      </c>
      <c r="D4399" s="1">
        <f t="shared" si="2"/>
        <v>0.2508403956</v>
      </c>
    </row>
    <row r="4400" ht="14.25" customHeight="1">
      <c r="A4400" s="1">
        <v>26893.0</v>
      </c>
      <c r="B4400" s="1">
        <v>1600000.0</v>
      </c>
      <c r="C4400" s="1">
        <f t="shared" si="1"/>
        <v>-1573107</v>
      </c>
      <c r="D4400" s="1">
        <f t="shared" si="2"/>
        <v>0.2519342843</v>
      </c>
    </row>
    <row r="4401" ht="14.25" customHeight="1">
      <c r="A4401" s="1">
        <v>2580.0</v>
      </c>
      <c r="B4401" s="1">
        <v>1650000.0</v>
      </c>
      <c r="C4401" s="1">
        <f t="shared" si="1"/>
        <v>-1647420</v>
      </c>
      <c r="D4401" s="1">
        <f t="shared" si="2"/>
        <v>0.2519228888</v>
      </c>
    </row>
    <row r="4402" ht="14.25" customHeight="1">
      <c r="A4402" s="1">
        <v>0.0</v>
      </c>
      <c r="B4402" s="1">
        <v>0.0</v>
      </c>
      <c r="C4402" s="1">
        <f t="shared" si="1"/>
        <v>0</v>
      </c>
      <c r="D4402" s="1">
        <f t="shared" si="2"/>
        <v>0.2519119005</v>
      </c>
    </row>
    <row r="4403" ht="14.25" customHeight="1">
      <c r="A4403" s="1">
        <v>5.8885635E7</v>
      </c>
      <c r="B4403" s="1">
        <v>2.6E7</v>
      </c>
      <c r="C4403" s="1">
        <f t="shared" si="1"/>
        <v>32885635</v>
      </c>
      <c r="D4403" s="1">
        <f t="shared" si="2"/>
        <v>0.2518865628</v>
      </c>
    </row>
    <row r="4404" ht="14.25" customHeight="1">
      <c r="A4404" s="1">
        <v>1.9067631E7</v>
      </c>
      <c r="B4404" s="1">
        <v>2000000.0</v>
      </c>
      <c r="C4404" s="1">
        <f t="shared" si="1"/>
        <v>17067631</v>
      </c>
      <c r="D4404" s="1">
        <f t="shared" si="2"/>
        <v>0.2511311637</v>
      </c>
    </row>
    <row r="4405" ht="14.25" customHeight="1">
      <c r="A4405" s="1">
        <v>1.1806119E7</v>
      </c>
      <c r="B4405" s="1">
        <v>1100000.0</v>
      </c>
      <c r="C4405" s="1">
        <f t="shared" si="1"/>
        <v>10706119</v>
      </c>
      <c r="D4405" s="1">
        <f t="shared" si="2"/>
        <v>0.2512584815</v>
      </c>
    </row>
    <row r="4406" ht="14.25" customHeight="1">
      <c r="A4406" s="1">
        <v>0.0</v>
      </c>
      <c r="B4406" s="1">
        <v>1500000.0</v>
      </c>
      <c r="C4406" s="1">
        <f t="shared" si="1"/>
        <v>-1500000</v>
      </c>
      <c r="D4406" s="1">
        <f t="shared" si="2"/>
        <v>0.2513096534</v>
      </c>
    </row>
    <row r="4407" ht="14.25" customHeight="1">
      <c r="A4407" s="1">
        <v>7417210.0</v>
      </c>
      <c r="B4407" s="1">
        <v>1500000.0</v>
      </c>
      <c r="C4407" s="1">
        <f t="shared" si="1"/>
        <v>5917210</v>
      </c>
      <c r="D4407" s="1">
        <f t="shared" si="2"/>
        <v>0.2512974428</v>
      </c>
    </row>
    <row r="4408" ht="14.25" customHeight="1">
      <c r="A4408" s="1">
        <v>7362100.0</v>
      </c>
      <c r="B4408" s="1">
        <v>1500000.0</v>
      </c>
      <c r="C4408" s="1">
        <f t="shared" si="1"/>
        <v>5862100</v>
      </c>
      <c r="D4408" s="1">
        <f t="shared" si="2"/>
        <v>0.2513088587</v>
      </c>
    </row>
    <row r="4409" ht="14.25" customHeight="1">
      <c r="A4409" s="1">
        <v>7022940.0</v>
      </c>
      <c r="B4409" s="1">
        <v>1000000.0</v>
      </c>
      <c r="C4409" s="1">
        <f t="shared" si="1"/>
        <v>6022940</v>
      </c>
      <c r="D4409" s="1">
        <f t="shared" si="2"/>
        <v>0.2513199675</v>
      </c>
    </row>
    <row r="4410" ht="14.25" customHeight="1">
      <c r="A4410" s="1">
        <v>190666.0</v>
      </c>
      <c r="B4410" s="1">
        <v>0.0</v>
      </c>
      <c r="C4410" s="1">
        <f t="shared" si="1"/>
        <v>190666</v>
      </c>
      <c r="D4410" s="1">
        <f t="shared" si="2"/>
        <v>0.2513307119</v>
      </c>
    </row>
    <row r="4411" ht="14.25" customHeight="1">
      <c r="A4411" s="1">
        <v>0.0</v>
      </c>
      <c r="B4411" s="1">
        <v>1.7E7</v>
      </c>
      <c r="C4411" s="1">
        <f t="shared" si="1"/>
        <v>-17000000</v>
      </c>
      <c r="D4411" s="1">
        <f t="shared" si="2"/>
        <v>0.251306084</v>
      </c>
    </row>
    <row r="4412" ht="14.25" customHeight="1">
      <c r="A4412" s="1">
        <v>0.0</v>
      </c>
      <c r="B4412" s="1">
        <v>1696377.0</v>
      </c>
      <c r="C4412" s="1">
        <f t="shared" si="1"/>
        <v>-1696377</v>
      </c>
      <c r="D4412" s="1">
        <f t="shared" si="2"/>
        <v>0.2514555074</v>
      </c>
    </row>
    <row r="4413" ht="14.25" customHeight="1">
      <c r="A4413" s="1">
        <v>5132222.0</v>
      </c>
      <c r="B4413" s="1">
        <v>2000000.0</v>
      </c>
      <c r="C4413" s="1">
        <f t="shared" si="1"/>
        <v>3132222</v>
      </c>
      <c r="D4413" s="1">
        <f t="shared" si="2"/>
        <v>0.25144498</v>
      </c>
    </row>
    <row r="4414" ht="14.25" customHeight="1">
      <c r="A4414" s="1">
        <v>2365931.0</v>
      </c>
      <c r="B4414" s="1">
        <v>1500000.0</v>
      </c>
      <c r="C4414" s="1">
        <f t="shared" si="1"/>
        <v>865931</v>
      </c>
      <c r="D4414" s="1">
        <f t="shared" si="2"/>
        <v>0.2514442369</v>
      </c>
    </row>
    <row r="4415" ht="14.25" customHeight="1">
      <c r="A4415" s="1">
        <v>5.3991137E7</v>
      </c>
      <c r="B4415" s="1">
        <v>1500000.0</v>
      </c>
      <c r="C4415" s="1">
        <f t="shared" si="1"/>
        <v>52491137</v>
      </c>
      <c r="D4415" s="1">
        <f t="shared" si="2"/>
        <v>0.2514345509</v>
      </c>
    </row>
    <row r="4416" ht="14.25" customHeight="1">
      <c r="A4416" s="1">
        <v>0.0</v>
      </c>
      <c r="B4416" s="1">
        <v>1500000.0</v>
      </c>
      <c r="C4416" s="1">
        <f t="shared" si="1"/>
        <v>-1500000</v>
      </c>
      <c r="D4416" s="1">
        <f t="shared" si="2"/>
        <v>0.252635642</v>
      </c>
    </row>
    <row r="4417" ht="14.25" customHeight="1">
      <c r="A4417" s="1">
        <v>1221261.0</v>
      </c>
      <c r="B4417" s="1">
        <v>1500000.0</v>
      </c>
      <c r="C4417" s="1">
        <f t="shared" si="1"/>
        <v>-278739</v>
      </c>
      <c r="D4417" s="1">
        <f t="shared" si="2"/>
        <v>0.2526233221</v>
      </c>
    </row>
    <row r="4418" ht="14.25" customHeight="1">
      <c r="A4418" s="1">
        <v>2408553.0</v>
      </c>
      <c r="B4418" s="1">
        <v>0.0</v>
      </c>
      <c r="C4418" s="1">
        <f t="shared" si="1"/>
        <v>2408553</v>
      </c>
      <c r="D4418" s="1">
        <f t="shared" si="2"/>
        <v>0.252611796</v>
      </c>
    </row>
    <row r="4419" ht="14.25" customHeight="1">
      <c r="A4419" s="1">
        <v>712294.0</v>
      </c>
      <c r="B4419" s="1">
        <v>1500000.0</v>
      </c>
      <c r="C4419" s="1">
        <f t="shared" si="1"/>
        <v>-787706</v>
      </c>
      <c r="D4419" s="1">
        <f t="shared" si="2"/>
        <v>0.2525956537</v>
      </c>
    </row>
    <row r="4420" ht="14.25" customHeight="1">
      <c r="A4420" s="1">
        <v>3447339.0</v>
      </c>
      <c r="B4420" s="1">
        <v>1500000.0</v>
      </c>
      <c r="C4420" s="1">
        <f t="shared" si="1"/>
        <v>1947339</v>
      </c>
      <c r="D4420" s="1">
        <f t="shared" si="2"/>
        <v>0.2525835354</v>
      </c>
    </row>
    <row r="4421" ht="14.25" customHeight="1">
      <c r="A4421" s="1">
        <v>418953.0</v>
      </c>
      <c r="B4421" s="1">
        <v>1500000.0</v>
      </c>
      <c r="C4421" s="1">
        <f t="shared" si="1"/>
        <v>-1081047</v>
      </c>
      <c r="D4421" s="1">
        <f t="shared" si="2"/>
        <v>0.2525766242</v>
      </c>
    </row>
    <row r="4422" ht="14.25" customHeight="1">
      <c r="A4422" s="1">
        <v>406035.0</v>
      </c>
      <c r="B4422" s="1">
        <v>1500000.0</v>
      </c>
      <c r="C4422" s="1">
        <f t="shared" si="1"/>
        <v>-1093965</v>
      </c>
      <c r="D4422" s="1">
        <f t="shared" si="2"/>
        <v>0.2525642362</v>
      </c>
    </row>
    <row r="4423" ht="14.25" customHeight="1">
      <c r="A4423" s="1">
        <v>402820.0</v>
      </c>
      <c r="B4423" s="1">
        <v>0.0</v>
      </c>
      <c r="C4423" s="1">
        <f t="shared" si="1"/>
        <v>402820</v>
      </c>
      <c r="D4423" s="1">
        <f t="shared" si="2"/>
        <v>0.2525518008</v>
      </c>
    </row>
    <row r="4424" ht="14.25" customHeight="1">
      <c r="A4424" s="1">
        <v>0.0</v>
      </c>
      <c r="B4424" s="1">
        <v>1500000.0</v>
      </c>
      <c r="C4424" s="1">
        <f t="shared" si="1"/>
        <v>-1500000</v>
      </c>
      <c r="D4424" s="1">
        <f t="shared" si="2"/>
        <v>0.2525275138</v>
      </c>
    </row>
    <row r="4425" ht="14.25" customHeight="1">
      <c r="A4425" s="1">
        <v>373967.0</v>
      </c>
      <c r="B4425" s="1">
        <v>1500000.0</v>
      </c>
      <c r="C4425" s="1">
        <f t="shared" si="1"/>
        <v>-1126033</v>
      </c>
      <c r="D4425" s="1">
        <f t="shared" si="2"/>
        <v>0.2525148276</v>
      </c>
    </row>
    <row r="4426" ht="14.25" customHeight="1">
      <c r="A4426" s="1">
        <v>194568.0</v>
      </c>
      <c r="B4426" s="1">
        <v>1500000.0</v>
      </c>
      <c r="C4426" s="1">
        <f t="shared" si="1"/>
        <v>-1305432</v>
      </c>
      <c r="D4426" s="1">
        <f t="shared" si="2"/>
        <v>0.2525022319</v>
      </c>
    </row>
    <row r="4427" ht="14.25" customHeight="1">
      <c r="A4427" s="1">
        <v>0.0</v>
      </c>
      <c r="B4427" s="1">
        <v>0.0</v>
      </c>
      <c r="C4427" s="1">
        <f t="shared" si="1"/>
        <v>0</v>
      </c>
      <c r="D4427" s="1">
        <f t="shared" si="2"/>
        <v>0.2524895165</v>
      </c>
    </row>
    <row r="4428" ht="14.25" customHeight="1">
      <c r="A4428" s="1">
        <v>0.0</v>
      </c>
      <c r="B4428" s="1">
        <v>1500000.0</v>
      </c>
      <c r="C4428" s="1">
        <f t="shared" si="1"/>
        <v>-1500000</v>
      </c>
      <c r="D4428" s="1">
        <f t="shared" si="2"/>
        <v>0.2524637778</v>
      </c>
    </row>
    <row r="4429" ht="14.25" customHeight="1">
      <c r="A4429" s="1">
        <v>163245.0</v>
      </c>
      <c r="B4429" s="1">
        <v>1500000.0</v>
      </c>
      <c r="C4429" s="1">
        <f t="shared" si="1"/>
        <v>-1336755</v>
      </c>
      <c r="D4429" s="1">
        <f t="shared" si="2"/>
        <v>0.2524509012</v>
      </c>
    </row>
    <row r="4430" ht="14.25" customHeight="1">
      <c r="A4430" s="1">
        <v>119841.0</v>
      </c>
      <c r="B4430" s="1">
        <v>1500000.0</v>
      </c>
      <c r="C4430" s="1">
        <f t="shared" si="1"/>
        <v>-1380159</v>
      </c>
      <c r="D4430" s="1">
        <f t="shared" si="2"/>
        <v>0.2524380264</v>
      </c>
    </row>
    <row r="4431" ht="14.25" customHeight="1">
      <c r="A4431" s="1">
        <v>173066.0</v>
      </c>
      <c r="B4431" s="1">
        <v>1500000.0</v>
      </c>
      <c r="C4431" s="1">
        <f t="shared" si="1"/>
        <v>-1326934</v>
      </c>
      <c r="D4431" s="1">
        <f t="shared" si="2"/>
        <v>0.2524250948</v>
      </c>
    </row>
    <row r="4432" ht="14.25" customHeight="1">
      <c r="A4432" s="1">
        <v>92362.0</v>
      </c>
      <c r="B4432" s="1">
        <v>1500000.0</v>
      </c>
      <c r="C4432" s="1">
        <f t="shared" si="1"/>
        <v>-1407638</v>
      </c>
      <c r="D4432" s="1">
        <f t="shared" si="2"/>
        <v>0.2524121375</v>
      </c>
    </row>
    <row r="4433" ht="14.25" customHeight="1">
      <c r="A4433" s="1">
        <v>105943.0</v>
      </c>
      <c r="B4433" s="1">
        <v>1500000.0</v>
      </c>
      <c r="C4433" s="1">
        <f t="shared" si="1"/>
        <v>-1394057</v>
      </c>
      <c r="D4433" s="1">
        <f t="shared" si="2"/>
        <v>0.2523991116</v>
      </c>
    </row>
    <row r="4434" ht="14.25" customHeight="1">
      <c r="A4434" s="1">
        <v>0.0</v>
      </c>
      <c r="B4434" s="1">
        <v>1500000.0</v>
      </c>
      <c r="C4434" s="1">
        <f t="shared" si="1"/>
        <v>-1500000</v>
      </c>
      <c r="D4434" s="1">
        <f t="shared" si="2"/>
        <v>0.2523860461</v>
      </c>
    </row>
    <row r="4435" ht="14.25" customHeight="1">
      <c r="A4435" s="1">
        <v>183490.0</v>
      </c>
      <c r="B4435" s="1">
        <v>1700000.0</v>
      </c>
      <c r="C4435" s="1">
        <f t="shared" si="1"/>
        <v>-1516510</v>
      </c>
      <c r="D4435" s="1">
        <f t="shared" si="2"/>
        <v>0.2523729103</v>
      </c>
    </row>
    <row r="4436" ht="14.25" customHeight="1">
      <c r="A4436" s="1">
        <v>3478.0</v>
      </c>
      <c r="B4436" s="1">
        <v>1500000.0</v>
      </c>
      <c r="C4436" s="1">
        <f t="shared" si="1"/>
        <v>-1496522</v>
      </c>
      <c r="D4436" s="1">
        <f t="shared" si="2"/>
        <v>0.2523615048</v>
      </c>
    </row>
    <row r="4437" ht="14.25" customHeight="1">
      <c r="A4437" s="1">
        <v>52166.0</v>
      </c>
      <c r="B4437" s="1">
        <v>2000000.0</v>
      </c>
      <c r="C4437" s="1">
        <f t="shared" si="1"/>
        <v>-1947834</v>
      </c>
      <c r="D4437" s="1">
        <f t="shared" si="2"/>
        <v>0.2523482846</v>
      </c>
    </row>
    <row r="4438" ht="14.25" customHeight="1">
      <c r="A4438" s="1">
        <v>0.0</v>
      </c>
      <c r="B4438" s="1">
        <v>1500000.0</v>
      </c>
      <c r="C4438" s="1">
        <f t="shared" si="1"/>
        <v>-1500000</v>
      </c>
      <c r="D4438" s="1">
        <f t="shared" si="2"/>
        <v>0.2523394811</v>
      </c>
    </row>
    <row r="4439" ht="14.25" customHeight="1">
      <c r="A4439" s="1">
        <v>1163508.0</v>
      </c>
      <c r="B4439" s="1">
        <v>2500000.0</v>
      </c>
      <c r="C4439" s="1">
        <f t="shared" si="1"/>
        <v>-1336492</v>
      </c>
      <c r="D4439" s="1">
        <f t="shared" si="2"/>
        <v>0.2523261787</v>
      </c>
    </row>
    <row r="4440" ht="14.25" customHeight="1">
      <c r="A4440" s="1">
        <v>0.0</v>
      </c>
      <c r="B4440" s="1">
        <v>350000.0</v>
      </c>
      <c r="C4440" s="1">
        <f t="shared" si="1"/>
        <v>-350000</v>
      </c>
      <c r="D4440" s="1">
        <f t="shared" si="2"/>
        <v>0.2523207193</v>
      </c>
    </row>
    <row r="4441" ht="14.25" customHeight="1">
      <c r="A4441" s="1">
        <v>0.0</v>
      </c>
      <c r="B4441" s="1">
        <v>1500000.0</v>
      </c>
      <c r="C4441" s="1">
        <f t="shared" si="1"/>
        <v>-1500000</v>
      </c>
      <c r="D4441" s="1">
        <f t="shared" si="2"/>
        <v>0.2522971682</v>
      </c>
    </row>
    <row r="4442" ht="14.25" customHeight="1">
      <c r="A4442" s="1">
        <v>0.0</v>
      </c>
      <c r="B4442" s="1">
        <v>1500000.0</v>
      </c>
      <c r="C4442" s="1">
        <f t="shared" si="1"/>
        <v>-1500000</v>
      </c>
      <c r="D4442" s="1">
        <f t="shared" si="2"/>
        <v>0.2522837286</v>
      </c>
    </row>
    <row r="4443" ht="14.25" customHeight="1">
      <c r="A4443" s="1">
        <v>0.0</v>
      </c>
      <c r="B4443" s="1">
        <v>1500000.0</v>
      </c>
      <c r="C4443" s="1">
        <f t="shared" si="1"/>
        <v>-1500000</v>
      </c>
      <c r="D4443" s="1">
        <f t="shared" si="2"/>
        <v>0.2522702433</v>
      </c>
    </row>
    <row r="4444" ht="14.25" customHeight="1">
      <c r="A4444" s="1">
        <v>0.0</v>
      </c>
      <c r="B4444" s="1">
        <v>5000000.0</v>
      </c>
      <c r="C4444" s="1">
        <f t="shared" si="1"/>
        <v>-5000000</v>
      </c>
      <c r="D4444" s="1">
        <f t="shared" si="2"/>
        <v>0.2522567123</v>
      </c>
    </row>
    <row r="4445" ht="14.25" customHeight="1">
      <c r="A4445" s="1">
        <v>0.0</v>
      </c>
      <c r="B4445" s="1">
        <v>1500000.0</v>
      </c>
      <c r="C4445" s="1">
        <f t="shared" si="1"/>
        <v>-1500000</v>
      </c>
      <c r="D4445" s="1">
        <f t="shared" si="2"/>
        <v>0.2522761403</v>
      </c>
    </row>
    <row r="4446" ht="14.25" customHeight="1">
      <c r="A4446" s="1">
        <v>0.0</v>
      </c>
      <c r="B4446" s="1">
        <v>2000000.0</v>
      </c>
      <c r="C4446" s="1">
        <f t="shared" si="1"/>
        <v>-2000000</v>
      </c>
      <c r="D4446" s="1">
        <f t="shared" si="2"/>
        <v>0.2522625718</v>
      </c>
    </row>
    <row r="4447" ht="14.25" customHeight="1">
      <c r="A4447" s="1">
        <v>0.0</v>
      </c>
      <c r="B4447" s="1">
        <v>1500000.0</v>
      </c>
      <c r="C4447" s="1">
        <f t="shared" si="1"/>
        <v>-1500000</v>
      </c>
      <c r="D4447" s="1">
        <f t="shared" si="2"/>
        <v>0.2522535203</v>
      </c>
    </row>
    <row r="4448" ht="14.25" customHeight="1">
      <c r="A4448" s="1">
        <v>8.0033643E7</v>
      </c>
      <c r="B4448" s="1">
        <v>6.0E7</v>
      </c>
      <c r="C4448" s="1">
        <f t="shared" si="1"/>
        <v>20033643</v>
      </c>
      <c r="D4448" s="1">
        <f t="shared" si="2"/>
        <v>0.2522398668</v>
      </c>
    </row>
    <row r="4449" ht="14.25" customHeight="1">
      <c r="A4449" s="1">
        <v>0.0</v>
      </c>
      <c r="B4449" s="1">
        <v>1500000.0</v>
      </c>
      <c r="C4449" s="1">
        <f t="shared" si="1"/>
        <v>-1500000</v>
      </c>
      <c r="D4449" s="1">
        <f t="shared" si="2"/>
        <v>0.2477650521</v>
      </c>
    </row>
    <row r="4450" ht="14.25" customHeight="1">
      <c r="A4450" s="1">
        <v>0.0</v>
      </c>
      <c r="B4450" s="1">
        <v>2000000.0</v>
      </c>
      <c r="C4450" s="1">
        <f t="shared" si="1"/>
        <v>-2000000</v>
      </c>
      <c r="D4450" s="1">
        <f t="shared" si="2"/>
        <v>0.247751924</v>
      </c>
    </row>
    <row r="4451" ht="14.25" customHeight="1">
      <c r="A4451" s="1">
        <v>1.84925485E8</v>
      </c>
      <c r="B4451" s="1">
        <v>2000000.0</v>
      </c>
      <c r="C4451" s="1">
        <f t="shared" si="1"/>
        <v>182925485</v>
      </c>
      <c r="D4451" s="1">
        <f t="shared" si="2"/>
        <v>0.2477432965</v>
      </c>
    </row>
    <row r="4452" ht="14.25" customHeight="1">
      <c r="A4452" s="1">
        <v>304124.0</v>
      </c>
      <c r="B4452" s="1">
        <v>1400000.0</v>
      </c>
      <c r="C4452" s="1">
        <f t="shared" si="1"/>
        <v>-1095876</v>
      </c>
      <c r="D4452" s="1">
        <f t="shared" si="2"/>
        <v>0.2631296855</v>
      </c>
    </row>
    <row r="4453" ht="14.25" customHeight="1">
      <c r="A4453" s="1">
        <v>0.0</v>
      </c>
      <c r="B4453" s="1">
        <v>1455000.0</v>
      </c>
      <c r="C4453" s="1">
        <f t="shared" si="1"/>
        <v>-1455000</v>
      </c>
      <c r="D4453" s="1">
        <f t="shared" si="2"/>
        <v>0.2631164704</v>
      </c>
    </row>
    <row r="4454" ht="14.25" customHeight="1">
      <c r="A4454" s="1">
        <v>36830.0</v>
      </c>
      <c r="B4454" s="1">
        <v>1400000.0</v>
      </c>
      <c r="C4454" s="1">
        <f t="shared" si="1"/>
        <v>-1363170</v>
      </c>
      <c r="D4454" s="1">
        <f t="shared" si="2"/>
        <v>0.263103636</v>
      </c>
    </row>
    <row r="4455" ht="14.25" customHeight="1">
      <c r="A4455" s="1">
        <v>0.0</v>
      </c>
      <c r="B4455" s="1">
        <v>2000000.0</v>
      </c>
      <c r="C4455" s="1">
        <f t="shared" si="1"/>
        <v>-2000000</v>
      </c>
      <c r="D4455" s="1">
        <f t="shared" si="2"/>
        <v>0.2630902634</v>
      </c>
    </row>
    <row r="4456" ht="14.25" customHeight="1">
      <c r="A4456" s="1">
        <v>0.0</v>
      </c>
      <c r="B4456" s="1">
        <v>3150000.0</v>
      </c>
      <c r="C4456" s="1">
        <f t="shared" si="1"/>
        <v>-3150000</v>
      </c>
      <c r="D4456" s="1">
        <f t="shared" si="2"/>
        <v>0.2630823143</v>
      </c>
    </row>
    <row r="4457" ht="14.25" customHeight="1">
      <c r="A4457" s="1">
        <v>231186.0</v>
      </c>
      <c r="B4457" s="1">
        <v>0.0</v>
      </c>
      <c r="C4457" s="1">
        <f t="shared" si="1"/>
        <v>231186</v>
      </c>
      <c r="D4457" s="1">
        <f t="shared" si="2"/>
        <v>0.263085083</v>
      </c>
    </row>
    <row r="4458" ht="14.25" customHeight="1">
      <c r="A4458" s="1">
        <v>0.0</v>
      </c>
      <c r="B4458" s="1">
        <v>1400000.0</v>
      </c>
      <c r="C4458" s="1">
        <f t="shared" si="1"/>
        <v>-1400000</v>
      </c>
      <c r="D4458" s="1">
        <f t="shared" si="2"/>
        <v>0.2630597533</v>
      </c>
    </row>
    <row r="4459" ht="14.25" customHeight="1">
      <c r="A4459" s="1">
        <v>0.0</v>
      </c>
      <c r="B4459" s="1">
        <v>1377800.0</v>
      </c>
      <c r="C4459" s="1">
        <f t="shared" si="1"/>
        <v>-1377800</v>
      </c>
      <c r="D4459" s="1">
        <f t="shared" si="2"/>
        <v>0.2630462058</v>
      </c>
    </row>
    <row r="4460" ht="14.25" customHeight="1">
      <c r="A4460" s="1">
        <v>3650677.0</v>
      </c>
      <c r="B4460" s="1">
        <v>960000.0</v>
      </c>
      <c r="C4460" s="1">
        <f t="shared" si="1"/>
        <v>2690677</v>
      </c>
      <c r="D4460" s="1">
        <f t="shared" si="2"/>
        <v>0.2630324088</v>
      </c>
    </row>
    <row r="4461" ht="14.25" customHeight="1">
      <c r="A4461" s="1">
        <v>0.0</v>
      </c>
      <c r="B4461" s="1">
        <v>1250000.0</v>
      </c>
      <c r="C4461" s="1">
        <f t="shared" si="1"/>
        <v>-1250000</v>
      </c>
      <c r="D4461" s="1">
        <f t="shared" si="2"/>
        <v>0.2630246367</v>
      </c>
    </row>
    <row r="4462" ht="14.25" customHeight="1">
      <c r="A4462" s="1">
        <v>0.0</v>
      </c>
      <c r="B4462" s="1">
        <v>0.0</v>
      </c>
      <c r="C4462" s="1">
        <f t="shared" si="1"/>
        <v>0</v>
      </c>
      <c r="D4462" s="1">
        <f t="shared" si="2"/>
        <v>0.2630095726</v>
      </c>
    </row>
    <row r="4463" ht="14.25" customHeight="1">
      <c r="A4463" s="1">
        <v>1647780.0</v>
      </c>
      <c r="B4463" s="1">
        <v>1300000.0</v>
      </c>
      <c r="C4463" s="1">
        <f t="shared" si="1"/>
        <v>347780</v>
      </c>
      <c r="D4463" s="1">
        <f t="shared" si="2"/>
        <v>0.2629832421</v>
      </c>
    </row>
    <row r="4464" ht="14.25" customHeight="1">
      <c r="A4464" s="1">
        <v>695229.0</v>
      </c>
      <c r="B4464" s="1">
        <v>1300000.0</v>
      </c>
      <c r="C4464" s="1">
        <f t="shared" si="1"/>
        <v>-604771</v>
      </c>
      <c r="D4464" s="1">
        <f t="shared" si="2"/>
        <v>0.2629703131</v>
      </c>
    </row>
    <row r="4465" ht="14.25" customHeight="1">
      <c r="A4465" s="1">
        <v>638951.0</v>
      </c>
      <c r="B4465" s="1">
        <v>1592000.0</v>
      </c>
      <c r="C4465" s="1">
        <f t="shared" si="1"/>
        <v>-953049</v>
      </c>
      <c r="D4465" s="1">
        <f t="shared" si="2"/>
        <v>0.2629559629</v>
      </c>
    </row>
    <row r="4466" ht="14.25" customHeight="1">
      <c r="A4466" s="1">
        <v>609042.0</v>
      </c>
      <c r="B4466" s="1">
        <v>1300000.0</v>
      </c>
      <c r="C4466" s="1">
        <f t="shared" si="1"/>
        <v>-690958</v>
      </c>
      <c r="D4466" s="1">
        <f t="shared" si="2"/>
        <v>0.2629438538</v>
      </c>
    </row>
    <row r="4467" ht="14.25" customHeight="1">
      <c r="A4467" s="1">
        <v>1521.0</v>
      </c>
      <c r="B4467" s="1">
        <v>1500000.0</v>
      </c>
      <c r="C4467" s="1">
        <f t="shared" si="1"/>
        <v>-1498479</v>
      </c>
      <c r="D4467" s="1">
        <f t="shared" si="2"/>
        <v>0.2629293261</v>
      </c>
    </row>
    <row r="4468" ht="14.25" customHeight="1">
      <c r="A4468" s="1">
        <v>3.2940507E7</v>
      </c>
      <c r="B4468" s="1">
        <v>6.0E7</v>
      </c>
      <c r="C4468" s="1">
        <f t="shared" si="1"/>
        <v>-27059493</v>
      </c>
      <c r="D4468" s="1">
        <f t="shared" si="2"/>
        <v>0.2629162345</v>
      </c>
    </row>
    <row r="4469" ht="14.25" customHeight="1">
      <c r="A4469" s="1">
        <v>0.0</v>
      </c>
      <c r="B4469" s="1">
        <v>5000000.0</v>
      </c>
      <c r="C4469" s="1">
        <f t="shared" si="1"/>
        <v>-5000000</v>
      </c>
      <c r="D4469" s="1">
        <f t="shared" si="2"/>
        <v>0.2608380162</v>
      </c>
    </row>
    <row r="4470" ht="14.25" customHeight="1">
      <c r="A4470" s="1">
        <v>0.0</v>
      </c>
      <c r="B4470" s="1">
        <v>1400000.0</v>
      </c>
      <c r="C4470" s="1">
        <f t="shared" si="1"/>
        <v>-1400000</v>
      </c>
      <c r="D4470" s="1">
        <f t="shared" si="2"/>
        <v>0.260859334</v>
      </c>
    </row>
    <row r="4471" ht="14.25" customHeight="1">
      <c r="A4471" s="1">
        <v>0.0</v>
      </c>
      <c r="B4471" s="1">
        <v>1750000.0</v>
      </c>
      <c r="C4471" s="1">
        <f t="shared" si="1"/>
        <v>-1750000</v>
      </c>
      <c r="D4471" s="1">
        <f t="shared" si="2"/>
        <v>0.2608460165</v>
      </c>
    </row>
    <row r="4472" ht="14.25" customHeight="1">
      <c r="A4472" s="1">
        <v>19539.0</v>
      </c>
      <c r="B4472" s="1">
        <v>1000000.0</v>
      </c>
      <c r="C4472" s="1">
        <f t="shared" si="1"/>
        <v>-980461</v>
      </c>
      <c r="D4472" s="1">
        <f t="shared" si="2"/>
        <v>0.2608358998</v>
      </c>
    </row>
    <row r="4473" ht="14.25" customHeight="1">
      <c r="A4473" s="1">
        <v>100358.0</v>
      </c>
      <c r="B4473" s="1">
        <v>1500000.0</v>
      </c>
      <c r="C4473" s="1">
        <f t="shared" si="1"/>
        <v>-1399642</v>
      </c>
      <c r="D4473" s="1">
        <f t="shared" si="2"/>
        <v>0.2608188238</v>
      </c>
    </row>
    <row r="4474" ht="14.25" customHeight="1">
      <c r="A4474" s="1">
        <v>0.0</v>
      </c>
      <c r="B4474" s="1">
        <v>1300000.0</v>
      </c>
      <c r="C4474" s="1">
        <f t="shared" si="1"/>
        <v>-1300000</v>
      </c>
      <c r="D4474" s="1">
        <f t="shared" si="2"/>
        <v>0.2608062775</v>
      </c>
    </row>
    <row r="4475" ht="14.25" customHeight="1">
      <c r="A4475" s="1">
        <v>0.0</v>
      </c>
      <c r="B4475" s="1">
        <v>1300000.0</v>
      </c>
      <c r="C4475" s="1">
        <f t="shared" si="1"/>
        <v>-1300000</v>
      </c>
      <c r="D4475" s="1">
        <f t="shared" si="2"/>
        <v>0.2607918421</v>
      </c>
    </row>
    <row r="4476" ht="14.25" customHeight="1">
      <c r="A4476" s="1">
        <v>0.0</v>
      </c>
      <c r="B4476" s="1">
        <v>1288000.0</v>
      </c>
      <c r="C4476" s="1">
        <f t="shared" si="1"/>
        <v>-1288000</v>
      </c>
      <c r="D4476" s="1">
        <f t="shared" si="2"/>
        <v>0.2607773549</v>
      </c>
    </row>
    <row r="4477" ht="14.25" customHeight="1">
      <c r="A4477" s="1">
        <v>1.91E7</v>
      </c>
      <c r="B4477" s="1">
        <v>1250000.0</v>
      </c>
      <c r="C4477" s="1">
        <f t="shared" si="1"/>
        <v>17850000</v>
      </c>
      <c r="D4477" s="1">
        <f t="shared" si="2"/>
        <v>0.2607627041</v>
      </c>
    </row>
    <row r="4478" ht="14.25" customHeight="1">
      <c r="A4478" s="1">
        <v>0.0</v>
      </c>
      <c r="B4478" s="1">
        <v>1250000.0</v>
      </c>
      <c r="C4478" s="1">
        <f t="shared" si="1"/>
        <v>-1250000</v>
      </c>
      <c r="D4478" s="1">
        <f t="shared" si="2"/>
        <v>0.2609337542</v>
      </c>
    </row>
    <row r="4479" ht="14.25" customHeight="1">
      <c r="A4479" s="1">
        <v>0.0</v>
      </c>
      <c r="B4479" s="1">
        <v>1250000.0</v>
      </c>
      <c r="C4479" s="1">
        <f t="shared" si="1"/>
        <v>-1250000</v>
      </c>
      <c r="D4479" s="1">
        <f t="shared" si="2"/>
        <v>0.2609186631</v>
      </c>
    </row>
    <row r="4480" ht="14.25" customHeight="1">
      <c r="A4480" s="1">
        <v>2833383.0</v>
      </c>
      <c r="B4480" s="1">
        <v>427000.0</v>
      </c>
      <c r="C4480" s="1">
        <f t="shared" si="1"/>
        <v>2406383</v>
      </c>
      <c r="D4480" s="1">
        <f t="shared" si="2"/>
        <v>0.2609035174</v>
      </c>
    </row>
    <row r="4481" ht="14.25" customHeight="1">
      <c r="A4481" s="1">
        <v>0.0</v>
      </c>
      <c r="B4481" s="1">
        <v>1.5E7</v>
      </c>
      <c r="C4481" s="1">
        <f t="shared" si="1"/>
        <v>-15000000</v>
      </c>
      <c r="D4481" s="1">
        <f t="shared" si="2"/>
        <v>0.2608898947</v>
      </c>
    </row>
    <row r="4482" ht="14.25" customHeight="1">
      <c r="A4482" s="1">
        <v>0.0</v>
      </c>
      <c r="B4482" s="1">
        <v>1250000.0</v>
      </c>
      <c r="C4482" s="1">
        <f t="shared" si="1"/>
        <v>-1250000</v>
      </c>
      <c r="D4482" s="1">
        <f t="shared" si="2"/>
        <v>0.2610246062</v>
      </c>
    </row>
    <row r="4483" ht="14.25" customHeight="1">
      <c r="A4483" s="1">
        <v>0.0</v>
      </c>
      <c r="B4483" s="1">
        <v>1250000.0</v>
      </c>
      <c r="C4483" s="1">
        <f t="shared" si="1"/>
        <v>-1250000</v>
      </c>
      <c r="D4483" s="1">
        <f t="shared" si="2"/>
        <v>0.2610095187</v>
      </c>
    </row>
    <row r="4484" ht="14.25" customHeight="1">
      <c r="A4484" s="1">
        <v>0.0</v>
      </c>
      <c r="B4484" s="1">
        <v>0.0</v>
      </c>
      <c r="C4484" s="1">
        <f t="shared" si="1"/>
        <v>0</v>
      </c>
      <c r="D4484" s="1">
        <f t="shared" si="2"/>
        <v>0.2609943762</v>
      </c>
    </row>
    <row r="4485" ht="14.25" customHeight="1">
      <c r="A4485" s="1">
        <v>0.0</v>
      </c>
      <c r="B4485" s="1">
        <v>1420000.0</v>
      </c>
      <c r="C4485" s="1">
        <f t="shared" si="1"/>
        <v>-1420000</v>
      </c>
      <c r="D4485" s="1">
        <f t="shared" si="2"/>
        <v>0.2609676582</v>
      </c>
    </row>
    <row r="4486" ht="14.25" customHeight="1">
      <c r="A4486" s="1">
        <v>2.47417E7</v>
      </c>
      <c r="B4486" s="1">
        <v>1200000.0</v>
      </c>
      <c r="C4486" s="1">
        <f t="shared" si="1"/>
        <v>23541700</v>
      </c>
      <c r="D4486" s="1">
        <f t="shared" si="2"/>
        <v>0.260953981</v>
      </c>
    </row>
    <row r="4487" ht="14.25" customHeight="1">
      <c r="A4487" s="1">
        <v>5.5153403E7</v>
      </c>
      <c r="B4487" s="1">
        <v>1200000.0</v>
      </c>
      <c r="C4487" s="1">
        <f t="shared" si="1"/>
        <v>53953403</v>
      </c>
      <c r="D4487" s="1">
        <f t="shared" si="2"/>
        <v>0.2612514965</v>
      </c>
    </row>
    <row r="4488" ht="14.25" customHeight="1">
      <c r="A4488" s="1">
        <v>1.8488314E7</v>
      </c>
      <c r="B4488" s="1">
        <v>1200000.0</v>
      </c>
      <c r="C4488" s="1">
        <f t="shared" si="1"/>
        <v>17288314</v>
      </c>
      <c r="D4488" s="1">
        <f t="shared" si="2"/>
        <v>0.2627823697</v>
      </c>
    </row>
    <row r="4489" ht="14.25" customHeight="1">
      <c r="A4489" s="1">
        <v>0.0</v>
      </c>
      <c r="B4489" s="1">
        <v>1300000.0</v>
      </c>
      <c r="C4489" s="1">
        <f t="shared" si="1"/>
        <v>-1300000</v>
      </c>
      <c r="D4489" s="1">
        <f t="shared" si="2"/>
        <v>0.2629477218</v>
      </c>
    </row>
    <row r="4490" ht="14.25" customHeight="1">
      <c r="A4490" s="1">
        <v>11278.0</v>
      </c>
      <c r="B4490" s="1">
        <v>1300000.0</v>
      </c>
      <c r="C4490" s="1">
        <f t="shared" si="1"/>
        <v>-1288722</v>
      </c>
      <c r="D4490" s="1">
        <f t="shared" si="2"/>
        <v>0.2629328528</v>
      </c>
    </row>
    <row r="4491" ht="14.25" customHeight="1">
      <c r="A4491" s="1">
        <v>7.9363785E7</v>
      </c>
      <c r="B4491" s="1">
        <v>8.0E7</v>
      </c>
      <c r="C4491" s="1">
        <f t="shared" si="1"/>
        <v>-636215</v>
      </c>
      <c r="D4491" s="1">
        <f t="shared" si="2"/>
        <v>0.2629179323</v>
      </c>
    </row>
    <row r="4492" ht="14.25" customHeight="1">
      <c r="A4492" s="1">
        <v>1.3876974E7</v>
      </c>
      <c r="B4492" s="1">
        <v>7000000.0</v>
      </c>
      <c r="C4492" s="1">
        <f t="shared" si="1"/>
        <v>6876974</v>
      </c>
      <c r="D4492" s="1">
        <f t="shared" si="2"/>
        <v>0.2558965933</v>
      </c>
    </row>
    <row r="4493" ht="14.25" customHeight="1">
      <c r="A4493" s="1">
        <v>9180275.0</v>
      </c>
      <c r="B4493" s="1">
        <v>1200000.0</v>
      </c>
      <c r="C4493" s="1">
        <f t="shared" si="1"/>
        <v>7980275</v>
      </c>
      <c r="D4493" s="1">
        <f t="shared" si="2"/>
        <v>0.2558903277</v>
      </c>
    </row>
    <row r="4494" ht="14.25" customHeight="1">
      <c r="A4494" s="1">
        <v>0.0</v>
      </c>
      <c r="B4494" s="1">
        <v>1200000.0</v>
      </c>
      <c r="C4494" s="1">
        <f t="shared" si="1"/>
        <v>-1200000</v>
      </c>
      <c r="D4494" s="1">
        <f t="shared" si="2"/>
        <v>0.2559220226</v>
      </c>
    </row>
    <row r="4495" ht="14.25" customHeight="1">
      <c r="A4495" s="1">
        <v>2.2494487E7</v>
      </c>
      <c r="B4495" s="1">
        <v>2.7E7</v>
      </c>
      <c r="C4495" s="1">
        <f t="shared" si="1"/>
        <v>-4505513</v>
      </c>
      <c r="D4495" s="1">
        <f t="shared" si="2"/>
        <v>0.2559069325</v>
      </c>
    </row>
    <row r="4496" ht="14.25" customHeight="1">
      <c r="A4496" s="1">
        <v>2199853.0</v>
      </c>
      <c r="B4496" s="1">
        <v>1200000.0</v>
      </c>
      <c r="C4496" s="1">
        <f t="shared" si="1"/>
        <v>999853</v>
      </c>
      <c r="D4496" s="1">
        <f t="shared" si="2"/>
        <v>0.2553771064</v>
      </c>
    </row>
    <row r="4497" ht="14.25" customHeight="1">
      <c r="A4497" s="1">
        <v>2859955.0</v>
      </c>
      <c r="B4497" s="1">
        <v>1200000.0</v>
      </c>
      <c r="C4497" s="1">
        <f t="shared" si="1"/>
        <v>1659955</v>
      </c>
      <c r="D4497" s="1">
        <f t="shared" si="2"/>
        <v>0.2553657378</v>
      </c>
    </row>
    <row r="4498" ht="14.25" customHeight="1">
      <c r="A4498" s="1">
        <v>2812029.0</v>
      </c>
      <c r="B4498" s="1">
        <v>1200000.0</v>
      </c>
      <c r="C4498" s="1">
        <f t="shared" si="1"/>
        <v>1612029</v>
      </c>
      <c r="D4498" s="1">
        <f t="shared" si="2"/>
        <v>0.2553563081</v>
      </c>
    </row>
    <row r="4499" ht="14.25" customHeight="1">
      <c r="A4499" s="1">
        <v>0.0</v>
      </c>
      <c r="B4499" s="1">
        <v>0.0</v>
      </c>
      <c r="C4499" s="1">
        <f t="shared" si="1"/>
        <v>0</v>
      </c>
      <c r="D4499" s="1">
        <f t="shared" si="2"/>
        <v>0.2553466847</v>
      </c>
    </row>
    <row r="4500" ht="14.25" customHeight="1">
      <c r="A4500" s="1">
        <v>6100000.0</v>
      </c>
      <c r="B4500" s="1">
        <v>1200000.0</v>
      </c>
      <c r="C4500" s="1">
        <f t="shared" si="1"/>
        <v>4900000</v>
      </c>
      <c r="D4500" s="1">
        <f t="shared" si="2"/>
        <v>0.2553209993</v>
      </c>
    </row>
    <row r="4501" ht="14.25" customHeight="1">
      <c r="A4501" s="1">
        <v>375723.0</v>
      </c>
      <c r="B4501" s="1">
        <v>4000000.0</v>
      </c>
      <c r="C4501" s="1">
        <f t="shared" si="1"/>
        <v>-3624277</v>
      </c>
      <c r="D4501" s="1">
        <f t="shared" si="2"/>
        <v>0.2553275765</v>
      </c>
    </row>
    <row r="4502" ht="14.25" customHeight="1">
      <c r="A4502" s="1">
        <v>594904.0</v>
      </c>
      <c r="B4502" s="1">
        <v>1200000.0</v>
      </c>
      <c r="C4502" s="1">
        <f t="shared" si="1"/>
        <v>-605096</v>
      </c>
      <c r="D4502" s="1">
        <f t="shared" si="2"/>
        <v>0.2553371344</v>
      </c>
    </row>
    <row r="4503" ht="14.25" customHeight="1">
      <c r="A4503" s="1">
        <v>58936.0</v>
      </c>
      <c r="B4503" s="1">
        <v>1200000.0</v>
      </c>
      <c r="C4503" s="1">
        <f t="shared" si="1"/>
        <v>-1141064</v>
      </c>
      <c r="D4503" s="1">
        <f t="shared" si="2"/>
        <v>0.2553225092</v>
      </c>
    </row>
    <row r="4504" ht="14.25" customHeight="1">
      <c r="A4504" s="1">
        <v>24784.0</v>
      </c>
      <c r="B4504" s="1">
        <v>1200000.0</v>
      </c>
      <c r="C4504" s="1">
        <f t="shared" si="1"/>
        <v>-1175216</v>
      </c>
      <c r="D4504" s="1">
        <f t="shared" si="2"/>
        <v>0.2553073962</v>
      </c>
    </row>
    <row r="4505" ht="14.25" customHeight="1">
      <c r="A4505" s="1">
        <v>7826.0</v>
      </c>
      <c r="B4505" s="1">
        <v>1200000.0</v>
      </c>
      <c r="C4505" s="1">
        <f t="shared" si="1"/>
        <v>-1192174</v>
      </c>
      <c r="D4505" s="1">
        <f t="shared" si="2"/>
        <v>0.2552922082</v>
      </c>
    </row>
    <row r="4506" ht="14.25" customHeight="1">
      <c r="A4506" s="1">
        <v>0.0</v>
      </c>
      <c r="B4506" s="1">
        <v>1500000.0</v>
      </c>
      <c r="C4506" s="1">
        <f t="shared" si="1"/>
        <v>-1500000</v>
      </c>
      <c r="D4506" s="1">
        <f t="shared" si="2"/>
        <v>0.2552769543</v>
      </c>
    </row>
    <row r="4507" ht="14.25" customHeight="1">
      <c r="A4507" s="1">
        <v>3830.0</v>
      </c>
      <c r="B4507" s="1">
        <v>1200000.0</v>
      </c>
      <c r="C4507" s="1">
        <f t="shared" si="1"/>
        <v>-1196170</v>
      </c>
      <c r="D4507" s="1">
        <f t="shared" si="2"/>
        <v>0.2552644029</v>
      </c>
    </row>
    <row r="4508" ht="14.25" customHeight="1">
      <c r="A4508" s="1">
        <v>0.0</v>
      </c>
      <c r="B4508" s="1">
        <v>0.0</v>
      </c>
      <c r="C4508" s="1">
        <f t="shared" si="1"/>
        <v>0</v>
      </c>
      <c r="D4508" s="1">
        <f t="shared" si="2"/>
        <v>0.2552490363</v>
      </c>
    </row>
    <row r="4509" ht="14.25" customHeight="1">
      <c r="A4509" s="1">
        <v>0.0</v>
      </c>
      <c r="B4509" s="1">
        <v>0.0</v>
      </c>
      <c r="C4509" s="1">
        <f t="shared" si="1"/>
        <v>0</v>
      </c>
      <c r="D4509" s="1">
        <f t="shared" si="2"/>
        <v>0.2552227168</v>
      </c>
    </row>
    <row r="4510" ht="14.25" customHeight="1">
      <c r="A4510" s="1">
        <v>0.0</v>
      </c>
      <c r="B4510" s="1">
        <v>1200000.0</v>
      </c>
      <c r="C4510" s="1">
        <f t="shared" si="1"/>
        <v>-1200000</v>
      </c>
      <c r="D4510" s="1">
        <f t="shared" si="2"/>
        <v>0.2551962961</v>
      </c>
    </row>
    <row r="4511" ht="14.25" customHeight="1">
      <c r="A4511" s="1">
        <v>0.0</v>
      </c>
      <c r="B4511" s="1">
        <v>1200000.0</v>
      </c>
      <c r="C4511" s="1">
        <f t="shared" si="1"/>
        <v>-1200000</v>
      </c>
      <c r="D4511" s="1">
        <f t="shared" si="2"/>
        <v>0.2551807081</v>
      </c>
    </row>
    <row r="4512" ht="14.25" customHeight="1">
      <c r="A4512" s="1">
        <v>0.0</v>
      </c>
      <c r="B4512" s="1">
        <v>1200000.0</v>
      </c>
      <c r="C4512" s="1">
        <f t="shared" si="1"/>
        <v>-1200000</v>
      </c>
      <c r="D4512" s="1">
        <f t="shared" si="2"/>
        <v>0.2551650605</v>
      </c>
    </row>
    <row r="4513" ht="14.25" customHeight="1">
      <c r="A4513" s="1">
        <v>2850263.0</v>
      </c>
      <c r="B4513" s="1">
        <v>2600000.0</v>
      </c>
      <c r="C4513" s="1">
        <f t="shared" si="1"/>
        <v>250263</v>
      </c>
      <c r="D4513" s="1">
        <f t="shared" si="2"/>
        <v>0.2551493528</v>
      </c>
    </row>
    <row r="4514" ht="14.25" customHeight="1">
      <c r="A4514" s="1">
        <v>0.0</v>
      </c>
      <c r="B4514" s="1">
        <v>1200000.0</v>
      </c>
      <c r="C4514" s="1">
        <f t="shared" si="1"/>
        <v>-1200000</v>
      </c>
      <c r="D4514" s="1">
        <f t="shared" si="2"/>
        <v>0.2551448228</v>
      </c>
    </row>
    <row r="4515" ht="14.25" customHeight="1">
      <c r="A4515" s="1">
        <v>0.0</v>
      </c>
      <c r="B4515" s="1">
        <v>1200000.0</v>
      </c>
      <c r="C4515" s="1">
        <f t="shared" si="1"/>
        <v>-1200000</v>
      </c>
      <c r="D4515" s="1">
        <f t="shared" si="2"/>
        <v>0.2551290221</v>
      </c>
    </row>
    <row r="4516" ht="14.25" customHeight="1">
      <c r="A4516" s="1">
        <v>0.0</v>
      </c>
      <c r="B4516" s="1">
        <v>1200000.0</v>
      </c>
      <c r="C4516" s="1">
        <f t="shared" si="1"/>
        <v>-1200000</v>
      </c>
      <c r="D4516" s="1">
        <f t="shared" si="2"/>
        <v>0.2551131605</v>
      </c>
    </row>
    <row r="4517" ht="14.25" customHeight="1">
      <c r="A4517" s="1">
        <v>1.6101109E7</v>
      </c>
      <c r="B4517" s="1">
        <v>3000000.0</v>
      </c>
      <c r="C4517" s="1">
        <f t="shared" si="1"/>
        <v>13101109</v>
      </c>
      <c r="D4517" s="1">
        <f t="shared" si="2"/>
        <v>0.2550972375</v>
      </c>
    </row>
    <row r="4518" ht="14.25" customHeight="1">
      <c r="A4518" s="1">
        <v>6013.0</v>
      </c>
      <c r="B4518" s="1">
        <v>695393.0</v>
      </c>
      <c r="C4518" s="1">
        <f t="shared" si="1"/>
        <v>-689380</v>
      </c>
      <c r="D4518" s="1">
        <f t="shared" si="2"/>
        <v>0.2551825183</v>
      </c>
    </row>
    <row r="4519" ht="14.25" customHeight="1">
      <c r="A4519" s="1">
        <v>0.0</v>
      </c>
      <c r="B4519" s="1">
        <v>0.0</v>
      </c>
      <c r="C4519" s="1">
        <f t="shared" si="1"/>
        <v>0</v>
      </c>
      <c r="D4519" s="1">
        <f t="shared" si="2"/>
        <v>0.2551618551</v>
      </c>
    </row>
    <row r="4520" ht="14.25" customHeight="1">
      <c r="A4520" s="1">
        <v>1400000.0</v>
      </c>
      <c r="B4520" s="1">
        <v>1100000.0</v>
      </c>
      <c r="C4520" s="1">
        <f t="shared" si="1"/>
        <v>300000</v>
      </c>
      <c r="D4520" s="1">
        <f t="shared" si="2"/>
        <v>0.2551347375</v>
      </c>
    </row>
    <row r="4521" ht="14.25" customHeight="1">
      <c r="A4521" s="1">
        <v>247740.0</v>
      </c>
      <c r="B4521" s="1">
        <v>0.0</v>
      </c>
      <c r="C4521" s="1">
        <f t="shared" si="1"/>
        <v>247740</v>
      </c>
      <c r="D4521" s="1">
        <f t="shared" si="2"/>
        <v>0.2551196488</v>
      </c>
    </row>
    <row r="4522" ht="14.25" customHeight="1">
      <c r="A4522" s="1">
        <v>39659.0</v>
      </c>
      <c r="B4522" s="1">
        <v>1600000.0</v>
      </c>
      <c r="C4522" s="1">
        <f t="shared" si="1"/>
        <v>-1560341</v>
      </c>
      <c r="D4522" s="1">
        <f t="shared" si="2"/>
        <v>0.2550930697</v>
      </c>
    </row>
    <row r="4523" ht="14.25" customHeight="1">
      <c r="A4523" s="1">
        <v>0.0</v>
      </c>
      <c r="B4523" s="1">
        <v>1.0E7</v>
      </c>
      <c r="C4523" s="1">
        <f t="shared" si="1"/>
        <v>-10000000</v>
      </c>
      <c r="D4523" s="1">
        <f t="shared" si="2"/>
        <v>0.2550805409</v>
      </c>
    </row>
    <row r="4524" ht="14.25" customHeight="1">
      <c r="A4524" s="1">
        <v>56129.0</v>
      </c>
      <c r="B4524" s="1">
        <v>1100000.0</v>
      </c>
      <c r="C4524" s="1">
        <f t="shared" si="1"/>
        <v>-1043871</v>
      </c>
      <c r="D4524" s="1">
        <f t="shared" si="2"/>
        <v>0.2551559228</v>
      </c>
    </row>
    <row r="4525" ht="14.25" customHeight="1">
      <c r="A4525" s="1">
        <v>4105123.0</v>
      </c>
      <c r="B4525" s="1">
        <v>1100000.0</v>
      </c>
      <c r="C4525" s="1">
        <f t="shared" si="1"/>
        <v>3005123</v>
      </c>
      <c r="D4525" s="1">
        <f t="shared" si="2"/>
        <v>0.2551387669</v>
      </c>
    </row>
    <row r="4526" ht="14.25" customHeight="1">
      <c r="A4526" s="1">
        <v>0.0</v>
      </c>
      <c r="B4526" s="1">
        <v>1100000.0</v>
      </c>
      <c r="C4526" s="1">
        <f t="shared" si="1"/>
        <v>-1100000</v>
      </c>
      <c r="D4526" s="1">
        <f t="shared" si="2"/>
        <v>0.2551328719</v>
      </c>
    </row>
    <row r="4527" ht="14.25" customHeight="1">
      <c r="A4527" s="1">
        <v>0.0</v>
      </c>
      <c r="B4527" s="1">
        <v>1100000.0</v>
      </c>
      <c r="C4527" s="1">
        <f t="shared" si="1"/>
        <v>-1100000</v>
      </c>
      <c r="D4527" s="1">
        <f t="shared" si="2"/>
        <v>0.2551155459</v>
      </c>
    </row>
    <row r="4528" ht="14.25" customHeight="1">
      <c r="A4528" s="1">
        <v>0.0</v>
      </c>
      <c r="B4528" s="1">
        <v>950000.0</v>
      </c>
      <c r="C4528" s="1">
        <f t="shared" si="1"/>
        <v>-950000</v>
      </c>
      <c r="D4528" s="1">
        <f t="shared" si="2"/>
        <v>0.2550981515</v>
      </c>
    </row>
    <row r="4529" ht="14.25" customHeight="1">
      <c r="A4529" s="1">
        <v>0.0</v>
      </c>
      <c r="B4529" s="1">
        <v>1400000.0</v>
      </c>
      <c r="C4529" s="1">
        <f t="shared" si="1"/>
        <v>-1400000</v>
      </c>
      <c r="D4529" s="1">
        <f t="shared" si="2"/>
        <v>0.2550792695</v>
      </c>
    </row>
    <row r="4530" ht="14.25" customHeight="1">
      <c r="A4530" s="1">
        <v>0.0</v>
      </c>
      <c r="B4530" s="1">
        <v>0.0</v>
      </c>
      <c r="C4530" s="1">
        <f t="shared" si="1"/>
        <v>0</v>
      </c>
      <c r="D4530" s="1">
        <f t="shared" si="2"/>
        <v>0.2550645924</v>
      </c>
    </row>
    <row r="4531" ht="14.25" customHeight="1">
      <c r="A4531" s="1">
        <v>0.0</v>
      </c>
      <c r="B4531" s="1">
        <v>1000000.0</v>
      </c>
      <c r="C4531" s="1">
        <f t="shared" si="1"/>
        <v>-1000000</v>
      </c>
      <c r="D4531" s="1">
        <f t="shared" si="2"/>
        <v>0.255036667</v>
      </c>
    </row>
    <row r="4532" ht="14.25" customHeight="1">
      <c r="A4532" s="1">
        <v>1.17235247E8</v>
      </c>
      <c r="B4532" s="1">
        <v>960000.0</v>
      </c>
      <c r="C4532" s="1">
        <f t="shared" si="1"/>
        <v>116275247</v>
      </c>
      <c r="D4532" s="1">
        <f t="shared" si="2"/>
        <v>0.2550180242</v>
      </c>
    </row>
    <row r="4533" ht="14.25" customHeight="1">
      <c r="A4533" s="1">
        <v>0.0</v>
      </c>
      <c r="B4533" s="1">
        <v>1100000.0</v>
      </c>
      <c r="C4533" s="1">
        <f t="shared" si="1"/>
        <v>-1100000</v>
      </c>
      <c r="D4533" s="1">
        <f t="shared" si="2"/>
        <v>0.2623092051</v>
      </c>
    </row>
    <row r="4534" ht="14.25" customHeight="1">
      <c r="A4534" s="1">
        <v>2.1378E7</v>
      </c>
      <c r="B4534" s="1">
        <v>1000000.0</v>
      </c>
      <c r="C4534" s="1">
        <f t="shared" si="1"/>
        <v>20378000</v>
      </c>
      <c r="D4534" s="1">
        <f t="shared" si="2"/>
        <v>0.262291896</v>
      </c>
    </row>
    <row r="4535" ht="14.25" customHeight="1">
      <c r="A4535" s="1">
        <v>0.0</v>
      </c>
      <c r="B4535" s="1">
        <v>1000000.0</v>
      </c>
      <c r="C4535" s="1">
        <f t="shared" si="1"/>
        <v>-1000000</v>
      </c>
      <c r="D4535" s="1">
        <f t="shared" si="2"/>
        <v>0.2625419251</v>
      </c>
    </row>
    <row r="4536" ht="14.25" customHeight="1">
      <c r="A4536" s="1">
        <v>3.153732E7</v>
      </c>
      <c r="B4536" s="1">
        <v>1000000.0</v>
      </c>
      <c r="C4536" s="1">
        <f t="shared" si="1"/>
        <v>30537320</v>
      </c>
      <c r="D4536" s="1">
        <f t="shared" si="2"/>
        <v>0.2625235875</v>
      </c>
    </row>
    <row r="4537" ht="14.25" customHeight="1">
      <c r="A4537" s="1">
        <v>0.0</v>
      </c>
      <c r="B4537" s="1">
        <v>1300000.0</v>
      </c>
      <c r="C4537" s="1">
        <f t="shared" si="1"/>
        <v>-1300000</v>
      </c>
      <c r="D4537" s="1">
        <f t="shared" si="2"/>
        <v>0.2630791816</v>
      </c>
    </row>
    <row r="4538" ht="14.25" customHeight="1">
      <c r="A4538" s="1">
        <v>1.7986E7</v>
      </c>
      <c r="B4538" s="1">
        <v>1000000.0</v>
      </c>
      <c r="C4538" s="1">
        <f t="shared" si="1"/>
        <v>16986000</v>
      </c>
      <c r="D4538" s="1">
        <f t="shared" si="2"/>
        <v>0.2630635654</v>
      </c>
    </row>
    <row r="4539" ht="14.25" customHeight="1">
      <c r="A4539" s="1">
        <v>1.6067035E7</v>
      </c>
      <c r="B4539" s="1">
        <v>1100000.0</v>
      </c>
      <c r="C4539" s="1">
        <f t="shared" si="1"/>
        <v>14967035</v>
      </c>
      <c r="D4539" s="1">
        <f t="shared" si="2"/>
        <v>0.2632404405</v>
      </c>
    </row>
    <row r="4540" ht="14.25" customHeight="1">
      <c r="A4540" s="1">
        <v>1.8112929E7</v>
      </c>
      <c r="B4540" s="1">
        <v>1000000.0</v>
      </c>
      <c r="C4540" s="1">
        <f t="shared" si="1"/>
        <v>17112929</v>
      </c>
      <c r="D4540" s="1">
        <f t="shared" si="2"/>
        <v>0.2633780417</v>
      </c>
    </row>
    <row r="4541" ht="14.25" customHeight="1">
      <c r="A4541" s="1">
        <v>1.4564027E7</v>
      </c>
      <c r="B4541" s="1">
        <v>1000000.0</v>
      </c>
      <c r="C4541" s="1">
        <f t="shared" si="1"/>
        <v>13564027</v>
      </c>
      <c r="D4541" s="1">
        <f t="shared" si="2"/>
        <v>0.2635591668</v>
      </c>
    </row>
    <row r="4542" ht="14.25" customHeight="1">
      <c r="A4542" s="1">
        <v>2.077307E7</v>
      </c>
      <c r="B4542" s="1">
        <v>5000000.0</v>
      </c>
      <c r="C4542" s="1">
        <f t="shared" si="1"/>
        <v>15773070</v>
      </c>
      <c r="D4542" s="1">
        <f t="shared" si="2"/>
        <v>0.2636733176</v>
      </c>
    </row>
    <row r="4543" ht="14.25" customHeight="1">
      <c r="A4543" s="1">
        <v>1.0042266E7</v>
      </c>
      <c r="B4543" s="1">
        <v>1000000.0</v>
      </c>
      <c r="C4543" s="1">
        <f t="shared" si="1"/>
        <v>9042266</v>
      </c>
      <c r="D4543" s="1">
        <f t="shared" si="2"/>
        <v>0.2637930219</v>
      </c>
    </row>
    <row r="4544" ht="14.25" customHeight="1">
      <c r="A4544" s="1">
        <v>1.003739E7</v>
      </c>
      <c r="B4544" s="1">
        <v>1.0E9</v>
      </c>
      <c r="C4544" s="1">
        <f t="shared" si="1"/>
        <v>-989962610</v>
      </c>
      <c r="D4544" s="1">
        <f t="shared" si="2"/>
        <v>0.2638416259</v>
      </c>
    </row>
    <row r="4545" ht="14.25" customHeight="1">
      <c r="A4545" s="1">
        <v>9701559.0</v>
      </c>
      <c r="B4545" s="1">
        <v>3500000.0</v>
      </c>
      <c r="C4545" s="1">
        <f t="shared" si="1"/>
        <v>6201559</v>
      </c>
      <c r="D4545" s="1">
        <f t="shared" si="2"/>
        <v>0.7711862319</v>
      </c>
    </row>
    <row r="4546" ht="14.25" customHeight="1">
      <c r="A4546" s="1">
        <v>9013113.0</v>
      </c>
      <c r="B4546" s="1">
        <v>1000000.0</v>
      </c>
      <c r="C4546" s="1">
        <f t="shared" si="1"/>
        <v>8013113</v>
      </c>
      <c r="D4546" s="1">
        <f t="shared" si="2"/>
        <v>0.7711967388</v>
      </c>
    </row>
    <row r="4547" ht="14.25" customHeight="1">
      <c r="A4547" s="1">
        <v>5.3245055E7</v>
      </c>
      <c r="B4547" s="1">
        <v>1000000.0</v>
      </c>
      <c r="C4547" s="1">
        <f t="shared" si="1"/>
        <v>52245055</v>
      </c>
      <c r="D4547" s="1">
        <f t="shared" si="2"/>
        <v>0.7712640351</v>
      </c>
    </row>
    <row r="4548" ht="14.25" customHeight="1">
      <c r="A4548" s="1">
        <v>9000000.0</v>
      </c>
      <c r="B4548" s="1">
        <v>900000.0</v>
      </c>
      <c r="C4548" s="1">
        <f t="shared" si="1"/>
        <v>8100000</v>
      </c>
      <c r="D4548" s="1">
        <f t="shared" si="2"/>
        <v>0.7754836765</v>
      </c>
    </row>
    <row r="4549" ht="14.25" customHeight="1">
      <c r="A4549" s="1">
        <v>0.0</v>
      </c>
      <c r="B4549" s="1">
        <v>1000000.0</v>
      </c>
      <c r="C4549" s="1">
        <f t="shared" si="1"/>
        <v>-1000000</v>
      </c>
      <c r="D4549" s="1">
        <f t="shared" si="2"/>
        <v>0.775557197</v>
      </c>
    </row>
    <row r="4550" ht="14.25" customHeight="1">
      <c r="A4550" s="1">
        <v>2.3808111E7</v>
      </c>
      <c r="B4550" s="1">
        <v>0.0</v>
      </c>
      <c r="C4550" s="1">
        <f t="shared" si="1"/>
        <v>23808111</v>
      </c>
      <c r="D4550" s="1">
        <f t="shared" si="2"/>
        <v>0.7755606542</v>
      </c>
    </row>
    <row r="4551" ht="14.25" customHeight="1">
      <c r="A4551" s="1">
        <v>0.0</v>
      </c>
      <c r="B4551" s="1">
        <v>1000000.0</v>
      </c>
      <c r="C4551" s="1">
        <f t="shared" si="1"/>
        <v>-1000000</v>
      </c>
      <c r="D4551" s="1">
        <f t="shared" si="2"/>
        <v>0.7764456237</v>
      </c>
    </row>
    <row r="4552" ht="14.25" customHeight="1">
      <c r="A4552" s="1">
        <v>5355376.0</v>
      </c>
      <c r="B4552" s="1">
        <v>0.0</v>
      </c>
      <c r="C4552" s="1">
        <f t="shared" si="1"/>
        <v>5355376</v>
      </c>
      <c r="D4552" s="1">
        <f t="shared" si="2"/>
        <v>0.7764487991</v>
      </c>
    </row>
    <row r="4553" ht="14.25" customHeight="1">
      <c r="A4553" s="1">
        <v>7186670.0</v>
      </c>
      <c r="B4553" s="1">
        <v>6000000.0</v>
      </c>
      <c r="C4553" s="1">
        <f t="shared" si="1"/>
        <v>1186670</v>
      </c>
      <c r="D4553" s="1">
        <f t="shared" si="2"/>
        <v>0.7764758975</v>
      </c>
    </row>
    <row r="4554" ht="14.25" customHeight="1">
      <c r="A4554" s="1">
        <v>0.0</v>
      </c>
      <c r="B4554" s="1">
        <v>1100000.0</v>
      </c>
      <c r="C4554" s="1">
        <f t="shared" si="1"/>
        <v>-1100000</v>
      </c>
      <c r="D4554" s="1">
        <f t="shared" si="2"/>
        <v>0.7764764865</v>
      </c>
    </row>
    <row r="4555" ht="14.25" customHeight="1">
      <c r="A4555" s="1">
        <v>5997134.0</v>
      </c>
      <c r="B4555" s="1">
        <v>1000000.0</v>
      </c>
      <c r="C4555" s="1">
        <f t="shared" si="1"/>
        <v>4997134</v>
      </c>
      <c r="D4555" s="1">
        <f t="shared" si="2"/>
        <v>0.7764816487</v>
      </c>
    </row>
    <row r="4556" ht="14.25" customHeight="1">
      <c r="A4556" s="1">
        <v>4417124.0</v>
      </c>
      <c r="B4556" s="1">
        <v>0.0</v>
      </c>
      <c r="C4556" s="1">
        <f t="shared" si="1"/>
        <v>4417124</v>
      </c>
      <c r="D4556" s="1">
        <f t="shared" si="2"/>
        <v>0.7765005312</v>
      </c>
    </row>
    <row r="4557" ht="14.25" customHeight="1">
      <c r="A4557" s="1">
        <v>5355847.0</v>
      </c>
      <c r="B4557" s="1">
        <v>0.0</v>
      </c>
      <c r="C4557" s="1">
        <f t="shared" si="1"/>
        <v>5355847</v>
      </c>
      <c r="D4557" s="1">
        <f t="shared" si="2"/>
        <v>0.7765137975</v>
      </c>
    </row>
    <row r="4558" ht="14.25" customHeight="1">
      <c r="A4558" s="1">
        <v>3386698.0</v>
      </c>
      <c r="B4558" s="1">
        <v>1000000.0</v>
      </c>
      <c r="C4558" s="1">
        <f t="shared" si="1"/>
        <v>2386698</v>
      </c>
      <c r="D4558" s="1">
        <f t="shared" si="2"/>
        <v>0.7765410287</v>
      </c>
    </row>
    <row r="4559" ht="14.25" customHeight="1">
      <c r="A4559" s="1">
        <v>1.4349284E8</v>
      </c>
      <c r="B4559" s="1">
        <v>7500000.0</v>
      </c>
      <c r="C4559" s="1">
        <f t="shared" si="1"/>
        <v>135992840</v>
      </c>
      <c r="D4559" s="1">
        <f t="shared" si="2"/>
        <v>0.7765385375</v>
      </c>
    </row>
    <row r="4560" ht="14.25" customHeight="1">
      <c r="A4560" s="1">
        <v>5283379.0</v>
      </c>
      <c r="B4560" s="1">
        <v>0.0</v>
      </c>
      <c r="C4560" s="1">
        <f t="shared" si="1"/>
        <v>5283379</v>
      </c>
      <c r="D4560" s="1">
        <f t="shared" si="2"/>
        <v>0.8060792813</v>
      </c>
    </row>
    <row r="4561" ht="14.25" customHeight="1">
      <c r="A4561" s="1">
        <v>2981638.0</v>
      </c>
      <c r="B4561" s="1">
        <v>0.0</v>
      </c>
      <c r="C4561" s="1">
        <f t="shared" si="1"/>
        <v>2981638</v>
      </c>
      <c r="D4561" s="1">
        <f t="shared" si="2"/>
        <v>0.8061112934</v>
      </c>
    </row>
    <row r="4562" ht="14.25" customHeight="1">
      <c r="A4562" s="1">
        <v>3122616.0</v>
      </c>
      <c r="B4562" s="1">
        <v>0.0</v>
      </c>
      <c r="C4562" s="1">
        <f t="shared" si="1"/>
        <v>3122616</v>
      </c>
      <c r="D4562" s="1">
        <f t="shared" si="2"/>
        <v>0.8061118428</v>
      </c>
    </row>
    <row r="4563" ht="14.25" customHeight="1">
      <c r="A4563" s="1">
        <v>2508841.0</v>
      </c>
      <c r="B4563" s="1">
        <v>1000000.0</v>
      </c>
      <c r="C4563" s="1">
        <f t="shared" si="1"/>
        <v>1508841</v>
      </c>
      <c r="D4563" s="1">
        <f t="shared" si="2"/>
        <v>0.8061137655</v>
      </c>
    </row>
    <row r="4564" ht="14.25" customHeight="1">
      <c r="A4564" s="1">
        <v>4946250.0</v>
      </c>
      <c r="B4564" s="1">
        <v>1000000.0</v>
      </c>
      <c r="C4564" s="1">
        <f t="shared" si="1"/>
        <v>3946250</v>
      </c>
      <c r="D4564" s="1">
        <f t="shared" si="2"/>
        <v>0.8061098742</v>
      </c>
    </row>
    <row r="4565" ht="14.25" customHeight="1">
      <c r="A4565" s="1">
        <v>1950218.0</v>
      </c>
      <c r="B4565" s="1">
        <v>1000000.0</v>
      </c>
      <c r="C4565" s="1">
        <f t="shared" si="1"/>
        <v>950218</v>
      </c>
      <c r="D4565" s="1">
        <f t="shared" si="2"/>
        <v>0.8061207775</v>
      </c>
    </row>
    <row r="4566" ht="14.25" customHeight="1">
      <c r="A4566" s="1">
        <v>1277257.0</v>
      </c>
      <c r="B4566" s="1">
        <v>1000000.0</v>
      </c>
      <c r="C4566" s="1">
        <f t="shared" si="1"/>
        <v>277257</v>
      </c>
      <c r="D4566" s="1">
        <f t="shared" si="2"/>
        <v>0.8061165724</v>
      </c>
    </row>
    <row r="4567" ht="14.25" customHeight="1">
      <c r="A4567" s="1">
        <v>4.5857453E7</v>
      </c>
      <c r="B4567" s="1">
        <v>3500000.0</v>
      </c>
      <c r="C4567" s="1">
        <f t="shared" si="1"/>
        <v>42357453</v>
      </c>
      <c r="D4567" s="1">
        <f t="shared" si="2"/>
        <v>0.8061135459</v>
      </c>
    </row>
    <row r="4568" ht="14.25" customHeight="1">
      <c r="A4568" s="1">
        <v>1677838.0</v>
      </c>
      <c r="B4568" s="1">
        <v>1000000.0</v>
      </c>
      <c r="C4568" s="1">
        <f t="shared" si="1"/>
        <v>677838</v>
      </c>
      <c r="D4568" s="1">
        <f t="shared" si="2"/>
        <v>0.8090529778</v>
      </c>
    </row>
    <row r="4569" ht="14.25" customHeight="1">
      <c r="A4569" s="1">
        <v>1744858.0</v>
      </c>
      <c r="B4569" s="1">
        <v>1000000.0</v>
      </c>
      <c r="C4569" s="1">
        <f t="shared" si="1"/>
        <v>744858</v>
      </c>
      <c r="D4569" s="1">
        <f t="shared" si="2"/>
        <v>0.8090490165</v>
      </c>
    </row>
    <row r="4570" ht="14.25" customHeight="1">
      <c r="A4570" s="1">
        <v>0.0</v>
      </c>
      <c r="B4570" s="1">
        <v>1000000.0</v>
      </c>
      <c r="C4570" s="1">
        <f t="shared" si="1"/>
        <v>-1000000</v>
      </c>
      <c r="D4570" s="1">
        <f t="shared" si="2"/>
        <v>0.8090449579</v>
      </c>
    </row>
    <row r="4571" ht="14.25" customHeight="1">
      <c r="A4571" s="1">
        <v>8.002174E7</v>
      </c>
      <c r="B4571" s="1">
        <v>5.8E7</v>
      </c>
      <c r="C4571" s="1">
        <f t="shared" si="1"/>
        <v>22021740</v>
      </c>
      <c r="D4571" s="1">
        <f t="shared" si="2"/>
        <v>0.8090484977</v>
      </c>
    </row>
    <row r="4572" ht="14.25" customHeight="1">
      <c r="A4572" s="1">
        <v>982214.0</v>
      </c>
      <c r="B4572" s="1">
        <v>1000000.0</v>
      </c>
      <c r="C4572" s="1">
        <f t="shared" si="1"/>
        <v>-17786</v>
      </c>
      <c r="D4572" s="1">
        <f t="shared" si="2"/>
        <v>0.8039582582</v>
      </c>
    </row>
    <row r="4573" ht="14.25" customHeight="1">
      <c r="A4573" s="1">
        <v>798341.0</v>
      </c>
      <c r="B4573" s="1">
        <v>1000000.0</v>
      </c>
      <c r="C4573" s="1">
        <f t="shared" si="1"/>
        <v>-201659</v>
      </c>
      <c r="D4573" s="1">
        <f t="shared" si="2"/>
        <v>0.8039566349</v>
      </c>
    </row>
    <row r="4574" ht="14.25" customHeight="1">
      <c r="A4574" s="1">
        <v>610991.0</v>
      </c>
      <c r="B4574" s="1">
        <v>1000000.0</v>
      </c>
      <c r="C4574" s="1">
        <f t="shared" si="1"/>
        <v>-389009</v>
      </c>
      <c r="D4574" s="1">
        <f t="shared" si="2"/>
        <v>0.8039558304</v>
      </c>
    </row>
    <row r="4575" ht="14.25" customHeight="1">
      <c r="A4575" s="1">
        <v>0.0</v>
      </c>
      <c r="B4575" s="1">
        <v>1.1E7</v>
      </c>
      <c r="C4575" s="1">
        <f t="shared" si="1"/>
        <v>-11000000</v>
      </c>
      <c r="D4575" s="1">
        <f t="shared" si="2"/>
        <v>0.8039560001</v>
      </c>
    </row>
    <row r="4576" ht="14.25" customHeight="1">
      <c r="A4576" s="1">
        <v>582024.0</v>
      </c>
      <c r="B4576" s="1">
        <v>1000000.0</v>
      </c>
      <c r="C4576" s="1">
        <f t="shared" si="1"/>
        <v>-417976</v>
      </c>
      <c r="D4576" s="1">
        <f t="shared" si="2"/>
        <v>0.8044877638</v>
      </c>
    </row>
    <row r="4577" ht="14.25" customHeight="1">
      <c r="A4577" s="1">
        <v>548712.0</v>
      </c>
      <c r="B4577" s="1">
        <v>2500000.0</v>
      </c>
      <c r="C4577" s="1">
        <f t="shared" si="1"/>
        <v>-1951288</v>
      </c>
      <c r="D4577" s="1">
        <f t="shared" si="2"/>
        <v>0.8044884437</v>
      </c>
    </row>
    <row r="4578" ht="14.25" customHeight="1">
      <c r="A4578" s="1">
        <v>464655.0</v>
      </c>
      <c r="B4578" s="1">
        <v>1000000.0</v>
      </c>
      <c r="C4578" s="1">
        <f t="shared" si="1"/>
        <v>-535345</v>
      </c>
      <c r="D4578" s="1">
        <f t="shared" si="2"/>
        <v>0.8045199236</v>
      </c>
    </row>
    <row r="4579" ht="14.25" customHeight="1">
      <c r="A4579" s="1">
        <v>464126.0</v>
      </c>
      <c r="B4579" s="1">
        <v>1000000.0</v>
      </c>
      <c r="C4579" s="1">
        <f t="shared" si="1"/>
        <v>-535874</v>
      </c>
      <c r="D4579" s="1">
        <f t="shared" si="2"/>
        <v>0.8045213813</v>
      </c>
    </row>
    <row r="4580" ht="14.25" customHeight="1">
      <c r="A4580" s="1">
        <v>428535.0</v>
      </c>
      <c r="B4580" s="1">
        <v>1000000.0</v>
      </c>
      <c r="C4580" s="1">
        <f t="shared" si="1"/>
        <v>-571465</v>
      </c>
      <c r="D4580" s="1">
        <f t="shared" si="2"/>
        <v>0.8045228495</v>
      </c>
    </row>
    <row r="4581" ht="14.25" customHeight="1">
      <c r="A4581" s="1">
        <v>750100.0</v>
      </c>
      <c r="B4581" s="1">
        <v>0.0</v>
      </c>
      <c r="C4581" s="1">
        <f t="shared" si="1"/>
        <v>750100</v>
      </c>
      <c r="D4581" s="1">
        <f t="shared" si="2"/>
        <v>0.8045245548</v>
      </c>
    </row>
    <row r="4582" ht="14.25" customHeight="1">
      <c r="A4582" s="1">
        <v>621240.0</v>
      </c>
      <c r="B4582" s="1">
        <v>0.0</v>
      </c>
      <c r="C4582" s="1">
        <f t="shared" si="1"/>
        <v>621240</v>
      </c>
      <c r="D4582" s="1">
        <f t="shared" si="2"/>
        <v>0.8045136432</v>
      </c>
    </row>
    <row r="4583" ht="14.25" customHeight="1">
      <c r="A4583" s="1">
        <v>104077.0</v>
      </c>
      <c r="B4583" s="1">
        <v>1000000.0</v>
      </c>
      <c r="C4583" s="1">
        <f t="shared" si="1"/>
        <v>-895923</v>
      </c>
      <c r="D4583" s="1">
        <f t="shared" si="2"/>
        <v>0.8045025757</v>
      </c>
    </row>
    <row r="4584" ht="14.25" customHeight="1">
      <c r="A4584" s="1">
        <v>334658.0</v>
      </c>
      <c r="B4584" s="1">
        <v>0.0</v>
      </c>
      <c r="C4584" s="1">
        <f t="shared" si="1"/>
        <v>334658</v>
      </c>
      <c r="D4584" s="1">
        <f t="shared" si="2"/>
        <v>0.8045065516</v>
      </c>
    </row>
    <row r="4585" ht="14.25" customHeight="1">
      <c r="A4585" s="1">
        <v>279282.0</v>
      </c>
      <c r="B4585" s="1">
        <v>1000000.0</v>
      </c>
      <c r="C4585" s="1">
        <f t="shared" si="1"/>
        <v>-720718</v>
      </c>
      <c r="D4585" s="1">
        <f t="shared" si="2"/>
        <v>0.8044953989</v>
      </c>
    </row>
    <row r="4586" ht="14.25" customHeight="1">
      <c r="A4586" s="1">
        <v>4.3982842E7</v>
      </c>
      <c r="B4586" s="1">
        <v>6.5E7</v>
      </c>
      <c r="C4586" s="1">
        <f t="shared" si="1"/>
        <v>-21017158</v>
      </c>
      <c r="D4586" s="1">
        <f t="shared" si="2"/>
        <v>0.8044980579</v>
      </c>
    </row>
    <row r="4587" ht="14.25" customHeight="1">
      <c r="A4587" s="1">
        <v>484221.0</v>
      </c>
      <c r="B4587" s="1">
        <v>1000000.0</v>
      </c>
      <c r="C4587" s="1">
        <f t="shared" si="1"/>
        <v>-515779</v>
      </c>
      <c r="D4587" s="1">
        <f t="shared" si="2"/>
        <v>0.8052186953</v>
      </c>
    </row>
    <row r="4588" ht="14.25" customHeight="1">
      <c r="A4588" s="1">
        <v>274661.0</v>
      </c>
      <c r="B4588" s="1">
        <v>1000000.0</v>
      </c>
      <c r="C4588" s="1">
        <f t="shared" si="1"/>
        <v>-725339</v>
      </c>
      <c r="D4588" s="1">
        <f t="shared" si="2"/>
        <v>0.8052213863</v>
      </c>
    </row>
    <row r="4589" ht="14.25" customHeight="1">
      <c r="A4589" s="1">
        <v>144431.0</v>
      </c>
      <c r="B4589" s="1">
        <v>1000000.0</v>
      </c>
      <c r="C4589" s="1">
        <f t="shared" si="1"/>
        <v>-855569</v>
      </c>
      <c r="D4589" s="1">
        <f t="shared" si="2"/>
        <v>0.8052256155</v>
      </c>
    </row>
    <row r="4590" ht="14.25" customHeight="1">
      <c r="A4590" s="1">
        <v>227241.0</v>
      </c>
      <c r="B4590" s="1">
        <v>0.0</v>
      </c>
      <c r="C4590" s="1">
        <f t="shared" si="1"/>
        <v>227241</v>
      </c>
      <c r="D4590" s="1">
        <f t="shared" si="2"/>
        <v>0.8052309011</v>
      </c>
    </row>
    <row r="4591" ht="14.25" customHeight="1">
      <c r="A4591" s="1">
        <v>112521.0</v>
      </c>
      <c r="B4591" s="1">
        <v>0.0</v>
      </c>
      <c r="C4591" s="1">
        <f t="shared" si="1"/>
        <v>112521</v>
      </c>
      <c r="D4591" s="1">
        <f t="shared" si="2"/>
        <v>0.8052207166</v>
      </c>
    </row>
    <row r="4592" ht="14.25" customHeight="1">
      <c r="A4592" s="1">
        <v>287761.0</v>
      </c>
      <c r="B4592" s="1">
        <v>1000000.0</v>
      </c>
      <c r="C4592" s="1">
        <f t="shared" si="1"/>
        <v>-712239</v>
      </c>
      <c r="D4592" s="1">
        <f t="shared" si="2"/>
        <v>0.8052106714</v>
      </c>
    </row>
    <row r="4593" ht="14.25" customHeight="1">
      <c r="A4593" s="1">
        <v>100240.0</v>
      </c>
      <c r="B4593" s="1">
        <v>1000000.0</v>
      </c>
      <c r="C4593" s="1">
        <f t="shared" si="1"/>
        <v>-899760</v>
      </c>
      <c r="D4593" s="1">
        <f t="shared" si="2"/>
        <v>0.8052148043</v>
      </c>
    </row>
    <row r="4594" ht="14.25" customHeight="1">
      <c r="A4594" s="1">
        <v>96734.0</v>
      </c>
      <c r="B4594" s="1">
        <v>1000000.0</v>
      </c>
      <c r="C4594" s="1">
        <f t="shared" si="1"/>
        <v>-903266</v>
      </c>
      <c r="D4594" s="1">
        <f t="shared" si="2"/>
        <v>0.8052204692</v>
      </c>
    </row>
    <row r="4595" ht="14.25" customHeight="1">
      <c r="A4595" s="1">
        <v>49000.0</v>
      </c>
      <c r="B4595" s="1">
        <v>1500000.0</v>
      </c>
      <c r="C4595" s="1">
        <f t="shared" si="1"/>
        <v>-1451000</v>
      </c>
      <c r="D4595" s="1">
        <f t="shared" si="2"/>
        <v>0.8052261908</v>
      </c>
    </row>
    <row r="4596" ht="14.25" customHeight="1">
      <c r="A4596" s="1">
        <v>100659.0</v>
      </c>
      <c r="B4596" s="1">
        <v>900000.0</v>
      </c>
      <c r="C4596" s="1">
        <f t="shared" si="1"/>
        <v>-799341</v>
      </c>
      <c r="D4596" s="1">
        <f t="shared" si="2"/>
        <v>0.8052430945</v>
      </c>
    </row>
    <row r="4597" ht="14.25" customHeight="1">
      <c r="A4597" s="1">
        <v>48430.0</v>
      </c>
      <c r="B4597" s="1">
        <v>500000.0</v>
      </c>
      <c r="C4597" s="1">
        <f t="shared" si="1"/>
        <v>-451570</v>
      </c>
      <c r="D4597" s="1">
        <f t="shared" si="2"/>
        <v>0.8052469531</v>
      </c>
    </row>
    <row r="4598" ht="14.25" customHeight="1">
      <c r="A4598" s="1">
        <v>21210.0</v>
      </c>
      <c r="B4598" s="1">
        <v>1000000.0</v>
      </c>
      <c r="C4598" s="1">
        <f t="shared" si="1"/>
        <v>-978790</v>
      </c>
      <c r="D4598" s="1">
        <f t="shared" si="2"/>
        <v>0.8052441699</v>
      </c>
    </row>
    <row r="4599" ht="14.25" customHeight="1">
      <c r="A4599" s="1">
        <v>0.0</v>
      </c>
      <c r="B4599" s="1">
        <v>1000000.0</v>
      </c>
      <c r="C4599" s="1">
        <f t="shared" si="1"/>
        <v>-1000000</v>
      </c>
      <c r="D4599" s="1">
        <f t="shared" si="2"/>
        <v>0.805250656</v>
      </c>
    </row>
    <row r="4600" ht="14.25" customHeight="1">
      <c r="A4600" s="1">
        <v>22434.0</v>
      </c>
      <c r="B4600" s="1">
        <v>0.0</v>
      </c>
      <c r="C4600" s="1">
        <f t="shared" si="1"/>
        <v>22434</v>
      </c>
      <c r="D4600" s="1">
        <f t="shared" si="2"/>
        <v>0.8052573622</v>
      </c>
    </row>
    <row r="4601" ht="14.25" customHeight="1">
      <c r="A4601" s="1">
        <v>12996.0</v>
      </c>
      <c r="B4601" s="1">
        <v>1000000.0</v>
      </c>
      <c r="C4601" s="1">
        <f t="shared" si="1"/>
        <v>-987004</v>
      </c>
      <c r="D4601" s="1">
        <f t="shared" si="2"/>
        <v>0.8052473262</v>
      </c>
    </row>
    <row r="4602" ht="14.25" customHeight="1">
      <c r="A4602" s="1">
        <v>0.0</v>
      </c>
      <c r="B4602" s="1">
        <v>1000000.0</v>
      </c>
      <c r="C4602" s="1">
        <f t="shared" si="1"/>
        <v>-1000000</v>
      </c>
      <c r="D4602" s="1">
        <f t="shared" si="2"/>
        <v>0.8052539337</v>
      </c>
    </row>
    <row r="4603" ht="14.25" customHeight="1">
      <c r="A4603" s="1">
        <v>10018.0</v>
      </c>
      <c r="B4603" s="1">
        <v>1000000.0</v>
      </c>
      <c r="C4603" s="1">
        <f t="shared" si="1"/>
        <v>-989982</v>
      </c>
      <c r="D4603" s="1">
        <f t="shared" si="2"/>
        <v>0.8052606898</v>
      </c>
    </row>
    <row r="4604" ht="14.25" customHeight="1">
      <c r="A4604" s="1">
        <v>62480.0</v>
      </c>
      <c r="B4604" s="1">
        <v>1000000.0</v>
      </c>
      <c r="C4604" s="1">
        <f t="shared" si="1"/>
        <v>-937520</v>
      </c>
      <c r="D4604" s="1">
        <f t="shared" si="2"/>
        <v>0.8052673889</v>
      </c>
    </row>
    <row r="4605" ht="14.25" customHeight="1">
      <c r="A4605" s="1">
        <v>6387.0</v>
      </c>
      <c r="B4605" s="1">
        <v>1000000.0</v>
      </c>
      <c r="C4605" s="1">
        <f t="shared" si="1"/>
        <v>-993613</v>
      </c>
      <c r="D4605" s="1">
        <f t="shared" si="2"/>
        <v>0.8052736541</v>
      </c>
    </row>
    <row r="4606" ht="14.25" customHeight="1">
      <c r="A4606" s="1">
        <v>5494.0</v>
      </c>
      <c r="B4606" s="1">
        <v>0.0</v>
      </c>
      <c r="C4606" s="1">
        <f t="shared" si="1"/>
        <v>5494</v>
      </c>
      <c r="D4606" s="1">
        <f t="shared" si="2"/>
        <v>0.8052804505</v>
      </c>
    </row>
    <row r="4607" ht="14.25" customHeight="1">
      <c r="A4607" s="1">
        <v>0.0</v>
      </c>
      <c r="B4607" s="1">
        <v>1000000.0</v>
      </c>
      <c r="C4607" s="1">
        <f t="shared" si="1"/>
        <v>-1000000</v>
      </c>
      <c r="D4607" s="1">
        <f t="shared" si="2"/>
        <v>0.8052703344</v>
      </c>
    </row>
    <row r="4608" ht="14.25" customHeight="1">
      <c r="A4608" s="1">
        <v>721.0</v>
      </c>
      <c r="B4608" s="1">
        <v>1000000.0</v>
      </c>
      <c r="C4608" s="1">
        <f t="shared" si="1"/>
        <v>-999279</v>
      </c>
      <c r="D4608" s="1">
        <f t="shared" si="2"/>
        <v>0.8052772074</v>
      </c>
    </row>
    <row r="4609" ht="14.25" customHeight="1">
      <c r="A4609" s="1">
        <v>703.0</v>
      </c>
      <c r="B4609" s="1">
        <v>1500000.0</v>
      </c>
      <c r="C4609" s="1">
        <f t="shared" si="1"/>
        <v>-1499297</v>
      </c>
      <c r="D4609" s="1">
        <f t="shared" si="2"/>
        <v>0.8052841078</v>
      </c>
    </row>
    <row r="4610" ht="14.25" customHeight="1">
      <c r="A4610" s="1">
        <v>0.0</v>
      </c>
      <c r="B4610" s="1">
        <v>1000000.0</v>
      </c>
      <c r="C4610" s="1">
        <f t="shared" si="1"/>
        <v>-1000000</v>
      </c>
      <c r="D4610" s="1">
        <f t="shared" si="2"/>
        <v>0.8053022599</v>
      </c>
    </row>
    <row r="4611" ht="14.25" customHeight="1">
      <c r="A4611" s="1">
        <v>0.0</v>
      </c>
      <c r="B4611" s="1">
        <v>1000000.0</v>
      </c>
      <c r="C4611" s="1">
        <f t="shared" si="1"/>
        <v>-1000000</v>
      </c>
      <c r="D4611" s="1">
        <f t="shared" si="2"/>
        <v>0.8053092601</v>
      </c>
    </row>
    <row r="4612" ht="14.25" customHeight="1">
      <c r="A4612" s="1">
        <v>0.0</v>
      </c>
      <c r="B4612" s="1">
        <v>1000000.0</v>
      </c>
      <c r="C4612" s="1">
        <f t="shared" si="1"/>
        <v>-1000000</v>
      </c>
      <c r="D4612" s="1">
        <f t="shared" si="2"/>
        <v>0.8053162952</v>
      </c>
    </row>
    <row r="4613" ht="14.25" customHeight="1">
      <c r="A4613" s="1">
        <v>0.0</v>
      </c>
      <c r="B4613" s="1">
        <v>1000000.0</v>
      </c>
      <c r="C4613" s="1">
        <f t="shared" si="1"/>
        <v>-1000000</v>
      </c>
      <c r="D4613" s="1">
        <f t="shared" si="2"/>
        <v>0.8053233653</v>
      </c>
    </row>
    <row r="4614" ht="14.25" customHeight="1">
      <c r="A4614" s="1">
        <v>0.0</v>
      </c>
      <c r="B4614" s="1">
        <v>1000000.0</v>
      </c>
      <c r="C4614" s="1">
        <f t="shared" si="1"/>
        <v>-1000000</v>
      </c>
      <c r="D4614" s="1">
        <f t="shared" si="2"/>
        <v>0.8053304708</v>
      </c>
    </row>
    <row r="4615" ht="14.25" customHeight="1">
      <c r="A4615" s="1">
        <v>0.0</v>
      </c>
      <c r="B4615" s="1">
        <v>1000000.0</v>
      </c>
      <c r="C4615" s="1">
        <f t="shared" si="1"/>
        <v>-1000000</v>
      </c>
      <c r="D4615" s="1">
        <f t="shared" si="2"/>
        <v>0.8053376119</v>
      </c>
    </row>
    <row r="4616" ht="14.25" customHeight="1">
      <c r="A4616" s="1">
        <v>0.0</v>
      </c>
      <c r="B4616" s="1">
        <v>0.0</v>
      </c>
      <c r="C4616" s="1">
        <f t="shared" si="1"/>
        <v>0</v>
      </c>
      <c r="D4616" s="1">
        <f t="shared" si="2"/>
        <v>0.8053447889</v>
      </c>
    </row>
    <row r="4617" ht="14.25" customHeight="1">
      <c r="A4617" s="1">
        <v>0.0</v>
      </c>
      <c r="B4617" s="1">
        <v>1000000.0</v>
      </c>
      <c r="C4617" s="1">
        <f t="shared" si="1"/>
        <v>-1000000</v>
      </c>
      <c r="D4617" s="1">
        <f t="shared" si="2"/>
        <v>0.805334525</v>
      </c>
    </row>
    <row r="4618" ht="14.25" customHeight="1">
      <c r="A4618" s="1">
        <v>0.0</v>
      </c>
      <c r="B4618" s="1">
        <v>0.0</v>
      </c>
      <c r="C4618" s="1">
        <f t="shared" si="1"/>
        <v>0</v>
      </c>
      <c r="D4618" s="1">
        <f t="shared" si="2"/>
        <v>0.8053417237</v>
      </c>
    </row>
    <row r="4619" ht="14.25" customHeight="1">
      <c r="A4619" s="1">
        <v>0.0</v>
      </c>
      <c r="B4619" s="1">
        <v>1000000.0</v>
      </c>
      <c r="C4619" s="1">
        <f t="shared" si="1"/>
        <v>-1000000</v>
      </c>
      <c r="D4619" s="1">
        <f t="shared" si="2"/>
        <v>0.8053313961</v>
      </c>
    </row>
    <row r="4620" ht="14.25" customHeight="1">
      <c r="A4620" s="1">
        <v>0.0</v>
      </c>
      <c r="B4620" s="1">
        <v>500000.0</v>
      </c>
      <c r="C4620" s="1">
        <f t="shared" si="1"/>
        <v>-500000</v>
      </c>
      <c r="D4620" s="1">
        <f t="shared" si="2"/>
        <v>0.8053386167</v>
      </c>
    </row>
    <row r="4621" ht="14.25" customHeight="1">
      <c r="A4621" s="1">
        <v>0.0</v>
      </c>
      <c r="B4621" s="1">
        <v>1000000.0</v>
      </c>
      <c r="C4621" s="1">
        <f t="shared" si="1"/>
        <v>-1000000</v>
      </c>
      <c r="D4621" s="1">
        <f t="shared" si="2"/>
        <v>0.8053361625</v>
      </c>
    </row>
    <row r="4622" ht="14.25" customHeight="1">
      <c r="A4622" s="1">
        <v>0.0</v>
      </c>
      <c r="B4622" s="1">
        <v>0.0</v>
      </c>
      <c r="C4622" s="1">
        <f t="shared" si="1"/>
        <v>0</v>
      </c>
      <c r="D4622" s="1">
        <f t="shared" si="2"/>
        <v>0.805343431</v>
      </c>
    </row>
    <row r="4623" ht="14.25" customHeight="1">
      <c r="A4623" s="1">
        <v>0.0</v>
      </c>
      <c r="B4623" s="1">
        <v>1000000.0</v>
      </c>
      <c r="C4623" s="1">
        <f t="shared" si="1"/>
        <v>-1000000</v>
      </c>
      <c r="D4623" s="1">
        <f t="shared" si="2"/>
        <v>0.8053329918</v>
      </c>
    </row>
    <row r="4624" ht="14.25" customHeight="1">
      <c r="A4624" s="1">
        <v>0.0</v>
      </c>
      <c r="B4624" s="1">
        <v>1000000.0</v>
      </c>
      <c r="C4624" s="1">
        <f t="shared" si="1"/>
        <v>-1000000</v>
      </c>
      <c r="D4624" s="1">
        <f t="shared" si="2"/>
        <v>0.8053402827</v>
      </c>
    </row>
    <row r="4625" ht="14.25" customHeight="1">
      <c r="A4625" s="1">
        <v>0.0</v>
      </c>
      <c r="B4625" s="1">
        <v>1000000.0</v>
      </c>
      <c r="C4625" s="1">
        <f t="shared" si="1"/>
        <v>-1000000</v>
      </c>
      <c r="D4625" s="1">
        <f t="shared" si="2"/>
        <v>0.8053476112</v>
      </c>
    </row>
    <row r="4626" ht="14.25" customHeight="1">
      <c r="A4626" s="1">
        <v>0.0</v>
      </c>
      <c r="B4626" s="1">
        <v>0.0</v>
      </c>
      <c r="C4626" s="1">
        <f t="shared" si="1"/>
        <v>0</v>
      </c>
      <c r="D4626" s="1">
        <f t="shared" si="2"/>
        <v>0.8053549774</v>
      </c>
    </row>
    <row r="4627" ht="14.25" customHeight="1">
      <c r="A4627" s="1">
        <v>0.0</v>
      </c>
      <c r="B4627" s="1">
        <v>1000000.0</v>
      </c>
      <c r="C4627" s="1">
        <f t="shared" si="1"/>
        <v>-1000000</v>
      </c>
      <c r="D4627" s="1">
        <f t="shared" si="2"/>
        <v>0.8053444428</v>
      </c>
    </row>
    <row r="4628" ht="14.25" customHeight="1">
      <c r="A4628" s="1">
        <v>0.0</v>
      </c>
      <c r="B4628" s="1">
        <v>1000000.0</v>
      </c>
      <c r="C4628" s="1">
        <f t="shared" si="1"/>
        <v>-1000000</v>
      </c>
      <c r="D4628" s="1">
        <f t="shared" si="2"/>
        <v>0.8053518323</v>
      </c>
    </row>
    <row r="4629" ht="14.25" customHeight="1">
      <c r="A4629" s="1">
        <v>0.0</v>
      </c>
      <c r="B4629" s="1">
        <v>1000000.0</v>
      </c>
      <c r="C4629" s="1">
        <f t="shared" si="1"/>
        <v>-1000000</v>
      </c>
      <c r="D4629" s="1">
        <f t="shared" si="2"/>
        <v>0.8053592602</v>
      </c>
    </row>
    <row r="4630" ht="14.25" customHeight="1">
      <c r="A4630" s="1">
        <v>0.0</v>
      </c>
      <c r="B4630" s="1">
        <v>1000000.0</v>
      </c>
      <c r="C4630" s="1">
        <f t="shared" si="1"/>
        <v>-1000000</v>
      </c>
      <c r="D4630" s="1">
        <f t="shared" si="2"/>
        <v>0.8053667268</v>
      </c>
    </row>
    <row r="4631" ht="14.25" customHeight="1">
      <c r="A4631" s="1">
        <v>0.0</v>
      </c>
      <c r="B4631" s="1">
        <v>1000000.0</v>
      </c>
      <c r="C4631" s="1">
        <f t="shared" si="1"/>
        <v>-1000000</v>
      </c>
      <c r="D4631" s="1">
        <f t="shared" si="2"/>
        <v>0.8053742325</v>
      </c>
    </row>
    <row r="4632" ht="14.25" customHeight="1">
      <c r="A4632" s="1">
        <v>0.0</v>
      </c>
      <c r="B4632" s="1">
        <v>1000000.0</v>
      </c>
      <c r="C4632" s="1">
        <f t="shared" si="1"/>
        <v>-1000000</v>
      </c>
      <c r="D4632" s="1">
        <f t="shared" si="2"/>
        <v>0.8053817775</v>
      </c>
    </row>
    <row r="4633" ht="14.25" customHeight="1">
      <c r="A4633" s="1">
        <v>2319187.0</v>
      </c>
      <c r="B4633" s="1">
        <v>2.0E7</v>
      </c>
      <c r="C4633" s="1">
        <f t="shared" si="1"/>
        <v>-17680813</v>
      </c>
      <c r="D4633" s="1">
        <f t="shared" si="2"/>
        <v>0.8053893621</v>
      </c>
    </row>
    <row r="4634" ht="14.25" customHeight="1">
      <c r="A4634" s="1">
        <v>0.0</v>
      </c>
      <c r="B4634" s="1">
        <v>0.0</v>
      </c>
      <c r="C4634" s="1">
        <f t="shared" si="1"/>
        <v>0</v>
      </c>
      <c r="D4634" s="1">
        <f t="shared" si="2"/>
        <v>0.8067960186</v>
      </c>
    </row>
    <row r="4635" ht="14.25" customHeight="1">
      <c r="A4635" s="1">
        <v>0.0</v>
      </c>
      <c r="B4635" s="1">
        <v>950000.0</v>
      </c>
      <c r="C4635" s="1">
        <f t="shared" si="1"/>
        <v>-950000</v>
      </c>
      <c r="D4635" s="1">
        <f t="shared" si="2"/>
        <v>0.8067860707</v>
      </c>
    </row>
    <row r="4636" ht="14.25" customHeight="1">
      <c r="A4636" s="1">
        <v>0.0</v>
      </c>
      <c r="B4636" s="1">
        <v>0.0</v>
      </c>
      <c r="C4636" s="1">
        <f t="shared" si="1"/>
        <v>0</v>
      </c>
      <c r="D4636" s="1">
        <f t="shared" si="2"/>
        <v>0.8067936379</v>
      </c>
    </row>
    <row r="4637" ht="14.25" customHeight="1">
      <c r="A4637" s="1">
        <v>0.0</v>
      </c>
      <c r="B4637" s="1">
        <v>950000.0</v>
      </c>
      <c r="C4637" s="1">
        <f t="shared" si="1"/>
        <v>-950000</v>
      </c>
      <c r="D4637" s="1">
        <f t="shared" si="2"/>
        <v>0.8067836281</v>
      </c>
    </row>
    <row r="4638" ht="14.25" customHeight="1">
      <c r="A4638" s="1">
        <v>0.0</v>
      </c>
      <c r="B4638" s="1">
        <v>989000.0</v>
      </c>
      <c r="C4638" s="1">
        <f t="shared" si="1"/>
        <v>-989000</v>
      </c>
      <c r="D4638" s="1">
        <f t="shared" si="2"/>
        <v>0.806791223</v>
      </c>
    </row>
    <row r="4639" ht="14.25" customHeight="1">
      <c r="A4639" s="1">
        <v>0.0</v>
      </c>
      <c r="B4639" s="1">
        <v>913000.0</v>
      </c>
      <c r="C4639" s="1">
        <f t="shared" si="1"/>
        <v>-913000</v>
      </c>
      <c r="D4639" s="1">
        <f t="shared" si="2"/>
        <v>0.8067997229</v>
      </c>
    </row>
    <row r="4640" ht="14.25" customHeight="1">
      <c r="A4640" s="1">
        <v>9600000.0</v>
      </c>
      <c r="B4640" s="1">
        <v>910000.0</v>
      </c>
      <c r="C4640" s="1">
        <f t="shared" si="1"/>
        <v>8690000</v>
      </c>
      <c r="D4640" s="1">
        <f t="shared" si="2"/>
        <v>0.8068065893</v>
      </c>
    </row>
    <row r="4641" ht="14.25" customHeight="1">
      <c r="A4641" s="1">
        <v>20186.0</v>
      </c>
      <c r="B4641" s="1">
        <v>930000.0</v>
      </c>
      <c r="C4641" s="1">
        <f t="shared" si="1"/>
        <v>-909814</v>
      </c>
      <c r="D4641" s="1">
        <f t="shared" si="2"/>
        <v>0.8069028252</v>
      </c>
    </row>
    <row r="4642" ht="14.25" customHeight="1">
      <c r="A4642" s="1">
        <v>1185783.0</v>
      </c>
      <c r="B4642" s="1">
        <v>590000.0</v>
      </c>
      <c r="C4642" s="1">
        <f t="shared" si="1"/>
        <v>595783</v>
      </c>
      <c r="D4642" s="1">
        <f t="shared" si="2"/>
        <v>0.8069097251</v>
      </c>
    </row>
    <row r="4643" ht="14.25" customHeight="1">
      <c r="A4643" s="1">
        <v>0.0</v>
      </c>
      <c r="B4643" s="1">
        <v>3000000.0</v>
      </c>
      <c r="C4643" s="1">
        <f t="shared" si="1"/>
        <v>-3000000</v>
      </c>
      <c r="D4643" s="1">
        <f t="shared" si="2"/>
        <v>0.8069038337</v>
      </c>
    </row>
    <row r="4644" ht="14.25" customHeight="1">
      <c r="A4644" s="1">
        <v>1007962.0</v>
      </c>
      <c r="B4644" s="1">
        <v>950000.0</v>
      </c>
      <c r="C4644" s="1">
        <f t="shared" si="1"/>
        <v>57962</v>
      </c>
      <c r="D4644" s="1">
        <f t="shared" si="2"/>
        <v>0.8069717426</v>
      </c>
    </row>
    <row r="4645" ht="14.25" customHeight="1">
      <c r="A4645" s="1">
        <v>381186.0</v>
      </c>
      <c r="B4645" s="1">
        <v>900000.0</v>
      </c>
      <c r="C4645" s="1">
        <f t="shared" si="1"/>
        <v>-518814</v>
      </c>
      <c r="D4645" s="1">
        <f t="shared" si="2"/>
        <v>0.8069715895</v>
      </c>
    </row>
    <row r="4646" ht="14.25" customHeight="1">
      <c r="A4646" s="1">
        <v>439958.0</v>
      </c>
      <c r="B4646" s="1">
        <v>0.0</v>
      </c>
      <c r="C4646" s="1">
        <f t="shared" si="1"/>
        <v>439958</v>
      </c>
      <c r="D4646" s="1">
        <f t="shared" si="2"/>
        <v>0.8069748939</v>
      </c>
    </row>
    <row r="4647" ht="14.25" customHeight="1">
      <c r="A4647" s="1">
        <v>1.6097842E7</v>
      </c>
      <c r="B4647" s="1">
        <v>900000.0</v>
      </c>
      <c r="C4647" s="1">
        <f t="shared" si="1"/>
        <v>15197842</v>
      </c>
      <c r="D4647" s="1">
        <f t="shared" si="2"/>
        <v>0.80696348</v>
      </c>
    </row>
    <row r="4648" ht="14.25" customHeight="1">
      <c r="A4648" s="1">
        <v>6643.0</v>
      </c>
      <c r="B4648" s="1">
        <v>900000.0</v>
      </c>
      <c r="C4648" s="1">
        <f t="shared" si="1"/>
        <v>-893357</v>
      </c>
      <c r="D4648" s="1">
        <f t="shared" si="2"/>
        <v>0.8073254544</v>
      </c>
    </row>
    <row r="4649" ht="14.25" customHeight="1">
      <c r="A4649" s="1">
        <v>1.0279715E8</v>
      </c>
      <c r="B4649" s="1">
        <v>0.0</v>
      </c>
      <c r="C4649" s="1">
        <f t="shared" si="1"/>
        <v>102797150</v>
      </c>
      <c r="D4649" s="1">
        <f t="shared" si="2"/>
        <v>0.8073317149</v>
      </c>
    </row>
    <row r="4650" ht="14.25" customHeight="1">
      <c r="A4650" s="1">
        <v>442638.0</v>
      </c>
      <c r="B4650" s="1">
        <v>850000.0</v>
      </c>
      <c r="C4650" s="1">
        <f t="shared" si="1"/>
        <v>-407362</v>
      </c>
      <c r="D4650" s="1">
        <f t="shared" si="2"/>
        <v>0.8284248742</v>
      </c>
    </row>
    <row r="4651" ht="14.25" customHeight="1">
      <c r="A4651" s="1">
        <v>4.2919096E7</v>
      </c>
      <c r="B4651" s="1">
        <v>1.5E7</v>
      </c>
      <c r="C4651" s="1">
        <f t="shared" si="1"/>
        <v>27919096</v>
      </c>
      <c r="D4651" s="1">
        <f t="shared" si="2"/>
        <v>0.8284266921</v>
      </c>
    </row>
    <row r="4652" ht="14.25" customHeight="1">
      <c r="A4652" s="1">
        <v>819939.0</v>
      </c>
      <c r="B4652" s="1">
        <v>850000.0</v>
      </c>
      <c r="C4652" s="1">
        <f t="shared" si="1"/>
        <v>-30061</v>
      </c>
      <c r="D4652" s="1">
        <f t="shared" si="2"/>
        <v>0.8288741217</v>
      </c>
    </row>
    <row r="4653" ht="14.25" customHeight="1">
      <c r="A4653" s="1">
        <v>0.0</v>
      </c>
      <c r="B4653" s="1">
        <v>900000.0</v>
      </c>
      <c r="C4653" s="1">
        <f t="shared" si="1"/>
        <v>-900000</v>
      </c>
      <c r="D4653" s="1">
        <f t="shared" si="2"/>
        <v>0.8288734589</v>
      </c>
    </row>
    <row r="4654" ht="14.25" customHeight="1">
      <c r="A4654" s="1">
        <v>0.0</v>
      </c>
      <c r="B4654" s="1">
        <v>1000000.0</v>
      </c>
      <c r="C4654" s="1">
        <f t="shared" si="1"/>
        <v>-1000000</v>
      </c>
      <c r="D4654" s="1">
        <f t="shared" si="2"/>
        <v>0.8288799178</v>
      </c>
    </row>
    <row r="4655" ht="14.25" customHeight="1">
      <c r="A4655" s="1">
        <v>1243961.0</v>
      </c>
      <c r="B4655" s="1">
        <v>850000.0</v>
      </c>
      <c r="C4655" s="1">
        <f t="shared" si="1"/>
        <v>393961</v>
      </c>
      <c r="D4655" s="1">
        <f t="shared" si="2"/>
        <v>0.8288884966</v>
      </c>
    </row>
    <row r="4656" ht="14.25" customHeight="1">
      <c r="A4656" s="1">
        <v>3094687.0</v>
      </c>
      <c r="B4656" s="1">
        <v>0.0</v>
      </c>
      <c r="C4656" s="1">
        <f t="shared" si="1"/>
        <v>3094687</v>
      </c>
      <c r="D4656" s="1">
        <f t="shared" si="2"/>
        <v>0.8288857988</v>
      </c>
    </row>
    <row r="4657" ht="14.25" customHeight="1">
      <c r="A4657" s="1">
        <v>15278.0</v>
      </c>
      <c r="B4657" s="1">
        <v>825000.0</v>
      </c>
      <c r="C4657" s="1">
        <f t="shared" si="1"/>
        <v>-809722</v>
      </c>
      <c r="D4657" s="1">
        <f t="shared" si="2"/>
        <v>0.8288862859</v>
      </c>
    </row>
    <row r="4658" ht="14.25" customHeight="1">
      <c r="A4658" s="1">
        <v>0.0</v>
      </c>
      <c r="B4658" s="1">
        <v>500000.0</v>
      </c>
      <c r="C4658" s="1">
        <f t="shared" si="1"/>
        <v>-500000</v>
      </c>
      <c r="D4658" s="1">
        <f t="shared" si="2"/>
        <v>0.8288910742</v>
      </c>
    </row>
    <row r="4659" ht="14.25" customHeight="1">
      <c r="A4659" s="1">
        <v>0.0</v>
      </c>
      <c r="B4659" s="1">
        <v>990000.0</v>
      </c>
      <c r="C4659" s="1">
        <f t="shared" si="1"/>
        <v>-990000</v>
      </c>
      <c r="D4659" s="1">
        <f t="shared" si="2"/>
        <v>0.8288899009</v>
      </c>
    </row>
    <row r="4660" ht="14.25" customHeight="1">
      <c r="A4660" s="1">
        <v>0.0</v>
      </c>
      <c r="B4660" s="1">
        <v>100000.0</v>
      </c>
      <c r="C4660" s="1">
        <f t="shared" si="1"/>
        <v>-100000</v>
      </c>
      <c r="D4660" s="1">
        <f t="shared" si="2"/>
        <v>0.8288982812</v>
      </c>
    </row>
    <row r="4661" ht="14.25" customHeight="1">
      <c r="A4661" s="1">
        <v>7098492.0</v>
      </c>
      <c r="B4661" s="1">
        <v>500000.0</v>
      </c>
      <c r="C4661" s="1">
        <f t="shared" si="1"/>
        <v>6598492</v>
      </c>
      <c r="D4661" s="1">
        <f t="shared" si="2"/>
        <v>0.8288906031</v>
      </c>
    </row>
    <row r="4662" ht="14.25" customHeight="1">
      <c r="A4662" s="1">
        <v>0.0</v>
      </c>
      <c r="B4662" s="1">
        <v>0.0</v>
      </c>
      <c r="C4662" s="1">
        <f t="shared" si="1"/>
        <v>0</v>
      </c>
      <c r="D4662" s="1">
        <f t="shared" si="2"/>
        <v>0.8289474053</v>
      </c>
    </row>
    <row r="4663" ht="14.25" customHeight="1">
      <c r="A4663" s="1">
        <v>4771000.0</v>
      </c>
      <c r="B4663" s="1">
        <v>800000.0</v>
      </c>
      <c r="C4663" s="1">
        <f t="shared" si="1"/>
        <v>3971000</v>
      </c>
      <c r="D4663" s="1">
        <f t="shared" si="2"/>
        <v>0.8289381455</v>
      </c>
    </row>
    <row r="4664" ht="14.25" customHeight="1">
      <c r="A4664" s="1">
        <v>1001437.0</v>
      </c>
      <c r="B4664" s="1">
        <v>800000.0</v>
      </c>
      <c r="C4664" s="1">
        <f t="shared" si="1"/>
        <v>201437</v>
      </c>
      <c r="D4664" s="1">
        <f t="shared" si="2"/>
        <v>0.8289483425</v>
      </c>
    </row>
    <row r="4665" ht="14.25" customHeight="1">
      <c r="A4665" s="1">
        <v>2073984.0</v>
      </c>
      <c r="B4665" s="1">
        <v>800000.0</v>
      </c>
      <c r="C4665" s="1">
        <f t="shared" si="1"/>
        <v>1273984</v>
      </c>
      <c r="D4665" s="1">
        <f t="shared" si="2"/>
        <v>0.8289457843</v>
      </c>
    </row>
    <row r="4666" ht="14.25" customHeight="1">
      <c r="A4666" s="1">
        <v>9950.0</v>
      </c>
      <c r="B4666" s="1">
        <v>0.0</v>
      </c>
      <c r="C4666" s="1">
        <f t="shared" si="1"/>
        <v>9950</v>
      </c>
      <c r="D4666" s="1">
        <f t="shared" si="2"/>
        <v>0.8289406756</v>
      </c>
    </row>
    <row r="4667" ht="14.25" customHeight="1">
      <c r="A4667" s="1">
        <v>0.0</v>
      </c>
      <c r="B4667" s="1">
        <v>850000.0</v>
      </c>
      <c r="C4667" s="1">
        <f t="shared" si="1"/>
        <v>-850000</v>
      </c>
      <c r="D4667" s="1">
        <f t="shared" si="2"/>
        <v>0.8289311994</v>
      </c>
    </row>
    <row r="4668" ht="14.25" customHeight="1">
      <c r="A4668" s="1">
        <v>0.0</v>
      </c>
      <c r="B4668" s="1">
        <v>800000.0</v>
      </c>
      <c r="C4668" s="1">
        <f t="shared" si="1"/>
        <v>-800000</v>
      </c>
      <c r="D4668" s="1">
        <f t="shared" si="2"/>
        <v>0.8289363914</v>
      </c>
    </row>
    <row r="4669" ht="14.25" customHeight="1">
      <c r="A4669" s="1">
        <v>144583.0</v>
      </c>
      <c r="B4669" s="1">
        <v>800000.0</v>
      </c>
      <c r="C4669" s="1">
        <f t="shared" si="1"/>
        <v>-655417</v>
      </c>
      <c r="D4669" s="1">
        <f t="shared" si="2"/>
        <v>0.8289406002</v>
      </c>
    </row>
    <row r="4670" ht="14.25" customHeight="1">
      <c r="A4670" s="1">
        <v>0.0</v>
      </c>
      <c r="B4670" s="1">
        <v>800000.0</v>
      </c>
      <c r="C4670" s="1">
        <f t="shared" si="1"/>
        <v>-800000</v>
      </c>
      <c r="D4670" s="1">
        <f t="shared" si="2"/>
        <v>0.8289435791</v>
      </c>
    </row>
    <row r="4671" ht="14.25" customHeight="1">
      <c r="A4671" s="1">
        <v>58163.0</v>
      </c>
      <c r="B4671" s="1">
        <v>0.0</v>
      </c>
      <c r="C4671" s="1">
        <f t="shared" si="1"/>
        <v>58163</v>
      </c>
      <c r="D4671" s="1">
        <f t="shared" si="2"/>
        <v>0.8289478345</v>
      </c>
    </row>
    <row r="4672" ht="14.25" customHeight="1">
      <c r="A4672" s="1">
        <v>35688.0</v>
      </c>
      <c r="B4672" s="1">
        <v>600000.0</v>
      </c>
      <c r="C4672" s="1">
        <f t="shared" si="1"/>
        <v>-564312</v>
      </c>
      <c r="D4672" s="1">
        <f t="shared" si="2"/>
        <v>0.8289380606</v>
      </c>
    </row>
    <row r="4673" ht="14.25" customHeight="1">
      <c r="A4673" s="1">
        <v>41709.0</v>
      </c>
      <c r="B4673" s="1">
        <v>800000.0</v>
      </c>
      <c r="C4673" s="1">
        <f t="shared" si="1"/>
        <v>-758291</v>
      </c>
      <c r="D4673" s="1">
        <f t="shared" si="2"/>
        <v>0.828938137</v>
      </c>
    </row>
    <row r="4674" ht="14.25" customHeight="1">
      <c r="A4674" s="1">
        <v>1310270.0</v>
      </c>
      <c r="B4674" s="1">
        <v>780000.0</v>
      </c>
      <c r="C4674" s="1">
        <f t="shared" si="1"/>
        <v>530270</v>
      </c>
      <c r="D4674" s="1">
        <f t="shared" si="2"/>
        <v>0.8289420354</v>
      </c>
    </row>
    <row r="4675" ht="14.25" customHeight="1">
      <c r="A4675" s="1">
        <v>0.0</v>
      </c>
      <c r="B4675" s="1">
        <v>0.0</v>
      </c>
      <c r="C4675" s="1">
        <f t="shared" si="1"/>
        <v>0</v>
      </c>
      <c r="D4675" s="1">
        <f t="shared" si="2"/>
        <v>0.8289378505</v>
      </c>
    </row>
    <row r="4676" ht="14.25" customHeight="1">
      <c r="A4676" s="1">
        <v>1.15E8</v>
      </c>
      <c r="B4676" s="1">
        <v>777000.0</v>
      </c>
      <c r="C4676" s="1">
        <f t="shared" si="1"/>
        <v>114223000</v>
      </c>
      <c r="D4676" s="1">
        <f t="shared" si="2"/>
        <v>0.828928144</v>
      </c>
    </row>
    <row r="4677" ht="14.25" customHeight="1">
      <c r="A4677" s="1">
        <v>0.0</v>
      </c>
      <c r="B4677" s="1">
        <v>750000.0</v>
      </c>
      <c r="C4677" s="1">
        <f t="shared" si="1"/>
        <v>-750000</v>
      </c>
      <c r="D4677" s="1">
        <f t="shared" si="2"/>
        <v>0.8574581169</v>
      </c>
    </row>
    <row r="4678" ht="14.25" customHeight="1">
      <c r="A4678" s="1">
        <v>5518918.0</v>
      </c>
      <c r="B4678" s="1">
        <v>750000.0</v>
      </c>
      <c r="C4678" s="1">
        <f t="shared" si="1"/>
        <v>4768918</v>
      </c>
      <c r="D4678" s="1">
        <f t="shared" si="2"/>
        <v>0.8574622109</v>
      </c>
    </row>
    <row r="4679" ht="14.25" customHeight="1">
      <c r="A4679" s="1">
        <v>4007792.0</v>
      </c>
      <c r="B4679" s="1">
        <v>750000.0</v>
      </c>
      <c r="C4679" s="1">
        <f t="shared" si="1"/>
        <v>3257792</v>
      </c>
      <c r="D4679" s="1">
        <f t="shared" si="2"/>
        <v>0.8574875716</v>
      </c>
    </row>
    <row r="4680" ht="14.25" customHeight="1">
      <c r="A4680" s="1">
        <v>7705974.0</v>
      </c>
      <c r="B4680" s="1">
        <v>0.0</v>
      </c>
      <c r="C4680" s="1">
        <f t="shared" si="1"/>
        <v>7705974</v>
      </c>
      <c r="D4680" s="1">
        <f t="shared" si="2"/>
        <v>0.857492918</v>
      </c>
    </row>
    <row r="4681" ht="14.25" customHeight="1">
      <c r="A4681" s="1">
        <v>26297.0</v>
      </c>
      <c r="B4681" s="1">
        <v>500000.0</v>
      </c>
      <c r="C4681" s="1">
        <f t="shared" si="1"/>
        <v>-473703</v>
      </c>
      <c r="D4681" s="1">
        <f t="shared" si="2"/>
        <v>0.8575953129</v>
      </c>
    </row>
    <row r="4682" ht="14.25" customHeight="1">
      <c r="A4682" s="1">
        <v>77501.0</v>
      </c>
      <c r="B4682" s="1">
        <v>750000.0</v>
      </c>
      <c r="C4682" s="1">
        <f t="shared" si="1"/>
        <v>-672499</v>
      </c>
      <c r="D4682" s="1">
        <f t="shared" si="2"/>
        <v>0.8575944686</v>
      </c>
    </row>
    <row r="4683" ht="14.25" customHeight="1">
      <c r="A4683" s="1">
        <v>4.2638165E7</v>
      </c>
      <c r="B4683" s="1">
        <v>1.6E7</v>
      </c>
      <c r="C4683" s="1">
        <f t="shared" si="1"/>
        <v>26638165</v>
      </c>
      <c r="D4683" s="1">
        <f t="shared" si="2"/>
        <v>0.8575975194</v>
      </c>
    </row>
    <row r="4684" ht="14.25" customHeight="1">
      <c r="A4684" s="1">
        <v>0.0</v>
      </c>
      <c r="B4684" s="1">
        <v>750000.0</v>
      </c>
      <c r="C4684" s="1">
        <f t="shared" si="1"/>
        <v>-750000</v>
      </c>
      <c r="D4684" s="1">
        <f t="shared" si="2"/>
        <v>0.8581356749</v>
      </c>
    </row>
    <row r="4685" ht="14.25" customHeight="1">
      <c r="A4685" s="1">
        <v>47329.0</v>
      </c>
      <c r="B4685" s="1">
        <v>750000.0</v>
      </c>
      <c r="C4685" s="1">
        <f t="shared" si="1"/>
        <v>-702671</v>
      </c>
      <c r="D4685" s="1">
        <f t="shared" si="2"/>
        <v>0.8581393487</v>
      </c>
    </row>
    <row r="4686" ht="14.25" customHeight="1">
      <c r="A4686" s="1">
        <v>18378.0</v>
      </c>
      <c r="B4686" s="1">
        <v>900000.0</v>
      </c>
      <c r="C4686" s="1">
        <f t="shared" si="1"/>
        <v>-881622</v>
      </c>
      <c r="D4686" s="1">
        <f t="shared" si="2"/>
        <v>0.8581426265</v>
      </c>
    </row>
    <row r="4687" ht="14.25" customHeight="1">
      <c r="A4687" s="1">
        <v>0.0</v>
      </c>
      <c r="B4687" s="1">
        <v>750000.0</v>
      </c>
      <c r="C4687" s="1">
        <f t="shared" si="1"/>
        <v>-750000</v>
      </c>
      <c r="D4687" s="1">
        <f t="shared" si="2"/>
        <v>0.8581489996</v>
      </c>
    </row>
    <row r="4688" ht="14.25" customHeight="1">
      <c r="A4688" s="1">
        <v>0.0</v>
      </c>
      <c r="B4688" s="1">
        <v>750000.0</v>
      </c>
      <c r="C4688" s="1">
        <f t="shared" si="1"/>
        <v>-750000</v>
      </c>
      <c r="D4688" s="1">
        <f t="shared" si="2"/>
        <v>0.8581527483</v>
      </c>
    </row>
    <row r="4689" ht="14.25" customHeight="1">
      <c r="A4689" s="1">
        <v>0.0</v>
      </c>
      <c r="B4689" s="1">
        <v>750000.0</v>
      </c>
      <c r="C4689" s="1">
        <f t="shared" si="1"/>
        <v>-750000</v>
      </c>
      <c r="D4689" s="1">
        <f t="shared" si="2"/>
        <v>0.8581565204</v>
      </c>
    </row>
    <row r="4690" ht="14.25" customHeight="1">
      <c r="A4690" s="1">
        <v>7830611.0</v>
      </c>
      <c r="B4690" s="1">
        <v>700000.0</v>
      </c>
      <c r="C4690" s="1">
        <f t="shared" si="1"/>
        <v>7130611</v>
      </c>
      <c r="D4690" s="1">
        <f t="shared" si="2"/>
        <v>0.858160316</v>
      </c>
    </row>
    <row r="4691" ht="14.25" customHeight="1">
      <c r="A4691" s="1">
        <v>3278611.0</v>
      </c>
      <c r="B4691" s="1">
        <v>0.0</v>
      </c>
      <c r="C4691" s="1">
        <f t="shared" si="1"/>
        <v>3278611</v>
      </c>
      <c r="D4691" s="1">
        <f t="shared" si="2"/>
        <v>0.8582406404</v>
      </c>
    </row>
    <row r="4692" ht="14.25" customHeight="1">
      <c r="A4692" s="1">
        <v>0.0</v>
      </c>
      <c r="B4692" s="1">
        <v>0.0</v>
      </c>
      <c r="C4692" s="1">
        <f t="shared" si="1"/>
        <v>0</v>
      </c>
      <c r="D4692" s="1">
        <f t="shared" si="2"/>
        <v>0.8582458558</v>
      </c>
    </row>
    <row r="4693" ht="14.25" customHeight="1">
      <c r="A4693" s="1">
        <v>1141829.0</v>
      </c>
      <c r="B4693" s="1">
        <v>700000.0</v>
      </c>
      <c r="C4693" s="1">
        <f t="shared" si="1"/>
        <v>441829</v>
      </c>
      <c r="D4693" s="1">
        <f t="shared" si="2"/>
        <v>0.8582377138</v>
      </c>
    </row>
    <row r="4694" ht="14.25" customHeight="1">
      <c r="A4694" s="1">
        <v>0.0</v>
      </c>
      <c r="B4694" s="1">
        <v>1000000.0</v>
      </c>
      <c r="C4694" s="1">
        <f t="shared" si="1"/>
        <v>-1000000</v>
      </c>
      <c r="D4694" s="1">
        <f t="shared" si="2"/>
        <v>0.8582335554</v>
      </c>
    </row>
    <row r="4695" ht="14.25" customHeight="1">
      <c r="A4695" s="1">
        <v>0.0</v>
      </c>
      <c r="B4695" s="1">
        <v>0.0</v>
      </c>
      <c r="C4695" s="1">
        <f t="shared" si="1"/>
        <v>0</v>
      </c>
      <c r="D4695" s="1">
        <f t="shared" si="2"/>
        <v>0.8582419326</v>
      </c>
    </row>
    <row r="4696" ht="14.25" customHeight="1">
      <c r="A4696" s="1">
        <v>2.1805126E8</v>
      </c>
      <c r="B4696" s="1">
        <v>2.07E8</v>
      </c>
      <c r="C4696" s="1">
        <f t="shared" si="1"/>
        <v>11051260</v>
      </c>
      <c r="D4696" s="1">
        <f t="shared" si="2"/>
        <v>0.8582337007</v>
      </c>
    </row>
    <row r="4697" ht="14.25" customHeight="1">
      <c r="A4697" s="1">
        <v>3.2048809E7</v>
      </c>
      <c r="B4697" s="1">
        <v>3.0E7</v>
      </c>
      <c r="C4697" s="1">
        <f t="shared" si="1"/>
        <v>2048809</v>
      </c>
      <c r="D4697" s="1">
        <f t="shared" si="2"/>
        <v>0.8052896886</v>
      </c>
    </row>
    <row r="4698" ht="14.25" customHeight="1">
      <c r="A4698" s="1">
        <v>2694973.0</v>
      </c>
      <c r="B4698" s="1">
        <v>700000.0</v>
      </c>
      <c r="C4698" s="1">
        <f t="shared" si="1"/>
        <v>1994973</v>
      </c>
      <c r="D4698" s="1">
        <f t="shared" si="2"/>
        <v>0.8040638299</v>
      </c>
    </row>
    <row r="4699" ht="14.25" customHeight="1">
      <c r="A4699" s="1">
        <v>10508.0</v>
      </c>
      <c r="B4699" s="1">
        <v>700000.0</v>
      </c>
      <c r="C4699" s="1">
        <f t="shared" si="1"/>
        <v>-689492</v>
      </c>
      <c r="D4699" s="1">
        <f t="shared" si="2"/>
        <v>0.8040608621</v>
      </c>
    </row>
    <row r="4700" ht="14.25" customHeight="1">
      <c r="A4700" s="1">
        <v>2301777.0</v>
      </c>
      <c r="B4700" s="1">
        <v>650000.0</v>
      </c>
      <c r="C4700" s="1">
        <f t="shared" si="1"/>
        <v>1651777</v>
      </c>
      <c r="D4700" s="1">
        <f t="shared" si="2"/>
        <v>0.8040649736</v>
      </c>
    </row>
    <row r="4701" ht="14.25" customHeight="1">
      <c r="A4701" s="1">
        <v>0.0</v>
      </c>
      <c r="B4701" s="1">
        <v>750000.0</v>
      </c>
      <c r="C4701" s="1">
        <f t="shared" si="1"/>
        <v>-750000</v>
      </c>
      <c r="D4701" s="1">
        <f t="shared" si="2"/>
        <v>0.8040601369</v>
      </c>
    </row>
    <row r="4702" ht="14.25" customHeight="1">
      <c r="A4702" s="1">
        <v>169719.0</v>
      </c>
      <c r="B4702" s="1">
        <v>0.0</v>
      </c>
      <c r="C4702" s="1">
        <f t="shared" si="1"/>
        <v>169719</v>
      </c>
      <c r="D4702" s="1">
        <f t="shared" si="2"/>
        <v>0.8040656937</v>
      </c>
    </row>
    <row r="4703" ht="14.25" customHeight="1">
      <c r="A4703" s="1">
        <v>0.0</v>
      </c>
      <c r="B4703" s="1">
        <v>400000.0</v>
      </c>
      <c r="C4703" s="1">
        <f t="shared" si="1"/>
        <v>-400000</v>
      </c>
      <c r="D4703" s="1">
        <f t="shared" si="2"/>
        <v>0.8040533542</v>
      </c>
    </row>
    <row r="4704" ht="14.25" customHeight="1">
      <c r="A4704" s="1">
        <v>0.0</v>
      </c>
      <c r="B4704" s="1">
        <v>650000.0</v>
      </c>
      <c r="C4704" s="1">
        <f t="shared" si="1"/>
        <v>-650000</v>
      </c>
      <c r="D4704" s="1">
        <f t="shared" si="2"/>
        <v>0.8040499671</v>
      </c>
    </row>
    <row r="4705" ht="14.25" customHeight="1">
      <c r="A4705" s="1">
        <v>0.0</v>
      </c>
      <c r="B4705" s="1">
        <v>650000.0</v>
      </c>
      <c r="C4705" s="1">
        <f t="shared" si="1"/>
        <v>-650000</v>
      </c>
      <c r="D4705" s="1">
        <f t="shared" si="2"/>
        <v>0.804052826</v>
      </c>
    </row>
    <row r="4706" ht="14.25" customHeight="1">
      <c r="A4706" s="1">
        <v>0.0</v>
      </c>
      <c r="B4706" s="1">
        <v>625000.0</v>
      </c>
      <c r="C4706" s="1">
        <f t="shared" si="1"/>
        <v>-625000</v>
      </c>
      <c r="D4706" s="1">
        <f t="shared" si="2"/>
        <v>0.8040557041</v>
      </c>
    </row>
    <row r="4707" ht="14.25" customHeight="1">
      <c r="A4707" s="1">
        <v>0.0</v>
      </c>
      <c r="B4707" s="1">
        <v>700000.0</v>
      </c>
      <c r="C4707" s="1">
        <f t="shared" si="1"/>
        <v>-700000</v>
      </c>
      <c r="D4707" s="1">
        <f t="shared" si="2"/>
        <v>0.8040579388</v>
      </c>
    </row>
    <row r="4708" ht="14.25" customHeight="1">
      <c r="A4708" s="1">
        <v>3000000.0</v>
      </c>
      <c r="B4708" s="1">
        <v>609000.0</v>
      </c>
      <c r="C4708" s="1">
        <f t="shared" si="1"/>
        <v>2391000</v>
      </c>
      <c r="D4708" s="1">
        <f t="shared" si="2"/>
        <v>0.8040622053</v>
      </c>
    </row>
    <row r="4709" ht="14.25" customHeight="1">
      <c r="A4709" s="1">
        <v>1.40530114E8</v>
      </c>
      <c r="B4709" s="1">
        <v>60000.0</v>
      </c>
      <c r="C4709" s="1">
        <f t="shared" si="1"/>
        <v>140470114</v>
      </c>
      <c r="D4709" s="1">
        <f t="shared" si="2"/>
        <v>0.8040609529</v>
      </c>
    </row>
    <row r="4710" ht="14.25" customHeight="1">
      <c r="A4710" s="1">
        <v>1.33E7</v>
      </c>
      <c r="B4710" s="1">
        <v>600000.0</v>
      </c>
      <c r="C4710" s="1">
        <f t="shared" si="1"/>
        <v>12700000</v>
      </c>
      <c r="D4710" s="1">
        <f t="shared" si="2"/>
        <v>0.8695817003</v>
      </c>
    </row>
    <row r="4711" ht="14.25" customHeight="1">
      <c r="A4711" s="1">
        <v>0.0</v>
      </c>
      <c r="B4711" s="1">
        <v>650000.0</v>
      </c>
      <c r="C4711" s="1">
        <f t="shared" si="1"/>
        <v>-650000</v>
      </c>
      <c r="D4711" s="1">
        <f t="shared" si="2"/>
        <v>0.8700949034</v>
      </c>
    </row>
    <row r="4712" ht="14.25" customHeight="1">
      <c r="A4712" s="1">
        <v>171988.0</v>
      </c>
      <c r="B4712" s="1">
        <v>600000.0</v>
      </c>
      <c r="C4712" s="1">
        <f t="shared" si="1"/>
        <v>-428012</v>
      </c>
      <c r="D4712" s="1">
        <f t="shared" si="2"/>
        <v>0.8701009749</v>
      </c>
    </row>
    <row r="4713" ht="14.25" customHeight="1">
      <c r="A4713" s="1">
        <v>23616.0</v>
      </c>
      <c r="B4713" s="1">
        <v>600000.0</v>
      </c>
      <c r="C4713" s="1">
        <f t="shared" si="1"/>
        <v>-576384</v>
      </c>
      <c r="D4713" s="1">
        <f t="shared" si="2"/>
        <v>0.8701039821</v>
      </c>
    </row>
    <row r="4714" ht="14.25" customHeight="1">
      <c r="A4714" s="1">
        <v>13493.0</v>
      </c>
      <c r="B4714" s="1">
        <v>600000.0</v>
      </c>
      <c r="C4714" s="1">
        <f t="shared" si="1"/>
        <v>-586507</v>
      </c>
      <c r="D4714" s="1">
        <f t="shared" si="2"/>
        <v>0.8701086596</v>
      </c>
    </row>
    <row r="4715" ht="14.25" customHeight="1">
      <c r="A4715" s="1">
        <v>79043.0</v>
      </c>
      <c r="B4715" s="1">
        <v>0.0</v>
      </c>
      <c r="C4715" s="1">
        <f t="shared" si="1"/>
        <v>79043</v>
      </c>
      <c r="D4715" s="1">
        <f t="shared" si="2"/>
        <v>0.870113487</v>
      </c>
    </row>
    <row r="4716" ht="14.25" customHeight="1">
      <c r="A4716" s="1">
        <v>0.0</v>
      </c>
      <c r="B4716" s="1">
        <v>400000.0</v>
      </c>
      <c r="C4716" s="1">
        <f t="shared" si="1"/>
        <v>-400000</v>
      </c>
      <c r="D4716" s="1">
        <f t="shared" si="2"/>
        <v>0.8701062404</v>
      </c>
    </row>
    <row r="4717" ht="14.25" customHeight="1">
      <c r="A4717" s="1">
        <v>0.0</v>
      </c>
      <c r="B4717" s="1">
        <v>750000.0</v>
      </c>
      <c r="C4717" s="1">
        <f t="shared" si="1"/>
        <v>-750000</v>
      </c>
      <c r="D4717" s="1">
        <f t="shared" si="2"/>
        <v>0.8701067803</v>
      </c>
    </row>
    <row r="4718" ht="14.25" customHeight="1">
      <c r="A4718" s="1">
        <v>0.0</v>
      </c>
      <c r="B4718" s="1">
        <v>600000.0</v>
      </c>
      <c r="C4718" s="1">
        <f t="shared" si="1"/>
        <v>-600000</v>
      </c>
      <c r="D4718" s="1">
        <f t="shared" si="2"/>
        <v>0.8701154898</v>
      </c>
    </row>
    <row r="4719" ht="14.25" customHeight="1">
      <c r="A4719" s="1">
        <v>0.0</v>
      </c>
      <c r="B4719" s="1">
        <v>0.0</v>
      </c>
      <c r="C4719" s="1">
        <f t="shared" si="1"/>
        <v>0</v>
      </c>
      <c r="D4719" s="1">
        <f t="shared" si="2"/>
        <v>0.8701205583</v>
      </c>
    </row>
    <row r="4720" ht="14.25" customHeight="1">
      <c r="A4720" s="1">
        <v>0.0</v>
      </c>
      <c r="B4720" s="1">
        <v>600000.0</v>
      </c>
      <c r="C4720" s="1">
        <f t="shared" si="1"/>
        <v>-600000</v>
      </c>
      <c r="D4720" s="1">
        <f t="shared" si="2"/>
        <v>0.8701136227</v>
      </c>
    </row>
    <row r="4721" ht="14.25" customHeight="1">
      <c r="A4721" s="1">
        <v>515005.0</v>
      </c>
      <c r="B4721" s="1">
        <v>560000.0</v>
      </c>
      <c r="C4721" s="1">
        <f t="shared" si="1"/>
        <v>-44995</v>
      </c>
      <c r="D4721" s="1">
        <f t="shared" si="2"/>
        <v>0.8701187139</v>
      </c>
    </row>
    <row r="4722" ht="14.25" customHeight="1">
      <c r="A4722" s="1">
        <v>2245.0</v>
      </c>
      <c r="B4722" s="1">
        <v>560000.0</v>
      </c>
      <c r="C4722" s="1">
        <f t="shared" si="1"/>
        <v>-557755</v>
      </c>
      <c r="D4722" s="1">
        <f t="shared" si="2"/>
        <v>0.8701178795</v>
      </c>
    </row>
    <row r="4723" ht="14.25" customHeight="1">
      <c r="A4723" s="1">
        <v>0.0</v>
      </c>
      <c r="B4723" s="1">
        <v>550000.0</v>
      </c>
      <c r="C4723" s="1">
        <f t="shared" si="1"/>
        <v>-550000</v>
      </c>
      <c r="D4723" s="1">
        <f t="shared" si="2"/>
        <v>0.8701220404</v>
      </c>
    </row>
    <row r="4724" ht="14.25" customHeight="1">
      <c r="A4724" s="1">
        <v>0.0</v>
      </c>
      <c r="B4724" s="1">
        <v>500000.0</v>
      </c>
      <c r="C4724" s="1">
        <f t="shared" si="1"/>
        <v>-500000</v>
      </c>
      <c r="D4724" s="1">
        <f t="shared" si="2"/>
        <v>0.8701260212</v>
      </c>
    </row>
    <row r="4725" ht="14.25" customHeight="1">
      <c r="A4725" s="1">
        <v>3.3451479E7</v>
      </c>
      <c r="B4725" s="1">
        <v>500000.0</v>
      </c>
      <c r="C4725" s="1">
        <f t="shared" si="1"/>
        <v>32951479</v>
      </c>
      <c r="D4725" s="1">
        <f t="shared" si="2"/>
        <v>0.8701288694</v>
      </c>
    </row>
    <row r="4726" ht="14.25" customHeight="1">
      <c r="A4726" s="1">
        <v>0.0</v>
      </c>
      <c r="B4726" s="1">
        <v>550000.0</v>
      </c>
      <c r="C4726" s="1">
        <f t="shared" si="1"/>
        <v>-550000</v>
      </c>
      <c r="D4726" s="1">
        <f t="shared" si="2"/>
        <v>0.8740162515</v>
      </c>
    </row>
    <row r="4727" ht="14.25" customHeight="1">
      <c r="A4727" s="1">
        <v>3.95526E7</v>
      </c>
      <c r="B4727" s="1">
        <v>500000.0</v>
      </c>
      <c r="C4727" s="1">
        <f t="shared" si="1"/>
        <v>39052600</v>
      </c>
      <c r="D4727" s="1">
        <f t="shared" si="2"/>
        <v>0.8740195895</v>
      </c>
    </row>
    <row r="4728" ht="14.25" customHeight="1">
      <c r="A4728" s="1">
        <v>3.0500882E7</v>
      </c>
      <c r="B4728" s="1">
        <v>500000.0</v>
      </c>
      <c r="C4728" s="1">
        <f t="shared" si="1"/>
        <v>30000882</v>
      </c>
      <c r="D4728" s="1">
        <f t="shared" si="2"/>
        <v>0.8796392811</v>
      </c>
    </row>
    <row r="4729" ht="14.25" customHeight="1">
      <c r="A4729" s="1">
        <v>0.0</v>
      </c>
      <c r="B4729" s="1">
        <v>0.0</v>
      </c>
      <c r="C4729" s="1">
        <f t="shared" si="1"/>
        <v>0</v>
      </c>
      <c r="D4729" s="1">
        <f t="shared" si="2"/>
        <v>0.8829744045</v>
      </c>
    </row>
    <row r="4730" ht="14.25" customHeight="1">
      <c r="A4730" s="1">
        <v>1.7E7</v>
      </c>
      <c r="B4730" s="1">
        <v>500000.0</v>
      </c>
      <c r="C4730" s="1">
        <f t="shared" si="1"/>
        <v>16500000</v>
      </c>
      <c r="D4730" s="1">
        <f t="shared" si="2"/>
        <v>0.8829671372</v>
      </c>
    </row>
    <row r="4731" ht="14.25" customHeight="1">
      <c r="A4731" s="1">
        <v>8044906.0</v>
      </c>
      <c r="B4731" s="1">
        <v>0.0</v>
      </c>
      <c r="C4731" s="1">
        <f t="shared" si="1"/>
        <v>8044906</v>
      </c>
      <c r="D4731" s="1">
        <f t="shared" si="2"/>
        <v>0.8839432581</v>
      </c>
    </row>
    <row r="4732" ht="14.25" customHeight="1">
      <c r="A4732" s="1">
        <v>5739376.0</v>
      </c>
      <c r="B4732" s="1">
        <v>500000.0</v>
      </c>
      <c r="C4732" s="1">
        <f t="shared" si="1"/>
        <v>5239376</v>
      </c>
      <c r="D4732" s="1">
        <f t="shared" si="2"/>
        <v>0.884161705</v>
      </c>
    </row>
    <row r="4733" ht="14.25" customHeight="1">
      <c r="A4733" s="1">
        <v>3773863.0</v>
      </c>
      <c r="B4733" s="1">
        <v>1000000.0</v>
      </c>
      <c r="C4733" s="1">
        <f t="shared" si="1"/>
        <v>2773863</v>
      </c>
      <c r="D4733" s="1">
        <f t="shared" si="2"/>
        <v>0.8842395759</v>
      </c>
    </row>
    <row r="4734" ht="14.25" customHeight="1">
      <c r="A4734" s="1">
        <v>3117666.0</v>
      </c>
      <c r="B4734" s="1">
        <v>0.0</v>
      </c>
      <c r="C4734" s="1">
        <f t="shared" si="1"/>
        <v>3117666</v>
      </c>
      <c r="D4734" s="1">
        <f t="shared" si="2"/>
        <v>0.8842515508</v>
      </c>
    </row>
    <row r="4735" ht="14.25" customHeight="1">
      <c r="A4735" s="1">
        <v>2047570.0</v>
      </c>
      <c r="B4735" s="1">
        <v>500000.0</v>
      </c>
      <c r="C4735" s="1">
        <f t="shared" si="1"/>
        <v>1547570</v>
      </c>
      <c r="D4735" s="1">
        <f t="shared" si="2"/>
        <v>0.8842717633</v>
      </c>
    </row>
    <row r="4736" ht="14.25" customHeight="1">
      <c r="A4736" s="1">
        <v>1250798.0</v>
      </c>
      <c r="B4736" s="1">
        <v>500000.0</v>
      </c>
      <c r="C4736" s="1">
        <f t="shared" si="1"/>
        <v>750798</v>
      </c>
      <c r="D4736" s="1">
        <f t="shared" si="2"/>
        <v>0.8842700178</v>
      </c>
    </row>
    <row r="4737" ht="14.25" customHeight="1">
      <c r="A4737" s="1">
        <v>1127331.0</v>
      </c>
      <c r="B4737" s="1">
        <v>46000.0</v>
      </c>
      <c r="C4737" s="1">
        <f t="shared" si="1"/>
        <v>1081331</v>
      </c>
      <c r="D4737" s="1">
        <f t="shared" si="2"/>
        <v>0.8842649893</v>
      </c>
    </row>
    <row r="4738" ht="14.25" customHeight="1">
      <c r="A4738" s="1">
        <v>906666.0</v>
      </c>
      <c r="B4738" s="1">
        <v>500000.0</v>
      </c>
      <c r="C4738" s="1">
        <f t="shared" si="1"/>
        <v>406666</v>
      </c>
      <c r="D4738" s="1">
        <f t="shared" si="2"/>
        <v>0.8842584324</v>
      </c>
    </row>
    <row r="4739" ht="14.25" customHeight="1">
      <c r="A4739" s="1">
        <v>1114943.0</v>
      </c>
      <c r="B4739" s="1">
        <v>500000.0</v>
      </c>
      <c r="C4739" s="1">
        <f t="shared" si="1"/>
        <v>614943</v>
      </c>
      <c r="D4739" s="1">
        <f t="shared" si="2"/>
        <v>0.8842534626</v>
      </c>
    </row>
    <row r="4740" ht="14.25" customHeight="1">
      <c r="A4740" s="1">
        <v>1111615.0</v>
      </c>
      <c r="B4740" s="1">
        <v>500000.0</v>
      </c>
      <c r="C4740" s="1">
        <f t="shared" si="1"/>
        <v>611615</v>
      </c>
      <c r="D4740" s="1">
        <f t="shared" si="2"/>
        <v>0.8842482662</v>
      </c>
    </row>
    <row r="4741" ht="14.25" customHeight="1">
      <c r="A4741" s="1">
        <v>985341.0</v>
      </c>
      <c r="B4741" s="1">
        <v>500000.0</v>
      </c>
      <c r="C4741" s="1">
        <f t="shared" si="1"/>
        <v>485341</v>
      </c>
      <c r="D4741" s="1">
        <f t="shared" si="2"/>
        <v>0.8842430355</v>
      </c>
    </row>
    <row r="4742" ht="14.25" customHeight="1">
      <c r="A4742" s="1">
        <v>603943.0</v>
      </c>
      <c r="B4742" s="1">
        <v>500000.0</v>
      </c>
      <c r="C4742" s="1">
        <f t="shared" si="1"/>
        <v>103943</v>
      </c>
      <c r="D4742" s="1">
        <f t="shared" si="2"/>
        <v>0.8842378496</v>
      </c>
    </row>
    <row r="4743" ht="14.25" customHeight="1">
      <c r="A4743" s="1">
        <v>334041.0</v>
      </c>
      <c r="B4743" s="1">
        <v>500000.0</v>
      </c>
      <c r="C4743" s="1">
        <f t="shared" si="1"/>
        <v>-165959</v>
      </c>
      <c r="D4743" s="1">
        <f t="shared" si="2"/>
        <v>0.8842336376</v>
      </c>
    </row>
    <row r="4744" ht="14.25" customHeight="1">
      <c r="A4744" s="1">
        <v>295468.0</v>
      </c>
      <c r="B4744" s="1">
        <v>500000.0</v>
      </c>
      <c r="C4744" s="1">
        <f t="shared" si="1"/>
        <v>-204532</v>
      </c>
      <c r="D4744" s="1">
        <f t="shared" si="2"/>
        <v>0.8842308107</v>
      </c>
    </row>
    <row r="4745" ht="14.25" customHeight="1">
      <c r="A4745" s="1">
        <v>243347.0</v>
      </c>
      <c r="B4745" s="1">
        <v>500000.0</v>
      </c>
      <c r="C4745" s="1">
        <f t="shared" si="1"/>
        <v>-256653</v>
      </c>
      <c r="D4745" s="1">
        <f t="shared" si="2"/>
        <v>0.884228215</v>
      </c>
    </row>
    <row r="4746" ht="14.25" customHeight="1">
      <c r="A4746" s="1">
        <v>154077.0</v>
      </c>
      <c r="B4746" s="1">
        <v>500000.0</v>
      </c>
      <c r="C4746" s="1">
        <f t="shared" si="1"/>
        <v>-345923</v>
      </c>
      <c r="D4746" s="1">
        <f t="shared" si="2"/>
        <v>0.88422596</v>
      </c>
    </row>
    <row r="4747" ht="14.25" customHeight="1">
      <c r="A4747" s="1">
        <v>342936.0</v>
      </c>
      <c r="B4747" s="1">
        <v>0.0</v>
      </c>
      <c r="C4747" s="1">
        <f t="shared" si="1"/>
        <v>342936</v>
      </c>
      <c r="D4747" s="1">
        <f t="shared" si="2"/>
        <v>0.8842243549</v>
      </c>
    </row>
    <row r="4748" ht="14.25" customHeight="1">
      <c r="A4748" s="1">
        <v>151389.0</v>
      </c>
      <c r="B4748" s="1">
        <v>500000.0</v>
      </c>
      <c r="C4748" s="1">
        <f t="shared" si="1"/>
        <v>-348611</v>
      </c>
      <c r="D4748" s="1">
        <f t="shared" si="2"/>
        <v>0.8842153454</v>
      </c>
    </row>
    <row r="4749" ht="14.25" customHeight="1">
      <c r="A4749" s="1">
        <v>269061.0</v>
      </c>
      <c r="B4749" s="1">
        <v>2000000.0</v>
      </c>
      <c r="C4749" s="1">
        <f t="shared" si="1"/>
        <v>-1730939</v>
      </c>
      <c r="D4749" s="1">
        <f t="shared" si="2"/>
        <v>0.8842137056</v>
      </c>
    </row>
    <row r="4750" ht="14.25" customHeight="1">
      <c r="A4750" s="1">
        <v>133778.0</v>
      </c>
      <c r="B4750" s="1">
        <v>500000.0</v>
      </c>
      <c r="C4750" s="1">
        <f t="shared" si="1"/>
        <v>-366222</v>
      </c>
      <c r="D4750" s="1">
        <f t="shared" si="2"/>
        <v>0.8842497426</v>
      </c>
    </row>
    <row r="4751" ht="14.25" customHeight="1">
      <c r="A4751" s="1">
        <v>0.0</v>
      </c>
      <c r="B4751" s="1">
        <v>500000.0</v>
      </c>
      <c r="C4751" s="1">
        <f t="shared" si="1"/>
        <v>-500000</v>
      </c>
      <c r="D4751" s="1">
        <f t="shared" si="2"/>
        <v>0.8842483134</v>
      </c>
    </row>
    <row r="4752" ht="14.25" customHeight="1">
      <c r="A4752" s="1">
        <v>52850.0</v>
      </c>
      <c r="B4752" s="1">
        <v>500000.0</v>
      </c>
      <c r="C4752" s="1">
        <f t="shared" si="1"/>
        <v>-447150</v>
      </c>
      <c r="D4752" s="1">
        <f t="shared" si="2"/>
        <v>0.8842480341</v>
      </c>
    </row>
    <row r="4753" ht="14.25" customHeight="1">
      <c r="A4753" s="1">
        <v>98017.0</v>
      </c>
      <c r="B4753" s="1">
        <v>500000.0</v>
      </c>
      <c r="C4753" s="1">
        <f t="shared" si="1"/>
        <v>-401983</v>
      </c>
      <c r="D4753" s="1">
        <f t="shared" si="2"/>
        <v>0.8842472777</v>
      </c>
    </row>
    <row r="4754" ht="14.25" customHeight="1">
      <c r="A4754" s="1">
        <v>1.77343675E8</v>
      </c>
      <c r="B4754" s="1">
        <v>1.35E8</v>
      </c>
      <c r="C4754" s="1">
        <f t="shared" si="1"/>
        <v>42343675</v>
      </c>
      <c r="D4754" s="1">
        <f t="shared" si="2"/>
        <v>0.8842461261</v>
      </c>
    </row>
    <row r="4755" ht="14.25" customHeight="1">
      <c r="A4755" s="1">
        <v>31937.0</v>
      </c>
      <c r="B4755" s="1">
        <v>500000.0</v>
      </c>
      <c r="C4755" s="1">
        <f t="shared" si="1"/>
        <v>-468063</v>
      </c>
      <c r="D4755" s="1">
        <f t="shared" si="2"/>
        <v>0.8436034576</v>
      </c>
    </row>
    <row r="4756" ht="14.25" customHeight="1">
      <c r="A4756" s="1">
        <v>13134.0</v>
      </c>
      <c r="B4756" s="1">
        <v>500000.0</v>
      </c>
      <c r="C4756" s="1">
        <f t="shared" si="1"/>
        <v>-486866</v>
      </c>
      <c r="D4756" s="1">
        <f t="shared" si="2"/>
        <v>0.8436041324</v>
      </c>
    </row>
    <row r="4757" ht="14.25" customHeight="1">
      <c r="A4757" s="1">
        <v>237301.0</v>
      </c>
      <c r="B4757" s="1">
        <v>500000.0</v>
      </c>
      <c r="C4757" s="1">
        <f t="shared" si="1"/>
        <v>-262699</v>
      </c>
      <c r="D4757" s="1">
        <f t="shared" si="2"/>
        <v>0.8436050357</v>
      </c>
    </row>
    <row r="4758" ht="14.25" customHeight="1">
      <c r="A4758" s="1">
        <v>0.0</v>
      </c>
      <c r="B4758" s="1">
        <v>0.0</v>
      </c>
      <c r="C4758" s="1">
        <f t="shared" si="1"/>
        <v>0</v>
      </c>
      <c r="D4758" s="1">
        <f t="shared" si="2"/>
        <v>0.8436035265</v>
      </c>
    </row>
    <row r="4759" ht="14.25" customHeight="1">
      <c r="A4759" s="1">
        <v>12055.0</v>
      </c>
      <c r="B4759" s="1">
        <v>500000.0</v>
      </c>
      <c r="C4759" s="1">
        <f t="shared" si="1"/>
        <v>-487945</v>
      </c>
      <c r="D4759" s="1">
        <f t="shared" si="2"/>
        <v>0.8435931906</v>
      </c>
    </row>
    <row r="4760" ht="14.25" customHeight="1">
      <c r="A4760" s="1">
        <v>1332.0</v>
      </c>
      <c r="B4760" s="1">
        <v>500000.0</v>
      </c>
      <c r="C4760" s="1">
        <f t="shared" si="1"/>
        <v>-498668</v>
      </c>
      <c r="D4760" s="1">
        <f t="shared" si="2"/>
        <v>0.8435940737</v>
      </c>
    </row>
    <row r="4761" ht="14.25" customHeight="1">
      <c r="A4761" s="1">
        <v>0.0</v>
      </c>
      <c r="B4761" s="1">
        <v>3000000.0</v>
      </c>
      <c r="C4761" s="1">
        <f t="shared" si="1"/>
        <v>-3000000</v>
      </c>
      <c r="D4761" s="1">
        <f t="shared" si="2"/>
        <v>0.8435950949</v>
      </c>
    </row>
    <row r="4762" ht="14.25" customHeight="1">
      <c r="A4762" s="1">
        <v>0.0</v>
      </c>
      <c r="B4762" s="1">
        <v>500000.0</v>
      </c>
      <c r="C4762" s="1">
        <f t="shared" si="1"/>
        <v>-500000</v>
      </c>
      <c r="D4762" s="1">
        <f t="shared" si="2"/>
        <v>0.8437144393</v>
      </c>
    </row>
    <row r="4763" ht="14.25" customHeight="1">
      <c r="A4763" s="1">
        <v>0.0</v>
      </c>
      <c r="B4763" s="1">
        <v>100000.0</v>
      </c>
      <c r="C4763" s="1">
        <f t="shared" si="1"/>
        <v>-100000</v>
      </c>
      <c r="D4763" s="1">
        <f t="shared" si="2"/>
        <v>0.8437157462</v>
      </c>
    </row>
    <row r="4764" ht="14.25" customHeight="1">
      <c r="A4764" s="1">
        <v>316842.0</v>
      </c>
      <c r="B4764" s="1">
        <v>0.0</v>
      </c>
      <c r="C4764" s="1">
        <f t="shared" si="1"/>
        <v>316842</v>
      </c>
      <c r="D4764" s="1">
        <f t="shared" si="2"/>
        <v>0.8437073765</v>
      </c>
    </row>
    <row r="4765" ht="14.25" customHeight="1">
      <c r="A4765" s="1">
        <v>0.0</v>
      </c>
      <c r="B4765" s="1">
        <v>500000.0</v>
      </c>
      <c r="C4765" s="1">
        <f t="shared" si="1"/>
        <v>-500000</v>
      </c>
      <c r="D4765" s="1">
        <f t="shared" si="2"/>
        <v>0.8436959138</v>
      </c>
    </row>
    <row r="4766" ht="14.25" customHeight="1">
      <c r="A4766" s="1">
        <v>0.0</v>
      </c>
      <c r="B4766" s="1">
        <v>500000.0</v>
      </c>
      <c r="C4766" s="1">
        <f t="shared" si="1"/>
        <v>-500000</v>
      </c>
      <c r="D4766" s="1">
        <f t="shared" si="2"/>
        <v>0.8436971486</v>
      </c>
    </row>
    <row r="4767" ht="14.25" customHeight="1">
      <c r="A4767" s="1">
        <v>0.0</v>
      </c>
      <c r="B4767" s="1">
        <v>0.0</v>
      </c>
      <c r="C4767" s="1">
        <f t="shared" si="1"/>
        <v>0</v>
      </c>
      <c r="D4767" s="1">
        <f t="shared" si="2"/>
        <v>0.8436983944</v>
      </c>
    </row>
    <row r="4768" ht="14.25" customHeight="1">
      <c r="A4768" s="1">
        <v>0.0</v>
      </c>
      <c r="B4768" s="1">
        <v>500000.0</v>
      </c>
      <c r="C4768" s="1">
        <f t="shared" si="1"/>
        <v>-500000</v>
      </c>
      <c r="D4768" s="1">
        <f t="shared" si="2"/>
        <v>0.8436877761</v>
      </c>
    </row>
    <row r="4769" ht="14.25" customHeight="1">
      <c r="A4769" s="1">
        <v>0.0</v>
      </c>
      <c r="B4769" s="1">
        <v>0.0</v>
      </c>
      <c r="C4769" s="1">
        <f t="shared" si="1"/>
        <v>0</v>
      </c>
      <c r="D4769" s="1">
        <f t="shared" si="2"/>
        <v>0.8436889923</v>
      </c>
    </row>
    <row r="4770" ht="14.25" customHeight="1">
      <c r="A4770" s="1">
        <v>0.0</v>
      </c>
      <c r="B4770" s="1">
        <v>0.0</v>
      </c>
      <c r="C4770" s="1">
        <f t="shared" si="1"/>
        <v>0</v>
      </c>
      <c r="D4770" s="1">
        <f t="shared" si="2"/>
        <v>0.8436782545</v>
      </c>
    </row>
    <row r="4771" ht="14.25" customHeight="1">
      <c r="A4771" s="1">
        <v>3.7188667E7</v>
      </c>
      <c r="B4771" s="1">
        <v>1.2E7</v>
      </c>
      <c r="C4771" s="1">
        <f t="shared" si="1"/>
        <v>25188667</v>
      </c>
      <c r="D4771" s="1">
        <f t="shared" si="2"/>
        <v>0.8436674369</v>
      </c>
    </row>
    <row r="4772" ht="14.25" customHeight="1">
      <c r="A4772" s="1">
        <v>0.0</v>
      </c>
      <c r="B4772" s="1">
        <v>500000.0</v>
      </c>
      <c r="C4772" s="1">
        <f t="shared" si="1"/>
        <v>-500000</v>
      </c>
      <c r="D4772" s="1">
        <f t="shared" si="2"/>
        <v>0.8452264566</v>
      </c>
    </row>
    <row r="4773" ht="14.25" customHeight="1">
      <c r="A4773" s="1">
        <v>0.0</v>
      </c>
      <c r="B4773" s="1">
        <v>500000.0</v>
      </c>
      <c r="C4773" s="1">
        <f t="shared" si="1"/>
        <v>-500000</v>
      </c>
      <c r="D4773" s="1">
        <f t="shared" si="2"/>
        <v>0.8452274515</v>
      </c>
    </row>
    <row r="4774" ht="14.25" customHeight="1">
      <c r="A4774" s="1">
        <v>0.0</v>
      </c>
      <c r="B4774" s="1">
        <v>150000.0</v>
      </c>
      <c r="C4774" s="1">
        <f t="shared" si="1"/>
        <v>-150000</v>
      </c>
      <c r="D4774" s="1">
        <f t="shared" si="2"/>
        <v>0.8452284556</v>
      </c>
    </row>
    <row r="4775" ht="14.25" customHeight="1">
      <c r="A4775" s="1">
        <v>0.0</v>
      </c>
      <c r="B4775" s="1">
        <v>500000.0</v>
      </c>
      <c r="C4775" s="1">
        <f t="shared" si="1"/>
        <v>-500000</v>
      </c>
      <c r="D4775" s="1">
        <f t="shared" si="2"/>
        <v>0.8452208943</v>
      </c>
    </row>
    <row r="4776" ht="14.25" customHeight="1">
      <c r="A4776" s="1">
        <v>0.0</v>
      </c>
      <c r="B4776" s="1">
        <v>0.0</v>
      </c>
      <c r="C4776" s="1">
        <f t="shared" si="1"/>
        <v>0</v>
      </c>
      <c r="D4776" s="1">
        <f t="shared" si="2"/>
        <v>0.8452218807</v>
      </c>
    </row>
    <row r="4777" ht="14.25" customHeight="1">
      <c r="A4777" s="1">
        <v>0.0</v>
      </c>
      <c r="B4777" s="1">
        <v>500000.0</v>
      </c>
      <c r="C4777" s="1">
        <f t="shared" si="1"/>
        <v>-500000</v>
      </c>
      <c r="D4777" s="1">
        <f t="shared" si="2"/>
        <v>0.845211141</v>
      </c>
    </row>
    <row r="4778" ht="14.25" customHeight="1">
      <c r="A4778" s="1">
        <v>21199.0</v>
      </c>
      <c r="B4778" s="1">
        <v>500000.0</v>
      </c>
      <c r="C4778" s="1">
        <f t="shared" si="1"/>
        <v>-478801</v>
      </c>
      <c r="D4778" s="1">
        <f t="shared" si="2"/>
        <v>0.8452120932</v>
      </c>
    </row>
    <row r="4779" ht="14.25" customHeight="1">
      <c r="A4779" s="1">
        <v>0.0</v>
      </c>
      <c r="B4779" s="1">
        <v>500000.0</v>
      </c>
      <c r="C4779" s="1">
        <f t="shared" si="1"/>
        <v>-500000</v>
      </c>
      <c r="D4779" s="1">
        <f t="shared" si="2"/>
        <v>0.8452127899</v>
      </c>
    </row>
    <row r="4780" ht="14.25" customHeight="1">
      <c r="A4780" s="1">
        <v>2.34903076E8</v>
      </c>
      <c r="B4780" s="1">
        <v>2.15E8</v>
      </c>
      <c r="C4780" s="1">
        <f t="shared" si="1"/>
        <v>19903076</v>
      </c>
      <c r="D4780" s="1">
        <f t="shared" si="2"/>
        <v>0.8452137596</v>
      </c>
    </row>
    <row r="4781" ht="14.25" customHeight="1">
      <c r="A4781" s="1">
        <v>0.0</v>
      </c>
      <c r="B4781" s="1">
        <v>475000.0</v>
      </c>
      <c r="C4781" s="1">
        <f t="shared" si="1"/>
        <v>-475000</v>
      </c>
      <c r="D4781" s="1">
        <f t="shared" si="2"/>
        <v>0.3927760572</v>
      </c>
    </row>
    <row r="4782" ht="14.25" customHeight="1">
      <c r="A4782" s="1">
        <v>2712293.0</v>
      </c>
      <c r="B4782" s="1">
        <v>450000.0</v>
      </c>
      <c r="C4782" s="1">
        <f t="shared" si="1"/>
        <v>2262293</v>
      </c>
      <c r="D4782" s="1">
        <f t="shared" si="2"/>
        <v>0.3927132635</v>
      </c>
    </row>
    <row r="4783" ht="14.25" customHeight="1">
      <c r="A4783" s="1">
        <v>768045.0</v>
      </c>
      <c r="B4783" s="1">
        <v>2000000.0</v>
      </c>
      <c r="C4783" s="1">
        <f t="shared" si="1"/>
        <v>-1231955</v>
      </c>
      <c r="D4783" s="1">
        <f t="shared" si="2"/>
        <v>0.3927416009</v>
      </c>
    </row>
    <row r="4784" ht="14.25" customHeight="1">
      <c r="A4784" s="1">
        <v>0.0</v>
      </c>
      <c r="B4784" s="1">
        <v>500000.0</v>
      </c>
      <c r="C4784" s="1">
        <f t="shared" si="1"/>
        <v>-500000</v>
      </c>
      <c r="D4784" s="1">
        <f t="shared" si="2"/>
        <v>0.3928943259</v>
      </c>
    </row>
    <row r="4785" ht="14.25" customHeight="1">
      <c r="A4785" s="1">
        <v>379122.0</v>
      </c>
      <c r="B4785" s="1">
        <v>450000.0</v>
      </c>
      <c r="C4785" s="1">
        <f t="shared" si="1"/>
        <v>-70878</v>
      </c>
      <c r="D4785" s="1">
        <f t="shared" si="2"/>
        <v>0.3928347581</v>
      </c>
    </row>
    <row r="4786" ht="14.25" customHeight="1">
      <c r="A4786" s="1">
        <v>23000.0</v>
      </c>
      <c r="B4786" s="1">
        <v>500000.0</v>
      </c>
      <c r="C4786" s="1">
        <f t="shared" si="1"/>
        <v>-477000</v>
      </c>
      <c r="D4786" s="1">
        <f t="shared" si="2"/>
        <v>0.3927740856</v>
      </c>
    </row>
    <row r="4787" ht="14.25" customHeight="1">
      <c r="A4787" s="1">
        <v>0.0</v>
      </c>
      <c r="B4787" s="1">
        <v>450000.0</v>
      </c>
      <c r="C4787" s="1">
        <f t="shared" si="1"/>
        <v>-450000</v>
      </c>
      <c r="D4787" s="1">
        <f t="shared" si="2"/>
        <v>0.3927138115</v>
      </c>
    </row>
    <row r="4788" ht="14.25" customHeight="1">
      <c r="A4788" s="1">
        <v>2300000.0</v>
      </c>
      <c r="B4788" s="1">
        <v>439000.0</v>
      </c>
      <c r="C4788" s="1">
        <f t="shared" si="1"/>
        <v>1861000</v>
      </c>
      <c r="D4788" s="1">
        <f t="shared" si="2"/>
        <v>0.3926454123</v>
      </c>
    </row>
    <row r="4789" ht="14.25" customHeight="1">
      <c r="A4789" s="1">
        <v>0.0</v>
      </c>
      <c r="B4789" s="1">
        <v>450000.0</v>
      </c>
      <c r="C4789" s="1">
        <f t="shared" si="1"/>
        <v>-450000</v>
      </c>
      <c r="D4789" s="1">
        <f t="shared" si="2"/>
        <v>0.3926507349</v>
      </c>
    </row>
    <row r="4790" ht="14.25" customHeight="1">
      <c r="A4790" s="1">
        <v>2938208.0</v>
      </c>
      <c r="B4790" s="1">
        <v>225000.0</v>
      </c>
      <c r="C4790" s="1">
        <f t="shared" si="1"/>
        <v>2713208</v>
      </c>
      <c r="D4790" s="1">
        <f t="shared" si="2"/>
        <v>0.3925813692</v>
      </c>
    </row>
    <row r="4791" ht="14.25" customHeight="1">
      <c r="A4791" s="1">
        <v>9910.0</v>
      </c>
      <c r="B4791" s="1">
        <v>2.5E7</v>
      </c>
      <c r="C4791" s="1">
        <f t="shared" si="1"/>
        <v>-24990090</v>
      </c>
      <c r="D4791" s="1">
        <f t="shared" si="2"/>
        <v>0.3926390809</v>
      </c>
    </row>
    <row r="4792" ht="14.25" customHeight="1">
      <c r="A4792" s="1">
        <v>0.0</v>
      </c>
      <c r="B4792" s="1">
        <v>0.0</v>
      </c>
      <c r="C4792" s="1">
        <f t="shared" si="1"/>
        <v>0</v>
      </c>
      <c r="D4792" s="1">
        <f t="shared" si="2"/>
        <v>0.4153933072</v>
      </c>
    </row>
    <row r="4793" ht="14.25" customHeight="1">
      <c r="A4793" s="1">
        <v>4.4540956E7</v>
      </c>
      <c r="B4793" s="1">
        <v>400000.0</v>
      </c>
      <c r="C4793" s="1">
        <f t="shared" si="1"/>
        <v>44140956</v>
      </c>
      <c r="D4793" s="1">
        <f t="shared" si="2"/>
        <v>0.4152726664</v>
      </c>
    </row>
    <row r="4794" ht="14.25" customHeight="1">
      <c r="A4794" s="1">
        <v>258113.0</v>
      </c>
      <c r="B4794" s="1">
        <v>1066167.0</v>
      </c>
      <c r="C4794" s="1">
        <f t="shared" si="1"/>
        <v>-808054</v>
      </c>
      <c r="D4794" s="1">
        <f t="shared" si="2"/>
        <v>0.432213436</v>
      </c>
    </row>
    <row r="4795" ht="14.25" customHeight="1">
      <c r="A4795" s="1">
        <v>1.07917283E8</v>
      </c>
      <c r="B4795" s="1">
        <v>15000.0</v>
      </c>
      <c r="C4795" s="1">
        <f t="shared" si="1"/>
        <v>107902283</v>
      </c>
      <c r="D4795" s="1">
        <f t="shared" si="2"/>
        <v>0.4322528921</v>
      </c>
    </row>
    <row r="4796" ht="14.25" customHeight="1">
      <c r="A4796" s="1">
        <v>1293295.0</v>
      </c>
      <c r="B4796" s="1">
        <v>0.0</v>
      </c>
      <c r="C4796" s="1">
        <f t="shared" si="1"/>
        <v>1293295</v>
      </c>
      <c r="D4796" s="1">
        <f t="shared" si="2"/>
        <v>0.5969939271</v>
      </c>
    </row>
    <row r="4797" ht="14.25" customHeight="1">
      <c r="A4797" s="1">
        <v>1229197.0</v>
      </c>
      <c r="B4797" s="1">
        <v>229575.0</v>
      </c>
      <c r="C4797" s="1">
        <f t="shared" si="1"/>
        <v>999622</v>
      </c>
      <c r="D4797" s="1">
        <f t="shared" si="2"/>
        <v>0.5969842995</v>
      </c>
    </row>
    <row r="4798" ht="14.25" customHeight="1">
      <c r="A4798" s="1">
        <v>1689999.0</v>
      </c>
      <c r="B4798" s="1">
        <v>400000.0</v>
      </c>
      <c r="C4798" s="1">
        <f t="shared" si="1"/>
        <v>1289999</v>
      </c>
      <c r="D4798" s="1">
        <f t="shared" si="2"/>
        <v>0.5969650564</v>
      </c>
    </row>
    <row r="4799" ht="14.25" customHeight="1">
      <c r="A4799" s="1">
        <v>11798.0</v>
      </c>
      <c r="B4799" s="1">
        <v>100000.0</v>
      </c>
      <c r="C4799" s="1">
        <f t="shared" si="1"/>
        <v>-88202</v>
      </c>
      <c r="D4799" s="1">
        <f t="shared" si="2"/>
        <v>0.5969708129</v>
      </c>
    </row>
    <row r="4800" ht="14.25" customHeight="1">
      <c r="A4800" s="1">
        <v>0.0</v>
      </c>
      <c r="B4800" s="1">
        <v>0.0</v>
      </c>
      <c r="C4800" s="1">
        <f t="shared" si="1"/>
        <v>0</v>
      </c>
      <c r="D4800" s="1">
        <f t="shared" si="2"/>
        <v>0.5968923547</v>
      </c>
    </row>
    <row r="4801" ht="14.25" customHeight="1">
      <c r="A4801" s="1">
        <v>592014.0</v>
      </c>
      <c r="B4801" s="1">
        <v>218.0</v>
      </c>
      <c r="C4801" s="1">
        <f t="shared" si="1"/>
        <v>591796</v>
      </c>
      <c r="D4801" s="1">
        <f t="shared" si="2"/>
        <v>0.5968015948</v>
      </c>
    </row>
    <row r="4802" ht="14.25" customHeight="1">
      <c r="A4802" s="1">
        <v>425899.0</v>
      </c>
      <c r="B4802" s="1">
        <v>400000.0</v>
      </c>
      <c r="C4802" s="1">
        <f t="shared" si="1"/>
        <v>25899</v>
      </c>
      <c r="D4802" s="1">
        <f t="shared" si="2"/>
        <v>0.596737697</v>
      </c>
    </row>
    <row r="4803" ht="14.25" customHeight="1">
      <c r="A4803" s="1">
        <v>0.0</v>
      </c>
      <c r="B4803" s="1">
        <v>500000.0</v>
      </c>
      <c r="C4803" s="1">
        <f t="shared" si="1"/>
        <v>-500000</v>
      </c>
      <c r="D4803" s="1">
        <f t="shared" si="2"/>
        <v>0.5966965897</v>
      </c>
    </row>
    <row r="4804" ht="14.25" customHeight="1">
      <c r="A4804" s="1">
        <v>126387.0</v>
      </c>
      <c r="B4804" s="1">
        <v>400000.0</v>
      </c>
      <c r="C4804" s="1">
        <f t="shared" si="1"/>
        <v>-273613</v>
      </c>
      <c r="D4804" s="1">
        <f t="shared" si="2"/>
        <v>0.5966710358</v>
      </c>
    </row>
    <row r="4805" ht="14.25" customHeight="1">
      <c r="A4805" s="1">
        <v>0.0</v>
      </c>
      <c r="B4805" s="1">
        <v>0.0</v>
      </c>
      <c r="C4805" s="1">
        <f t="shared" si="1"/>
        <v>0</v>
      </c>
      <c r="D4805" s="1">
        <f t="shared" si="2"/>
        <v>0.5966287781</v>
      </c>
    </row>
    <row r="4806" ht="14.25" customHeight="1">
      <c r="A4806" s="1">
        <v>8.0276912E7</v>
      </c>
      <c r="B4806" s="1">
        <v>3.5E7</v>
      </c>
      <c r="C4806" s="1">
        <f t="shared" si="1"/>
        <v>45276912</v>
      </c>
      <c r="D4806" s="1">
        <f t="shared" si="2"/>
        <v>0.5965348128</v>
      </c>
    </row>
    <row r="4807" ht="14.25" customHeight="1">
      <c r="A4807" s="1">
        <v>0.0</v>
      </c>
      <c r="B4807" s="1">
        <v>500000.0</v>
      </c>
      <c r="C4807" s="1">
        <f t="shared" si="1"/>
        <v>-500000</v>
      </c>
      <c r="D4807" s="1">
        <f t="shared" si="2"/>
        <v>0.454992929</v>
      </c>
    </row>
    <row r="4808" ht="14.25" customHeight="1">
      <c r="A4808" s="1">
        <v>0.0</v>
      </c>
      <c r="B4808" s="1">
        <v>650000.0</v>
      </c>
      <c r="C4808" s="1">
        <f t="shared" si="1"/>
        <v>-650000</v>
      </c>
      <c r="D4808" s="1">
        <f t="shared" si="2"/>
        <v>0.4549618106</v>
      </c>
    </row>
    <row r="4809" ht="14.25" customHeight="1">
      <c r="A4809" s="1">
        <v>25918.0</v>
      </c>
      <c r="B4809" s="1">
        <v>0.0</v>
      </c>
      <c r="C4809" s="1">
        <f t="shared" si="1"/>
        <v>25918</v>
      </c>
      <c r="D4809" s="1">
        <f t="shared" si="2"/>
        <v>0.4549667907</v>
      </c>
    </row>
    <row r="4810" ht="14.25" customHeight="1">
      <c r="A4810" s="1">
        <v>0.0</v>
      </c>
      <c r="B4810" s="1">
        <v>900000.0</v>
      </c>
      <c r="C4810" s="1">
        <f t="shared" si="1"/>
        <v>-900000</v>
      </c>
      <c r="D4810" s="1">
        <f t="shared" si="2"/>
        <v>0.4548301182</v>
      </c>
    </row>
    <row r="4811" ht="14.25" customHeight="1">
      <c r="A4811" s="1">
        <v>0.0</v>
      </c>
      <c r="B4811" s="1">
        <v>400000.0</v>
      </c>
      <c r="C4811" s="1">
        <f t="shared" si="1"/>
        <v>-400000</v>
      </c>
      <c r="D4811" s="1">
        <f t="shared" si="2"/>
        <v>0.4549002301</v>
      </c>
    </row>
    <row r="4812" ht="14.25" customHeight="1">
      <c r="A4812" s="1">
        <v>0.0</v>
      </c>
      <c r="B4812" s="1">
        <v>385907.0</v>
      </c>
      <c r="C4812" s="1">
        <f t="shared" si="1"/>
        <v>-385907</v>
      </c>
      <c r="D4812" s="1">
        <f t="shared" si="2"/>
        <v>0.4548446829</v>
      </c>
    </row>
    <row r="4813" ht="14.25" customHeight="1">
      <c r="A4813" s="1">
        <v>617172.0</v>
      </c>
      <c r="B4813" s="1">
        <v>375000.0</v>
      </c>
      <c r="C4813" s="1">
        <f t="shared" si="1"/>
        <v>242172</v>
      </c>
      <c r="D4813" s="1">
        <f t="shared" si="2"/>
        <v>0.4547854052</v>
      </c>
    </row>
    <row r="4814" ht="14.25" customHeight="1">
      <c r="A4814" s="1">
        <v>2808000.0</v>
      </c>
      <c r="B4814" s="1">
        <v>379000.0</v>
      </c>
      <c r="C4814" s="1">
        <f t="shared" si="1"/>
        <v>2429000</v>
      </c>
      <c r="D4814" s="1">
        <f t="shared" si="2"/>
        <v>0.4547309452</v>
      </c>
    </row>
    <row r="4815" ht="14.25" customHeight="1">
      <c r="A4815" s="1">
        <v>0.0</v>
      </c>
      <c r="B4815" s="1">
        <v>375000.0</v>
      </c>
      <c r="C4815" s="1">
        <f t="shared" si="1"/>
        <v>-375000</v>
      </c>
      <c r="D4815" s="1">
        <f t="shared" si="2"/>
        <v>0.4548960731</v>
      </c>
    </row>
    <row r="4816" ht="14.25" customHeight="1">
      <c r="A4816" s="1">
        <v>12843.0</v>
      </c>
      <c r="B4816" s="1">
        <v>6000000.0</v>
      </c>
      <c r="C4816" s="1">
        <f t="shared" si="1"/>
        <v>-5987157</v>
      </c>
      <c r="D4816" s="1">
        <f t="shared" si="2"/>
        <v>0.4548325995</v>
      </c>
    </row>
    <row r="4817" ht="14.25" customHeight="1">
      <c r="A4817" s="1">
        <v>34151.0</v>
      </c>
      <c r="B4817" s="1">
        <v>450000.0</v>
      </c>
      <c r="C4817" s="1">
        <f t="shared" si="1"/>
        <v>-415849</v>
      </c>
      <c r="D4817" s="1">
        <f t="shared" si="2"/>
        <v>0.4575286061</v>
      </c>
    </row>
    <row r="4818" ht="14.25" customHeight="1">
      <c r="A4818" s="1">
        <v>1523883.0</v>
      </c>
      <c r="B4818" s="1">
        <v>1750211.0</v>
      </c>
      <c r="C4818" s="1">
        <f t="shared" si="1"/>
        <v>-226328</v>
      </c>
      <c r="D4818" s="1">
        <f t="shared" si="2"/>
        <v>0.457487016</v>
      </c>
    </row>
    <row r="4819" ht="14.25" customHeight="1">
      <c r="A4819" s="1">
        <v>4000000.0</v>
      </c>
      <c r="B4819" s="1">
        <v>350000.0</v>
      </c>
      <c r="C4819" s="1">
        <f t="shared" si="1"/>
        <v>3650000</v>
      </c>
      <c r="D4819" s="1">
        <f t="shared" si="2"/>
        <v>0.4575434555</v>
      </c>
    </row>
    <row r="4820" ht="14.25" customHeight="1">
      <c r="A4820" s="1">
        <v>84689.0</v>
      </c>
      <c r="B4820" s="1">
        <v>0.0</v>
      </c>
      <c r="C4820" s="1">
        <f t="shared" si="1"/>
        <v>84689</v>
      </c>
      <c r="D4820" s="1">
        <f t="shared" si="2"/>
        <v>0.4579571985</v>
      </c>
    </row>
    <row r="4821" ht="14.25" customHeight="1">
      <c r="A4821" s="1">
        <v>0.0</v>
      </c>
      <c r="B4821" s="1">
        <v>0.0</v>
      </c>
      <c r="C4821" s="1">
        <f t="shared" si="1"/>
        <v>0</v>
      </c>
      <c r="D4821" s="1">
        <f t="shared" si="2"/>
        <v>0.4578223127</v>
      </c>
    </row>
    <row r="4822" ht="14.25" customHeight="1">
      <c r="A4822" s="1">
        <v>0.0</v>
      </c>
      <c r="B4822" s="1">
        <v>350000.0</v>
      </c>
      <c r="C4822" s="1">
        <f t="shared" si="1"/>
        <v>-350000</v>
      </c>
      <c r="D4822" s="1">
        <f t="shared" si="2"/>
        <v>0.4576814006</v>
      </c>
    </row>
    <row r="4823" ht="14.25" customHeight="1">
      <c r="A4823" s="1">
        <v>4.7E7</v>
      </c>
      <c r="B4823" s="1">
        <v>300000.0</v>
      </c>
      <c r="C4823" s="1">
        <f t="shared" si="1"/>
        <v>46700000</v>
      </c>
      <c r="D4823" s="1">
        <f t="shared" si="2"/>
        <v>0.4576147624</v>
      </c>
    </row>
    <row r="4824" ht="14.25" customHeight="1">
      <c r="A4824" s="1">
        <v>0.0</v>
      </c>
      <c r="B4824" s="1">
        <v>350000.0</v>
      </c>
      <c r="C4824" s="1">
        <f t="shared" si="1"/>
        <v>-350000</v>
      </c>
      <c r="D4824" s="1">
        <f t="shared" si="2"/>
        <v>0.5466617586</v>
      </c>
    </row>
    <row r="4825" ht="14.25" customHeight="1">
      <c r="A4825" s="1">
        <v>246574.0</v>
      </c>
      <c r="B4825" s="1">
        <v>0.0</v>
      </c>
      <c r="C4825" s="1">
        <f t="shared" si="1"/>
        <v>246574</v>
      </c>
      <c r="D4825" s="1">
        <f t="shared" si="2"/>
        <v>0.546617782</v>
      </c>
    </row>
    <row r="4826" ht="14.25" customHeight="1">
      <c r="A4826" s="1">
        <v>0.0</v>
      </c>
      <c r="B4826" s="1">
        <v>325000.0</v>
      </c>
      <c r="C4826" s="1">
        <f t="shared" si="1"/>
        <v>-325000</v>
      </c>
      <c r="D4826" s="1">
        <f t="shared" si="2"/>
        <v>0.5465090921</v>
      </c>
    </row>
    <row r="4827" ht="14.25" customHeight="1">
      <c r="A4827" s="1">
        <v>110197.0</v>
      </c>
      <c r="B4827" s="1">
        <v>0.0</v>
      </c>
      <c r="C4827" s="1">
        <f t="shared" si="1"/>
        <v>110197</v>
      </c>
      <c r="D4827" s="1">
        <f t="shared" si="2"/>
        <v>0.5464579825</v>
      </c>
    </row>
    <row r="4828" ht="14.25" customHeight="1">
      <c r="A4828" s="1">
        <v>7707563.0</v>
      </c>
      <c r="B4828" s="1">
        <v>0.0</v>
      </c>
      <c r="C4828" s="1">
        <f t="shared" si="1"/>
        <v>7707563</v>
      </c>
      <c r="D4828" s="1">
        <f t="shared" si="2"/>
        <v>0.546340365</v>
      </c>
    </row>
    <row r="4829" ht="14.25" customHeight="1">
      <c r="A4829" s="1">
        <v>1281176.0</v>
      </c>
      <c r="B4829" s="1">
        <v>312000.0</v>
      </c>
      <c r="C4829" s="1">
        <f t="shared" si="1"/>
        <v>969176</v>
      </c>
      <c r="D4829" s="1">
        <f t="shared" si="2"/>
        <v>0.5496227786</v>
      </c>
    </row>
    <row r="4830" ht="14.25" customHeight="1">
      <c r="A4830" s="1">
        <v>1.6115878E7</v>
      </c>
      <c r="B4830" s="1">
        <v>8000000.0</v>
      </c>
      <c r="C4830" s="1">
        <f t="shared" si="1"/>
        <v>8115878</v>
      </c>
      <c r="D4830" s="1">
        <f t="shared" si="2"/>
        <v>0.5496191869</v>
      </c>
    </row>
    <row r="4831" ht="14.25" customHeight="1">
      <c r="A4831" s="1">
        <v>1652472.0</v>
      </c>
      <c r="B4831" s="1">
        <v>300000.0</v>
      </c>
      <c r="C4831" s="1">
        <f t="shared" si="1"/>
        <v>1352472</v>
      </c>
      <c r="D4831" s="1">
        <f t="shared" si="2"/>
        <v>0.5432190509</v>
      </c>
    </row>
    <row r="4832" ht="14.25" customHeight="1">
      <c r="A4832" s="1">
        <v>2360184.0</v>
      </c>
      <c r="B4832" s="1">
        <v>300000.0</v>
      </c>
      <c r="C4832" s="1">
        <f t="shared" si="1"/>
        <v>2060184</v>
      </c>
      <c r="D4832" s="1">
        <f t="shared" si="2"/>
        <v>0.5432725703</v>
      </c>
    </row>
    <row r="4833" ht="14.25" customHeight="1">
      <c r="A4833" s="1">
        <v>0.0</v>
      </c>
      <c r="B4833" s="1">
        <v>0.0</v>
      </c>
      <c r="C4833" s="1">
        <f t="shared" si="1"/>
        <v>0</v>
      </c>
      <c r="D4833" s="1">
        <f t="shared" si="2"/>
        <v>0.5434661874</v>
      </c>
    </row>
    <row r="4834" ht="14.25" customHeight="1">
      <c r="A4834" s="1">
        <v>255352.0</v>
      </c>
      <c r="B4834" s="1">
        <v>300000.0</v>
      </c>
      <c r="C4834" s="1">
        <f t="shared" si="1"/>
        <v>-44648</v>
      </c>
      <c r="D4834" s="1">
        <f t="shared" si="2"/>
        <v>0.5433471393</v>
      </c>
    </row>
    <row r="4835" ht="14.25" customHeight="1">
      <c r="A4835" s="1">
        <v>856942.0</v>
      </c>
      <c r="B4835" s="1">
        <v>200000.0</v>
      </c>
      <c r="C4835" s="1">
        <f t="shared" si="1"/>
        <v>656942</v>
      </c>
      <c r="D4835" s="1">
        <f t="shared" si="2"/>
        <v>0.5432866903</v>
      </c>
    </row>
    <row r="4836" ht="14.25" customHeight="1">
      <c r="A4836" s="1">
        <v>0.0</v>
      </c>
      <c r="B4836" s="1">
        <v>300000.0</v>
      </c>
      <c r="C4836" s="1">
        <f t="shared" si="1"/>
        <v>-300000</v>
      </c>
      <c r="D4836" s="1">
        <f t="shared" si="2"/>
        <v>0.5432444524</v>
      </c>
    </row>
    <row r="4837" ht="14.25" customHeight="1">
      <c r="A4837" s="1">
        <v>0.0</v>
      </c>
      <c r="B4837" s="1">
        <v>300000.0</v>
      </c>
      <c r="C4837" s="1">
        <f t="shared" si="1"/>
        <v>-300000</v>
      </c>
      <c r="D4837" s="1">
        <f t="shared" si="2"/>
        <v>0.5431849211</v>
      </c>
    </row>
    <row r="4838" ht="14.25" customHeight="1">
      <c r="A4838" s="1">
        <v>32631.0</v>
      </c>
      <c r="B4838" s="1">
        <v>0.0</v>
      </c>
      <c r="C4838" s="1">
        <f t="shared" si="1"/>
        <v>32631</v>
      </c>
      <c r="D4838" s="1">
        <f t="shared" si="2"/>
        <v>0.5431247984</v>
      </c>
    </row>
    <row r="4839" ht="14.25" customHeight="1">
      <c r="A4839" s="1">
        <v>16892.0</v>
      </c>
      <c r="B4839" s="1">
        <v>300000.0</v>
      </c>
      <c r="C4839" s="1">
        <f t="shared" si="1"/>
        <v>-283108</v>
      </c>
      <c r="D4839" s="1">
        <f t="shared" si="2"/>
        <v>0.543002264</v>
      </c>
    </row>
    <row r="4840" ht="14.25" customHeight="1">
      <c r="A4840" s="1">
        <v>12438.0</v>
      </c>
      <c r="B4840" s="1">
        <v>160000.0</v>
      </c>
      <c r="C4840" s="1">
        <f t="shared" si="1"/>
        <v>-147562</v>
      </c>
      <c r="D4840" s="1">
        <f t="shared" si="2"/>
        <v>0.5429402023</v>
      </c>
    </row>
    <row r="4841" ht="14.25" customHeight="1">
      <c r="A4841" s="1">
        <v>40542.0</v>
      </c>
      <c r="B4841" s="1">
        <v>300000.0</v>
      </c>
      <c r="C4841" s="1">
        <f t="shared" si="1"/>
        <v>-259458</v>
      </c>
      <c r="D4841" s="1">
        <f t="shared" si="2"/>
        <v>0.5428469288</v>
      </c>
    </row>
    <row r="4842" ht="14.25" customHeight="1">
      <c r="A4842" s="1">
        <v>5199.0</v>
      </c>
      <c r="B4842" s="1">
        <v>200000.0</v>
      </c>
      <c r="C4842" s="1">
        <f t="shared" si="1"/>
        <v>-194801</v>
      </c>
      <c r="D4842" s="1">
        <f t="shared" si="2"/>
        <v>0.5427829735</v>
      </c>
    </row>
    <row r="4843" ht="14.25" customHeight="1">
      <c r="A4843" s="1">
        <v>0.0</v>
      </c>
      <c r="B4843" s="1">
        <v>350000.0</v>
      </c>
      <c r="C4843" s="1">
        <f t="shared" si="1"/>
        <v>-350000</v>
      </c>
      <c r="D4843" s="1">
        <f t="shared" si="2"/>
        <v>0.5426965639</v>
      </c>
    </row>
    <row r="4844" ht="14.25" customHeight="1">
      <c r="A4844" s="1">
        <v>2.4343673E7</v>
      </c>
      <c r="B4844" s="1">
        <v>4.5E7</v>
      </c>
      <c r="C4844" s="1">
        <f t="shared" si="1"/>
        <v>-20656327</v>
      </c>
      <c r="D4844" s="1">
        <f t="shared" si="2"/>
        <v>0.5426438132</v>
      </c>
    </row>
    <row r="4845" ht="14.25" customHeight="1">
      <c r="A4845" s="1">
        <v>1711.0</v>
      </c>
      <c r="B4845" s="1">
        <v>0.0</v>
      </c>
      <c r="C4845" s="1">
        <f t="shared" si="1"/>
        <v>1711</v>
      </c>
      <c r="D4845" s="1">
        <f t="shared" si="2"/>
        <v>0.4594677482</v>
      </c>
    </row>
    <row r="4846" ht="14.25" customHeight="1">
      <c r="A4846" s="1">
        <v>0.0</v>
      </c>
      <c r="B4846" s="1">
        <v>300000.0</v>
      </c>
      <c r="C4846" s="1">
        <f t="shared" si="1"/>
        <v>-300000</v>
      </c>
      <c r="D4846" s="1">
        <f t="shared" si="2"/>
        <v>0.4593087093</v>
      </c>
    </row>
    <row r="4847" ht="14.25" customHeight="1">
      <c r="A4847" s="1">
        <v>2468.0</v>
      </c>
      <c r="B4847" s="1">
        <v>300000.0</v>
      </c>
      <c r="C4847" s="1">
        <f t="shared" si="1"/>
        <v>-297532</v>
      </c>
      <c r="D4847" s="1">
        <f t="shared" si="2"/>
        <v>0.4592371133</v>
      </c>
    </row>
    <row r="4848" ht="14.25" customHeight="1">
      <c r="A4848" s="1">
        <v>0.0</v>
      </c>
      <c r="B4848" s="1">
        <v>0.0</v>
      </c>
      <c r="C4848" s="1">
        <f t="shared" si="1"/>
        <v>0</v>
      </c>
      <c r="D4848" s="1">
        <f t="shared" si="2"/>
        <v>0.4591647424</v>
      </c>
    </row>
    <row r="4849" ht="14.25" customHeight="1">
      <c r="A4849" s="1">
        <v>0.0</v>
      </c>
      <c r="B4849" s="1">
        <v>300000.0</v>
      </c>
      <c r="C4849" s="1">
        <f t="shared" si="1"/>
        <v>-300000</v>
      </c>
      <c r="D4849" s="1">
        <f t="shared" si="2"/>
        <v>0.4590013011</v>
      </c>
    </row>
    <row r="4850" ht="14.25" customHeight="1">
      <c r="A4850" s="1">
        <v>0.0</v>
      </c>
      <c r="B4850" s="1">
        <v>500000.0</v>
      </c>
      <c r="C4850" s="1">
        <f t="shared" si="1"/>
        <v>-500000</v>
      </c>
      <c r="D4850" s="1">
        <f t="shared" si="2"/>
        <v>0.4589268827</v>
      </c>
    </row>
    <row r="4851" ht="14.25" customHeight="1">
      <c r="A4851" s="1">
        <v>0.0</v>
      </c>
      <c r="B4851" s="1">
        <v>250000.0</v>
      </c>
      <c r="C4851" s="1">
        <f t="shared" si="1"/>
        <v>-250000</v>
      </c>
      <c r="D4851" s="1">
        <f t="shared" si="2"/>
        <v>0.4589205885</v>
      </c>
    </row>
    <row r="4852" ht="14.25" customHeight="1">
      <c r="A4852" s="1">
        <v>0.0</v>
      </c>
      <c r="B4852" s="1">
        <v>300000.0</v>
      </c>
      <c r="C4852" s="1">
        <f t="shared" si="1"/>
        <v>-300000</v>
      </c>
      <c r="D4852" s="1">
        <f t="shared" si="2"/>
        <v>0.4588286126</v>
      </c>
    </row>
    <row r="4853" ht="14.25" customHeight="1">
      <c r="A4853" s="1">
        <v>318622.0</v>
      </c>
      <c r="B4853" s="1">
        <v>270000.0</v>
      </c>
      <c r="C4853" s="1">
        <f t="shared" si="1"/>
        <v>48622</v>
      </c>
      <c r="D4853" s="1">
        <f t="shared" si="2"/>
        <v>0.458752056</v>
      </c>
    </row>
    <row r="4854" ht="14.25" customHeight="1">
      <c r="A4854" s="1">
        <v>1.2006514E7</v>
      </c>
      <c r="B4854" s="1">
        <v>250000.0</v>
      </c>
      <c r="C4854" s="1">
        <f t="shared" si="1"/>
        <v>11756514</v>
      </c>
      <c r="D4854" s="1">
        <f t="shared" si="2"/>
        <v>0.4586694732</v>
      </c>
    </row>
    <row r="4855" ht="14.25" customHeight="1">
      <c r="A4855" s="1">
        <v>4186931.0</v>
      </c>
      <c r="B4855" s="1">
        <v>250000.0</v>
      </c>
      <c r="C4855" s="1">
        <f t="shared" si="1"/>
        <v>3936931</v>
      </c>
      <c r="D4855" s="1">
        <f t="shared" si="2"/>
        <v>0.4663486039</v>
      </c>
    </row>
    <row r="4856" ht="14.25" customHeight="1">
      <c r="A4856" s="1">
        <v>0.0</v>
      </c>
      <c r="B4856" s="1">
        <v>290000.0</v>
      </c>
      <c r="C4856" s="1">
        <f t="shared" si="1"/>
        <v>-290000</v>
      </c>
      <c r="D4856" s="1">
        <f t="shared" si="2"/>
        <v>0.4672455902</v>
      </c>
    </row>
    <row r="4857" ht="14.25" customHeight="1">
      <c r="A4857" s="1">
        <v>3799339.0</v>
      </c>
      <c r="B4857" s="1">
        <v>250000.0</v>
      </c>
      <c r="C4857" s="1">
        <f t="shared" si="1"/>
        <v>3549339</v>
      </c>
      <c r="D4857" s="1">
        <f t="shared" si="2"/>
        <v>0.4671641968</v>
      </c>
    </row>
    <row r="4858" ht="14.25" customHeight="1">
      <c r="A4858" s="1">
        <v>1977544.0</v>
      </c>
      <c r="B4858" s="1">
        <v>250000.0</v>
      </c>
      <c r="C4858" s="1">
        <f t="shared" si="1"/>
        <v>1727544</v>
      </c>
      <c r="D4858" s="1">
        <f t="shared" si="2"/>
        <v>0.4678977035</v>
      </c>
    </row>
    <row r="4859" ht="14.25" customHeight="1">
      <c r="A4859" s="1">
        <v>1050600.0</v>
      </c>
      <c r="B4859" s="1">
        <v>250000.0</v>
      </c>
      <c r="C4859" s="1">
        <f t="shared" si="1"/>
        <v>800600</v>
      </c>
      <c r="D4859" s="1">
        <f t="shared" si="2"/>
        <v>0.4680388304</v>
      </c>
    </row>
    <row r="4860" ht="14.25" customHeight="1">
      <c r="A4860" s="1">
        <v>902835.0</v>
      </c>
      <c r="B4860" s="1">
        <v>250000.0</v>
      </c>
      <c r="C4860" s="1">
        <f t="shared" si="1"/>
        <v>652835</v>
      </c>
      <c r="D4860" s="1">
        <f t="shared" si="2"/>
        <v>0.4680155309</v>
      </c>
    </row>
    <row r="4861" ht="14.25" customHeight="1">
      <c r="A4861" s="1">
        <v>0.0</v>
      </c>
      <c r="B4861" s="1">
        <v>300000.0</v>
      </c>
      <c r="C4861" s="1">
        <f t="shared" si="1"/>
        <v>-300000</v>
      </c>
      <c r="D4861" s="1">
        <f t="shared" si="2"/>
        <v>0.4679742009</v>
      </c>
    </row>
    <row r="4862" ht="14.25" customHeight="1">
      <c r="A4862" s="1">
        <v>489220.0</v>
      </c>
      <c r="B4862" s="1">
        <v>365000.0</v>
      </c>
      <c r="C4862" s="1">
        <f t="shared" si="1"/>
        <v>124220</v>
      </c>
      <c r="D4862" s="1">
        <f t="shared" si="2"/>
        <v>0.4678913021</v>
      </c>
    </row>
    <row r="4863" ht="14.25" customHeight="1">
      <c r="A4863" s="1">
        <v>212285.0</v>
      </c>
      <c r="B4863" s="1">
        <v>250000.0</v>
      </c>
      <c r="C4863" s="1">
        <f t="shared" si="1"/>
        <v>-37715</v>
      </c>
      <c r="D4863" s="1">
        <f t="shared" si="2"/>
        <v>0.467831748</v>
      </c>
    </row>
    <row r="4864" ht="14.25" customHeight="1">
      <c r="A4864" s="1">
        <v>203134.0</v>
      </c>
      <c r="B4864" s="1">
        <v>250000.0</v>
      </c>
      <c r="C4864" s="1">
        <f t="shared" si="1"/>
        <v>-46866</v>
      </c>
      <c r="D4864" s="1">
        <f t="shared" si="2"/>
        <v>0.4677366032</v>
      </c>
    </row>
    <row r="4865" ht="14.25" customHeight="1">
      <c r="A4865" s="1">
        <v>191309.0</v>
      </c>
      <c r="B4865" s="1">
        <v>150000.0</v>
      </c>
      <c r="C4865" s="1">
        <f t="shared" si="1"/>
        <v>41309</v>
      </c>
      <c r="D4865" s="1">
        <f t="shared" si="2"/>
        <v>0.4676400308</v>
      </c>
    </row>
    <row r="4866" ht="14.25" customHeight="1">
      <c r="A4866" s="1">
        <v>3388210.0</v>
      </c>
      <c r="B4866" s="1">
        <v>250000.0</v>
      </c>
      <c r="C4866" s="1">
        <f t="shared" si="1"/>
        <v>3138210</v>
      </c>
      <c r="D4866" s="1">
        <f t="shared" si="2"/>
        <v>0.4675169256</v>
      </c>
    </row>
    <row r="4867" ht="14.25" customHeight="1">
      <c r="A4867" s="1">
        <v>0.0</v>
      </c>
      <c r="B4867" s="1">
        <v>300000.0</v>
      </c>
      <c r="C4867" s="1">
        <f t="shared" si="1"/>
        <v>-300000</v>
      </c>
      <c r="D4867" s="1">
        <f t="shared" si="2"/>
        <v>0.4680958939</v>
      </c>
    </row>
    <row r="4868" ht="14.25" customHeight="1">
      <c r="A4868" s="1">
        <v>177840.0</v>
      </c>
      <c r="B4868" s="1">
        <v>250000.0</v>
      </c>
      <c r="C4868" s="1">
        <f t="shared" si="1"/>
        <v>-72160</v>
      </c>
      <c r="D4868" s="1">
        <f t="shared" si="2"/>
        <v>0.4680068373</v>
      </c>
    </row>
    <row r="4869" ht="14.25" customHeight="1">
      <c r="A4869" s="1">
        <v>47111.0</v>
      </c>
      <c r="B4869" s="1">
        <v>0.0</v>
      </c>
      <c r="C4869" s="1">
        <f t="shared" si="1"/>
        <v>47111</v>
      </c>
      <c r="D4869" s="1">
        <f t="shared" si="2"/>
        <v>0.4679054355</v>
      </c>
    </row>
    <row r="4870" ht="14.25" customHeight="1">
      <c r="A4870" s="1">
        <v>49494.0</v>
      </c>
      <c r="B4870" s="1">
        <v>250000.0</v>
      </c>
      <c r="C4870" s="1">
        <f t="shared" si="1"/>
        <v>-200506</v>
      </c>
      <c r="D4870" s="1">
        <f t="shared" si="2"/>
        <v>0.467728952</v>
      </c>
    </row>
    <row r="4871" ht="14.25" customHeight="1">
      <c r="A4871" s="1">
        <v>0.0</v>
      </c>
      <c r="B4871" s="1">
        <v>0.0</v>
      </c>
      <c r="C4871" s="1">
        <f t="shared" si="1"/>
        <v>0</v>
      </c>
      <c r="D4871" s="1">
        <f t="shared" si="2"/>
        <v>0.4676209352</v>
      </c>
    </row>
    <row r="4872" ht="14.25" customHeight="1">
      <c r="A4872" s="1">
        <v>0.0</v>
      </c>
      <c r="B4872" s="1">
        <v>0.0</v>
      </c>
      <c r="C4872" s="1">
        <f t="shared" si="1"/>
        <v>0</v>
      </c>
      <c r="D4872" s="1">
        <f t="shared" si="2"/>
        <v>0.4674362134</v>
      </c>
    </row>
    <row r="4873" ht="14.25" customHeight="1">
      <c r="A4873" s="1">
        <v>45661.0</v>
      </c>
      <c r="B4873" s="1">
        <v>0.0</v>
      </c>
      <c r="C4873" s="1">
        <f t="shared" si="1"/>
        <v>45661</v>
      </c>
      <c r="D4873" s="1">
        <f t="shared" si="2"/>
        <v>0.4672492065</v>
      </c>
    </row>
    <row r="4874" ht="14.25" customHeight="1">
      <c r="A4874" s="1">
        <v>0.0</v>
      </c>
      <c r="B4874" s="1">
        <v>0.0</v>
      </c>
      <c r="C4874" s="1">
        <f t="shared" si="1"/>
        <v>0</v>
      </c>
      <c r="D4874" s="1">
        <f t="shared" si="2"/>
        <v>0.4670641047</v>
      </c>
    </row>
    <row r="4875" ht="14.25" customHeight="1">
      <c r="A4875" s="1">
        <v>18195.0</v>
      </c>
      <c r="B4875" s="1">
        <v>250000.0</v>
      </c>
      <c r="C4875" s="1">
        <f t="shared" si="1"/>
        <v>-231805</v>
      </c>
      <c r="D4875" s="1">
        <f t="shared" si="2"/>
        <v>0.4668724267</v>
      </c>
    </row>
    <row r="4876" ht="14.25" customHeight="1">
      <c r="A4876" s="1">
        <v>0.0</v>
      </c>
      <c r="B4876" s="1">
        <v>0.0</v>
      </c>
      <c r="C4876" s="1">
        <f t="shared" si="1"/>
        <v>0</v>
      </c>
      <c r="D4876" s="1">
        <f t="shared" si="2"/>
        <v>0.4667549442</v>
      </c>
    </row>
    <row r="4877" ht="14.25" customHeight="1">
      <c r="A4877" s="1">
        <v>0.0</v>
      </c>
      <c r="B4877" s="1">
        <v>250000.0</v>
      </c>
      <c r="C4877" s="1">
        <f t="shared" si="1"/>
        <v>-250000</v>
      </c>
      <c r="D4877" s="1">
        <f t="shared" si="2"/>
        <v>0.466558871</v>
      </c>
    </row>
    <row r="4878" ht="14.25" customHeight="1">
      <c r="A4878" s="1">
        <v>0.0</v>
      </c>
      <c r="B4878" s="1">
        <v>0.0</v>
      </c>
      <c r="C4878" s="1">
        <f t="shared" si="1"/>
        <v>0</v>
      </c>
      <c r="D4878" s="1">
        <f t="shared" si="2"/>
        <v>0.4664375356</v>
      </c>
    </row>
    <row r="4879" ht="14.25" customHeight="1">
      <c r="A4879" s="1">
        <v>0.0</v>
      </c>
      <c r="B4879" s="1">
        <v>250000.0</v>
      </c>
      <c r="C4879" s="1">
        <f t="shared" si="1"/>
        <v>-250000</v>
      </c>
      <c r="D4879" s="1">
        <f t="shared" si="2"/>
        <v>0.4662368937</v>
      </c>
    </row>
    <row r="4880" ht="14.25" customHeight="1">
      <c r="A4880" s="1">
        <v>0.0</v>
      </c>
      <c r="B4880" s="1">
        <v>0.0</v>
      </c>
      <c r="C4880" s="1">
        <f t="shared" si="1"/>
        <v>0</v>
      </c>
      <c r="D4880" s="1">
        <f t="shared" si="2"/>
        <v>0.4661119277</v>
      </c>
    </row>
    <row r="4881" ht="14.25" customHeight="1">
      <c r="A4881" s="1">
        <v>0.0</v>
      </c>
      <c r="B4881" s="1">
        <v>0.0</v>
      </c>
      <c r="C4881" s="1">
        <f t="shared" si="1"/>
        <v>0</v>
      </c>
      <c r="D4881" s="1">
        <f t="shared" si="2"/>
        <v>0.465906546</v>
      </c>
    </row>
    <row r="4882" ht="14.25" customHeight="1">
      <c r="A4882" s="1">
        <v>0.0</v>
      </c>
      <c r="B4882" s="1">
        <v>250000.0</v>
      </c>
      <c r="C4882" s="1">
        <f t="shared" si="1"/>
        <v>-250000</v>
      </c>
      <c r="D4882" s="1">
        <f t="shared" si="2"/>
        <v>0.4656984747</v>
      </c>
    </row>
    <row r="4883" ht="14.25" customHeight="1">
      <c r="A4883" s="1">
        <v>0.0</v>
      </c>
      <c r="B4883" s="1">
        <v>250000.0</v>
      </c>
      <c r="C4883" s="1">
        <f t="shared" si="1"/>
        <v>-250000</v>
      </c>
      <c r="D4883" s="1">
        <f t="shared" si="2"/>
        <v>0.4655674996</v>
      </c>
    </row>
    <row r="4884" ht="14.25" customHeight="1">
      <c r="A4884" s="1">
        <v>0.0</v>
      </c>
      <c r="B4884" s="1">
        <v>0.0</v>
      </c>
      <c r="C4884" s="1">
        <f t="shared" si="1"/>
        <v>0</v>
      </c>
      <c r="D4884" s="1">
        <f t="shared" si="2"/>
        <v>0.4654348202</v>
      </c>
    </row>
    <row r="4885" ht="14.25" customHeight="1">
      <c r="A4885" s="1">
        <v>0.0</v>
      </c>
      <c r="B4885" s="1">
        <v>250000.0</v>
      </c>
      <c r="C4885" s="1">
        <f t="shared" si="1"/>
        <v>-250000</v>
      </c>
      <c r="D4885" s="1">
        <f t="shared" si="2"/>
        <v>0.4652194091</v>
      </c>
    </row>
    <row r="4886" ht="14.25" customHeight="1">
      <c r="A4886" s="1">
        <v>0.0</v>
      </c>
      <c r="B4886" s="1">
        <v>250000.0</v>
      </c>
      <c r="C4886" s="1">
        <f t="shared" si="1"/>
        <v>-250000</v>
      </c>
      <c r="D4886" s="1">
        <f t="shared" si="2"/>
        <v>0.4650826304</v>
      </c>
    </row>
    <row r="4887" ht="14.25" customHeight="1">
      <c r="A4887" s="1">
        <v>0.0</v>
      </c>
      <c r="B4887" s="1">
        <v>245000.0</v>
      </c>
      <c r="C4887" s="1">
        <f t="shared" si="1"/>
        <v>-245000</v>
      </c>
      <c r="D4887" s="1">
        <f t="shared" si="2"/>
        <v>0.4649440361</v>
      </c>
    </row>
    <row r="4888" ht="14.25" customHeight="1">
      <c r="A4888" s="1">
        <v>0.0</v>
      </c>
      <c r="B4888" s="1">
        <v>240000.0</v>
      </c>
      <c r="C4888" s="1">
        <f t="shared" si="1"/>
        <v>-240000</v>
      </c>
      <c r="D4888" s="1">
        <f t="shared" si="2"/>
        <v>0.464801835</v>
      </c>
    </row>
    <row r="4889" ht="14.25" customHeight="1">
      <c r="A4889" s="1">
        <v>0.0</v>
      </c>
      <c r="B4889" s="1">
        <v>250000.0</v>
      </c>
      <c r="C4889" s="1">
        <f t="shared" si="1"/>
        <v>-250000</v>
      </c>
      <c r="D4889" s="1">
        <f t="shared" si="2"/>
        <v>0.4646559571</v>
      </c>
    </row>
    <row r="4890" ht="14.25" customHeight="1">
      <c r="A4890" s="1">
        <v>104792.0</v>
      </c>
      <c r="B4890" s="1">
        <v>0.0</v>
      </c>
      <c r="C4890" s="1">
        <f t="shared" si="1"/>
        <v>104792</v>
      </c>
      <c r="D4890" s="1">
        <f t="shared" si="2"/>
        <v>0.4645116564</v>
      </c>
    </row>
    <row r="4891" ht="14.25" customHeight="1">
      <c r="A4891" s="1">
        <v>0.0</v>
      </c>
      <c r="B4891" s="1">
        <v>250000.0</v>
      </c>
      <c r="C4891" s="1">
        <f t="shared" si="1"/>
        <v>-250000</v>
      </c>
      <c r="D4891" s="1">
        <f t="shared" si="2"/>
        <v>0.464291539</v>
      </c>
    </row>
    <row r="4892" ht="14.25" customHeight="1">
      <c r="A4892" s="1">
        <v>111300.0</v>
      </c>
      <c r="B4892" s="1">
        <v>225000.0</v>
      </c>
      <c r="C4892" s="1">
        <f t="shared" si="1"/>
        <v>-113700</v>
      </c>
      <c r="D4892" s="1">
        <f t="shared" si="2"/>
        <v>0.4641426447</v>
      </c>
    </row>
    <row r="4893" ht="14.25" customHeight="1">
      <c r="A4893" s="1">
        <v>1027119.0</v>
      </c>
      <c r="B4893" s="1">
        <v>225000.0</v>
      </c>
      <c r="C4893" s="1">
        <f t="shared" si="1"/>
        <v>802119</v>
      </c>
      <c r="D4893" s="1">
        <f t="shared" si="2"/>
        <v>0.4639869218</v>
      </c>
    </row>
    <row r="4894" ht="14.25" customHeight="1">
      <c r="A4894" s="1">
        <v>0.0</v>
      </c>
      <c r="B4894" s="1">
        <v>100000.0</v>
      </c>
      <c r="C4894" s="1">
        <f t="shared" si="1"/>
        <v>-100000</v>
      </c>
      <c r="D4894" s="1">
        <f t="shared" si="2"/>
        <v>0.4639170101</v>
      </c>
    </row>
    <row r="4895" ht="14.25" customHeight="1">
      <c r="A4895" s="1">
        <v>5000000.0</v>
      </c>
      <c r="B4895" s="1">
        <v>210000.0</v>
      </c>
      <c r="C4895" s="1">
        <f t="shared" si="1"/>
        <v>4790000</v>
      </c>
      <c r="D4895" s="1">
        <f t="shared" si="2"/>
        <v>0.463708805</v>
      </c>
    </row>
    <row r="4896" ht="14.25" customHeight="1">
      <c r="A4896" s="1">
        <v>0.0</v>
      </c>
      <c r="B4896" s="1">
        <v>5000000.0</v>
      </c>
      <c r="C4896" s="1">
        <f t="shared" si="1"/>
        <v>-5000000</v>
      </c>
      <c r="D4896" s="1">
        <f t="shared" si="2"/>
        <v>0.4651276591</v>
      </c>
    </row>
    <row r="4897" ht="14.25" customHeight="1">
      <c r="A4897" s="1">
        <v>0.0</v>
      </c>
      <c r="B4897" s="1">
        <v>200000.0</v>
      </c>
      <c r="C4897" s="1">
        <f t="shared" si="1"/>
        <v>-200000</v>
      </c>
      <c r="D4897" s="1">
        <f t="shared" si="2"/>
        <v>0.4685518507</v>
      </c>
    </row>
    <row r="4898" ht="14.25" customHeight="1">
      <c r="A4898" s="1">
        <v>4505922.0</v>
      </c>
      <c r="B4898" s="1">
        <v>200000.0</v>
      </c>
      <c r="C4898" s="1">
        <f t="shared" si="1"/>
        <v>4305922</v>
      </c>
      <c r="D4898" s="1">
        <f t="shared" si="2"/>
        <v>0.4683854619</v>
      </c>
    </row>
    <row r="4899" ht="14.25" customHeight="1">
      <c r="A4899" s="1">
        <v>3500000.0</v>
      </c>
      <c r="B4899" s="1">
        <v>200000.0</v>
      </c>
      <c r="C4899" s="1">
        <f t="shared" si="1"/>
        <v>3300000</v>
      </c>
      <c r="D4899" s="1">
        <f t="shared" si="2"/>
        <v>0.4695259031</v>
      </c>
    </row>
    <row r="4900" ht="14.25" customHeight="1">
      <c r="A4900" s="1">
        <v>0.0</v>
      </c>
      <c r="B4900" s="1">
        <v>200000.0</v>
      </c>
      <c r="C4900" s="1">
        <f t="shared" si="1"/>
        <v>-200000</v>
      </c>
      <c r="D4900" s="1">
        <f t="shared" si="2"/>
        <v>0.4701871641</v>
      </c>
    </row>
    <row r="4901" ht="14.25" customHeight="1">
      <c r="A4901" s="1">
        <v>381225.0</v>
      </c>
      <c r="B4901" s="1">
        <v>200000.0</v>
      </c>
      <c r="C4901" s="1">
        <f t="shared" si="1"/>
        <v>181225</v>
      </c>
      <c r="D4901" s="1">
        <f t="shared" si="2"/>
        <v>0.4700164251</v>
      </c>
    </row>
    <row r="4902" ht="14.25" customHeight="1">
      <c r="A4902" s="1">
        <v>2428241.0</v>
      </c>
      <c r="B4902" s="1">
        <v>200000.0</v>
      </c>
      <c r="C4902" s="1">
        <f t="shared" si="1"/>
        <v>2228241</v>
      </c>
      <c r="D4902" s="1">
        <f t="shared" si="2"/>
        <v>0.4698671361</v>
      </c>
    </row>
    <row r="4903" ht="14.25" customHeight="1">
      <c r="A4903" s="1">
        <v>78030.0</v>
      </c>
      <c r="B4903" s="1">
        <v>200000.0</v>
      </c>
      <c r="C4903" s="1">
        <f t="shared" si="1"/>
        <v>-121970</v>
      </c>
      <c r="D4903" s="1">
        <f t="shared" si="2"/>
        <v>0.4701294086</v>
      </c>
    </row>
    <row r="4904" ht="14.25" customHeight="1">
      <c r="A4904" s="1">
        <v>59774.0</v>
      </c>
      <c r="B4904" s="1">
        <v>0.0</v>
      </c>
      <c r="C4904" s="1">
        <f t="shared" si="1"/>
        <v>59774</v>
      </c>
      <c r="D4904" s="1">
        <f t="shared" si="2"/>
        <v>0.4699558093</v>
      </c>
    </row>
    <row r="4905" ht="14.25" customHeight="1">
      <c r="A4905" s="1">
        <v>174682.0</v>
      </c>
      <c r="B4905" s="1">
        <v>200000.0</v>
      </c>
      <c r="C4905" s="1">
        <f t="shared" si="1"/>
        <v>-25318</v>
      </c>
      <c r="D4905" s="1">
        <f t="shared" si="2"/>
        <v>0.4697139443</v>
      </c>
    </row>
    <row r="4906" ht="14.25" customHeight="1">
      <c r="A4906" s="1">
        <v>215185.0</v>
      </c>
      <c r="B4906" s="1">
        <v>200000.0</v>
      </c>
      <c r="C4906" s="1">
        <f t="shared" si="1"/>
        <v>15185</v>
      </c>
      <c r="D4906" s="1">
        <f t="shared" si="2"/>
        <v>0.4695402983</v>
      </c>
    </row>
    <row r="4907" ht="14.25" customHeight="1">
      <c r="A4907" s="1">
        <v>3.215441E7</v>
      </c>
      <c r="B4907" s="1">
        <v>3.0E7</v>
      </c>
      <c r="C4907" s="1">
        <f t="shared" si="1"/>
        <v>2154410</v>
      </c>
      <c r="D4907" s="1">
        <f t="shared" si="2"/>
        <v>0.469366765</v>
      </c>
    </row>
    <row r="4908" ht="14.25" customHeight="1">
      <c r="A4908" s="1">
        <v>0.0</v>
      </c>
      <c r="B4908" s="1">
        <v>200000.0</v>
      </c>
      <c r="C4908" s="1">
        <f t="shared" si="1"/>
        <v>-200000</v>
      </c>
      <c r="D4908" s="1">
        <f t="shared" si="2"/>
        <v>0.2843317267</v>
      </c>
    </row>
    <row r="4909" ht="14.25" customHeight="1">
      <c r="A4909" s="1">
        <v>0.0</v>
      </c>
      <c r="B4909" s="1">
        <v>250000.0</v>
      </c>
      <c r="C4909" s="1">
        <f t="shared" si="1"/>
        <v>-250000</v>
      </c>
      <c r="D4909" s="1">
        <f t="shared" si="2"/>
        <v>0.2840969666</v>
      </c>
    </row>
    <row r="4910" ht="14.25" customHeight="1">
      <c r="A4910" s="1">
        <v>0.0</v>
      </c>
      <c r="B4910" s="1">
        <v>1.3E7</v>
      </c>
      <c r="C4910" s="1">
        <f t="shared" si="1"/>
        <v>-13000000</v>
      </c>
      <c r="D4910" s="1">
        <f t="shared" si="2"/>
        <v>0.2838841625</v>
      </c>
    </row>
    <row r="4911" ht="14.25" customHeight="1">
      <c r="A4911" s="1">
        <v>140016.0</v>
      </c>
      <c r="B4911" s="1">
        <v>0.0</v>
      </c>
      <c r="C4911" s="1">
        <f t="shared" si="1"/>
        <v>140016</v>
      </c>
      <c r="D4911" s="1">
        <f t="shared" si="2"/>
        <v>0.3029707726</v>
      </c>
    </row>
    <row r="4912" ht="14.25" customHeight="1">
      <c r="A4912" s="1">
        <v>0.0</v>
      </c>
      <c r="B4912" s="1">
        <v>0.0</v>
      </c>
      <c r="C4912" s="1">
        <f t="shared" si="1"/>
        <v>0</v>
      </c>
      <c r="D4912" s="1">
        <f t="shared" si="2"/>
        <v>0.3026899593</v>
      </c>
    </row>
    <row r="4913" ht="14.25" customHeight="1">
      <c r="A4913" s="1">
        <v>0.0</v>
      </c>
      <c r="B4913" s="1">
        <v>150000.0</v>
      </c>
      <c r="C4913" s="1">
        <f t="shared" si="1"/>
        <v>-150000</v>
      </c>
      <c r="D4913" s="1">
        <f t="shared" si="2"/>
        <v>0.3023814888</v>
      </c>
    </row>
    <row r="4914" ht="14.25" customHeight="1">
      <c r="A4914" s="1">
        <v>0.0</v>
      </c>
      <c r="B4914" s="1">
        <v>0.0</v>
      </c>
      <c r="C4914" s="1">
        <f t="shared" si="1"/>
        <v>0</v>
      </c>
      <c r="D4914" s="1">
        <f t="shared" si="2"/>
        <v>0.3021476297</v>
      </c>
    </row>
    <row r="4915" ht="14.25" customHeight="1">
      <c r="A4915" s="1">
        <v>15542.0</v>
      </c>
      <c r="B4915" s="1">
        <v>0.0</v>
      </c>
      <c r="C4915" s="1">
        <f t="shared" si="1"/>
        <v>15542</v>
      </c>
      <c r="D4915" s="1">
        <f t="shared" si="2"/>
        <v>0.3018296601</v>
      </c>
    </row>
    <row r="4916" ht="14.25" customHeight="1">
      <c r="A4916" s="1">
        <v>0.0</v>
      </c>
      <c r="B4916" s="1">
        <v>200000.0</v>
      </c>
      <c r="C4916" s="1">
        <f t="shared" si="1"/>
        <v>-200000</v>
      </c>
      <c r="D4916" s="1">
        <f t="shared" si="2"/>
        <v>0.3015089686</v>
      </c>
    </row>
    <row r="4917" ht="14.25" customHeight="1">
      <c r="A4917" s="1">
        <v>1111.0</v>
      </c>
      <c r="B4917" s="1">
        <v>200000.0</v>
      </c>
      <c r="C4917" s="1">
        <f t="shared" si="1"/>
        <v>-198889</v>
      </c>
      <c r="D4917" s="1">
        <f t="shared" si="2"/>
        <v>0.3012900852</v>
      </c>
    </row>
    <row r="4918" ht="14.25" customHeight="1">
      <c r="A4918" s="1">
        <v>0.0</v>
      </c>
      <c r="B4918" s="1">
        <v>200000.0</v>
      </c>
      <c r="C4918" s="1">
        <f t="shared" si="1"/>
        <v>-200000</v>
      </c>
      <c r="D4918" s="1">
        <f t="shared" si="2"/>
        <v>0.3010676612</v>
      </c>
    </row>
    <row r="4919" ht="14.25" customHeight="1">
      <c r="A4919" s="1">
        <v>0.0</v>
      </c>
      <c r="B4919" s="1">
        <v>2500000.0</v>
      </c>
      <c r="C4919" s="1">
        <f t="shared" si="1"/>
        <v>-2500000</v>
      </c>
      <c r="D4919" s="1">
        <f t="shared" si="2"/>
        <v>0.3008414258</v>
      </c>
    </row>
    <row r="4920" ht="14.25" customHeight="1">
      <c r="A4920" s="1">
        <v>0.0</v>
      </c>
      <c r="B4920" s="1">
        <v>200000.0</v>
      </c>
      <c r="C4920" s="1">
        <f t="shared" si="1"/>
        <v>-200000</v>
      </c>
      <c r="D4920" s="1">
        <f t="shared" si="2"/>
        <v>0.3023845577</v>
      </c>
    </row>
    <row r="4921" ht="14.25" customHeight="1">
      <c r="A4921" s="1">
        <v>0.0</v>
      </c>
      <c r="B4921" s="1">
        <v>0.0</v>
      </c>
      <c r="C4921" s="1">
        <f t="shared" si="1"/>
        <v>0</v>
      </c>
      <c r="D4921" s="1">
        <f t="shared" si="2"/>
        <v>0.3021620324</v>
      </c>
    </row>
    <row r="4922" ht="14.25" customHeight="1">
      <c r="A4922" s="1">
        <v>0.0</v>
      </c>
      <c r="B4922" s="1">
        <v>200000.0</v>
      </c>
      <c r="C4922" s="1">
        <f t="shared" si="1"/>
        <v>-200000</v>
      </c>
      <c r="D4922" s="1">
        <f t="shared" si="2"/>
        <v>0.3018204297</v>
      </c>
    </row>
    <row r="4923" ht="14.25" customHeight="1">
      <c r="A4923" s="1">
        <v>925402.0</v>
      </c>
      <c r="B4923" s="1">
        <v>180000.0</v>
      </c>
      <c r="C4923" s="1">
        <f t="shared" si="1"/>
        <v>745402</v>
      </c>
      <c r="D4923" s="1">
        <f t="shared" si="2"/>
        <v>0.3015891234</v>
      </c>
    </row>
    <row r="4924" ht="14.25" customHeight="1">
      <c r="A4924" s="1">
        <v>469947.0</v>
      </c>
      <c r="B4924" s="1">
        <v>120000.0</v>
      </c>
      <c r="C4924" s="1">
        <f t="shared" si="1"/>
        <v>349947</v>
      </c>
      <c r="D4924" s="1">
        <f t="shared" si="2"/>
        <v>0.3014627066</v>
      </c>
    </row>
    <row r="4925" ht="14.25" customHeight="1">
      <c r="A4925" s="1">
        <v>7137502.0</v>
      </c>
      <c r="B4925" s="1">
        <v>175000.0</v>
      </c>
      <c r="C4925" s="1">
        <f t="shared" si="1"/>
        <v>6962502</v>
      </c>
      <c r="D4925" s="1">
        <f t="shared" si="2"/>
        <v>0.3012396558</v>
      </c>
    </row>
    <row r="4926" ht="14.25" customHeight="1">
      <c r="A4926" s="1">
        <v>0.0</v>
      </c>
      <c r="B4926" s="1">
        <v>180000.0</v>
      </c>
      <c r="C4926" s="1">
        <f t="shared" si="1"/>
        <v>-180000</v>
      </c>
      <c r="D4926" s="1">
        <f t="shared" si="2"/>
        <v>0.3040969583</v>
      </c>
    </row>
    <row r="4927" ht="14.25" customHeight="1">
      <c r="A4927" s="1">
        <v>0.0</v>
      </c>
      <c r="B4927" s="1">
        <v>168000.0</v>
      </c>
      <c r="C4927" s="1">
        <f t="shared" si="1"/>
        <v>-168000</v>
      </c>
      <c r="D4927" s="1">
        <f t="shared" si="2"/>
        <v>0.3038435882</v>
      </c>
    </row>
    <row r="4928" ht="14.25" customHeight="1">
      <c r="A4928" s="1">
        <v>1316074.0</v>
      </c>
      <c r="B4928" s="1">
        <v>100000.0</v>
      </c>
      <c r="C4928" s="1">
        <f t="shared" si="1"/>
        <v>1216074</v>
      </c>
      <c r="D4928" s="1">
        <f t="shared" si="2"/>
        <v>0.3035785367</v>
      </c>
    </row>
    <row r="4929" ht="14.25" customHeight="1">
      <c r="A4929" s="1">
        <v>0.0</v>
      </c>
      <c r="B4929" s="1">
        <v>0.0</v>
      </c>
      <c r="C4929" s="1">
        <f t="shared" si="1"/>
        <v>0</v>
      </c>
      <c r="D4929" s="1">
        <f t="shared" si="2"/>
        <v>0.3035240197</v>
      </c>
    </row>
    <row r="4930" ht="14.25" customHeight="1">
      <c r="A4930" s="1">
        <v>1.518E7</v>
      </c>
      <c r="B4930" s="1">
        <v>500000.0</v>
      </c>
      <c r="C4930" s="1">
        <f t="shared" si="1"/>
        <v>14680000</v>
      </c>
      <c r="D4930" s="1">
        <f t="shared" si="2"/>
        <v>0.3031521772</v>
      </c>
    </row>
    <row r="4931" ht="14.25" customHeight="1">
      <c r="A4931" s="1">
        <v>0.0</v>
      </c>
      <c r="B4931" s="1">
        <v>200000.0</v>
      </c>
      <c r="C4931" s="1">
        <f t="shared" si="1"/>
        <v>-200000</v>
      </c>
      <c r="D4931" s="1">
        <f t="shared" si="2"/>
        <v>0.3142926881</v>
      </c>
    </row>
    <row r="4932" ht="14.25" customHeight="1">
      <c r="A4932" s="1">
        <v>2882062.0</v>
      </c>
      <c r="B4932" s="1">
        <v>150000.0</v>
      </c>
      <c r="C4932" s="1">
        <f t="shared" si="1"/>
        <v>2732062</v>
      </c>
      <c r="D4932" s="1">
        <f t="shared" si="2"/>
        <v>0.3140430755</v>
      </c>
    </row>
    <row r="4933" ht="14.25" customHeight="1">
      <c r="A4933" s="1">
        <v>9437933.0</v>
      </c>
      <c r="B4933" s="1">
        <v>180000.0</v>
      </c>
      <c r="C4933" s="1">
        <f t="shared" si="1"/>
        <v>9257933</v>
      </c>
      <c r="D4933" s="1">
        <f t="shared" si="2"/>
        <v>0.3145523763</v>
      </c>
    </row>
    <row r="4934" ht="14.25" customHeight="1">
      <c r="A4934" s="1">
        <v>110720.0</v>
      </c>
      <c r="B4934" s="1">
        <v>1200000.0</v>
      </c>
      <c r="C4934" s="1">
        <f t="shared" si="1"/>
        <v>-1089280</v>
      </c>
      <c r="D4934" s="1">
        <f t="shared" si="2"/>
        <v>0.3202162277</v>
      </c>
    </row>
    <row r="4935" ht="14.25" customHeight="1">
      <c r="A4935" s="1">
        <v>155984.0</v>
      </c>
      <c r="B4935" s="1">
        <v>160000.0</v>
      </c>
      <c r="C4935" s="1">
        <f t="shared" si="1"/>
        <v>-4016</v>
      </c>
      <c r="D4935" s="1">
        <f t="shared" si="2"/>
        <v>0.3205645455</v>
      </c>
    </row>
    <row r="4936" ht="14.25" customHeight="1">
      <c r="A4936" s="1">
        <v>0.0</v>
      </c>
      <c r="B4936" s="1">
        <v>0.0</v>
      </c>
      <c r="C4936" s="1">
        <f t="shared" si="1"/>
        <v>0</v>
      </c>
      <c r="D4936" s="1">
        <f t="shared" si="2"/>
        <v>0.3203125928</v>
      </c>
    </row>
    <row r="4937" ht="14.25" customHeight="1">
      <c r="A4937" s="1">
        <v>0.0</v>
      </c>
      <c r="B4937" s="1">
        <v>0.0</v>
      </c>
      <c r="C4937" s="1">
        <f t="shared" si="1"/>
        <v>0</v>
      </c>
      <c r="D4937" s="1">
        <f t="shared" si="2"/>
        <v>0.3199491473</v>
      </c>
    </row>
    <row r="4938" ht="14.25" customHeight="1">
      <c r="A4938" s="1">
        <v>3.0859E7</v>
      </c>
      <c r="B4938" s="1">
        <v>83532.0</v>
      </c>
      <c r="C4938" s="1">
        <f t="shared" si="1"/>
        <v>30775468</v>
      </c>
      <c r="D4938" s="1">
        <f t="shared" si="2"/>
        <v>0.3195784796</v>
      </c>
    </row>
    <row r="4939" ht="14.25" customHeight="1">
      <c r="A4939" s="1">
        <v>0.0</v>
      </c>
      <c r="B4939" s="1">
        <v>150000.0</v>
      </c>
      <c r="C4939" s="1">
        <f t="shared" si="1"/>
        <v>-150000</v>
      </c>
      <c r="D4939" s="1">
        <f t="shared" si="2"/>
        <v>0.3946014244</v>
      </c>
    </row>
    <row r="4940" ht="14.25" customHeight="1">
      <c r="A4940" s="1">
        <v>4914.0</v>
      </c>
      <c r="B4940" s="1">
        <v>150000.0</v>
      </c>
      <c r="C4940" s="1">
        <f t="shared" si="1"/>
        <v>-145086</v>
      </c>
      <c r="D4940" s="1">
        <f t="shared" si="2"/>
        <v>0.394345492</v>
      </c>
    </row>
    <row r="4941" ht="14.25" customHeight="1">
      <c r="A4941" s="1">
        <v>0.0</v>
      </c>
      <c r="B4941" s="1">
        <v>150000.0</v>
      </c>
      <c r="C4941" s="1">
        <f t="shared" si="1"/>
        <v>-150000</v>
      </c>
      <c r="D4941" s="1">
        <f t="shared" si="2"/>
        <v>0.394084971</v>
      </c>
    </row>
    <row r="4942" ht="14.25" customHeight="1">
      <c r="A4942" s="1">
        <v>5858.0</v>
      </c>
      <c r="B4942" s="1">
        <v>150000.0</v>
      </c>
      <c r="C4942" s="1">
        <f t="shared" si="1"/>
        <v>-144142</v>
      </c>
      <c r="D4942" s="1">
        <f t="shared" si="2"/>
        <v>0.3938185309</v>
      </c>
    </row>
    <row r="4943" ht="14.25" customHeight="1">
      <c r="A4943" s="1">
        <v>6706368.0</v>
      </c>
      <c r="B4943" s="1">
        <v>160000.0</v>
      </c>
      <c r="C4943" s="1">
        <f t="shared" si="1"/>
        <v>6546368</v>
      </c>
      <c r="D4943" s="1">
        <f t="shared" si="2"/>
        <v>0.3935473077</v>
      </c>
    </row>
    <row r="4944" ht="14.25" customHeight="1">
      <c r="A4944" s="1">
        <v>0.0</v>
      </c>
      <c r="B4944" s="1">
        <v>1.8E7</v>
      </c>
      <c r="C4944" s="1">
        <f t="shared" si="1"/>
        <v>-18000000</v>
      </c>
      <c r="D4944" s="1">
        <f t="shared" si="2"/>
        <v>0.3986058945</v>
      </c>
    </row>
    <row r="4945" ht="14.25" customHeight="1">
      <c r="A4945" s="1">
        <v>0.0</v>
      </c>
      <c r="B4945" s="1">
        <v>125000.0</v>
      </c>
      <c r="C4945" s="1">
        <f t="shared" si="1"/>
        <v>-125000</v>
      </c>
      <c r="D4945" s="1">
        <f t="shared" si="2"/>
        <v>0.4485120522</v>
      </c>
    </row>
    <row r="4946" ht="14.25" customHeight="1">
      <c r="A4946" s="1">
        <v>405614.0</v>
      </c>
      <c r="B4946" s="1">
        <v>0.0</v>
      </c>
      <c r="C4946" s="1">
        <f t="shared" si="1"/>
        <v>405614</v>
      </c>
      <c r="D4946" s="1">
        <f t="shared" si="2"/>
        <v>0.4483126287</v>
      </c>
    </row>
    <row r="4947" ht="14.25" customHeight="1">
      <c r="A4947" s="1">
        <v>0.0</v>
      </c>
      <c r="B4947" s="1">
        <v>125000.0</v>
      </c>
      <c r="C4947" s="1">
        <f t="shared" si="1"/>
        <v>-125000</v>
      </c>
      <c r="D4947" s="1">
        <f t="shared" si="2"/>
        <v>0.4481080067</v>
      </c>
    </row>
    <row r="4948" ht="14.25" customHeight="1">
      <c r="A4948" s="1">
        <v>0.0</v>
      </c>
      <c r="B4948" s="1">
        <v>120000.0</v>
      </c>
      <c r="C4948" s="1">
        <f t="shared" si="1"/>
        <v>-120000</v>
      </c>
      <c r="D4948" s="1">
        <f t="shared" si="2"/>
        <v>0.4478994166</v>
      </c>
    </row>
    <row r="4949" ht="14.25" customHeight="1">
      <c r="A4949" s="1">
        <v>1573712.0</v>
      </c>
      <c r="B4949" s="1">
        <v>125000.0</v>
      </c>
      <c r="C4949" s="1">
        <f t="shared" si="1"/>
        <v>1448712</v>
      </c>
      <c r="D4949" s="1">
        <f t="shared" si="2"/>
        <v>0.4476833508</v>
      </c>
    </row>
    <row r="4950" ht="14.25" customHeight="1">
      <c r="A4950" s="1">
        <v>0.0</v>
      </c>
      <c r="B4950" s="1">
        <v>125000.0</v>
      </c>
      <c r="C4950" s="1">
        <f t="shared" si="1"/>
        <v>-125000</v>
      </c>
      <c r="D4950" s="1">
        <f t="shared" si="2"/>
        <v>0.4478364722</v>
      </c>
    </row>
    <row r="4951" ht="14.25" customHeight="1">
      <c r="A4951" s="1">
        <v>0.0</v>
      </c>
      <c r="B4951" s="1">
        <v>120000.0</v>
      </c>
      <c r="C4951" s="1">
        <f t="shared" si="1"/>
        <v>-120000</v>
      </c>
      <c r="D4951" s="1">
        <f t="shared" si="2"/>
        <v>0.4476149528</v>
      </c>
    </row>
    <row r="4952" ht="14.25" customHeight="1">
      <c r="A4952" s="1">
        <v>0.0</v>
      </c>
      <c r="B4952" s="1">
        <v>120000.0</v>
      </c>
      <c r="C4952" s="1">
        <f t="shared" si="1"/>
        <v>-120000</v>
      </c>
      <c r="D4952" s="1">
        <f t="shared" si="2"/>
        <v>0.447385465</v>
      </c>
    </row>
    <row r="4953" ht="14.25" customHeight="1">
      <c r="A4953" s="1">
        <v>0.0</v>
      </c>
      <c r="B4953" s="1">
        <v>114000.0</v>
      </c>
      <c r="C4953" s="1">
        <f t="shared" si="1"/>
        <v>-114000</v>
      </c>
      <c r="D4953" s="1">
        <f t="shared" si="2"/>
        <v>0.447150756</v>
      </c>
    </row>
    <row r="4954" ht="14.25" customHeight="1">
      <c r="A4954" s="1">
        <v>0.0</v>
      </c>
      <c r="B4954" s="1">
        <v>120000.0</v>
      </c>
      <c r="C4954" s="1">
        <f t="shared" si="1"/>
        <v>-120000</v>
      </c>
      <c r="D4954" s="1">
        <f t="shared" si="2"/>
        <v>0.4469069851</v>
      </c>
    </row>
    <row r="4955" ht="14.25" customHeight="1">
      <c r="A4955" s="1">
        <v>0.0</v>
      </c>
      <c r="B4955" s="1">
        <v>1.0E7</v>
      </c>
      <c r="C4955" s="1">
        <f t="shared" si="1"/>
        <v>-10000000</v>
      </c>
      <c r="D4955" s="1">
        <f t="shared" si="2"/>
        <v>0.4466612404</v>
      </c>
    </row>
    <row r="4956" ht="14.25" customHeight="1">
      <c r="A4956" s="1">
        <v>0.0</v>
      </c>
      <c r="B4956" s="1">
        <v>103000.0</v>
      </c>
      <c r="C4956" s="1">
        <f t="shared" si="1"/>
        <v>-103000</v>
      </c>
      <c r="D4956" s="1">
        <f t="shared" si="2"/>
        <v>0.4679317333</v>
      </c>
    </row>
    <row r="4957" ht="14.25" customHeight="1">
      <c r="A4957" s="1">
        <v>1.0174663E7</v>
      </c>
      <c r="B4957" s="1">
        <v>100000.0</v>
      </c>
      <c r="C4957" s="1">
        <f t="shared" si="1"/>
        <v>10074663</v>
      </c>
      <c r="D4957" s="1">
        <f t="shared" si="2"/>
        <v>0.4677376128</v>
      </c>
    </row>
    <row r="4958" ht="14.25" customHeight="1">
      <c r="A4958" s="1">
        <v>2.2757819E7</v>
      </c>
      <c r="B4958" s="1">
        <v>100000.0</v>
      </c>
      <c r="C4958" s="1">
        <f t="shared" si="1"/>
        <v>22657819</v>
      </c>
      <c r="D4958" s="1">
        <f t="shared" si="2"/>
        <v>0.4805754032</v>
      </c>
    </row>
    <row r="4959" ht="14.25" customHeight="1">
      <c r="A4959" s="1">
        <v>0.0</v>
      </c>
      <c r="B4959" s="1">
        <v>20000.0</v>
      </c>
      <c r="C4959" s="1">
        <f t="shared" si="1"/>
        <v>-20000</v>
      </c>
      <c r="D4959" s="1">
        <f t="shared" si="2"/>
        <v>0.5638303209</v>
      </c>
    </row>
    <row r="4960" ht="14.25" customHeight="1">
      <c r="A4960" s="1">
        <v>3000000.0</v>
      </c>
      <c r="B4960" s="1">
        <v>100000.0</v>
      </c>
      <c r="C4960" s="1">
        <f t="shared" si="1"/>
        <v>2900000</v>
      </c>
      <c r="D4960" s="1">
        <f t="shared" si="2"/>
        <v>0.5636366822</v>
      </c>
    </row>
    <row r="4961" ht="14.25" customHeight="1">
      <c r="A4961" s="1">
        <v>5228617.0</v>
      </c>
      <c r="B4961" s="1">
        <v>100000.0</v>
      </c>
      <c r="C4961" s="1">
        <f t="shared" si="1"/>
        <v>5128617</v>
      </c>
      <c r="D4961" s="1">
        <f t="shared" si="2"/>
        <v>0.5652843351</v>
      </c>
    </row>
    <row r="4962" ht="14.25" customHeight="1">
      <c r="A4962" s="1">
        <v>2643689.0</v>
      </c>
      <c r="B4962" s="1">
        <v>0.0</v>
      </c>
      <c r="C4962" s="1">
        <f t="shared" si="1"/>
        <v>2643689</v>
      </c>
      <c r="D4962" s="1">
        <f t="shared" si="2"/>
        <v>0.57078748</v>
      </c>
    </row>
    <row r="4963" ht="14.25" customHeight="1">
      <c r="A4963" s="1">
        <v>0.0</v>
      </c>
      <c r="B4963" s="1">
        <v>100000.0</v>
      </c>
      <c r="C4963" s="1">
        <f t="shared" si="1"/>
        <v>-100000</v>
      </c>
      <c r="D4963" s="1">
        <f t="shared" si="2"/>
        <v>0.5722944057</v>
      </c>
    </row>
    <row r="4964" ht="14.25" customHeight="1">
      <c r="A4964" s="1">
        <v>110536.0</v>
      </c>
      <c r="B4964" s="1">
        <v>40000.0</v>
      </c>
      <c r="C4964" s="1">
        <f t="shared" si="1"/>
        <v>70536</v>
      </c>
      <c r="D4964" s="1">
        <f t="shared" si="2"/>
        <v>0.5721314095</v>
      </c>
    </row>
    <row r="4965" ht="14.25" customHeight="1">
      <c r="A4965" s="1">
        <v>0.0</v>
      </c>
      <c r="B4965" s="1">
        <v>20000.0</v>
      </c>
      <c r="C4965" s="1">
        <f t="shared" si="1"/>
        <v>-20000</v>
      </c>
      <c r="D4965" s="1">
        <f t="shared" si="2"/>
        <v>0.5719476673</v>
      </c>
    </row>
    <row r="4966" ht="14.25" customHeight="1">
      <c r="A4966" s="1">
        <v>59379.0</v>
      </c>
      <c r="B4966" s="1">
        <v>200000.0</v>
      </c>
      <c r="C4966" s="1">
        <f t="shared" si="1"/>
        <v>-140621</v>
      </c>
      <c r="D4966" s="1">
        <f t="shared" si="2"/>
        <v>0.571738811</v>
      </c>
    </row>
    <row r="4967" ht="14.25" customHeight="1">
      <c r="A4967" s="1">
        <v>0.0</v>
      </c>
      <c r="B4967" s="1">
        <v>100000.0</v>
      </c>
      <c r="C4967" s="1">
        <f t="shared" si="1"/>
        <v>-100000</v>
      </c>
      <c r="D4967" s="1">
        <f t="shared" si="2"/>
        <v>0.5716108571</v>
      </c>
    </row>
    <row r="4968" ht="14.25" customHeight="1">
      <c r="A4968" s="1">
        <v>0.0</v>
      </c>
      <c r="B4968" s="1">
        <v>1800000.0</v>
      </c>
      <c r="C4968" s="1">
        <f t="shared" si="1"/>
        <v>-1800000</v>
      </c>
      <c r="D4968" s="1">
        <f t="shared" si="2"/>
        <v>0.5714297869</v>
      </c>
    </row>
    <row r="4969" ht="14.25" customHeight="1">
      <c r="A4969" s="1">
        <v>0.0</v>
      </c>
      <c r="B4969" s="1">
        <v>0.0</v>
      </c>
      <c r="C4969" s="1">
        <f t="shared" si="1"/>
        <v>0</v>
      </c>
      <c r="D4969" s="1">
        <f t="shared" si="2"/>
        <v>0.5726771611</v>
      </c>
    </row>
    <row r="4970" ht="14.25" customHeight="1">
      <c r="A4970" s="1">
        <v>0.0</v>
      </c>
      <c r="B4970" s="1">
        <v>100000.0</v>
      </c>
      <c r="C4970" s="1">
        <f t="shared" si="1"/>
        <v>-100000</v>
      </c>
      <c r="D4970" s="1">
        <f t="shared" si="2"/>
        <v>0.5724488758</v>
      </c>
    </row>
    <row r="4971" ht="14.25" customHeight="1">
      <c r="A4971" s="1">
        <v>0.0</v>
      </c>
      <c r="B4971" s="1">
        <v>0.0</v>
      </c>
      <c r="C4971" s="1">
        <f t="shared" si="1"/>
        <v>0</v>
      </c>
      <c r="D4971" s="1">
        <f t="shared" si="2"/>
        <v>0.5722641226</v>
      </c>
    </row>
    <row r="4972" ht="14.25" customHeight="1">
      <c r="A4972" s="1">
        <v>0.0</v>
      </c>
      <c r="B4972" s="1">
        <v>100000.0</v>
      </c>
      <c r="C4972" s="1">
        <f t="shared" si="1"/>
        <v>-100000</v>
      </c>
      <c r="D4972" s="1">
        <f t="shared" si="2"/>
        <v>0.5720233915</v>
      </c>
    </row>
    <row r="4973" ht="14.25" customHeight="1">
      <c r="A4973" s="1">
        <v>3.2721635E7</v>
      </c>
      <c r="B4973" s="1">
        <v>1.5E7</v>
      </c>
      <c r="C4973" s="1">
        <f t="shared" si="1"/>
        <v>17721635</v>
      </c>
      <c r="D4973" s="1">
        <f t="shared" si="2"/>
        <v>0.5718271388</v>
      </c>
    </row>
    <row r="4974" ht="14.25" customHeight="1">
      <c r="A4974" s="1">
        <v>0.0</v>
      </c>
      <c r="B4974" s="1">
        <v>70000.0</v>
      </c>
      <c r="C4974" s="1">
        <f t="shared" si="1"/>
        <v>-70000</v>
      </c>
      <c r="D4974" s="1">
        <f t="shared" si="2"/>
        <v>0.521880481</v>
      </c>
    </row>
    <row r="4975" ht="14.25" customHeight="1">
      <c r="A4975" s="1">
        <v>3216970.0</v>
      </c>
      <c r="B4975" s="1">
        <v>60000.0</v>
      </c>
      <c r="C4975" s="1">
        <f t="shared" si="1"/>
        <v>3156970</v>
      </c>
      <c r="D4975" s="1">
        <f t="shared" si="2"/>
        <v>0.521737427</v>
      </c>
    </row>
    <row r="4976" ht="14.25" customHeight="1">
      <c r="A4976" s="1">
        <v>33598.0</v>
      </c>
      <c r="B4976" s="1">
        <v>0.0</v>
      </c>
      <c r="C4976" s="1">
        <f t="shared" si="1"/>
        <v>33598</v>
      </c>
      <c r="D4976" s="1">
        <f t="shared" si="2"/>
        <v>0.5288147538</v>
      </c>
    </row>
    <row r="4977" ht="14.25" customHeight="1">
      <c r="A4977" s="1">
        <v>536767.0</v>
      </c>
      <c r="B4977" s="1">
        <v>60000.0</v>
      </c>
      <c r="C4977" s="1">
        <f t="shared" si="1"/>
        <v>476767</v>
      </c>
      <c r="D4977" s="1">
        <f t="shared" si="2"/>
        <v>0.5286034925</v>
      </c>
    </row>
    <row r="4978" ht="14.25" customHeight="1">
      <c r="A4978" s="1">
        <v>0.0</v>
      </c>
      <c r="B4978" s="1">
        <v>75000.0</v>
      </c>
      <c r="C4978" s="1">
        <f t="shared" si="1"/>
        <v>-75000</v>
      </c>
      <c r="D4978" s="1">
        <f t="shared" si="2"/>
        <v>0.5285685881</v>
      </c>
    </row>
    <row r="4979" ht="14.25" customHeight="1">
      <c r="A4979" s="1">
        <v>1.1529368E7</v>
      </c>
      <c r="B4979" s="1">
        <v>65000.0</v>
      </c>
      <c r="C4979" s="1">
        <f t="shared" si="1"/>
        <v>11464368</v>
      </c>
      <c r="D4979" s="1">
        <f t="shared" si="2"/>
        <v>0.528405901</v>
      </c>
    </row>
    <row r="4980" ht="14.25" customHeight="1">
      <c r="A4980" s="1">
        <v>40557.0</v>
      </c>
      <c r="B4980" s="1">
        <v>60000.0</v>
      </c>
      <c r="C4980" s="1">
        <f t="shared" si="1"/>
        <v>-19443</v>
      </c>
      <c r="D4980" s="1">
        <f t="shared" si="2"/>
        <v>0.6670328089</v>
      </c>
    </row>
    <row r="4981" ht="14.25" customHeight="1">
      <c r="A4981" s="1">
        <v>30084.0</v>
      </c>
      <c r="B4981" s="1">
        <v>70000.0</v>
      </c>
      <c r="C4981" s="1">
        <f t="shared" si="1"/>
        <v>-39916</v>
      </c>
      <c r="D4981" s="1">
        <f t="shared" si="2"/>
        <v>0.6669293946</v>
      </c>
    </row>
    <row r="4982" ht="14.25" customHeight="1">
      <c r="A4982" s="1">
        <v>0.0</v>
      </c>
      <c r="B4982" s="1">
        <v>62000.0</v>
      </c>
      <c r="C4982" s="1">
        <f t="shared" si="1"/>
        <v>-62000</v>
      </c>
      <c r="D4982" s="1">
        <f t="shared" si="2"/>
        <v>0.6668324481</v>
      </c>
    </row>
    <row r="4983" ht="14.25" customHeight="1">
      <c r="A4983" s="1">
        <v>0.0</v>
      </c>
      <c r="B4983" s="1">
        <v>100000.0</v>
      </c>
      <c r="C4983" s="1">
        <f t="shared" si="1"/>
        <v>-100000</v>
      </c>
      <c r="D4983" s="1">
        <f t="shared" si="2"/>
        <v>0.6667391961</v>
      </c>
    </row>
    <row r="4984" ht="14.25" customHeight="1">
      <c r="A4984" s="1">
        <v>0.0</v>
      </c>
      <c r="B4984" s="1">
        <v>0.0</v>
      </c>
      <c r="C4984" s="1">
        <f t="shared" si="1"/>
        <v>0</v>
      </c>
      <c r="D4984" s="1">
        <f t="shared" si="2"/>
        <v>0.6666705607</v>
      </c>
    </row>
    <row r="4985" ht="14.25" customHeight="1">
      <c r="A4985" s="1">
        <v>0.0</v>
      </c>
      <c r="B4985" s="1">
        <v>70000.0</v>
      </c>
      <c r="C4985" s="1">
        <f t="shared" si="1"/>
        <v>-70000</v>
      </c>
      <c r="D4985" s="1">
        <f t="shared" si="2"/>
        <v>0.6665273491</v>
      </c>
    </row>
    <row r="4986" ht="14.25" customHeight="1">
      <c r="A4986" s="1">
        <v>1.02466E7</v>
      </c>
      <c r="B4986" s="1">
        <v>25000.0</v>
      </c>
      <c r="C4986" s="1">
        <f t="shared" si="1"/>
        <v>10221600</v>
      </c>
      <c r="D4986" s="1">
        <f t="shared" si="2"/>
        <v>0.6664301534</v>
      </c>
    </row>
    <row r="4987" ht="14.25" customHeight="1">
      <c r="A4987" s="1">
        <v>0.0</v>
      </c>
      <c r="B4987" s="1">
        <v>0.0</v>
      </c>
      <c r="C4987" s="1">
        <f t="shared" si="1"/>
        <v>0</v>
      </c>
      <c r="D4987" s="1">
        <f t="shared" si="2"/>
        <v>0.9006281228</v>
      </c>
    </row>
    <row r="4988" ht="14.25" customHeight="1">
      <c r="A4988" s="1">
        <v>0.0</v>
      </c>
      <c r="B4988" s="1">
        <v>0.0</v>
      </c>
      <c r="C4988" s="1">
        <f t="shared" si="1"/>
        <v>0</v>
      </c>
      <c r="D4988" s="1">
        <f t="shared" si="2"/>
        <v>0.9006594271</v>
      </c>
    </row>
    <row r="4989" ht="14.25" customHeight="1">
      <c r="A4989" s="1">
        <v>389804.0</v>
      </c>
      <c r="B4989" s="1">
        <v>65000.0</v>
      </c>
      <c r="C4989" s="1">
        <f t="shared" si="1"/>
        <v>324804</v>
      </c>
      <c r="D4989" s="1">
        <f t="shared" si="2"/>
        <v>0.9006920862</v>
      </c>
    </row>
    <row r="4990" ht="14.25" customHeight="1">
      <c r="A4990" s="1">
        <v>0.0</v>
      </c>
      <c r="B4990" s="1">
        <v>60000.0</v>
      </c>
      <c r="C4990" s="1">
        <f t="shared" si="1"/>
        <v>-60000</v>
      </c>
      <c r="D4990" s="1">
        <f t="shared" si="2"/>
        <v>0.9008229094</v>
      </c>
    </row>
    <row r="4991" ht="14.25" customHeight="1">
      <c r="A4991" s="1">
        <v>0.0</v>
      </c>
      <c r="B4991" s="1">
        <v>0.0</v>
      </c>
      <c r="C4991" s="1">
        <f t="shared" si="1"/>
        <v>0</v>
      </c>
      <c r="D4991" s="1">
        <f t="shared" si="2"/>
        <v>0.9008834641</v>
      </c>
    </row>
    <row r="4992" ht="14.25" customHeight="1">
      <c r="A4992" s="1">
        <v>0.0</v>
      </c>
      <c r="B4992" s="1">
        <v>50000.0</v>
      </c>
      <c r="C4992" s="1">
        <f t="shared" si="1"/>
        <v>-50000</v>
      </c>
      <c r="D4992" s="1">
        <f t="shared" si="2"/>
        <v>0.9009136992</v>
      </c>
    </row>
    <row r="4993" ht="14.25" customHeight="1">
      <c r="A4993" s="1">
        <v>0.0</v>
      </c>
      <c r="B4993" s="1">
        <v>50000.0</v>
      </c>
      <c r="C4993" s="1">
        <f t="shared" si="1"/>
        <v>-50000</v>
      </c>
      <c r="D4993" s="1">
        <f t="shared" si="2"/>
        <v>0.9009732045</v>
      </c>
    </row>
    <row r="4994" ht="14.25" customHeight="1">
      <c r="A4994" s="1">
        <v>0.0</v>
      </c>
      <c r="B4994" s="1">
        <v>50000.0</v>
      </c>
      <c r="C4994" s="1">
        <f t="shared" si="1"/>
        <v>-50000</v>
      </c>
      <c r="D4994" s="1">
        <f t="shared" si="2"/>
        <v>0.9010354387</v>
      </c>
    </row>
    <row r="4995" ht="14.25" customHeight="1">
      <c r="A4995" s="1">
        <v>0.0</v>
      </c>
      <c r="B4995" s="1">
        <v>4000000.0</v>
      </c>
      <c r="C4995" s="1">
        <f t="shared" si="1"/>
        <v>-4000000</v>
      </c>
      <c r="D4995" s="1">
        <f t="shared" si="2"/>
        <v>0.9011005922</v>
      </c>
    </row>
    <row r="4996" ht="14.25" customHeight="1">
      <c r="A4996" s="1">
        <v>0.0</v>
      </c>
      <c r="B4996" s="1">
        <v>50000.0</v>
      </c>
      <c r="C4996" s="1">
        <f t="shared" si="1"/>
        <v>-50000</v>
      </c>
      <c r="D4996" s="1">
        <f t="shared" si="2"/>
        <v>0.9095741625</v>
      </c>
    </row>
    <row r="4997" ht="14.25" customHeight="1">
      <c r="A4997" s="1">
        <v>0.0</v>
      </c>
      <c r="B4997" s="1">
        <v>42000.0</v>
      </c>
      <c r="C4997" s="1">
        <f t="shared" si="1"/>
        <v>-42000</v>
      </c>
      <c r="D4997" s="1">
        <f t="shared" si="2"/>
        <v>0.9097061968</v>
      </c>
    </row>
    <row r="4998" ht="14.25" customHeight="1">
      <c r="A4998" s="1">
        <v>0.0</v>
      </c>
      <c r="B4998" s="1">
        <v>45000.0</v>
      </c>
      <c r="C4998" s="1">
        <f t="shared" si="1"/>
        <v>-45000</v>
      </c>
      <c r="D4998" s="1">
        <f t="shared" si="2"/>
        <v>0.9098390345</v>
      </c>
    </row>
    <row r="4999" ht="14.25" customHeight="1">
      <c r="A4999" s="1">
        <v>241816.0</v>
      </c>
      <c r="B4999" s="1">
        <v>42000.0</v>
      </c>
      <c r="C4999" s="1">
        <f t="shared" si="1"/>
        <v>199816</v>
      </c>
      <c r="D4999" s="1">
        <f t="shared" si="2"/>
        <v>0.9099805936</v>
      </c>
    </row>
    <row r="5000" ht="14.25" customHeight="1">
      <c r="A5000" s="1">
        <v>277233.0</v>
      </c>
      <c r="B5000" s="1">
        <v>40000.0</v>
      </c>
      <c r="C5000" s="1">
        <f t="shared" si="1"/>
        <v>237233</v>
      </c>
      <c r="D5000" s="1">
        <f t="shared" si="2"/>
        <v>0.9099342787</v>
      </c>
    </row>
    <row r="5001" ht="14.25" customHeight="1">
      <c r="A5001" s="1">
        <v>0.0</v>
      </c>
      <c r="B5001" s="1">
        <v>75000.0</v>
      </c>
      <c r="C5001" s="1">
        <f t="shared" si="1"/>
        <v>-75000</v>
      </c>
      <c r="D5001" s="1">
        <f t="shared" si="2"/>
        <v>0.9098946721</v>
      </c>
    </row>
    <row r="5002" ht="14.25" customHeight="1">
      <c r="A5002" s="1">
        <v>0.0</v>
      </c>
      <c r="B5002" s="1">
        <v>40000.0</v>
      </c>
      <c r="C5002" s="1">
        <f t="shared" si="1"/>
        <v>-40000</v>
      </c>
      <c r="D5002" s="1">
        <f t="shared" si="2"/>
        <v>0.9100589689</v>
      </c>
    </row>
    <row r="5003" ht="14.25" customHeight="1">
      <c r="A5003" s="1">
        <v>321952.0</v>
      </c>
      <c r="B5003" s="1">
        <v>0.0</v>
      </c>
      <c r="C5003" s="1">
        <f t="shared" si="1"/>
        <v>321952</v>
      </c>
      <c r="D5003" s="1">
        <f t="shared" si="2"/>
        <v>0.9102055427</v>
      </c>
    </row>
    <row r="5004" ht="14.25" customHeight="1">
      <c r="A5004" s="1">
        <v>0.0</v>
      </c>
      <c r="B5004" s="1">
        <v>50000.0</v>
      </c>
      <c r="C5004" s="1">
        <f t="shared" si="1"/>
        <v>-50000</v>
      </c>
      <c r="D5004" s="1">
        <f t="shared" si="2"/>
        <v>0.9101810658</v>
      </c>
    </row>
    <row r="5005" ht="14.25" customHeight="1">
      <c r="A5005" s="1">
        <v>24705.0</v>
      </c>
      <c r="B5005" s="1">
        <v>0.0</v>
      </c>
      <c r="C5005" s="1">
        <f t="shared" si="1"/>
        <v>24705</v>
      </c>
      <c r="D5005" s="1">
        <f t="shared" si="2"/>
        <v>0.9103363406</v>
      </c>
    </row>
    <row r="5006" ht="14.25" customHeight="1">
      <c r="A5006" s="1">
        <v>243768.0</v>
      </c>
      <c r="B5006" s="1">
        <v>30000.0</v>
      </c>
      <c r="C5006" s="1">
        <f t="shared" si="1"/>
        <v>213768</v>
      </c>
      <c r="D5006" s="1">
        <f t="shared" si="2"/>
        <v>0.9104218183</v>
      </c>
    </row>
    <row r="5007" ht="14.25" customHeight="1">
      <c r="A5007" s="1">
        <v>0.0</v>
      </c>
      <c r="B5007" s="1">
        <v>0.0</v>
      </c>
      <c r="C5007" s="1">
        <f t="shared" si="1"/>
        <v>0</v>
      </c>
      <c r="D5007" s="1">
        <f t="shared" si="2"/>
        <v>0.9103540563</v>
      </c>
    </row>
    <row r="5008" ht="14.25" customHeight="1">
      <c r="A5008" s="1">
        <v>0.0</v>
      </c>
      <c r="B5008" s="1">
        <v>60000.0</v>
      </c>
      <c r="C5008" s="1">
        <f t="shared" si="1"/>
        <v>-60000</v>
      </c>
      <c r="D5008" s="1">
        <f t="shared" si="2"/>
        <v>0.9104826911</v>
      </c>
    </row>
    <row r="5009" ht="14.25" customHeight="1">
      <c r="A5009" s="1">
        <v>9609.0</v>
      </c>
      <c r="B5009" s="1">
        <v>0.0</v>
      </c>
      <c r="C5009" s="1">
        <f t="shared" si="1"/>
        <v>9609</v>
      </c>
      <c r="D5009" s="1">
        <f t="shared" si="2"/>
        <v>0.9106696318</v>
      </c>
    </row>
    <row r="5010" ht="14.25" customHeight="1">
      <c r="A5010" s="1">
        <v>3151130.0</v>
      </c>
      <c r="B5010" s="1">
        <v>230000.0</v>
      </c>
      <c r="C5010" s="1">
        <f t="shared" si="1"/>
        <v>2921130</v>
      </c>
      <c r="D5010" s="1">
        <f t="shared" si="2"/>
        <v>0.9107999431</v>
      </c>
    </row>
    <row r="5011" ht="14.25" customHeight="1">
      <c r="A5011" s="1">
        <v>8231.0</v>
      </c>
      <c r="B5011" s="1">
        <v>27000.0</v>
      </c>
      <c r="C5011" s="1">
        <f t="shared" si="1"/>
        <v>-18769</v>
      </c>
      <c r="D5011" s="1">
        <f t="shared" si="2"/>
        <v>0.9426670839</v>
      </c>
    </row>
    <row r="5012" ht="14.25" customHeight="1">
      <c r="A5012" s="1">
        <v>0.0</v>
      </c>
      <c r="B5012" s="1">
        <v>0.0</v>
      </c>
      <c r="C5012" s="1">
        <f t="shared" si="1"/>
        <v>0</v>
      </c>
      <c r="D5012" s="1">
        <f t="shared" si="2"/>
        <v>0.9427691407</v>
      </c>
    </row>
    <row r="5013" ht="14.25" customHeight="1">
      <c r="A5013" s="1">
        <v>2856622.0</v>
      </c>
      <c r="B5013" s="1">
        <v>25000.0</v>
      </c>
      <c r="C5013" s="1">
        <f t="shared" si="1"/>
        <v>2831622</v>
      </c>
      <c r="D5013" s="1">
        <f t="shared" si="2"/>
        <v>0.9428745513</v>
      </c>
    </row>
    <row r="5014" ht="14.25" customHeight="1">
      <c r="A5014" s="1">
        <v>1.0499968E7</v>
      </c>
      <c r="B5014" s="1">
        <v>3.5E7</v>
      </c>
      <c r="C5014" s="1">
        <f t="shared" si="1"/>
        <v>-24500032</v>
      </c>
      <c r="D5014" s="1">
        <f t="shared" si="2"/>
        <v>0.9736224236</v>
      </c>
    </row>
    <row r="5015" ht="14.25" customHeight="1">
      <c r="A5015" s="1">
        <v>0.0</v>
      </c>
      <c r="B5015" s="1">
        <v>24000.0</v>
      </c>
      <c r="C5015" s="1">
        <f t="shared" si="1"/>
        <v>-24000</v>
      </c>
      <c r="D5015" s="1">
        <f t="shared" si="2"/>
        <v>-0.04367145153</v>
      </c>
    </row>
    <row r="5016" ht="14.25" customHeight="1">
      <c r="A5016" s="1">
        <v>0.0</v>
      </c>
      <c r="B5016" s="1">
        <v>0.0</v>
      </c>
      <c r="C5016" s="1">
        <f t="shared" si="1"/>
        <v>0</v>
      </c>
      <c r="D5016" s="1">
        <f t="shared" si="2"/>
        <v>-0.04574945382</v>
      </c>
    </row>
    <row r="5017" ht="14.25" customHeight="1">
      <c r="A5017" s="1">
        <v>1227508.0</v>
      </c>
      <c r="B5017" s="1">
        <v>23000.0</v>
      </c>
      <c r="C5017" s="1">
        <f t="shared" si="1"/>
        <v>1204508</v>
      </c>
      <c r="D5017" s="1">
        <f t="shared" si="2"/>
        <v>-0.049982721</v>
      </c>
    </row>
    <row r="5018" ht="14.25" customHeight="1">
      <c r="A5018" s="1">
        <v>0.0</v>
      </c>
      <c r="B5018" s="1">
        <v>25000.0</v>
      </c>
      <c r="C5018" s="1">
        <f t="shared" si="1"/>
        <v>-25000</v>
      </c>
      <c r="D5018" s="1">
        <f t="shared" si="2"/>
        <v>-0.04108397905</v>
      </c>
    </row>
    <row r="5019" ht="14.25" customHeight="1">
      <c r="A5019" s="1">
        <v>0.0</v>
      </c>
      <c r="B5019" s="1">
        <v>22000.0</v>
      </c>
      <c r="C5019" s="1">
        <f t="shared" si="1"/>
        <v>-22000</v>
      </c>
      <c r="D5019" s="1">
        <f t="shared" si="2"/>
        <v>-0.04328243892</v>
      </c>
    </row>
    <row r="5020" ht="14.25" customHeight="1">
      <c r="A5020" s="1">
        <v>0.0</v>
      </c>
      <c r="B5020" s="1">
        <v>20000.0</v>
      </c>
      <c r="C5020" s="1">
        <f t="shared" si="1"/>
        <v>-20000</v>
      </c>
      <c r="D5020" s="1">
        <f t="shared" si="2"/>
        <v>-0.04591192387</v>
      </c>
    </row>
    <row r="5021" ht="14.25" customHeight="1">
      <c r="A5021" s="1">
        <v>0.0</v>
      </c>
      <c r="B5021" s="1">
        <v>0.0</v>
      </c>
      <c r="C5021" s="1">
        <f t="shared" si="1"/>
        <v>0</v>
      </c>
      <c r="D5021" s="1">
        <f t="shared" si="2"/>
        <v>-0.04894871696</v>
      </c>
    </row>
    <row r="5022" ht="14.25" customHeight="1">
      <c r="A5022" s="1">
        <v>0.0</v>
      </c>
      <c r="B5022" s="1">
        <v>17350.0</v>
      </c>
      <c r="C5022" s="1">
        <f t="shared" si="1"/>
        <v>-17350</v>
      </c>
      <c r="D5022" s="1">
        <f t="shared" si="2"/>
        <v>-0.0540495021</v>
      </c>
    </row>
    <row r="5023" ht="14.25" customHeight="1">
      <c r="A5023" s="1">
        <v>192467.0</v>
      </c>
      <c r="B5023" s="1">
        <v>15000.0</v>
      </c>
      <c r="C5023" s="1">
        <f t="shared" si="1"/>
        <v>177467</v>
      </c>
      <c r="D5023" s="1">
        <f t="shared" si="2"/>
        <v>-0.05804967484</v>
      </c>
    </row>
    <row r="5024" ht="14.25" customHeight="1">
      <c r="A5024" s="1">
        <v>0.0</v>
      </c>
      <c r="B5024" s="1">
        <v>15000.0</v>
      </c>
      <c r="C5024" s="1">
        <f t="shared" si="1"/>
        <v>-15000</v>
      </c>
      <c r="D5024" s="1">
        <f t="shared" si="2"/>
        <v>-0.05785127412</v>
      </c>
    </row>
    <row r="5025" ht="14.25" customHeight="1">
      <c r="A5025" s="1">
        <v>76382.0</v>
      </c>
      <c r="B5025" s="1">
        <v>15000.0</v>
      </c>
      <c r="C5025" s="1">
        <f t="shared" si="1"/>
        <v>61382</v>
      </c>
      <c r="D5025" s="1">
        <f t="shared" si="2"/>
        <v>-0.06272179473</v>
      </c>
    </row>
    <row r="5026" ht="14.25" customHeight="1">
      <c r="A5026" s="1">
        <v>0.0</v>
      </c>
      <c r="B5026" s="1">
        <v>20000.0</v>
      </c>
      <c r="C5026" s="1">
        <f t="shared" si="1"/>
        <v>-20000</v>
      </c>
      <c r="D5026" s="1">
        <f t="shared" si="2"/>
        <v>-0.06593278392</v>
      </c>
    </row>
    <row r="5027" ht="14.25" customHeight="1">
      <c r="A5027" s="1">
        <v>180483.0</v>
      </c>
      <c r="B5027" s="1">
        <v>10000.0</v>
      </c>
      <c r="C5027" s="1">
        <f t="shared" si="1"/>
        <v>170483</v>
      </c>
      <c r="D5027" s="1">
        <f t="shared" si="2"/>
        <v>-0.07135531842</v>
      </c>
    </row>
    <row r="5028" ht="14.25" customHeight="1">
      <c r="A5028" s="1">
        <v>136007.0</v>
      </c>
      <c r="B5028" s="1">
        <v>4500.0</v>
      </c>
      <c r="C5028" s="1">
        <f t="shared" si="1"/>
        <v>131507</v>
      </c>
      <c r="D5028" s="1">
        <f t="shared" si="2"/>
        <v>-0.07236137674</v>
      </c>
    </row>
    <row r="5029" ht="14.25" customHeight="1">
      <c r="A5029" s="1">
        <v>673780.0</v>
      </c>
      <c r="B5029" s="1">
        <v>10000.0</v>
      </c>
      <c r="C5029" s="1">
        <f t="shared" si="1"/>
        <v>663780</v>
      </c>
      <c r="D5029" s="1">
        <f t="shared" si="2"/>
        <v>-0.07532935973</v>
      </c>
    </row>
    <row r="5030" ht="14.25" customHeight="1">
      <c r="A5030" s="1">
        <v>0.0</v>
      </c>
      <c r="B5030" s="1">
        <v>10000.0</v>
      </c>
      <c r="C5030" s="1">
        <f t="shared" si="1"/>
        <v>-10000</v>
      </c>
      <c r="D5030" s="1">
        <f t="shared" si="2"/>
        <v>-0.06002485105</v>
      </c>
    </row>
    <row r="5031" ht="14.25" customHeight="1">
      <c r="A5031" s="1">
        <v>94596.0</v>
      </c>
      <c r="B5031" s="1">
        <v>1000000.0</v>
      </c>
      <c r="C5031" s="1">
        <f t="shared" si="1"/>
        <v>-905404</v>
      </c>
      <c r="D5031" s="1">
        <f t="shared" si="2"/>
        <v>-0.06802720215</v>
      </c>
    </row>
    <row r="5032" ht="14.25" customHeight="1">
      <c r="A5032" s="1">
        <v>0.0</v>
      </c>
      <c r="B5032" s="1">
        <v>0.0</v>
      </c>
      <c r="C5032" s="1">
        <f t="shared" si="1"/>
        <v>0</v>
      </c>
      <c r="D5032" s="1">
        <f t="shared" si="2"/>
        <v>-0.08067565662</v>
      </c>
    </row>
    <row r="5033" ht="14.25" customHeight="1">
      <c r="A5033" s="1">
        <v>0.0</v>
      </c>
      <c r="B5033" s="1">
        <v>200000.0</v>
      </c>
      <c r="C5033" s="1">
        <f t="shared" si="1"/>
        <v>-200000</v>
      </c>
      <c r="D5033" s="1">
        <f t="shared" si="2"/>
        <v>-0.09241375319</v>
      </c>
    </row>
    <row r="5034" ht="14.25" customHeight="1">
      <c r="A5034" s="1">
        <v>0.0</v>
      </c>
      <c r="B5034" s="1">
        <v>0.0</v>
      </c>
      <c r="C5034" s="1">
        <f t="shared" si="1"/>
        <v>0</v>
      </c>
      <c r="D5034" s="1">
        <f t="shared" si="2"/>
        <v>0.4308146179</v>
      </c>
    </row>
    <row r="5035" ht="14.25" customHeight="1">
      <c r="A5035" s="1">
        <v>424760.0</v>
      </c>
      <c r="B5035" s="1">
        <v>7000.0</v>
      </c>
      <c r="C5035" s="1">
        <f t="shared" si="1"/>
        <v>417760</v>
      </c>
      <c r="D5035" s="1">
        <f t="shared" si="2"/>
        <v>0.4141964539</v>
      </c>
    </row>
    <row r="5036" ht="14.25" customHeight="1">
      <c r="A5036" s="1">
        <v>70071.0</v>
      </c>
      <c r="B5036" s="1">
        <v>7000.0</v>
      </c>
      <c r="C5036" s="1">
        <f t="shared" si="1"/>
        <v>63071</v>
      </c>
      <c r="D5036" s="1">
        <f t="shared" si="2"/>
        <v>0.4098544077</v>
      </c>
    </row>
    <row r="5037" ht="14.25" customHeight="1">
      <c r="A5037" s="1">
        <v>2040920.0</v>
      </c>
      <c r="B5037" s="1">
        <v>7000.0</v>
      </c>
      <c r="C5037" s="1">
        <f t="shared" si="1"/>
        <v>2033920</v>
      </c>
      <c r="D5037" s="1">
        <f t="shared" si="2"/>
        <v>0.4928213808</v>
      </c>
    </row>
    <row r="5038" ht="14.25" customHeight="1">
      <c r="A5038" s="1">
        <v>0.0</v>
      </c>
      <c r="B5038" s="1">
        <v>3250.0</v>
      </c>
      <c r="C5038" s="1">
        <f t="shared" si="1"/>
        <v>-3250</v>
      </c>
      <c r="D5038" s="1">
        <f t="shared" si="2"/>
        <v>-0.1238082415</v>
      </c>
    </row>
    <row r="5039" ht="14.25" customHeight="1">
      <c r="A5039" s="1">
        <v>4584.0</v>
      </c>
      <c r="B5039" s="1">
        <v>9000.0</v>
      </c>
      <c r="C5039" s="1">
        <f t="shared" si="1"/>
        <v>-4416</v>
      </c>
      <c r="D5039" s="1">
        <f t="shared" si="2"/>
        <v>-0.09587514934</v>
      </c>
    </row>
    <row r="5040" ht="14.25" customHeight="1">
      <c r="A5040" s="1">
        <v>0.0</v>
      </c>
      <c r="B5040" s="1">
        <v>0.0</v>
      </c>
      <c r="C5040" s="1">
        <f t="shared" si="1"/>
        <v>0</v>
      </c>
      <c r="D5040" s="1">
        <f t="shared" si="2"/>
        <v>0.4451020523</v>
      </c>
    </row>
    <row r="5041" ht="14.25" customHeight="1">
      <c r="A5041" s="1">
        <v>0.0</v>
      </c>
      <c r="B5041" s="1">
        <v>0.0</v>
      </c>
      <c r="C5041" s="1">
        <f t="shared" si="1"/>
        <v>0</v>
      </c>
      <c r="D5041" s="1">
        <f t="shared" si="2"/>
        <v>0.3755879285</v>
      </c>
    </row>
    <row r="5042" ht="14.25" customHeight="1">
      <c r="A5042" s="1">
        <v>0.0</v>
      </c>
      <c r="B5042" s="1">
        <v>1400.0</v>
      </c>
      <c r="C5042" s="1">
        <f t="shared" si="1"/>
        <v>-1400</v>
      </c>
      <c r="D5042" s="1">
        <f t="shared" si="2"/>
        <v>0.2046442351</v>
      </c>
    </row>
    <row r="5043" ht="14.25" customHeight="1">
      <c r="A5043" s="1">
        <v>10443.0</v>
      </c>
      <c r="B5043" s="1">
        <v>0.0</v>
      </c>
      <c r="C5043" s="1">
        <f t="shared" si="1"/>
        <v>10443</v>
      </c>
      <c r="D5043" s="1">
        <f t="shared" si="2"/>
        <v>1</v>
      </c>
    </row>
    <row r="5044" ht="14.25" customHeight="1">
      <c r="A5044" s="1">
        <v>85222.0</v>
      </c>
      <c r="B5044" s="1">
        <v>1100.0</v>
      </c>
      <c r="C5044" s="1">
        <f t="shared" si="1"/>
        <v>84122</v>
      </c>
      <c r="D5044" s="1" t="str">
        <f t="shared" si="2"/>
        <v>#DIV/0!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10.43"/>
    <col customWidth="1" min="3" max="3" width="8.71"/>
    <col customWidth="1" min="4" max="4" width="13.71"/>
    <col customWidth="1" min="5" max="5" width="15.57"/>
    <col customWidth="1" min="6" max="6" width="12.86"/>
    <col customWidth="1" min="7" max="7" width="10.0"/>
    <col customWidth="1" min="8" max="8" width="16.29"/>
    <col customWidth="1" min="9" max="16" width="8.71"/>
  </cols>
  <sheetData>
    <row r="1" ht="14.25" customHeight="1">
      <c r="A1" s="1" t="s">
        <v>0</v>
      </c>
      <c r="B1" s="1" t="s">
        <v>11</v>
      </c>
      <c r="C1" s="1" t="s">
        <v>18038</v>
      </c>
      <c r="E1" s="1" t="s">
        <v>18039</v>
      </c>
    </row>
    <row r="2" ht="14.25" customHeight="1">
      <c r="A2" s="1" t="s">
        <v>10076</v>
      </c>
      <c r="B2" s="1">
        <v>9.5</v>
      </c>
      <c r="C2" s="1">
        <f t="shared" ref="C2:C5044" si="1">AVERAGEIF($A$2:$A$5044, A2, $B$2:$B$5044)</f>
        <v>9.5</v>
      </c>
      <c r="E2" s="3" t="s">
        <v>0</v>
      </c>
      <c r="F2" s="3" t="s">
        <v>11</v>
      </c>
      <c r="G2" s="3" t="s">
        <v>18038</v>
      </c>
      <c r="H2" s="3" t="s">
        <v>18040</v>
      </c>
    </row>
    <row r="3" ht="14.25" customHeight="1">
      <c r="A3" s="1" t="s">
        <v>15678</v>
      </c>
      <c r="B3" s="1">
        <v>8.7</v>
      </c>
      <c r="C3" s="1">
        <f t="shared" si="1"/>
        <v>8.7</v>
      </c>
      <c r="E3" s="3" t="s">
        <v>10076</v>
      </c>
      <c r="F3" s="3">
        <v>9.5</v>
      </c>
      <c r="G3" s="3">
        <f t="shared" ref="G3:G12" si="2">AVERAGEIF($A$2:$A$5044, E3, $B$2:$B$5044)</f>
        <v>9.5</v>
      </c>
      <c r="H3" s="3">
        <f t="shared" ref="H3:H12" si="3">_xlfn.PERCENTRANK.INC($C$2:$C$5044, C2)</f>
        <v>1</v>
      </c>
    </row>
    <row r="4" ht="14.25" customHeight="1">
      <c r="A4" s="1" t="s">
        <v>16008</v>
      </c>
      <c r="B4" s="1">
        <v>8.7</v>
      </c>
      <c r="C4" s="1">
        <f t="shared" si="1"/>
        <v>8.7</v>
      </c>
      <c r="E4" s="3" t="s">
        <v>15678</v>
      </c>
      <c r="F4" s="3">
        <v>8.7</v>
      </c>
      <c r="G4" s="3">
        <f t="shared" si="2"/>
        <v>8.7</v>
      </c>
      <c r="H4" s="3">
        <f t="shared" si="3"/>
        <v>0.999</v>
      </c>
    </row>
    <row r="5" ht="14.25" customHeight="1">
      <c r="A5" s="1" t="s">
        <v>17625</v>
      </c>
      <c r="B5" s="1">
        <v>8.7</v>
      </c>
      <c r="C5" s="1">
        <f t="shared" si="1"/>
        <v>8.7</v>
      </c>
      <c r="E5" s="3" t="s">
        <v>16008</v>
      </c>
      <c r="F5" s="3">
        <v>8.7</v>
      </c>
      <c r="G5" s="3">
        <f t="shared" si="2"/>
        <v>8.7</v>
      </c>
      <c r="H5" s="3">
        <f t="shared" si="3"/>
        <v>0.999</v>
      </c>
    </row>
    <row r="6" ht="14.25" customHeight="1">
      <c r="A6" s="1" t="s">
        <v>13731</v>
      </c>
      <c r="B6" s="1">
        <v>8.6</v>
      </c>
      <c r="C6" s="1">
        <f t="shared" si="1"/>
        <v>8.6</v>
      </c>
      <c r="E6" s="3" t="s">
        <v>17625</v>
      </c>
      <c r="F6" s="3">
        <v>8.7</v>
      </c>
      <c r="G6" s="3">
        <f t="shared" si="2"/>
        <v>8.7</v>
      </c>
      <c r="H6" s="3">
        <f t="shared" si="3"/>
        <v>0.999</v>
      </c>
    </row>
    <row r="7" ht="14.25" customHeight="1">
      <c r="A7" s="1" t="s">
        <v>15866</v>
      </c>
      <c r="B7" s="1">
        <v>8.6</v>
      </c>
      <c r="C7" s="1">
        <f t="shared" si="1"/>
        <v>8.6</v>
      </c>
      <c r="E7" s="3" t="s">
        <v>13731</v>
      </c>
      <c r="F7" s="3">
        <v>8.6</v>
      </c>
      <c r="G7" s="3">
        <f t="shared" si="2"/>
        <v>8.6</v>
      </c>
      <c r="H7" s="3">
        <f t="shared" si="3"/>
        <v>0.999</v>
      </c>
    </row>
    <row r="8" ht="14.25" customHeight="1">
      <c r="A8" s="1" t="s">
        <v>13927</v>
      </c>
      <c r="B8" s="1">
        <v>8.5</v>
      </c>
      <c r="C8" s="1">
        <f t="shared" si="1"/>
        <v>8.5</v>
      </c>
      <c r="E8" s="3" t="s">
        <v>15866</v>
      </c>
      <c r="F8" s="3">
        <v>8.6</v>
      </c>
      <c r="G8" s="3">
        <f t="shared" si="2"/>
        <v>8.6</v>
      </c>
      <c r="H8" s="3">
        <f t="shared" si="3"/>
        <v>0.999</v>
      </c>
    </row>
    <row r="9" ht="14.25" customHeight="1">
      <c r="A9" s="1" t="s">
        <v>14119</v>
      </c>
      <c r="B9" s="1">
        <v>8.5</v>
      </c>
      <c r="C9" s="1">
        <f t="shared" si="1"/>
        <v>8.5</v>
      </c>
      <c r="E9" s="3" t="s">
        <v>13927</v>
      </c>
      <c r="F9" s="3">
        <v>8.5</v>
      </c>
      <c r="G9" s="3">
        <f t="shared" si="2"/>
        <v>8.5</v>
      </c>
      <c r="H9" s="3">
        <f t="shared" si="3"/>
        <v>0.998</v>
      </c>
    </row>
    <row r="10" ht="14.25" customHeight="1">
      <c r="A10" s="1" t="s">
        <v>14461</v>
      </c>
      <c r="B10" s="1">
        <v>8.5</v>
      </c>
      <c r="C10" s="1">
        <f t="shared" si="1"/>
        <v>8.5</v>
      </c>
      <c r="E10" s="3" t="s">
        <v>14119</v>
      </c>
      <c r="F10" s="3">
        <v>8.5</v>
      </c>
      <c r="G10" s="3">
        <f t="shared" si="2"/>
        <v>8.5</v>
      </c>
      <c r="H10" s="3">
        <f t="shared" si="3"/>
        <v>0.998</v>
      </c>
    </row>
    <row r="11" ht="14.25" customHeight="1">
      <c r="A11" s="1" t="s">
        <v>17614</v>
      </c>
      <c r="B11" s="1">
        <v>8.5</v>
      </c>
      <c r="C11" s="1">
        <f t="shared" si="1"/>
        <v>8.5</v>
      </c>
      <c r="E11" s="3" t="s">
        <v>14461</v>
      </c>
      <c r="F11" s="3">
        <v>8.5</v>
      </c>
      <c r="G11" s="3">
        <f t="shared" si="2"/>
        <v>8.5</v>
      </c>
      <c r="H11" s="3">
        <f t="shared" si="3"/>
        <v>0.998</v>
      </c>
    </row>
    <row r="12" ht="14.25" customHeight="1">
      <c r="A12" s="1" t="s">
        <v>6387</v>
      </c>
      <c r="B12" s="1">
        <v>8.4</v>
      </c>
      <c r="C12" s="1">
        <f t="shared" si="1"/>
        <v>8.475</v>
      </c>
      <c r="E12" s="3" t="s">
        <v>17614</v>
      </c>
      <c r="F12" s="3">
        <v>8.5</v>
      </c>
      <c r="G12" s="3">
        <f t="shared" si="2"/>
        <v>8.5</v>
      </c>
      <c r="H12" s="3">
        <f t="shared" si="3"/>
        <v>0.998</v>
      </c>
    </row>
    <row r="13" ht="14.25" customHeight="1">
      <c r="A13" s="1" t="s">
        <v>6387</v>
      </c>
      <c r="B13" s="1">
        <v>8.6</v>
      </c>
      <c r="C13" s="1">
        <f t="shared" si="1"/>
        <v>8.475</v>
      </c>
    </row>
    <row r="14" ht="14.25" customHeight="1">
      <c r="A14" s="1" t="s">
        <v>6387</v>
      </c>
      <c r="B14" s="1">
        <v>8.9</v>
      </c>
      <c r="C14" s="1">
        <f t="shared" si="1"/>
        <v>8.475</v>
      </c>
    </row>
    <row r="15" ht="14.25" customHeight="1">
      <c r="A15" s="1" t="s">
        <v>6387</v>
      </c>
      <c r="B15" s="1">
        <v>8.0</v>
      </c>
      <c r="C15" s="1">
        <f t="shared" si="1"/>
        <v>8.475</v>
      </c>
    </row>
    <row r="16" ht="14.25" customHeight="1">
      <c r="A16" s="1" t="s">
        <v>31</v>
      </c>
      <c r="B16" s="1">
        <v>8.5</v>
      </c>
      <c r="C16" s="1">
        <f t="shared" si="1"/>
        <v>8.425</v>
      </c>
    </row>
    <row r="17" ht="14.25" customHeight="1">
      <c r="A17" s="1" t="s">
        <v>31</v>
      </c>
      <c r="B17" s="1">
        <v>9.0</v>
      </c>
      <c r="C17" s="1">
        <f t="shared" si="1"/>
        <v>8.425</v>
      </c>
    </row>
    <row r="18" ht="14.25" customHeight="1">
      <c r="A18" s="1" t="s">
        <v>31</v>
      </c>
      <c r="B18" s="1">
        <v>8.6</v>
      </c>
      <c r="C18" s="1">
        <f t="shared" si="1"/>
        <v>8.425</v>
      </c>
    </row>
    <row r="19" ht="14.25" customHeight="1">
      <c r="A19" s="1" t="s">
        <v>31</v>
      </c>
      <c r="B19" s="1">
        <v>8.8</v>
      </c>
      <c r="C19" s="1">
        <f t="shared" si="1"/>
        <v>8.425</v>
      </c>
    </row>
    <row r="20" ht="14.25" customHeight="1">
      <c r="A20" s="1" t="s">
        <v>31</v>
      </c>
      <c r="B20" s="1">
        <v>8.3</v>
      </c>
      <c r="C20" s="1">
        <f t="shared" si="1"/>
        <v>8.425</v>
      </c>
    </row>
    <row r="21" ht="14.25" customHeight="1">
      <c r="A21" s="1" t="s">
        <v>31</v>
      </c>
      <c r="B21" s="1">
        <v>7.2</v>
      </c>
      <c r="C21" s="1">
        <f t="shared" si="1"/>
        <v>8.425</v>
      </c>
    </row>
    <row r="22" ht="14.25" customHeight="1">
      <c r="A22" s="1" t="s">
        <v>31</v>
      </c>
      <c r="B22" s="1">
        <v>8.5</v>
      </c>
      <c r="C22" s="1">
        <f t="shared" si="1"/>
        <v>8.425</v>
      </c>
    </row>
    <row r="23" ht="14.25" customHeight="1">
      <c r="A23" s="1" t="s">
        <v>31</v>
      </c>
      <c r="B23" s="1">
        <v>8.5</v>
      </c>
      <c r="C23" s="1">
        <f t="shared" si="1"/>
        <v>8.425</v>
      </c>
    </row>
    <row r="24" ht="14.25" customHeight="1">
      <c r="A24" s="1" t="s">
        <v>5026</v>
      </c>
      <c r="B24" s="1">
        <v>8.4</v>
      </c>
      <c r="C24" s="1">
        <f t="shared" si="1"/>
        <v>8.4</v>
      </c>
    </row>
    <row r="25" ht="14.25" customHeight="1">
      <c r="A25" s="1" t="s">
        <v>5638</v>
      </c>
      <c r="B25" s="1">
        <v>8.4</v>
      </c>
      <c r="C25" s="1">
        <f t="shared" si="1"/>
        <v>8.4</v>
      </c>
    </row>
    <row r="26" ht="14.25" customHeight="1">
      <c r="A26" s="1" t="s">
        <v>5753</v>
      </c>
      <c r="B26" s="1">
        <v>8.4</v>
      </c>
      <c r="C26" s="1">
        <f t="shared" si="1"/>
        <v>8.4</v>
      </c>
    </row>
    <row r="27" ht="14.25" customHeight="1">
      <c r="A27" s="1" t="s">
        <v>9773</v>
      </c>
      <c r="B27" s="1">
        <v>8.4</v>
      </c>
      <c r="C27" s="1">
        <f t="shared" si="1"/>
        <v>8.4</v>
      </c>
    </row>
    <row r="28" ht="14.25" customHeight="1">
      <c r="A28" s="1" t="s">
        <v>13259</v>
      </c>
      <c r="B28" s="1">
        <v>8.4</v>
      </c>
      <c r="C28" s="1">
        <f t="shared" si="1"/>
        <v>8.4</v>
      </c>
    </row>
    <row r="29" ht="14.25" customHeight="1">
      <c r="A29" s="1" t="s">
        <v>14420</v>
      </c>
      <c r="B29" s="1">
        <v>8.4</v>
      </c>
      <c r="C29" s="1">
        <f t="shared" si="1"/>
        <v>8.4</v>
      </c>
    </row>
    <row r="30" ht="14.25" customHeight="1">
      <c r="A30" s="1" t="s">
        <v>15249</v>
      </c>
      <c r="B30" s="1">
        <v>8.4</v>
      </c>
      <c r="C30" s="1">
        <f t="shared" si="1"/>
        <v>8.4</v>
      </c>
    </row>
    <row r="31" ht="14.25" customHeight="1">
      <c r="A31" s="1" t="s">
        <v>16689</v>
      </c>
      <c r="B31" s="1">
        <v>8.4</v>
      </c>
      <c r="C31" s="1">
        <f t="shared" si="1"/>
        <v>8.4</v>
      </c>
    </row>
    <row r="32" ht="14.25" customHeight="1">
      <c r="A32" s="1" t="s">
        <v>17012</v>
      </c>
      <c r="B32" s="1">
        <v>8.4</v>
      </c>
      <c r="C32" s="1">
        <f t="shared" si="1"/>
        <v>8.4</v>
      </c>
    </row>
    <row r="33" ht="14.25" customHeight="1">
      <c r="A33" s="1" t="s">
        <v>17664</v>
      </c>
      <c r="B33" s="1">
        <v>8.4</v>
      </c>
      <c r="C33" s="1">
        <f t="shared" si="1"/>
        <v>8.4</v>
      </c>
    </row>
    <row r="34" ht="14.25" customHeight="1">
      <c r="A34" s="1" t="s">
        <v>200</v>
      </c>
      <c r="B34" s="1">
        <v>8.3</v>
      </c>
      <c r="C34" s="1">
        <f t="shared" si="1"/>
        <v>8.3</v>
      </c>
    </row>
    <row r="35" ht="14.25" customHeight="1">
      <c r="A35" s="1" t="s">
        <v>9953</v>
      </c>
      <c r="B35" s="1">
        <v>8.3</v>
      </c>
      <c r="C35" s="1">
        <f t="shared" si="1"/>
        <v>8.3</v>
      </c>
    </row>
    <row r="36" ht="14.25" customHeight="1">
      <c r="A36" s="1" t="s">
        <v>10404</v>
      </c>
      <c r="B36" s="1">
        <v>8.3</v>
      </c>
      <c r="C36" s="1">
        <f t="shared" si="1"/>
        <v>8.3</v>
      </c>
    </row>
    <row r="37" ht="14.25" customHeight="1">
      <c r="A37" s="1" t="s">
        <v>14026</v>
      </c>
      <c r="B37" s="1">
        <v>8.3</v>
      </c>
      <c r="C37" s="1">
        <f t="shared" si="1"/>
        <v>8.3</v>
      </c>
    </row>
    <row r="38" ht="14.25" customHeight="1">
      <c r="A38" s="1" t="s">
        <v>14991</v>
      </c>
      <c r="B38" s="1">
        <v>8.3</v>
      </c>
      <c r="C38" s="1">
        <f t="shared" si="1"/>
        <v>8.3</v>
      </c>
    </row>
    <row r="39" ht="14.25" customHeight="1">
      <c r="A39" s="1" t="s">
        <v>17099</v>
      </c>
      <c r="B39" s="1">
        <v>8.3</v>
      </c>
      <c r="C39" s="1">
        <f t="shared" si="1"/>
        <v>8.3</v>
      </c>
    </row>
    <row r="40" ht="14.25" customHeight="1">
      <c r="A40" s="1" t="s">
        <v>17781</v>
      </c>
      <c r="B40" s="1">
        <v>8.3</v>
      </c>
      <c r="C40" s="1">
        <f t="shared" si="1"/>
        <v>8.3</v>
      </c>
    </row>
    <row r="41" ht="14.25" customHeight="1">
      <c r="A41" s="1" t="s">
        <v>293</v>
      </c>
      <c r="B41" s="1">
        <v>8.3</v>
      </c>
      <c r="C41" s="1">
        <f t="shared" si="1"/>
        <v>8.233333333</v>
      </c>
    </row>
    <row r="42" ht="14.25" customHeight="1">
      <c r="A42" s="1" t="s">
        <v>293</v>
      </c>
      <c r="B42" s="1">
        <v>8.3</v>
      </c>
      <c r="C42" s="1">
        <f t="shared" si="1"/>
        <v>8.233333333</v>
      </c>
    </row>
    <row r="43" ht="14.25" customHeight="1">
      <c r="A43" s="1" t="s">
        <v>293</v>
      </c>
      <c r="B43" s="1">
        <v>8.1</v>
      </c>
      <c r="C43" s="1">
        <f t="shared" si="1"/>
        <v>8.233333333</v>
      </c>
    </row>
    <row r="44" ht="14.25" customHeight="1">
      <c r="A44" s="1" t="s">
        <v>5684</v>
      </c>
      <c r="B44" s="1">
        <v>7.7</v>
      </c>
      <c r="C44" s="1">
        <f t="shared" si="1"/>
        <v>8.225</v>
      </c>
    </row>
    <row r="45" ht="14.25" customHeight="1">
      <c r="A45" s="1" t="s">
        <v>5684</v>
      </c>
      <c r="B45" s="1">
        <v>8.2</v>
      </c>
      <c r="C45" s="1">
        <f t="shared" si="1"/>
        <v>8.225</v>
      </c>
    </row>
    <row r="46" ht="14.25" customHeight="1">
      <c r="A46" s="1" t="s">
        <v>5684</v>
      </c>
      <c r="B46" s="1">
        <v>8.4</v>
      </c>
      <c r="C46" s="1">
        <f t="shared" si="1"/>
        <v>8.225</v>
      </c>
    </row>
    <row r="47" ht="14.25" customHeight="1">
      <c r="A47" s="1" t="s">
        <v>5684</v>
      </c>
      <c r="B47" s="1">
        <v>8.6</v>
      </c>
      <c r="C47" s="1">
        <f t="shared" si="1"/>
        <v>8.225</v>
      </c>
    </row>
    <row r="48" ht="14.25" customHeight="1">
      <c r="A48" s="1" t="s">
        <v>1204</v>
      </c>
      <c r="B48" s="1">
        <v>8.5</v>
      </c>
      <c r="C48" s="1">
        <f t="shared" si="1"/>
        <v>8.2</v>
      </c>
    </row>
    <row r="49" ht="14.25" customHeight="1">
      <c r="A49" s="1" t="s">
        <v>1204</v>
      </c>
      <c r="B49" s="1">
        <v>8.3</v>
      </c>
      <c r="C49" s="1">
        <f t="shared" si="1"/>
        <v>8.2</v>
      </c>
    </row>
    <row r="50" ht="14.25" customHeight="1">
      <c r="A50" s="1" t="s">
        <v>1204</v>
      </c>
      <c r="B50" s="1">
        <v>7.9</v>
      </c>
      <c r="C50" s="1">
        <f t="shared" si="1"/>
        <v>8.2</v>
      </c>
    </row>
    <row r="51" ht="14.25" customHeight="1">
      <c r="A51" s="1" t="s">
        <v>1204</v>
      </c>
      <c r="B51" s="1">
        <v>8.1</v>
      </c>
      <c r="C51" s="1">
        <f t="shared" si="1"/>
        <v>8.2</v>
      </c>
    </row>
    <row r="52" ht="14.25" customHeight="1">
      <c r="A52" s="1" t="s">
        <v>1204</v>
      </c>
      <c r="B52" s="1">
        <v>8.0</v>
      </c>
      <c r="C52" s="1">
        <f t="shared" si="1"/>
        <v>8.2</v>
      </c>
    </row>
    <row r="53" ht="14.25" customHeight="1">
      <c r="A53" s="1" t="s">
        <v>1204</v>
      </c>
      <c r="B53" s="1">
        <v>7.5</v>
      </c>
      <c r="C53" s="1">
        <f t="shared" si="1"/>
        <v>8.2</v>
      </c>
    </row>
    <row r="54" ht="14.25" customHeight="1">
      <c r="A54" s="1" t="s">
        <v>1204</v>
      </c>
      <c r="B54" s="1">
        <v>8.9</v>
      </c>
      <c r="C54" s="1">
        <f t="shared" si="1"/>
        <v>8.2</v>
      </c>
    </row>
    <row r="55" ht="14.25" customHeight="1">
      <c r="A55" s="1" t="s">
        <v>1204</v>
      </c>
      <c r="B55" s="1">
        <v>8.4</v>
      </c>
      <c r="C55" s="1">
        <f t="shared" si="1"/>
        <v>8.2</v>
      </c>
    </row>
    <row r="56" ht="14.25" customHeight="1">
      <c r="A56" s="1" t="s">
        <v>428</v>
      </c>
      <c r="B56" s="1">
        <v>8.2</v>
      </c>
      <c r="C56" s="1">
        <f t="shared" si="1"/>
        <v>8.2</v>
      </c>
    </row>
    <row r="57" ht="14.25" customHeight="1">
      <c r="A57" s="1" t="s">
        <v>428</v>
      </c>
      <c r="B57" s="1">
        <v>8.2</v>
      </c>
      <c r="C57" s="1">
        <f t="shared" si="1"/>
        <v>8.2</v>
      </c>
    </row>
    <row r="58" ht="14.25" customHeight="1">
      <c r="A58" s="1" t="s">
        <v>12900</v>
      </c>
      <c r="B58" s="1">
        <v>8.1</v>
      </c>
      <c r="C58" s="1">
        <f t="shared" si="1"/>
        <v>8.2</v>
      </c>
    </row>
    <row r="59" ht="14.25" customHeight="1">
      <c r="A59" s="1" t="s">
        <v>12900</v>
      </c>
      <c r="B59" s="1">
        <v>8.3</v>
      </c>
      <c r="C59" s="1">
        <f t="shared" si="1"/>
        <v>8.2</v>
      </c>
    </row>
    <row r="60" ht="14.25" customHeight="1">
      <c r="A60" s="1" t="s">
        <v>14925</v>
      </c>
      <c r="B60" s="1">
        <v>8.2</v>
      </c>
      <c r="C60" s="1">
        <f t="shared" si="1"/>
        <v>8.2</v>
      </c>
    </row>
    <row r="61" ht="14.25" customHeight="1">
      <c r="A61" s="1" t="s">
        <v>15925</v>
      </c>
      <c r="B61" s="1">
        <v>8.2</v>
      </c>
      <c r="C61" s="1">
        <f t="shared" si="1"/>
        <v>8.2</v>
      </c>
    </row>
    <row r="62" ht="14.25" customHeight="1">
      <c r="A62" s="1" t="s">
        <v>16411</v>
      </c>
      <c r="B62" s="1">
        <v>8.2</v>
      </c>
      <c r="C62" s="1">
        <f t="shared" si="1"/>
        <v>8.2</v>
      </c>
    </row>
    <row r="63" ht="14.25" customHeight="1">
      <c r="A63" s="1" t="s">
        <v>17143</v>
      </c>
      <c r="B63" s="1">
        <v>8.2</v>
      </c>
      <c r="C63" s="1">
        <f t="shared" si="1"/>
        <v>8.2</v>
      </c>
    </row>
    <row r="64" ht="14.25" customHeight="1">
      <c r="A64" s="1" t="s">
        <v>17221</v>
      </c>
      <c r="B64" s="1">
        <v>8.2</v>
      </c>
      <c r="C64" s="1">
        <f t="shared" si="1"/>
        <v>8.2</v>
      </c>
    </row>
    <row r="65" ht="14.25" customHeight="1">
      <c r="A65" s="1" t="s">
        <v>17689</v>
      </c>
      <c r="B65" s="1">
        <v>8.2</v>
      </c>
      <c r="C65" s="1">
        <f t="shared" si="1"/>
        <v>8.2</v>
      </c>
    </row>
    <row r="66" ht="14.25" customHeight="1">
      <c r="A66" s="1" t="s">
        <v>3545</v>
      </c>
      <c r="B66" s="1">
        <v>7.4</v>
      </c>
      <c r="C66" s="1">
        <f t="shared" si="1"/>
        <v>8.133333333</v>
      </c>
    </row>
    <row r="67" ht="14.25" customHeight="1">
      <c r="A67" s="1" t="s">
        <v>3545</v>
      </c>
      <c r="B67" s="1">
        <v>8.3</v>
      </c>
      <c r="C67" s="1">
        <f t="shared" si="1"/>
        <v>8.133333333</v>
      </c>
    </row>
    <row r="68" ht="14.25" customHeight="1">
      <c r="A68" s="1" t="s">
        <v>3545</v>
      </c>
      <c r="B68" s="1">
        <v>8.7</v>
      </c>
      <c r="C68" s="1">
        <f t="shared" si="1"/>
        <v>8.133333333</v>
      </c>
    </row>
    <row r="69" ht="14.25" customHeight="1">
      <c r="A69" s="1" t="s">
        <v>3156</v>
      </c>
      <c r="B69" s="1">
        <v>8.1</v>
      </c>
      <c r="C69" s="1">
        <f t="shared" si="1"/>
        <v>8.1</v>
      </c>
    </row>
    <row r="70" ht="14.25" customHeight="1">
      <c r="A70" s="1" t="s">
        <v>4063</v>
      </c>
      <c r="B70" s="1">
        <v>8.1</v>
      </c>
      <c r="C70" s="1">
        <f t="shared" si="1"/>
        <v>8.1</v>
      </c>
    </row>
    <row r="71" ht="14.25" customHeight="1">
      <c r="A71" s="1" t="s">
        <v>9060</v>
      </c>
      <c r="B71" s="1">
        <v>8.1</v>
      </c>
      <c r="C71" s="1">
        <f t="shared" si="1"/>
        <v>8.1</v>
      </c>
    </row>
    <row r="72" ht="14.25" customHeight="1">
      <c r="A72" s="1" t="s">
        <v>10572</v>
      </c>
      <c r="B72" s="1">
        <v>8.1</v>
      </c>
      <c r="C72" s="1">
        <f t="shared" si="1"/>
        <v>8.1</v>
      </c>
    </row>
    <row r="73" ht="14.25" customHeight="1">
      <c r="A73" s="1" t="s">
        <v>10940</v>
      </c>
      <c r="B73" s="1">
        <v>7.5</v>
      </c>
      <c r="C73" s="1">
        <f t="shared" si="1"/>
        <v>8.1</v>
      </c>
    </row>
    <row r="74" ht="14.25" customHeight="1">
      <c r="A74" s="1" t="s">
        <v>15197</v>
      </c>
      <c r="B74" s="1">
        <v>8.1</v>
      </c>
      <c r="C74" s="1">
        <f t="shared" si="1"/>
        <v>8.1</v>
      </c>
    </row>
    <row r="75" ht="14.25" customHeight="1">
      <c r="A75" s="1" t="s">
        <v>15376</v>
      </c>
      <c r="B75" s="1">
        <v>8.1</v>
      </c>
      <c r="C75" s="1">
        <f t="shared" si="1"/>
        <v>8.1</v>
      </c>
    </row>
    <row r="76" ht="14.25" customHeight="1">
      <c r="A76" s="1" t="s">
        <v>15594</v>
      </c>
      <c r="B76" s="1">
        <v>8.1</v>
      </c>
      <c r="C76" s="1">
        <f t="shared" si="1"/>
        <v>8.1</v>
      </c>
    </row>
    <row r="77" ht="14.25" customHeight="1">
      <c r="A77" s="1" t="s">
        <v>16860</v>
      </c>
      <c r="B77" s="1">
        <v>8.1</v>
      </c>
      <c r="C77" s="1">
        <f t="shared" si="1"/>
        <v>8.1</v>
      </c>
    </row>
    <row r="78" ht="14.25" customHeight="1">
      <c r="A78" s="1" t="s">
        <v>10940</v>
      </c>
      <c r="B78" s="1">
        <v>8.7</v>
      </c>
      <c r="C78" s="1">
        <f t="shared" si="1"/>
        <v>8.1</v>
      </c>
    </row>
    <row r="79" ht="14.25" customHeight="1">
      <c r="A79" s="1" t="s">
        <v>17325</v>
      </c>
      <c r="B79" s="1">
        <v>8.1</v>
      </c>
      <c r="C79" s="1">
        <f t="shared" si="1"/>
        <v>8.1</v>
      </c>
    </row>
    <row r="80" ht="14.25" customHeight="1">
      <c r="A80" s="1" t="s">
        <v>17581</v>
      </c>
      <c r="B80" s="1">
        <v>8.1</v>
      </c>
      <c r="C80" s="1">
        <f t="shared" si="1"/>
        <v>8.1</v>
      </c>
    </row>
    <row r="81" ht="14.25" customHeight="1">
      <c r="A81" s="1" t="s">
        <v>17611</v>
      </c>
      <c r="B81" s="1">
        <v>8.1</v>
      </c>
      <c r="C81" s="1">
        <f t="shared" si="1"/>
        <v>8.1</v>
      </c>
    </row>
    <row r="82" ht="14.25" customHeight="1">
      <c r="A82" s="1" t="s">
        <v>14538</v>
      </c>
      <c r="B82" s="1">
        <v>8.6</v>
      </c>
      <c r="C82" s="1">
        <f t="shared" si="1"/>
        <v>8.06</v>
      </c>
    </row>
    <row r="83" ht="14.25" customHeight="1">
      <c r="A83" s="1" t="s">
        <v>14538</v>
      </c>
      <c r="B83" s="1">
        <v>7.3</v>
      </c>
      <c r="C83" s="1">
        <f t="shared" si="1"/>
        <v>8.06</v>
      </c>
    </row>
    <row r="84" ht="14.25" customHeight="1">
      <c r="A84" s="1" t="s">
        <v>14538</v>
      </c>
      <c r="B84" s="1">
        <v>8.0</v>
      </c>
      <c r="C84" s="1">
        <f t="shared" si="1"/>
        <v>8.06</v>
      </c>
    </row>
    <row r="85" ht="14.25" customHeight="1">
      <c r="A85" s="1" t="s">
        <v>14538</v>
      </c>
      <c r="B85" s="1">
        <v>8.2</v>
      </c>
      <c r="C85" s="1">
        <f t="shared" si="1"/>
        <v>8.06</v>
      </c>
    </row>
    <row r="86" ht="14.25" customHeight="1">
      <c r="A86" s="1" t="s">
        <v>14538</v>
      </c>
      <c r="B86" s="1">
        <v>8.2</v>
      </c>
      <c r="C86" s="1">
        <f t="shared" si="1"/>
        <v>8.06</v>
      </c>
    </row>
    <row r="87" ht="14.25" customHeight="1">
      <c r="A87" s="1" t="s">
        <v>5659</v>
      </c>
      <c r="B87" s="1">
        <v>7.2</v>
      </c>
      <c r="C87" s="1">
        <f t="shared" si="1"/>
        <v>8.033333333</v>
      </c>
    </row>
    <row r="88" ht="14.25" customHeight="1">
      <c r="A88" s="1" t="s">
        <v>5659</v>
      </c>
      <c r="B88" s="1">
        <v>8.6</v>
      </c>
      <c r="C88" s="1">
        <f t="shared" si="1"/>
        <v>8.033333333</v>
      </c>
    </row>
    <row r="89" ht="14.25" customHeight="1">
      <c r="A89" s="1" t="s">
        <v>5659</v>
      </c>
      <c r="B89" s="1">
        <v>8.3</v>
      </c>
      <c r="C89" s="1">
        <f t="shared" si="1"/>
        <v>8.033333333</v>
      </c>
    </row>
    <row r="90" ht="14.25" customHeight="1">
      <c r="A90" s="1" t="s">
        <v>2631</v>
      </c>
      <c r="B90" s="1">
        <v>7.3</v>
      </c>
      <c r="C90" s="1">
        <f t="shared" si="1"/>
        <v>8</v>
      </c>
    </row>
    <row r="91" ht="14.25" customHeight="1">
      <c r="A91" s="1" t="s">
        <v>2631</v>
      </c>
      <c r="B91" s="1">
        <v>7.7</v>
      </c>
      <c r="C91" s="1">
        <f t="shared" si="1"/>
        <v>8</v>
      </c>
    </row>
    <row r="92" ht="14.25" customHeight="1">
      <c r="A92" s="1" t="s">
        <v>6693</v>
      </c>
      <c r="B92" s="1">
        <v>7.4</v>
      </c>
      <c r="C92" s="1">
        <f t="shared" si="1"/>
        <v>8</v>
      </c>
    </row>
    <row r="93" ht="14.25" customHeight="1">
      <c r="A93" s="1" t="s">
        <v>2631</v>
      </c>
      <c r="B93" s="1">
        <v>8.4</v>
      </c>
      <c r="C93" s="1">
        <f t="shared" si="1"/>
        <v>8</v>
      </c>
    </row>
    <row r="94" ht="14.25" customHeight="1">
      <c r="A94" s="1" t="s">
        <v>9287</v>
      </c>
      <c r="B94" s="1">
        <v>8.0</v>
      </c>
      <c r="C94" s="1">
        <f t="shared" si="1"/>
        <v>8</v>
      </c>
    </row>
    <row r="95" ht="14.25" customHeight="1">
      <c r="A95" s="1" t="s">
        <v>6693</v>
      </c>
      <c r="B95" s="1">
        <v>8.4</v>
      </c>
      <c r="C95" s="1">
        <f t="shared" si="1"/>
        <v>8</v>
      </c>
    </row>
    <row r="96" ht="14.25" customHeight="1">
      <c r="A96" s="1" t="s">
        <v>9971</v>
      </c>
      <c r="B96" s="1">
        <v>8.0</v>
      </c>
      <c r="C96" s="1">
        <f t="shared" si="1"/>
        <v>8</v>
      </c>
    </row>
    <row r="97" ht="14.25" customHeight="1">
      <c r="A97" s="1" t="s">
        <v>10465</v>
      </c>
      <c r="B97" s="1">
        <v>8.0</v>
      </c>
      <c r="C97" s="1">
        <f t="shared" si="1"/>
        <v>8</v>
      </c>
    </row>
    <row r="98" ht="14.25" customHeight="1">
      <c r="A98" s="1" t="s">
        <v>6693</v>
      </c>
      <c r="B98" s="1">
        <v>8.0</v>
      </c>
      <c r="C98" s="1">
        <f t="shared" si="1"/>
        <v>8</v>
      </c>
    </row>
    <row r="99" ht="14.25" customHeight="1">
      <c r="A99" s="1" t="s">
        <v>2631</v>
      </c>
      <c r="B99" s="1">
        <v>8.1</v>
      </c>
      <c r="C99" s="1">
        <f t="shared" si="1"/>
        <v>8</v>
      </c>
    </row>
    <row r="100" ht="14.25" customHeight="1">
      <c r="A100" s="1" t="s">
        <v>2631</v>
      </c>
      <c r="B100" s="1">
        <v>8.3</v>
      </c>
      <c r="C100" s="1">
        <f t="shared" si="1"/>
        <v>8</v>
      </c>
    </row>
    <row r="101" ht="14.25" customHeight="1">
      <c r="A101" s="1" t="s">
        <v>12462</v>
      </c>
      <c r="B101" s="1">
        <v>8.0</v>
      </c>
      <c r="C101" s="1">
        <f t="shared" si="1"/>
        <v>8</v>
      </c>
    </row>
    <row r="102" ht="14.25" customHeight="1">
      <c r="A102" s="1" t="s">
        <v>6693</v>
      </c>
      <c r="B102" s="1">
        <v>8.2</v>
      </c>
      <c r="C102" s="1">
        <f t="shared" si="1"/>
        <v>8</v>
      </c>
    </row>
    <row r="103" ht="14.25" customHeight="1">
      <c r="A103" s="1" t="s">
        <v>2631</v>
      </c>
      <c r="B103" s="1">
        <v>7.7</v>
      </c>
      <c r="C103" s="1">
        <f t="shared" si="1"/>
        <v>8</v>
      </c>
    </row>
    <row r="104" ht="14.25" customHeight="1">
      <c r="A104" s="1" t="s">
        <v>15274</v>
      </c>
      <c r="B104" s="1">
        <v>8.0</v>
      </c>
      <c r="C104" s="1">
        <f t="shared" si="1"/>
        <v>8</v>
      </c>
    </row>
    <row r="105" ht="14.25" customHeight="1">
      <c r="A105" s="1" t="s">
        <v>15355</v>
      </c>
      <c r="B105" s="1">
        <v>8.0</v>
      </c>
      <c r="C105" s="1">
        <f t="shared" si="1"/>
        <v>8</v>
      </c>
    </row>
    <row r="106" ht="14.25" customHeight="1">
      <c r="A106" s="1" t="s">
        <v>2631</v>
      </c>
      <c r="B106" s="1">
        <v>8.5</v>
      </c>
      <c r="C106" s="1">
        <f t="shared" si="1"/>
        <v>8</v>
      </c>
    </row>
    <row r="107" ht="14.25" customHeight="1">
      <c r="A107" s="1" t="s">
        <v>16706</v>
      </c>
      <c r="B107" s="1">
        <v>8.0</v>
      </c>
      <c r="C107" s="1">
        <f t="shared" si="1"/>
        <v>8</v>
      </c>
    </row>
    <row r="108" ht="14.25" customHeight="1">
      <c r="A108" s="1" t="s">
        <v>16888</v>
      </c>
      <c r="B108" s="1">
        <v>8.0</v>
      </c>
      <c r="C108" s="1">
        <f t="shared" si="1"/>
        <v>8</v>
      </c>
    </row>
    <row r="109" ht="14.25" customHeight="1">
      <c r="A109" s="1" t="s">
        <v>17225</v>
      </c>
      <c r="B109" s="1">
        <v>8.0</v>
      </c>
      <c r="C109" s="1">
        <f t="shared" si="1"/>
        <v>8</v>
      </c>
    </row>
    <row r="110" ht="14.25" customHeight="1">
      <c r="A110" s="1" t="s">
        <v>17282</v>
      </c>
      <c r="B110" s="1">
        <v>8.0</v>
      </c>
      <c r="C110" s="1">
        <f t="shared" si="1"/>
        <v>8</v>
      </c>
    </row>
    <row r="111" ht="14.25" customHeight="1">
      <c r="A111" s="1" t="s">
        <v>17488</v>
      </c>
      <c r="B111" s="1">
        <v>8.0</v>
      </c>
      <c r="C111" s="1">
        <f t="shared" si="1"/>
        <v>8</v>
      </c>
    </row>
    <row r="112" ht="14.25" customHeight="1">
      <c r="A112" s="1" t="s">
        <v>2283</v>
      </c>
      <c r="B112" s="1">
        <v>6.9</v>
      </c>
      <c r="C112" s="1">
        <f t="shared" si="1"/>
        <v>7.975</v>
      </c>
    </row>
    <row r="113" ht="14.25" customHeight="1">
      <c r="A113" s="1" t="s">
        <v>2283</v>
      </c>
      <c r="B113" s="1">
        <v>8.5</v>
      </c>
      <c r="C113" s="1">
        <f t="shared" si="1"/>
        <v>7.975</v>
      </c>
    </row>
    <row r="114" ht="14.25" customHeight="1">
      <c r="A114" s="1" t="s">
        <v>2283</v>
      </c>
      <c r="B114" s="1">
        <v>9.3</v>
      </c>
      <c r="C114" s="1">
        <f t="shared" si="1"/>
        <v>7.975</v>
      </c>
    </row>
    <row r="115" ht="14.25" customHeight="1">
      <c r="A115" s="1" t="s">
        <v>2283</v>
      </c>
      <c r="B115" s="1">
        <v>7.2</v>
      </c>
      <c r="C115" s="1">
        <f t="shared" si="1"/>
        <v>7.975</v>
      </c>
    </row>
    <row r="116" ht="14.25" customHeight="1">
      <c r="A116" s="1" t="s">
        <v>14009</v>
      </c>
      <c r="B116" s="1">
        <v>7.3</v>
      </c>
      <c r="C116" s="1">
        <f t="shared" si="1"/>
        <v>7.975</v>
      </c>
    </row>
    <row r="117" ht="14.25" customHeight="1">
      <c r="A117" s="1" t="s">
        <v>14009</v>
      </c>
      <c r="B117" s="1">
        <v>8.3</v>
      </c>
      <c r="C117" s="1">
        <f t="shared" si="1"/>
        <v>7.975</v>
      </c>
    </row>
    <row r="118" ht="14.25" customHeight="1">
      <c r="A118" s="1" t="s">
        <v>14009</v>
      </c>
      <c r="B118" s="1">
        <v>8.3</v>
      </c>
      <c r="C118" s="1">
        <f t="shared" si="1"/>
        <v>7.975</v>
      </c>
    </row>
    <row r="119" ht="14.25" customHeight="1">
      <c r="A119" s="1" t="s">
        <v>14009</v>
      </c>
      <c r="B119" s="1">
        <v>8.0</v>
      </c>
      <c r="C119" s="1">
        <f t="shared" si="1"/>
        <v>7.975</v>
      </c>
    </row>
    <row r="120" ht="14.25" customHeight="1">
      <c r="A120" s="1" t="s">
        <v>4147</v>
      </c>
      <c r="B120" s="1">
        <v>8.1</v>
      </c>
      <c r="C120" s="1">
        <f t="shared" si="1"/>
        <v>7.966666667</v>
      </c>
    </row>
    <row r="121" ht="14.25" customHeight="1">
      <c r="A121" s="1" t="s">
        <v>4147</v>
      </c>
      <c r="B121" s="1">
        <v>7.6</v>
      </c>
      <c r="C121" s="1">
        <f t="shared" si="1"/>
        <v>7.966666667</v>
      </c>
    </row>
    <row r="122" ht="14.25" customHeight="1">
      <c r="A122" s="1" t="s">
        <v>4147</v>
      </c>
      <c r="B122" s="1">
        <v>8.2</v>
      </c>
      <c r="C122" s="1">
        <f t="shared" si="1"/>
        <v>7.966666667</v>
      </c>
    </row>
    <row r="123" ht="14.25" customHeight="1">
      <c r="A123" s="1" t="s">
        <v>11800</v>
      </c>
      <c r="B123" s="1">
        <v>7.6</v>
      </c>
      <c r="C123" s="1">
        <f t="shared" si="1"/>
        <v>7.95</v>
      </c>
    </row>
    <row r="124" ht="14.25" customHeight="1">
      <c r="A124" s="1" t="s">
        <v>11800</v>
      </c>
      <c r="B124" s="1">
        <v>8.3</v>
      </c>
      <c r="C124" s="1">
        <f t="shared" si="1"/>
        <v>7.95</v>
      </c>
    </row>
    <row r="125" ht="14.25" customHeight="1">
      <c r="A125" s="1" t="s">
        <v>7071</v>
      </c>
      <c r="B125" s="1">
        <v>7.8</v>
      </c>
      <c r="C125" s="1">
        <f t="shared" si="1"/>
        <v>7.95</v>
      </c>
    </row>
    <row r="126" ht="14.25" customHeight="1">
      <c r="A126" s="1" t="s">
        <v>7071</v>
      </c>
      <c r="B126" s="1">
        <v>8.1</v>
      </c>
      <c r="C126" s="1">
        <f t="shared" si="1"/>
        <v>7.95</v>
      </c>
    </row>
    <row r="127" ht="14.25" customHeight="1">
      <c r="A127" s="1" t="s">
        <v>55</v>
      </c>
      <c r="B127" s="1">
        <v>7.5</v>
      </c>
      <c r="C127" s="1">
        <f t="shared" si="1"/>
        <v>7.925</v>
      </c>
    </row>
    <row r="128" ht="14.25" customHeight="1">
      <c r="A128" s="1" t="s">
        <v>55</v>
      </c>
      <c r="B128" s="1">
        <v>8.1</v>
      </c>
      <c r="C128" s="1">
        <f t="shared" si="1"/>
        <v>7.925</v>
      </c>
    </row>
    <row r="129" ht="14.25" customHeight="1">
      <c r="A129" s="1" t="s">
        <v>55</v>
      </c>
      <c r="B129" s="1">
        <v>8.1</v>
      </c>
      <c r="C129" s="1">
        <f t="shared" si="1"/>
        <v>7.925</v>
      </c>
    </row>
    <row r="130" ht="14.25" customHeight="1">
      <c r="A130" s="1" t="s">
        <v>55</v>
      </c>
      <c r="B130" s="1">
        <v>8.0</v>
      </c>
      <c r="C130" s="1">
        <f t="shared" si="1"/>
        <v>7.925</v>
      </c>
    </row>
    <row r="131" ht="14.25" customHeight="1">
      <c r="A131" s="1" t="s">
        <v>13</v>
      </c>
      <c r="B131" s="1">
        <v>7.9</v>
      </c>
      <c r="C131" s="1">
        <f t="shared" si="1"/>
        <v>7.914285714</v>
      </c>
    </row>
    <row r="132" ht="14.25" customHeight="1">
      <c r="A132" s="1" t="s">
        <v>13</v>
      </c>
      <c r="B132" s="1">
        <v>7.7</v>
      </c>
      <c r="C132" s="1">
        <f t="shared" si="1"/>
        <v>7.914285714</v>
      </c>
    </row>
    <row r="133" ht="14.25" customHeight="1">
      <c r="A133" s="1" t="s">
        <v>13</v>
      </c>
      <c r="B133" s="1">
        <v>8.5</v>
      </c>
      <c r="C133" s="1">
        <f t="shared" si="1"/>
        <v>7.914285714</v>
      </c>
    </row>
    <row r="134" ht="14.25" customHeight="1">
      <c r="A134" s="1" t="s">
        <v>13</v>
      </c>
      <c r="B134" s="1">
        <v>7.2</v>
      </c>
      <c r="C134" s="1">
        <f t="shared" si="1"/>
        <v>7.914285714</v>
      </c>
    </row>
    <row r="135" ht="14.25" customHeight="1">
      <c r="A135" s="1" t="s">
        <v>13</v>
      </c>
      <c r="B135" s="1">
        <v>7.6</v>
      </c>
      <c r="C135" s="1">
        <f t="shared" si="1"/>
        <v>7.914285714</v>
      </c>
    </row>
    <row r="136" ht="14.25" customHeight="1">
      <c r="A136" s="1" t="s">
        <v>13</v>
      </c>
      <c r="B136" s="1">
        <v>8.4</v>
      </c>
      <c r="C136" s="1">
        <f t="shared" si="1"/>
        <v>7.914285714</v>
      </c>
    </row>
    <row r="137" ht="14.25" customHeight="1">
      <c r="A137" s="1" t="s">
        <v>13</v>
      </c>
      <c r="B137" s="1">
        <v>8.1</v>
      </c>
      <c r="C137" s="1">
        <f t="shared" si="1"/>
        <v>7.914285714</v>
      </c>
    </row>
    <row r="138" ht="14.25" customHeight="1">
      <c r="A138" s="1" t="s">
        <v>391</v>
      </c>
      <c r="B138" s="1">
        <v>7.9</v>
      </c>
      <c r="C138" s="1">
        <f t="shared" si="1"/>
        <v>7.9</v>
      </c>
    </row>
    <row r="139" ht="14.25" customHeight="1">
      <c r="A139" s="1" t="s">
        <v>2006</v>
      </c>
      <c r="B139" s="1">
        <v>7.8</v>
      </c>
      <c r="C139" s="1">
        <f t="shared" si="1"/>
        <v>7.9</v>
      </c>
    </row>
    <row r="140" ht="14.25" customHeight="1">
      <c r="A140" s="1" t="s">
        <v>2006</v>
      </c>
      <c r="B140" s="1">
        <v>8.0</v>
      </c>
      <c r="C140" s="1">
        <f t="shared" si="1"/>
        <v>7.9</v>
      </c>
    </row>
    <row r="141" ht="14.25" customHeight="1">
      <c r="A141" s="1" t="s">
        <v>8056</v>
      </c>
      <c r="B141" s="1">
        <v>8.1</v>
      </c>
      <c r="C141" s="1">
        <f t="shared" si="1"/>
        <v>7.9</v>
      </c>
    </row>
    <row r="142" ht="14.25" customHeight="1">
      <c r="A142" s="1" t="s">
        <v>9087</v>
      </c>
      <c r="B142" s="1">
        <v>7.9</v>
      </c>
      <c r="C142" s="1">
        <f t="shared" si="1"/>
        <v>7.9</v>
      </c>
    </row>
    <row r="143" ht="14.25" customHeight="1">
      <c r="A143" s="1" t="s">
        <v>10589</v>
      </c>
      <c r="B143" s="1">
        <v>7.9</v>
      </c>
      <c r="C143" s="1">
        <f t="shared" si="1"/>
        <v>7.9</v>
      </c>
    </row>
    <row r="144" ht="14.25" customHeight="1">
      <c r="A144" s="1" t="s">
        <v>12117</v>
      </c>
      <c r="B144" s="1">
        <v>7.9</v>
      </c>
      <c r="C144" s="1">
        <f t="shared" si="1"/>
        <v>7.9</v>
      </c>
    </row>
    <row r="145" ht="14.25" customHeight="1">
      <c r="A145" s="1" t="s">
        <v>12131</v>
      </c>
      <c r="B145" s="1">
        <v>7.9</v>
      </c>
      <c r="C145" s="1">
        <f t="shared" si="1"/>
        <v>7.9</v>
      </c>
    </row>
    <row r="146" ht="14.25" customHeight="1">
      <c r="A146" s="1" t="s">
        <v>13228</v>
      </c>
      <c r="B146" s="1">
        <v>7.9</v>
      </c>
      <c r="C146" s="1">
        <f t="shared" si="1"/>
        <v>7.9</v>
      </c>
    </row>
    <row r="147" ht="14.25" customHeight="1">
      <c r="A147" s="1" t="s">
        <v>13906</v>
      </c>
      <c r="B147" s="1">
        <v>7.9</v>
      </c>
      <c r="C147" s="1">
        <f t="shared" si="1"/>
        <v>7.9</v>
      </c>
    </row>
    <row r="148" ht="14.25" customHeight="1">
      <c r="A148" s="1" t="s">
        <v>15823</v>
      </c>
      <c r="B148" s="1">
        <v>7.9</v>
      </c>
      <c r="C148" s="1">
        <f t="shared" si="1"/>
        <v>7.9</v>
      </c>
    </row>
    <row r="149" ht="14.25" customHeight="1">
      <c r="A149" s="1" t="s">
        <v>16110</v>
      </c>
      <c r="B149" s="1">
        <v>7.9</v>
      </c>
      <c r="C149" s="1">
        <f t="shared" si="1"/>
        <v>7.9</v>
      </c>
    </row>
    <row r="150" ht="14.25" customHeight="1">
      <c r="A150" s="1" t="s">
        <v>16314</v>
      </c>
      <c r="B150" s="1">
        <v>7.9</v>
      </c>
      <c r="C150" s="1">
        <f t="shared" si="1"/>
        <v>7.9</v>
      </c>
    </row>
    <row r="151" ht="14.25" customHeight="1">
      <c r="A151" s="1" t="s">
        <v>16620</v>
      </c>
      <c r="B151" s="1">
        <v>7.9</v>
      </c>
      <c r="C151" s="1">
        <f t="shared" si="1"/>
        <v>7.9</v>
      </c>
    </row>
    <row r="152" ht="14.25" customHeight="1">
      <c r="A152" s="1" t="s">
        <v>8056</v>
      </c>
      <c r="B152" s="1">
        <v>7.7</v>
      </c>
      <c r="C152" s="1">
        <f t="shared" si="1"/>
        <v>7.9</v>
      </c>
    </row>
    <row r="153" ht="14.25" customHeight="1">
      <c r="A153" s="1" t="s">
        <v>17856</v>
      </c>
      <c r="B153" s="1">
        <v>7.9</v>
      </c>
      <c r="C153" s="1">
        <f t="shared" si="1"/>
        <v>7.9</v>
      </c>
    </row>
    <row r="154" ht="14.25" customHeight="1">
      <c r="A154" s="1" t="s">
        <v>14425</v>
      </c>
      <c r="B154" s="1">
        <v>7.0</v>
      </c>
      <c r="C154" s="1">
        <f t="shared" si="1"/>
        <v>7.866666667</v>
      </c>
    </row>
    <row r="155" ht="14.25" customHeight="1">
      <c r="A155" s="1" t="s">
        <v>15304</v>
      </c>
      <c r="B155" s="1">
        <v>7.4</v>
      </c>
      <c r="C155" s="1">
        <f t="shared" si="1"/>
        <v>7.866666667</v>
      </c>
    </row>
    <row r="156" ht="14.25" customHeight="1">
      <c r="A156" s="1" t="s">
        <v>14425</v>
      </c>
      <c r="B156" s="1">
        <v>8.3</v>
      </c>
      <c r="C156" s="1">
        <f t="shared" si="1"/>
        <v>7.866666667</v>
      </c>
    </row>
    <row r="157" ht="14.25" customHeight="1">
      <c r="A157" s="1" t="s">
        <v>14425</v>
      </c>
      <c r="B157" s="1">
        <v>8.3</v>
      </c>
      <c r="C157" s="1">
        <f t="shared" si="1"/>
        <v>7.866666667</v>
      </c>
    </row>
    <row r="158" ht="14.25" customHeight="1">
      <c r="A158" s="1" t="s">
        <v>15304</v>
      </c>
      <c r="B158" s="1">
        <v>8.0</v>
      </c>
      <c r="C158" s="1">
        <f t="shared" si="1"/>
        <v>7.866666667</v>
      </c>
    </row>
    <row r="159" ht="14.25" customHeight="1">
      <c r="A159" s="1" t="s">
        <v>15304</v>
      </c>
      <c r="B159" s="1">
        <v>8.2</v>
      </c>
      <c r="C159" s="1">
        <f t="shared" si="1"/>
        <v>7.866666667</v>
      </c>
    </row>
    <row r="160" ht="14.25" customHeight="1">
      <c r="A160" s="1" t="s">
        <v>9528</v>
      </c>
      <c r="B160" s="1">
        <v>8.1</v>
      </c>
      <c r="C160" s="1">
        <f t="shared" si="1"/>
        <v>7.85</v>
      </c>
    </row>
    <row r="161" ht="14.25" customHeight="1">
      <c r="A161" s="1" t="s">
        <v>9528</v>
      </c>
      <c r="B161" s="1">
        <v>7.6</v>
      </c>
      <c r="C161" s="1">
        <f t="shared" si="1"/>
        <v>7.85</v>
      </c>
    </row>
    <row r="162" ht="14.25" customHeight="1">
      <c r="A162" s="1" t="s">
        <v>14975</v>
      </c>
      <c r="B162" s="1">
        <v>7.9</v>
      </c>
      <c r="C162" s="1">
        <f t="shared" si="1"/>
        <v>7.8</v>
      </c>
    </row>
    <row r="163" ht="14.25" customHeight="1">
      <c r="A163" s="1" t="s">
        <v>14975</v>
      </c>
      <c r="B163" s="1">
        <v>7.7</v>
      </c>
      <c r="C163" s="1">
        <f t="shared" si="1"/>
        <v>7.8</v>
      </c>
    </row>
    <row r="164" ht="14.25" customHeight="1">
      <c r="A164" s="1" t="s">
        <v>50</v>
      </c>
      <c r="B164" s="1">
        <v>7.8</v>
      </c>
      <c r="C164" s="1">
        <f t="shared" si="1"/>
        <v>7.8</v>
      </c>
    </row>
    <row r="165" ht="14.25" customHeight="1">
      <c r="A165" s="1" t="s">
        <v>396</v>
      </c>
      <c r="B165" s="1">
        <v>7.8</v>
      </c>
      <c r="C165" s="1">
        <f t="shared" si="1"/>
        <v>7.8</v>
      </c>
    </row>
    <row r="166" ht="14.25" customHeight="1">
      <c r="A166" s="1" t="s">
        <v>811</v>
      </c>
      <c r="B166" s="1">
        <v>7.8</v>
      </c>
      <c r="C166" s="1">
        <f t="shared" si="1"/>
        <v>7.8</v>
      </c>
    </row>
    <row r="167" ht="14.25" customHeight="1">
      <c r="A167" s="1" t="s">
        <v>811</v>
      </c>
      <c r="B167" s="1">
        <v>7.8</v>
      </c>
      <c r="C167" s="1">
        <f t="shared" si="1"/>
        <v>7.8</v>
      </c>
    </row>
    <row r="168" ht="14.25" customHeight="1">
      <c r="A168" s="1" t="s">
        <v>811</v>
      </c>
      <c r="B168" s="1">
        <v>7.9</v>
      </c>
      <c r="C168" s="1">
        <f t="shared" si="1"/>
        <v>7.8</v>
      </c>
    </row>
    <row r="169" ht="14.25" customHeight="1">
      <c r="A169" s="1" t="s">
        <v>4039</v>
      </c>
      <c r="B169" s="1">
        <v>7.8</v>
      </c>
      <c r="C169" s="1">
        <f t="shared" si="1"/>
        <v>7.8</v>
      </c>
    </row>
    <row r="170" ht="14.25" customHeight="1">
      <c r="A170" s="1" t="s">
        <v>7419</v>
      </c>
      <c r="B170" s="1">
        <v>7.8</v>
      </c>
      <c r="C170" s="1">
        <f t="shared" si="1"/>
        <v>7.8</v>
      </c>
    </row>
    <row r="171" ht="14.25" customHeight="1">
      <c r="A171" s="1" t="s">
        <v>7803</v>
      </c>
      <c r="B171" s="1">
        <v>7.8</v>
      </c>
      <c r="C171" s="1">
        <f t="shared" si="1"/>
        <v>7.8</v>
      </c>
    </row>
    <row r="172" ht="14.25" customHeight="1">
      <c r="A172" s="1" t="s">
        <v>8735</v>
      </c>
      <c r="B172" s="1">
        <v>7.8</v>
      </c>
      <c r="C172" s="1">
        <f t="shared" si="1"/>
        <v>7.8</v>
      </c>
    </row>
    <row r="173" ht="14.25" customHeight="1">
      <c r="A173" s="1" t="s">
        <v>10536</v>
      </c>
      <c r="B173" s="1">
        <v>7.8</v>
      </c>
      <c r="C173" s="1">
        <f t="shared" si="1"/>
        <v>7.8</v>
      </c>
    </row>
    <row r="174" ht="14.25" customHeight="1">
      <c r="A174" s="1" t="s">
        <v>10689</v>
      </c>
      <c r="B174" s="1">
        <v>7.8</v>
      </c>
      <c r="C174" s="1">
        <f t="shared" si="1"/>
        <v>7.8</v>
      </c>
    </row>
    <row r="175" ht="14.25" customHeight="1">
      <c r="A175" s="1" t="s">
        <v>11216</v>
      </c>
      <c r="B175" s="1">
        <v>7.8</v>
      </c>
      <c r="C175" s="1">
        <f t="shared" si="1"/>
        <v>7.8</v>
      </c>
    </row>
    <row r="176" ht="14.25" customHeight="1">
      <c r="A176" s="1" t="s">
        <v>12172</v>
      </c>
      <c r="B176" s="1">
        <v>7.8</v>
      </c>
      <c r="C176" s="1">
        <f t="shared" si="1"/>
        <v>7.8</v>
      </c>
    </row>
    <row r="177" ht="14.25" customHeight="1">
      <c r="A177" s="1" t="s">
        <v>12905</v>
      </c>
      <c r="B177" s="1">
        <v>7.8</v>
      </c>
      <c r="C177" s="1">
        <f t="shared" si="1"/>
        <v>7.8</v>
      </c>
    </row>
    <row r="178" ht="14.25" customHeight="1">
      <c r="A178" s="1" t="s">
        <v>811</v>
      </c>
      <c r="B178" s="1">
        <v>7.7</v>
      </c>
      <c r="C178" s="1">
        <f t="shared" si="1"/>
        <v>7.8</v>
      </c>
    </row>
    <row r="179" ht="14.25" customHeight="1">
      <c r="A179" s="1" t="s">
        <v>13802</v>
      </c>
      <c r="B179" s="1">
        <v>7.8</v>
      </c>
      <c r="C179" s="1">
        <f t="shared" si="1"/>
        <v>7.8</v>
      </c>
    </row>
    <row r="180" ht="14.25" customHeight="1">
      <c r="A180" s="1" t="s">
        <v>13875</v>
      </c>
      <c r="B180" s="1">
        <v>7.8</v>
      </c>
      <c r="C180" s="1">
        <f t="shared" si="1"/>
        <v>7.8</v>
      </c>
    </row>
    <row r="181" ht="14.25" customHeight="1">
      <c r="A181" s="1" t="s">
        <v>14223</v>
      </c>
      <c r="B181" s="1">
        <v>7.8</v>
      </c>
      <c r="C181" s="1">
        <f t="shared" si="1"/>
        <v>7.8</v>
      </c>
    </row>
    <row r="182" ht="14.25" customHeight="1">
      <c r="A182" s="1" t="s">
        <v>14309</v>
      </c>
      <c r="B182" s="1">
        <v>7.8</v>
      </c>
      <c r="C182" s="1">
        <f t="shared" si="1"/>
        <v>7.8</v>
      </c>
    </row>
    <row r="183" ht="14.25" customHeight="1">
      <c r="A183" s="1" t="s">
        <v>14334</v>
      </c>
      <c r="B183" s="1">
        <v>8.0</v>
      </c>
      <c r="C183" s="1">
        <f t="shared" si="1"/>
        <v>7.8</v>
      </c>
    </row>
    <row r="184" ht="14.25" customHeight="1">
      <c r="A184" s="1" t="s">
        <v>14334</v>
      </c>
      <c r="B184" s="1">
        <v>8.1</v>
      </c>
      <c r="C184" s="1">
        <f t="shared" si="1"/>
        <v>7.8</v>
      </c>
    </row>
    <row r="185" ht="14.25" customHeight="1">
      <c r="A185" s="1" t="s">
        <v>14334</v>
      </c>
      <c r="B185" s="1">
        <v>7.9</v>
      </c>
      <c r="C185" s="1">
        <f t="shared" si="1"/>
        <v>7.8</v>
      </c>
    </row>
    <row r="186" ht="14.25" customHeight="1">
      <c r="A186" s="1" t="s">
        <v>14644</v>
      </c>
      <c r="B186" s="1">
        <v>7.8</v>
      </c>
      <c r="C186" s="1">
        <f t="shared" si="1"/>
        <v>7.8</v>
      </c>
    </row>
    <row r="187" ht="14.25" customHeight="1">
      <c r="A187" s="1" t="s">
        <v>4039</v>
      </c>
      <c r="B187" s="1">
        <v>7.8</v>
      </c>
      <c r="C187" s="1">
        <f t="shared" si="1"/>
        <v>7.8</v>
      </c>
    </row>
    <row r="188" ht="14.25" customHeight="1">
      <c r="A188" s="1" t="s">
        <v>14691</v>
      </c>
      <c r="B188" s="1">
        <v>7.8</v>
      </c>
      <c r="C188" s="1">
        <f t="shared" si="1"/>
        <v>7.8</v>
      </c>
    </row>
    <row r="189" ht="14.25" customHeight="1">
      <c r="A189" s="1" t="s">
        <v>15283</v>
      </c>
      <c r="B189" s="1">
        <v>7.8</v>
      </c>
      <c r="C189" s="1">
        <f t="shared" si="1"/>
        <v>7.8</v>
      </c>
    </row>
    <row r="190" ht="14.25" customHeight="1">
      <c r="A190" s="1" t="s">
        <v>15485</v>
      </c>
      <c r="B190" s="1">
        <v>7.8</v>
      </c>
      <c r="C190" s="1">
        <f t="shared" si="1"/>
        <v>7.8</v>
      </c>
    </row>
    <row r="191" ht="14.25" customHeight="1">
      <c r="A191" s="1" t="s">
        <v>14334</v>
      </c>
      <c r="B191" s="1">
        <v>7.2</v>
      </c>
      <c r="C191" s="1">
        <f t="shared" si="1"/>
        <v>7.8</v>
      </c>
    </row>
    <row r="192" ht="14.25" customHeight="1">
      <c r="A192" s="1" t="s">
        <v>15724</v>
      </c>
      <c r="B192" s="1">
        <v>7.8</v>
      </c>
      <c r="C192" s="1">
        <f t="shared" si="1"/>
        <v>7.8</v>
      </c>
    </row>
    <row r="193" ht="14.25" customHeight="1">
      <c r="A193" s="1" t="s">
        <v>16852</v>
      </c>
      <c r="B193" s="1">
        <v>7.8</v>
      </c>
      <c r="C193" s="1">
        <f t="shared" si="1"/>
        <v>7.8</v>
      </c>
    </row>
    <row r="194" ht="14.25" customHeight="1">
      <c r="A194" s="1" t="s">
        <v>17247</v>
      </c>
      <c r="B194" s="1">
        <v>7.8</v>
      </c>
      <c r="C194" s="1">
        <f t="shared" si="1"/>
        <v>7.8</v>
      </c>
    </row>
    <row r="195" ht="14.25" customHeight="1">
      <c r="A195" s="1" t="s">
        <v>17480</v>
      </c>
      <c r="B195" s="1">
        <v>7.8</v>
      </c>
      <c r="C195" s="1">
        <f t="shared" si="1"/>
        <v>7.8</v>
      </c>
    </row>
    <row r="196" ht="14.25" customHeight="1">
      <c r="A196" s="1" t="s">
        <v>18010</v>
      </c>
      <c r="B196" s="1">
        <v>7.8</v>
      </c>
      <c r="C196" s="1">
        <f t="shared" si="1"/>
        <v>7.8</v>
      </c>
    </row>
    <row r="197" ht="14.25" customHeight="1">
      <c r="A197" s="1" t="s">
        <v>751</v>
      </c>
      <c r="B197" s="1">
        <v>8.1</v>
      </c>
      <c r="C197" s="1">
        <f t="shared" si="1"/>
        <v>7.783333333</v>
      </c>
    </row>
    <row r="198" ht="14.25" customHeight="1">
      <c r="A198" s="1" t="s">
        <v>751</v>
      </c>
      <c r="B198" s="1">
        <v>7.5</v>
      </c>
      <c r="C198" s="1">
        <f t="shared" si="1"/>
        <v>7.783333333</v>
      </c>
    </row>
    <row r="199" ht="14.25" customHeight="1">
      <c r="A199" s="1" t="s">
        <v>751</v>
      </c>
      <c r="B199" s="1">
        <v>7.5</v>
      </c>
      <c r="C199" s="1">
        <f t="shared" si="1"/>
        <v>7.783333333</v>
      </c>
    </row>
    <row r="200" ht="14.25" customHeight="1">
      <c r="A200" s="1" t="s">
        <v>751</v>
      </c>
      <c r="B200" s="1">
        <v>7.7</v>
      </c>
      <c r="C200" s="1">
        <f t="shared" si="1"/>
        <v>7.783333333</v>
      </c>
    </row>
    <row r="201" ht="14.25" customHeight="1">
      <c r="A201" s="1" t="s">
        <v>751</v>
      </c>
      <c r="B201" s="1">
        <v>7.8</v>
      </c>
      <c r="C201" s="1">
        <f t="shared" si="1"/>
        <v>7.783333333</v>
      </c>
    </row>
    <row r="202" ht="14.25" customHeight="1">
      <c r="A202" s="1" t="s">
        <v>751</v>
      </c>
      <c r="B202" s="1">
        <v>8.1</v>
      </c>
      <c r="C202" s="1">
        <f t="shared" si="1"/>
        <v>7.783333333</v>
      </c>
    </row>
    <row r="203" ht="14.25" customHeight="1">
      <c r="A203" s="1" t="s">
        <v>408</v>
      </c>
      <c r="B203" s="1">
        <v>8.2</v>
      </c>
      <c r="C203" s="1">
        <f t="shared" si="1"/>
        <v>7.766666667</v>
      </c>
    </row>
    <row r="204" ht="14.25" customHeight="1">
      <c r="A204" s="1" t="s">
        <v>408</v>
      </c>
      <c r="B204" s="1">
        <v>7.9</v>
      </c>
      <c r="C204" s="1">
        <f t="shared" si="1"/>
        <v>7.766666667</v>
      </c>
    </row>
    <row r="205" ht="14.25" customHeight="1">
      <c r="A205" s="1" t="s">
        <v>408</v>
      </c>
      <c r="B205" s="1">
        <v>7.2</v>
      </c>
      <c r="C205" s="1">
        <f t="shared" si="1"/>
        <v>7.766666667</v>
      </c>
    </row>
    <row r="206" ht="14.25" customHeight="1">
      <c r="A206" s="1" t="s">
        <v>2270</v>
      </c>
      <c r="B206" s="1">
        <v>8.4</v>
      </c>
      <c r="C206" s="1">
        <f t="shared" si="1"/>
        <v>7.766666667</v>
      </c>
    </row>
    <row r="207" ht="14.25" customHeight="1">
      <c r="A207" s="1" t="s">
        <v>2270</v>
      </c>
      <c r="B207" s="1">
        <v>7.8</v>
      </c>
      <c r="C207" s="1">
        <f t="shared" si="1"/>
        <v>7.766666667</v>
      </c>
    </row>
    <row r="208" ht="14.25" customHeight="1">
      <c r="A208" s="1" t="s">
        <v>2270</v>
      </c>
      <c r="B208" s="1">
        <v>7.1</v>
      </c>
      <c r="C208" s="1">
        <f t="shared" si="1"/>
        <v>7.766666667</v>
      </c>
    </row>
    <row r="209" ht="14.25" customHeight="1">
      <c r="A209" s="1" t="s">
        <v>14255</v>
      </c>
      <c r="B209" s="1">
        <v>8.2</v>
      </c>
      <c r="C209" s="1">
        <f t="shared" si="1"/>
        <v>7.766666667</v>
      </c>
    </row>
    <row r="210" ht="14.25" customHeight="1">
      <c r="A210" s="1" t="s">
        <v>14255</v>
      </c>
      <c r="B210" s="1">
        <v>8.1</v>
      </c>
      <c r="C210" s="1">
        <f t="shared" si="1"/>
        <v>7.766666667</v>
      </c>
    </row>
    <row r="211" ht="14.25" customHeight="1">
      <c r="A211" s="1" t="s">
        <v>14255</v>
      </c>
      <c r="B211" s="1">
        <v>7.0</v>
      </c>
      <c r="C211" s="1">
        <f t="shared" si="1"/>
        <v>7.766666667</v>
      </c>
    </row>
    <row r="212" ht="14.25" customHeight="1">
      <c r="A212" s="1" t="s">
        <v>13102</v>
      </c>
      <c r="B212" s="1">
        <v>7.4</v>
      </c>
      <c r="C212" s="1">
        <f t="shared" si="1"/>
        <v>7.76</v>
      </c>
    </row>
    <row r="213" ht="14.25" customHeight="1">
      <c r="A213" s="1" t="s">
        <v>13102</v>
      </c>
      <c r="B213" s="1">
        <v>7.9</v>
      </c>
      <c r="C213" s="1">
        <f t="shared" si="1"/>
        <v>7.76</v>
      </c>
    </row>
    <row r="214" ht="14.25" customHeight="1">
      <c r="A214" s="1" t="s">
        <v>13102</v>
      </c>
      <c r="B214" s="1">
        <v>7.6</v>
      </c>
      <c r="C214" s="1">
        <f t="shared" si="1"/>
        <v>7.76</v>
      </c>
    </row>
    <row r="215" ht="14.25" customHeight="1">
      <c r="A215" s="1" t="s">
        <v>13102</v>
      </c>
      <c r="B215" s="1">
        <v>7.8</v>
      </c>
      <c r="C215" s="1">
        <f t="shared" si="1"/>
        <v>7.76</v>
      </c>
    </row>
    <row r="216" ht="14.25" customHeight="1">
      <c r="A216" s="1" t="s">
        <v>13102</v>
      </c>
      <c r="B216" s="1">
        <v>8.1</v>
      </c>
      <c r="C216" s="1">
        <f t="shared" si="1"/>
        <v>7.76</v>
      </c>
    </row>
    <row r="217" ht="14.25" customHeight="1">
      <c r="A217" s="1" t="s">
        <v>9613</v>
      </c>
      <c r="B217" s="1">
        <v>7.7</v>
      </c>
      <c r="C217" s="1">
        <f t="shared" si="1"/>
        <v>7.75</v>
      </c>
    </row>
    <row r="218" ht="14.25" customHeight="1">
      <c r="A218" s="1" t="s">
        <v>9613</v>
      </c>
      <c r="B218" s="1">
        <v>7.8</v>
      </c>
      <c r="C218" s="1">
        <f t="shared" si="1"/>
        <v>7.75</v>
      </c>
    </row>
    <row r="219" ht="14.25" customHeight="1">
      <c r="A219" s="1" t="s">
        <v>441</v>
      </c>
      <c r="B219" s="1">
        <v>7.8</v>
      </c>
      <c r="C219" s="1">
        <f t="shared" si="1"/>
        <v>7.75</v>
      </c>
    </row>
    <row r="220" ht="14.25" customHeight="1">
      <c r="A220" s="1" t="s">
        <v>441</v>
      </c>
      <c r="B220" s="1">
        <v>7.8</v>
      </c>
      <c r="C220" s="1">
        <f t="shared" si="1"/>
        <v>7.75</v>
      </c>
    </row>
    <row r="221" ht="14.25" customHeight="1">
      <c r="A221" s="1" t="s">
        <v>441</v>
      </c>
      <c r="B221" s="1">
        <v>7.7</v>
      </c>
      <c r="C221" s="1">
        <f t="shared" si="1"/>
        <v>7.75</v>
      </c>
    </row>
    <row r="222" ht="14.25" customHeight="1">
      <c r="A222" s="1" t="s">
        <v>441</v>
      </c>
      <c r="B222" s="1">
        <v>8.8</v>
      </c>
      <c r="C222" s="1">
        <f t="shared" si="1"/>
        <v>7.75</v>
      </c>
    </row>
    <row r="223" ht="14.25" customHeight="1">
      <c r="A223" s="1" t="s">
        <v>441</v>
      </c>
      <c r="B223" s="1">
        <v>8.1</v>
      </c>
      <c r="C223" s="1">
        <f t="shared" si="1"/>
        <v>7.75</v>
      </c>
    </row>
    <row r="224" ht="14.25" customHeight="1">
      <c r="A224" s="1" t="s">
        <v>441</v>
      </c>
      <c r="B224" s="1">
        <v>6.4</v>
      </c>
      <c r="C224" s="1">
        <f t="shared" si="1"/>
        <v>7.75</v>
      </c>
    </row>
    <row r="225" ht="14.25" customHeight="1">
      <c r="A225" s="1" t="s">
        <v>441</v>
      </c>
      <c r="B225" s="1">
        <v>7.8</v>
      </c>
      <c r="C225" s="1">
        <f t="shared" si="1"/>
        <v>7.75</v>
      </c>
    </row>
    <row r="226" ht="14.25" customHeight="1">
      <c r="A226" s="1" t="s">
        <v>441</v>
      </c>
      <c r="B226" s="1">
        <v>6.8</v>
      </c>
      <c r="C226" s="1">
        <f t="shared" si="1"/>
        <v>7.75</v>
      </c>
    </row>
    <row r="227" ht="14.25" customHeight="1">
      <c r="A227" s="1" t="s">
        <v>441</v>
      </c>
      <c r="B227" s="1">
        <v>7.7</v>
      </c>
      <c r="C227" s="1">
        <f t="shared" si="1"/>
        <v>7.75</v>
      </c>
    </row>
    <row r="228" ht="14.25" customHeight="1">
      <c r="A228" s="1" t="s">
        <v>441</v>
      </c>
      <c r="B228" s="1">
        <v>8.6</v>
      </c>
      <c r="C228" s="1">
        <f t="shared" si="1"/>
        <v>7.75</v>
      </c>
    </row>
    <row r="229" ht="14.25" customHeight="1">
      <c r="A229" s="1" t="s">
        <v>40</v>
      </c>
      <c r="B229" s="1">
        <v>6.6</v>
      </c>
      <c r="C229" s="1">
        <f t="shared" si="1"/>
        <v>7.733333333</v>
      </c>
    </row>
    <row r="230" ht="14.25" customHeight="1">
      <c r="A230" s="1" t="s">
        <v>40</v>
      </c>
      <c r="B230" s="1">
        <v>8.4</v>
      </c>
      <c r="C230" s="1">
        <f t="shared" si="1"/>
        <v>7.733333333</v>
      </c>
    </row>
    <row r="231" ht="14.25" customHeight="1">
      <c r="A231" s="1" t="s">
        <v>40</v>
      </c>
      <c r="B231" s="1">
        <v>8.2</v>
      </c>
      <c r="C231" s="1">
        <f t="shared" si="1"/>
        <v>7.733333333</v>
      </c>
    </row>
    <row r="232" ht="14.25" customHeight="1">
      <c r="A232" s="1" t="s">
        <v>2585</v>
      </c>
      <c r="B232" s="1">
        <v>7.6</v>
      </c>
      <c r="C232" s="1">
        <f t="shared" si="1"/>
        <v>7.733333333</v>
      </c>
    </row>
    <row r="233" ht="14.25" customHeight="1">
      <c r="A233" s="1" t="s">
        <v>2585</v>
      </c>
      <c r="B233" s="1">
        <v>8.0</v>
      </c>
      <c r="C233" s="1">
        <f t="shared" si="1"/>
        <v>7.733333333</v>
      </c>
    </row>
    <row r="234" ht="14.25" customHeight="1">
      <c r="A234" s="1" t="s">
        <v>2585</v>
      </c>
      <c r="B234" s="1">
        <v>7.6</v>
      </c>
      <c r="C234" s="1">
        <f t="shared" si="1"/>
        <v>7.733333333</v>
      </c>
    </row>
    <row r="235" ht="14.25" customHeight="1">
      <c r="A235" s="1" t="s">
        <v>726</v>
      </c>
      <c r="B235" s="1">
        <v>7.4</v>
      </c>
      <c r="C235" s="1">
        <f t="shared" si="1"/>
        <v>7.725</v>
      </c>
    </row>
    <row r="236" ht="14.25" customHeight="1">
      <c r="A236" s="1" t="s">
        <v>726</v>
      </c>
      <c r="B236" s="1">
        <v>8.1</v>
      </c>
      <c r="C236" s="1">
        <f t="shared" si="1"/>
        <v>7.725</v>
      </c>
    </row>
    <row r="237" ht="14.25" customHeight="1">
      <c r="A237" s="1" t="s">
        <v>726</v>
      </c>
      <c r="B237" s="1">
        <v>8.0</v>
      </c>
      <c r="C237" s="1">
        <f t="shared" si="1"/>
        <v>7.725</v>
      </c>
    </row>
    <row r="238" ht="14.25" customHeight="1">
      <c r="A238" s="1" t="s">
        <v>726</v>
      </c>
      <c r="B238" s="1">
        <v>7.4</v>
      </c>
      <c r="C238" s="1">
        <f t="shared" si="1"/>
        <v>7.725</v>
      </c>
    </row>
    <row r="239" ht="14.25" customHeight="1">
      <c r="A239" s="1" t="s">
        <v>4059</v>
      </c>
      <c r="B239" s="1">
        <v>7.7</v>
      </c>
      <c r="C239" s="1">
        <f t="shared" si="1"/>
        <v>7.7</v>
      </c>
    </row>
    <row r="240" ht="14.25" customHeight="1">
      <c r="A240" s="1" t="s">
        <v>4059</v>
      </c>
      <c r="B240" s="1">
        <v>7.7</v>
      </c>
      <c r="C240" s="1">
        <f t="shared" si="1"/>
        <v>7.7</v>
      </c>
    </row>
    <row r="241" ht="14.25" customHeight="1">
      <c r="A241" s="1" t="s">
        <v>10341</v>
      </c>
      <c r="B241" s="1">
        <v>7.7</v>
      </c>
      <c r="C241" s="1">
        <f t="shared" si="1"/>
        <v>7.7</v>
      </c>
    </row>
    <row r="242" ht="14.25" customHeight="1">
      <c r="A242" s="1" t="s">
        <v>10375</v>
      </c>
      <c r="B242" s="1">
        <v>7.7</v>
      </c>
      <c r="C242" s="1">
        <f t="shared" si="1"/>
        <v>7.7</v>
      </c>
    </row>
    <row r="243" ht="14.25" customHeight="1">
      <c r="A243" s="1" t="s">
        <v>10677</v>
      </c>
      <c r="B243" s="1">
        <v>7.7</v>
      </c>
      <c r="C243" s="1">
        <f t="shared" si="1"/>
        <v>7.7</v>
      </c>
    </row>
    <row r="244" ht="14.25" customHeight="1">
      <c r="A244" s="1" t="s">
        <v>10841</v>
      </c>
      <c r="B244" s="1">
        <v>7.7</v>
      </c>
      <c r="C244" s="1">
        <f t="shared" si="1"/>
        <v>7.7</v>
      </c>
    </row>
    <row r="245" ht="14.25" customHeight="1">
      <c r="A245" s="1" t="s">
        <v>10903</v>
      </c>
      <c r="B245" s="1">
        <v>7.7</v>
      </c>
      <c r="C245" s="1">
        <f t="shared" si="1"/>
        <v>7.7</v>
      </c>
    </row>
    <row r="246" ht="14.25" customHeight="1">
      <c r="A246" s="1" t="s">
        <v>11072</v>
      </c>
      <c r="B246" s="1">
        <v>7.7</v>
      </c>
      <c r="C246" s="1">
        <f t="shared" si="1"/>
        <v>7.7</v>
      </c>
    </row>
    <row r="247" ht="14.25" customHeight="1">
      <c r="A247" s="1" t="s">
        <v>11478</v>
      </c>
      <c r="B247" s="1">
        <v>7.7</v>
      </c>
      <c r="C247" s="1">
        <f t="shared" si="1"/>
        <v>7.7</v>
      </c>
    </row>
    <row r="248" ht="14.25" customHeight="1">
      <c r="A248" s="1" t="s">
        <v>11946</v>
      </c>
      <c r="B248" s="1">
        <v>7.7</v>
      </c>
      <c r="C248" s="1">
        <f t="shared" si="1"/>
        <v>7.7</v>
      </c>
    </row>
    <row r="249" ht="14.25" customHeight="1">
      <c r="A249" s="1" t="s">
        <v>12113</v>
      </c>
      <c r="B249" s="1">
        <v>7.7</v>
      </c>
      <c r="C249" s="1">
        <f t="shared" si="1"/>
        <v>7.7</v>
      </c>
    </row>
    <row r="250" ht="14.25" customHeight="1">
      <c r="A250" s="1" t="s">
        <v>12291</v>
      </c>
      <c r="B250" s="1">
        <v>7.7</v>
      </c>
      <c r="C250" s="1">
        <f t="shared" si="1"/>
        <v>7.7</v>
      </c>
    </row>
    <row r="251" ht="14.25" customHeight="1">
      <c r="A251" s="1" t="s">
        <v>12355</v>
      </c>
      <c r="B251" s="1">
        <v>7.7</v>
      </c>
      <c r="C251" s="1">
        <f t="shared" si="1"/>
        <v>7.7</v>
      </c>
    </row>
    <row r="252" ht="14.25" customHeight="1">
      <c r="A252" s="1" t="s">
        <v>12833</v>
      </c>
      <c r="B252" s="1">
        <v>7.7</v>
      </c>
      <c r="C252" s="1">
        <f t="shared" si="1"/>
        <v>7.7</v>
      </c>
    </row>
    <row r="253" ht="14.25" customHeight="1">
      <c r="A253" s="1" t="s">
        <v>12873</v>
      </c>
      <c r="B253" s="1">
        <v>7.7</v>
      </c>
      <c r="C253" s="1">
        <f t="shared" si="1"/>
        <v>7.7</v>
      </c>
    </row>
    <row r="254" ht="14.25" customHeight="1">
      <c r="A254" s="1" t="s">
        <v>13523</v>
      </c>
      <c r="B254" s="1">
        <v>7.7</v>
      </c>
      <c r="C254" s="1">
        <f t="shared" si="1"/>
        <v>7.7</v>
      </c>
    </row>
    <row r="255" ht="14.25" customHeight="1">
      <c r="A255" s="1" t="s">
        <v>14164</v>
      </c>
      <c r="B255" s="1">
        <v>7.7</v>
      </c>
      <c r="C255" s="1">
        <f t="shared" si="1"/>
        <v>7.7</v>
      </c>
    </row>
    <row r="256" ht="14.25" customHeight="1">
      <c r="A256" s="1" t="s">
        <v>14183</v>
      </c>
      <c r="B256" s="1">
        <v>7.7</v>
      </c>
      <c r="C256" s="1">
        <f t="shared" si="1"/>
        <v>7.7</v>
      </c>
    </row>
    <row r="257" ht="14.25" customHeight="1">
      <c r="A257" s="1" t="s">
        <v>15520</v>
      </c>
      <c r="B257" s="1">
        <v>7.7</v>
      </c>
      <c r="C257" s="1">
        <f t="shared" si="1"/>
        <v>7.7</v>
      </c>
    </row>
    <row r="258" ht="14.25" customHeight="1">
      <c r="A258" s="1" t="s">
        <v>15940</v>
      </c>
      <c r="B258" s="1">
        <v>7.7</v>
      </c>
      <c r="C258" s="1">
        <f t="shared" si="1"/>
        <v>7.7</v>
      </c>
    </row>
    <row r="259" ht="14.25" customHeight="1">
      <c r="A259" s="1" t="s">
        <v>16350</v>
      </c>
      <c r="B259" s="1">
        <v>7.7</v>
      </c>
      <c r="C259" s="1">
        <f t="shared" si="1"/>
        <v>7.7</v>
      </c>
    </row>
    <row r="260" ht="14.25" customHeight="1">
      <c r="A260" s="1" t="s">
        <v>16416</v>
      </c>
      <c r="B260" s="1">
        <v>7.7</v>
      </c>
      <c r="C260" s="1">
        <f t="shared" si="1"/>
        <v>7.7</v>
      </c>
    </row>
    <row r="261" ht="14.25" customHeight="1">
      <c r="A261" s="1" t="s">
        <v>16881</v>
      </c>
      <c r="B261" s="1">
        <v>7.7</v>
      </c>
      <c r="C261" s="1">
        <f t="shared" si="1"/>
        <v>7.7</v>
      </c>
    </row>
    <row r="262" ht="14.25" customHeight="1">
      <c r="A262" s="1" t="s">
        <v>17139</v>
      </c>
      <c r="B262" s="1">
        <v>7.7</v>
      </c>
      <c r="C262" s="1">
        <f t="shared" si="1"/>
        <v>7.7</v>
      </c>
    </row>
    <row r="263" ht="14.25" customHeight="1">
      <c r="A263" s="1" t="s">
        <v>17592</v>
      </c>
      <c r="B263" s="1">
        <v>7.7</v>
      </c>
      <c r="C263" s="1">
        <f t="shared" si="1"/>
        <v>7.7</v>
      </c>
    </row>
    <row r="264" ht="14.25" customHeight="1">
      <c r="A264" s="1" t="s">
        <v>17618</v>
      </c>
      <c r="B264" s="1">
        <v>7.7</v>
      </c>
      <c r="C264" s="1">
        <f t="shared" si="1"/>
        <v>7.7</v>
      </c>
    </row>
    <row r="265" ht="14.25" customHeight="1">
      <c r="A265" s="1" t="s">
        <v>17757</v>
      </c>
      <c r="B265" s="1">
        <v>7.7</v>
      </c>
      <c r="C265" s="1">
        <f t="shared" si="1"/>
        <v>7.7</v>
      </c>
    </row>
    <row r="266" ht="14.25" customHeight="1">
      <c r="A266" s="1" t="s">
        <v>18017</v>
      </c>
      <c r="B266" s="1">
        <v>7.7</v>
      </c>
      <c r="C266" s="1">
        <f t="shared" si="1"/>
        <v>7.7</v>
      </c>
    </row>
    <row r="267" ht="14.25" customHeight="1">
      <c r="A267" s="1" t="s">
        <v>772</v>
      </c>
      <c r="B267" s="1">
        <v>7.6</v>
      </c>
      <c r="C267" s="1">
        <f t="shared" si="1"/>
        <v>7.7</v>
      </c>
    </row>
    <row r="268" ht="14.25" customHeight="1">
      <c r="A268" s="1" t="s">
        <v>772</v>
      </c>
      <c r="B268" s="1">
        <v>7.8</v>
      </c>
      <c r="C268" s="1">
        <f t="shared" si="1"/>
        <v>7.7</v>
      </c>
    </row>
    <row r="269" ht="14.25" customHeight="1">
      <c r="A269" s="1" t="s">
        <v>7987</v>
      </c>
      <c r="B269" s="1">
        <v>8.1</v>
      </c>
      <c r="C269" s="1">
        <f t="shared" si="1"/>
        <v>7.7</v>
      </c>
    </row>
    <row r="270" ht="14.25" customHeight="1">
      <c r="A270" s="1" t="s">
        <v>7987</v>
      </c>
      <c r="B270" s="1">
        <v>7.3</v>
      </c>
      <c r="C270" s="1">
        <f t="shared" si="1"/>
        <v>7.7</v>
      </c>
    </row>
    <row r="271" ht="14.25" customHeight="1">
      <c r="A271" s="1" t="s">
        <v>104</v>
      </c>
      <c r="B271" s="1">
        <v>7.5</v>
      </c>
      <c r="C271" s="1">
        <f t="shared" si="1"/>
        <v>7.675</v>
      </c>
    </row>
    <row r="272" ht="14.25" customHeight="1">
      <c r="A272" s="1" t="s">
        <v>104</v>
      </c>
      <c r="B272" s="1">
        <v>7.9</v>
      </c>
      <c r="C272" s="1">
        <f t="shared" si="1"/>
        <v>7.675</v>
      </c>
    </row>
    <row r="273" ht="14.25" customHeight="1">
      <c r="A273" s="1" t="s">
        <v>104</v>
      </c>
      <c r="B273" s="1">
        <v>7.2</v>
      </c>
      <c r="C273" s="1">
        <f t="shared" si="1"/>
        <v>7.675</v>
      </c>
    </row>
    <row r="274" ht="14.25" customHeight="1">
      <c r="A274" s="1" t="s">
        <v>104</v>
      </c>
      <c r="B274" s="1">
        <v>7.9</v>
      </c>
      <c r="C274" s="1">
        <f t="shared" si="1"/>
        <v>7.675</v>
      </c>
    </row>
    <row r="275" ht="14.25" customHeight="1">
      <c r="A275" s="1" t="s">
        <v>104</v>
      </c>
      <c r="B275" s="1">
        <v>8.8</v>
      </c>
      <c r="C275" s="1">
        <f t="shared" si="1"/>
        <v>7.675</v>
      </c>
    </row>
    <row r="276" ht="14.25" customHeight="1">
      <c r="A276" s="1" t="s">
        <v>104</v>
      </c>
      <c r="B276" s="1">
        <v>6.7</v>
      </c>
      <c r="C276" s="1">
        <f t="shared" si="1"/>
        <v>7.675</v>
      </c>
    </row>
    <row r="277" ht="14.25" customHeight="1">
      <c r="A277" s="1" t="s">
        <v>104</v>
      </c>
      <c r="B277" s="1">
        <v>8.9</v>
      </c>
      <c r="C277" s="1">
        <f t="shared" si="1"/>
        <v>7.675</v>
      </c>
    </row>
    <row r="278" ht="14.25" customHeight="1">
      <c r="A278" s="1" t="s">
        <v>104</v>
      </c>
      <c r="B278" s="1">
        <v>8.7</v>
      </c>
      <c r="C278" s="1">
        <f t="shared" si="1"/>
        <v>7.675</v>
      </c>
    </row>
    <row r="279" ht="14.25" customHeight="1">
      <c r="A279" s="1" t="s">
        <v>104</v>
      </c>
      <c r="B279" s="1">
        <v>7.2</v>
      </c>
      <c r="C279" s="1">
        <f t="shared" si="1"/>
        <v>7.675</v>
      </c>
    </row>
    <row r="280" ht="14.25" customHeight="1">
      <c r="A280" s="1" t="s">
        <v>104</v>
      </c>
      <c r="B280" s="1">
        <v>7.4</v>
      </c>
      <c r="C280" s="1">
        <f t="shared" si="1"/>
        <v>7.675</v>
      </c>
    </row>
    <row r="281" ht="14.25" customHeight="1">
      <c r="A281" s="1" t="s">
        <v>104</v>
      </c>
      <c r="B281" s="1">
        <v>6.7</v>
      </c>
      <c r="C281" s="1">
        <f t="shared" si="1"/>
        <v>7.675</v>
      </c>
    </row>
    <row r="282" ht="14.25" customHeight="1">
      <c r="A282" s="1" t="s">
        <v>104</v>
      </c>
      <c r="B282" s="1">
        <v>7.2</v>
      </c>
      <c r="C282" s="1">
        <f t="shared" si="1"/>
        <v>7.675</v>
      </c>
    </row>
    <row r="283" ht="14.25" customHeight="1">
      <c r="A283" s="1" t="s">
        <v>12341</v>
      </c>
      <c r="B283" s="1">
        <v>6.6</v>
      </c>
      <c r="C283" s="1">
        <f t="shared" si="1"/>
        <v>7.666666667</v>
      </c>
    </row>
    <row r="284" ht="14.25" customHeight="1">
      <c r="A284" s="1" t="s">
        <v>12341</v>
      </c>
      <c r="B284" s="1">
        <v>8.3</v>
      </c>
      <c r="C284" s="1">
        <f t="shared" si="1"/>
        <v>7.666666667</v>
      </c>
    </row>
    <row r="285" ht="14.25" customHeight="1">
      <c r="A285" s="1" t="s">
        <v>12341</v>
      </c>
      <c r="B285" s="1">
        <v>8.1</v>
      </c>
      <c r="C285" s="1">
        <f t="shared" si="1"/>
        <v>7.666666667</v>
      </c>
    </row>
    <row r="286" ht="14.25" customHeight="1">
      <c r="A286" s="1" t="s">
        <v>307</v>
      </c>
      <c r="B286" s="1">
        <v>7.5</v>
      </c>
      <c r="C286" s="1">
        <f t="shared" si="1"/>
        <v>7.66</v>
      </c>
    </row>
    <row r="287" ht="14.25" customHeight="1">
      <c r="A287" s="1" t="s">
        <v>307</v>
      </c>
      <c r="B287" s="1">
        <v>7.5</v>
      </c>
      <c r="C287" s="1">
        <f t="shared" si="1"/>
        <v>7.66</v>
      </c>
    </row>
    <row r="288" ht="14.25" customHeight="1">
      <c r="A288" s="1" t="s">
        <v>307</v>
      </c>
      <c r="B288" s="1">
        <v>8.2</v>
      </c>
      <c r="C288" s="1">
        <f t="shared" si="1"/>
        <v>7.66</v>
      </c>
    </row>
    <row r="289" ht="14.25" customHeight="1">
      <c r="A289" s="1" t="s">
        <v>307</v>
      </c>
      <c r="B289" s="1">
        <v>7.5</v>
      </c>
      <c r="C289" s="1">
        <f t="shared" si="1"/>
        <v>7.66</v>
      </c>
    </row>
    <row r="290" ht="14.25" customHeight="1">
      <c r="A290" s="1" t="s">
        <v>307</v>
      </c>
      <c r="B290" s="1">
        <v>8.5</v>
      </c>
      <c r="C290" s="1">
        <f t="shared" si="1"/>
        <v>7.66</v>
      </c>
    </row>
    <row r="291" ht="14.25" customHeight="1">
      <c r="A291" s="1" t="s">
        <v>307</v>
      </c>
      <c r="B291" s="1">
        <v>8.1</v>
      </c>
      <c r="C291" s="1">
        <f t="shared" si="1"/>
        <v>7.66</v>
      </c>
    </row>
    <row r="292" ht="14.25" customHeight="1">
      <c r="A292" s="1" t="s">
        <v>307</v>
      </c>
      <c r="B292" s="1">
        <v>8.2</v>
      </c>
      <c r="C292" s="1">
        <f t="shared" si="1"/>
        <v>7.66</v>
      </c>
    </row>
    <row r="293" ht="14.25" customHeight="1">
      <c r="A293" s="1" t="s">
        <v>307</v>
      </c>
      <c r="B293" s="1">
        <v>7.4</v>
      </c>
      <c r="C293" s="1">
        <f t="shared" si="1"/>
        <v>7.66</v>
      </c>
    </row>
    <row r="294" ht="14.25" customHeight="1">
      <c r="A294" s="1" t="s">
        <v>307</v>
      </c>
      <c r="B294" s="1">
        <v>7.3</v>
      </c>
      <c r="C294" s="1">
        <f t="shared" si="1"/>
        <v>7.66</v>
      </c>
    </row>
    <row r="295" ht="14.25" customHeight="1">
      <c r="A295" s="1" t="s">
        <v>307</v>
      </c>
      <c r="B295" s="1">
        <v>7.2</v>
      </c>
      <c r="C295" s="1">
        <f t="shared" si="1"/>
        <v>7.66</v>
      </c>
    </row>
    <row r="296" ht="14.25" customHeight="1">
      <c r="A296" s="1" t="s">
        <v>307</v>
      </c>
      <c r="B296" s="1">
        <v>6.8</v>
      </c>
      <c r="C296" s="1">
        <f t="shared" si="1"/>
        <v>7.66</v>
      </c>
    </row>
    <row r="297" ht="14.25" customHeight="1">
      <c r="A297" s="1" t="s">
        <v>307</v>
      </c>
      <c r="B297" s="1">
        <v>7.0</v>
      </c>
      <c r="C297" s="1">
        <f t="shared" si="1"/>
        <v>7.66</v>
      </c>
    </row>
    <row r="298" ht="14.25" customHeight="1">
      <c r="A298" s="1" t="s">
        <v>307</v>
      </c>
      <c r="B298" s="1">
        <v>8.7</v>
      </c>
      <c r="C298" s="1">
        <f t="shared" si="1"/>
        <v>7.66</v>
      </c>
    </row>
    <row r="299" ht="14.25" customHeight="1">
      <c r="A299" s="1" t="s">
        <v>307</v>
      </c>
      <c r="B299" s="1">
        <v>8.3</v>
      </c>
      <c r="C299" s="1">
        <f t="shared" si="1"/>
        <v>7.66</v>
      </c>
    </row>
    <row r="300" ht="14.25" customHeight="1">
      <c r="A300" s="1" t="s">
        <v>307</v>
      </c>
      <c r="B300" s="1">
        <v>6.7</v>
      </c>
      <c r="C300" s="1">
        <f t="shared" si="1"/>
        <v>7.66</v>
      </c>
    </row>
    <row r="301" ht="14.25" customHeight="1">
      <c r="A301" s="1" t="s">
        <v>307</v>
      </c>
      <c r="B301" s="1">
        <v>7.0</v>
      </c>
      <c r="C301" s="1">
        <f t="shared" si="1"/>
        <v>7.66</v>
      </c>
    </row>
    <row r="302" ht="14.25" customHeight="1">
      <c r="A302" s="1" t="s">
        <v>307</v>
      </c>
      <c r="B302" s="1">
        <v>7.6</v>
      </c>
      <c r="C302" s="1">
        <f t="shared" si="1"/>
        <v>7.66</v>
      </c>
    </row>
    <row r="303" ht="14.25" customHeight="1">
      <c r="A303" s="1" t="s">
        <v>307</v>
      </c>
      <c r="B303" s="1">
        <v>8.3</v>
      </c>
      <c r="C303" s="1">
        <f t="shared" si="1"/>
        <v>7.66</v>
      </c>
    </row>
    <row r="304" ht="14.25" customHeight="1">
      <c r="A304" s="1" t="s">
        <v>307</v>
      </c>
      <c r="B304" s="1">
        <v>7.2</v>
      </c>
      <c r="C304" s="1">
        <f t="shared" si="1"/>
        <v>7.66</v>
      </c>
    </row>
    <row r="305" ht="14.25" customHeight="1">
      <c r="A305" s="1" t="s">
        <v>307</v>
      </c>
      <c r="B305" s="1">
        <v>8.2</v>
      </c>
      <c r="C305" s="1">
        <f t="shared" si="1"/>
        <v>7.66</v>
      </c>
    </row>
    <row r="306" ht="14.25" customHeight="1">
      <c r="A306" s="1" t="s">
        <v>446</v>
      </c>
      <c r="B306" s="1">
        <v>7.8</v>
      </c>
      <c r="C306" s="1">
        <f t="shared" si="1"/>
        <v>7.65</v>
      </c>
    </row>
    <row r="307" ht="14.25" customHeight="1">
      <c r="A307" s="1" t="s">
        <v>446</v>
      </c>
      <c r="B307" s="1">
        <v>7.7</v>
      </c>
      <c r="C307" s="1">
        <f t="shared" si="1"/>
        <v>7.65</v>
      </c>
    </row>
    <row r="308" ht="14.25" customHeight="1">
      <c r="A308" s="1" t="s">
        <v>4343</v>
      </c>
      <c r="B308" s="1">
        <v>7.7</v>
      </c>
      <c r="C308" s="1">
        <f t="shared" si="1"/>
        <v>7.65</v>
      </c>
    </row>
    <row r="309" ht="14.25" customHeight="1">
      <c r="A309" s="1" t="s">
        <v>4343</v>
      </c>
      <c r="B309" s="1">
        <v>7.6</v>
      </c>
      <c r="C309" s="1">
        <f t="shared" si="1"/>
        <v>7.65</v>
      </c>
    </row>
    <row r="310" ht="14.25" customHeight="1">
      <c r="A310" s="1" t="s">
        <v>446</v>
      </c>
      <c r="B310" s="1">
        <v>7.7</v>
      </c>
      <c r="C310" s="1">
        <f t="shared" si="1"/>
        <v>7.65</v>
      </c>
    </row>
    <row r="311" ht="14.25" customHeight="1">
      <c r="A311" s="1" t="s">
        <v>6741</v>
      </c>
      <c r="B311" s="1">
        <v>7.9</v>
      </c>
      <c r="C311" s="1">
        <f t="shared" si="1"/>
        <v>7.65</v>
      </c>
    </row>
    <row r="312" ht="14.25" customHeight="1">
      <c r="A312" s="1" t="s">
        <v>6741</v>
      </c>
      <c r="B312" s="1">
        <v>7.4</v>
      </c>
      <c r="C312" s="1">
        <f t="shared" si="1"/>
        <v>7.65</v>
      </c>
    </row>
    <row r="313" ht="14.25" customHeight="1">
      <c r="A313" s="1" t="s">
        <v>12295</v>
      </c>
      <c r="B313" s="1">
        <v>7.4</v>
      </c>
      <c r="C313" s="1">
        <f t="shared" si="1"/>
        <v>7.65</v>
      </c>
    </row>
    <row r="314" ht="14.25" customHeight="1">
      <c r="A314" s="1" t="s">
        <v>446</v>
      </c>
      <c r="B314" s="1">
        <v>7.4</v>
      </c>
      <c r="C314" s="1">
        <f t="shared" si="1"/>
        <v>7.65</v>
      </c>
    </row>
    <row r="315" ht="14.25" customHeight="1">
      <c r="A315" s="1" t="s">
        <v>12295</v>
      </c>
      <c r="B315" s="1">
        <v>7.9</v>
      </c>
      <c r="C315" s="1">
        <f t="shared" si="1"/>
        <v>7.65</v>
      </c>
    </row>
    <row r="316" ht="14.25" customHeight="1">
      <c r="A316" s="1" t="s">
        <v>4250</v>
      </c>
      <c r="B316" s="1">
        <v>6.6</v>
      </c>
      <c r="C316" s="1">
        <f t="shared" si="1"/>
        <v>7.64</v>
      </c>
    </row>
    <row r="317" ht="14.25" customHeight="1">
      <c r="A317" s="1" t="s">
        <v>4250</v>
      </c>
      <c r="B317" s="1">
        <v>8.0</v>
      </c>
      <c r="C317" s="1">
        <f t="shared" si="1"/>
        <v>7.64</v>
      </c>
    </row>
    <row r="318" ht="14.25" customHeight="1">
      <c r="A318" s="1" t="s">
        <v>4250</v>
      </c>
      <c r="B318" s="1">
        <v>8.0</v>
      </c>
      <c r="C318" s="1">
        <f t="shared" si="1"/>
        <v>7.64</v>
      </c>
    </row>
    <row r="319" ht="14.25" customHeight="1">
      <c r="A319" s="1" t="s">
        <v>4250</v>
      </c>
      <c r="B319" s="1">
        <v>8.2</v>
      </c>
      <c r="C319" s="1">
        <f t="shared" si="1"/>
        <v>7.64</v>
      </c>
    </row>
    <row r="320" ht="14.25" customHeight="1">
      <c r="A320" s="1" t="s">
        <v>4250</v>
      </c>
      <c r="B320" s="1">
        <v>7.4</v>
      </c>
      <c r="C320" s="1">
        <f t="shared" si="1"/>
        <v>7.64</v>
      </c>
    </row>
    <row r="321" ht="14.25" customHeight="1">
      <c r="A321" s="1" t="s">
        <v>3970</v>
      </c>
      <c r="B321" s="1">
        <v>7.4</v>
      </c>
      <c r="C321" s="1">
        <f t="shared" si="1"/>
        <v>7.633333333</v>
      </c>
    </row>
    <row r="322" ht="14.25" customHeight="1">
      <c r="A322" s="1" t="s">
        <v>3970</v>
      </c>
      <c r="B322" s="1">
        <v>7.7</v>
      </c>
      <c r="C322" s="1">
        <f t="shared" si="1"/>
        <v>7.633333333</v>
      </c>
    </row>
    <row r="323" ht="14.25" customHeight="1">
      <c r="A323" s="1" t="s">
        <v>3970</v>
      </c>
      <c r="B323" s="1">
        <v>7.8</v>
      </c>
      <c r="C323" s="1">
        <f t="shared" si="1"/>
        <v>7.633333333</v>
      </c>
    </row>
    <row r="324" ht="14.25" customHeight="1">
      <c r="A324" s="1" t="s">
        <v>3005</v>
      </c>
      <c r="B324" s="1">
        <v>7.1</v>
      </c>
      <c r="C324" s="1">
        <f t="shared" si="1"/>
        <v>7.633333333</v>
      </c>
    </row>
    <row r="325" ht="14.25" customHeight="1">
      <c r="A325" s="1" t="s">
        <v>10849</v>
      </c>
      <c r="B325" s="1">
        <v>6.8</v>
      </c>
      <c r="C325" s="1">
        <f t="shared" si="1"/>
        <v>7.633333333</v>
      </c>
    </row>
    <row r="326" ht="14.25" customHeight="1">
      <c r="A326" s="1" t="s">
        <v>3005</v>
      </c>
      <c r="B326" s="1">
        <v>7.7</v>
      </c>
      <c r="C326" s="1">
        <f t="shared" si="1"/>
        <v>7.633333333</v>
      </c>
    </row>
    <row r="327" ht="14.25" customHeight="1">
      <c r="A327" s="1" t="s">
        <v>10849</v>
      </c>
      <c r="B327" s="1">
        <v>7.7</v>
      </c>
      <c r="C327" s="1">
        <f t="shared" si="1"/>
        <v>7.633333333</v>
      </c>
    </row>
    <row r="328" ht="14.25" customHeight="1">
      <c r="A328" s="1" t="s">
        <v>10849</v>
      </c>
      <c r="B328" s="1">
        <v>8.4</v>
      </c>
      <c r="C328" s="1">
        <f t="shared" si="1"/>
        <v>7.633333333</v>
      </c>
    </row>
    <row r="329" ht="14.25" customHeight="1">
      <c r="A329" s="1" t="s">
        <v>3005</v>
      </c>
      <c r="B329" s="1">
        <v>8.1</v>
      </c>
      <c r="C329" s="1">
        <f t="shared" si="1"/>
        <v>7.633333333</v>
      </c>
    </row>
    <row r="330" ht="14.25" customHeight="1">
      <c r="A330" s="1" t="s">
        <v>3866</v>
      </c>
      <c r="B330" s="1">
        <v>7.3</v>
      </c>
      <c r="C330" s="1">
        <f t="shared" si="1"/>
        <v>7.628571429</v>
      </c>
    </row>
    <row r="331" ht="14.25" customHeight="1">
      <c r="A331" s="1" t="s">
        <v>3866</v>
      </c>
      <c r="B331" s="1">
        <v>7.8</v>
      </c>
      <c r="C331" s="1">
        <f t="shared" si="1"/>
        <v>7.628571429</v>
      </c>
    </row>
    <row r="332" ht="14.25" customHeight="1">
      <c r="A332" s="1" t="s">
        <v>3866</v>
      </c>
      <c r="B332" s="1">
        <v>8.1</v>
      </c>
      <c r="C332" s="1">
        <f t="shared" si="1"/>
        <v>7.628571429</v>
      </c>
    </row>
    <row r="333" ht="14.25" customHeight="1">
      <c r="A333" s="1" t="s">
        <v>3866</v>
      </c>
      <c r="B333" s="1">
        <v>7.6</v>
      </c>
      <c r="C333" s="1">
        <f t="shared" si="1"/>
        <v>7.628571429</v>
      </c>
    </row>
    <row r="334" ht="14.25" customHeight="1">
      <c r="A334" s="1" t="s">
        <v>3866</v>
      </c>
      <c r="B334" s="1">
        <v>7.8</v>
      </c>
      <c r="C334" s="1">
        <f t="shared" si="1"/>
        <v>7.628571429</v>
      </c>
    </row>
    <row r="335" ht="14.25" customHeight="1">
      <c r="A335" s="1" t="s">
        <v>3866</v>
      </c>
      <c r="B335" s="1">
        <v>7.7</v>
      </c>
      <c r="C335" s="1">
        <f t="shared" si="1"/>
        <v>7.628571429</v>
      </c>
    </row>
    <row r="336" ht="14.25" customHeight="1">
      <c r="A336" s="1" t="s">
        <v>3866</v>
      </c>
      <c r="B336" s="1">
        <v>7.1</v>
      </c>
      <c r="C336" s="1">
        <f t="shared" si="1"/>
        <v>7.628571429</v>
      </c>
    </row>
    <row r="337" ht="14.25" customHeight="1">
      <c r="A337" s="1" t="s">
        <v>538</v>
      </c>
      <c r="B337" s="1">
        <v>7.6</v>
      </c>
      <c r="C337" s="1">
        <f t="shared" si="1"/>
        <v>7.6</v>
      </c>
    </row>
    <row r="338" ht="14.25" customHeight="1">
      <c r="A338" s="1" t="s">
        <v>1699</v>
      </c>
      <c r="B338" s="1">
        <v>7.5</v>
      </c>
      <c r="C338" s="1">
        <f t="shared" si="1"/>
        <v>7.6</v>
      </c>
    </row>
    <row r="339" ht="14.25" customHeight="1">
      <c r="A339" s="1" t="s">
        <v>2073</v>
      </c>
      <c r="B339" s="1">
        <v>7.5</v>
      </c>
      <c r="C339" s="1">
        <f t="shared" si="1"/>
        <v>7.6</v>
      </c>
    </row>
    <row r="340" ht="14.25" customHeight="1">
      <c r="A340" s="1" t="s">
        <v>2073</v>
      </c>
      <c r="B340" s="1">
        <v>7.7</v>
      </c>
      <c r="C340" s="1">
        <f t="shared" si="1"/>
        <v>7.6</v>
      </c>
    </row>
    <row r="341" ht="14.25" customHeight="1">
      <c r="A341" s="1" t="s">
        <v>5166</v>
      </c>
      <c r="B341" s="1">
        <v>7.7</v>
      </c>
      <c r="C341" s="1">
        <f t="shared" si="1"/>
        <v>7.6</v>
      </c>
    </row>
    <row r="342" ht="14.25" customHeight="1">
      <c r="A342" s="1" t="s">
        <v>6080</v>
      </c>
      <c r="B342" s="1">
        <v>7.6</v>
      </c>
      <c r="C342" s="1">
        <f t="shared" si="1"/>
        <v>7.6</v>
      </c>
    </row>
    <row r="343" ht="14.25" customHeight="1">
      <c r="A343" s="1" t="s">
        <v>6269</v>
      </c>
      <c r="B343" s="1">
        <v>7.4</v>
      </c>
      <c r="C343" s="1">
        <f t="shared" si="1"/>
        <v>7.6</v>
      </c>
    </row>
    <row r="344" ht="14.25" customHeight="1">
      <c r="A344" s="1" t="s">
        <v>6502</v>
      </c>
      <c r="B344" s="1">
        <v>7.5</v>
      </c>
      <c r="C344" s="1">
        <f t="shared" si="1"/>
        <v>7.6</v>
      </c>
    </row>
    <row r="345" ht="14.25" customHeight="1">
      <c r="A345" s="1" t="s">
        <v>6502</v>
      </c>
      <c r="B345" s="1">
        <v>7.4</v>
      </c>
      <c r="C345" s="1">
        <f t="shared" si="1"/>
        <v>7.6</v>
      </c>
    </row>
    <row r="346" ht="14.25" customHeight="1">
      <c r="A346" s="1" t="s">
        <v>6269</v>
      </c>
      <c r="B346" s="1">
        <v>7.2</v>
      </c>
      <c r="C346" s="1">
        <f t="shared" si="1"/>
        <v>7.6</v>
      </c>
    </row>
    <row r="347" ht="14.25" customHeight="1">
      <c r="A347" s="1" t="s">
        <v>6502</v>
      </c>
      <c r="B347" s="1">
        <v>8.1</v>
      </c>
      <c r="C347" s="1">
        <f t="shared" si="1"/>
        <v>7.6</v>
      </c>
    </row>
    <row r="348" ht="14.25" customHeight="1">
      <c r="A348" s="1" t="s">
        <v>6502</v>
      </c>
      <c r="B348" s="1">
        <v>7.4</v>
      </c>
      <c r="C348" s="1">
        <f t="shared" si="1"/>
        <v>7.6</v>
      </c>
    </row>
    <row r="349" ht="14.25" customHeight="1">
      <c r="A349" s="1" t="s">
        <v>8001</v>
      </c>
      <c r="B349" s="1">
        <v>7.6</v>
      </c>
      <c r="C349" s="1">
        <f t="shared" si="1"/>
        <v>7.6</v>
      </c>
    </row>
    <row r="350" ht="14.25" customHeight="1">
      <c r="A350" s="1" t="s">
        <v>1699</v>
      </c>
      <c r="B350" s="1">
        <v>7.0</v>
      </c>
      <c r="C350" s="1">
        <f t="shared" si="1"/>
        <v>7.6</v>
      </c>
    </row>
    <row r="351" ht="14.25" customHeight="1">
      <c r="A351" s="1" t="s">
        <v>8701</v>
      </c>
      <c r="B351" s="1">
        <v>7.6</v>
      </c>
      <c r="C351" s="1">
        <f t="shared" si="1"/>
        <v>7.6</v>
      </c>
    </row>
    <row r="352" ht="14.25" customHeight="1">
      <c r="A352" s="1" t="s">
        <v>1699</v>
      </c>
      <c r="B352" s="1">
        <v>7.9</v>
      </c>
      <c r="C352" s="1">
        <f t="shared" si="1"/>
        <v>7.6</v>
      </c>
    </row>
    <row r="353" ht="14.25" customHeight="1">
      <c r="A353" s="1" t="s">
        <v>9871</v>
      </c>
      <c r="B353" s="1">
        <v>8.0</v>
      </c>
      <c r="C353" s="1">
        <f t="shared" si="1"/>
        <v>7.6</v>
      </c>
    </row>
    <row r="354" ht="14.25" customHeight="1">
      <c r="A354" s="1" t="s">
        <v>9871</v>
      </c>
      <c r="B354" s="1">
        <v>7.2</v>
      </c>
      <c r="C354" s="1">
        <f t="shared" si="1"/>
        <v>7.6</v>
      </c>
    </row>
    <row r="355" ht="14.25" customHeight="1">
      <c r="A355" s="1" t="s">
        <v>6269</v>
      </c>
      <c r="B355" s="1">
        <v>7.9</v>
      </c>
      <c r="C355" s="1">
        <f t="shared" si="1"/>
        <v>7.6</v>
      </c>
    </row>
    <row r="356" ht="14.25" customHeight="1">
      <c r="A356" s="1" t="s">
        <v>11804</v>
      </c>
      <c r="B356" s="1">
        <v>7.6</v>
      </c>
      <c r="C356" s="1">
        <f t="shared" si="1"/>
        <v>7.6</v>
      </c>
    </row>
    <row r="357" ht="14.25" customHeight="1">
      <c r="A357" s="1" t="s">
        <v>12145</v>
      </c>
      <c r="B357" s="1">
        <v>7.6</v>
      </c>
      <c r="C357" s="1">
        <f t="shared" si="1"/>
        <v>7.6</v>
      </c>
    </row>
    <row r="358" ht="14.25" customHeight="1">
      <c r="A358" s="1" t="s">
        <v>12202</v>
      </c>
      <c r="B358" s="1">
        <v>7.6</v>
      </c>
      <c r="C358" s="1">
        <f t="shared" si="1"/>
        <v>7.6</v>
      </c>
    </row>
    <row r="359" ht="14.25" customHeight="1">
      <c r="A359" s="1" t="s">
        <v>6269</v>
      </c>
      <c r="B359" s="1">
        <v>7.9</v>
      </c>
      <c r="C359" s="1">
        <f t="shared" si="1"/>
        <v>7.6</v>
      </c>
    </row>
    <row r="360" ht="14.25" customHeight="1">
      <c r="A360" s="1" t="s">
        <v>12471</v>
      </c>
      <c r="B360" s="1">
        <v>7.6</v>
      </c>
      <c r="C360" s="1">
        <f t="shared" si="1"/>
        <v>7.6</v>
      </c>
    </row>
    <row r="361" ht="14.25" customHeight="1">
      <c r="A361" s="1" t="s">
        <v>12598</v>
      </c>
      <c r="B361" s="1">
        <v>7.6</v>
      </c>
      <c r="C361" s="1">
        <f t="shared" si="1"/>
        <v>7.6</v>
      </c>
    </row>
    <row r="362" ht="14.25" customHeight="1">
      <c r="A362" s="1" t="s">
        <v>12913</v>
      </c>
      <c r="B362" s="1">
        <v>7.6</v>
      </c>
      <c r="C362" s="1">
        <f t="shared" si="1"/>
        <v>7.6</v>
      </c>
    </row>
    <row r="363" ht="14.25" customHeight="1">
      <c r="A363" s="1" t="s">
        <v>13288</v>
      </c>
      <c r="B363" s="1">
        <v>7.6</v>
      </c>
      <c r="C363" s="1">
        <f t="shared" si="1"/>
        <v>7.6</v>
      </c>
    </row>
    <row r="364" ht="14.25" customHeight="1">
      <c r="A364" s="1" t="s">
        <v>13332</v>
      </c>
      <c r="B364" s="1">
        <v>7.6</v>
      </c>
      <c r="C364" s="1">
        <f t="shared" si="1"/>
        <v>7.6</v>
      </c>
    </row>
    <row r="365" ht="14.25" customHeight="1">
      <c r="A365" s="1" t="s">
        <v>1699</v>
      </c>
      <c r="B365" s="1">
        <v>8.0</v>
      </c>
      <c r="C365" s="1">
        <f t="shared" si="1"/>
        <v>7.6</v>
      </c>
    </row>
    <row r="366" ht="14.25" customHeight="1">
      <c r="A366" s="1" t="s">
        <v>13645</v>
      </c>
      <c r="B366" s="1">
        <v>7.6</v>
      </c>
      <c r="C366" s="1">
        <f t="shared" si="1"/>
        <v>7.6</v>
      </c>
    </row>
    <row r="367" ht="14.25" customHeight="1">
      <c r="A367" s="1" t="s">
        <v>14215</v>
      </c>
      <c r="B367" s="1">
        <v>7.6</v>
      </c>
      <c r="C367" s="1">
        <f t="shared" si="1"/>
        <v>7.6</v>
      </c>
    </row>
    <row r="368" ht="14.25" customHeight="1">
      <c r="A368" s="1" t="s">
        <v>14446</v>
      </c>
      <c r="B368" s="1">
        <v>7.6</v>
      </c>
      <c r="C368" s="1">
        <f t="shared" si="1"/>
        <v>7.6</v>
      </c>
    </row>
    <row r="369" ht="14.25" customHeight="1">
      <c r="A369" s="1" t="s">
        <v>14995</v>
      </c>
      <c r="B369" s="1">
        <v>7.6</v>
      </c>
      <c r="C369" s="1">
        <f t="shared" si="1"/>
        <v>7.6</v>
      </c>
    </row>
    <row r="370" ht="14.25" customHeight="1">
      <c r="A370" s="1" t="s">
        <v>15042</v>
      </c>
      <c r="B370" s="1">
        <v>7.6</v>
      </c>
      <c r="C370" s="1">
        <f t="shared" si="1"/>
        <v>7.6</v>
      </c>
    </row>
    <row r="371" ht="14.25" customHeight="1">
      <c r="A371" s="1" t="s">
        <v>15054</v>
      </c>
      <c r="B371" s="1">
        <v>7.6</v>
      </c>
      <c r="C371" s="1">
        <f t="shared" si="1"/>
        <v>7.6</v>
      </c>
    </row>
    <row r="372" ht="14.25" customHeight="1">
      <c r="A372" s="1" t="s">
        <v>15070</v>
      </c>
      <c r="B372" s="1">
        <v>7.6</v>
      </c>
      <c r="C372" s="1">
        <f t="shared" si="1"/>
        <v>7.6</v>
      </c>
    </row>
    <row r="373" ht="14.25" customHeight="1">
      <c r="A373" s="1" t="s">
        <v>15205</v>
      </c>
      <c r="B373" s="1">
        <v>7.6</v>
      </c>
      <c r="C373" s="1">
        <f t="shared" si="1"/>
        <v>7.6</v>
      </c>
    </row>
    <row r="374" ht="14.25" customHeight="1">
      <c r="A374" s="1" t="s">
        <v>15256</v>
      </c>
      <c r="B374" s="1">
        <v>7.6</v>
      </c>
      <c r="C374" s="1">
        <f t="shared" si="1"/>
        <v>7.6</v>
      </c>
    </row>
    <row r="375" ht="14.25" customHeight="1">
      <c r="A375" s="1" t="s">
        <v>15827</v>
      </c>
      <c r="B375" s="1">
        <v>7.6</v>
      </c>
      <c r="C375" s="1">
        <f t="shared" si="1"/>
        <v>7.6</v>
      </c>
    </row>
    <row r="376" ht="14.25" customHeight="1">
      <c r="A376" s="1" t="s">
        <v>15898</v>
      </c>
      <c r="B376" s="1">
        <v>7.6</v>
      </c>
      <c r="C376" s="1">
        <f t="shared" si="1"/>
        <v>7.6</v>
      </c>
    </row>
    <row r="377" ht="14.25" customHeight="1">
      <c r="A377" s="1" t="s">
        <v>16076</v>
      </c>
      <c r="B377" s="1">
        <v>7.6</v>
      </c>
      <c r="C377" s="1">
        <f t="shared" si="1"/>
        <v>7.6</v>
      </c>
    </row>
    <row r="378" ht="14.25" customHeight="1">
      <c r="A378" s="1" t="s">
        <v>16202</v>
      </c>
      <c r="B378" s="1">
        <v>7.6</v>
      </c>
      <c r="C378" s="1">
        <f t="shared" si="1"/>
        <v>7.6</v>
      </c>
    </row>
    <row r="379" ht="14.25" customHeight="1">
      <c r="A379" s="1" t="s">
        <v>16431</v>
      </c>
      <c r="B379" s="1">
        <v>7.6</v>
      </c>
      <c r="C379" s="1">
        <f t="shared" si="1"/>
        <v>7.6</v>
      </c>
    </row>
    <row r="380" ht="14.25" customHeight="1">
      <c r="A380" s="1" t="s">
        <v>5166</v>
      </c>
      <c r="B380" s="1">
        <v>7.5</v>
      </c>
      <c r="C380" s="1">
        <f t="shared" si="1"/>
        <v>7.6</v>
      </c>
    </row>
    <row r="381" ht="14.25" customHeight="1">
      <c r="A381" s="1" t="s">
        <v>16955</v>
      </c>
      <c r="B381" s="1">
        <v>7.6</v>
      </c>
      <c r="C381" s="1">
        <f t="shared" si="1"/>
        <v>7.6</v>
      </c>
    </row>
    <row r="382" ht="14.25" customHeight="1">
      <c r="A382" s="1" t="s">
        <v>17150</v>
      </c>
      <c r="B382" s="1">
        <v>7.6</v>
      </c>
      <c r="C382" s="1">
        <f t="shared" si="1"/>
        <v>7.6</v>
      </c>
    </row>
    <row r="383" ht="14.25" customHeight="1">
      <c r="A383" s="1" t="s">
        <v>17777</v>
      </c>
      <c r="B383" s="1">
        <v>7.6</v>
      </c>
      <c r="C383" s="1">
        <f t="shared" si="1"/>
        <v>7.6</v>
      </c>
    </row>
    <row r="384" ht="14.25" customHeight="1">
      <c r="A384" s="1" t="s">
        <v>17878</v>
      </c>
      <c r="B384" s="1">
        <v>7.6</v>
      </c>
      <c r="C384" s="1">
        <f t="shared" si="1"/>
        <v>7.6</v>
      </c>
    </row>
    <row r="385" ht="14.25" customHeight="1">
      <c r="A385" s="1" t="s">
        <v>6924</v>
      </c>
      <c r="B385" s="1">
        <v>7.5</v>
      </c>
      <c r="C385" s="1">
        <f t="shared" si="1"/>
        <v>7.6</v>
      </c>
    </row>
    <row r="386" ht="14.25" customHeight="1">
      <c r="A386" s="1" t="s">
        <v>6924</v>
      </c>
      <c r="B386" s="1">
        <v>6.6</v>
      </c>
      <c r="C386" s="1">
        <f t="shared" si="1"/>
        <v>7.6</v>
      </c>
    </row>
    <row r="387" ht="14.25" customHeight="1">
      <c r="A387" s="1" t="s">
        <v>6924</v>
      </c>
      <c r="B387" s="1">
        <v>8.7</v>
      </c>
      <c r="C387" s="1">
        <f t="shared" si="1"/>
        <v>7.6</v>
      </c>
    </row>
    <row r="388" ht="14.25" customHeight="1">
      <c r="A388" s="1" t="s">
        <v>767</v>
      </c>
      <c r="B388" s="1">
        <v>8.1</v>
      </c>
      <c r="C388" s="1">
        <f t="shared" si="1"/>
        <v>7.585714286</v>
      </c>
    </row>
    <row r="389" ht="14.25" customHeight="1">
      <c r="A389" s="1" t="s">
        <v>767</v>
      </c>
      <c r="B389" s="1">
        <v>7.1</v>
      </c>
      <c r="C389" s="1">
        <f t="shared" si="1"/>
        <v>7.585714286</v>
      </c>
    </row>
    <row r="390" ht="14.25" customHeight="1">
      <c r="A390" s="1" t="s">
        <v>767</v>
      </c>
      <c r="B390" s="1">
        <v>6.9</v>
      </c>
      <c r="C390" s="1">
        <f t="shared" si="1"/>
        <v>7.585714286</v>
      </c>
    </row>
    <row r="391" ht="14.25" customHeight="1">
      <c r="A391" s="1" t="s">
        <v>767</v>
      </c>
      <c r="B391" s="1">
        <v>7.8</v>
      </c>
      <c r="C391" s="1">
        <f t="shared" si="1"/>
        <v>7.585714286</v>
      </c>
    </row>
    <row r="392" ht="14.25" customHeight="1">
      <c r="A392" s="1" t="s">
        <v>767</v>
      </c>
      <c r="B392" s="1">
        <v>7.9</v>
      </c>
      <c r="C392" s="1">
        <f t="shared" si="1"/>
        <v>7.585714286</v>
      </c>
    </row>
    <row r="393" ht="14.25" customHeight="1">
      <c r="A393" s="1" t="s">
        <v>767</v>
      </c>
      <c r="B393" s="1">
        <v>7.6</v>
      </c>
      <c r="C393" s="1">
        <f t="shared" si="1"/>
        <v>7.585714286</v>
      </c>
    </row>
    <row r="394" ht="14.25" customHeight="1">
      <c r="A394" s="1" t="s">
        <v>767</v>
      </c>
      <c r="B394" s="1">
        <v>7.7</v>
      </c>
      <c r="C394" s="1">
        <f t="shared" si="1"/>
        <v>7.585714286</v>
      </c>
    </row>
    <row r="395" ht="14.25" customHeight="1">
      <c r="A395" s="1" t="s">
        <v>386</v>
      </c>
      <c r="B395" s="1">
        <v>6.5</v>
      </c>
      <c r="C395" s="1">
        <f t="shared" si="1"/>
        <v>7.58</v>
      </c>
    </row>
    <row r="396" ht="14.25" customHeight="1">
      <c r="A396" s="1" t="s">
        <v>386</v>
      </c>
      <c r="B396" s="1">
        <v>8.0</v>
      </c>
      <c r="C396" s="1">
        <f t="shared" si="1"/>
        <v>7.58</v>
      </c>
    </row>
    <row r="397" ht="14.25" customHeight="1">
      <c r="A397" s="1" t="s">
        <v>386</v>
      </c>
      <c r="B397" s="1">
        <v>7.4</v>
      </c>
      <c r="C397" s="1">
        <f t="shared" si="1"/>
        <v>7.58</v>
      </c>
    </row>
    <row r="398" ht="14.25" customHeight="1">
      <c r="A398" s="1" t="s">
        <v>386</v>
      </c>
      <c r="B398" s="1">
        <v>8.0</v>
      </c>
      <c r="C398" s="1">
        <f t="shared" si="1"/>
        <v>7.58</v>
      </c>
    </row>
    <row r="399" ht="14.25" customHeight="1">
      <c r="A399" s="1" t="s">
        <v>386</v>
      </c>
      <c r="B399" s="1">
        <v>8.0</v>
      </c>
      <c r="C399" s="1">
        <f t="shared" si="1"/>
        <v>7.58</v>
      </c>
    </row>
    <row r="400" ht="14.25" customHeight="1">
      <c r="A400" s="1" t="s">
        <v>1230</v>
      </c>
      <c r="B400" s="1">
        <v>6.8</v>
      </c>
      <c r="C400" s="1">
        <f t="shared" si="1"/>
        <v>7.575</v>
      </c>
    </row>
    <row r="401" ht="14.25" customHeight="1">
      <c r="A401" s="1" t="s">
        <v>1230</v>
      </c>
      <c r="B401" s="1">
        <v>8.0</v>
      </c>
      <c r="C401" s="1">
        <f t="shared" si="1"/>
        <v>7.575</v>
      </c>
    </row>
    <row r="402" ht="14.25" customHeight="1">
      <c r="A402" s="1" t="s">
        <v>1230</v>
      </c>
      <c r="B402" s="1">
        <v>7.7</v>
      </c>
      <c r="C402" s="1">
        <f t="shared" si="1"/>
        <v>7.575</v>
      </c>
    </row>
    <row r="403" ht="14.25" customHeight="1">
      <c r="A403" s="1" t="s">
        <v>1230</v>
      </c>
      <c r="B403" s="1">
        <v>7.8</v>
      </c>
      <c r="C403" s="1">
        <f t="shared" si="1"/>
        <v>7.575</v>
      </c>
    </row>
    <row r="404" ht="14.25" customHeight="1">
      <c r="A404" s="1" t="s">
        <v>472</v>
      </c>
      <c r="B404" s="1">
        <v>7.3</v>
      </c>
      <c r="C404" s="1">
        <f t="shared" si="1"/>
        <v>7.566666667</v>
      </c>
    </row>
    <row r="405" ht="14.25" customHeight="1">
      <c r="A405" s="1" t="s">
        <v>472</v>
      </c>
      <c r="B405" s="1">
        <v>7.5</v>
      </c>
      <c r="C405" s="1">
        <f t="shared" si="1"/>
        <v>7.566666667</v>
      </c>
    </row>
    <row r="406" ht="14.25" customHeight="1">
      <c r="A406" s="1" t="s">
        <v>472</v>
      </c>
      <c r="B406" s="1">
        <v>7.9</v>
      </c>
      <c r="C406" s="1">
        <f t="shared" si="1"/>
        <v>7.566666667</v>
      </c>
    </row>
    <row r="407" ht="14.25" customHeight="1">
      <c r="A407" s="1" t="s">
        <v>12283</v>
      </c>
      <c r="B407" s="1">
        <v>6.8</v>
      </c>
      <c r="C407" s="1">
        <f t="shared" si="1"/>
        <v>7.55</v>
      </c>
    </row>
    <row r="408" ht="14.25" customHeight="1">
      <c r="A408" s="1" t="s">
        <v>14984</v>
      </c>
      <c r="B408" s="1">
        <v>7.4</v>
      </c>
      <c r="C408" s="1">
        <f t="shared" si="1"/>
        <v>7.55</v>
      </c>
    </row>
    <row r="409" ht="14.25" customHeight="1">
      <c r="A409" s="1" t="s">
        <v>12283</v>
      </c>
      <c r="B409" s="1">
        <v>8.3</v>
      </c>
      <c r="C409" s="1">
        <f t="shared" si="1"/>
        <v>7.55</v>
      </c>
    </row>
    <row r="410" ht="14.25" customHeight="1">
      <c r="A410" s="1" t="s">
        <v>14984</v>
      </c>
      <c r="B410" s="1">
        <v>7.7</v>
      </c>
      <c r="C410" s="1">
        <f t="shared" si="1"/>
        <v>7.55</v>
      </c>
    </row>
    <row r="411" ht="14.25" customHeight="1">
      <c r="A411" s="1" t="s">
        <v>17314</v>
      </c>
      <c r="B411" s="1">
        <v>7.7</v>
      </c>
      <c r="C411" s="1">
        <f t="shared" si="1"/>
        <v>7.55</v>
      </c>
    </row>
    <row r="412" ht="14.25" customHeight="1">
      <c r="A412" s="1" t="s">
        <v>17314</v>
      </c>
      <c r="B412" s="1">
        <v>7.4</v>
      </c>
      <c r="C412" s="1">
        <f t="shared" si="1"/>
        <v>7.55</v>
      </c>
    </row>
    <row r="413" ht="14.25" customHeight="1">
      <c r="A413" s="1" t="s">
        <v>4891</v>
      </c>
      <c r="B413" s="1">
        <v>7.6</v>
      </c>
      <c r="C413" s="1">
        <f t="shared" si="1"/>
        <v>7.55</v>
      </c>
    </row>
    <row r="414" ht="14.25" customHeight="1">
      <c r="A414" s="1" t="s">
        <v>10191</v>
      </c>
      <c r="B414" s="1">
        <v>7.6</v>
      </c>
      <c r="C414" s="1">
        <f t="shared" si="1"/>
        <v>7.55</v>
      </c>
    </row>
    <row r="415" ht="14.25" customHeight="1">
      <c r="A415" s="1" t="s">
        <v>13275</v>
      </c>
      <c r="B415" s="1">
        <v>7.7</v>
      </c>
      <c r="C415" s="1">
        <f t="shared" si="1"/>
        <v>7.55</v>
      </c>
    </row>
    <row r="416" ht="14.25" customHeight="1">
      <c r="A416" s="1" t="s">
        <v>4891</v>
      </c>
      <c r="B416" s="1">
        <v>7.5</v>
      </c>
      <c r="C416" s="1">
        <f t="shared" si="1"/>
        <v>7.55</v>
      </c>
    </row>
    <row r="417" ht="14.25" customHeight="1">
      <c r="A417" s="1" t="s">
        <v>14507</v>
      </c>
      <c r="B417" s="1">
        <v>8.1</v>
      </c>
      <c r="C417" s="1">
        <f t="shared" si="1"/>
        <v>7.55</v>
      </c>
    </row>
    <row r="418" ht="14.25" customHeight="1">
      <c r="A418" s="1" t="s">
        <v>14507</v>
      </c>
      <c r="B418" s="1">
        <v>6.9</v>
      </c>
      <c r="C418" s="1">
        <f t="shared" si="1"/>
        <v>7.55</v>
      </c>
    </row>
    <row r="419" ht="14.25" customHeight="1">
      <c r="A419" s="1" t="s">
        <v>13275</v>
      </c>
      <c r="B419" s="1">
        <v>7.7</v>
      </c>
      <c r="C419" s="1">
        <f t="shared" si="1"/>
        <v>7.55</v>
      </c>
    </row>
    <row r="420" ht="14.25" customHeight="1">
      <c r="A420" s="1" t="s">
        <v>13275</v>
      </c>
      <c r="B420" s="1">
        <v>7.1</v>
      </c>
      <c r="C420" s="1">
        <f t="shared" si="1"/>
        <v>7.55</v>
      </c>
    </row>
    <row r="421" ht="14.25" customHeight="1">
      <c r="A421" s="1" t="s">
        <v>10191</v>
      </c>
      <c r="B421" s="1">
        <v>7.5</v>
      </c>
      <c r="C421" s="1">
        <f t="shared" si="1"/>
        <v>7.55</v>
      </c>
    </row>
    <row r="422" ht="14.25" customHeight="1">
      <c r="A422" s="1" t="s">
        <v>14507</v>
      </c>
      <c r="B422" s="1">
        <v>7.4</v>
      </c>
      <c r="C422" s="1">
        <f t="shared" si="1"/>
        <v>7.55</v>
      </c>
    </row>
    <row r="423" ht="14.25" customHeight="1">
      <c r="A423" s="1" t="s">
        <v>14507</v>
      </c>
      <c r="B423" s="1">
        <v>7.8</v>
      </c>
      <c r="C423" s="1">
        <f t="shared" si="1"/>
        <v>7.55</v>
      </c>
    </row>
    <row r="424" ht="14.25" customHeight="1">
      <c r="A424" s="1" t="s">
        <v>13275</v>
      </c>
      <c r="B424" s="1">
        <v>7.7</v>
      </c>
      <c r="C424" s="1">
        <f t="shared" si="1"/>
        <v>7.55</v>
      </c>
    </row>
    <row r="425" ht="14.25" customHeight="1">
      <c r="A425" s="1">
        <v>0.0</v>
      </c>
      <c r="B425" s="1">
        <v>7.5</v>
      </c>
      <c r="C425" s="1">
        <f t="shared" si="1"/>
        <v>7.548076923</v>
      </c>
    </row>
    <row r="426" ht="14.25" customHeight="1">
      <c r="A426" s="1">
        <v>0.0</v>
      </c>
      <c r="B426" s="1">
        <v>7.6</v>
      </c>
      <c r="C426" s="1">
        <f t="shared" si="1"/>
        <v>7.548076923</v>
      </c>
    </row>
    <row r="427" ht="14.25" customHeight="1">
      <c r="A427" s="1">
        <v>0.0</v>
      </c>
      <c r="B427" s="1">
        <v>8.6</v>
      </c>
      <c r="C427" s="1">
        <f t="shared" si="1"/>
        <v>7.548076923</v>
      </c>
    </row>
    <row r="428" ht="14.25" customHeight="1">
      <c r="A428" s="1">
        <v>0.0</v>
      </c>
      <c r="B428" s="1">
        <v>8.8</v>
      </c>
      <c r="C428" s="1">
        <f t="shared" si="1"/>
        <v>7.548076923</v>
      </c>
    </row>
    <row r="429" ht="14.25" customHeight="1">
      <c r="A429" s="1">
        <v>0.0</v>
      </c>
      <c r="B429" s="1">
        <v>7.6</v>
      </c>
      <c r="C429" s="1">
        <f t="shared" si="1"/>
        <v>7.548076923</v>
      </c>
    </row>
    <row r="430" ht="14.25" customHeight="1">
      <c r="A430" s="1">
        <v>0.0</v>
      </c>
      <c r="B430" s="1">
        <v>7.5</v>
      </c>
      <c r="C430" s="1">
        <f t="shared" si="1"/>
        <v>7.548076923</v>
      </c>
    </row>
    <row r="431" ht="14.25" customHeight="1">
      <c r="A431" s="1">
        <v>0.0</v>
      </c>
      <c r="B431" s="1">
        <v>8.3</v>
      </c>
      <c r="C431" s="1">
        <f t="shared" si="1"/>
        <v>7.548076923</v>
      </c>
    </row>
    <row r="432" ht="14.25" customHeight="1">
      <c r="A432" s="1">
        <v>0.0</v>
      </c>
      <c r="B432" s="1">
        <v>7.5</v>
      </c>
      <c r="C432" s="1">
        <f t="shared" si="1"/>
        <v>7.548076923</v>
      </c>
    </row>
    <row r="433" ht="14.25" customHeight="1">
      <c r="A433" s="1">
        <v>0.0</v>
      </c>
      <c r="B433" s="1">
        <v>7.4</v>
      </c>
      <c r="C433" s="1">
        <f t="shared" si="1"/>
        <v>7.548076923</v>
      </c>
    </row>
    <row r="434" ht="14.25" customHeight="1">
      <c r="A434" s="1">
        <v>0.0</v>
      </c>
      <c r="B434" s="1">
        <v>8.1</v>
      </c>
      <c r="C434" s="1">
        <f t="shared" si="1"/>
        <v>7.548076923</v>
      </c>
    </row>
    <row r="435" ht="14.25" customHeight="1">
      <c r="A435" s="1">
        <v>0.0</v>
      </c>
      <c r="B435" s="1">
        <v>7.3</v>
      </c>
      <c r="C435" s="1">
        <f t="shared" si="1"/>
        <v>7.548076923</v>
      </c>
    </row>
    <row r="436" ht="14.25" customHeight="1">
      <c r="A436" s="1">
        <v>0.0</v>
      </c>
      <c r="B436" s="1">
        <v>6.6</v>
      </c>
      <c r="C436" s="1">
        <f t="shared" si="1"/>
        <v>7.548076923</v>
      </c>
    </row>
    <row r="437" ht="14.25" customHeight="1">
      <c r="A437" s="1">
        <v>0.0</v>
      </c>
      <c r="B437" s="1">
        <v>7.0</v>
      </c>
      <c r="C437" s="1">
        <f t="shared" si="1"/>
        <v>7.548076923</v>
      </c>
    </row>
    <row r="438" ht="14.25" customHeight="1">
      <c r="A438" s="1">
        <v>0.0</v>
      </c>
      <c r="B438" s="1">
        <v>6.7</v>
      </c>
      <c r="C438" s="1">
        <f t="shared" si="1"/>
        <v>7.548076923</v>
      </c>
    </row>
    <row r="439" ht="14.25" customHeight="1">
      <c r="A439" s="1">
        <v>0.0</v>
      </c>
      <c r="B439" s="1">
        <v>8.4</v>
      </c>
      <c r="C439" s="1">
        <f t="shared" si="1"/>
        <v>7.548076923</v>
      </c>
    </row>
    <row r="440" ht="14.25" customHeight="1">
      <c r="A440" s="1">
        <v>0.0</v>
      </c>
      <c r="B440" s="1">
        <v>7.9</v>
      </c>
      <c r="C440" s="1">
        <f t="shared" si="1"/>
        <v>7.548076923</v>
      </c>
    </row>
    <row r="441" ht="14.25" customHeight="1">
      <c r="A441" s="1">
        <v>0.0</v>
      </c>
      <c r="B441" s="1">
        <v>7.8</v>
      </c>
      <c r="C441" s="1">
        <f t="shared" si="1"/>
        <v>7.548076923</v>
      </c>
    </row>
    <row r="442" ht="14.25" customHeight="1">
      <c r="A442" s="1">
        <v>0.0</v>
      </c>
      <c r="B442" s="1">
        <v>7.5</v>
      </c>
      <c r="C442" s="1">
        <f t="shared" si="1"/>
        <v>7.548076923</v>
      </c>
    </row>
    <row r="443" ht="14.25" customHeight="1">
      <c r="A443" s="1">
        <v>0.0</v>
      </c>
      <c r="B443" s="1">
        <v>7.0</v>
      </c>
      <c r="C443" s="1">
        <f t="shared" si="1"/>
        <v>7.548076923</v>
      </c>
    </row>
    <row r="444" ht="14.25" customHeight="1">
      <c r="A444" s="1">
        <v>0.0</v>
      </c>
      <c r="B444" s="1">
        <v>8.5</v>
      </c>
      <c r="C444" s="1">
        <f t="shared" si="1"/>
        <v>7.548076923</v>
      </c>
    </row>
    <row r="445" ht="14.25" customHeight="1">
      <c r="A445" s="1">
        <v>0.0</v>
      </c>
      <c r="B445" s="1">
        <v>8.3</v>
      </c>
      <c r="C445" s="1">
        <f t="shared" si="1"/>
        <v>7.548076923</v>
      </c>
    </row>
    <row r="446" ht="14.25" customHeight="1">
      <c r="A446" s="1">
        <v>0.0</v>
      </c>
      <c r="B446" s="1">
        <v>7.5</v>
      </c>
      <c r="C446" s="1">
        <f t="shared" si="1"/>
        <v>7.548076923</v>
      </c>
    </row>
    <row r="447" ht="14.25" customHeight="1">
      <c r="A447" s="1">
        <v>0.0</v>
      </c>
      <c r="B447" s="1">
        <v>7.4</v>
      </c>
      <c r="C447" s="1">
        <f t="shared" si="1"/>
        <v>7.548076923</v>
      </c>
    </row>
    <row r="448" ht="14.25" customHeight="1">
      <c r="A448" s="1">
        <v>0.0</v>
      </c>
      <c r="B448" s="1">
        <v>7.8</v>
      </c>
      <c r="C448" s="1">
        <f t="shared" si="1"/>
        <v>7.548076923</v>
      </c>
    </row>
    <row r="449" ht="14.25" customHeight="1">
      <c r="A449" s="1">
        <v>0.0</v>
      </c>
      <c r="B449" s="1">
        <v>5.8</v>
      </c>
      <c r="C449" s="1">
        <f t="shared" si="1"/>
        <v>7.548076923</v>
      </c>
    </row>
    <row r="450" ht="14.25" customHeight="1">
      <c r="A450" s="1">
        <v>0.0</v>
      </c>
      <c r="B450" s="1">
        <v>7.0</v>
      </c>
      <c r="C450" s="1">
        <f t="shared" si="1"/>
        <v>7.548076923</v>
      </c>
    </row>
    <row r="451" ht="14.25" customHeight="1">
      <c r="A451" s="1">
        <v>0.0</v>
      </c>
      <c r="B451" s="1">
        <v>8.6</v>
      </c>
      <c r="C451" s="1">
        <f t="shared" si="1"/>
        <v>7.548076923</v>
      </c>
    </row>
    <row r="452" ht="14.25" customHeight="1">
      <c r="A452" s="1">
        <v>0.0</v>
      </c>
      <c r="B452" s="1">
        <v>8.7</v>
      </c>
      <c r="C452" s="1">
        <f t="shared" si="1"/>
        <v>7.548076923</v>
      </c>
    </row>
    <row r="453" ht="14.25" customHeight="1">
      <c r="A453" s="1">
        <v>0.0</v>
      </c>
      <c r="B453" s="1">
        <v>7.5</v>
      </c>
      <c r="C453" s="1">
        <f t="shared" si="1"/>
        <v>7.548076923</v>
      </c>
    </row>
    <row r="454" ht="14.25" customHeight="1">
      <c r="A454" s="1">
        <v>0.0</v>
      </c>
      <c r="B454" s="1">
        <v>8.5</v>
      </c>
      <c r="C454" s="1">
        <f t="shared" si="1"/>
        <v>7.548076923</v>
      </c>
    </row>
    <row r="455" ht="14.25" customHeight="1">
      <c r="A455" s="1">
        <v>0.0</v>
      </c>
      <c r="B455" s="1">
        <v>8.2</v>
      </c>
      <c r="C455" s="1">
        <f t="shared" si="1"/>
        <v>7.548076923</v>
      </c>
    </row>
    <row r="456" ht="14.25" customHeight="1">
      <c r="A456" s="1">
        <v>0.0</v>
      </c>
      <c r="B456" s="1">
        <v>7.6</v>
      </c>
      <c r="C456" s="1">
        <f t="shared" si="1"/>
        <v>7.548076923</v>
      </c>
    </row>
    <row r="457" ht="14.25" customHeight="1">
      <c r="A457" s="1">
        <v>0.0</v>
      </c>
      <c r="B457" s="1">
        <v>7.9</v>
      </c>
      <c r="C457" s="1">
        <f t="shared" si="1"/>
        <v>7.548076923</v>
      </c>
    </row>
    <row r="458" ht="14.25" customHeight="1">
      <c r="A458" s="1">
        <v>0.0</v>
      </c>
      <c r="B458" s="1">
        <v>8.7</v>
      </c>
      <c r="C458" s="1">
        <f t="shared" si="1"/>
        <v>7.548076923</v>
      </c>
    </row>
    <row r="459" ht="14.25" customHeight="1">
      <c r="A459" s="1">
        <v>0.0</v>
      </c>
      <c r="B459" s="1">
        <v>8.8</v>
      </c>
      <c r="C459" s="1">
        <f t="shared" si="1"/>
        <v>7.548076923</v>
      </c>
    </row>
    <row r="460" ht="14.25" customHeight="1">
      <c r="A460" s="1">
        <v>0.0</v>
      </c>
      <c r="B460" s="1">
        <v>8.3</v>
      </c>
      <c r="C460" s="1">
        <f t="shared" si="1"/>
        <v>7.548076923</v>
      </c>
    </row>
    <row r="461" ht="14.25" customHeight="1">
      <c r="A461" s="1">
        <v>0.0</v>
      </c>
      <c r="B461" s="1">
        <v>7.2</v>
      </c>
      <c r="C461" s="1">
        <f t="shared" si="1"/>
        <v>7.548076923</v>
      </c>
    </row>
    <row r="462" ht="14.25" customHeight="1">
      <c r="A462" s="1">
        <v>0.0</v>
      </c>
      <c r="B462" s="1">
        <v>6.8</v>
      </c>
      <c r="C462" s="1">
        <f t="shared" si="1"/>
        <v>7.548076923</v>
      </c>
    </row>
    <row r="463" ht="14.25" customHeight="1">
      <c r="A463" s="1">
        <v>0.0</v>
      </c>
      <c r="B463" s="1">
        <v>2.9</v>
      </c>
      <c r="C463" s="1">
        <f t="shared" si="1"/>
        <v>7.548076923</v>
      </c>
    </row>
    <row r="464" ht="14.25" customHeight="1">
      <c r="A464" s="1">
        <v>0.0</v>
      </c>
      <c r="B464" s="1">
        <v>3.5</v>
      </c>
      <c r="C464" s="1">
        <f t="shared" si="1"/>
        <v>7.548076923</v>
      </c>
    </row>
    <row r="465" ht="14.25" customHeight="1">
      <c r="A465" s="1">
        <v>0.0</v>
      </c>
      <c r="B465" s="1">
        <v>7.0</v>
      </c>
      <c r="C465" s="1">
        <f t="shared" si="1"/>
        <v>7.548076923</v>
      </c>
    </row>
    <row r="466" ht="14.25" customHeight="1">
      <c r="A466" s="1">
        <v>0.0</v>
      </c>
      <c r="B466" s="1">
        <v>6.7</v>
      </c>
      <c r="C466" s="1">
        <f t="shared" si="1"/>
        <v>7.548076923</v>
      </c>
    </row>
    <row r="467" ht="14.25" customHeight="1">
      <c r="A467" s="1">
        <v>0.0</v>
      </c>
      <c r="B467" s="1">
        <v>7.5</v>
      </c>
      <c r="C467" s="1">
        <f t="shared" si="1"/>
        <v>7.548076923</v>
      </c>
    </row>
    <row r="468" ht="14.25" customHeight="1">
      <c r="A468" s="1">
        <v>0.0</v>
      </c>
      <c r="B468" s="1">
        <v>7.2</v>
      </c>
      <c r="C468" s="1">
        <f t="shared" si="1"/>
        <v>7.548076923</v>
      </c>
    </row>
    <row r="469" ht="14.25" customHeight="1">
      <c r="A469" s="1">
        <v>0.0</v>
      </c>
      <c r="B469" s="1">
        <v>6.6</v>
      </c>
      <c r="C469" s="1">
        <f t="shared" si="1"/>
        <v>7.548076923</v>
      </c>
    </row>
    <row r="470" ht="14.25" customHeight="1">
      <c r="A470" s="1">
        <v>0.0</v>
      </c>
      <c r="B470" s="1">
        <v>7.5</v>
      </c>
      <c r="C470" s="1">
        <f t="shared" si="1"/>
        <v>7.548076923</v>
      </c>
    </row>
    <row r="471" ht="14.25" customHeight="1">
      <c r="A471" s="1">
        <v>0.0</v>
      </c>
      <c r="B471" s="1">
        <v>6.7</v>
      </c>
      <c r="C471" s="1">
        <f t="shared" si="1"/>
        <v>7.548076923</v>
      </c>
    </row>
    <row r="472" ht="14.25" customHeight="1">
      <c r="A472" s="1">
        <v>0.0</v>
      </c>
      <c r="B472" s="1">
        <v>7.7</v>
      </c>
      <c r="C472" s="1">
        <f t="shared" si="1"/>
        <v>7.548076923</v>
      </c>
    </row>
    <row r="473" ht="14.25" customHeight="1">
      <c r="A473" s="1">
        <v>0.0</v>
      </c>
      <c r="B473" s="1">
        <v>6.6</v>
      </c>
      <c r="C473" s="1">
        <f t="shared" si="1"/>
        <v>7.548076923</v>
      </c>
    </row>
    <row r="474" ht="14.25" customHeight="1">
      <c r="A474" s="1">
        <v>0.0</v>
      </c>
      <c r="B474" s="1">
        <v>8.1</v>
      </c>
      <c r="C474" s="1">
        <f t="shared" si="1"/>
        <v>7.548076923</v>
      </c>
    </row>
    <row r="475" ht="14.25" customHeight="1">
      <c r="A475" s="1">
        <v>0.0</v>
      </c>
      <c r="B475" s="1">
        <v>7.3</v>
      </c>
      <c r="C475" s="1">
        <f t="shared" si="1"/>
        <v>7.548076923</v>
      </c>
    </row>
    <row r="476" ht="14.25" customHeight="1">
      <c r="A476" s="1">
        <v>0.0</v>
      </c>
      <c r="B476" s="1">
        <v>7.5</v>
      </c>
      <c r="C476" s="1">
        <f t="shared" si="1"/>
        <v>7.548076923</v>
      </c>
    </row>
    <row r="477" ht="14.25" customHeight="1">
      <c r="A477" s="1">
        <v>0.0</v>
      </c>
      <c r="B477" s="1">
        <v>7.9</v>
      </c>
      <c r="C477" s="1">
        <f t="shared" si="1"/>
        <v>7.548076923</v>
      </c>
    </row>
    <row r="478" ht="14.25" customHeight="1">
      <c r="A478" s="1">
        <v>0.0</v>
      </c>
      <c r="B478" s="1">
        <v>6.6</v>
      </c>
      <c r="C478" s="1">
        <f t="shared" si="1"/>
        <v>7.548076923</v>
      </c>
    </row>
    <row r="479" ht="14.25" customHeight="1">
      <c r="A479" s="1">
        <v>0.0</v>
      </c>
      <c r="B479" s="1">
        <v>9.1</v>
      </c>
      <c r="C479" s="1">
        <f t="shared" si="1"/>
        <v>7.548076923</v>
      </c>
    </row>
    <row r="480" ht="14.25" customHeight="1">
      <c r="A480" s="1">
        <v>0.0</v>
      </c>
      <c r="B480" s="1">
        <v>7.4</v>
      </c>
      <c r="C480" s="1">
        <f t="shared" si="1"/>
        <v>7.548076923</v>
      </c>
    </row>
    <row r="481" ht="14.25" customHeight="1">
      <c r="A481" s="1">
        <v>0.0</v>
      </c>
      <c r="B481" s="1">
        <v>8.6</v>
      </c>
      <c r="C481" s="1">
        <f t="shared" si="1"/>
        <v>7.548076923</v>
      </c>
    </row>
    <row r="482" ht="14.25" customHeight="1">
      <c r="A482" s="1">
        <v>0.0</v>
      </c>
      <c r="B482" s="1">
        <v>7.9</v>
      </c>
      <c r="C482" s="1">
        <f t="shared" si="1"/>
        <v>7.548076923</v>
      </c>
    </row>
    <row r="483" ht="14.25" customHeight="1">
      <c r="A483" s="1">
        <v>0.0</v>
      </c>
      <c r="B483" s="1">
        <v>7.9</v>
      </c>
      <c r="C483" s="1">
        <f t="shared" si="1"/>
        <v>7.548076923</v>
      </c>
    </row>
    <row r="484" ht="14.25" customHeight="1">
      <c r="A484" s="1">
        <v>0.0</v>
      </c>
      <c r="B484" s="1">
        <v>9.1</v>
      </c>
      <c r="C484" s="1">
        <f t="shared" si="1"/>
        <v>7.548076923</v>
      </c>
    </row>
    <row r="485" ht="14.25" customHeight="1">
      <c r="A485" s="1">
        <v>0.0</v>
      </c>
      <c r="B485" s="1">
        <v>3.5</v>
      </c>
      <c r="C485" s="1">
        <f t="shared" si="1"/>
        <v>7.548076923</v>
      </c>
    </row>
    <row r="486" ht="14.25" customHeight="1">
      <c r="A486" s="1">
        <v>0.0</v>
      </c>
      <c r="B486" s="1">
        <v>7.9</v>
      </c>
      <c r="C486" s="1">
        <f t="shared" si="1"/>
        <v>7.548076923</v>
      </c>
    </row>
    <row r="487" ht="14.25" customHeight="1">
      <c r="A487" s="1">
        <v>0.0</v>
      </c>
      <c r="B487" s="1">
        <v>7.1</v>
      </c>
      <c r="C487" s="1">
        <f t="shared" si="1"/>
        <v>7.548076923</v>
      </c>
    </row>
    <row r="488" ht="14.25" customHeight="1">
      <c r="A488" s="1">
        <v>0.0</v>
      </c>
      <c r="B488" s="1">
        <v>8.3</v>
      </c>
      <c r="C488" s="1">
        <f t="shared" si="1"/>
        <v>7.548076923</v>
      </c>
    </row>
    <row r="489" ht="14.25" customHeight="1">
      <c r="A489" s="1">
        <v>0.0</v>
      </c>
      <c r="B489" s="1">
        <v>7.7</v>
      </c>
      <c r="C489" s="1">
        <f t="shared" si="1"/>
        <v>7.548076923</v>
      </c>
    </row>
    <row r="490" ht="14.25" customHeight="1">
      <c r="A490" s="1">
        <v>0.0</v>
      </c>
      <c r="B490" s="1">
        <v>9.0</v>
      </c>
      <c r="C490" s="1">
        <f t="shared" si="1"/>
        <v>7.548076923</v>
      </c>
    </row>
    <row r="491" ht="14.25" customHeight="1">
      <c r="A491" s="1">
        <v>0.0</v>
      </c>
      <c r="B491" s="1">
        <v>8.2</v>
      </c>
      <c r="C491" s="1">
        <f t="shared" si="1"/>
        <v>7.548076923</v>
      </c>
    </row>
    <row r="492" ht="14.25" customHeight="1">
      <c r="A492" s="1">
        <v>0.0</v>
      </c>
      <c r="B492" s="1">
        <v>7.7</v>
      </c>
      <c r="C492" s="1">
        <f t="shared" si="1"/>
        <v>7.548076923</v>
      </c>
    </row>
    <row r="493" ht="14.25" customHeight="1">
      <c r="A493" s="1">
        <v>0.0</v>
      </c>
      <c r="B493" s="1">
        <v>7.4</v>
      </c>
      <c r="C493" s="1">
        <f t="shared" si="1"/>
        <v>7.548076923</v>
      </c>
    </row>
    <row r="494" ht="14.25" customHeight="1">
      <c r="A494" s="1">
        <v>0.0</v>
      </c>
      <c r="B494" s="1">
        <v>8.7</v>
      </c>
      <c r="C494" s="1">
        <f t="shared" si="1"/>
        <v>7.548076923</v>
      </c>
    </row>
    <row r="495" ht="14.25" customHeight="1">
      <c r="A495" s="1">
        <v>0.0</v>
      </c>
      <c r="B495" s="1">
        <v>8.2</v>
      </c>
      <c r="C495" s="1">
        <f t="shared" si="1"/>
        <v>7.548076923</v>
      </c>
    </row>
    <row r="496" ht="14.25" customHeight="1">
      <c r="A496" s="1">
        <v>0.0</v>
      </c>
      <c r="B496" s="1">
        <v>8.4</v>
      </c>
      <c r="C496" s="1">
        <f t="shared" si="1"/>
        <v>7.548076923</v>
      </c>
    </row>
    <row r="497" ht="14.25" customHeight="1">
      <c r="A497" s="1">
        <v>0.0</v>
      </c>
      <c r="B497" s="1">
        <v>8.2</v>
      </c>
      <c r="C497" s="1">
        <f t="shared" si="1"/>
        <v>7.548076923</v>
      </c>
    </row>
    <row r="498" ht="14.25" customHeight="1">
      <c r="A498" s="1">
        <v>0.0</v>
      </c>
      <c r="B498" s="1">
        <v>8.4</v>
      </c>
      <c r="C498" s="1">
        <f t="shared" si="1"/>
        <v>7.548076923</v>
      </c>
    </row>
    <row r="499" ht="14.25" customHeight="1">
      <c r="A499" s="1">
        <v>0.0</v>
      </c>
      <c r="B499" s="1">
        <v>7.5</v>
      </c>
      <c r="C499" s="1">
        <f t="shared" si="1"/>
        <v>7.548076923</v>
      </c>
    </row>
    <row r="500" ht="14.25" customHeight="1">
      <c r="A500" s="1">
        <v>0.0</v>
      </c>
      <c r="B500" s="1">
        <v>8.4</v>
      </c>
      <c r="C500" s="1">
        <f t="shared" si="1"/>
        <v>7.548076923</v>
      </c>
    </row>
    <row r="501" ht="14.25" customHeight="1">
      <c r="A501" s="1">
        <v>0.0</v>
      </c>
      <c r="B501" s="1">
        <v>7.7</v>
      </c>
      <c r="C501" s="1">
        <f t="shared" si="1"/>
        <v>7.548076923</v>
      </c>
    </row>
    <row r="502" ht="14.25" customHeight="1">
      <c r="A502" s="1">
        <v>0.0</v>
      </c>
      <c r="B502" s="1">
        <v>8.4</v>
      </c>
      <c r="C502" s="1">
        <f t="shared" si="1"/>
        <v>7.548076923</v>
      </c>
    </row>
    <row r="503" ht="14.25" customHeight="1">
      <c r="A503" s="1">
        <v>0.0</v>
      </c>
      <c r="B503" s="1">
        <v>8.1</v>
      </c>
      <c r="C503" s="1">
        <f t="shared" si="1"/>
        <v>7.548076923</v>
      </c>
    </row>
    <row r="504" ht="14.25" customHeight="1">
      <c r="A504" s="1">
        <v>0.0</v>
      </c>
      <c r="B504" s="1">
        <v>7.5</v>
      </c>
      <c r="C504" s="1">
        <f t="shared" si="1"/>
        <v>7.548076923</v>
      </c>
    </row>
    <row r="505" ht="14.25" customHeight="1">
      <c r="A505" s="1">
        <v>0.0</v>
      </c>
      <c r="B505" s="1">
        <v>6.1</v>
      </c>
      <c r="C505" s="1">
        <f t="shared" si="1"/>
        <v>7.548076923</v>
      </c>
    </row>
    <row r="506" ht="14.25" customHeight="1">
      <c r="A506" s="1">
        <v>0.0</v>
      </c>
      <c r="B506" s="1">
        <v>8.4</v>
      </c>
      <c r="C506" s="1">
        <f t="shared" si="1"/>
        <v>7.548076923</v>
      </c>
    </row>
    <row r="507" ht="14.25" customHeight="1">
      <c r="A507" s="1">
        <v>0.0</v>
      </c>
      <c r="B507" s="1">
        <v>7.8</v>
      </c>
      <c r="C507" s="1">
        <f t="shared" si="1"/>
        <v>7.548076923</v>
      </c>
    </row>
    <row r="508" ht="14.25" customHeight="1">
      <c r="A508" s="1">
        <v>0.0</v>
      </c>
      <c r="B508" s="1">
        <v>7.3</v>
      </c>
      <c r="C508" s="1">
        <f t="shared" si="1"/>
        <v>7.548076923</v>
      </c>
    </row>
    <row r="509" ht="14.25" customHeight="1">
      <c r="A509" s="1">
        <v>0.0</v>
      </c>
      <c r="B509" s="1">
        <v>7.8</v>
      </c>
      <c r="C509" s="1">
        <f t="shared" si="1"/>
        <v>7.548076923</v>
      </c>
    </row>
    <row r="510" ht="14.25" customHeight="1">
      <c r="A510" s="1">
        <v>0.0</v>
      </c>
      <c r="B510" s="1">
        <v>7.4</v>
      </c>
      <c r="C510" s="1">
        <f t="shared" si="1"/>
        <v>7.548076923</v>
      </c>
    </row>
    <row r="511" ht="14.25" customHeight="1">
      <c r="A511" s="1">
        <v>0.0</v>
      </c>
      <c r="B511" s="1">
        <v>5.0</v>
      </c>
      <c r="C511" s="1">
        <f t="shared" si="1"/>
        <v>7.548076923</v>
      </c>
    </row>
    <row r="512" ht="14.25" customHeight="1">
      <c r="A512" s="1">
        <v>0.0</v>
      </c>
      <c r="B512" s="1">
        <v>7.9</v>
      </c>
      <c r="C512" s="1">
        <f t="shared" si="1"/>
        <v>7.548076923</v>
      </c>
    </row>
    <row r="513" ht="14.25" customHeight="1">
      <c r="A513" s="1">
        <v>0.0</v>
      </c>
      <c r="B513" s="1">
        <v>7.6</v>
      </c>
      <c r="C513" s="1">
        <f t="shared" si="1"/>
        <v>7.548076923</v>
      </c>
    </row>
    <row r="514" ht="14.25" customHeight="1">
      <c r="A514" s="1">
        <v>0.0</v>
      </c>
      <c r="B514" s="1">
        <v>7.4</v>
      </c>
      <c r="C514" s="1">
        <f t="shared" si="1"/>
        <v>7.548076923</v>
      </c>
    </row>
    <row r="515" ht="14.25" customHeight="1">
      <c r="A515" s="1">
        <v>0.0</v>
      </c>
      <c r="B515" s="1">
        <v>8.1</v>
      </c>
      <c r="C515" s="1">
        <f t="shared" si="1"/>
        <v>7.548076923</v>
      </c>
    </row>
    <row r="516" ht="14.25" customHeight="1">
      <c r="A516" s="1">
        <v>0.0</v>
      </c>
      <c r="B516" s="1">
        <v>7.3</v>
      </c>
      <c r="C516" s="1">
        <f t="shared" si="1"/>
        <v>7.548076923</v>
      </c>
    </row>
    <row r="517" ht="14.25" customHeight="1">
      <c r="A517" s="1">
        <v>0.0</v>
      </c>
      <c r="B517" s="1">
        <v>7.9</v>
      </c>
      <c r="C517" s="1">
        <f t="shared" si="1"/>
        <v>7.548076923</v>
      </c>
    </row>
    <row r="518" ht="14.25" customHeight="1">
      <c r="A518" s="1">
        <v>0.0</v>
      </c>
      <c r="B518" s="1">
        <v>7.3</v>
      </c>
      <c r="C518" s="1">
        <f t="shared" si="1"/>
        <v>7.548076923</v>
      </c>
    </row>
    <row r="519" ht="14.25" customHeight="1">
      <c r="A519" s="1">
        <v>0.0</v>
      </c>
      <c r="B519" s="1">
        <v>7.3</v>
      </c>
      <c r="C519" s="1">
        <f t="shared" si="1"/>
        <v>7.548076923</v>
      </c>
    </row>
    <row r="520" ht="14.25" customHeight="1">
      <c r="A520" s="1">
        <v>0.0</v>
      </c>
      <c r="B520" s="1">
        <v>7.7</v>
      </c>
      <c r="C520" s="1">
        <f t="shared" si="1"/>
        <v>7.548076923</v>
      </c>
    </row>
    <row r="521" ht="14.25" customHeight="1">
      <c r="A521" s="1">
        <v>0.0</v>
      </c>
      <c r="B521" s="1">
        <v>7.3</v>
      </c>
      <c r="C521" s="1">
        <f t="shared" si="1"/>
        <v>7.548076923</v>
      </c>
    </row>
    <row r="522" ht="14.25" customHeight="1">
      <c r="A522" s="1">
        <v>0.0</v>
      </c>
      <c r="B522" s="1">
        <v>7.1</v>
      </c>
      <c r="C522" s="1">
        <f t="shared" si="1"/>
        <v>7.548076923</v>
      </c>
    </row>
    <row r="523" ht="14.25" customHeight="1">
      <c r="A523" s="1">
        <v>0.0</v>
      </c>
      <c r="B523" s="1">
        <v>5.9</v>
      </c>
      <c r="C523" s="1">
        <f t="shared" si="1"/>
        <v>7.548076923</v>
      </c>
    </row>
    <row r="524" ht="14.25" customHeight="1">
      <c r="A524" s="1">
        <v>0.0</v>
      </c>
      <c r="B524" s="1">
        <v>7.7</v>
      </c>
      <c r="C524" s="1">
        <f t="shared" si="1"/>
        <v>7.548076923</v>
      </c>
    </row>
    <row r="525" ht="14.25" customHeight="1">
      <c r="A525" s="1">
        <v>0.0</v>
      </c>
      <c r="B525" s="1">
        <v>8.2</v>
      </c>
      <c r="C525" s="1">
        <f t="shared" si="1"/>
        <v>7.548076923</v>
      </c>
    </row>
    <row r="526" ht="14.25" customHeight="1">
      <c r="A526" s="1">
        <v>0.0</v>
      </c>
      <c r="B526" s="1">
        <v>6.7</v>
      </c>
      <c r="C526" s="1">
        <f t="shared" si="1"/>
        <v>7.548076923</v>
      </c>
    </row>
    <row r="527" ht="14.25" customHeight="1">
      <c r="A527" s="1">
        <v>0.0</v>
      </c>
      <c r="B527" s="1">
        <v>8.5</v>
      </c>
      <c r="C527" s="1">
        <f t="shared" si="1"/>
        <v>7.548076923</v>
      </c>
    </row>
    <row r="528" ht="14.25" customHeight="1">
      <c r="A528" s="1">
        <v>0.0</v>
      </c>
      <c r="B528" s="1">
        <v>7.5</v>
      </c>
      <c r="C528" s="1">
        <f t="shared" si="1"/>
        <v>7.548076923</v>
      </c>
    </row>
    <row r="529" ht="14.25" customHeight="1">
      <c r="A529" s="1" t="s">
        <v>5149</v>
      </c>
      <c r="B529" s="1">
        <v>7.1</v>
      </c>
      <c r="C529" s="1">
        <f t="shared" si="1"/>
        <v>7.516666667</v>
      </c>
    </row>
    <row r="530" ht="14.25" customHeight="1">
      <c r="A530" s="1" t="s">
        <v>5149</v>
      </c>
      <c r="B530" s="1">
        <v>8.0</v>
      </c>
      <c r="C530" s="1">
        <f t="shared" si="1"/>
        <v>7.516666667</v>
      </c>
    </row>
    <row r="531" ht="14.25" customHeight="1">
      <c r="A531" s="1" t="s">
        <v>5149</v>
      </c>
      <c r="B531" s="1">
        <v>8.1</v>
      </c>
      <c r="C531" s="1">
        <f t="shared" si="1"/>
        <v>7.516666667</v>
      </c>
    </row>
    <row r="532" ht="14.25" customHeight="1">
      <c r="A532" s="1" t="s">
        <v>5149</v>
      </c>
      <c r="B532" s="1">
        <v>7.3</v>
      </c>
      <c r="C532" s="1">
        <f t="shared" si="1"/>
        <v>7.516666667</v>
      </c>
    </row>
    <row r="533" ht="14.25" customHeight="1">
      <c r="A533" s="1" t="s">
        <v>5149</v>
      </c>
      <c r="B533" s="1">
        <v>6.7</v>
      </c>
      <c r="C533" s="1">
        <f t="shared" si="1"/>
        <v>7.516666667</v>
      </c>
    </row>
    <row r="534" ht="14.25" customHeight="1">
      <c r="A534" s="1" t="s">
        <v>5149</v>
      </c>
      <c r="B534" s="1">
        <v>7.9</v>
      </c>
      <c r="C534" s="1">
        <f t="shared" si="1"/>
        <v>7.516666667</v>
      </c>
    </row>
    <row r="535" ht="14.25" customHeight="1">
      <c r="A535" s="1" t="s">
        <v>1469</v>
      </c>
      <c r="B535" s="1">
        <v>7.5</v>
      </c>
      <c r="C535" s="1">
        <f t="shared" si="1"/>
        <v>7.5</v>
      </c>
    </row>
    <row r="536" ht="14.25" customHeight="1">
      <c r="A536" s="1" t="s">
        <v>1914</v>
      </c>
      <c r="B536" s="1">
        <v>7.3</v>
      </c>
      <c r="C536" s="1">
        <f t="shared" si="1"/>
        <v>7.5</v>
      </c>
    </row>
    <row r="537" ht="14.25" customHeight="1">
      <c r="A537" s="1" t="s">
        <v>3676</v>
      </c>
      <c r="B537" s="1">
        <v>7.6</v>
      </c>
      <c r="C537" s="1">
        <f t="shared" si="1"/>
        <v>7.5</v>
      </c>
    </row>
    <row r="538" ht="14.25" customHeight="1">
      <c r="A538" s="1" t="s">
        <v>4281</v>
      </c>
      <c r="B538" s="1">
        <v>6.8</v>
      </c>
      <c r="C538" s="1">
        <f t="shared" si="1"/>
        <v>7.5</v>
      </c>
    </row>
    <row r="539" ht="14.25" customHeight="1">
      <c r="A539" s="1" t="s">
        <v>4365</v>
      </c>
      <c r="B539" s="1">
        <v>7.5</v>
      </c>
      <c r="C539" s="1">
        <f t="shared" si="1"/>
        <v>7.5</v>
      </c>
    </row>
    <row r="540" ht="14.25" customHeight="1">
      <c r="A540" s="1" t="s">
        <v>4370</v>
      </c>
      <c r="B540" s="1">
        <v>6.8</v>
      </c>
      <c r="C540" s="1">
        <f t="shared" si="1"/>
        <v>7.5</v>
      </c>
    </row>
    <row r="541" ht="14.25" customHeight="1">
      <c r="A541" s="1" t="s">
        <v>4516</v>
      </c>
      <c r="B541" s="1">
        <v>7.2</v>
      </c>
      <c r="C541" s="1">
        <f t="shared" si="1"/>
        <v>7.5</v>
      </c>
    </row>
    <row r="542" ht="14.25" customHeight="1">
      <c r="A542" s="1" t="s">
        <v>5225</v>
      </c>
      <c r="B542" s="1">
        <v>6.2</v>
      </c>
      <c r="C542" s="1">
        <f t="shared" si="1"/>
        <v>7.5</v>
      </c>
    </row>
    <row r="543" ht="14.25" customHeight="1">
      <c r="A543" s="1" t="s">
        <v>6101</v>
      </c>
      <c r="B543" s="1">
        <v>7.5</v>
      </c>
      <c r="C543" s="1">
        <f t="shared" si="1"/>
        <v>7.5</v>
      </c>
    </row>
    <row r="544" ht="14.25" customHeight="1">
      <c r="A544" s="1" t="s">
        <v>6237</v>
      </c>
      <c r="B544" s="1">
        <v>6.9</v>
      </c>
      <c r="C544" s="1">
        <f t="shared" si="1"/>
        <v>7.5</v>
      </c>
    </row>
    <row r="545" ht="14.25" customHeight="1">
      <c r="A545" s="1" t="s">
        <v>6464</v>
      </c>
      <c r="B545" s="1">
        <v>7.5</v>
      </c>
      <c r="C545" s="1">
        <f t="shared" si="1"/>
        <v>7.5</v>
      </c>
    </row>
    <row r="546" ht="14.25" customHeight="1">
      <c r="A546" s="1" t="s">
        <v>6237</v>
      </c>
      <c r="B546" s="1">
        <v>8.1</v>
      </c>
      <c r="C546" s="1">
        <f t="shared" si="1"/>
        <v>7.5</v>
      </c>
    </row>
    <row r="547" ht="14.25" customHeight="1">
      <c r="A547" s="1" t="s">
        <v>7148</v>
      </c>
      <c r="B547" s="1">
        <v>7.5</v>
      </c>
      <c r="C547" s="1">
        <f t="shared" si="1"/>
        <v>7.5</v>
      </c>
    </row>
    <row r="548" ht="14.25" customHeight="1">
      <c r="A548" s="1" t="s">
        <v>7201</v>
      </c>
      <c r="B548" s="1">
        <v>7.5</v>
      </c>
      <c r="C548" s="1">
        <f t="shared" si="1"/>
        <v>7.5</v>
      </c>
    </row>
    <row r="549" ht="14.25" customHeight="1">
      <c r="A549" s="1" t="s">
        <v>5225</v>
      </c>
      <c r="B549" s="1">
        <v>8.8</v>
      </c>
      <c r="C549" s="1">
        <f t="shared" si="1"/>
        <v>7.5</v>
      </c>
    </row>
    <row r="550" ht="14.25" customHeight="1">
      <c r="A550" s="1" t="s">
        <v>7201</v>
      </c>
      <c r="B550" s="1">
        <v>7.5</v>
      </c>
      <c r="C550" s="1">
        <f t="shared" si="1"/>
        <v>7.5</v>
      </c>
    </row>
    <row r="551" ht="14.25" customHeight="1">
      <c r="A551" s="1" t="s">
        <v>8099</v>
      </c>
      <c r="B551" s="1">
        <v>7.5</v>
      </c>
      <c r="C551" s="1">
        <f t="shared" si="1"/>
        <v>7.5</v>
      </c>
    </row>
    <row r="552" ht="14.25" customHeight="1">
      <c r="A552" s="1" t="s">
        <v>4281</v>
      </c>
      <c r="B552" s="1">
        <v>8.2</v>
      </c>
      <c r="C552" s="1">
        <f t="shared" si="1"/>
        <v>7.5</v>
      </c>
    </row>
    <row r="553" ht="14.25" customHeight="1">
      <c r="A553" s="1" t="s">
        <v>8511</v>
      </c>
      <c r="B553" s="1">
        <v>7.5</v>
      </c>
      <c r="C553" s="1">
        <f t="shared" si="1"/>
        <v>7.5</v>
      </c>
    </row>
    <row r="554" ht="14.25" customHeight="1">
      <c r="A554" s="1" t="s">
        <v>8553</v>
      </c>
      <c r="B554" s="1">
        <v>6.9</v>
      </c>
      <c r="C554" s="1">
        <f t="shared" si="1"/>
        <v>7.5</v>
      </c>
    </row>
    <row r="555" ht="14.25" customHeight="1">
      <c r="A555" s="1" t="s">
        <v>4370</v>
      </c>
      <c r="B555" s="1">
        <v>8.2</v>
      </c>
      <c r="C555" s="1">
        <f t="shared" si="1"/>
        <v>7.5</v>
      </c>
    </row>
    <row r="556" ht="14.25" customHeight="1">
      <c r="A556" s="1" t="s">
        <v>10051</v>
      </c>
      <c r="B556" s="1">
        <v>7.5</v>
      </c>
      <c r="C556" s="1">
        <f t="shared" si="1"/>
        <v>7.5</v>
      </c>
    </row>
    <row r="557" ht="14.25" customHeight="1">
      <c r="A557" s="1" t="s">
        <v>10063</v>
      </c>
      <c r="B557" s="1">
        <v>7.4</v>
      </c>
      <c r="C557" s="1">
        <f t="shared" si="1"/>
        <v>7.5</v>
      </c>
    </row>
    <row r="558" ht="14.25" customHeight="1">
      <c r="A558" s="1" t="s">
        <v>10063</v>
      </c>
      <c r="B558" s="1">
        <v>8.0</v>
      </c>
      <c r="C558" s="1">
        <f t="shared" si="1"/>
        <v>7.5</v>
      </c>
    </row>
    <row r="559" ht="14.25" customHeight="1">
      <c r="A559" s="1" t="s">
        <v>10924</v>
      </c>
      <c r="B559" s="1">
        <v>7.5</v>
      </c>
      <c r="C559" s="1">
        <f t="shared" si="1"/>
        <v>7.5</v>
      </c>
    </row>
    <row r="560" ht="14.25" customHeight="1">
      <c r="A560" s="1" t="s">
        <v>11029</v>
      </c>
      <c r="B560" s="1">
        <v>7.5</v>
      </c>
      <c r="C560" s="1">
        <f t="shared" si="1"/>
        <v>7.5</v>
      </c>
    </row>
    <row r="561" ht="14.25" customHeight="1">
      <c r="A561" s="1" t="s">
        <v>10063</v>
      </c>
      <c r="B561" s="1">
        <v>7.1</v>
      </c>
      <c r="C561" s="1">
        <f t="shared" si="1"/>
        <v>7.5</v>
      </c>
    </row>
    <row r="562" ht="14.25" customHeight="1">
      <c r="A562" s="1" t="s">
        <v>11831</v>
      </c>
      <c r="B562" s="1">
        <v>7.5</v>
      </c>
      <c r="C562" s="1">
        <f t="shared" si="1"/>
        <v>7.5</v>
      </c>
    </row>
    <row r="563" ht="14.25" customHeight="1">
      <c r="A563" s="1" t="s">
        <v>12088</v>
      </c>
      <c r="B563" s="1">
        <v>7.5</v>
      </c>
      <c r="C563" s="1">
        <f t="shared" si="1"/>
        <v>7.5</v>
      </c>
    </row>
    <row r="564" ht="14.25" customHeight="1">
      <c r="A564" s="1" t="s">
        <v>4516</v>
      </c>
      <c r="B564" s="1">
        <v>7.2</v>
      </c>
      <c r="C564" s="1">
        <f t="shared" si="1"/>
        <v>7.5</v>
      </c>
    </row>
    <row r="565" ht="14.25" customHeight="1">
      <c r="A565" s="1" t="s">
        <v>12191</v>
      </c>
      <c r="B565" s="1">
        <v>7.5</v>
      </c>
      <c r="C565" s="1">
        <f t="shared" si="1"/>
        <v>7.5</v>
      </c>
    </row>
    <row r="566" ht="14.25" customHeight="1">
      <c r="A566" s="1" t="s">
        <v>8553</v>
      </c>
      <c r="B566" s="1">
        <v>8.1</v>
      </c>
      <c r="C566" s="1">
        <f t="shared" si="1"/>
        <v>7.5</v>
      </c>
    </row>
    <row r="567" ht="14.25" customHeight="1">
      <c r="A567" s="1" t="s">
        <v>3676</v>
      </c>
      <c r="B567" s="1">
        <v>7.4</v>
      </c>
      <c r="C567" s="1">
        <f t="shared" si="1"/>
        <v>7.5</v>
      </c>
    </row>
    <row r="568" ht="14.25" customHeight="1">
      <c r="A568" s="1" t="s">
        <v>12553</v>
      </c>
      <c r="B568" s="1">
        <v>7.5</v>
      </c>
      <c r="C568" s="1">
        <f t="shared" si="1"/>
        <v>7.5</v>
      </c>
    </row>
    <row r="569" ht="14.25" customHeight="1">
      <c r="A569" s="1" t="s">
        <v>13636</v>
      </c>
      <c r="B569" s="1">
        <v>7.5</v>
      </c>
      <c r="C569" s="1">
        <f t="shared" si="1"/>
        <v>7.5</v>
      </c>
    </row>
    <row r="570" ht="14.25" customHeight="1">
      <c r="A570" s="1" t="s">
        <v>13704</v>
      </c>
      <c r="B570" s="1">
        <v>7.5</v>
      </c>
      <c r="C570" s="1">
        <f t="shared" si="1"/>
        <v>7.5</v>
      </c>
    </row>
    <row r="571" ht="14.25" customHeight="1">
      <c r="A571" s="1" t="s">
        <v>14211</v>
      </c>
      <c r="B571" s="1">
        <v>7.5</v>
      </c>
      <c r="C571" s="1">
        <f t="shared" si="1"/>
        <v>7.5</v>
      </c>
    </row>
    <row r="572" ht="14.25" customHeight="1">
      <c r="A572" s="1" t="s">
        <v>14280</v>
      </c>
      <c r="B572" s="1">
        <v>7.5</v>
      </c>
      <c r="C572" s="1">
        <f t="shared" si="1"/>
        <v>7.5</v>
      </c>
    </row>
    <row r="573" ht="14.25" customHeight="1">
      <c r="A573" s="1" t="s">
        <v>14500</v>
      </c>
      <c r="B573" s="1">
        <v>7.5</v>
      </c>
      <c r="C573" s="1">
        <f t="shared" si="1"/>
        <v>7.5</v>
      </c>
    </row>
    <row r="574" ht="14.25" customHeight="1">
      <c r="A574" s="1" t="s">
        <v>14515</v>
      </c>
      <c r="B574" s="1">
        <v>7.5</v>
      </c>
      <c r="C574" s="1">
        <f t="shared" si="1"/>
        <v>7.5</v>
      </c>
    </row>
    <row r="575" ht="14.25" customHeight="1">
      <c r="A575" s="1" t="s">
        <v>1914</v>
      </c>
      <c r="B575" s="1">
        <v>7.8</v>
      </c>
      <c r="C575" s="1">
        <f t="shared" si="1"/>
        <v>7.5</v>
      </c>
    </row>
    <row r="576" ht="14.25" customHeight="1">
      <c r="A576" s="1" t="s">
        <v>15178</v>
      </c>
      <c r="B576" s="1">
        <v>7.5</v>
      </c>
      <c r="C576" s="1">
        <f t="shared" si="1"/>
        <v>7.5</v>
      </c>
    </row>
    <row r="577" ht="14.25" customHeight="1">
      <c r="A577" s="1" t="s">
        <v>15332</v>
      </c>
      <c r="B577" s="1">
        <v>7.5</v>
      </c>
      <c r="C577" s="1">
        <f t="shared" si="1"/>
        <v>7.5</v>
      </c>
    </row>
    <row r="578" ht="14.25" customHeight="1">
      <c r="A578" s="1" t="s">
        <v>15662</v>
      </c>
      <c r="B578" s="1">
        <v>7.5</v>
      </c>
      <c r="C578" s="1">
        <f t="shared" si="1"/>
        <v>7.5</v>
      </c>
    </row>
    <row r="579" ht="14.25" customHeight="1">
      <c r="A579" s="1" t="s">
        <v>16222</v>
      </c>
      <c r="B579" s="1">
        <v>7.5</v>
      </c>
      <c r="C579" s="1">
        <f t="shared" si="1"/>
        <v>7.5</v>
      </c>
    </row>
    <row r="580" ht="14.25" customHeight="1">
      <c r="A580" s="1" t="s">
        <v>4516</v>
      </c>
      <c r="B580" s="1">
        <v>8.1</v>
      </c>
      <c r="C580" s="1">
        <f t="shared" si="1"/>
        <v>7.5</v>
      </c>
    </row>
    <row r="581" ht="14.25" customHeight="1">
      <c r="A581" s="1" t="s">
        <v>1914</v>
      </c>
      <c r="B581" s="1">
        <v>7.4</v>
      </c>
      <c r="C581" s="1">
        <f t="shared" si="1"/>
        <v>7.5</v>
      </c>
    </row>
    <row r="582" ht="14.25" customHeight="1">
      <c r="A582" s="1" t="s">
        <v>16939</v>
      </c>
      <c r="B582" s="1">
        <v>7.5</v>
      </c>
      <c r="C582" s="1">
        <f t="shared" si="1"/>
        <v>7.5</v>
      </c>
    </row>
    <row r="583" ht="14.25" customHeight="1">
      <c r="A583" s="1" t="s">
        <v>17074</v>
      </c>
      <c r="B583" s="1">
        <v>7.5</v>
      </c>
      <c r="C583" s="1">
        <f t="shared" si="1"/>
        <v>7.5</v>
      </c>
    </row>
    <row r="584" ht="14.25" customHeight="1">
      <c r="A584" s="1" t="s">
        <v>17255</v>
      </c>
      <c r="B584" s="1">
        <v>7.5</v>
      </c>
      <c r="C584" s="1">
        <f t="shared" si="1"/>
        <v>7.5</v>
      </c>
    </row>
    <row r="585" ht="14.25" customHeight="1">
      <c r="A585" s="1" t="s">
        <v>17318</v>
      </c>
      <c r="B585" s="1">
        <v>7.5</v>
      </c>
      <c r="C585" s="1">
        <f t="shared" si="1"/>
        <v>7.5</v>
      </c>
    </row>
    <row r="586" ht="14.25" customHeight="1">
      <c r="A586" s="1" t="s">
        <v>17510</v>
      </c>
      <c r="B586" s="1">
        <v>7.5</v>
      </c>
      <c r="C586" s="1">
        <f t="shared" si="1"/>
        <v>7.5</v>
      </c>
    </row>
    <row r="587" ht="14.25" customHeight="1">
      <c r="A587" s="1" t="s">
        <v>17557</v>
      </c>
      <c r="B587" s="1">
        <v>7.5</v>
      </c>
      <c r="C587" s="1">
        <f t="shared" si="1"/>
        <v>7.5</v>
      </c>
    </row>
    <row r="588" ht="14.25" customHeight="1">
      <c r="A588" s="1" t="s">
        <v>17975</v>
      </c>
      <c r="B588" s="1">
        <v>7.5</v>
      </c>
      <c r="C588" s="1">
        <f t="shared" si="1"/>
        <v>7.5</v>
      </c>
    </row>
    <row r="589" ht="14.25" customHeight="1">
      <c r="A589" s="1" t="s">
        <v>25</v>
      </c>
      <c r="B589" s="1">
        <v>6.8</v>
      </c>
      <c r="C589" s="1">
        <f t="shared" si="1"/>
        <v>7.5</v>
      </c>
    </row>
    <row r="590" ht="14.25" customHeight="1">
      <c r="A590" s="1" t="s">
        <v>25</v>
      </c>
      <c r="B590" s="1">
        <v>7.8</v>
      </c>
      <c r="C590" s="1">
        <f t="shared" si="1"/>
        <v>7.5</v>
      </c>
    </row>
    <row r="591" ht="14.25" customHeight="1">
      <c r="A591" s="1" t="s">
        <v>25</v>
      </c>
      <c r="B591" s="1">
        <v>7.7</v>
      </c>
      <c r="C591" s="1">
        <f t="shared" si="1"/>
        <v>7.5</v>
      </c>
    </row>
    <row r="592" ht="14.25" customHeight="1">
      <c r="A592" s="1" t="s">
        <v>25</v>
      </c>
      <c r="B592" s="1">
        <v>7.1</v>
      </c>
      <c r="C592" s="1">
        <f t="shared" si="1"/>
        <v>7.5</v>
      </c>
    </row>
    <row r="593" ht="14.25" customHeight="1">
      <c r="A593" s="1" t="s">
        <v>25</v>
      </c>
      <c r="B593" s="1">
        <v>7.3</v>
      </c>
      <c r="C593" s="1">
        <f t="shared" si="1"/>
        <v>7.5</v>
      </c>
    </row>
    <row r="594" ht="14.25" customHeight="1">
      <c r="A594" s="1" t="s">
        <v>25</v>
      </c>
      <c r="B594" s="1">
        <v>7.1</v>
      </c>
      <c r="C594" s="1">
        <f t="shared" si="1"/>
        <v>7.5</v>
      </c>
    </row>
    <row r="595" ht="14.25" customHeight="1">
      <c r="A595" s="1" t="s">
        <v>25</v>
      </c>
      <c r="B595" s="1">
        <v>8.4</v>
      </c>
      <c r="C595" s="1">
        <f t="shared" si="1"/>
        <v>7.5</v>
      </c>
    </row>
    <row r="596" ht="14.25" customHeight="1">
      <c r="A596" s="1" t="s">
        <v>25</v>
      </c>
      <c r="B596" s="1">
        <v>7.8</v>
      </c>
      <c r="C596" s="1">
        <f t="shared" si="1"/>
        <v>7.5</v>
      </c>
    </row>
    <row r="597" ht="14.25" customHeight="1">
      <c r="A597" s="1" t="s">
        <v>803</v>
      </c>
      <c r="B597" s="1">
        <v>5.8</v>
      </c>
      <c r="C597" s="1">
        <f t="shared" si="1"/>
        <v>7.483333333</v>
      </c>
    </row>
    <row r="598" ht="14.25" customHeight="1">
      <c r="A598" s="1" t="s">
        <v>803</v>
      </c>
      <c r="B598" s="1">
        <v>7.3</v>
      </c>
      <c r="C598" s="1">
        <f t="shared" si="1"/>
        <v>7.483333333</v>
      </c>
    </row>
    <row r="599" ht="14.25" customHeight="1">
      <c r="A599" s="1" t="s">
        <v>803</v>
      </c>
      <c r="B599" s="1">
        <v>8.0</v>
      </c>
      <c r="C599" s="1">
        <f t="shared" si="1"/>
        <v>7.483333333</v>
      </c>
    </row>
    <row r="600" ht="14.25" customHeight="1">
      <c r="A600" s="1" t="s">
        <v>803</v>
      </c>
      <c r="B600" s="1">
        <v>7.9</v>
      </c>
      <c r="C600" s="1">
        <f t="shared" si="1"/>
        <v>7.483333333</v>
      </c>
    </row>
    <row r="601" ht="14.25" customHeight="1">
      <c r="A601" s="1" t="s">
        <v>803</v>
      </c>
      <c r="B601" s="1">
        <v>8.4</v>
      </c>
      <c r="C601" s="1">
        <f t="shared" si="1"/>
        <v>7.483333333</v>
      </c>
    </row>
    <row r="602" ht="14.25" customHeight="1">
      <c r="A602" s="1" t="s">
        <v>803</v>
      </c>
      <c r="B602" s="1">
        <v>7.5</v>
      </c>
      <c r="C602" s="1">
        <f t="shared" si="1"/>
        <v>7.483333333</v>
      </c>
    </row>
    <row r="603" ht="14.25" customHeight="1">
      <c r="A603" s="1" t="s">
        <v>243</v>
      </c>
      <c r="B603" s="1">
        <v>6.2</v>
      </c>
      <c r="C603" s="1">
        <f t="shared" si="1"/>
        <v>7.480769231</v>
      </c>
    </row>
    <row r="604" ht="14.25" customHeight="1">
      <c r="A604" s="1" t="s">
        <v>243</v>
      </c>
      <c r="B604" s="1">
        <v>6.8</v>
      </c>
      <c r="C604" s="1">
        <f t="shared" si="1"/>
        <v>7.480769231</v>
      </c>
    </row>
    <row r="605" ht="14.25" customHeight="1">
      <c r="A605" s="1" t="s">
        <v>243</v>
      </c>
      <c r="B605" s="1">
        <v>6.5</v>
      </c>
      <c r="C605" s="1">
        <f t="shared" si="1"/>
        <v>7.480769231</v>
      </c>
    </row>
    <row r="606" ht="14.25" customHeight="1">
      <c r="A606" s="1" t="s">
        <v>243</v>
      </c>
      <c r="B606" s="1">
        <v>7.4</v>
      </c>
      <c r="C606" s="1">
        <f t="shared" si="1"/>
        <v>7.480769231</v>
      </c>
    </row>
    <row r="607" ht="14.25" customHeight="1">
      <c r="A607" s="1" t="s">
        <v>243</v>
      </c>
      <c r="B607" s="1">
        <v>7.7</v>
      </c>
      <c r="C607" s="1">
        <f t="shared" si="1"/>
        <v>7.480769231</v>
      </c>
    </row>
    <row r="608" ht="14.25" customHeight="1">
      <c r="A608" s="1" t="s">
        <v>243</v>
      </c>
      <c r="B608" s="1">
        <v>7.1</v>
      </c>
      <c r="C608" s="1">
        <f t="shared" si="1"/>
        <v>7.480769231</v>
      </c>
    </row>
    <row r="609" ht="14.25" customHeight="1">
      <c r="A609" s="1" t="s">
        <v>243</v>
      </c>
      <c r="B609" s="1">
        <v>6.5</v>
      </c>
      <c r="C609" s="1">
        <f t="shared" si="1"/>
        <v>7.480769231</v>
      </c>
    </row>
    <row r="610" ht="14.25" customHeight="1">
      <c r="A610" s="1" t="s">
        <v>243</v>
      </c>
      <c r="B610" s="1">
        <v>7.3</v>
      </c>
      <c r="C610" s="1">
        <f t="shared" si="1"/>
        <v>7.480769231</v>
      </c>
    </row>
    <row r="611" ht="14.25" customHeight="1">
      <c r="A611" s="1" t="s">
        <v>243</v>
      </c>
      <c r="B611" s="1">
        <v>7.6</v>
      </c>
      <c r="C611" s="1">
        <f t="shared" si="1"/>
        <v>7.480769231</v>
      </c>
    </row>
    <row r="612" ht="14.25" customHeight="1">
      <c r="A612" s="1" t="s">
        <v>243</v>
      </c>
      <c r="B612" s="1">
        <v>6.7</v>
      </c>
      <c r="C612" s="1">
        <f t="shared" si="1"/>
        <v>7.480769231</v>
      </c>
    </row>
    <row r="613" ht="14.25" customHeight="1">
      <c r="A613" s="1" t="s">
        <v>243</v>
      </c>
      <c r="B613" s="1">
        <v>7.2</v>
      </c>
      <c r="C613" s="1">
        <f t="shared" si="1"/>
        <v>7.480769231</v>
      </c>
    </row>
    <row r="614" ht="14.25" customHeight="1">
      <c r="A614" s="1" t="s">
        <v>243</v>
      </c>
      <c r="B614" s="1">
        <v>8.6</v>
      </c>
      <c r="C614" s="1">
        <f t="shared" si="1"/>
        <v>7.480769231</v>
      </c>
    </row>
    <row r="615" ht="14.25" customHeight="1">
      <c r="A615" s="1" t="s">
        <v>243</v>
      </c>
      <c r="B615" s="1">
        <v>7.4</v>
      </c>
      <c r="C615" s="1">
        <f t="shared" si="1"/>
        <v>7.480769231</v>
      </c>
    </row>
    <row r="616" ht="14.25" customHeight="1">
      <c r="A616" s="1" t="s">
        <v>243</v>
      </c>
      <c r="B616" s="1">
        <v>8.1</v>
      </c>
      <c r="C616" s="1">
        <f t="shared" si="1"/>
        <v>7.480769231</v>
      </c>
    </row>
    <row r="617" ht="14.25" customHeight="1">
      <c r="A617" s="1" t="s">
        <v>243</v>
      </c>
      <c r="B617" s="1">
        <v>8.0</v>
      </c>
      <c r="C617" s="1">
        <f t="shared" si="1"/>
        <v>7.480769231</v>
      </c>
    </row>
    <row r="618" ht="14.25" customHeight="1">
      <c r="A618" s="1" t="s">
        <v>243</v>
      </c>
      <c r="B618" s="1">
        <v>8.3</v>
      </c>
      <c r="C618" s="1">
        <f t="shared" si="1"/>
        <v>7.480769231</v>
      </c>
    </row>
    <row r="619" ht="14.25" customHeight="1">
      <c r="A619" s="1" t="s">
        <v>243</v>
      </c>
      <c r="B619" s="1">
        <v>7.6</v>
      </c>
      <c r="C619" s="1">
        <f t="shared" si="1"/>
        <v>7.480769231</v>
      </c>
    </row>
    <row r="620" ht="14.25" customHeight="1">
      <c r="A620" s="1" t="s">
        <v>243</v>
      </c>
      <c r="B620" s="1">
        <v>7.2</v>
      </c>
      <c r="C620" s="1">
        <f t="shared" si="1"/>
        <v>7.480769231</v>
      </c>
    </row>
    <row r="621" ht="14.25" customHeight="1">
      <c r="A621" s="1" t="s">
        <v>243</v>
      </c>
      <c r="B621" s="1">
        <v>5.9</v>
      </c>
      <c r="C621" s="1">
        <f t="shared" si="1"/>
        <v>7.480769231</v>
      </c>
    </row>
    <row r="622" ht="14.25" customHeight="1">
      <c r="A622" s="1" t="s">
        <v>243</v>
      </c>
      <c r="B622" s="1">
        <v>7.6</v>
      </c>
      <c r="C622" s="1">
        <f t="shared" si="1"/>
        <v>7.480769231</v>
      </c>
    </row>
    <row r="623" ht="14.25" customHeight="1">
      <c r="A623" s="1" t="s">
        <v>243</v>
      </c>
      <c r="B623" s="1">
        <v>8.9</v>
      </c>
      <c r="C623" s="1">
        <f t="shared" si="1"/>
        <v>7.480769231</v>
      </c>
    </row>
    <row r="624" ht="14.25" customHeight="1">
      <c r="A624" s="1" t="s">
        <v>243</v>
      </c>
      <c r="B624" s="1">
        <v>8.5</v>
      </c>
      <c r="C624" s="1">
        <f t="shared" si="1"/>
        <v>7.480769231</v>
      </c>
    </row>
    <row r="625" ht="14.25" customHeight="1">
      <c r="A625" s="1" t="s">
        <v>243</v>
      </c>
      <c r="B625" s="1">
        <v>7.7</v>
      </c>
      <c r="C625" s="1">
        <f t="shared" si="1"/>
        <v>7.480769231</v>
      </c>
    </row>
    <row r="626" ht="14.25" customHeight="1">
      <c r="A626" s="1" t="s">
        <v>243</v>
      </c>
      <c r="B626" s="1">
        <v>7.8</v>
      </c>
      <c r="C626" s="1">
        <f t="shared" si="1"/>
        <v>7.480769231</v>
      </c>
    </row>
    <row r="627" ht="14.25" customHeight="1">
      <c r="A627" s="1" t="s">
        <v>243</v>
      </c>
      <c r="B627" s="1">
        <v>8.0</v>
      </c>
      <c r="C627" s="1">
        <f t="shared" si="1"/>
        <v>7.480769231</v>
      </c>
    </row>
    <row r="628" ht="14.25" customHeight="1">
      <c r="A628" s="1" t="s">
        <v>243</v>
      </c>
      <c r="B628" s="1">
        <v>7.9</v>
      </c>
      <c r="C628" s="1">
        <f t="shared" si="1"/>
        <v>7.480769231</v>
      </c>
    </row>
    <row r="629" ht="14.25" customHeight="1">
      <c r="A629" s="1" t="s">
        <v>5581</v>
      </c>
      <c r="B629" s="1">
        <v>7.3</v>
      </c>
      <c r="C629" s="1">
        <f t="shared" si="1"/>
        <v>7.466666667</v>
      </c>
    </row>
    <row r="630" ht="14.25" customHeight="1">
      <c r="A630" s="1" t="s">
        <v>5581</v>
      </c>
      <c r="B630" s="1">
        <v>7.1</v>
      </c>
      <c r="C630" s="1">
        <f t="shared" si="1"/>
        <v>7.466666667</v>
      </c>
    </row>
    <row r="631" ht="14.25" customHeight="1">
      <c r="A631" s="1" t="s">
        <v>5581</v>
      </c>
      <c r="B631" s="1">
        <v>8.0</v>
      </c>
      <c r="C631" s="1">
        <f t="shared" si="1"/>
        <v>7.466666667</v>
      </c>
    </row>
    <row r="632" ht="14.25" customHeight="1">
      <c r="A632" s="1" t="s">
        <v>6708</v>
      </c>
      <c r="B632" s="1">
        <v>7.2</v>
      </c>
      <c r="C632" s="1">
        <f t="shared" si="1"/>
        <v>7.45</v>
      </c>
    </row>
    <row r="633" ht="14.25" customHeight="1">
      <c r="A633" s="1" t="s">
        <v>10187</v>
      </c>
      <c r="B633" s="1">
        <v>8.0</v>
      </c>
      <c r="C633" s="1">
        <f t="shared" si="1"/>
        <v>7.45</v>
      </c>
    </row>
    <row r="634" ht="14.25" customHeight="1">
      <c r="A634" s="1" t="s">
        <v>6708</v>
      </c>
      <c r="B634" s="1">
        <v>7.7</v>
      </c>
      <c r="C634" s="1">
        <f t="shared" si="1"/>
        <v>7.45</v>
      </c>
    </row>
    <row r="635" ht="14.25" customHeight="1">
      <c r="A635" s="1" t="s">
        <v>10883</v>
      </c>
      <c r="B635" s="1">
        <v>7.5</v>
      </c>
      <c r="C635" s="1">
        <f t="shared" si="1"/>
        <v>7.45</v>
      </c>
    </row>
    <row r="636" ht="14.25" customHeight="1">
      <c r="A636" s="1" t="s">
        <v>10187</v>
      </c>
      <c r="B636" s="1">
        <v>6.9</v>
      </c>
      <c r="C636" s="1">
        <f t="shared" si="1"/>
        <v>7.45</v>
      </c>
    </row>
    <row r="637" ht="14.25" customHeight="1">
      <c r="A637" s="1" t="s">
        <v>10883</v>
      </c>
      <c r="B637" s="1">
        <v>7.4</v>
      </c>
      <c r="C637" s="1">
        <f t="shared" si="1"/>
        <v>7.45</v>
      </c>
    </row>
    <row r="638" ht="14.25" customHeight="1">
      <c r="A638" s="1" t="s">
        <v>220</v>
      </c>
      <c r="B638" s="1">
        <v>7.8</v>
      </c>
      <c r="C638" s="1">
        <f t="shared" si="1"/>
        <v>7.45</v>
      </c>
    </row>
    <row r="639" ht="14.25" customHeight="1">
      <c r="A639" s="1" t="s">
        <v>220</v>
      </c>
      <c r="B639" s="1">
        <v>6.9</v>
      </c>
      <c r="C639" s="1">
        <f t="shared" si="1"/>
        <v>7.45</v>
      </c>
    </row>
    <row r="640" ht="14.25" customHeight="1">
      <c r="A640" s="1" t="s">
        <v>220</v>
      </c>
      <c r="B640" s="1">
        <v>8.0</v>
      </c>
      <c r="C640" s="1">
        <f t="shared" si="1"/>
        <v>7.45</v>
      </c>
    </row>
    <row r="641" ht="14.25" customHeight="1">
      <c r="A641" s="1" t="s">
        <v>220</v>
      </c>
      <c r="B641" s="1">
        <v>7.1</v>
      </c>
      <c r="C641" s="1">
        <f t="shared" si="1"/>
        <v>7.45</v>
      </c>
    </row>
    <row r="642" ht="14.25" customHeight="1">
      <c r="A642" s="1" t="s">
        <v>7842</v>
      </c>
      <c r="B642" s="1">
        <v>6.7</v>
      </c>
      <c r="C642" s="1">
        <f t="shared" si="1"/>
        <v>7.45</v>
      </c>
    </row>
    <row r="643" ht="14.25" customHeight="1">
      <c r="A643" s="1" t="s">
        <v>9649</v>
      </c>
      <c r="B643" s="1">
        <v>7.6</v>
      </c>
      <c r="C643" s="1">
        <f t="shared" si="1"/>
        <v>7.45</v>
      </c>
    </row>
    <row r="644" ht="14.25" customHeight="1">
      <c r="A644" s="1" t="s">
        <v>9649</v>
      </c>
      <c r="B644" s="1">
        <v>7.3</v>
      </c>
      <c r="C644" s="1">
        <f t="shared" si="1"/>
        <v>7.45</v>
      </c>
    </row>
    <row r="645" ht="14.25" customHeight="1">
      <c r="A645" s="1" t="s">
        <v>7842</v>
      </c>
      <c r="B645" s="1">
        <v>8.2</v>
      </c>
      <c r="C645" s="1">
        <f t="shared" si="1"/>
        <v>7.45</v>
      </c>
    </row>
    <row r="646" ht="14.25" customHeight="1">
      <c r="A646" s="1" t="s">
        <v>6300</v>
      </c>
      <c r="B646" s="1">
        <v>7.3</v>
      </c>
      <c r="C646" s="1">
        <f t="shared" si="1"/>
        <v>7.433333333</v>
      </c>
    </row>
    <row r="647" ht="14.25" customHeight="1">
      <c r="A647" s="1" t="s">
        <v>6300</v>
      </c>
      <c r="B647" s="1">
        <v>7.4</v>
      </c>
      <c r="C647" s="1">
        <f t="shared" si="1"/>
        <v>7.433333333</v>
      </c>
    </row>
    <row r="648" ht="14.25" customHeight="1">
      <c r="A648" s="1" t="s">
        <v>13432</v>
      </c>
      <c r="B648" s="1">
        <v>6.6</v>
      </c>
      <c r="C648" s="1">
        <f t="shared" si="1"/>
        <v>7.433333333</v>
      </c>
    </row>
    <row r="649" ht="14.25" customHeight="1">
      <c r="A649" s="1" t="s">
        <v>6300</v>
      </c>
      <c r="B649" s="1">
        <v>7.6</v>
      </c>
      <c r="C649" s="1">
        <f t="shared" si="1"/>
        <v>7.433333333</v>
      </c>
    </row>
    <row r="650" ht="14.25" customHeight="1">
      <c r="A650" s="1" t="s">
        <v>13432</v>
      </c>
      <c r="B650" s="1">
        <v>7.1</v>
      </c>
      <c r="C650" s="1">
        <f t="shared" si="1"/>
        <v>7.433333333</v>
      </c>
    </row>
    <row r="651" ht="14.25" customHeight="1">
      <c r="A651" s="1" t="s">
        <v>13432</v>
      </c>
      <c r="B651" s="1">
        <v>8.6</v>
      </c>
      <c r="C651" s="1">
        <f t="shared" si="1"/>
        <v>7.433333333</v>
      </c>
    </row>
    <row r="652" ht="14.25" customHeight="1">
      <c r="A652" s="1" t="s">
        <v>6023</v>
      </c>
      <c r="B652" s="1">
        <v>7.2</v>
      </c>
      <c r="C652" s="1">
        <f t="shared" si="1"/>
        <v>7.42</v>
      </c>
    </row>
    <row r="653" ht="14.25" customHeight="1">
      <c r="A653" s="1" t="s">
        <v>6023</v>
      </c>
      <c r="B653" s="1">
        <v>7.3</v>
      </c>
      <c r="C653" s="1">
        <f t="shared" si="1"/>
        <v>7.42</v>
      </c>
    </row>
    <row r="654" ht="14.25" customHeight="1">
      <c r="A654" s="1" t="s">
        <v>6023</v>
      </c>
      <c r="B654" s="1">
        <v>7.5</v>
      </c>
      <c r="C654" s="1">
        <f t="shared" si="1"/>
        <v>7.42</v>
      </c>
    </row>
    <row r="655" ht="14.25" customHeight="1">
      <c r="A655" s="1" t="s">
        <v>6023</v>
      </c>
      <c r="B655" s="1">
        <v>7.8</v>
      </c>
      <c r="C655" s="1">
        <f t="shared" si="1"/>
        <v>7.42</v>
      </c>
    </row>
    <row r="656" ht="14.25" customHeight="1">
      <c r="A656" s="1" t="s">
        <v>6023</v>
      </c>
      <c r="B656" s="1">
        <v>7.3</v>
      </c>
      <c r="C656" s="1">
        <f t="shared" si="1"/>
        <v>7.42</v>
      </c>
    </row>
    <row r="657" ht="14.25" customHeight="1">
      <c r="A657" s="1" t="s">
        <v>3459</v>
      </c>
      <c r="B657" s="1">
        <v>7.6</v>
      </c>
      <c r="C657" s="1">
        <f t="shared" si="1"/>
        <v>7.418181818</v>
      </c>
    </row>
    <row r="658" ht="14.25" customHeight="1">
      <c r="A658" s="1" t="s">
        <v>3459</v>
      </c>
      <c r="B658" s="1">
        <v>6.5</v>
      </c>
      <c r="C658" s="1">
        <f t="shared" si="1"/>
        <v>7.418181818</v>
      </c>
    </row>
    <row r="659" ht="14.25" customHeight="1">
      <c r="A659" s="1" t="s">
        <v>3459</v>
      </c>
      <c r="B659" s="1">
        <v>7.5</v>
      </c>
      <c r="C659" s="1">
        <f t="shared" si="1"/>
        <v>7.418181818</v>
      </c>
    </row>
    <row r="660" ht="14.25" customHeight="1">
      <c r="A660" s="1" t="s">
        <v>3459</v>
      </c>
      <c r="B660" s="1">
        <v>7.1</v>
      </c>
      <c r="C660" s="1">
        <f t="shared" si="1"/>
        <v>7.418181818</v>
      </c>
    </row>
    <row r="661" ht="14.25" customHeight="1">
      <c r="A661" s="1" t="s">
        <v>3459</v>
      </c>
      <c r="B661" s="1">
        <v>8.5</v>
      </c>
      <c r="C661" s="1">
        <f t="shared" si="1"/>
        <v>7.418181818</v>
      </c>
    </row>
    <row r="662" ht="14.25" customHeight="1">
      <c r="A662" s="1" t="s">
        <v>3459</v>
      </c>
      <c r="B662" s="1">
        <v>6.3</v>
      </c>
      <c r="C662" s="1">
        <f t="shared" si="1"/>
        <v>7.418181818</v>
      </c>
    </row>
    <row r="663" ht="14.25" customHeight="1">
      <c r="A663" s="1" t="s">
        <v>3459</v>
      </c>
      <c r="B663" s="1">
        <v>9.0</v>
      </c>
      <c r="C663" s="1">
        <f t="shared" si="1"/>
        <v>7.418181818</v>
      </c>
    </row>
    <row r="664" ht="14.25" customHeight="1">
      <c r="A664" s="1" t="s">
        <v>3459</v>
      </c>
      <c r="B664" s="1">
        <v>7.2</v>
      </c>
      <c r="C664" s="1">
        <f t="shared" si="1"/>
        <v>7.418181818</v>
      </c>
    </row>
    <row r="665" ht="14.25" customHeight="1">
      <c r="A665" s="1" t="s">
        <v>3459</v>
      </c>
      <c r="B665" s="1">
        <v>9.2</v>
      </c>
      <c r="C665" s="1">
        <f t="shared" si="1"/>
        <v>7.418181818</v>
      </c>
    </row>
    <row r="666" ht="14.25" customHeight="1">
      <c r="A666" s="1" t="s">
        <v>3459</v>
      </c>
      <c r="B666" s="1">
        <v>4.8</v>
      </c>
      <c r="C666" s="1">
        <f t="shared" si="1"/>
        <v>7.418181818</v>
      </c>
    </row>
    <row r="667" ht="14.25" customHeight="1">
      <c r="A667" s="1" t="s">
        <v>3459</v>
      </c>
      <c r="B667" s="1">
        <v>7.9</v>
      </c>
      <c r="C667" s="1">
        <f t="shared" si="1"/>
        <v>7.418181818</v>
      </c>
    </row>
    <row r="668" ht="14.25" customHeight="1">
      <c r="A668" s="1" t="s">
        <v>2696</v>
      </c>
      <c r="B668" s="1">
        <v>6.9</v>
      </c>
      <c r="C668" s="1">
        <f t="shared" si="1"/>
        <v>7.416666667</v>
      </c>
    </row>
    <row r="669" ht="14.25" customHeight="1">
      <c r="A669" s="1" t="s">
        <v>2696</v>
      </c>
      <c r="B669" s="1">
        <v>7.2</v>
      </c>
      <c r="C669" s="1">
        <f t="shared" si="1"/>
        <v>7.416666667</v>
      </c>
    </row>
    <row r="670" ht="14.25" customHeight="1">
      <c r="A670" s="1" t="s">
        <v>2696</v>
      </c>
      <c r="B670" s="1">
        <v>6.7</v>
      </c>
      <c r="C670" s="1">
        <f t="shared" si="1"/>
        <v>7.416666667</v>
      </c>
    </row>
    <row r="671" ht="14.25" customHeight="1">
      <c r="A671" s="1" t="s">
        <v>2696</v>
      </c>
      <c r="B671" s="1">
        <v>8.5</v>
      </c>
      <c r="C671" s="1">
        <f t="shared" si="1"/>
        <v>7.416666667</v>
      </c>
    </row>
    <row r="672" ht="14.25" customHeight="1">
      <c r="A672" s="1" t="s">
        <v>2696</v>
      </c>
      <c r="B672" s="1">
        <v>7.2</v>
      </c>
      <c r="C672" s="1">
        <f t="shared" si="1"/>
        <v>7.416666667</v>
      </c>
    </row>
    <row r="673" ht="14.25" customHeight="1">
      <c r="A673" s="1" t="s">
        <v>2696</v>
      </c>
      <c r="B673" s="1">
        <v>8.0</v>
      </c>
      <c r="C673" s="1">
        <f t="shared" si="1"/>
        <v>7.416666667</v>
      </c>
    </row>
    <row r="674" ht="14.25" customHeight="1">
      <c r="A674" s="1" t="s">
        <v>8989</v>
      </c>
      <c r="B674" s="1">
        <v>7.8</v>
      </c>
      <c r="C674" s="1">
        <f t="shared" si="1"/>
        <v>7.4</v>
      </c>
    </row>
    <row r="675" ht="14.25" customHeight="1">
      <c r="A675" s="1" t="s">
        <v>8989</v>
      </c>
      <c r="B675" s="1">
        <v>6.5</v>
      </c>
      <c r="C675" s="1">
        <f t="shared" si="1"/>
        <v>7.4</v>
      </c>
    </row>
    <row r="676" ht="14.25" customHeight="1">
      <c r="A676" s="1" t="s">
        <v>8989</v>
      </c>
      <c r="B676" s="1">
        <v>7.9</v>
      </c>
      <c r="C676" s="1">
        <f t="shared" si="1"/>
        <v>7.4</v>
      </c>
    </row>
    <row r="677" ht="14.25" customHeight="1">
      <c r="A677" s="1" t="s">
        <v>155</v>
      </c>
      <c r="B677" s="1">
        <v>7.2</v>
      </c>
      <c r="C677" s="1">
        <f t="shared" si="1"/>
        <v>7.4</v>
      </c>
    </row>
    <row r="678" ht="14.25" customHeight="1">
      <c r="A678" s="1" t="s">
        <v>969</v>
      </c>
      <c r="B678" s="1">
        <v>7.6</v>
      </c>
      <c r="C678" s="1">
        <f t="shared" si="1"/>
        <v>7.4</v>
      </c>
    </row>
    <row r="679" ht="14.25" customHeight="1">
      <c r="A679" s="1" t="s">
        <v>969</v>
      </c>
      <c r="B679" s="1">
        <v>6.7</v>
      </c>
      <c r="C679" s="1">
        <f t="shared" si="1"/>
        <v>7.4</v>
      </c>
    </row>
    <row r="680" ht="14.25" customHeight="1">
      <c r="A680" s="1" t="s">
        <v>969</v>
      </c>
      <c r="B680" s="1">
        <v>6.5</v>
      </c>
      <c r="C680" s="1">
        <f t="shared" si="1"/>
        <v>7.4</v>
      </c>
    </row>
    <row r="681" ht="14.25" customHeight="1">
      <c r="A681" s="1" t="s">
        <v>1689</v>
      </c>
      <c r="B681" s="1">
        <v>7.8</v>
      </c>
      <c r="C681" s="1">
        <f t="shared" si="1"/>
        <v>7.4</v>
      </c>
    </row>
    <row r="682" ht="14.25" customHeight="1">
      <c r="A682" s="1" t="s">
        <v>2278</v>
      </c>
      <c r="B682" s="1">
        <v>7.4</v>
      </c>
      <c r="C682" s="1">
        <f t="shared" si="1"/>
        <v>7.4</v>
      </c>
    </row>
    <row r="683" ht="14.25" customHeight="1">
      <c r="A683" s="1" t="s">
        <v>4806</v>
      </c>
      <c r="B683" s="1">
        <v>6.9</v>
      </c>
      <c r="C683" s="1">
        <f t="shared" si="1"/>
        <v>7.4</v>
      </c>
    </row>
    <row r="684" ht="14.25" customHeight="1">
      <c r="A684" s="1" t="s">
        <v>4806</v>
      </c>
      <c r="B684" s="1">
        <v>7.6</v>
      </c>
      <c r="C684" s="1">
        <f t="shared" si="1"/>
        <v>7.4</v>
      </c>
    </row>
    <row r="685" ht="14.25" customHeight="1">
      <c r="A685" s="1" t="s">
        <v>4806</v>
      </c>
      <c r="B685" s="1">
        <v>7.6</v>
      </c>
      <c r="C685" s="1">
        <f t="shared" si="1"/>
        <v>7.4</v>
      </c>
    </row>
    <row r="686" ht="14.25" customHeight="1">
      <c r="A686" s="1" t="s">
        <v>7258</v>
      </c>
      <c r="B686" s="1">
        <v>7.5</v>
      </c>
      <c r="C686" s="1">
        <f t="shared" si="1"/>
        <v>7.4</v>
      </c>
    </row>
    <row r="687" ht="14.25" customHeight="1">
      <c r="A687" s="1" t="s">
        <v>1689</v>
      </c>
      <c r="B687" s="1">
        <v>7.0</v>
      </c>
      <c r="C687" s="1">
        <f t="shared" si="1"/>
        <v>7.4</v>
      </c>
    </row>
    <row r="688" ht="14.25" customHeight="1">
      <c r="A688" s="1" t="s">
        <v>8464</v>
      </c>
      <c r="B688" s="1">
        <v>7.4</v>
      </c>
      <c r="C688" s="1">
        <f t="shared" si="1"/>
        <v>7.4</v>
      </c>
    </row>
    <row r="689" ht="14.25" customHeight="1">
      <c r="A689" s="1" t="s">
        <v>9863</v>
      </c>
      <c r="B689" s="1">
        <v>7.4</v>
      </c>
      <c r="C689" s="1">
        <f t="shared" si="1"/>
        <v>7.4</v>
      </c>
    </row>
    <row r="690" ht="14.25" customHeight="1">
      <c r="A690" s="1" t="s">
        <v>155</v>
      </c>
      <c r="B690" s="1">
        <v>7.6</v>
      </c>
      <c r="C690" s="1">
        <f t="shared" si="1"/>
        <v>7.4</v>
      </c>
    </row>
    <row r="691" ht="14.25" customHeight="1">
      <c r="A691" s="1" t="s">
        <v>10543</v>
      </c>
      <c r="B691" s="1">
        <v>7.8</v>
      </c>
      <c r="C691" s="1">
        <f t="shared" si="1"/>
        <v>7.4</v>
      </c>
    </row>
    <row r="692" ht="14.25" customHeight="1">
      <c r="A692" s="1" t="s">
        <v>969</v>
      </c>
      <c r="B692" s="1">
        <v>8.7</v>
      </c>
      <c r="C692" s="1">
        <f t="shared" si="1"/>
        <v>7.4</v>
      </c>
    </row>
    <row r="693" ht="14.25" customHeight="1">
      <c r="A693" s="1" t="s">
        <v>4806</v>
      </c>
      <c r="B693" s="1">
        <v>7.2</v>
      </c>
      <c r="C693" s="1">
        <f t="shared" si="1"/>
        <v>7.4</v>
      </c>
    </row>
    <row r="694" ht="14.25" customHeight="1">
      <c r="A694" s="1" t="s">
        <v>7258</v>
      </c>
      <c r="B694" s="1">
        <v>7.3</v>
      </c>
      <c r="C694" s="1">
        <f t="shared" si="1"/>
        <v>7.4</v>
      </c>
    </row>
    <row r="695" ht="14.25" customHeight="1">
      <c r="A695" s="1" t="s">
        <v>11096</v>
      </c>
      <c r="B695" s="1">
        <v>6.9</v>
      </c>
      <c r="C695" s="1">
        <f t="shared" si="1"/>
        <v>7.4</v>
      </c>
    </row>
    <row r="696" ht="14.25" customHeight="1">
      <c r="A696" s="1" t="s">
        <v>11176</v>
      </c>
      <c r="B696" s="1">
        <v>7.4</v>
      </c>
      <c r="C696" s="1">
        <f t="shared" si="1"/>
        <v>7.4</v>
      </c>
    </row>
    <row r="697" ht="14.25" customHeight="1">
      <c r="A697" s="1" t="s">
        <v>11406</v>
      </c>
      <c r="B697" s="1">
        <v>7.4</v>
      </c>
      <c r="C697" s="1">
        <f t="shared" si="1"/>
        <v>7.4</v>
      </c>
    </row>
    <row r="698" ht="14.25" customHeight="1">
      <c r="A698" s="1" t="s">
        <v>11836</v>
      </c>
      <c r="B698" s="1">
        <v>6.9</v>
      </c>
      <c r="C698" s="1">
        <f t="shared" si="1"/>
        <v>7.4</v>
      </c>
    </row>
    <row r="699" ht="14.25" customHeight="1">
      <c r="A699" s="1" t="s">
        <v>11836</v>
      </c>
      <c r="B699" s="1">
        <v>7.9</v>
      </c>
      <c r="C699" s="1">
        <f t="shared" si="1"/>
        <v>7.4</v>
      </c>
    </row>
    <row r="700" ht="14.25" customHeight="1">
      <c r="A700" s="1" t="s">
        <v>12743</v>
      </c>
      <c r="B700" s="1">
        <v>7.4</v>
      </c>
      <c r="C700" s="1">
        <f t="shared" si="1"/>
        <v>7.4</v>
      </c>
    </row>
    <row r="701" ht="14.25" customHeight="1">
      <c r="A701" s="1" t="s">
        <v>13008</v>
      </c>
      <c r="B701" s="1">
        <v>7.4</v>
      </c>
      <c r="C701" s="1">
        <f t="shared" si="1"/>
        <v>7.4</v>
      </c>
    </row>
    <row r="702" ht="14.25" customHeight="1">
      <c r="A702" s="1" t="s">
        <v>10543</v>
      </c>
      <c r="B702" s="1">
        <v>7.0</v>
      </c>
      <c r="C702" s="1">
        <f t="shared" si="1"/>
        <v>7.4</v>
      </c>
    </row>
    <row r="703" ht="14.25" customHeight="1">
      <c r="A703" s="1" t="s">
        <v>4806</v>
      </c>
      <c r="B703" s="1">
        <v>7.7</v>
      </c>
      <c r="C703" s="1">
        <f t="shared" si="1"/>
        <v>7.4</v>
      </c>
    </row>
    <row r="704" ht="14.25" customHeight="1">
      <c r="A704" s="1" t="s">
        <v>13384</v>
      </c>
      <c r="B704" s="1">
        <v>7.4</v>
      </c>
      <c r="C704" s="1">
        <f t="shared" si="1"/>
        <v>7.4</v>
      </c>
    </row>
    <row r="705" ht="14.25" customHeight="1">
      <c r="A705" s="1" t="s">
        <v>13632</v>
      </c>
      <c r="B705" s="1">
        <v>7.4</v>
      </c>
      <c r="C705" s="1">
        <f t="shared" si="1"/>
        <v>7.4</v>
      </c>
    </row>
    <row r="706" ht="14.25" customHeight="1">
      <c r="A706" s="1" t="s">
        <v>13742</v>
      </c>
      <c r="B706" s="1">
        <v>7.4</v>
      </c>
      <c r="C706" s="1">
        <f t="shared" si="1"/>
        <v>7.4</v>
      </c>
    </row>
    <row r="707" ht="14.25" customHeight="1">
      <c r="A707" s="1" t="s">
        <v>13836</v>
      </c>
      <c r="B707" s="1">
        <v>7.4</v>
      </c>
      <c r="C707" s="1">
        <f t="shared" si="1"/>
        <v>7.4</v>
      </c>
    </row>
    <row r="708" ht="14.25" customHeight="1">
      <c r="A708" s="1" t="s">
        <v>13836</v>
      </c>
      <c r="B708" s="1">
        <v>7.4</v>
      </c>
      <c r="C708" s="1">
        <f t="shared" si="1"/>
        <v>7.4</v>
      </c>
    </row>
    <row r="709" ht="14.25" customHeight="1">
      <c r="A709" s="1" t="s">
        <v>8464</v>
      </c>
      <c r="B709" s="1">
        <v>7.4</v>
      </c>
      <c r="C709" s="1">
        <f t="shared" si="1"/>
        <v>7.4</v>
      </c>
    </row>
    <row r="710" ht="14.25" customHeight="1">
      <c r="A710" s="1" t="s">
        <v>11096</v>
      </c>
      <c r="B710" s="1">
        <v>7.9</v>
      </c>
      <c r="C710" s="1">
        <f t="shared" si="1"/>
        <v>7.4</v>
      </c>
    </row>
    <row r="711" ht="14.25" customHeight="1">
      <c r="A711" s="1" t="s">
        <v>15320</v>
      </c>
      <c r="B711" s="1">
        <v>7.4</v>
      </c>
      <c r="C711" s="1">
        <f t="shared" si="1"/>
        <v>7.4</v>
      </c>
    </row>
    <row r="712" ht="14.25" customHeight="1">
      <c r="A712" s="1" t="s">
        <v>15505</v>
      </c>
      <c r="B712" s="1">
        <v>7.4</v>
      </c>
      <c r="C712" s="1">
        <f t="shared" si="1"/>
        <v>7.4</v>
      </c>
    </row>
    <row r="713" ht="14.25" customHeight="1">
      <c r="A713" s="1" t="s">
        <v>15992</v>
      </c>
      <c r="B713" s="1">
        <v>7.4</v>
      </c>
      <c r="C713" s="1">
        <f t="shared" si="1"/>
        <v>7.4</v>
      </c>
    </row>
    <row r="714" ht="14.25" customHeight="1">
      <c r="A714" s="1" t="s">
        <v>16276</v>
      </c>
      <c r="B714" s="1">
        <v>7.4</v>
      </c>
      <c r="C714" s="1">
        <f t="shared" si="1"/>
        <v>7.4</v>
      </c>
    </row>
    <row r="715" ht="14.25" customHeight="1">
      <c r="A715" s="1" t="s">
        <v>16340</v>
      </c>
      <c r="B715" s="1">
        <v>7.4</v>
      </c>
      <c r="C715" s="1">
        <f t="shared" si="1"/>
        <v>7.4</v>
      </c>
    </row>
    <row r="716" ht="14.25" customHeight="1">
      <c r="A716" s="1" t="s">
        <v>16395</v>
      </c>
      <c r="B716" s="1">
        <v>7.4</v>
      </c>
      <c r="C716" s="1">
        <f t="shared" si="1"/>
        <v>7.4</v>
      </c>
    </row>
    <row r="717" ht="14.25" customHeight="1">
      <c r="A717" s="1" t="s">
        <v>16399</v>
      </c>
      <c r="B717" s="1">
        <v>7.4</v>
      </c>
      <c r="C717" s="1">
        <f t="shared" si="1"/>
        <v>7.4</v>
      </c>
    </row>
    <row r="718" ht="14.25" customHeight="1">
      <c r="A718" s="1" t="s">
        <v>16424</v>
      </c>
      <c r="B718" s="1">
        <v>7.4</v>
      </c>
      <c r="C718" s="1">
        <f t="shared" si="1"/>
        <v>7.4</v>
      </c>
    </row>
    <row r="719" ht="14.25" customHeight="1">
      <c r="A719" s="1" t="s">
        <v>16710</v>
      </c>
      <c r="B719" s="1">
        <v>7.4</v>
      </c>
      <c r="C719" s="1">
        <f t="shared" si="1"/>
        <v>7.4</v>
      </c>
    </row>
    <row r="720" ht="14.25" customHeight="1">
      <c r="A720" s="1" t="s">
        <v>969</v>
      </c>
      <c r="B720" s="1">
        <v>7.5</v>
      </c>
      <c r="C720" s="1">
        <f t="shared" si="1"/>
        <v>7.4</v>
      </c>
    </row>
    <row r="721" ht="14.25" customHeight="1">
      <c r="A721" s="1" t="s">
        <v>16832</v>
      </c>
      <c r="B721" s="1">
        <v>7.4</v>
      </c>
      <c r="C721" s="1">
        <f t="shared" si="1"/>
        <v>7.4</v>
      </c>
    </row>
    <row r="722" ht="14.25" customHeight="1">
      <c r="A722" s="1" t="s">
        <v>16836</v>
      </c>
      <c r="B722" s="1">
        <v>7.4</v>
      </c>
      <c r="C722" s="1">
        <f t="shared" si="1"/>
        <v>7.4</v>
      </c>
    </row>
    <row r="723" ht="14.25" customHeight="1">
      <c r="A723" s="1" t="s">
        <v>16951</v>
      </c>
      <c r="B723" s="1">
        <v>7.4</v>
      </c>
      <c r="C723" s="1">
        <f t="shared" si="1"/>
        <v>7.4</v>
      </c>
    </row>
    <row r="724" ht="14.25" customHeight="1">
      <c r="A724" s="1" t="s">
        <v>16964</v>
      </c>
      <c r="B724" s="1">
        <v>7.4</v>
      </c>
      <c r="C724" s="1">
        <f t="shared" si="1"/>
        <v>7.4</v>
      </c>
    </row>
    <row r="725" ht="14.25" customHeight="1">
      <c r="A725" s="1" t="s">
        <v>9863</v>
      </c>
      <c r="B725" s="1">
        <v>7.4</v>
      </c>
      <c r="C725" s="1">
        <f t="shared" si="1"/>
        <v>7.4</v>
      </c>
    </row>
    <row r="726" ht="14.25" customHeight="1">
      <c r="A726" s="1" t="s">
        <v>17578</v>
      </c>
      <c r="B726" s="1">
        <v>7.4</v>
      </c>
      <c r="C726" s="1">
        <f t="shared" si="1"/>
        <v>7.4</v>
      </c>
    </row>
    <row r="727" ht="14.25" customHeight="1">
      <c r="A727" s="1" t="s">
        <v>17652</v>
      </c>
      <c r="B727" s="1">
        <v>7.4</v>
      </c>
      <c r="C727" s="1">
        <f t="shared" si="1"/>
        <v>7.4</v>
      </c>
    </row>
    <row r="728" ht="14.25" customHeight="1">
      <c r="A728" s="1" t="s">
        <v>17863</v>
      </c>
      <c r="B728" s="1">
        <v>7.4</v>
      </c>
      <c r="C728" s="1">
        <f t="shared" si="1"/>
        <v>7.4</v>
      </c>
    </row>
    <row r="729" ht="14.25" customHeight="1">
      <c r="A729" s="1" t="s">
        <v>17956</v>
      </c>
      <c r="B729" s="1">
        <v>7.4</v>
      </c>
      <c r="C729" s="1">
        <f t="shared" si="1"/>
        <v>7.4</v>
      </c>
    </row>
    <row r="730" ht="14.25" customHeight="1">
      <c r="A730" s="1" t="s">
        <v>17982</v>
      </c>
      <c r="B730" s="1">
        <v>7.4</v>
      </c>
      <c r="C730" s="1">
        <f t="shared" si="1"/>
        <v>7.4</v>
      </c>
    </row>
    <row r="731" ht="14.25" customHeight="1">
      <c r="A731" s="1" t="s">
        <v>1129</v>
      </c>
      <c r="B731" s="1">
        <v>7.1</v>
      </c>
      <c r="C731" s="1">
        <f t="shared" si="1"/>
        <v>7.4</v>
      </c>
    </row>
    <row r="732" ht="14.25" customHeight="1">
      <c r="A732" s="1" t="s">
        <v>1129</v>
      </c>
      <c r="B732" s="1">
        <v>7.1</v>
      </c>
      <c r="C732" s="1">
        <f t="shared" si="1"/>
        <v>7.4</v>
      </c>
    </row>
    <row r="733" ht="14.25" customHeight="1">
      <c r="A733" s="1" t="s">
        <v>3028</v>
      </c>
      <c r="B733" s="1">
        <v>6.3</v>
      </c>
      <c r="C733" s="1">
        <f t="shared" si="1"/>
        <v>7.4</v>
      </c>
    </row>
    <row r="734" ht="14.25" customHeight="1">
      <c r="A734" s="1" t="s">
        <v>3028</v>
      </c>
      <c r="B734" s="1">
        <v>7.3</v>
      </c>
      <c r="C734" s="1">
        <f t="shared" si="1"/>
        <v>7.4</v>
      </c>
    </row>
    <row r="735" ht="14.25" customHeight="1">
      <c r="A735" s="1" t="s">
        <v>1129</v>
      </c>
      <c r="B735" s="1">
        <v>8.0</v>
      </c>
      <c r="C735" s="1">
        <f t="shared" si="1"/>
        <v>7.4</v>
      </c>
    </row>
    <row r="736" ht="14.25" customHeight="1">
      <c r="A736" s="1" t="s">
        <v>3028</v>
      </c>
      <c r="B736" s="1">
        <v>7.8</v>
      </c>
      <c r="C736" s="1">
        <f t="shared" si="1"/>
        <v>7.4</v>
      </c>
    </row>
    <row r="737" ht="14.25" customHeight="1">
      <c r="A737" s="1" t="s">
        <v>3028</v>
      </c>
      <c r="B737" s="1">
        <v>8.2</v>
      </c>
      <c r="C737" s="1">
        <f t="shared" si="1"/>
        <v>7.4</v>
      </c>
    </row>
    <row r="738" ht="14.25" customHeight="1">
      <c r="A738" s="1" t="s">
        <v>3802</v>
      </c>
      <c r="B738" s="1">
        <v>6.6</v>
      </c>
      <c r="C738" s="1">
        <f t="shared" si="1"/>
        <v>7.388888889</v>
      </c>
    </row>
    <row r="739" ht="14.25" customHeight="1">
      <c r="A739" s="1" t="s">
        <v>3802</v>
      </c>
      <c r="B739" s="1">
        <v>7.3</v>
      </c>
      <c r="C739" s="1">
        <f t="shared" si="1"/>
        <v>7.388888889</v>
      </c>
    </row>
    <row r="740" ht="14.25" customHeight="1">
      <c r="A740" s="1" t="s">
        <v>3802</v>
      </c>
      <c r="B740" s="1">
        <v>7.6</v>
      </c>
      <c r="C740" s="1">
        <f t="shared" si="1"/>
        <v>7.388888889</v>
      </c>
    </row>
    <row r="741" ht="14.25" customHeight="1">
      <c r="A741" s="1" t="s">
        <v>3802</v>
      </c>
      <c r="B741" s="1">
        <v>7.2</v>
      </c>
      <c r="C741" s="1">
        <f t="shared" si="1"/>
        <v>7.388888889</v>
      </c>
    </row>
    <row r="742" ht="14.25" customHeight="1">
      <c r="A742" s="1" t="s">
        <v>3802</v>
      </c>
      <c r="B742" s="1">
        <v>7.0</v>
      </c>
      <c r="C742" s="1">
        <f t="shared" si="1"/>
        <v>7.388888889</v>
      </c>
    </row>
    <row r="743" ht="14.25" customHeight="1">
      <c r="A743" s="1" t="s">
        <v>3802</v>
      </c>
      <c r="B743" s="1">
        <v>8.0</v>
      </c>
      <c r="C743" s="1">
        <f t="shared" si="1"/>
        <v>7.388888889</v>
      </c>
    </row>
    <row r="744" ht="14.25" customHeight="1">
      <c r="A744" s="1" t="s">
        <v>3802</v>
      </c>
      <c r="B744" s="1">
        <v>7.6</v>
      </c>
      <c r="C744" s="1">
        <f t="shared" si="1"/>
        <v>7.388888889</v>
      </c>
    </row>
    <row r="745" ht="14.25" customHeight="1">
      <c r="A745" s="1" t="s">
        <v>3802</v>
      </c>
      <c r="B745" s="1">
        <v>8.2</v>
      </c>
      <c r="C745" s="1">
        <f t="shared" si="1"/>
        <v>7.388888889</v>
      </c>
    </row>
    <row r="746" ht="14.25" customHeight="1">
      <c r="A746" s="1" t="s">
        <v>3802</v>
      </c>
      <c r="B746" s="1">
        <v>7.0</v>
      </c>
      <c r="C746" s="1">
        <f t="shared" si="1"/>
        <v>7.388888889</v>
      </c>
    </row>
    <row r="747" ht="14.25" customHeight="1">
      <c r="A747" s="1" t="s">
        <v>191</v>
      </c>
      <c r="B747" s="1">
        <v>6.3</v>
      </c>
      <c r="C747" s="1">
        <f t="shared" si="1"/>
        <v>7.38</v>
      </c>
    </row>
    <row r="748" ht="14.25" customHeight="1">
      <c r="A748" s="1" t="s">
        <v>191</v>
      </c>
      <c r="B748" s="1">
        <v>7.9</v>
      </c>
      <c r="C748" s="1">
        <f t="shared" si="1"/>
        <v>7.38</v>
      </c>
    </row>
    <row r="749" ht="14.25" customHeight="1">
      <c r="A749" s="1" t="s">
        <v>191</v>
      </c>
      <c r="B749" s="1">
        <v>7.2</v>
      </c>
      <c r="C749" s="1">
        <f t="shared" si="1"/>
        <v>7.38</v>
      </c>
    </row>
    <row r="750" ht="14.25" customHeight="1">
      <c r="A750" s="1" t="s">
        <v>191</v>
      </c>
      <c r="B750" s="1">
        <v>7.2</v>
      </c>
      <c r="C750" s="1">
        <f t="shared" si="1"/>
        <v>7.38</v>
      </c>
    </row>
    <row r="751" ht="14.25" customHeight="1">
      <c r="A751" s="1" t="s">
        <v>191</v>
      </c>
      <c r="B751" s="1">
        <v>8.3</v>
      </c>
      <c r="C751" s="1">
        <f t="shared" si="1"/>
        <v>7.38</v>
      </c>
    </row>
    <row r="752" ht="14.25" customHeight="1">
      <c r="A752" s="1" t="s">
        <v>13063</v>
      </c>
      <c r="B752" s="1">
        <v>8.0</v>
      </c>
      <c r="C752" s="1">
        <f t="shared" si="1"/>
        <v>7.375</v>
      </c>
    </row>
    <row r="753" ht="14.25" customHeight="1">
      <c r="A753" s="1" t="s">
        <v>13063</v>
      </c>
      <c r="B753" s="1">
        <v>7.4</v>
      </c>
      <c r="C753" s="1">
        <f t="shared" si="1"/>
        <v>7.375</v>
      </c>
    </row>
    <row r="754" ht="14.25" customHeight="1">
      <c r="A754" s="1" t="s">
        <v>13063</v>
      </c>
      <c r="B754" s="1">
        <v>6.8</v>
      </c>
      <c r="C754" s="1">
        <f t="shared" si="1"/>
        <v>7.375</v>
      </c>
    </row>
    <row r="755" ht="14.25" customHeight="1">
      <c r="A755" s="1" t="s">
        <v>13063</v>
      </c>
      <c r="B755" s="1">
        <v>7.3</v>
      </c>
      <c r="C755" s="1">
        <f t="shared" si="1"/>
        <v>7.375</v>
      </c>
    </row>
    <row r="756" ht="14.25" customHeight="1">
      <c r="A756" s="1" t="s">
        <v>8459</v>
      </c>
      <c r="B756" s="1">
        <v>7.4</v>
      </c>
      <c r="C756" s="1">
        <f t="shared" si="1"/>
        <v>7.36</v>
      </c>
    </row>
    <row r="757" ht="14.25" customHeight="1">
      <c r="A757" s="1" t="s">
        <v>8459</v>
      </c>
      <c r="B757" s="1">
        <v>6.8</v>
      </c>
      <c r="C757" s="1">
        <f t="shared" si="1"/>
        <v>7.36</v>
      </c>
    </row>
    <row r="758" ht="14.25" customHeight="1">
      <c r="A758" s="1" t="s">
        <v>8459</v>
      </c>
      <c r="B758" s="1">
        <v>7.7</v>
      </c>
      <c r="C758" s="1">
        <f t="shared" si="1"/>
        <v>7.36</v>
      </c>
    </row>
    <row r="759" ht="14.25" customHeight="1">
      <c r="A759" s="1" t="s">
        <v>8459</v>
      </c>
      <c r="B759" s="1">
        <v>7.6</v>
      </c>
      <c r="C759" s="1">
        <f t="shared" si="1"/>
        <v>7.36</v>
      </c>
    </row>
    <row r="760" ht="14.25" customHeight="1">
      <c r="A760" s="1" t="s">
        <v>8459</v>
      </c>
      <c r="B760" s="1">
        <v>7.3</v>
      </c>
      <c r="C760" s="1">
        <f t="shared" si="1"/>
        <v>7.36</v>
      </c>
    </row>
    <row r="761" ht="14.25" customHeight="1">
      <c r="A761" s="1" t="s">
        <v>8230</v>
      </c>
      <c r="B761" s="1">
        <v>8.5</v>
      </c>
      <c r="C761" s="1">
        <f t="shared" si="1"/>
        <v>7.35</v>
      </c>
    </row>
    <row r="762" ht="14.25" customHeight="1">
      <c r="A762" s="1" t="s">
        <v>8230</v>
      </c>
      <c r="B762" s="1">
        <v>6.3</v>
      </c>
      <c r="C762" s="1">
        <f t="shared" si="1"/>
        <v>7.35</v>
      </c>
    </row>
    <row r="763" ht="14.25" customHeight="1">
      <c r="A763" s="1" t="s">
        <v>8230</v>
      </c>
      <c r="B763" s="1">
        <v>7.5</v>
      </c>
      <c r="C763" s="1">
        <f t="shared" si="1"/>
        <v>7.35</v>
      </c>
    </row>
    <row r="764" ht="14.25" customHeight="1">
      <c r="A764" s="1" t="s">
        <v>8230</v>
      </c>
      <c r="B764" s="1">
        <v>6.8</v>
      </c>
      <c r="C764" s="1">
        <f t="shared" si="1"/>
        <v>7.35</v>
      </c>
    </row>
    <row r="765" ht="14.25" customHeight="1">
      <c r="A765" s="1" t="s">
        <v>8230</v>
      </c>
      <c r="B765" s="1">
        <v>6.7</v>
      </c>
      <c r="C765" s="1">
        <f t="shared" si="1"/>
        <v>7.35</v>
      </c>
    </row>
    <row r="766" ht="14.25" customHeight="1">
      <c r="A766" s="1" t="s">
        <v>8230</v>
      </c>
      <c r="B766" s="1">
        <v>7.6</v>
      </c>
      <c r="C766" s="1">
        <f t="shared" si="1"/>
        <v>7.35</v>
      </c>
    </row>
    <row r="767" ht="14.25" customHeight="1">
      <c r="A767" s="1" t="s">
        <v>8230</v>
      </c>
      <c r="B767" s="1">
        <v>8.2</v>
      </c>
      <c r="C767" s="1">
        <f t="shared" si="1"/>
        <v>7.35</v>
      </c>
    </row>
    <row r="768" ht="14.25" customHeight="1">
      <c r="A768" s="1" t="s">
        <v>8230</v>
      </c>
      <c r="B768" s="1">
        <v>7.2</v>
      </c>
      <c r="C768" s="1">
        <f t="shared" si="1"/>
        <v>7.35</v>
      </c>
    </row>
    <row r="769" ht="14.25" customHeight="1">
      <c r="A769" s="1" t="s">
        <v>1652</v>
      </c>
      <c r="B769" s="1">
        <v>6.2</v>
      </c>
      <c r="C769" s="1">
        <f t="shared" si="1"/>
        <v>7.35</v>
      </c>
    </row>
    <row r="770" ht="14.25" customHeight="1">
      <c r="A770" s="1" t="s">
        <v>1652</v>
      </c>
      <c r="B770" s="1">
        <v>8.5</v>
      </c>
      <c r="C770" s="1">
        <f t="shared" si="1"/>
        <v>7.35</v>
      </c>
    </row>
    <row r="771" ht="14.25" customHeight="1">
      <c r="A771" s="1" t="s">
        <v>9438</v>
      </c>
      <c r="B771" s="1">
        <v>7.3</v>
      </c>
      <c r="C771" s="1">
        <f t="shared" si="1"/>
        <v>7.35</v>
      </c>
    </row>
    <row r="772" ht="14.25" customHeight="1">
      <c r="A772" s="1" t="s">
        <v>9741</v>
      </c>
      <c r="B772" s="1">
        <v>7.3</v>
      </c>
      <c r="C772" s="1">
        <f t="shared" si="1"/>
        <v>7.35</v>
      </c>
    </row>
    <row r="773" ht="14.25" customHeight="1">
      <c r="A773" s="1" t="s">
        <v>10860</v>
      </c>
      <c r="B773" s="1">
        <v>7.3</v>
      </c>
      <c r="C773" s="1">
        <f t="shared" si="1"/>
        <v>7.35</v>
      </c>
    </row>
    <row r="774" ht="14.25" customHeight="1">
      <c r="A774" s="1" t="s">
        <v>9438</v>
      </c>
      <c r="B774" s="1">
        <v>7.4</v>
      </c>
      <c r="C774" s="1">
        <f t="shared" si="1"/>
        <v>7.35</v>
      </c>
    </row>
    <row r="775" ht="14.25" customHeight="1">
      <c r="A775" s="1" t="s">
        <v>10860</v>
      </c>
      <c r="B775" s="1">
        <v>7.4</v>
      </c>
      <c r="C775" s="1">
        <f t="shared" si="1"/>
        <v>7.35</v>
      </c>
    </row>
    <row r="776" ht="14.25" customHeight="1">
      <c r="A776" s="1" t="s">
        <v>9741</v>
      </c>
      <c r="B776" s="1">
        <v>7.4</v>
      </c>
      <c r="C776" s="1">
        <f t="shared" si="1"/>
        <v>7.35</v>
      </c>
    </row>
    <row r="777" ht="14.25" customHeight="1">
      <c r="A777" s="1" t="s">
        <v>2966</v>
      </c>
      <c r="B777" s="1">
        <v>6.3</v>
      </c>
      <c r="C777" s="1">
        <f t="shared" si="1"/>
        <v>7.34</v>
      </c>
    </row>
    <row r="778" ht="14.25" customHeight="1">
      <c r="A778" s="1" t="s">
        <v>2966</v>
      </c>
      <c r="B778" s="1">
        <v>7.7</v>
      </c>
      <c r="C778" s="1">
        <f t="shared" si="1"/>
        <v>7.34</v>
      </c>
    </row>
    <row r="779" ht="14.25" customHeight="1">
      <c r="A779" s="1" t="s">
        <v>2966</v>
      </c>
      <c r="B779" s="1">
        <v>7.2</v>
      </c>
      <c r="C779" s="1">
        <f t="shared" si="1"/>
        <v>7.34</v>
      </c>
    </row>
    <row r="780" ht="14.25" customHeight="1">
      <c r="A780" s="1" t="s">
        <v>2966</v>
      </c>
      <c r="B780" s="1">
        <v>8.4</v>
      </c>
      <c r="C780" s="1">
        <f t="shared" si="1"/>
        <v>7.34</v>
      </c>
    </row>
    <row r="781" ht="14.25" customHeight="1">
      <c r="A781" s="1" t="s">
        <v>2966</v>
      </c>
      <c r="B781" s="1">
        <v>7.1</v>
      </c>
      <c r="C781" s="1">
        <f t="shared" si="1"/>
        <v>7.34</v>
      </c>
    </row>
    <row r="782" ht="14.25" customHeight="1">
      <c r="A782" s="1" t="s">
        <v>1942</v>
      </c>
      <c r="B782" s="1">
        <v>5.9</v>
      </c>
      <c r="C782" s="1">
        <f t="shared" si="1"/>
        <v>7.328571429</v>
      </c>
    </row>
    <row r="783" ht="14.25" customHeight="1">
      <c r="A783" s="1" t="s">
        <v>1942</v>
      </c>
      <c r="B783" s="1">
        <v>6.8</v>
      </c>
      <c r="C783" s="1">
        <f t="shared" si="1"/>
        <v>7.328571429</v>
      </c>
    </row>
    <row r="784" ht="14.25" customHeight="1">
      <c r="A784" s="1" t="s">
        <v>1942</v>
      </c>
      <c r="B784" s="1">
        <v>7.6</v>
      </c>
      <c r="C784" s="1">
        <f t="shared" si="1"/>
        <v>7.328571429</v>
      </c>
    </row>
    <row r="785" ht="14.25" customHeight="1">
      <c r="A785" s="1" t="s">
        <v>1942</v>
      </c>
      <c r="B785" s="1">
        <v>7.7</v>
      </c>
      <c r="C785" s="1">
        <f t="shared" si="1"/>
        <v>7.328571429</v>
      </c>
    </row>
    <row r="786" ht="14.25" customHeight="1">
      <c r="A786" s="1" t="s">
        <v>1942</v>
      </c>
      <c r="B786" s="1">
        <v>8.0</v>
      </c>
      <c r="C786" s="1">
        <f t="shared" si="1"/>
        <v>7.328571429</v>
      </c>
    </row>
    <row r="787" ht="14.25" customHeight="1">
      <c r="A787" s="1" t="s">
        <v>1942</v>
      </c>
      <c r="B787" s="1">
        <v>7.0</v>
      </c>
      <c r="C787" s="1">
        <f t="shared" si="1"/>
        <v>7.328571429</v>
      </c>
    </row>
    <row r="788" ht="14.25" customHeight="1">
      <c r="A788" s="1" t="s">
        <v>1942</v>
      </c>
      <c r="B788" s="1">
        <v>8.3</v>
      </c>
      <c r="C788" s="1">
        <f t="shared" si="1"/>
        <v>7.328571429</v>
      </c>
    </row>
    <row r="789" ht="14.25" customHeight="1">
      <c r="A789" s="1" t="s">
        <v>6768</v>
      </c>
      <c r="B789" s="1">
        <v>6.0</v>
      </c>
      <c r="C789" s="1">
        <f t="shared" si="1"/>
        <v>7.327272727</v>
      </c>
    </row>
    <row r="790" ht="14.25" customHeight="1">
      <c r="A790" s="1" t="s">
        <v>6768</v>
      </c>
      <c r="B790" s="1">
        <v>6.8</v>
      </c>
      <c r="C790" s="1">
        <f t="shared" si="1"/>
        <v>7.327272727</v>
      </c>
    </row>
    <row r="791" ht="14.25" customHeight="1">
      <c r="A791" s="1" t="s">
        <v>6768</v>
      </c>
      <c r="B791" s="1">
        <v>7.1</v>
      </c>
      <c r="C791" s="1">
        <f t="shared" si="1"/>
        <v>7.327272727</v>
      </c>
    </row>
    <row r="792" ht="14.25" customHeight="1">
      <c r="A792" s="1" t="s">
        <v>6768</v>
      </c>
      <c r="B792" s="1">
        <v>7.1</v>
      </c>
      <c r="C792" s="1">
        <f t="shared" si="1"/>
        <v>7.327272727</v>
      </c>
    </row>
    <row r="793" ht="14.25" customHeight="1">
      <c r="A793" s="1" t="s">
        <v>6768</v>
      </c>
      <c r="B793" s="1">
        <v>7.7</v>
      </c>
      <c r="C793" s="1">
        <f t="shared" si="1"/>
        <v>7.327272727</v>
      </c>
    </row>
    <row r="794" ht="14.25" customHeight="1">
      <c r="A794" s="1" t="s">
        <v>6768</v>
      </c>
      <c r="B794" s="1">
        <v>6.8</v>
      </c>
      <c r="C794" s="1">
        <f t="shared" si="1"/>
        <v>7.327272727</v>
      </c>
    </row>
    <row r="795" ht="14.25" customHeight="1">
      <c r="A795" s="1" t="s">
        <v>6768</v>
      </c>
      <c r="B795" s="1">
        <v>8.0</v>
      </c>
      <c r="C795" s="1">
        <f t="shared" si="1"/>
        <v>7.327272727</v>
      </c>
    </row>
    <row r="796" ht="14.25" customHeight="1">
      <c r="A796" s="1" t="s">
        <v>6768</v>
      </c>
      <c r="B796" s="1">
        <v>7.9</v>
      </c>
      <c r="C796" s="1">
        <f t="shared" si="1"/>
        <v>7.327272727</v>
      </c>
    </row>
    <row r="797" ht="14.25" customHeight="1">
      <c r="A797" s="1" t="s">
        <v>6768</v>
      </c>
      <c r="B797" s="1">
        <v>8.1</v>
      </c>
      <c r="C797" s="1">
        <f t="shared" si="1"/>
        <v>7.327272727</v>
      </c>
    </row>
    <row r="798" ht="14.25" customHeight="1">
      <c r="A798" s="1" t="s">
        <v>6768</v>
      </c>
      <c r="B798" s="1">
        <v>8.0</v>
      </c>
      <c r="C798" s="1">
        <f t="shared" si="1"/>
        <v>7.327272727</v>
      </c>
    </row>
    <row r="799" ht="14.25" customHeight="1">
      <c r="A799" s="1" t="s">
        <v>6768</v>
      </c>
      <c r="B799" s="1">
        <v>7.1</v>
      </c>
      <c r="C799" s="1">
        <f t="shared" si="1"/>
        <v>7.327272727</v>
      </c>
    </row>
    <row r="800" ht="14.25" customHeight="1">
      <c r="A800" s="1" t="s">
        <v>668</v>
      </c>
      <c r="B800" s="1">
        <v>7.7</v>
      </c>
      <c r="C800" s="1">
        <f t="shared" si="1"/>
        <v>7.325</v>
      </c>
    </row>
    <row r="801" ht="14.25" customHeight="1">
      <c r="A801" s="1" t="s">
        <v>668</v>
      </c>
      <c r="B801" s="1">
        <v>8.0</v>
      </c>
      <c r="C801" s="1">
        <f t="shared" si="1"/>
        <v>7.325</v>
      </c>
    </row>
    <row r="802" ht="14.25" customHeight="1">
      <c r="A802" s="1" t="s">
        <v>668</v>
      </c>
      <c r="B802" s="1">
        <v>6.3</v>
      </c>
      <c r="C802" s="1">
        <f t="shared" si="1"/>
        <v>7.325</v>
      </c>
    </row>
    <row r="803" ht="14.25" customHeight="1">
      <c r="A803" s="1" t="s">
        <v>668</v>
      </c>
      <c r="B803" s="1">
        <v>6.6</v>
      </c>
      <c r="C803" s="1">
        <f t="shared" si="1"/>
        <v>7.325</v>
      </c>
    </row>
    <row r="804" ht="14.25" customHeight="1">
      <c r="A804" s="1" t="s">
        <v>668</v>
      </c>
      <c r="B804" s="1">
        <v>7.5</v>
      </c>
      <c r="C804" s="1">
        <f t="shared" si="1"/>
        <v>7.325</v>
      </c>
    </row>
    <row r="805" ht="14.25" customHeight="1">
      <c r="A805" s="1" t="s">
        <v>668</v>
      </c>
      <c r="B805" s="1">
        <v>6.7</v>
      </c>
      <c r="C805" s="1">
        <f t="shared" si="1"/>
        <v>7.325</v>
      </c>
    </row>
    <row r="806" ht="14.25" customHeight="1">
      <c r="A806" s="1" t="s">
        <v>668</v>
      </c>
      <c r="B806" s="1">
        <v>7.9</v>
      </c>
      <c r="C806" s="1">
        <f t="shared" si="1"/>
        <v>7.325</v>
      </c>
    </row>
    <row r="807" ht="14.25" customHeight="1">
      <c r="A807" s="1" t="s">
        <v>668</v>
      </c>
      <c r="B807" s="1">
        <v>7.9</v>
      </c>
      <c r="C807" s="1">
        <f t="shared" si="1"/>
        <v>7.325</v>
      </c>
    </row>
    <row r="808" ht="14.25" customHeight="1">
      <c r="A808" s="1" t="s">
        <v>271</v>
      </c>
      <c r="B808" s="1">
        <v>6.8</v>
      </c>
      <c r="C808" s="1">
        <f t="shared" si="1"/>
        <v>7.307692308</v>
      </c>
    </row>
    <row r="809" ht="14.25" customHeight="1">
      <c r="A809" s="1" t="s">
        <v>271</v>
      </c>
      <c r="B809" s="1">
        <v>6.6</v>
      </c>
      <c r="C809" s="1">
        <f t="shared" si="1"/>
        <v>7.307692308</v>
      </c>
    </row>
    <row r="810" ht="14.25" customHeight="1">
      <c r="A810" s="1" t="s">
        <v>271</v>
      </c>
      <c r="B810" s="1">
        <v>6.3</v>
      </c>
      <c r="C810" s="1">
        <f t="shared" si="1"/>
        <v>7.307692308</v>
      </c>
    </row>
    <row r="811" ht="14.25" customHeight="1">
      <c r="A811" s="1" t="s">
        <v>271</v>
      </c>
      <c r="B811" s="1">
        <v>6.6</v>
      </c>
      <c r="C811" s="1">
        <f t="shared" si="1"/>
        <v>7.307692308</v>
      </c>
    </row>
    <row r="812" ht="14.25" customHeight="1">
      <c r="A812" s="1" t="s">
        <v>271</v>
      </c>
      <c r="B812" s="1">
        <v>7.4</v>
      </c>
      <c r="C812" s="1">
        <f t="shared" si="1"/>
        <v>7.307692308</v>
      </c>
    </row>
    <row r="813" ht="14.25" customHeight="1">
      <c r="A813" s="1" t="s">
        <v>271</v>
      </c>
      <c r="B813" s="1">
        <v>7.7</v>
      </c>
      <c r="C813" s="1">
        <f t="shared" si="1"/>
        <v>7.307692308</v>
      </c>
    </row>
    <row r="814" ht="14.25" customHeight="1">
      <c r="A814" s="1" t="s">
        <v>271</v>
      </c>
      <c r="B814" s="1">
        <v>8.8</v>
      </c>
      <c r="C814" s="1">
        <f t="shared" si="1"/>
        <v>7.307692308</v>
      </c>
    </row>
    <row r="815" ht="14.25" customHeight="1">
      <c r="A815" s="1" t="s">
        <v>271</v>
      </c>
      <c r="B815" s="1">
        <v>6.4</v>
      </c>
      <c r="C815" s="1">
        <f t="shared" si="1"/>
        <v>7.307692308</v>
      </c>
    </row>
    <row r="816" ht="14.25" customHeight="1">
      <c r="A816" s="1" t="s">
        <v>271</v>
      </c>
      <c r="B816" s="1">
        <v>7.8</v>
      </c>
      <c r="C816" s="1">
        <f t="shared" si="1"/>
        <v>7.307692308</v>
      </c>
    </row>
    <row r="817" ht="14.25" customHeight="1">
      <c r="A817" s="1" t="s">
        <v>271</v>
      </c>
      <c r="B817" s="1">
        <v>7.4</v>
      </c>
      <c r="C817" s="1">
        <f t="shared" si="1"/>
        <v>7.307692308</v>
      </c>
    </row>
    <row r="818" ht="14.25" customHeight="1">
      <c r="A818" s="1" t="s">
        <v>271</v>
      </c>
      <c r="B818" s="1">
        <v>7.4</v>
      </c>
      <c r="C818" s="1">
        <f t="shared" si="1"/>
        <v>7.307692308</v>
      </c>
    </row>
    <row r="819" ht="14.25" customHeight="1">
      <c r="A819" s="1" t="s">
        <v>271</v>
      </c>
      <c r="B819" s="1">
        <v>7.3</v>
      </c>
      <c r="C819" s="1">
        <f t="shared" si="1"/>
        <v>7.307692308</v>
      </c>
    </row>
    <row r="820" ht="14.25" customHeight="1">
      <c r="A820" s="1" t="s">
        <v>271</v>
      </c>
      <c r="B820" s="1">
        <v>8.5</v>
      </c>
      <c r="C820" s="1">
        <f t="shared" si="1"/>
        <v>7.307692308</v>
      </c>
    </row>
    <row r="821" ht="14.25" customHeight="1">
      <c r="A821" s="1" t="s">
        <v>4528</v>
      </c>
      <c r="B821" s="1">
        <v>6.4</v>
      </c>
      <c r="C821" s="1">
        <f t="shared" si="1"/>
        <v>7.3</v>
      </c>
    </row>
    <row r="822" ht="14.25" customHeight="1">
      <c r="A822" s="1" t="s">
        <v>4528</v>
      </c>
      <c r="B822" s="1">
        <v>7.4</v>
      </c>
      <c r="C822" s="1">
        <f t="shared" si="1"/>
        <v>7.3</v>
      </c>
    </row>
    <row r="823" ht="14.25" customHeight="1">
      <c r="A823" s="1" t="s">
        <v>4528</v>
      </c>
      <c r="B823" s="1">
        <v>8.0</v>
      </c>
      <c r="C823" s="1">
        <f t="shared" si="1"/>
        <v>7.3</v>
      </c>
    </row>
    <row r="824" ht="14.25" customHeight="1">
      <c r="A824" s="1" t="s">
        <v>4528</v>
      </c>
      <c r="B824" s="1">
        <v>7.4</v>
      </c>
      <c r="C824" s="1">
        <f t="shared" si="1"/>
        <v>7.3</v>
      </c>
    </row>
    <row r="825" ht="14.25" customHeight="1">
      <c r="A825" s="1" t="s">
        <v>169</v>
      </c>
      <c r="B825" s="1">
        <v>7.3</v>
      </c>
      <c r="C825" s="1">
        <f t="shared" si="1"/>
        <v>7.3</v>
      </c>
    </row>
    <row r="826" ht="14.25" customHeight="1">
      <c r="A826" s="1" t="s">
        <v>594</v>
      </c>
      <c r="B826" s="1">
        <v>7.3</v>
      </c>
      <c r="C826" s="1">
        <f t="shared" si="1"/>
        <v>7.3</v>
      </c>
    </row>
    <row r="827" ht="14.25" customHeight="1">
      <c r="A827" s="1" t="s">
        <v>659</v>
      </c>
      <c r="B827" s="1">
        <v>7.3</v>
      </c>
      <c r="C827" s="1">
        <f t="shared" si="1"/>
        <v>7.3</v>
      </c>
    </row>
    <row r="828" ht="14.25" customHeight="1">
      <c r="A828" s="1" t="s">
        <v>834</v>
      </c>
      <c r="B828" s="1">
        <v>7.3</v>
      </c>
      <c r="C828" s="1">
        <f t="shared" si="1"/>
        <v>7.3</v>
      </c>
    </row>
    <row r="829" ht="14.25" customHeight="1">
      <c r="A829" s="1" t="s">
        <v>1838</v>
      </c>
      <c r="B829" s="1">
        <v>7.2</v>
      </c>
      <c r="C829" s="1">
        <f t="shared" si="1"/>
        <v>7.3</v>
      </c>
    </row>
    <row r="830" ht="14.25" customHeight="1">
      <c r="A830" s="1" t="s">
        <v>3732</v>
      </c>
      <c r="B830" s="1">
        <v>7.3</v>
      </c>
      <c r="C830" s="1">
        <f t="shared" si="1"/>
        <v>7.3</v>
      </c>
    </row>
    <row r="831" ht="14.25" customHeight="1">
      <c r="A831" s="1" t="s">
        <v>1838</v>
      </c>
      <c r="B831" s="1">
        <v>7.3</v>
      </c>
      <c r="C831" s="1">
        <f t="shared" si="1"/>
        <v>7.3</v>
      </c>
    </row>
    <row r="832" ht="14.25" customHeight="1">
      <c r="A832" s="1" t="s">
        <v>1838</v>
      </c>
      <c r="B832" s="1">
        <v>7.4</v>
      </c>
      <c r="C832" s="1">
        <f t="shared" si="1"/>
        <v>7.3</v>
      </c>
    </row>
    <row r="833" ht="14.25" customHeight="1">
      <c r="A833" s="1" t="s">
        <v>6226</v>
      </c>
      <c r="B833" s="1">
        <v>7.3</v>
      </c>
      <c r="C833" s="1">
        <f t="shared" si="1"/>
        <v>7.3</v>
      </c>
    </row>
    <row r="834" ht="14.25" customHeight="1">
      <c r="A834" s="1" t="s">
        <v>6369</v>
      </c>
      <c r="B834" s="1">
        <v>7.3</v>
      </c>
      <c r="C834" s="1">
        <f t="shared" si="1"/>
        <v>7.3</v>
      </c>
    </row>
    <row r="835" ht="14.25" customHeight="1">
      <c r="A835" s="1" t="s">
        <v>6391</v>
      </c>
      <c r="B835" s="1">
        <v>6.5</v>
      </c>
      <c r="C835" s="1">
        <f t="shared" si="1"/>
        <v>7.3</v>
      </c>
    </row>
    <row r="836" ht="14.25" customHeight="1">
      <c r="A836" s="1" t="s">
        <v>7454</v>
      </c>
      <c r="B836" s="1">
        <v>7.3</v>
      </c>
      <c r="C836" s="1">
        <f t="shared" si="1"/>
        <v>7.3</v>
      </c>
    </row>
    <row r="837" ht="14.25" customHeight="1">
      <c r="A837" s="1" t="s">
        <v>9271</v>
      </c>
      <c r="B837" s="1">
        <v>7.3</v>
      </c>
      <c r="C837" s="1">
        <f t="shared" si="1"/>
        <v>7.3</v>
      </c>
    </row>
    <row r="838" ht="14.25" customHeight="1">
      <c r="A838" s="1" t="s">
        <v>10320</v>
      </c>
      <c r="B838" s="1">
        <v>7.3</v>
      </c>
      <c r="C838" s="1">
        <f t="shared" si="1"/>
        <v>7.3</v>
      </c>
    </row>
    <row r="839" ht="14.25" customHeight="1">
      <c r="A839" s="1" t="s">
        <v>6391</v>
      </c>
      <c r="B839" s="1">
        <v>8.1</v>
      </c>
      <c r="C839" s="1">
        <f t="shared" si="1"/>
        <v>7.3</v>
      </c>
    </row>
    <row r="840" ht="14.25" customHeight="1">
      <c r="A840" s="1" t="s">
        <v>10451</v>
      </c>
      <c r="B840" s="1">
        <v>7.3</v>
      </c>
      <c r="C840" s="1">
        <f t="shared" si="1"/>
        <v>7.3</v>
      </c>
    </row>
    <row r="841" ht="14.25" customHeight="1">
      <c r="A841" s="1" t="s">
        <v>11310</v>
      </c>
      <c r="B841" s="1">
        <v>7.3</v>
      </c>
      <c r="C841" s="1">
        <f t="shared" si="1"/>
        <v>7.3</v>
      </c>
    </row>
    <row r="842" ht="14.25" customHeight="1">
      <c r="A842" s="1" t="s">
        <v>11643</v>
      </c>
      <c r="B842" s="1">
        <v>7.3</v>
      </c>
      <c r="C842" s="1">
        <f t="shared" si="1"/>
        <v>7.3</v>
      </c>
    </row>
    <row r="843" ht="14.25" customHeight="1">
      <c r="A843" s="1" t="s">
        <v>11859</v>
      </c>
      <c r="B843" s="1">
        <v>7.3</v>
      </c>
      <c r="C843" s="1">
        <f t="shared" si="1"/>
        <v>7.3</v>
      </c>
    </row>
    <row r="844" ht="14.25" customHeight="1">
      <c r="A844" s="1" t="s">
        <v>11974</v>
      </c>
      <c r="B844" s="1">
        <v>7.3</v>
      </c>
      <c r="C844" s="1">
        <f t="shared" si="1"/>
        <v>7.3</v>
      </c>
    </row>
    <row r="845" ht="14.25" customHeight="1">
      <c r="A845" s="1" t="s">
        <v>12011</v>
      </c>
      <c r="B845" s="1">
        <v>7.3</v>
      </c>
      <c r="C845" s="1">
        <f t="shared" si="1"/>
        <v>7.3</v>
      </c>
    </row>
    <row r="846" ht="14.25" customHeight="1">
      <c r="A846" s="1" t="s">
        <v>12084</v>
      </c>
      <c r="B846" s="1">
        <v>7.3</v>
      </c>
      <c r="C846" s="1">
        <f t="shared" si="1"/>
        <v>7.3</v>
      </c>
    </row>
    <row r="847" ht="14.25" customHeight="1">
      <c r="A847" s="1" t="s">
        <v>12254</v>
      </c>
      <c r="B847" s="1">
        <v>7.3</v>
      </c>
      <c r="C847" s="1">
        <f t="shared" si="1"/>
        <v>7.3</v>
      </c>
    </row>
    <row r="848" ht="14.25" customHeight="1">
      <c r="A848" s="1" t="s">
        <v>12396</v>
      </c>
      <c r="B848" s="1">
        <v>7.3</v>
      </c>
      <c r="C848" s="1">
        <f t="shared" si="1"/>
        <v>7.3</v>
      </c>
    </row>
    <row r="849" ht="14.25" customHeight="1">
      <c r="A849" s="1" t="s">
        <v>12761</v>
      </c>
      <c r="B849" s="1">
        <v>7.3</v>
      </c>
      <c r="C849" s="1">
        <f t="shared" si="1"/>
        <v>7.3</v>
      </c>
    </row>
    <row r="850" ht="14.25" customHeight="1">
      <c r="A850" s="1" t="s">
        <v>12854</v>
      </c>
      <c r="B850" s="1">
        <v>7.3</v>
      </c>
      <c r="C850" s="1">
        <f t="shared" si="1"/>
        <v>7.3</v>
      </c>
    </row>
    <row r="851" ht="14.25" customHeight="1">
      <c r="A851" s="1" t="s">
        <v>12880</v>
      </c>
      <c r="B851" s="1">
        <v>7.3</v>
      </c>
      <c r="C851" s="1">
        <f t="shared" si="1"/>
        <v>7.3</v>
      </c>
    </row>
    <row r="852" ht="14.25" customHeight="1">
      <c r="A852" s="1" t="s">
        <v>13012</v>
      </c>
      <c r="B852" s="1">
        <v>7.3</v>
      </c>
      <c r="C852" s="1">
        <f t="shared" si="1"/>
        <v>7.3</v>
      </c>
    </row>
    <row r="853" ht="14.25" customHeight="1">
      <c r="A853" s="1" t="s">
        <v>13309</v>
      </c>
      <c r="B853" s="1">
        <v>7.3</v>
      </c>
      <c r="C853" s="1">
        <f t="shared" si="1"/>
        <v>7.3</v>
      </c>
    </row>
    <row r="854" ht="14.25" customHeight="1">
      <c r="A854" s="1" t="s">
        <v>13349</v>
      </c>
      <c r="B854" s="1">
        <v>7.3</v>
      </c>
      <c r="C854" s="1">
        <f t="shared" si="1"/>
        <v>7.3</v>
      </c>
    </row>
    <row r="855" ht="14.25" customHeight="1">
      <c r="A855" s="1" t="s">
        <v>13428</v>
      </c>
      <c r="B855" s="1">
        <v>7.5</v>
      </c>
      <c r="C855" s="1">
        <f t="shared" si="1"/>
        <v>7.3</v>
      </c>
    </row>
    <row r="856" ht="14.25" customHeight="1">
      <c r="A856" s="1" t="s">
        <v>13649</v>
      </c>
      <c r="B856" s="1">
        <v>7.3</v>
      </c>
      <c r="C856" s="1">
        <f t="shared" si="1"/>
        <v>7.3</v>
      </c>
    </row>
    <row r="857" ht="14.25" customHeight="1">
      <c r="A857" s="1" t="s">
        <v>13748</v>
      </c>
      <c r="B857" s="1">
        <v>7.3</v>
      </c>
      <c r="C857" s="1">
        <f t="shared" si="1"/>
        <v>7.3</v>
      </c>
    </row>
    <row r="858" ht="14.25" customHeight="1">
      <c r="A858" s="1" t="s">
        <v>13821</v>
      </c>
      <c r="B858" s="1">
        <v>7.3</v>
      </c>
      <c r="C858" s="1">
        <f t="shared" si="1"/>
        <v>7.3</v>
      </c>
    </row>
    <row r="859" ht="14.25" customHeight="1">
      <c r="A859" s="1" t="s">
        <v>13898</v>
      </c>
      <c r="B859" s="1">
        <v>7.3</v>
      </c>
      <c r="C859" s="1">
        <f t="shared" si="1"/>
        <v>7.3</v>
      </c>
    </row>
    <row r="860" ht="14.25" customHeight="1">
      <c r="A860" s="1" t="s">
        <v>12880</v>
      </c>
      <c r="B860" s="1">
        <v>7.3</v>
      </c>
      <c r="C860" s="1">
        <f t="shared" si="1"/>
        <v>7.3</v>
      </c>
    </row>
    <row r="861" ht="14.25" customHeight="1">
      <c r="A861" s="1" t="s">
        <v>14267</v>
      </c>
      <c r="B861" s="1">
        <v>7.3</v>
      </c>
      <c r="C861" s="1">
        <f t="shared" si="1"/>
        <v>7.3</v>
      </c>
    </row>
    <row r="862" ht="14.25" customHeight="1">
      <c r="A862" s="1" t="s">
        <v>14276</v>
      </c>
      <c r="B862" s="1">
        <v>7.3</v>
      </c>
      <c r="C862" s="1">
        <f t="shared" si="1"/>
        <v>7.3</v>
      </c>
    </row>
    <row r="863" ht="14.25" customHeight="1">
      <c r="A863" s="1" t="s">
        <v>14758</v>
      </c>
      <c r="B863" s="1">
        <v>7.3</v>
      </c>
      <c r="C863" s="1">
        <f t="shared" si="1"/>
        <v>7.3</v>
      </c>
    </row>
    <row r="864" ht="14.25" customHeight="1">
      <c r="A864" s="1" t="s">
        <v>15150</v>
      </c>
      <c r="B864" s="1">
        <v>7.3</v>
      </c>
      <c r="C864" s="1">
        <f t="shared" si="1"/>
        <v>7.3</v>
      </c>
    </row>
    <row r="865" ht="14.25" customHeight="1">
      <c r="A865" s="1" t="s">
        <v>15389</v>
      </c>
      <c r="B865" s="1">
        <v>7.3</v>
      </c>
      <c r="C865" s="1">
        <f t="shared" si="1"/>
        <v>7.3</v>
      </c>
    </row>
    <row r="866" ht="14.25" customHeight="1">
      <c r="A866" s="1" t="s">
        <v>15590</v>
      </c>
      <c r="B866" s="1">
        <v>7.3</v>
      </c>
      <c r="C866" s="1">
        <f t="shared" si="1"/>
        <v>7.3</v>
      </c>
    </row>
    <row r="867" ht="14.25" customHeight="1">
      <c r="A867" s="1" t="s">
        <v>15635</v>
      </c>
      <c r="B867" s="1">
        <v>7.3</v>
      </c>
      <c r="C867" s="1">
        <f t="shared" si="1"/>
        <v>7.3</v>
      </c>
    </row>
    <row r="868" ht="14.25" customHeight="1">
      <c r="A868" s="1" t="s">
        <v>15643</v>
      </c>
      <c r="B868" s="1">
        <v>7.3</v>
      </c>
      <c r="C868" s="1">
        <f t="shared" si="1"/>
        <v>7.3</v>
      </c>
    </row>
    <row r="869" ht="14.25" customHeight="1">
      <c r="A869" s="1" t="s">
        <v>15761</v>
      </c>
      <c r="B869" s="1">
        <v>7.3</v>
      </c>
      <c r="C869" s="1">
        <f t="shared" si="1"/>
        <v>7.3</v>
      </c>
    </row>
    <row r="870" ht="14.25" customHeight="1">
      <c r="A870" s="1" t="s">
        <v>16420</v>
      </c>
      <c r="B870" s="1">
        <v>7.3</v>
      </c>
      <c r="C870" s="1">
        <f t="shared" si="1"/>
        <v>7.3</v>
      </c>
    </row>
    <row r="871" ht="14.25" customHeight="1">
      <c r="A871" s="1" t="s">
        <v>16625</v>
      </c>
      <c r="B871" s="1">
        <v>7.3</v>
      </c>
      <c r="C871" s="1">
        <f t="shared" si="1"/>
        <v>7.3</v>
      </c>
    </row>
    <row r="872" ht="14.25" customHeight="1">
      <c r="A872" s="1" t="s">
        <v>16918</v>
      </c>
      <c r="B872" s="1">
        <v>7.0</v>
      </c>
      <c r="C872" s="1">
        <f t="shared" si="1"/>
        <v>7.3</v>
      </c>
    </row>
    <row r="873" ht="14.25" customHeight="1">
      <c r="A873" s="1" t="s">
        <v>16983</v>
      </c>
      <c r="B873" s="1">
        <v>7.3</v>
      </c>
      <c r="C873" s="1">
        <f t="shared" si="1"/>
        <v>7.3</v>
      </c>
    </row>
    <row r="874" ht="14.25" customHeight="1">
      <c r="A874" s="1" t="s">
        <v>17052</v>
      </c>
      <c r="B874" s="1">
        <v>7.3</v>
      </c>
      <c r="C874" s="1">
        <f t="shared" si="1"/>
        <v>7.3</v>
      </c>
    </row>
    <row r="875" ht="14.25" customHeight="1">
      <c r="A875" s="1" t="s">
        <v>13428</v>
      </c>
      <c r="B875" s="1">
        <v>7.1</v>
      </c>
      <c r="C875" s="1">
        <f t="shared" si="1"/>
        <v>7.3</v>
      </c>
    </row>
    <row r="876" ht="14.25" customHeight="1">
      <c r="A876" s="1" t="s">
        <v>17277</v>
      </c>
      <c r="B876" s="1">
        <v>7.3</v>
      </c>
      <c r="C876" s="1">
        <f t="shared" si="1"/>
        <v>7.3</v>
      </c>
    </row>
    <row r="877" ht="14.25" customHeight="1">
      <c r="A877" s="1" t="s">
        <v>16918</v>
      </c>
      <c r="B877" s="1">
        <v>7.6</v>
      </c>
      <c r="C877" s="1">
        <f t="shared" si="1"/>
        <v>7.3</v>
      </c>
    </row>
    <row r="878" ht="14.25" customHeight="1">
      <c r="A878" s="1" t="s">
        <v>17648</v>
      </c>
      <c r="B878" s="1">
        <v>7.3</v>
      </c>
      <c r="C878" s="1">
        <f t="shared" si="1"/>
        <v>7.3</v>
      </c>
    </row>
    <row r="879" ht="14.25" customHeight="1">
      <c r="A879" s="1" t="s">
        <v>17852</v>
      </c>
      <c r="B879" s="1">
        <v>7.3</v>
      </c>
      <c r="C879" s="1">
        <f t="shared" si="1"/>
        <v>7.3</v>
      </c>
    </row>
    <row r="880" ht="14.25" customHeight="1">
      <c r="A880" s="1" t="s">
        <v>68</v>
      </c>
      <c r="B880" s="1">
        <v>6.1</v>
      </c>
      <c r="C880" s="1">
        <f t="shared" si="1"/>
        <v>7.2875</v>
      </c>
    </row>
    <row r="881" ht="14.25" customHeight="1">
      <c r="A881" s="1" t="s">
        <v>68</v>
      </c>
      <c r="B881" s="1">
        <v>8.0</v>
      </c>
      <c r="C881" s="1">
        <f t="shared" si="1"/>
        <v>7.2875</v>
      </c>
    </row>
    <row r="882" ht="14.25" customHeight="1">
      <c r="A882" s="1" t="s">
        <v>68</v>
      </c>
      <c r="B882" s="1">
        <v>6.3</v>
      </c>
      <c r="C882" s="1">
        <f t="shared" si="1"/>
        <v>7.2875</v>
      </c>
    </row>
    <row r="883" ht="14.25" customHeight="1">
      <c r="A883" s="1" t="s">
        <v>68</v>
      </c>
      <c r="B883" s="1">
        <v>7.3</v>
      </c>
      <c r="C883" s="1">
        <f t="shared" si="1"/>
        <v>7.2875</v>
      </c>
    </row>
    <row r="884" ht="14.25" customHeight="1">
      <c r="A884" s="1" t="s">
        <v>68</v>
      </c>
      <c r="B884" s="1">
        <v>7.5</v>
      </c>
      <c r="C884" s="1">
        <f t="shared" si="1"/>
        <v>7.2875</v>
      </c>
    </row>
    <row r="885" ht="14.25" customHeight="1">
      <c r="A885" s="1" t="s">
        <v>68</v>
      </c>
      <c r="B885" s="1">
        <v>7.1</v>
      </c>
      <c r="C885" s="1">
        <f t="shared" si="1"/>
        <v>7.2875</v>
      </c>
    </row>
    <row r="886" ht="14.25" customHeight="1">
      <c r="A886" s="1" t="s">
        <v>68</v>
      </c>
      <c r="B886" s="1">
        <v>7.4</v>
      </c>
      <c r="C886" s="1">
        <f t="shared" si="1"/>
        <v>7.2875</v>
      </c>
    </row>
    <row r="887" ht="14.25" customHeight="1">
      <c r="A887" s="1" t="s">
        <v>68</v>
      </c>
      <c r="B887" s="1">
        <v>8.6</v>
      </c>
      <c r="C887" s="1">
        <f t="shared" si="1"/>
        <v>7.2875</v>
      </c>
    </row>
    <row r="888" ht="14.25" customHeight="1">
      <c r="A888" s="1" t="s">
        <v>8315</v>
      </c>
      <c r="B888" s="1">
        <v>7.4</v>
      </c>
      <c r="C888" s="1">
        <f t="shared" si="1"/>
        <v>7.283333333</v>
      </c>
    </row>
    <row r="889" ht="14.25" customHeight="1">
      <c r="A889" s="1" t="s">
        <v>8315</v>
      </c>
      <c r="B889" s="1">
        <v>8.0</v>
      </c>
      <c r="C889" s="1">
        <f t="shared" si="1"/>
        <v>7.283333333</v>
      </c>
    </row>
    <row r="890" ht="14.25" customHeight="1">
      <c r="A890" s="1" t="s">
        <v>8315</v>
      </c>
      <c r="B890" s="1">
        <v>7.5</v>
      </c>
      <c r="C890" s="1">
        <f t="shared" si="1"/>
        <v>7.283333333</v>
      </c>
    </row>
    <row r="891" ht="14.25" customHeight="1">
      <c r="A891" s="1" t="s">
        <v>8315</v>
      </c>
      <c r="B891" s="1">
        <v>8.0</v>
      </c>
      <c r="C891" s="1">
        <f t="shared" si="1"/>
        <v>7.283333333</v>
      </c>
    </row>
    <row r="892" ht="14.25" customHeight="1">
      <c r="A892" s="1" t="s">
        <v>8315</v>
      </c>
      <c r="B892" s="1">
        <v>5.3</v>
      </c>
      <c r="C892" s="1">
        <f t="shared" si="1"/>
        <v>7.283333333</v>
      </c>
    </row>
    <row r="893" ht="14.25" customHeight="1">
      <c r="A893" s="1" t="s">
        <v>8315</v>
      </c>
      <c r="B893" s="1">
        <v>7.5</v>
      </c>
      <c r="C893" s="1">
        <f t="shared" si="1"/>
        <v>7.283333333</v>
      </c>
    </row>
    <row r="894" ht="14.25" customHeight="1">
      <c r="A894" s="1" t="s">
        <v>1660</v>
      </c>
      <c r="B894" s="1">
        <v>7.6</v>
      </c>
      <c r="C894" s="1">
        <f t="shared" si="1"/>
        <v>7.275</v>
      </c>
    </row>
    <row r="895" ht="14.25" customHeight="1">
      <c r="A895" s="1" t="s">
        <v>1660</v>
      </c>
      <c r="B895" s="1">
        <v>7.1</v>
      </c>
      <c r="C895" s="1">
        <f t="shared" si="1"/>
        <v>7.275</v>
      </c>
    </row>
    <row r="896" ht="14.25" customHeight="1">
      <c r="A896" s="1" t="s">
        <v>1660</v>
      </c>
      <c r="B896" s="1">
        <v>7.0</v>
      </c>
      <c r="C896" s="1">
        <f t="shared" si="1"/>
        <v>7.275</v>
      </c>
    </row>
    <row r="897" ht="14.25" customHeight="1">
      <c r="A897" s="1" t="s">
        <v>1660</v>
      </c>
      <c r="B897" s="1">
        <v>7.4</v>
      </c>
      <c r="C897" s="1">
        <f t="shared" si="1"/>
        <v>7.275</v>
      </c>
    </row>
    <row r="898" ht="14.25" customHeight="1">
      <c r="A898" s="1" t="s">
        <v>1448</v>
      </c>
      <c r="B898" s="1">
        <v>7.0</v>
      </c>
      <c r="C898" s="1">
        <f t="shared" si="1"/>
        <v>7.275</v>
      </c>
    </row>
    <row r="899" ht="14.25" customHeight="1">
      <c r="A899" s="1" t="s">
        <v>1448</v>
      </c>
      <c r="B899" s="1">
        <v>7.8</v>
      </c>
      <c r="C899" s="1">
        <f t="shared" si="1"/>
        <v>7.275</v>
      </c>
    </row>
    <row r="900" ht="14.25" customHeight="1">
      <c r="A900" s="1" t="s">
        <v>1448</v>
      </c>
      <c r="B900" s="1">
        <v>7.1</v>
      </c>
      <c r="C900" s="1">
        <f t="shared" si="1"/>
        <v>7.275</v>
      </c>
    </row>
    <row r="901" ht="14.25" customHeight="1">
      <c r="A901" s="1" t="s">
        <v>1448</v>
      </c>
      <c r="B901" s="1">
        <v>7.2</v>
      </c>
      <c r="C901" s="1">
        <f t="shared" si="1"/>
        <v>7.275</v>
      </c>
    </row>
    <row r="902" ht="14.25" customHeight="1">
      <c r="A902" s="1" t="s">
        <v>5121</v>
      </c>
      <c r="B902" s="1">
        <v>7.3</v>
      </c>
      <c r="C902" s="1">
        <f t="shared" si="1"/>
        <v>7.266666667</v>
      </c>
    </row>
    <row r="903" ht="14.25" customHeight="1">
      <c r="A903" s="1" t="s">
        <v>5121</v>
      </c>
      <c r="B903" s="1">
        <v>7.2</v>
      </c>
      <c r="C903" s="1">
        <f t="shared" si="1"/>
        <v>7.266666667</v>
      </c>
    </row>
    <row r="904" ht="14.25" customHeight="1">
      <c r="A904" s="1" t="s">
        <v>5121</v>
      </c>
      <c r="B904" s="1">
        <v>7.3</v>
      </c>
      <c r="C904" s="1">
        <f t="shared" si="1"/>
        <v>7.266666667</v>
      </c>
    </row>
    <row r="905" ht="14.25" customHeight="1">
      <c r="A905" s="1" t="s">
        <v>13883</v>
      </c>
      <c r="B905" s="1">
        <v>6.5</v>
      </c>
      <c r="C905" s="1">
        <f t="shared" si="1"/>
        <v>7.266666667</v>
      </c>
    </row>
    <row r="906" ht="14.25" customHeight="1">
      <c r="A906" s="1" t="s">
        <v>13883</v>
      </c>
      <c r="B906" s="1">
        <v>7.8</v>
      </c>
      <c r="C906" s="1">
        <f t="shared" si="1"/>
        <v>7.266666667</v>
      </c>
    </row>
    <row r="907" ht="14.25" customHeight="1">
      <c r="A907" s="1" t="s">
        <v>13883</v>
      </c>
      <c r="B907" s="1">
        <v>7.5</v>
      </c>
      <c r="C907" s="1">
        <f t="shared" si="1"/>
        <v>7.266666667</v>
      </c>
    </row>
    <row r="908" ht="14.25" customHeight="1">
      <c r="A908" s="1" t="s">
        <v>871</v>
      </c>
      <c r="B908" s="1">
        <v>7.5</v>
      </c>
      <c r="C908" s="1">
        <f t="shared" si="1"/>
        <v>7.2625</v>
      </c>
    </row>
    <row r="909" ht="14.25" customHeight="1">
      <c r="A909" s="1" t="s">
        <v>871</v>
      </c>
      <c r="B909" s="1">
        <v>7.6</v>
      </c>
      <c r="C909" s="1">
        <f t="shared" si="1"/>
        <v>7.2625</v>
      </c>
    </row>
    <row r="910" ht="14.25" customHeight="1">
      <c r="A910" s="1" t="s">
        <v>871</v>
      </c>
      <c r="B910" s="1">
        <v>7.3</v>
      </c>
      <c r="C910" s="1">
        <f t="shared" si="1"/>
        <v>7.2625</v>
      </c>
    </row>
    <row r="911" ht="14.25" customHeight="1">
      <c r="A911" s="1" t="s">
        <v>871</v>
      </c>
      <c r="B911" s="1">
        <v>7.3</v>
      </c>
      <c r="C911" s="1">
        <f t="shared" si="1"/>
        <v>7.2625</v>
      </c>
    </row>
    <row r="912" ht="14.25" customHeight="1">
      <c r="A912" s="1" t="s">
        <v>871</v>
      </c>
      <c r="B912" s="1">
        <v>8.3</v>
      </c>
      <c r="C912" s="1">
        <f t="shared" si="1"/>
        <v>7.2625</v>
      </c>
    </row>
    <row r="913" ht="14.25" customHeight="1">
      <c r="A913" s="1" t="s">
        <v>871</v>
      </c>
      <c r="B913" s="1">
        <v>8.3</v>
      </c>
      <c r="C913" s="1">
        <f t="shared" si="1"/>
        <v>7.2625</v>
      </c>
    </row>
    <row r="914" ht="14.25" customHeight="1">
      <c r="A914" s="1" t="s">
        <v>871</v>
      </c>
      <c r="B914" s="1">
        <v>3.6</v>
      </c>
      <c r="C914" s="1">
        <f t="shared" si="1"/>
        <v>7.2625</v>
      </c>
    </row>
    <row r="915" ht="14.25" customHeight="1">
      <c r="A915" s="1" t="s">
        <v>871</v>
      </c>
      <c r="B915" s="1">
        <v>8.2</v>
      </c>
      <c r="C915" s="1">
        <f t="shared" si="1"/>
        <v>7.2625</v>
      </c>
    </row>
    <row r="916" ht="14.25" customHeight="1">
      <c r="A916" s="1" t="s">
        <v>702</v>
      </c>
      <c r="B916" s="1">
        <v>5.7</v>
      </c>
      <c r="C916" s="1">
        <f t="shared" si="1"/>
        <v>7.25</v>
      </c>
    </row>
    <row r="917" ht="14.25" customHeight="1">
      <c r="A917" s="1" t="s">
        <v>702</v>
      </c>
      <c r="B917" s="1">
        <v>8.0</v>
      </c>
      <c r="C917" s="1">
        <f t="shared" si="1"/>
        <v>7.25</v>
      </c>
    </row>
    <row r="918" ht="14.25" customHeight="1">
      <c r="A918" s="1" t="s">
        <v>702</v>
      </c>
      <c r="B918" s="1">
        <v>6.8</v>
      </c>
      <c r="C918" s="1">
        <f t="shared" si="1"/>
        <v>7.25</v>
      </c>
    </row>
    <row r="919" ht="14.25" customHeight="1">
      <c r="A919" s="1" t="s">
        <v>702</v>
      </c>
      <c r="B919" s="1">
        <v>6.7</v>
      </c>
      <c r="C919" s="1">
        <f t="shared" si="1"/>
        <v>7.25</v>
      </c>
    </row>
    <row r="920" ht="14.25" customHeight="1">
      <c r="A920" s="1" t="s">
        <v>702</v>
      </c>
      <c r="B920" s="1">
        <v>7.5</v>
      </c>
      <c r="C920" s="1">
        <f t="shared" si="1"/>
        <v>7.25</v>
      </c>
    </row>
    <row r="921" ht="14.25" customHeight="1">
      <c r="A921" s="1" t="s">
        <v>702</v>
      </c>
      <c r="B921" s="1">
        <v>7.7</v>
      </c>
      <c r="C921" s="1">
        <f t="shared" si="1"/>
        <v>7.25</v>
      </c>
    </row>
    <row r="922" ht="14.25" customHeight="1">
      <c r="A922" s="1" t="s">
        <v>702</v>
      </c>
      <c r="B922" s="1">
        <v>7.9</v>
      </c>
      <c r="C922" s="1">
        <f t="shared" si="1"/>
        <v>7.25</v>
      </c>
    </row>
    <row r="923" ht="14.25" customHeight="1">
      <c r="A923" s="1" t="s">
        <v>702</v>
      </c>
      <c r="B923" s="1">
        <v>7.7</v>
      </c>
      <c r="C923" s="1">
        <f t="shared" si="1"/>
        <v>7.25</v>
      </c>
    </row>
    <row r="924" ht="14.25" customHeight="1">
      <c r="A924" s="1" t="s">
        <v>3537</v>
      </c>
      <c r="B924" s="1">
        <v>7.6</v>
      </c>
      <c r="C924" s="1">
        <f t="shared" si="1"/>
        <v>7.25</v>
      </c>
    </row>
    <row r="925" ht="14.25" customHeight="1">
      <c r="A925" s="1" t="s">
        <v>3537</v>
      </c>
      <c r="B925" s="1">
        <v>6.7</v>
      </c>
      <c r="C925" s="1">
        <f t="shared" si="1"/>
        <v>7.25</v>
      </c>
    </row>
    <row r="926" ht="14.25" customHeight="1">
      <c r="A926" s="1" t="s">
        <v>5870</v>
      </c>
      <c r="B926" s="1">
        <v>6.9</v>
      </c>
      <c r="C926" s="1">
        <f t="shared" si="1"/>
        <v>7.25</v>
      </c>
    </row>
    <row r="927" ht="14.25" customHeight="1">
      <c r="A927" s="1" t="s">
        <v>3537</v>
      </c>
      <c r="B927" s="1">
        <v>6.7</v>
      </c>
      <c r="C927" s="1">
        <f t="shared" si="1"/>
        <v>7.25</v>
      </c>
    </row>
    <row r="928" ht="14.25" customHeight="1">
      <c r="A928" s="1" t="s">
        <v>6427</v>
      </c>
      <c r="B928" s="1">
        <v>7.2</v>
      </c>
      <c r="C928" s="1">
        <f t="shared" si="1"/>
        <v>7.25</v>
      </c>
    </row>
    <row r="929" ht="14.25" customHeight="1">
      <c r="A929" s="1" t="s">
        <v>6697</v>
      </c>
      <c r="B929" s="1">
        <v>7.4</v>
      </c>
      <c r="C929" s="1">
        <f t="shared" si="1"/>
        <v>7.25</v>
      </c>
    </row>
    <row r="930" ht="14.25" customHeight="1">
      <c r="A930" s="1" t="s">
        <v>6427</v>
      </c>
      <c r="B930" s="1">
        <v>7.3</v>
      </c>
      <c r="C930" s="1">
        <f t="shared" si="1"/>
        <v>7.25</v>
      </c>
    </row>
    <row r="931" ht="14.25" customHeight="1">
      <c r="A931" s="1" t="s">
        <v>8794</v>
      </c>
      <c r="B931" s="1">
        <v>7.1</v>
      </c>
      <c r="C931" s="1">
        <f t="shared" si="1"/>
        <v>7.25</v>
      </c>
    </row>
    <row r="932" ht="14.25" customHeight="1">
      <c r="A932" s="1" t="s">
        <v>5870</v>
      </c>
      <c r="B932" s="1">
        <v>7.6</v>
      </c>
      <c r="C932" s="1">
        <f t="shared" si="1"/>
        <v>7.25</v>
      </c>
    </row>
    <row r="933" ht="14.25" customHeight="1">
      <c r="A933" s="1" t="s">
        <v>8794</v>
      </c>
      <c r="B933" s="1">
        <v>7.4</v>
      </c>
      <c r="C933" s="1">
        <f t="shared" si="1"/>
        <v>7.25</v>
      </c>
    </row>
    <row r="934" ht="14.25" customHeight="1">
      <c r="A934" s="1" t="s">
        <v>6697</v>
      </c>
      <c r="B934" s="1">
        <v>7.1</v>
      </c>
      <c r="C934" s="1">
        <f t="shared" si="1"/>
        <v>7.25</v>
      </c>
    </row>
    <row r="935" ht="14.25" customHeight="1">
      <c r="A935" s="1" t="s">
        <v>3537</v>
      </c>
      <c r="B935" s="1">
        <v>8.0</v>
      </c>
      <c r="C935" s="1">
        <f t="shared" si="1"/>
        <v>7.25</v>
      </c>
    </row>
    <row r="936" ht="14.25" customHeight="1">
      <c r="A936" s="1" t="s">
        <v>15908</v>
      </c>
      <c r="B936" s="1">
        <v>6.8</v>
      </c>
      <c r="C936" s="1">
        <f t="shared" si="1"/>
        <v>7.25</v>
      </c>
    </row>
    <row r="937" ht="14.25" customHeight="1">
      <c r="A937" s="1" t="s">
        <v>15908</v>
      </c>
      <c r="B937" s="1">
        <v>7.7</v>
      </c>
      <c r="C937" s="1">
        <f t="shared" si="1"/>
        <v>7.25</v>
      </c>
    </row>
    <row r="938" ht="14.25" customHeight="1">
      <c r="A938" s="1" t="s">
        <v>1570</v>
      </c>
      <c r="B938" s="1">
        <v>6.7</v>
      </c>
      <c r="C938" s="1">
        <f t="shared" si="1"/>
        <v>7.233333333</v>
      </c>
    </row>
    <row r="939" ht="14.25" customHeight="1">
      <c r="A939" s="1" t="s">
        <v>1570</v>
      </c>
      <c r="B939" s="1">
        <v>7.4</v>
      </c>
      <c r="C939" s="1">
        <f t="shared" si="1"/>
        <v>7.233333333</v>
      </c>
    </row>
    <row r="940" ht="14.25" customHeight="1">
      <c r="A940" s="1" t="s">
        <v>1570</v>
      </c>
      <c r="B940" s="1">
        <v>7.6</v>
      </c>
      <c r="C940" s="1">
        <f t="shared" si="1"/>
        <v>7.233333333</v>
      </c>
    </row>
    <row r="941" ht="14.25" customHeight="1">
      <c r="A941" s="1" t="s">
        <v>2608</v>
      </c>
      <c r="B941" s="1">
        <v>6.4</v>
      </c>
      <c r="C941" s="1">
        <f t="shared" si="1"/>
        <v>7.225</v>
      </c>
    </row>
    <row r="942" ht="14.25" customHeight="1">
      <c r="A942" s="1" t="s">
        <v>2608</v>
      </c>
      <c r="B942" s="1">
        <v>7.4</v>
      </c>
      <c r="C942" s="1">
        <f t="shared" si="1"/>
        <v>7.225</v>
      </c>
    </row>
    <row r="943" ht="14.25" customHeight="1">
      <c r="A943" s="1" t="s">
        <v>2608</v>
      </c>
      <c r="B943" s="1">
        <v>7.3</v>
      </c>
      <c r="C943" s="1">
        <f t="shared" si="1"/>
        <v>7.225</v>
      </c>
    </row>
    <row r="944" ht="14.25" customHeight="1">
      <c r="A944" s="1" t="s">
        <v>2608</v>
      </c>
      <c r="B944" s="1">
        <v>7.8</v>
      </c>
      <c r="C944" s="1">
        <f t="shared" si="1"/>
        <v>7.225</v>
      </c>
    </row>
    <row r="945" ht="14.25" customHeight="1">
      <c r="A945" s="1" t="s">
        <v>2608</v>
      </c>
      <c r="B945" s="1">
        <v>7.1</v>
      </c>
      <c r="C945" s="1">
        <f t="shared" si="1"/>
        <v>7.225</v>
      </c>
    </row>
    <row r="946" ht="14.25" customHeight="1">
      <c r="A946" s="1" t="s">
        <v>2608</v>
      </c>
      <c r="B946" s="1">
        <v>6.7</v>
      </c>
      <c r="C946" s="1">
        <f t="shared" si="1"/>
        <v>7.225</v>
      </c>
    </row>
    <row r="947" ht="14.25" customHeight="1">
      <c r="A947" s="1" t="s">
        <v>2608</v>
      </c>
      <c r="B947" s="1">
        <v>6.5</v>
      </c>
      <c r="C947" s="1">
        <f t="shared" si="1"/>
        <v>7.225</v>
      </c>
    </row>
    <row r="948" ht="14.25" customHeight="1">
      <c r="A948" s="1" t="s">
        <v>2608</v>
      </c>
      <c r="B948" s="1">
        <v>6.4</v>
      </c>
      <c r="C948" s="1">
        <f t="shared" si="1"/>
        <v>7.225</v>
      </c>
    </row>
    <row r="949" ht="14.25" customHeight="1">
      <c r="A949" s="1" t="s">
        <v>2608</v>
      </c>
      <c r="B949" s="1">
        <v>6.9</v>
      </c>
      <c r="C949" s="1">
        <f t="shared" si="1"/>
        <v>7.225</v>
      </c>
    </row>
    <row r="950" ht="14.25" customHeight="1">
      <c r="A950" s="1" t="s">
        <v>2608</v>
      </c>
      <c r="B950" s="1">
        <v>6.6</v>
      </c>
      <c r="C950" s="1">
        <f t="shared" si="1"/>
        <v>7.225</v>
      </c>
    </row>
    <row r="951" ht="14.25" customHeight="1">
      <c r="A951" s="1" t="s">
        <v>2608</v>
      </c>
      <c r="B951" s="1">
        <v>6.6</v>
      </c>
      <c r="C951" s="1">
        <f t="shared" si="1"/>
        <v>7.225</v>
      </c>
    </row>
    <row r="952" ht="14.25" customHeight="1">
      <c r="A952" s="1" t="s">
        <v>2608</v>
      </c>
      <c r="B952" s="1">
        <v>8.0</v>
      </c>
      <c r="C952" s="1">
        <f t="shared" si="1"/>
        <v>7.225</v>
      </c>
    </row>
    <row r="953" ht="14.25" customHeight="1">
      <c r="A953" s="1" t="s">
        <v>2608</v>
      </c>
      <c r="B953" s="1">
        <v>8.1</v>
      </c>
      <c r="C953" s="1">
        <f t="shared" si="1"/>
        <v>7.225</v>
      </c>
    </row>
    <row r="954" ht="14.25" customHeight="1">
      <c r="A954" s="1" t="s">
        <v>2608</v>
      </c>
      <c r="B954" s="1">
        <v>8.2</v>
      </c>
      <c r="C954" s="1">
        <f t="shared" si="1"/>
        <v>7.225</v>
      </c>
    </row>
    <row r="955" ht="14.25" customHeight="1">
      <c r="A955" s="1" t="s">
        <v>2608</v>
      </c>
      <c r="B955" s="1">
        <v>7.5</v>
      </c>
      <c r="C955" s="1">
        <f t="shared" si="1"/>
        <v>7.225</v>
      </c>
    </row>
    <row r="956" ht="14.25" customHeight="1">
      <c r="A956" s="1" t="s">
        <v>2608</v>
      </c>
      <c r="B956" s="1">
        <v>5.9</v>
      </c>
      <c r="C956" s="1">
        <f t="shared" si="1"/>
        <v>7.225</v>
      </c>
    </row>
    <row r="957" ht="14.25" customHeight="1">
      <c r="A957" s="1" t="s">
        <v>2608</v>
      </c>
      <c r="B957" s="1">
        <v>8.3</v>
      </c>
      <c r="C957" s="1">
        <f t="shared" si="1"/>
        <v>7.225</v>
      </c>
    </row>
    <row r="958" ht="14.25" customHeight="1">
      <c r="A958" s="1" t="s">
        <v>2608</v>
      </c>
      <c r="B958" s="1">
        <v>7.9</v>
      </c>
      <c r="C958" s="1">
        <f t="shared" si="1"/>
        <v>7.225</v>
      </c>
    </row>
    <row r="959" ht="14.25" customHeight="1">
      <c r="A959" s="1" t="s">
        <v>2608</v>
      </c>
      <c r="B959" s="1">
        <v>7.3</v>
      </c>
      <c r="C959" s="1">
        <f t="shared" si="1"/>
        <v>7.225</v>
      </c>
    </row>
    <row r="960" ht="14.25" customHeight="1">
      <c r="A960" s="1" t="s">
        <v>2608</v>
      </c>
      <c r="B960" s="1">
        <v>7.6</v>
      </c>
      <c r="C960" s="1">
        <f t="shared" si="1"/>
        <v>7.225</v>
      </c>
    </row>
    <row r="961" ht="14.25" customHeight="1">
      <c r="A961" s="1" t="s">
        <v>1263</v>
      </c>
      <c r="B961" s="1">
        <v>7.5</v>
      </c>
      <c r="C961" s="1">
        <f t="shared" si="1"/>
        <v>7.22</v>
      </c>
    </row>
    <row r="962" ht="14.25" customHeight="1">
      <c r="A962" s="1" t="s">
        <v>1263</v>
      </c>
      <c r="B962" s="1">
        <v>7.5</v>
      </c>
      <c r="C962" s="1">
        <f t="shared" si="1"/>
        <v>7.22</v>
      </c>
    </row>
    <row r="963" ht="14.25" customHeight="1">
      <c r="A963" s="1" t="s">
        <v>1263</v>
      </c>
      <c r="B963" s="1">
        <v>6.5</v>
      </c>
      <c r="C963" s="1">
        <f t="shared" si="1"/>
        <v>7.22</v>
      </c>
    </row>
    <row r="964" ht="14.25" customHeight="1">
      <c r="A964" s="1" t="s">
        <v>1263</v>
      </c>
      <c r="B964" s="1">
        <v>7.8</v>
      </c>
      <c r="C964" s="1">
        <f t="shared" si="1"/>
        <v>7.22</v>
      </c>
    </row>
    <row r="965" ht="14.25" customHeight="1">
      <c r="A965" s="1" t="s">
        <v>1263</v>
      </c>
      <c r="B965" s="1">
        <v>6.8</v>
      </c>
      <c r="C965" s="1">
        <f t="shared" si="1"/>
        <v>7.22</v>
      </c>
    </row>
    <row r="966" ht="14.25" customHeight="1">
      <c r="A966" s="1" t="s">
        <v>208</v>
      </c>
      <c r="B966" s="1">
        <v>7.2</v>
      </c>
      <c r="C966" s="1">
        <f t="shared" si="1"/>
        <v>7.2</v>
      </c>
    </row>
    <row r="967" ht="14.25" customHeight="1">
      <c r="A967" s="1" t="s">
        <v>251</v>
      </c>
      <c r="B967" s="1">
        <v>7.2</v>
      </c>
      <c r="C967" s="1">
        <f t="shared" si="1"/>
        <v>7.2</v>
      </c>
    </row>
    <row r="968" ht="14.25" customHeight="1">
      <c r="A968" s="1" t="s">
        <v>652</v>
      </c>
      <c r="B968" s="1">
        <v>7.2</v>
      </c>
      <c r="C968" s="1">
        <f t="shared" si="1"/>
        <v>7.2</v>
      </c>
    </row>
    <row r="969" ht="14.25" customHeight="1">
      <c r="A969" s="1" t="s">
        <v>1137</v>
      </c>
      <c r="B969" s="1">
        <v>7.2</v>
      </c>
      <c r="C969" s="1">
        <f t="shared" si="1"/>
        <v>7.2</v>
      </c>
    </row>
    <row r="970" ht="14.25" customHeight="1">
      <c r="A970" s="1" t="s">
        <v>3364</v>
      </c>
      <c r="B970" s="1">
        <v>7.2</v>
      </c>
      <c r="C970" s="1">
        <f t="shared" si="1"/>
        <v>7.2</v>
      </c>
    </row>
    <row r="971" ht="14.25" customHeight="1">
      <c r="A971" s="1" t="s">
        <v>4202</v>
      </c>
      <c r="B971" s="1">
        <v>7.2</v>
      </c>
      <c r="C971" s="1">
        <f t="shared" si="1"/>
        <v>7.2</v>
      </c>
    </row>
    <row r="972" ht="14.25" customHeight="1">
      <c r="A972" s="1" t="s">
        <v>208</v>
      </c>
      <c r="B972" s="1">
        <v>7.8</v>
      </c>
      <c r="C972" s="1">
        <f t="shared" si="1"/>
        <v>7.2</v>
      </c>
    </row>
    <row r="973" ht="14.25" customHeight="1">
      <c r="A973" s="1" t="s">
        <v>5273</v>
      </c>
      <c r="B973" s="1">
        <v>7.2</v>
      </c>
      <c r="C973" s="1">
        <f t="shared" si="1"/>
        <v>7.2</v>
      </c>
    </row>
    <row r="974" ht="14.25" customHeight="1">
      <c r="A974" s="1" t="s">
        <v>5309</v>
      </c>
      <c r="B974" s="1">
        <v>6.4</v>
      </c>
      <c r="C974" s="1">
        <f t="shared" si="1"/>
        <v>7.2</v>
      </c>
    </row>
    <row r="975" ht="14.25" customHeight="1">
      <c r="A975" s="1" t="s">
        <v>6019</v>
      </c>
      <c r="B975" s="1">
        <v>7.4</v>
      </c>
      <c r="C975" s="1">
        <f t="shared" si="1"/>
        <v>7.2</v>
      </c>
    </row>
    <row r="976" ht="14.25" customHeight="1">
      <c r="A976" s="1" t="s">
        <v>6129</v>
      </c>
      <c r="B976" s="1">
        <v>7.2</v>
      </c>
      <c r="C976" s="1">
        <f t="shared" si="1"/>
        <v>7.2</v>
      </c>
    </row>
    <row r="977" ht="14.25" customHeight="1">
      <c r="A977" s="1" t="s">
        <v>7032</v>
      </c>
      <c r="B977" s="1">
        <v>7.2</v>
      </c>
      <c r="C977" s="1">
        <f t="shared" si="1"/>
        <v>7.2</v>
      </c>
    </row>
    <row r="978" ht="14.25" customHeight="1">
      <c r="A978" s="1" t="s">
        <v>7412</v>
      </c>
      <c r="B978" s="1">
        <v>7.2</v>
      </c>
      <c r="C978" s="1">
        <f t="shared" si="1"/>
        <v>7.2</v>
      </c>
    </row>
    <row r="979" ht="14.25" customHeight="1">
      <c r="A979" s="1" t="s">
        <v>7559</v>
      </c>
      <c r="B979" s="1">
        <v>7.2</v>
      </c>
      <c r="C979" s="1">
        <f t="shared" si="1"/>
        <v>7.2</v>
      </c>
    </row>
    <row r="980" ht="14.25" customHeight="1">
      <c r="A980" s="1" t="s">
        <v>208</v>
      </c>
      <c r="B980" s="1">
        <v>7.5</v>
      </c>
      <c r="C980" s="1">
        <f t="shared" si="1"/>
        <v>7.2</v>
      </c>
    </row>
    <row r="981" ht="14.25" customHeight="1">
      <c r="A981" s="1" t="s">
        <v>8283</v>
      </c>
      <c r="B981" s="1">
        <v>7.8</v>
      </c>
      <c r="C981" s="1">
        <f t="shared" si="1"/>
        <v>7.2</v>
      </c>
    </row>
    <row r="982" ht="14.25" customHeight="1">
      <c r="A982" s="1" t="s">
        <v>208</v>
      </c>
      <c r="B982" s="1">
        <v>6.8</v>
      </c>
      <c r="C982" s="1">
        <f t="shared" si="1"/>
        <v>7.2</v>
      </c>
    </row>
    <row r="983" ht="14.25" customHeight="1">
      <c r="A983" s="1" t="s">
        <v>8283</v>
      </c>
      <c r="B983" s="1">
        <v>6.5</v>
      </c>
      <c r="C983" s="1">
        <f t="shared" si="1"/>
        <v>7.2</v>
      </c>
    </row>
    <row r="984" ht="14.25" customHeight="1">
      <c r="A984" s="1" t="s">
        <v>8618</v>
      </c>
      <c r="B984" s="1">
        <v>7.2</v>
      </c>
      <c r="C984" s="1">
        <f t="shared" si="1"/>
        <v>7.2</v>
      </c>
    </row>
    <row r="985" ht="14.25" customHeight="1">
      <c r="A985" s="1" t="s">
        <v>6019</v>
      </c>
      <c r="B985" s="1">
        <v>6.9</v>
      </c>
      <c r="C985" s="1">
        <f t="shared" si="1"/>
        <v>7.2</v>
      </c>
    </row>
    <row r="986" ht="14.25" customHeight="1">
      <c r="A986" s="1" t="s">
        <v>8973</v>
      </c>
      <c r="B986" s="1">
        <v>6.7</v>
      </c>
      <c r="C986" s="1">
        <f t="shared" si="1"/>
        <v>7.2</v>
      </c>
    </row>
    <row r="987" ht="14.25" customHeight="1">
      <c r="A987" s="1" t="s">
        <v>9150</v>
      </c>
      <c r="B987" s="1">
        <v>7.2</v>
      </c>
      <c r="C987" s="1">
        <f t="shared" si="1"/>
        <v>7.2</v>
      </c>
    </row>
    <row r="988" ht="14.25" customHeight="1">
      <c r="A988" s="1" t="s">
        <v>9198</v>
      </c>
      <c r="B988" s="1">
        <v>7.4</v>
      </c>
      <c r="C988" s="1">
        <f t="shared" si="1"/>
        <v>7.2</v>
      </c>
    </row>
    <row r="989" ht="14.25" customHeight="1">
      <c r="A989" s="1" t="s">
        <v>9352</v>
      </c>
      <c r="B989" s="1">
        <v>7.2</v>
      </c>
      <c r="C989" s="1">
        <f t="shared" si="1"/>
        <v>7.2</v>
      </c>
    </row>
    <row r="990" ht="14.25" customHeight="1">
      <c r="A990" s="1" t="s">
        <v>9367</v>
      </c>
      <c r="B990" s="1">
        <v>7.2</v>
      </c>
      <c r="C990" s="1">
        <f t="shared" si="1"/>
        <v>7.2</v>
      </c>
    </row>
    <row r="991" ht="14.25" customHeight="1">
      <c r="A991" s="1" t="s">
        <v>9407</v>
      </c>
      <c r="B991" s="1">
        <v>7.2</v>
      </c>
      <c r="C991" s="1">
        <f t="shared" si="1"/>
        <v>7.2</v>
      </c>
    </row>
    <row r="992" ht="14.25" customHeight="1">
      <c r="A992" s="1" t="s">
        <v>9841</v>
      </c>
      <c r="B992" s="1">
        <v>7.0</v>
      </c>
      <c r="C992" s="1">
        <f t="shared" si="1"/>
        <v>7.2</v>
      </c>
    </row>
    <row r="993" ht="14.25" customHeight="1">
      <c r="A993" s="1" t="s">
        <v>6019</v>
      </c>
      <c r="B993" s="1">
        <v>6.3</v>
      </c>
      <c r="C993" s="1">
        <f t="shared" si="1"/>
        <v>7.2</v>
      </c>
    </row>
    <row r="994" ht="14.25" customHeight="1">
      <c r="A994" s="1" t="s">
        <v>10867</v>
      </c>
      <c r="B994" s="1">
        <v>7.2</v>
      </c>
      <c r="C994" s="1">
        <f t="shared" si="1"/>
        <v>7.2</v>
      </c>
    </row>
    <row r="995" ht="14.25" customHeight="1">
      <c r="A995" s="1" t="s">
        <v>10988</v>
      </c>
      <c r="B995" s="1">
        <v>7.2</v>
      </c>
      <c r="C995" s="1">
        <f t="shared" si="1"/>
        <v>7.2</v>
      </c>
    </row>
    <row r="996" ht="14.25" customHeight="1">
      <c r="A996" s="1" t="s">
        <v>8973</v>
      </c>
      <c r="B996" s="1">
        <v>7.4</v>
      </c>
      <c r="C996" s="1">
        <f t="shared" si="1"/>
        <v>7.2</v>
      </c>
    </row>
    <row r="997" ht="14.25" customHeight="1">
      <c r="A997" s="1" t="s">
        <v>8283</v>
      </c>
      <c r="B997" s="1">
        <v>7.3</v>
      </c>
      <c r="C997" s="1">
        <f t="shared" si="1"/>
        <v>7.2</v>
      </c>
    </row>
    <row r="998" ht="14.25" customHeight="1">
      <c r="A998" s="1" t="s">
        <v>12067</v>
      </c>
      <c r="B998" s="1">
        <v>7.2</v>
      </c>
      <c r="C998" s="1">
        <f t="shared" si="1"/>
        <v>7.2</v>
      </c>
    </row>
    <row r="999" ht="14.25" customHeight="1">
      <c r="A999" s="1" t="s">
        <v>12096</v>
      </c>
      <c r="B999" s="1">
        <v>7.2</v>
      </c>
      <c r="C999" s="1">
        <f t="shared" si="1"/>
        <v>7.2</v>
      </c>
    </row>
    <row r="1000" ht="14.25" customHeight="1">
      <c r="A1000" s="1" t="s">
        <v>5309</v>
      </c>
      <c r="B1000" s="1">
        <v>8.0</v>
      </c>
      <c r="C1000" s="1">
        <f t="shared" si="1"/>
        <v>7.2</v>
      </c>
    </row>
    <row r="1001" ht="14.25" customHeight="1">
      <c r="A1001" s="1" t="s">
        <v>12273</v>
      </c>
      <c r="B1001" s="1">
        <v>7.2</v>
      </c>
      <c r="C1001" s="1">
        <f t="shared" si="1"/>
        <v>7.2</v>
      </c>
    </row>
    <row r="1002" ht="14.25" customHeight="1">
      <c r="A1002" s="1" t="s">
        <v>12307</v>
      </c>
      <c r="B1002" s="1">
        <v>7.2</v>
      </c>
      <c r="C1002" s="1">
        <f t="shared" si="1"/>
        <v>7.2</v>
      </c>
    </row>
    <row r="1003" ht="14.25" customHeight="1">
      <c r="A1003" s="1" t="s">
        <v>6019</v>
      </c>
      <c r="B1003" s="1">
        <v>7.6</v>
      </c>
      <c r="C1003" s="1">
        <f t="shared" si="1"/>
        <v>7.2</v>
      </c>
    </row>
    <row r="1004" ht="14.25" customHeight="1">
      <c r="A1004" s="1" t="s">
        <v>12478</v>
      </c>
      <c r="B1004" s="1">
        <v>7.2</v>
      </c>
      <c r="C1004" s="1">
        <f t="shared" si="1"/>
        <v>7.2</v>
      </c>
    </row>
    <row r="1005" ht="14.25" customHeight="1">
      <c r="A1005" s="1" t="s">
        <v>6019</v>
      </c>
      <c r="B1005" s="1">
        <v>7.5</v>
      </c>
      <c r="C1005" s="1">
        <f t="shared" si="1"/>
        <v>7.2</v>
      </c>
    </row>
    <row r="1006" ht="14.25" customHeight="1">
      <c r="A1006" s="1" t="s">
        <v>12521</v>
      </c>
      <c r="B1006" s="1">
        <v>7.2</v>
      </c>
      <c r="C1006" s="1">
        <f t="shared" si="1"/>
        <v>7.2</v>
      </c>
    </row>
    <row r="1007" ht="14.25" customHeight="1">
      <c r="A1007" s="1" t="s">
        <v>12754</v>
      </c>
      <c r="B1007" s="1">
        <v>7.2</v>
      </c>
      <c r="C1007" s="1">
        <f t="shared" si="1"/>
        <v>7.2</v>
      </c>
    </row>
    <row r="1008" ht="14.25" customHeight="1">
      <c r="A1008" s="1" t="s">
        <v>12808</v>
      </c>
      <c r="B1008" s="1">
        <v>7.2</v>
      </c>
      <c r="C1008" s="1">
        <f t="shared" si="1"/>
        <v>7.2</v>
      </c>
    </row>
    <row r="1009" ht="14.25" customHeight="1">
      <c r="A1009" s="1" t="s">
        <v>5309</v>
      </c>
      <c r="B1009" s="1">
        <v>7.2</v>
      </c>
      <c r="C1009" s="1">
        <f t="shared" si="1"/>
        <v>7.2</v>
      </c>
    </row>
    <row r="1010" ht="14.25" customHeight="1">
      <c r="A1010" s="1" t="s">
        <v>12858</v>
      </c>
      <c r="B1010" s="1">
        <v>7.2</v>
      </c>
      <c r="C1010" s="1">
        <f t="shared" si="1"/>
        <v>7.2</v>
      </c>
    </row>
    <row r="1011" ht="14.25" customHeight="1">
      <c r="A1011" s="1" t="s">
        <v>13113</v>
      </c>
      <c r="B1011" s="1">
        <v>7.2</v>
      </c>
      <c r="C1011" s="1">
        <f t="shared" si="1"/>
        <v>7.2</v>
      </c>
    </row>
    <row r="1012" ht="14.25" customHeight="1">
      <c r="A1012" s="1" t="s">
        <v>13247</v>
      </c>
      <c r="B1012" s="1">
        <v>7.2</v>
      </c>
      <c r="C1012" s="1">
        <f t="shared" si="1"/>
        <v>7.2</v>
      </c>
    </row>
    <row r="1013" ht="14.25" customHeight="1">
      <c r="A1013" s="1" t="s">
        <v>208</v>
      </c>
      <c r="B1013" s="1">
        <v>6.6</v>
      </c>
      <c r="C1013" s="1">
        <f t="shared" si="1"/>
        <v>7.2</v>
      </c>
    </row>
    <row r="1014" ht="14.25" customHeight="1">
      <c r="A1014" s="1" t="s">
        <v>13400</v>
      </c>
      <c r="B1014" s="1">
        <v>7.2</v>
      </c>
      <c r="C1014" s="1">
        <f t="shared" si="1"/>
        <v>7.2</v>
      </c>
    </row>
    <row r="1015" ht="14.25" customHeight="1">
      <c r="A1015" s="1" t="s">
        <v>13567</v>
      </c>
      <c r="B1015" s="1">
        <v>7.2</v>
      </c>
      <c r="C1015" s="1">
        <f t="shared" si="1"/>
        <v>7.2</v>
      </c>
    </row>
    <row r="1016" ht="14.25" customHeight="1">
      <c r="A1016" s="1" t="s">
        <v>13641</v>
      </c>
      <c r="B1016" s="1">
        <v>7.2</v>
      </c>
      <c r="C1016" s="1">
        <f t="shared" si="1"/>
        <v>7.2</v>
      </c>
    </row>
    <row r="1017" ht="14.25" customHeight="1">
      <c r="A1017" s="1" t="s">
        <v>8973</v>
      </c>
      <c r="B1017" s="1">
        <v>7.4</v>
      </c>
      <c r="C1017" s="1">
        <f t="shared" si="1"/>
        <v>7.2</v>
      </c>
    </row>
    <row r="1018" ht="14.25" customHeight="1">
      <c r="A1018" s="1" t="s">
        <v>13810</v>
      </c>
      <c r="B1018" s="1">
        <v>7.2</v>
      </c>
      <c r="C1018" s="1">
        <f t="shared" si="1"/>
        <v>7.2</v>
      </c>
    </row>
    <row r="1019" ht="14.25" customHeight="1">
      <c r="A1019" s="1" t="s">
        <v>13855</v>
      </c>
      <c r="B1019" s="1">
        <v>7.2</v>
      </c>
      <c r="C1019" s="1">
        <f t="shared" si="1"/>
        <v>7.2</v>
      </c>
    </row>
    <row r="1020" ht="14.25" customHeight="1">
      <c r="A1020" s="1" t="s">
        <v>13950</v>
      </c>
      <c r="B1020" s="1">
        <v>7.2</v>
      </c>
      <c r="C1020" s="1">
        <f t="shared" si="1"/>
        <v>7.2</v>
      </c>
    </row>
    <row r="1021" ht="14.25" customHeight="1">
      <c r="A1021" s="1" t="s">
        <v>9198</v>
      </c>
      <c r="B1021" s="1">
        <v>7.0</v>
      </c>
      <c r="C1021" s="1">
        <f t="shared" si="1"/>
        <v>7.2</v>
      </c>
    </row>
    <row r="1022" ht="14.25" customHeight="1">
      <c r="A1022" s="1" t="s">
        <v>14511</v>
      </c>
      <c r="B1022" s="1">
        <v>7.2</v>
      </c>
      <c r="C1022" s="1">
        <f t="shared" si="1"/>
        <v>7.2</v>
      </c>
    </row>
    <row r="1023" ht="14.25" customHeight="1">
      <c r="A1023" s="1" t="s">
        <v>9841</v>
      </c>
      <c r="B1023" s="1">
        <v>7.4</v>
      </c>
      <c r="C1023" s="1">
        <f t="shared" si="1"/>
        <v>7.2</v>
      </c>
    </row>
    <row r="1024" ht="14.25" customHeight="1">
      <c r="A1024" s="1" t="s">
        <v>14980</v>
      </c>
      <c r="B1024" s="1">
        <v>7.2</v>
      </c>
      <c r="C1024" s="1">
        <f t="shared" si="1"/>
        <v>7.2</v>
      </c>
    </row>
    <row r="1025" ht="14.25" customHeight="1">
      <c r="A1025" s="1" t="s">
        <v>15209</v>
      </c>
      <c r="B1025" s="1">
        <v>7.2</v>
      </c>
      <c r="C1025" s="1">
        <f t="shared" si="1"/>
        <v>7.2</v>
      </c>
    </row>
    <row r="1026" ht="14.25" customHeight="1">
      <c r="A1026" s="1" t="s">
        <v>15288</v>
      </c>
      <c r="B1026" s="1">
        <v>7.2</v>
      </c>
      <c r="C1026" s="1">
        <f t="shared" si="1"/>
        <v>7.2</v>
      </c>
    </row>
    <row r="1027" ht="14.25" customHeight="1">
      <c r="A1027" s="1" t="s">
        <v>15308</v>
      </c>
      <c r="B1027" s="1">
        <v>7.2</v>
      </c>
      <c r="C1027" s="1">
        <f t="shared" si="1"/>
        <v>7.2</v>
      </c>
    </row>
    <row r="1028" ht="14.25" customHeight="1">
      <c r="A1028" s="1" t="s">
        <v>15614</v>
      </c>
      <c r="B1028" s="1">
        <v>7.2</v>
      </c>
      <c r="C1028" s="1">
        <f t="shared" si="1"/>
        <v>7.2</v>
      </c>
    </row>
    <row r="1029" ht="14.25" customHeight="1">
      <c r="A1029" s="1" t="s">
        <v>15753</v>
      </c>
      <c r="B1029" s="1">
        <v>7.2</v>
      </c>
      <c r="C1029" s="1">
        <f t="shared" si="1"/>
        <v>7.2</v>
      </c>
    </row>
    <row r="1030" ht="14.25" customHeight="1">
      <c r="A1030" s="1" t="s">
        <v>15771</v>
      </c>
      <c r="B1030" s="1">
        <v>7.2</v>
      </c>
      <c r="C1030" s="1">
        <f t="shared" si="1"/>
        <v>7.2</v>
      </c>
    </row>
    <row r="1031" ht="14.25" customHeight="1">
      <c r="A1031" s="1" t="s">
        <v>208</v>
      </c>
      <c r="B1031" s="1">
        <v>6.8</v>
      </c>
      <c r="C1031" s="1">
        <f t="shared" si="1"/>
        <v>7.2</v>
      </c>
    </row>
    <row r="1032" ht="14.25" customHeight="1">
      <c r="A1032" s="1" t="s">
        <v>15842</v>
      </c>
      <c r="B1032" s="1">
        <v>7.2</v>
      </c>
      <c r="C1032" s="1">
        <f t="shared" si="1"/>
        <v>7.2</v>
      </c>
    </row>
    <row r="1033" ht="14.25" customHeight="1">
      <c r="A1033" s="1" t="s">
        <v>208</v>
      </c>
      <c r="B1033" s="1">
        <v>7.7</v>
      </c>
      <c r="C1033" s="1">
        <f t="shared" si="1"/>
        <v>7.2</v>
      </c>
    </row>
    <row r="1034" ht="14.25" customHeight="1">
      <c r="A1034" s="1" t="s">
        <v>16133</v>
      </c>
      <c r="B1034" s="1">
        <v>7.2</v>
      </c>
      <c r="C1034" s="1">
        <f t="shared" si="1"/>
        <v>7.2</v>
      </c>
    </row>
    <row r="1035" ht="14.25" customHeight="1">
      <c r="A1035" s="1" t="s">
        <v>16294</v>
      </c>
      <c r="B1035" s="1">
        <v>7.2</v>
      </c>
      <c r="C1035" s="1">
        <f t="shared" si="1"/>
        <v>7.2</v>
      </c>
    </row>
    <row r="1036" ht="14.25" customHeight="1">
      <c r="A1036" s="1" t="s">
        <v>16310</v>
      </c>
      <c r="B1036" s="1">
        <v>7.2</v>
      </c>
      <c r="C1036" s="1">
        <f t="shared" si="1"/>
        <v>7.2</v>
      </c>
    </row>
    <row r="1037" ht="14.25" customHeight="1">
      <c r="A1037" s="1" t="s">
        <v>6019</v>
      </c>
      <c r="B1037" s="1">
        <v>7.5</v>
      </c>
      <c r="C1037" s="1">
        <f t="shared" si="1"/>
        <v>7.2</v>
      </c>
    </row>
    <row r="1038" ht="14.25" customHeight="1">
      <c r="A1038" s="1" t="s">
        <v>16336</v>
      </c>
      <c r="B1038" s="1">
        <v>7.2</v>
      </c>
      <c r="C1038" s="1">
        <f t="shared" si="1"/>
        <v>7.2</v>
      </c>
    </row>
    <row r="1039" ht="14.25" customHeight="1">
      <c r="A1039" s="1" t="s">
        <v>16362</v>
      </c>
      <c r="B1039" s="1">
        <v>7.2</v>
      </c>
      <c r="C1039" s="1">
        <f t="shared" si="1"/>
        <v>7.2</v>
      </c>
    </row>
    <row r="1040" ht="14.25" customHeight="1">
      <c r="A1040" s="1" t="s">
        <v>16366</v>
      </c>
      <c r="B1040" s="1">
        <v>7.2</v>
      </c>
      <c r="C1040" s="1">
        <f t="shared" si="1"/>
        <v>7.2</v>
      </c>
    </row>
    <row r="1041" ht="14.25" customHeight="1">
      <c r="A1041" s="1" t="s">
        <v>16548</v>
      </c>
      <c r="B1041" s="1">
        <v>7.2</v>
      </c>
      <c r="C1041" s="1">
        <f t="shared" si="1"/>
        <v>7.2</v>
      </c>
    </row>
    <row r="1042" ht="14.25" customHeight="1">
      <c r="A1042" s="1" t="s">
        <v>16714</v>
      </c>
      <c r="B1042" s="1">
        <v>7.2</v>
      </c>
      <c r="C1042" s="1">
        <f t="shared" si="1"/>
        <v>7.2</v>
      </c>
    </row>
    <row r="1043" ht="14.25" customHeight="1">
      <c r="A1043" s="1" t="s">
        <v>16721</v>
      </c>
      <c r="B1043" s="1">
        <v>7.2</v>
      </c>
      <c r="C1043" s="1">
        <f t="shared" si="1"/>
        <v>7.2</v>
      </c>
    </row>
    <row r="1044" ht="14.25" customHeight="1">
      <c r="A1044" s="1" t="s">
        <v>16812</v>
      </c>
      <c r="B1044" s="1">
        <v>7.2</v>
      </c>
      <c r="C1044" s="1">
        <f t="shared" si="1"/>
        <v>7.2</v>
      </c>
    </row>
    <row r="1045" ht="14.25" customHeight="1">
      <c r="A1045" s="1" t="s">
        <v>16892</v>
      </c>
      <c r="B1045" s="1">
        <v>7.2</v>
      </c>
      <c r="C1045" s="1">
        <f t="shared" si="1"/>
        <v>7.2</v>
      </c>
    </row>
    <row r="1046" ht="14.25" customHeight="1">
      <c r="A1046" s="1" t="s">
        <v>16902</v>
      </c>
      <c r="B1046" s="1">
        <v>7.2</v>
      </c>
      <c r="C1046" s="1">
        <f t="shared" si="1"/>
        <v>7.2</v>
      </c>
    </row>
    <row r="1047" ht="14.25" customHeight="1">
      <c r="A1047" s="1" t="s">
        <v>17185</v>
      </c>
      <c r="B1047" s="1">
        <v>7.2</v>
      </c>
      <c r="C1047" s="1">
        <f t="shared" si="1"/>
        <v>7.2</v>
      </c>
    </row>
    <row r="1048" ht="14.25" customHeight="1">
      <c r="A1048" s="1" t="s">
        <v>17244</v>
      </c>
      <c r="B1048" s="1">
        <v>7.2</v>
      </c>
      <c r="C1048" s="1">
        <f t="shared" si="1"/>
        <v>7.2</v>
      </c>
    </row>
    <row r="1049" ht="14.25" customHeight="1">
      <c r="A1049" s="1" t="s">
        <v>17356</v>
      </c>
      <c r="B1049" s="1">
        <v>7.2</v>
      </c>
      <c r="C1049" s="1">
        <f t="shared" si="1"/>
        <v>7.2</v>
      </c>
    </row>
    <row r="1050" ht="14.25" customHeight="1">
      <c r="A1050" s="1" t="s">
        <v>8973</v>
      </c>
      <c r="B1050" s="1">
        <v>7.3</v>
      </c>
      <c r="C1050" s="1">
        <f t="shared" si="1"/>
        <v>7.2</v>
      </c>
    </row>
    <row r="1051" ht="14.25" customHeight="1">
      <c r="A1051" s="1" t="s">
        <v>17541</v>
      </c>
      <c r="B1051" s="1">
        <v>7.2</v>
      </c>
      <c r="C1051" s="1">
        <f t="shared" si="1"/>
        <v>7.2</v>
      </c>
    </row>
    <row r="1052" ht="14.25" customHeight="1">
      <c r="A1052" s="1" t="s">
        <v>17596</v>
      </c>
      <c r="B1052" s="1">
        <v>7.2</v>
      </c>
      <c r="C1052" s="1">
        <f t="shared" si="1"/>
        <v>7.2</v>
      </c>
    </row>
    <row r="1053" ht="14.25" customHeight="1">
      <c r="A1053" s="1" t="s">
        <v>17682</v>
      </c>
      <c r="B1053" s="1">
        <v>7.2</v>
      </c>
      <c r="C1053" s="1">
        <f t="shared" si="1"/>
        <v>7.2</v>
      </c>
    </row>
    <row r="1054" ht="14.25" customHeight="1">
      <c r="A1054" s="1" t="s">
        <v>6146</v>
      </c>
      <c r="B1054" s="1">
        <v>7.6</v>
      </c>
      <c r="C1054" s="1">
        <f t="shared" si="1"/>
        <v>7.2</v>
      </c>
    </row>
    <row r="1055" ht="14.25" customHeight="1">
      <c r="A1055" s="1" t="s">
        <v>6146</v>
      </c>
      <c r="B1055" s="1">
        <v>6.8</v>
      </c>
      <c r="C1055" s="1">
        <f t="shared" si="1"/>
        <v>7.2</v>
      </c>
    </row>
    <row r="1056" ht="14.25" customHeight="1">
      <c r="A1056" s="1" t="s">
        <v>7534</v>
      </c>
      <c r="B1056" s="1">
        <v>5.2</v>
      </c>
      <c r="C1056" s="1">
        <f t="shared" si="1"/>
        <v>7.183333333</v>
      </c>
    </row>
    <row r="1057" ht="14.25" customHeight="1">
      <c r="A1057" s="1" t="s">
        <v>7534</v>
      </c>
      <c r="B1057" s="1">
        <v>7.8</v>
      </c>
      <c r="C1057" s="1">
        <f t="shared" si="1"/>
        <v>7.183333333</v>
      </c>
    </row>
    <row r="1058" ht="14.25" customHeight="1">
      <c r="A1058" s="1" t="s">
        <v>7534</v>
      </c>
      <c r="B1058" s="1">
        <v>7.1</v>
      </c>
      <c r="C1058" s="1">
        <f t="shared" si="1"/>
        <v>7.183333333</v>
      </c>
    </row>
    <row r="1059" ht="14.25" customHeight="1">
      <c r="A1059" s="1" t="s">
        <v>7534</v>
      </c>
      <c r="B1059" s="1">
        <v>6.0</v>
      </c>
      <c r="C1059" s="1">
        <f t="shared" si="1"/>
        <v>7.183333333</v>
      </c>
    </row>
    <row r="1060" ht="14.25" customHeight="1">
      <c r="A1060" s="1" t="s">
        <v>7534</v>
      </c>
      <c r="B1060" s="1">
        <v>8.1</v>
      </c>
      <c r="C1060" s="1">
        <f t="shared" si="1"/>
        <v>7.183333333</v>
      </c>
    </row>
    <row r="1061" ht="14.25" customHeight="1">
      <c r="A1061" s="1" t="s">
        <v>7534</v>
      </c>
      <c r="B1061" s="1">
        <v>8.9</v>
      </c>
      <c r="C1061" s="1">
        <f t="shared" si="1"/>
        <v>7.183333333</v>
      </c>
    </row>
    <row r="1062" ht="14.25" customHeight="1">
      <c r="A1062" s="1" t="s">
        <v>187</v>
      </c>
      <c r="B1062" s="1">
        <v>6.8</v>
      </c>
      <c r="C1062" s="1">
        <f t="shared" si="1"/>
        <v>7.175</v>
      </c>
    </row>
    <row r="1063" ht="14.25" customHeight="1">
      <c r="A1063" s="1" t="s">
        <v>187</v>
      </c>
      <c r="B1063" s="1">
        <v>7.0</v>
      </c>
      <c r="C1063" s="1">
        <f t="shared" si="1"/>
        <v>7.175</v>
      </c>
    </row>
    <row r="1064" ht="14.25" customHeight="1">
      <c r="A1064" s="1" t="s">
        <v>187</v>
      </c>
      <c r="B1064" s="1">
        <v>6.8</v>
      </c>
      <c r="C1064" s="1">
        <f t="shared" si="1"/>
        <v>7.175</v>
      </c>
    </row>
    <row r="1065" ht="14.25" customHeight="1">
      <c r="A1065" s="1" t="s">
        <v>10799</v>
      </c>
      <c r="B1065" s="1">
        <v>6.3</v>
      </c>
      <c r="C1065" s="1">
        <f t="shared" si="1"/>
        <v>7.175</v>
      </c>
    </row>
    <row r="1066" ht="14.25" customHeight="1">
      <c r="A1066" s="1" t="s">
        <v>10799</v>
      </c>
      <c r="B1066" s="1">
        <v>7.5</v>
      </c>
      <c r="C1066" s="1">
        <f t="shared" si="1"/>
        <v>7.175</v>
      </c>
    </row>
    <row r="1067" ht="14.25" customHeight="1">
      <c r="A1067" s="1" t="s">
        <v>10799</v>
      </c>
      <c r="B1067" s="1">
        <v>7.3</v>
      </c>
      <c r="C1067" s="1">
        <f t="shared" si="1"/>
        <v>7.175</v>
      </c>
    </row>
    <row r="1068" ht="14.25" customHeight="1">
      <c r="A1068" s="1" t="s">
        <v>10799</v>
      </c>
      <c r="B1068" s="1">
        <v>7.6</v>
      </c>
      <c r="C1068" s="1">
        <f t="shared" si="1"/>
        <v>7.175</v>
      </c>
    </row>
    <row r="1069" ht="14.25" customHeight="1">
      <c r="A1069" s="1" t="s">
        <v>187</v>
      </c>
      <c r="B1069" s="1">
        <v>8.1</v>
      </c>
      <c r="C1069" s="1">
        <f t="shared" si="1"/>
        <v>7.175</v>
      </c>
    </row>
    <row r="1070" ht="14.25" customHeight="1">
      <c r="A1070" s="1" t="s">
        <v>64</v>
      </c>
      <c r="B1070" s="1">
        <v>6.9</v>
      </c>
      <c r="C1070" s="1">
        <f t="shared" si="1"/>
        <v>7.175</v>
      </c>
    </row>
    <row r="1071" ht="14.25" customHeight="1">
      <c r="A1071" s="1" t="s">
        <v>64</v>
      </c>
      <c r="B1071" s="1">
        <v>7.2</v>
      </c>
      <c r="C1071" s="1">
        <f t="shared" si="1"/>
        <v>7.175</v>
      </c>
    </row>
    <row r="1072" ht="14.25" customHeight="1">
      <c r="A1072" s="1" t="s">
        <v>64</v>
      </c>
      <c r="B1072" s="1">
        <v>7.7</v>
      </c>
      <c r="C1072" s="1">
        <f t="shared" si="1"/>
        <v>7.175</v>
      </c>
    </row>
    <row r="1073" ht="14.25" customHeight="1">
      <c r="A1073" s="1" t="s">
        <v>64</v>
      </c>
      <c r="B1073" s="1">
        <v>7.0</v>
      </c>
      <c r="C1073" s="1">
        <f t="shared" si="1"/>
        <v>7.175</v>
      </c>
    </row>
    <row r="1074" ht="14.25" customHeight="1">
      <c r="A1074" s="1" t="s">
        <v>64</v>
      </c>
      <c r="B1074" s="1">
        <v>6.1</v>
      </c>
      <c r="C1074" s="1">
        <f t="shared" si="1"/>
        <v>7.175</v>
      </c>
    </row>
    <row r="1075" ht="14.25" customHeight="1">
      <c r="A1075" s="1" t="s">
        <v>64</v>
      </c>
      <c r="B1075" s="1">
        <v>7.7</v>
      </c>
      <c r="C1075" s="1">
        <f t="shared" si="1"/>
        <v>7.175</v>
      </c>
    </row>
    <row r="1076" ht="14.25" customHeight="1">
      <c r="A1076" s="1" t="s">
        <v>64</v>
      </c>
      <c r="B1076" s="1">
        <v>7.4</v>
      </c>
      <c r="C1076" s="1">
        <f t="shared" si="1"/>
        <v>7.175</v>
      </c>
    </row>
    <row r="1077" ht="14.25" customHeight="1">
      <c r="A1077" s="1" t="s">
        <v>64</v>
      </c>
      <c r="B1077" s="1">
        <v>7.4</v>
      </c>
      <c r="C1077" s="1">
        <f t="shared" si="1"/>
        <v>7.175</v>
      </c>
    </row>
    <row r="1078" ht="14.25" customHeight="1">
      <c r="A1078" s="1" t="s">
        <v>558</v>
      </c>
      <c r="B1078" s="1">
        <v>7.0</v>
      </c>
      <c r="C1078" s="1">
        <f t="shared" si="1"/>
        <v>7.166666667</v>
      </c>
    </row>
    <row r="1079" ht="14.25" customHeight="1">
      <c r="A1079" s="1" t="s">
        <v>937</v>
      </c>
      <c r="B1079" s="1">
        <v>6.6</v>
      </c>
      <c r="C1079" s="1">
        <f t="shared" si="1"/>
        <v>7.166666667</v>
      </c>
    </row>
    <row r="1080" ht="14.25" customHeight="1">
      <c r="A1080" s="1" t="s">
        <v>558</v>
      </c>
      <c r="B1080" s="1">
        <v>7.0</v>
      </c>
      <c r="C1080" s="1">
        <f t="shared" si="1"/>
        <v>7.166666667</v>
      </c>
    </row>
    <row r="1081" ht="14.25" customHeight="1">
      <c r="A1081" s="1" t="s">
        <v>1989</v>
      </c>
      <c r="B1081" s="1">
        <v>6.0</v>
      </c>
      <c r="C1081" s="1">
        <f t="shared" si="1"/>
        <v>7.166666667</v>
      </c>
    </row>
    <row r="1082" ht="14.25" customHeight="1">
      <c r="A1082" s="1" t="s">
        <v>558</v>
      </c>
      <c r="B1082" s="1">
        <v>6.2</v>
      </c>
      <c r="C1082" s="1">
        <f t="shared" si="1"/>
        <v>7.166666667</v>
      </c>
    </row>
    <row r="1083" ht="14.25" customHeight="1">
      <c r="A1083" s="1" t="s">
        <v>937</v>
      </c>
      <c r="B1083" s="1">
        <v>6.9</v>
      </c>
      <c r="C1083" s="1">
        <f t="shared" si="1"/>
        <v>7.166666667</v>
      </c>
    </row>
    <row r="1084" ht="14.25" customHeight="1">
      <c r="A1084" s="1" t="s">
        <v>937</v>
      </c>
      <c r="B1084" s="1">
        <v>8.0</v>
      </c>
      <c r="C1084" s="1">
        <f t="shared" si="1"/>
        <v>7.166666667</v>
      </c>
    </row>
    <row r="1085" ht="14.25" customHeight="1">
      <c r="A1085" s="1" t="s">
        <v>558</v>
      </c>
      <c r="B1085" s="1">
        <v>6.6</v>
      </c>
      <c r="C1085" s="1">
        <f t="shared" si="1"/>
        <v>7.166666667</v>
      </c>
    </row>
    <row r="1086" ht="14.25" customHeight="1">
      <c r="A1086" s="1" t="s">
        <v>1989</v>
      </c>
      <c r="B1086" s="1">
        <v>7.5</v>
      </c>
      <c r="C1086" s="1">
        <f t="shared" si="1"/>
        <v>7.166666667</v>
      </c>
    </row>
    <row r="1087" ht="14.25" customHeight="1">
      <c r="A1087" s="1" t="s">
        <v>1989</v>
      </c>
      <c r="B1087" s="1">
        <v>8.0</v>
      </c>
      <c r="C1087" s="1">
        <f t="shared" si="1"/>
        <v>7.166666667</v>
      </c>
    </row>
    <row r="1088" ht="14.25" customHeight="1">
      <c r="A1088" s="1" t="s">
        <v>558</v>
      </c>
      <c r="B1088" s="1">
        <v>7.8</v>
      </c>
      <c r="C1088" s="1">
        <f t="shared" si="1"/>
        <v>7.166666667</v>
      </c>
    </row>
    <row r="1089" ht="14.25" customHeight="1">
      <c r="A1089" s="1" t="s">
        <v>558</v>
      </c>
      <c r="B1089" s="1">
        <v>7.7</v>
      </c>
      <c r="C1089" s="1">
        <f t="shared" si="1"/>
        <v>7.166666667</v>
      </c>
    </row>
    <row r="1090" ht="14.25" customHeight="1">
      <c r="A1090" s="1" t="s">
        <v>558</v>
      </c>
      <c r="B1090" s="1">
        <v>7.4</v>
      </c>
      <c r="C1090" s="1">
        <f t="shared" si="1"/>
        <v>7.166666667</v>
      </c>
    </row>
    <row r="1091" ht="14.25" customHeight="1">
      <c r="A1091" s="1" t="s">
        <v>558</v>
      </c>
      <c r="B1091" s="1">
        <v>7.0</v>
      </c>
      <c r="C1091" s="1">
        <f t="shared" si="1"/>
        <v>7.166666667</v>
      </c>
    </row>
    <row r="1092" ht="14.25" customHeight="1">
      <c r="A1092" s="1" t="s">
        <v>558</v>
      </c>
      <c r="B1092" s="1">
        <v>7.8</v>
      </c>
      <c r="C1092" s="1">
        <f t="shared" si="1"/>
        <v>7.166666667</v>
      </c>
    </row>
    <row r="1093" ht="14.25" customHeight="1">
      <c r="A1093" s="1" t="s">
        <v>7671</v>
      </c>
      <c r="B1093" s="1">
        <v>7.1</v>
      </c>
      <c r="C1093" s="1">
        <f t="shared" si="1"/>
        <v>7.157142857</v>
      </c>
    </row>
    <row r="1094" ht="14.25" customHeight="1">
      <c r="A1094" s="1" t="s">
        <v>7671</v>
      </c>
      <c r="B1094" s="1">
        <v>6.9</v>
      </c>
      <c r="C1094" s="1">
        <f t="shared" si="1"/>
        <v>7.157142857</v>
      </c>
    </row>
    <row r="1095" ht="14.25" customHeight="1">
      <c r="A1095" s="1" t="s">
        <v>7671</v>
      </c>
      <c r="B1095" s="1">
        <v>6.7</v>
      </c>
      <c r="C1095" s="1">
        <f t="shared" si="1"/>
        <v>7.157142857</v>
      </c>
    </row>
    <row r="1096" ht="14.25" customHeight="1">
      <c r="A1096" s="1" t="s">
        <v>7671</v>
      </c>
      <c r="B1096" s="1">
        <v>6.7</v>
      </c>
      <c r="C1096" s="1">
        <f t="shared" si="1"/>
        <v>7.157142857</v>
      </c>
    </row>
    <row r="1097" ht="14.25" customHeight="1">
      <c r="A1097" s="1" t="s">
        <v>7671</v>
      </c>
      <c r="B1097" s="1">
        <v>8.0</v>
      </c>
      <c r="C1097" s="1">
        <f t="shared" si="1"/>
        <v>7.157142857</v>
      </c>
    </row>
    <row r="1098" ht="14.25" customHeight="1">
      <c r="A1098" s="1" t="s">
        <v>7671</v>
      </c>
      <c r="B1098" s="1">
        <v>7.8</v>
      </c>
      <c r="C1098" s="1">
        <f t="shared" si="1"/>
        <v>7.157142857</v>
      </c>
    </row>
    <row r="1099" ht="14.25" customHeight="1">
      <c r="A1099" s="1" t="s">
        <v>7671</v>
      </c>
      <c r="B1099" s="1">
        <v>6.9</v>
      </c>
      <c r="C1099" s="1">
        <f t="shared" si="1"/>
        <v>7.157142857</v>
      </c>
    </row>
    <row r="1100" ht="14.25" customHeight="1">
      <c r="A1100" s="1" t="s">
        <v>72</v>
      </c>
      <c r="B1100" s="1">
        <v>6.7</v>
      </c>
      <c r="C1100" s="1">
        <f t="shared" si="1"/>
        <v>7.15</v>
      </c>
    </row>
    <row r="1101" ht="14.25" customHeight="1">
      <c r="A1101" s="1" t="s">
        <v>72</v>
      </c>
      <c r="B1101" s="1">
        <v>7.0</v>
      </c>
      <c r="C1101" s="1">
        <f t="shared" si="1"/>
        <v>7.15</v>
      </c>
    </row>
    <row r="1102" ht="14.25" customHeight="1">
      <c r="A1102" s="1" t="s">
        <v>2508</v>
      </c>
      <c r="B1102" s="1">
        <v>7.2</v>
      </c>
      <c r="C1102" s="1">
        <f t="shared" si="1"/>
        <v>7.15</v>
      </c>
    </row>
    <row r="1103" ht="14.25" customHeight="1">
      <c r="A1103" s="1" t="s">
        <v>6032</v>
      </c>
      <c r="B1103" s="1">
        <v>7.4</v>
      </c>
      <c r="C1103" s="1">
        <f t="shared" si="1"/>
        <v>7.15</v>
      </c>
    </row>
    <row r="1104" ht="14.25" customHeight="1">
      <c r="A1104" s="1" t="s">
        <v>72</v>
      </c>
      <c r="B1104" s="1">
        <v>7.6</v>
      </c>
      <c r="C1104" s="1">
        <f t="shared" si="1"/>
        <v>7.15</v>
      </c>
    </row>
    <row r="1105" ht="14.25" customHeight="1">
      <c r="A1105" s="1" t="s">
        <v>72</v>
      </c>
      <c r="B1105" s="1">
        <v>6.8</v>
      </c>
      <c r="C1105" s="1">
        <f t="shared" si="1"/>
        <v>7.15</v>
      </c>
    </row>
    <row r="1106" ht="14.25" customHeight="1">
      <c r="A1106" s="1" t="s">
        <v>72</v>
      </c>
      <c r="B1106" s="1">
        <v>7.8</v>
      </c>
      <c r="C1106" s="1">
        <f t="shared" si="1"/>
        <v>7.15</v>
      </c>
    </row>
    <row r="1107" ht="14.25" customHeight="1">
      <c r="A1107" s="1" t="s">
        <v>72</v>
      </c>
      <c r="B1107" s="1">
        <v>7.6</v>
      </c>
      <c r="C1107" s="1">
        <f t="shared" si="1"/>
        <v>7.15</v>
      </c>
    </row>
    <row r="1108" ht="14.25" customHeight="1">
      <c r="A1108" s="1" t="s">
        <v>6032</v>
      </c>
      <c r="B1108" s="1">
        <v>6.9</v>
      </c>
      <c r="C1108" s="1">
        <f t="shared" si="1"/>
        <v>7.15</v>
      </c>
    </row>
    <row r="1109" ht="14.25" customHeight="1">
      <c r="A1109" s="1" t="s">
        <v>2508</v>
      </c>
      <c r="B1109" s="1">
        <v>5.7</v>
      </c>
      <c r="C1109" s="1">
        <f t="shared" si="1"/>
        <v>7.15</v>
      </c>
    </row>
    <row r="1110" ht="14.25" customHeight="1">
      <c r="A1110" s="1" t="s">
        <v>2508</v>
      </c>
      <c r="B1110" s="1">
        <v>7.6</v>
      </c>
      <c r="C1110" s="1">
        <f t="shared" si="1"/>
        <v>7.15</v>
      </c>
    </row>
    <row r="1111" ht="14.25" customHeight="1">
      <c r="A1111" s="1" t="s">
        <v>9786</v>
      </c>
      <c r="B1111" s="1">
        <v>7.0</v>
      </c>
      <c r="C1111" s="1">
        <f t="shared" si="1"/>
        <v>7.15</v>
      </c>
    </row>
    <row r="1112" ht="14.25" customHeight="1">
      <c r="A1112" s="1" t="s">
        <v>2508</v>
      </c>
      <c r="B1112" s="1">
        <v>8.1</v>
      </c>
      <c r="C1112" s="1">
        <f t="shared" si="1"/>
        <v>7.15</v>
      </c>
    </row>
    <row r="1113" ht="14.25" customHeight="1">
      <c r="A1113" s="1" t="s">
        <v>11055</v>
      </c>
      <c r="B1113" s="1">
        <v>7.3</v>
      </c>
      <c r="C1113" s="1">
        <f t="shared" si="1"/>
        <v>7.15</v>
      </c>
    </row>
    <row r="1114" ht="14.25" customHeight="1">
      <c r="A1114" s="1" t="s">
        <v>11236</v>
      </c>
      <c r="B1114" s="1">
        <v>7.5</v>
      </c>
      <c r="C1114" s="1">
        <f t="shared" si="1"/>
        <v>7.15</v>
      </c>
    </row>
    <row r="1115" ht="14.25" customHeight="1">
      <c r="A1115" s="1" t="s">
        <v>11055</v>
      </c>
      <c r="B1115" s="1">
        <v>7.0</v>
      </c>
      <c r="C1115" s="1">
        <f t="shared" si="1"/>
        <v>7.15</v>
      </c>
    </row>
    <row r="1116" ht="14.25" customHeight="1">
      <c r="A1116" s="1" t="s">
        <v>11599</v>
      </c>
      <c r="B1116" s="1">
        <v>7.2</v>
      </c>
      <c r="C1116" s="1">
        <f t="shared" si="1"/>
        <v>7.15</v>
      </c>
    </row>
    <row r="1117" ht="14.25" customHeight="1">
      <c r="A1117" s="1" t="s">
        <v>9786</v>
      </c>
      <c r="B1117" s="1">
        <v>7.3</v>
      </c>
      <c r="C1117" s="1">
        <f t="shared" si="1"/>
        <v>7.15</v>
      </c>
    </row>
    <row r="1118" ht="14.25" customHeight="1">
      <c r="A1118" s="1" t="s">
        <v>13030</v>
      </c>
      <c r="B1118" s="1">
        <v>6.7</v>
      </c>
      <c r="C1118" s="1">
        <f t="shared" si="1"/>
        <v>7.15</v>
      </c>
    </row>
    <row r="1119" ht="14.25" customHeight="1">
      <c r="A1119" s="1" t="s">
        <v>11599</v>
      </c>
      <c r="B1119" s="1">
        <v>7.1</v>
      </c>
      <c r="C1119" s="1">
        <f t="shared" si="1"/>
        <v>7.15</v>
      </c>
    </row>
    <row r="1120" ht="14.25" customHeight="1">
      <c r="A1120" s="1" t="s">
        <v>72</v>
      </c>
      <c r="B1120" s="1">
        <v>7.1</v>
      </c>
      <c r="C1120" s="1">
        <f t="shared" si="1"/>
        <v>7.15</v>
      </c>
    </row>
    <row r="1121" ht="14.25" customHeight="1">
      <c r="A1121" s="1" t="s">
        <v>11236</v>
      </c>
      <c r="B1121" s="1">
        <v>6.8</v>
      </c>
      <c r="C1121" s="1">
        <f t="shared" si="1"/>
        <v>7.15</v>
      </c>
    </row>
    <row r="1122" ht="14.25" customHeight="1">
      <c r="A1122" s="1" t="s">
        <v>14929</v>
      </c>
      <c r="B1122" s="1">
        <v>7.1</v>
      </c>
      <c r="C1122" s="1">
        <f t="shared" si="1"/>
        <v>7.15</v>
      </c>
    </row>
    <row r="1123" ht="14.25" customHeight="1">
      <c r="A1123" s="1" t="s">
        <v>13030</v>
      </c>
      <c r="B1123" s="1">
        <v>7.6</v>
      </c>
      <c r="C1123" s="1">
        <f t="shared" si="1"/>
        <v>7.15</v>
      </c>
    </row>
    <row r="1124" ht="14.25" customHeight="1">
      <c r="A1124" s="1" t="s">
        <v>16403</v>
      </c>
      <c r="B1124" s="1">
        <v>7.3</v>
      </c>
      <c r="C1124" s="1">
        <f t="shared" si="1"/>
        <v>7.15</v>
      </c>
    </row>
    <row r="1125" ht="14.25" customHeight="1">
      <c r="A1125" s="1" t="s">
        <v>14929</v>
      </c>
      <c r="B1125" s="1">
        <v>7.2</v>
      </c>
      <c r="C1125" s="1">
        <f t="shared" si="1"/>
        <v>7.15</v>
      </c>
    </row>
    <row r="1126" ht="14.25" customHeight="1">
      <c r="A1126" s="1" t="s">
        <v>72</v>
      </c>
      <c r="B1126" s="1">
        <v>6.6</v>
      </c>
      <c r="C1126" s="1">
        <f t="shared" si="1"/>
        <v>7.15</v>
      </c>
    </row>
    <row r="1127" ht="14.25" customHeight="1">
      <c r="A1127" s="1" t="s">
        <v>16403</v>
      </c>
      <c r="B1127" s="1">
        <v>7.0</v>
      </c>
      <c r="C1127" s="1">
        <f t="shared" si="1"/>
        <v>7.15</v>
      </c>
    </row>
    <row r="1128" ht="14.25" customHeight="1">
      <c r="A1128" s="1" t="s">
        <v>236</v>
      </c>
      <c r="B1128" s="1">
        <v>7.0</v>
      </c>
      <c r="C1128" s="1">
        <f t="shared" si="1"/>
        <v>7.14</v>
      </c>
    </row>
    <row r="1129" ht="14.25" customHeight="1">
      <c r="A1129" s="1" t="s">
        <v>236</v>
      </c>
      <c r="B1129" s="1">
        <v>7.0</v>
      </c>
      <c r="C1129" s="1">
        <f t="shared" si="1"/>
        <v>7.14</v>
      </c>
    </row>
    <row r="1130" ht="14.25" customHeight="1">
      <c r="A1130" s="1" t="s">
        <v>236</v>
      </c>
      <c r="B1130" s="1">
        <v>6.8</v>
      </c>
      <c r="C1130" s="1">
        <f t="shared" si="1"/>
        <v>7.14</v>
      </c>
    </row>
    <row r="1131" ht="14.25" customHeight="1">
      <c r="A1131" s="1" t="s">
        <v>236</v>
      </c>
      <c r="B1131" s="1">
        <v>6.7</v>
      </c>
      <c r="C1131" s="1">
        <f t="shared" si="1"/>
        <v>7.14</v>
      </c>
    </row>
    <row r="1132" ht="14.25" customHeight="1">
      <c r="A1132" s="1" t="s">
        <v>236</v>
      </c>
      <c r="B1132" s="1">
        <v>8.2</v>
      </c>
      <c r="C1132" s="1">
        <f t="shared" si="1"/>
        <v>7.14</v>
      </c>
    </row>
    <row r="1133" ht="14.25" customHeight="1">
      <c r="A1133" s="1" t="s">
        <v>12941</v>
      </c>
      <c r="B1133" s="1">
        <v>6.9</v>
      </c>
      <c r="C1133" s="1">
        <f t="shared" si="1"/>
        <v>7.133333333</v>
      </c>
    </row>
    <row r="1134" ht="14.25" customHeight="1">
      <c r="A1134" s="1" t="s">
        <v>12941</v>
      </c>
      <c r="B1134" s="1">
        <v>6.2</v>
      </c>
      <c r="C1134" s="1">
        <f t="shared" si="1"/>
        <v>7.133333333</v>
      </c>
    </row>
    <row r="1135" ht="14.25" customHeight="1">
      <c r="A1135" s="1" t="s">
        <v>12941</v>
      </c>
      <c r="B1135" s="1">
        <v>8.3</v>
      </c>
      <c r="C1135" s="1">
        <f t="shared" si="1"/>
        <v>7.133333333</v>
      </c>
    </row>
    <row r="1136" ht="14.25" customHeight="1">
      <c r="A1136" s="1" t="s">
        <v>110</v>
      </c>
      <c r="B1136" s="1">
        <v>7.0</v>
      </c>
      <c r="C1136" s="1">
        <f t="shared" si="1"/>
        <v>7.133333333</v>
      </c>
    </row>
    <row r="1137" ht="14.25" customHeight="1">
      <c r="A1137" s="1" t="s">
        <v>110</v>
      </c>
      <c r="B1137" s="1">
        <v>6.7</v>
      </c>
      <c r="C1137" s="1">
        <f t="shared" si="1"/>
        <v>7.133333333</v>
      </c>
    </row>
    <row r="1138" ht="14.25" customHeight="1">
      <c r="A1138" s="1" t="s">
        <v>417</v>
      </c>
      <c r="B1138" s="1">
        <v>8.1</v>
      </c>
      <c r="C1138" s="1">
        <f t="shared" si="1"/>
        <v>7.133333333</v>
      </c>
    </row>
    <row r="1139" ht="14.25" customHeight="1">
      <c r="A1139" s="1" t="s">
        <v>4756</v>
      </c>
      <c r="B1139" s="1">
        <v>7.0</v>
      </c>
      <c r="C1139" s="1">
        <f t="shared" si="1"/>
        <v>7.133333333</v>
      </c>
    </row>
    <row r="1140" ht="14.25" customHeight="1">
      <c r="A1140" s="1" t="s">
        <v>8499</v>
      </c>
      <c r="B1140" s="1">
        <v>7.0</v>
      </c>
      <c r="C1140" s="1">
        <f t="shared" si="1"/>
        <v>7.133333333</v>
      </c>
    </row>
    <row r="1141" ht="14.25" customHeight="1">
      <c r="A1141" s="1" t="s">
        <v>4756</v>
      </c>
      <c r="B1141" s="1">
        <v>7.6</v>
      </c>
      <c r="C1141" s="1">
        <f t="shared" si="1"/>
        <v>7.133333333</v>
      </c>
    </row>
    <row r="1142" ht="14.25" customHeight="1">
      <c r="A1142" s="1" t="s">
        <v>417</v>
      </c>
      <c r="B1142" s="1">
        <v>6.5</v>
      </c>
      <c r="C1142" s="1">
        <f t="shared" si="1"/>
        <v>7.133333333</v>
      </c>
    </row>
    <row r="1143" ht="14.25" customHeight="1">
      <c r="A1143" s="1" t="s">
        <v>9675</v>
      </c>
      <c r="B1143" s="1">
        <v>7.2</v>
      </c>
      <c r="C1143" s="1">
        <f t="shared" si="1"/>
        <v>7.133333333</v>
      </c>
    </row>
    <row r="1144" ht="14.25" customHeight="1">
      <c r="A1144" s="1" t="s">
        <v>8499</v>
      </c>
      <c r="B1144" s="1">
        <v>7.4</v>
      </c>
      <c r="C1144" s="1">
        <f t="shared" si="1"/>
        <v>7.133333333</v>
      </c>
    </row>
    <row r="1145" ht="14.25" customHeight="1">
      <c r="A1145" s="1" t="s">
        <v>9675</v>
      </c>
      <c r="B1145" s="1">
        <v>7.3</v>
      </c>
      <c r="C1145" s="1">
        <f t="shared" si="1"/>
        <v>7.133333333</v>
      </c>
    </row>
    <row r="1146" ht="14.25" customHeight="1">
      <c r="A1146" s="1" t="s">
        <v>4756</v>
      </c>
      <c r="B1146" s="1">
        <v>6.8</v>
      </c>
      <c r="C1146" s="1">
        <f t="shared" si="1"/>
        <v>7.133333333</v>
      </c>
    </row>
    <row r="1147" ht="14.25" customHeight="1">
      <c r="A1147" s="1" t="s">
        <v>8499</v>
      </c>
      <c r="B1147" s="1">
        <v>7.0</v>
      </c>
      <c r="C1147" s="1">
        <f t="shared" si="1"/>
        <v>7.133333333</v>
      </c>
    </row>
    <row r="1148" ht="14.25" customHeight="1">
      <c r="A1148" s="1" t="s">
        <v>110</v>
      </c>
      <c r="B1148" s="1">
        <v>7.7</v>
      </c>
      <c r="C1148" s="1">
        <f t="shared" si="1"/>
        <v>7.133333333</v>
      </c>
    </row>
    <row r="1149" ht="14.25" customHeight="1">
      <c r="A1149" s="1" t="s">
        <v>9675</v>
      </c>
      <c r="B1149" s="1">
        <v>6.9</v>
      </c>
      <c r="C1149" s="1">
        <f t="shared" si="1"/>
        <v>7.133333333</v>
      </c>
    </row>
    <row r="1150" ht="14.25" customHeight="1">
      <c r="A1150" s="1" t="s">
        <v>417</v>
      </c>
      <c r="B1150" s="1">
        <v>6.8</v>
      </c>
      <c r="C1150" s="1">
        <f t="shared" si="1"/>
        <v>7.133333333</v>
      </c>
    </row>
    <row r="1151" ht="14.25" customHeight="1">
      <c r="A1151" s="1" t="s">
        <v>4382</v>
      </c>
      <c r="B1151" s="1">
        <v>7.3</v>
      </c>
      <c r="C1151" s="1">
        <f t="shared" si="1"/>
        <v>7.128571429</v>
      </c>
    </row>
    <row r="1152" ht="14.25" customHeight="1">
      <c r="A1152" s="1" t="s">
        <v>4382</v>
      </c>
      <c r="B1152" s="1">
        <v>7.6</v>
      </c>
      <c r="C1152" s="1">
        <f t="shared" si="1"/>
        <v>7.128571429</v>
      </c>
    </row>
    <row r="1153" ht="14.25" customHeight="1">
      <c r="A1153" s="1" t="s">
        <v>4382</v>
      </c>
      <c r="B1153" s="1">
        <v>6.8</v>
      </c>
      <c r="C1153" s="1">
        <f t="shared" si="1"/>
        <v>7.128571429</v>
      </c>
    </row>
    <row r="1154" ht="14.25" customHeight="1">
      <c r="A1154" s="1" t="s">
        <v>4382</v>
      </c>
      <c r="B1154" s="1">
        <v>6.6</v>
      </c>
      <c r="C1154" s="1">
        <f t="shared" si="1"/>
        <v>7.128571429</v>
      </c>
    </row>
    <row r="1155" ht="14.25" customHeight="1">
      <c r="A1155" s="1" t="s">
        <v>4382</v>
      </c>
      <c r="B1155" s="1">
        <v>8.3</v>
      </c>
      <c r="C1155" s="1">
        <f t="shared" si="1"/>
        <v>7.128571429</v>
      </c>
    </row>
    <row r="1156" ht="14.25" customHeight="1">
      <c r="A1156" s="1" t="s">
        <v>4382</v>
      </c>
      <c r="B1156" s="1">
        <v>6.2</v>
      </c>
      <c r="C1156" s="1">
        <f t="shared" si="1"/>
        <v>7.128571429</v>
      </c>
    </row>
    <row r="1157" ht="14.25" customHeight="1">
      <c r="A1157" s="1" t="s">
        <v>4382</v>
      </c>
      <c r="B1157" s="1">
        <v>7.1</v>
      </c>
      <c r="C1157" s="1">
        <f t="shared" si="1"/>
        <v>7.128571429</v>
      </c>
    </row>
    <row r="1158" ht="14.25" customHeight="1">
      <c r="A1158" s="1" t="s">
        <v>303</v>
      </c>
      <c r="B1158" s="1">
        <v>7.9</v>
      </c>
      <c r="C1158" s="1">
        <f t="shared" si="1"/>
        <v>7.128571429</v>
      </c>
    </row>
    <row r="1159" ht="14.25" customHeight="1">
      <c r="A1159" s="1" t="s">
        <v>331</v>
      </c>
      <c r="B1159" s="1">
        <v>7.9</v>
      </c>
      <c r="C1159" s="1">
        <f t="shared" si="1"/>
        <v>7.128571429</v>
      </c>
    </row>
    <row r="1160" ht="14.25" customHeight="1">
      <c r="A1160" s="1" t="s">
        <v>303</v>
      </c>
      <c r="B1160" s="1">
        <v>7.8</v>
      </c>
      <c r="C1160" s="1">
        <f t="shared" si="1"/>
        <v>7.128571429</v>
      </c>
    </row>
    <row r="1161" ht="14.25" customHeight="1">
      <c r="A1161" s="1" t="s">
        <v>303</v>
      </c>
      <c r="B1161" s="1">
        <v>7.0</v>
      </c>
      <c r="C1161" s="1">
        <f t="shared" si="1"/>
        <v>7.128571429</v>
      </c>
    </row>
    <row r="1162" ht="14.25" customHeight="1">
      <c r="A1162" s="1" t="s">
        <v>331</v>
      </c>
      <c r="B1162" s="1">
        <v>6.5</v>
      </c>
      <c r="C1162" s="1">
        <f t="shared" si="1"/>
        <v>7.128571429</v>
      </c>
    </row>
    <row r="1163" ht="14.25" customHeight="1">
      <c r="A1163" s="1" t="s">
        <v>331</v>
      </c>
      <c r="B1163" s="1">
        <v>6.1</v>
      </c>
      <c r="C1163" s="1">
        <f t="shared" si="1"/>
        <v>7.128571429</v>
      </c>
    </row>
    <row r="1164" ht="14.25" customHeight="1">
      <c r="A1164" s="1" t="s">
        <v>303</v>
      </c>
      <c r="B1164" s="1">
        <v>6.1</v>
      </c>
      <c r="C1164" s="1">
        <f t="shared" si="1"/>
        <v>7.128571429</v>
      </c>
    </row>
    <row r="1165" ht="14.25" customHeight="1">
      <c r="A1165" s="1" t="s">
        <v>331</v>
      </c>
      <c r="B1165" s="1">
        <v>7.9</v>
      </c>
      <c r="C1165" s="1">
        <f t="shared" si="1"/>
        <v>7.128571429</v>
      </c>
    </row>
    <row r="1166" ht="14.25" customHeight="1">
      <c r="A1166" s="1" t="s">
        <v>331</v>
      </c>
      <c r="B1166" s="1">
        <v>6.8</v>
      </c>
      <c r="C1166" s="1">
        <f t="shared" si="1"/>
        <v>7.128571429</v>
      </c>
    </row>
    <row r="1167" ht="14.25" customHeight="1">
      <c r="A1167" s="1" t="s">
        <v>303</v>
      </c>
      <c r="B1167" s="1">
        <v>6.9</v>
      </c>
      <c r="C1167" s="1">
        <f t="shared" si="1"/>
        <v>7.128571429</v>
      </c>
    </row>
    <row r="1168" ht="14.25" customHeight="1">
      <c r="A1168" s="1" t="s">
        <v>303</v>
      </c>
      <c r="B1168" s="1">
        <v>7.8</v>
      </c>
      <c r="C1168" s="1">
        <f t="shared" si="1"/>
        <v>7.128571429</v>
      </c>
    </row>
    <row r="1169" ht="14.25" customHeight="1">
      <c r="A1169" s="1" t="s">
        <v>331</v>
      </c>
      <c r="B1169" s="1">
        <v>7.3</v>
      </c>
      <c r="C1169" s="1">
        <f t="shared" si="1"/>
        <v>7.128571429</v>
      </c>
    </row>
    <row r="1170" ht="14.25" customHeight="1">
      <c r="A1170" s="1" t="s">
        <v>303</v>
      </c>
      <c r="B1170" s="1">
        <v>6.4</v>
      </c>
      <c r="C1170" s="1">
        <f t="shared" si="1"/>
        <v>7.128571429</v>
      </c>
    </row>
    <row r="1171" ht="14.25" customHeight="1">
      <c r="A1171" s="1" t="s">
        <v>331</v>
      </c>
      <c r="B1171" s="1">
        <v>7.4</v>
      </c>
      <c r="C1171" s="1">
        <f t="shared" si="1"/>
        <v>7.128571429</v>
      </c>
    </row>
    <row r="1172" ht="14.25" customHeight="1">
      <c r="A1172" s="1" t="s">
        <v>4073</v>
      </c>
      <c r="B1172" s="1">
        <v>5.8</v>
      </c>
      <c r="C1172" s="1">
        <f t="shared" si="1"/>
        <v>7.127272727</v>
      </c>
    </row>
    <row r="1173" ht="14.25" customHeight="1">
      <c r="A1173" s="1" t="s">
        <v>4073</v>
      </c>
      <c r="B1173" s="1">
        <v>7.1</v>
      </c>
      <c r="C1173" s="1">
        <f t="shared" si="1"/>
        <v>7.127272727</v>
      </c>
    </row>
    <row r="1174" ht="14.25" customHeight="1">
      <c r="A1174" s="1" t="s">
        <v>4073</v>
      </c>
      <c r="B1174" s="1">
        <v>7.7</v>
      </c>
      <c r="C1174" s="1">
        <f t="shared" si="1"/>
        <v>7.127272727</v>
      </c>
    </row>
    <row r="1175" ht="14.25" customHeight="1">
      <c r="A1175" s="1" t="s">
        <v>4073</v>
      </c>
      <c r="B1175" s="1">
        <v>6.2</v>
      </c>
      <c r="C1175" s="1">
        <f t="shared" si="1"/>
        <v>7.127272727</v>
      </c>
    </row>
    <row r="1176" ht="14.25" customHeight="1">
      <c r="A1176" s="1" t="s">
        <v>4073</v>
      </c>
      <c r="B1176" s="1">
        <v>7.6</v>
      </c>
      <c r="C1176" s="1">
        <f t="shared" si="1"/>
        <v>7.127272727</v>
      </c>
    </row>
    <row r="1177" ht="14.25" customHeight="1">
      <c r="A1177" s="1" t="s">
        <v>4073</v>
      </c>
      <c r="B1177" s="1">
        <v>7.1</v>
      </c>
      <c r="C1177" s="1">
        <f t="shared" si="1"/>
        <v>7.127272727</v>
      </c>
    </row>
    <row r="1178" ht="14.25" customHeight="1">
      <c r="A1178" s="1" t="s">
        <v>4073</v>
      </c>
      <c r="B1178" s="1">
        <v>7.3</v>
      </c>
      <c r="C1178" s="1">
        <f t="shared" si="1"/>
        <v>7.127272727</v>
      </c>
    </row>
    <row r="1179" ht="14.25" customHeight="1">
      <c r="A1179" s="1" t="s">
        <v>4073</v>
      </c>
      <c r="B1179" s="1">
        <v>7.7</v>
      </c>
      <c r="C1179" s="1">
        <f t="shared" si="1"/>
        <v>7.127272727</v>
      </c>
    </row>
    <row r="1180" ht="14.25" customHeight="1">
      <c r="A1180" s="1" t="s">
        <v>4073</v>
      </c>
      <c r="B1180" s="1">
        <v>7.6</v>
      </c>
      <c r="C1180" s="1">
        <f t="shared" si="1"/>
        <v>7.127272727</v>
      </c>
    </row>
    <row r="1181" ht="14.25" customHeight="1">
      <c r="A1181" s="1" t="s">
        <v>4073</v>
      </c>
      <c r="B1181" s="1">
        <v>7.4</v>
      </c>
      <c r="C1181" s="1">
        <f t="shared" si="1"/>
        <v>7.127272727</v>
      </c>
    </row>
    <row r="1182" ht="14.25" customHeight="1">
      <c r="A1182" s="1" t="s">
        <v>4073</v>
      </c>
      <c r="B1182" s="1">
        <v>6.9</v>
      </c>
      <c r="C1182" s="1">
        <f t="shared" si="1"/>
        <v>7.127272727</v>
      </c>
    </row>
    <row r="1183" ht="14.25" customHeight="1">
      <c r="A1183" s="1" t="s">
        <v>227</v>
      </c>
      <c r="B1183" s="1">
        <v>7.3</v>
      </c>
      <c r="C1183" s="1">
        <f t="shared" si="1"/>
        <v>7.12</v>
      </c>
    </row>
    <row r="1184" ht="14.25" customHeight="1">
      <c r="A1184" s="1" t="s">
        <v>227</v>
      </c>
      <c r="B1184" s="1">
        <v>6.6</v>
      </c>
      <c r="C1184" s="1">
        <f t="shared" si="1"/>
        <v>7.12</v>
      </c>
    </row>
    <row r="1185" ht="14.25" customHeight="1">
      <c r="A1185" s="1" t="s">
        <v>227</v>
      </c>
      <c r="B1185" s="1">
        <v>7.6</v>
      </c>
      <c r="C1185" s="1">
        <f t="shared" si="1"/>
        <v>7.12</v>
      </c>
    </row>
    <row r="1186" ht="14.25" customHeight="1">
      <c r="A1186" s="1" t="s">
        <v>227</v>
      </c>
      <c r="B1186" s="1">
        <v>6.8</v>
      </c>
      <c r="C1186" s="1">
        <f t="shared" si="1"/>
        <v>7.12</v>
      </c>
    </row>
    <row r="1187" ht="14.25" customHeight="1">
      <c r="A1187" s="1" t="s">
        <v>227</v>
      </c>
      <c r="B1187" s="1">
        <v>7.3</v>
      </c>
      <c r="C1187" s="1">
        <f t="shared" si="1"/>
        <v>7.12</v>
      </c>
    </row>
    <row r="1188" ht="14.25" customHeight="1">
      <c r="A1188" s="1" t="s">
        <v>3884</v>
      </c>
      <c r="B1188" s="1">
        <v>7.7</v>
      </c>
      <c r="C1188" s="1">
        <f t="shared" si="1"/>
        <v>7.114285714</v>
      </c>
    </row>
    <row r="1189" ht="14.25" customHeight="1">
      <c r="A1189" s="1" t="s">
        <v>5177</v>
      </c>
      <c r="B1189" s="1">
        <v>7.0</v>
      </c>
      <c r="C1189" s="1">
        <f t="shared" si="1"/>
        <v>7.114285714</v>
      </c>
    </row>
    <row r="1190" ht="14.25" customHeight="1">
      <c r="A1190" s="1" t="s">
        <v>5177</v>
      </c>
      <c r="B1190" s="1">
        <v>7.7</v>
      </c>
      <c r="C1190" s="1">
        <f t="shared" si="1"/>
        <v>7.114285714</v>
      </c>
    </row>
    <row r="1191" ht="14.25" customHeight="1">
      <c r="A1191" s="1" t="s">
        <v>5177</v>
      </c>
      <c r="B1191" s="1">
        <v>6.2</v>
      </c>
      <c r="C1191" s="1">
        <f t="shared" si="1"/>
        <v>7.114285714</v>
      </c>
    </row>
    <row r="1192" ht="14.25" customHeight="1">
      <c r="A1192" s="1" t="s">
        <v>3884</v>
      </c>
      <c r="B1192" s="1">
        <v>7.5</v>
      </c>
      <c r="C1192" s="1">
        <f t="shared" si="1"/>
        <v>7.114285714</v>
      </c>
    </row>
    <row r="1193" ht="14.25" customHeight="1">
      <c r="A1193" s="1" t="s">
        <v>5177</v>
      </c>
      <c r="B1193" s="1">
        <v>8.1</v>
      </c>
      <c r="C1193" s="1">
        <f t="shared" si="1"/>
        <v>7.114285714</v>
      </c>
    </row>
    <row r="1194" ht="14.25" customHeight="1">
      <c r="A1194" s="1" t="s">
        <v>5177</v>
      </c>
      <c r="B1194" s="1">
        <v>6.4</v>
      </c>
      <c r="C1194" s="1">
        <f t="shared" si="1"/>
        <v>7.114285714</v>
      </c>
    </row>
    <row r="1195" ht="14.25" customHeight="1">
      <c r="A1195" s="1" t="s">
        <v>3884</v>
      </c>
      <c r="B1195" s="1">
        <v>6.8</v>
      </c>
      <c r="C1195" s="1">
        <f t="shared" si="1"/>
        <v>7.114285714</v>
      </c>
    </row>
    <row r="1196" ht="14.25" customHeight="1">
      <c r="A1196" s="1" t="s">
        <v>3884</v>
      </c>
      <c r="B1196" s="1">
        <v>6.5</v>
      </c>
      <c r="C1196" s="1">
        <f t="shared" si="1"/>
        <v>7.114285714</v>
      </c>
    </row>
    <row r="1197" ht="14.25" customHeight="1">
      <c r="A1197" s="1" t="s">
        <v>5177</v>
      </c>
      <c r="B1197" s="1">
        <v>7.4</v>
      </c>
      <c r="C1197" s="1">
        <f t="shared" si="1"/>
        <v>7.114285714</v>
      </c>
    </row>
    <row r="1198" ht="14.25" customHeight="1">
      <c r="A1198" s="1" t="s">
        <v>3884</v>
      </c>
      <c r="B1198" s="1">
        <v>7.2</v>
      </c>
      <c r="C1198" s="1">
        <f t="shared" si="1"/>
        <v>7.114285714</v>
      </c>
    </row>
    <row r="1199" ht="14.25" customHeight="1">
      <c r="A1199" s="1" t="s">
        <v>3884</v>
      </c>
      <c r="B1199" s="1">
        <v>6.8</v>
      </c>
      <c r="C1199" s="1">
        <f t="shared" si="1"/>
        <v>7.114285714</v>
      </c>
    </row>
    <row r="1200" ht="14.25" customHeight="1">
      <c r="A1200" s="1" t="s">
        <v>5177</v>
      </c>
      <c r="B1200" s="1">
        <v>7.0</v>
      </c>
      <c r="C1200" s="1">
        <f t="shared" si="1"/>
        <v>7.114285714</v>
      </c>
    </row>
    <row r="1201" ht="14.25" customHeight="1">
      <c r="A1201" s="1" t="s">
        <v>3884</v>
      </c>
      <c r="B1201" s="1">
        <v>7.3</v>
      </c>
      <c r="C1201" s="1">
        <f t="shared" si="1"/>
        <v>7.114285714</v>
      </c>
    </row>
    <row r="1202" ht="14.25" customHeight="1">
      <c r="A1202" s="1" t="s">
        <v>5573</v>
      </c>
      <c r="B1202" s="1">
        <v>6.8</v>
      </c>
      <c r="C1202" s="1">
        <f t="shared" si="1"/>
        <v>7.111111111</v>
      </c>
    </row>
    <row r="1203" ht="14.25" customHeight="1">
      <c r="A1203" s="1" t="s">
        <v>5573</v>
      </c>
      <c r="B1203" s="1">
        <v>7.0</v>
      </c>
      <c r="C1203" s="1">
        <f t="shared" si="1"/>
        <v>7.111111111</v>
      </c>
    </row>
    <row r="1204" ht="14.25" customHeight="1">
      <c r="A1204" s="1" t="s">
        <v>5573</v>
      </c>
      <c r="B1204" s="1">
        <v>6.7</v>
      </c>
      <c r="C1204" s="1">
        <f t="shared" si="1"/>
        <v>7.111111111</v>
      </c>
    </row>
    <row r="1205" ht="14.25" customHeight="1">
      <c r="A1205" s="1" t="s">
        <v>5573</v>
      </c>
      <c r="B1205" s="1">
        <v>7.3</v>
      </c>
      <c r="C1205" s="1">
        <f t="shared" si="1"/>
        <v>7.111111111</v>
      </c>
    </row>
    <row r="1206" ht="14.25" customHeight="1">
      <c r="A1206" s="1" t="s">
        <v>5573</v>
      </c>
      <c r="B1206" s="1">
        <v>6.3</v>
      </c>
      <c r="C1206" s="1">
        <f t="shared" si="1"/>
        <v>7.111111111</v>
      </c>
    </row>
    <row r="1207" ht="14.25" customHeight="1">
      <c r="A1207" s="1" t="s">
        <v>5573</v>
      </c>
      <c r="B1207" s="1">
        <v>6.7</v>
      </c>
      <c r="C1207" s="1">
        <f t="shared" si="1"/>
        <v>7.111111111</v>
      </c>
    </row>
    <row r="1208" ht="14.25" customHeight="1">
      <c r="A1208" s="1" t="s">
        <v>5573</v>
      </c>
      <c r="B1208" s="1">
        <v>7.3</v>
      </c>
      <c r="C1208" s="1">
        <f t="shared" si="1"/>
        <v>7.111111111</v>
      </c>
    </row>
    <row r="1209" ht="14.25" customHeight="1">
      <c r="A1209" s="1" t="s">
        <v>5573</v>
      </c>
      <c r="B1209" s="1">
        <v>8.1</v>
      </c>
      <c r="C1209" s="1">
        <f t="shared" si="1"/>
        <v>7.111111111</v>
      </c>
    </row>
    <row r="1210" ht="14.25" customHeight="1">
      <c r="A1210" s="1" t="s">
        <v>5573</v>
      </c>
      <c r="B1210" s="1">
        <v>7.8</v>
      </c>
      <c r="C1210" s="1">
        <f t="shared" si="1"/>
        <v>7.111111111</v>
      </c>
    </row>
    <row r="1211" ht="14.25" customHeight="1">
      <c r="A1211" s="1" t="s">
        <v>1586</v>
      </c>
      <c r="B1211" s="1">
        <v>7.3</v>
      </c>
      <c r="C1211" s="1">
        <f t="shared" si="1"/>
        <v>7.1</v>
      </c>
    </row>
    <row r="1212" ht="14.25" customHeight="1">
      <c r="A1212" s="1" t="s">
        <v>1586</v>
      </c>
      <c r="B1212" s="1">
        <v>7.3</v>
      </c>
      <c r="C1212" s="1">
        <f t="shared" si="1"/>
        <v>7.1</v>
      </c>
    </row>
    <row r="1213" ht="14.25" customHeight="1">
      <c r="A1213" s="1" t="s">
        <v>2055</v>
      </c>
      <c r="B1213" s="1">
        <v>5.9</v>
      </c>
      <c r="C1213" s="1">
        <f t="shared" si="1"/>
        <v>7.1</v>
      </c>
    </row>
    <row r="1214" ht="14.25" customHeight="1">
      <c r="A1214" s="1" t="s">
        <v>1586</v>
      </c>
      <c r="B1214" s="1">
        <v>6.7</v>
      </c>
      <c r="C1214" s="1">
        <f t="shared" si="1"/>
        <v>7.1</v>
      </c>
    </row>
    <row r="1215" ht="14.25" customHeight="1">
      <c r="A1215" s="1" t="s">
        <v>2055</v>
      </c>
      <c r="B1215" s="1">
        <v>8.3</v>
      </c>
      <c r="C1215" s="1">
        <f t="shared" si="1"/>
        <v>7.1</v>
      </c>
    </row>
    <row r="1216" ht="14.25" customHeight="1">
      <c r="A1216" s="1" t="s">
        <v>13041</v>
      </c>
      <c r="B1216" s="1">
        <v>7.8</v>
      </c>
      <c r="C1216" s="1">
        <f t="shared" si="1"/>
        <v>7.1</v>
      </c>
    </row>
    <row r="1217" ht="14.25" customHeight="1">
      <c r="A1217" s="1" t="s">
        <v>13041</v>
      </c>
      <c r="B1217" s="1">
        <v>7.0</v>
      </c>
      <c r="C1217" s="1">
        <f t="shared" si="1"/>
        <v>7.1</v>
      </c>
    </row>
    <row r="1218" ht="14.25" customHeight="1">
      <c r="A1218" s="1" t="s">
        <v>13041</v>
      </c>
      <c r="B1218" s="1">
        <v>6.5</v>
      </c>
      <c r="C1218" s="1">
        <f t="shared" si="1"/>
        <v>7.1</v>
      </c>
    </row>
    <row r="1219" ht="14.25" customHeight="1">
      <c r="A1219" s="1" t="s">
        <v>36</v>
      </c>
      <c r="B1219" s="1">
        <v>7.1</v>
      </c>
      <c r="C1219" s="1">
        <f t="shared" si="1"/>
        <v>7.1</v>
      </c>
    </row>
    <row r="1220" ht="14.25" customHeight="1">
      <c r="A1220" s="1" t="s">
        <v>1656</v>
      </c>
      <c r="B1220" s="1">
        <v>6.7</v>
      </c>
      <c r="C1220" s="1">
        <f t="shared" si="1"/>
        <v>7.1</v>
      </c>
    </row>
    <row r="1221" ht="14.25" customHeight="1">
      <c r="A1221" s="1" t="s">
        <v>1677</v>
      </c>
      <c r="B1221" s="1">
        <v>7.1</v>
      </c>
      <c r="C1221" s="1">
        <f t="shared" si="1"/>
        <v>7.1</v>
      </c>
    </row>
    <row r="1222" ht="14.25" customHeight="1">
      <c r="A1222" s="1" t="s">
        <v>1900</v>
      </c>
      <c r="B1222" s="1">
        <v>6.6</v>
      </c>
      <c r="C1222" s="1">
        <f t="shared" si="1"/>
        <v>7.1</v>
      </c>
    </row>
    <row r="1223" ht="14.25" customHeight="1">
      <c r="A1223" s="1" t="s">
        <v>1900</v>
      </c>
      <c r="B1223" s="1">
        <v>5.9</v>
      </c>
      <c r="C1223" s="1">
        <f t="shared" si="1"/>
        <v>7.1</v>
      </c>
    </row>
    <row r="1224" ht="14.25" customHeight="1">
      <c r="A1224" s="1" t="s">
        <v>3577</v>
      </c>
      <c r="B1224" s="1">
        <v>7.1</v>
      </c>
      <c r="C1224" s="1">
        <f t="shared" si="1"/>
        <v>7.1</v>
      </c>
    </row>
    <row r="1225" ht="14.25" customHeight="1">
      <c r="A1225" s="1" t="s">
        <v>5002</v>
      </c>
      <c r="B1225" s="1">
        <v>7.1</v>
      </c>
      <c r="C1225" s="1">
        <f t="shared" si="1"/>
        <v>7.1</v>
      </c>
    </row>
    <row r="1226" ht="14.25" customHeight="1">
      <c r="A1226" s="1" t="s">
        <v>5509</v>
      </c>
      <c r="B1226" s="1">
        <v>7.1</v>
      </c>
      <c r="C1226" s="1">
        <f t="shared" si="1"/>
        <v>7.1</v>
      </c>
    </row>
    <row r="1227" ht="14.25" customHeight="1">
      <c r="A1227" s="1" t="s">
        <v>6214</v>
      </c>
      <c r="B1227" s="1">
        <v>7.1</v>
      </c>
      <c r="C1227" s="1">
        <f t="shared" si="1"/>
        <v>7.1</v>
      </c>
    </row>
    <row r="1228" ht="14.25" customHeight="1">
      <c r="A1228" s="1" t="s">
        <v>6514</v>
      </c>
      <c r="B1228" s="1">
        <v>7.1</v>
      </c>
      <c r="C1228" s="1">
        <f t="shared" si="1"/>
        <v>7.1</v>
      </c>
    </row>
    <row r="1229" ht="14.25" customHeight="1">
      <c r="A1229" s="1" t="s">
        <v>7675</v>
      </c>
      <c r="B1229" s="1">
        <v>7.1</v>
      </c>
      <c r="C1229" s="1">
        <f t="shared" si="1"/>
        <v>7.1</v>
      </c>
    </row>
    <row r="1230" ht="14.25" customHeight="1">
      <c r="A1230" s="1" t="s">
        <v>7901</v>
      </c>
      <c r="B1230" s="1">
        <v>7.1</v>
      </c>
      <c r="C1230" s="1">
        <f t="shared" si="1"/>
        <v>7.1</v>
      </c>
    </row>
    <row r="1231" ht="14.25" customHeight="1">
      <c r="A1231" s="1" t="s">
        <v>1900</v>
      </c>
      <c r="B1231" s="1">
        <v>8.6</v>
      </c>
      <c r="C1231" s="1">
        <f t="shared" si="1"/>
        <v>7.1</v>
      </c>
    </row>
    <row r="1232" ht="14.25" customHeight="1">
      <c r="A1232" s="1" t="s">
        <v>8936</v>
      </c>
      <c r="B1232" s="1">
        <v>7.1</v>
      </c>
      <c r="C1232" s="1">
        <f t="shared" si="1"/>
        <v>7.1</v>
      </c>
    </row>
    <row r="1233" ht="14.25" customHeight="1">
      <c r="A1233" s="1" t="s">
        <v>8981</v>
      </c>
      <c r="B1233" s="1">
        <v>7.1</v>
      </c>
      <c r="C1233" s="1">
        <f t="shared" si="1"/>
        <v>7.1</v>
      </c>
    </row>
    <row r="1234" ht="14.25" customHeight="1">
      <c r="A1234" s="1" t="s">
        <v>1656</v>
      </c>
      <c r="B1234" s="1">
        <v>7.6</v>
      </c>
      <c r="C1234" s="1">
        <f t="shared" si="1"/>
        <v>7.1</v>
      </c>
    </row>
    <row r="1235" ht="14.25" customHeight="1">
      <c r="A1235" s="1" t="s">
        <v>1656</v>
      </c>
      <c r="B1235" s="1">
        <v>7.6</v>
      </c>
      <c r="C1235" s="1">
        <f t="shared" si="1"/>
        <v>7.1</v>
      </c>
    </row>
    <row r="1236" ht="14.25" customHeight="1">
      <c r="A1236" s="1" t="s">
        <v>9256</v>
      </c>
      <c r="B1236" s="1">
        <v>7.1</v>
      </c>
      <c r="C1236" s="1">
        <f t="shared" si="1"/>
        <v>7.1</v>
      </c>
    </row>
    <row r="1237" ht="14.25" customHeight="1">
      <c r="A1237" s="1" t="s">
        <v>1900</v>
      </c>
      <c r="B1237" s="1">
        <v>7.7</v>
      </c>
      <c r="C1237" s="1">
        <f t="shared" si="1"/>
        <v>7.1</v>
      </c>
    </row>
    <row r="1238" ht="14.25" customHeight="1">
      <c r="A1238" s="1" t="s">
        <v>9430</v>
      </c>
      <c r="B1238" s="1">
        <v>7.1</v>
      </c>
      <c r="C1238" s="1">
        <f t="shared" si="1"/>
        <v>7.1</v>
      </c>
    </row>
    <row r="1239" ht="14.25" customHeight="1">
      <c r="A1239" s="1" t="s">
        <v>10033</v>
      </c>
      <c r="B1239" s="1">
        <v>7.1</v>
      </c>
      <c r="C1239" s="1">
        <f t="shared" si="1"/>
        <v>7.1</v>
      </c>
    </row>
    <row r="1240" ht="14.25" customHeight="1">
      <c r="A1240" s="1" t="s">
        <v>1656</v>
      </c>
      <c r="B1240" s="1">
        <v>7.0</v>
      </c>
      <c r="C1240" s="1">
        <f t="shared" si="1"/>
        <v>7.1</v>
      </c>
    </row>
    <row r="1241" ht="14.25" customHeight="1">
      <c r="A1241" s="1" t="s">
        <v>10238</v>
      </c>
      <c r="B1241" s="1">
        <v>6.5</v>
      </c>
      <c r="C1241" s="1">
        <f t="shared" si="1"/>
        <v>7.1</v>
      </c>
    </row>
    <row r="1242" ht="14.25" customHeight="1">
      <c r="A1242" s="1" t="s">
        <v>10441</v>
      </c>
      <c r="B1242" s="1">
        <v>7.3</v>
      </c>
      <c r="C1242" s="1">
        <f t="shared" si="1"/>
        <v>7.1</v>
      </c>
    </row>
    <row r="1243" ht="14.25" customHeight="1">
      <c r="A1243" s="1" t="s">
        <v>10610</v>
      </c>
      <c r="B1243" s="1">
        <v>7.1</v>
      </c>
      <c r="C1243" s="1">
        <f t="shared" si="1"/>
        <v>7.1</v>
      </c>
    </row>
    <row r="1244" ht="14.25" customHeight="1">
      <c r="A1244" s="1" t="s">
        <v>1900</v>
      </c>
      <c r="B1244" s="1">
        <v>6.7</v>
      </c>
      <c r="C1244" s="1">
        <f t="shared" si="1"/>
        <v>7.1</v>
      </c>
    </row>
    <row r="1245" ht="14.25" customHeight="1">
      <c r="A1245" s="1" t="s">
        <v>10833</v>
      </c>
      <c r="B1245" s="1">
        <v>7.1</v>
      </c>
      <c r="C1245" s="1">
        <f t="shared" si="1"/>
        <v>7.1</v>
      </c>
    </row>
    <row r="1246" ht="14.25" customHeight="1">
      <c r="A1246" s="1" t="s">
        <v>10845</v>
      </c>
      <c r="B1246" s="1">
        <v>7.1</v>
      </c>
      <c r="C1246" s="1">
        <f t="shared" si="1"/>
        <v>7.1</v>
      </c>
    </row>
    <row r="1247" ht="14.25" customHeight="1">
      <c r="A1247" s="1" t="s">
        <v>10887</v>
      </c>
      <c r="B1247" s="1">
        <v>7.1</v>
      </c>
      <c r="C1247" s="1">
        <f t="shared" si="1"/>
        <v>7.1</v>
      </c>
    </row>
    <row r="1248" ht="14.25" customHeight="1">
      <c r="A1248" s="1" t="s">
        <v>11410</v>
      </c>
      <c r="B1248" s="1">
        <v>7.1</v>
      </c>
      <c r="C1248" s="1">
        <f t="shared" si="1"/>
        <v>7.1</v>
      </c>
    </row>
    <row r="1249" ht="14.25" customHeight="1">
      <c r="A1249" s="1" t="s">
        <v>11514</v>
      </c>
      <c r="B1249" s="1">
        <v>7.1</v>
      </c>
      <c r="C1249" s="1">
        <f t="shared" si="1"/>
        <v>7.1</v>
      </c>
    </row>
    <row r="1250" ht="14.25" customHeight="1">
      <c r="A1250" s="1" t="s">
        <v>11540</v>
      </c>
      <c r="B1250" s="1">
        <v>7.1</v>
      </c>
      <c r="C1250" s="1">
        <f t="shared" si="1"/>
        <v>7.1</v>
      </c>
    </row>
    <row r="1251" ht="14.25" customHeight="1">
      <c r="A1251" s="1" t="s">
        <v>11750</v>
      </c>
      <c r="B1251" s="1">
        <v>7.0</v>
      </c>
      <c r="C1251" s="1">
        <f t="shared" si="1"/>
        <v>7.1</v>
      </c>
    </row>
    <row r="1252" ht="14.25" customHeight="1">
      <c r="A1252" s="1" t="s">
        <v>9256</v>
      </c>
      <c r="B1252" s="1">
        <v>7.1</v>
      </c>
      <c r="C1252" s="1">
        <f t="shared" si="1"/>
        <v>7.1</v>
      </c>
    </row>
    <row r="1253" ht="14.25" customHeight="1">
      <c r="A1253" s="1" t="s">
        <v>12007</v>
      </c>
      <c r="B1253" s="1">
        <v>7.1</v>
      </c>
      <c r="C1253" s="1">
        <f t="shared" si="1"/>
        <v>7.1</v>
      </c>
    </row>
    <row r="1254" ht="14.25" customHeight="1">
      <c r="A1254" s="1" t="s">
        <v>12213</v>
      </c>
      <c r="B1254" s="1">
        <v>6.3</v>
      </c>
      <c r="C1254" s="1">
        <f t="shared" si="1"/>
        <v>7.1</v>
      </c>
    </row>
    <row r="1255" ht="14.25" customHeight="1">
      <c r="A1255" s="1" t="s">
        <v>12588</v>
      </c>
      <c r="B1255" s="1">
        <v>7.1</v>
      </c>
      <c r="C1255" s="1">
        <f t="shared" si="1"/>
        <v>7.1</v>
      </c>
    </row>
    <row r="1256" ht="14.25" customHeight="1">
      <c r="A1256" s="1" t="s">
        <v>12652</v>
      </c>
      <c r="B1256" s="1">
        <v>7.5</v>
      </c>
      <c r="C1256" s="1">
        <f t="shared" si="1"/>
        <v>7.1</v>
      </c>
    </row>
    <row r="1257" ht="14.25" customHeight="1">
      <c r="A1257" s="1" t="s">
        <v>12688</v>
      </c>
      <c r="B1257" s="1">
        <v>7.1</v>
      </c>
      <c r="C1257" s="1">
        <f t="shared" si="1"/>
        <v>7.1</v>
      </c>
    </row>
    <row r="1258" ht="14.25" customHeight="1">
      <c r="A1258" s="1" t="s">
        <v>12213</v>
      </c>
      <c r="B1258" s="1">
        <v>7.9</v>
      </c>
      <c r="C1258" s="1">
        <f t="shared" si="1"/>
        <v>7.1</v>
      </c>
    </row>
    <row r="1259" ht="14.25" customHeight="1">
      <c r="A1259" s="1" t="s">
        <v>13000</v>
      </c>
      <c r="B1259" s="1">
        <v>7.1</v>
      </c>
      <c r="C1259" s="1">
        <f t="shared" si="1"/>
        <v>7.1</v>
      </c>
    </row>
    <row r="1260" ht="14.25" customHeight="1">
      <c r="A1260" s="1" t="s">
        <v>12652</v>
      </c>
      <c r="B1260" s="1">
        <v>6.7</v>
      </c>
      <c r="C1260" s="1">
        <f t="shared" si="1"/>
        <v>7.1</v>
      </c>
    </row>
    <row r="1261" ht="14.25" customHeight="1">
      <c r="A1261" s="1" t="s">
        <v>11750</v>
      </c>
      <c r="B1261" s="1">
        <v>7.2</v>
      </c>
      <c r="C1261" s="1">
        <f t="shared" si="1"/>
        <v>7.1</v>
      </c>
    </row>
    <row r="1262" ht="14.25" customHeight="1">
      <c r="A1262" s="1" t="s">
        <v>13141</v>
      </c>
      <c r="B1262" s="1">
        <v>7.3</v>
      </c>
      <c r="C1262" s="1">
        <f t="shared" si="1"/>
        <v>7.1</v>
      </c>
    </row>
    <row r="1263" ht="14.25" customHeight="1">
      <c r="A1263" s="1" t="s">
        <v>13149</v>
      </c>
      <c r="B1263" s="1">
        <v>7.1</v>
      </c>
      <c r="C1263" s="1">
        <f t="shared" si="1"/>
        <v>7.1</v>
      </c>
    </row>
    <row r="1264" ht="14.25" customHeight="1">
      <c r="A1264" s="1" t="s">
        <v>13165</v>
      </c>
      <c r="B1264" s="1">
        <v>7.1</v>
      </c>
      <c r="C1264" s="1">
        <f t="shared" si="1"/>
        <v>7.1</v>
      </c>
    </row>
    <row r="1265" ht="14.25" customHeight="1">
      <c r="A1265" s="1" t="s">
        <v>11410</v>
      </c>
      <c r="B1265" s="1">
        <v>7.1</v>
      </c>
      <c r="C1265" s="1">
        <f t="shared" si="1"/>
        <v>7.1</v>
      </c>
    </row>
    <row r="1266" ht="14.25" customHeight="1">
      <c r="A1266" s="1" t="s">
        <v>13601</v>
      </c>
      <c r="B1266" s="1">
        <v>7.0</v>
      </c>
      <c r="C1266" s="1">
        <f t="shared" si="1"/>
        <v>7.1</v>
      </c>
    </row>
    <row r="1267" ht="14.25" customHeight="1">
      <c r="A1267" s="1" t="s">
        <v>13613</v>
      </c>
      <c r="B1267" s="1">
        <v>7.1</v>
      </c>
      <c r="C1267" s="1">
        <f t="shared" si="1"/>
        <v>7.1</v>
      </c>
    </row>
    <row r="1268" ht="14.25" customHeight="1">
      <c r="A1268" s="1" t="s">
        <v>13798</v>
      </c>
      <c r="B1268" s="1">
        <v>7.1</v>
      </c>
      <c r="C1268" s="1">
        <f t="shared" si="1"/>
        <v>7.1</v>
      </c>
    </row>
    <row r="1269" ht="14.25" customHeight="1">
      <c r="A1269" s="1" t="s">
        <v>14019</v>
      </c>
      <c r="B1269" s="1">
        <v>7.1</v>
      </c>
      <c r="C1269" s="1">
        <f t="shared" si="1"/>
        <v>7.1</v>
      </c>
    </row>
    <row r="1270" ht="14.25" customHeight="1">
      <c r="A1270" s="1" t="s">
        <v>14142</v>
      </c>
      <c r="B1270" s="1">
        <v>7.1</v>
      </c>
      <c r="C1270" s="1">
        <f t="shared" si="1"/>
        <v>7.1</v>
      </c>
    </row>
    <row r="1271" ht="14.25" customHeight="1">
      <c r="A1271" s="1" t="s">
        <v>14288</v>
      </c>
      <c r="B1271" s="1">
        <v>7.1</v>
      </c>
      <c r="C1271" s="1">
        <f t="shared" si="1"/>
        <v>7.1</v>
      </c>
    </row>
    <row r="1272" ht="14.25" customHeight="1">
      <c r="A1272" s="1" t="s">
        <v>14468</v>
      </c>
      <c r="B1272" s="1">
        <v>7.1</v>
      </c>
      <c r="C1272" s="1">
        <f t="shared" si="1"/>
        <v>7.1</v>
      </c>
    </row>
    <row r="1273" ht="14.25" customHeight="1">
      <c r="A1273" s="1" t="s">
        <v>14964</v>
      </c>
      <c r="B1273" s="1">
        <v>7.4</v>
      </c>
      <c r="C1273" s="1">
        <f t="shared" si="1"/>
        <v>7.1</v>
      </c>
    </row>
    <row r="1274" ht="14.25" customHeight="1">
      <c r="A1274" s="1" t="s">
        <v>15020</v>
      </c>
      <c r="B1274" s="1">
        <v>6.7</v>
      </c>
      <c r="C1274" s="1">
        <f t="shared" si="1"/>
        <v>7.1</v>
      </c>
    </row>
    <row r="1275" ht="14.25" customHeight="1">
      <c r="A1275" s="1" t="s">
        <v>15058</v>
      </c>
      <c r="B1275" s="1">
        <v>7.1</v>
      </c>
      <c r="C1275" s="1">
        <f t="shared" si="1"/>
        <v>7.1</v>
      </c>
    </row>
    <row r="1276" ht="14.25" customHeight="1">
      <c r="A1276" s="1" t="s">
        <v>15081</v>
      </c>
      <c r="B1276" s="1">
        <v>7.1</v>
      </c>
      <c r="C1276" s="1">
        <f t="shared" si="1"/>
        <v>7.1</v>
      </c>
    </row>
    <row r="1277" ht="14.25" customHeight="1">
      <c r="A1277" s="1" t="s">
        <v>15278</v>
      </c>
      <c r="B1277" s="1">
        <v>7.1</v>
      </c>
      <c r="C1277" s="1">
        <f t="shared" si="1"/>
        <v>7.1</v>
      </c>
    </row>
    <row r="1278" ht="14.25" customHeight="1">
      <c r="A1278" s="1" t="s">
        <v>15577</v>
      </c>
      <c r="B1278" s="1">
        <v>7.1</v>
      </c>
      <c r="C1278" s="1">
        <f t="shared" si="1"/>
        <v>7.1</v>
      </c>
    </row>
    <row r="1279" ht="14.25" customHeight="1">
      <c r="A1279" s="1" t="s">
        <v>14964</v>
      </c>
      <c r="B1279" s="1">
        <v>6.8</v>
      </c>
      <c r="C1279" s="1">
        <f t="shared" si="1"/>
        <v>7.1</v>
      </c>
    </row>
    <row r="1280" ht="14.25" customHeight="1">
      <c r="A1280" s="1" t="s">
        <v>15783</v>
      </c>
      <c r="B1280" s="1">
        <v>7.1</v>
      </c>
      <c r="C1280" s="1">
        <f t="shared" si="1"/>
        <v>7.1</v>
      </c>
    </row>
    <row r="1281" ht="14.25" customHeight="1">
      <c r="A1281" s="1" t="s">
        <v>15919</v>
      </c>
      <c r="B1281" s="1">
        <v>7.1</v>
      </c>
      <c r="C1281" s="1">
        <f t="shared" si="1"/>
        <v>7.1</v>
      </c>
    </row>
    <row r="1282" ht="14.25" customHeight="1">
      <c r="A1282" s="1" t="s">
        <v>15978</v>
      </c>
      <c r="B1282" s="1">
        <v>7.1</v>
      </c>
      <c r="C1282" s="1">
        <f t="shared" si="1"/>
        <v>7.1</v>
      </c>
    </row>
    <row r="1283" ht="14.25" customHeight="1">
      <c r="A1283" s="1" t="s">
        <v>16053</v>
      </c>
      <c r="B1283" s="1">
        <v>7.1</v>
      </c>
      <c r="C1283" s="1">
        <f t="shared" si="1"/>
        <v>7.1</v>
      </c>
    </row>
    <row r="1284" ht="14.25" customHeight="1">
      <c r="A1284" s="1" t="s">
        <v>10238</v>
      </c>
      <c r="B1284" s="1">
        <v>7.7</v>
      </c>
      <c r="C1284" s="1">
        <f t="shared" si="1"/>
        <v>7.1</v>
      </c>
    </row>
    <row r="1285" ht="14.25" customHeight="1">
      <c r="A1285" s="1" t="s">
        <v>16589</v>
      </c>
      <c r="B1285" s="1">
        <v>7.1</v>
      </c>
      <c r="C1285" s="1">
        <f t="shared" si="1"/>
        <v>7.1</v>
      </c>
    </row>
    <row r="1286" ht="14.25" customHeight="1">
      <c r="A1286" s="1" t="s">
        <v>16608</v>
      </c>
      <c r="B1286" s="1">
        <v>7.1</v>
      </c>
      <c r="C1286" s="1">
        <f t="shared" si="1"/>
        <v>7.1</v>
      </c>
    </row>
    <row r="1287" ht="14.25" customHeight="1">
      <c r="A1287" s="1" t="s">
        <v>16663</v>
      </c>
      <c r="B1287" s="1">
        <v>7.1</v>
      </c>
      <c r="C1287" s="1">
        <f t="shared" si="1"/>
        <v>7.1</v>
      </c>
    </row>
    <row r="1288" ht="14.25" customHeight="1">
      <c r="A1288" s="1" t="s">
        <v>15020</v>
      </c>
      <c r="B1288" s="1">
        <v>7.5</v>
      </c>
      <c r="C1288" s="1">
        <f t="shared" si="1"/>
        <v>7.1</v>
      </c>
    </row>
    <row r="1289" ht="14.25" customHeight="1">
      <c r="A1289" s="1" t="s">
        <v>1656</v>
      </c>
      <c r="B1289" s="1">
        <v>6.6</v>
      </c>
      <c r="C1289" s="1">
        <f t="shared" si="1"/>
        <v>7.1</v>
      </c>
    </row>
    <row r="1290" ht="14.25" customHeight="1">
      <c r="A1290" s="1" t="s">
        <v>16794</v>
      </c>
      <c r="B1290" s="1">
        <v>7.1</v>
      </c>
      <c r="C1290" s="1">
        <f t="shared" si="1"/>
        <v>7.1</v>
      </c>
    </row>
    <row r="1291" ht="14.25" customHeight="1">
      <c r="A1291" s="1" t="s">
        <v>13601</v>
      </c>
      <c r="B1291" s="1">
        <v>7.2</v>
      </c>
      <c r="C1291" s="1">
        <f t="shared" si="1"/>
        <v>7.1</v>
      </c>
    </row>
    <row r="1292" ht="14.25" customHeight="1">
      <c r="A1292" s="1" t="s">
        <v>16884</v>
      </c>
      <c r="B1292" s="1">
        <v>7.0</v>
      </c>
      <c r="C1292" s="1">
        <f t="shared" si="1"/>
        <v>7.1</v>
      </c>
    </row>
    <row r="1293" ht="14.25" customHeight="1">
      <c r="A1293" s="1" t="s">
        <v>16947</v>
      </c>
      <c r="B1293" s="1">
        <v>7.1</v>
      </c>
      <c r="C1293" s="1">
        <f t="shared" si="1"/>
        <v>7.1</v>
      </c>
    </row>
    <row r="1294" ht="14.25" customHeight="1">
      <c r="A1294" s="1" t="s">
        <v>17005</v>
      </c>
      <c r="B1294" s="1">
        <v>7.1</v>
      </c>
      <c r="C1294" s="1">
        <f t="shared" si="1"/>
        <v>7.1</v>
      </c>
    </row>
    <row r="1295" ht="14.25" customHeight="1">
      <c r="A1295" s="1" t="s">
        <v>16884</v>
      </c>
      <c r="B1295" s="1">
        <v>7.2</v>
      </c>
      <c r="C1295" s="1">
        <f t="shared" si="1"/>
        <v>7.1</v>
      </c>
    </row>
    <row r="1296" ht="14.25" customHeight="1">
      <c r="A1296" s="1" t="s">
        <v>17127</v>
      </c>
      <c r="B1296" s="1">
        <v>7.1</v>
      </c>
      <c r="C1296" s="1">
        <f t="shared" si="1"/>
        <v>7.1</v>
      </c>
    </row>
    <row r="1297" ht="14.25" customHeight="1">
      <c r="A1297" s="1" t="s">
        <v>13613</v>
      </c>
      <c r="B1297" s="1">
        <v>7.1</v>
      </c>
      <c r="C1297" s="1">
        <f t="shared" si="1"/>
        <v>7.1</v>
      </c>
    </row>
    <row r="1298" ht="14.25" customHeight="1">
      <c r="A1298" s="1" t="s">
        <v>13141</v>
      </c>
      <c r="B1298" s="1">
        <v>6.9</v>
      </c>
      <c r="C1298" s="1">
        <f t="shared" si="1"/>
        <v>7.1</v>
      </c>
    </row>
    <row r="1299" ht="14.25" customHeight="1">
      <c r="A1299" s="1" t="s">
        <v>17499</v>
      </c>
      <c r="B1299" s="1">
        <v>7.1</v>
      </c>
      <c r="C1299" s="1">
        <f t="shared" si="1"/>
        <v>7.1</v>
      </c>
    </row>
    <row r="1300" ht="14.25" customHeight="1">
      <c r="A1300" s="1" t="s">
        <v>17660</v>
      </c>
      <c r="B1300" s="1">
        <v>7.1</v>
      </c>
      <c r="C1300" s="1">
        <f t="shared" si="1"/>
        <v>7.1</v>
      </c>
    </row>
    <row r="1301" ht="14.25" customHeight="1">
      <c r="A1301" s="1" t="s">
        <v>17676</v>
      </c>
      <c r="B1301" s="1">
        <v>7.1</v>
      </c>
      <c r="C1301" s="1">
        <f t="shared" si="1"/>
        <v>7.1</v>
      </c>
    </row>
    <row r="1302" ht="14.25" customHeight="1">
      <c r="A1302" s="1" t="s">
        <v>17765</v>
      </c>
      <c r="B1302" s="1">
        <v>7.1</v>
      </c>
      <c r="C1302" s="1">
        <f t="shared" si="1"/>
        <v>7.1</v>
      </c>
    </row>
    <row r="1303" ht="14.25" customHeight="1">
      <c r="A1303" s="1" t="s">
        <v>10441</v>
      </c>
      <c r="B1303" s="1">
        <v>6.9</v>
      </c>
      <c r="C1303" s="1">
        <f t="shared" si="1"/>
        <v>7.1</v>
      </c>
    </row>
    <row r="1304" ht="14.25" customHeight="1">
      <c r="A1304" s="1" t="s">
        <v>1331</v>
      </c>
      <c r="B1304" s="1">
        <v>7.6</v>
      </c>
      <c r="C1304" s="1">
        <f t="shared" si="1"/>
        <v>7.0875</v>
      </c>
    </row>
    <row r="1305" ht="14.25" customHeight="1">
      <c r="A1305" s="1" t="s">
        <v>1331</v>
      </c>
      <c r="B1305" s="1">
        <v>7.0</v>
      </c>
      <c r="C1305" s="1">
        <f t="shared" si="1"/>
        <v>7.0875</v>
      </c>
    </row>
    <row r="1306" ht="14.25" customHeight="1">
      <c r="A1306" s="1" t="s">
        <v>1331</v>
      </c>
      <c r="B1306" s="1">
        <v>7.9</v>
      </c>
      <c r="C1306" s="1">
        <f t="shared" si="1"/>
        <v>7.0875</v>
      </c>
    </row>
    <row r="1307" ht="14.25" customHeight="1">
      <c r="A1307" s="1" t="s">
        <v>1331</v>
      </c>
      <c r="B1307" s="1">
        <v>7.9</v>
      </c>
      <c r="C1307" s="1">
        <f t="shared" si="1"/>
        <v>7.0875</v>
      </c>
    </row>
    <row r="1308" ht="14.25" customHeight="1">
      <c r="A1308" s="1" t="s">
        <v>1331</v>
      </c>
      <c r="B1308" s="1">
        <v>7.6</v>
      </c>
      <c r="C1308" s="1">
        <f t="shared" si="1"/>
        <v>7.0875</v>
      </c>
    </row>
    <row r="1309" ht="14.25" customHeight="1">
      <c r="A1309" s="1" t="s">
        <v>1331</v>
      </c>
      <c r="B1309" s="1">
        <v>5.7</v>
      </c>
      <c r="C1309" s="1">
        <f t="shared" si="1"/>
        <v>7.0875</v>
      </c>
    </row>
    <row r="1310" ht="14.25" customHeight="1">
      <c r="A1310" s="1" t="s">
        <v>1331</v>
      </c>
      <c r="B1310" s="1">
        <v>7.3</v>
      </c>
      <c r="C1310" s="1">
        <f t="shared" si="1"/>
        <v>7.0875</v>
      </c>
    </row>
    <row r="1311" ht="14.25" customHeight="1">
      <c r="A1311" s="1" t="s">
        <v>1331</v>
      </c>
      <c r="B1311" s="1">
        <v>5.7</v>
      </c>
      <c r="C1311" s="1">
        <f t="shared" si="1"/>
        <v>7.0875</v>
      </c>
    </row>
    <row r="1312" ht="14.25" customHeight="1">
      <c r="A1312" s="1" t="s">
        <v>1110</v>
      </c>
      <c r="B1312" s="1">
        <v>6.8</v>
      </c>
      <c r="C1312" s="1">
        <f t="shared" si="1"/>
        <v>7.083333333</v>
      </c>
    </row>
    <row r="1313" ht="14.25" customHeight="1">
      <c r="A1313" s="1" t="s">
        <v>1110</v>
      </c>
      <c r="B1313" s="1">
        <v>7.0</v>
      </c>
      <c r="C1313" s="1">
        <f t="shared" si="1"/>
        <v>7.083333333</v>
      </c>
    </row>
    <row r="1314" ht="14.25" customHeight="1">
      <c r="A1314" s="1" t="s">
        <v>1110</v>
      </c>
      <c r="B1314" s="1">
        <v>5.4</v>
      </c>
      <c r="C1314" s="1">
        <f t="shared" si="1"/>
        <v>7.083333333</v>
      </c>
    </row>
    <row r="1315" ht="14.25" customHeight="1">
      <c r="A1315" s="1" t="s">
        <v>1110</v>
      </c>
      <c r="B1315" s="1">
        <v>7.9</v>
      </c>
      <c r="C1315" s="1">
        <f t="shared" si="1"/>
        <v>7.083333333</v>
      </c>
    </row>
    <row r="1316" ht="14.25" customHeight="1">
      <c r="A1316" s="1" t="s">
        <v>1110</v>
      </c>
      <c r="B1316" s="1">
        <v>7.6</v>
      </c>
      <c r="C1316" s="1">
        <f t="shared" si="1"/>
        <v>7.083333333</v>
      </c>
    </row>
    <row r="1317" ht="14.25" customHeight="1">
      <c r="A1317" s="1" t="s">
        <v>1110</v>
      </c>
      <c r="B1317" s="1">
        <v>7.8</v>
      </c>
      <c r="C1317" s="1">
        <f t="shared" si="1"/>
        <v>7.083333333</v>
      </c>
    </row>
    <row r="1318" ht="14.25" customHeight="1">
      <c r="A1318" s="1" t="s">
        <v>87</v>
      </c>
      <c r="B1318" s="1">
        <v>6.6</v>
      </c>
      <c r="C1318" s="1">
        <f t="shared" si="1"/>
        <v>7.08</v>
      </c>
    </row>
    <row r="1319" ht="14.25" customHeight="1">
      <c r="A1319" s="1" t="s">
        <v>87</v>
      </c>
      <c r="B1319" s="1">
        <v>6.9</v>
      </c>
      <c r="C1319" s="1">
        <f t="shared" si="1"/>
        <v>7.08</v>
      </c>
    </row>
    <row r="1320" ht="14.25" customHeight="1">
      <c r="A1320" s="1" t="s">
        <v>87</v>
      </c>
      <c r="B1320" s="1">
        <v>7.2</v>
      </c>
      <c r="C1320" s="1">
        <f t="shared" si="1"/>
        <v>7.08</v>
      </c>
    </row>
    <row r="1321" ht="14.25" customHeight="1">
      <c r="A1321" s="1" t="s">
        <v>87</v>
      </c>
      <c r="B1321" s="1">
        <v>7.9</v>
      </c>
      <c r="C1321" s="1">
        <f t="shared" si="1"/>
        <v>7.08</v>
      </c>
    </row>
    <row r="1322" ht="14.25" customHeight="1">
      <c r="A1322" s="1" t="s">
        <v>87</v>
      </c>
      <c r="B1322" s="1">
        <v>6.8</v>
      </c>
      <c r="C1322" s="1">
        <f t="shared" si="1"/>
        <v>7.08</v>
      </c>
    </row>
    <row r="1323" ht="14.25" customHeight="1">
      <c r="A1323" s="1" t="s">
        <v>960</v>
      </c>
      <c r="B1323" s="1">
        <v>6.3</v>
      </c>
      <c r="C1323" s="1">
        <f t="shared" si="1"/>
        <v>7.075</v>
      </c>
    </row>
    <row r="1324" ht="14.25" customHeight="1">
      <c r="A1324" s="1" t="s">
        <v>960</v>
      </c>
      <c r="B1324" s="1">
        <v>6.7</v>
      </c>
      <c r="C1324" s="1">
        <f t="shared" si="1"/>
        <v>7.075</v>
      </c>
    </row>
    <row r="1325" ht="14.25" customHeight="1">
      <c r="A1325" s="1" t="s">
        <v>960</v>
      </c>
      <c r="B1325" s="1">
        <v>6.4</v>
      </c>
      <c r="C1325" s="1">
        <f t="shared" si="1"/>
        <v>7.075</v>
      </c>
    </row>
    <row r="1326" ht="14.25" customHeight="1">
      <c r="A1326" s="1" t="s">
        <v>960</v>
      </c>
      <c r="B1326" s="1">
        <v>7.8</v>
      </c>
      <c r="C1326" s="1">
        <f t="shared" si="1"/>
        <v>7.075</v>
      </c>
    </row>
    <row r="1327" ht="14.25" customHeight="1">
      <c r="A1327" s="1" t="s">
        <v>4643</v>
      </c>
      <c r="B1327" s="1">
        <v>6.0</v>
      </c>
      <c r="C1327" s="1">
        <f t="shared" si="1"/>
        <v>7.075</v>
      </c>
    </row>
    <row r="1328" ht="14.25" customHeight="1">
      <c r="A1328" s="1" t="s">
        <v>4643</v>
      </c>
      <c r="B1328" s="1">
        <v>7.0</v>
      </c>
      <c r="C1328" s="1">
        <f t="shared" si="1"/>
        <v>7.075</v>
      </c>
    </row>
    <row r="1329" ht="14.25" customHeight="1">
      <c r="A1329" s="1" t="s">
        <v>4643</v>
      </c>
      <c r="B1329" s="1">
        <v>7.9</v>
      </c>
      <c r="C1329" s="1">
        <f t="shared" si="1"/>
        <v>7.075</v>
      </c>
    </row>
    <row r="1330" ht="14.25" customHeight="1">
      <c r="A1330" s="1" t="s">
        <v>960</v>
      </c>
      <c r="B1330" s="1">
        <v>7.9</v>
      </c>
      <c r="C1330" s="1">
        <f t="shared" si="1"/>
        <v>7.075</v>
      </c>
    </row>
    <row r="1331" ht="14.25" customHeight="1">
      <c r="A1331" s="1" t="s">
        <v>960</v>
      </c>
      <c r="B1331" s="1">
        <v>7.3</v>
      </c>
      <c r="C1331" s="1">
        <f t="shared" si="1"/>
        <v>7.075</v>
      </c>
    </row>
    <row r="1332" ht="14.25" customHeight="1">
      <c r="A1332" s="1" t="s">
        <v>4643</v>
      </c>
      <c r="B1332" s="1">
        <v>7.4</v>
      </c>
      <c r="C1332" s="1">
        <f t="shared" si="1"/>
        <v>7.075</v>
      </c>
    </row>
    <row r="1333" ht="14.25" customHeight="1">
      <c r="A1333" s="1" t="s">
        <v>960</v>
      </c>
      <c r="B1333" s="1">
        <v>7.3</v>
      </c>
      <c r="C1333" s="1">
        <f t="shared" si="1"/>
        <v>7.075</v>
      </c>
    </row>
    <row r="1334" ht="14.25" customHeight="1">
      <c r="A1334" s="1" t="s">
        <v>960</v>
      </c>
      <c r="B1334" s="1">
        <v>6.9</v>
      </c>
      <c r="C1334" s="1">
        <f t="shared" si="1"/>
        <v>7.075</v>
      </c>
    </row>
    <row r="1335" ht="14.25" customHeight="1">
      <c r="A1335" s="1" t="s">
        <v>114</v>
      </c>
      <c r="B1335" s="1">
        <v>6.7</v>
      </c>
      <c r="C1335" s="1">
        <f t="shared" si="1"/>
        <v>7.070588235</v>
      </c>
    </row>
    <row r="1336" ht="14.25" customHeight="1">
      <c r="A1336" s="1" t="s">
        <v>114</v>
      </c>
      <c r="B1336" s="1">
        <v>6.1</v>
      </c>
      <c r="C1336" s="1">
        <f t="shared" si="1"/>
        <v>7.070588235</v>
      </c>
    </row>
    <row r="1337" ht="14.25" customHeight="1">
      <c r="A1337" s="1" t="s">
        <v>114</v>
      </c>
      <c r="B1337" s="1">
        <v>7.0</v>
      </c>
      <c r="C1337" s="1">
        <f t="shared" si="1"/>
        <v>7.070588235</v>
      </c>
    </row>
    <row r="1338" ht="14.25" customHeight="1">
      <c r="A1338" s="1" t="s">
        <v>114</v>
      </c>
      <c r="B1338" s="1">
        <v>7.2</v>
      </c>
      <c r="C1338" s="1">
        <f t="shared" si="1"/>
        <v>7.070588235</v>
      </c>
    </row>
    <row r="1339" ht="14.25" customHeight="1">
      <c r="A1339" s="1" t="s">
        <v>114</v>
      </c>
      <c r="B1339" s="1">
        <v>8.1</v>
      </c>
      <c r="C1339" s="1">
        <f t="shared" si="1"/>
        <v>7.070588235</v>
      </c>
    </row>
    <row r="1340" ht="14.25" customHeight="1">
      <c r="A1340" s="1" t="s">
        <v>114</v>
      </c>
      <c r="B1340" s="1">
        <v>8.5</v>
      </c>
      <c r="C1340" s="1">
        <f t="shared" si="1"/>
        <v>7.070588235</v>
      </c>
    </row>
    <row r="1341" ht="14.25" customHeight="1">
      <c r="A1341" s="1" t="s">
        <v>114</v>
      </c>
      <c r="B1341" s="1">
        <v>7.8</v>
      </c>
      <c r="C1341" s="1">
        <f t="shared" si="1"/>
        <v>7.070588235</v>
      </c>
    </row>
    <row r="1342" ht="14.25" customHeight="1">
      <c r="A1342" s="1" t="s">
        <v>114</v>
      </c>
      <c r="B1342" s="1">
        <v>7.7</v>
      </c>
      <c r="C1342" s="1">
        <f t="shared" si="1"/>
        <v>7.070588235</v>
      </c>
    </row>
    <row r="1343" ht="14.25" customHeight="1">
      <c r="A1343" s="1" t="s">
        <v>114</v>
      </c>
      <c r="B1343" s="1">
        <v>7.1</v>
      </c>
      <c r="C1343" s="1">
        <f t="shared" si="1"/>
        <v>7.070588235</v>
      </c>
    </row>
    <row r="1344" ht="14.25" customHeight="1">
      <c r="A1344" s="1" t="s">
        <v>114</v>
      </c>
      <c r="B1344" s="1">
        <v>5.8</v>
      </c>
      <c r="C1344" s="1">
        <f t="shared" si="1"/>
        <v>7.070588235</v>
      </c>
    </row>
    <row r="1345" ht="14.25" customHeight="1">
      <c r="A1345" s="1" t="s">
        <v>114</v>
      </c>
      <c r="B1345" s="1">
        <v>6.6</v>
      </c>
      <c r="C1345" s="1">
        <f t="shared" si="1"/>
        <v>7.070588235</v>
      </c>
    </row>
    <row r="1346" ht="14.25" customHeight="1">
      <c r="A1346" s="1" t="s">
        <v>114</v>
      </c>
      <c r="B1346" s="1">
        <v>6.9</v>
      </c>
      <c r="C1346" s="1">
        <f t="shared" si="1"/>
        <v>7.070588235</v>
      </c>
    </row>
    <row r="1347" ht="14.25" customHeight="1">
      <c r="A1347" s="1" t="s">
        <v>114</v>
      </c>
      <c r="B1347" s="1">
        <v>6.6</v>
      </c>
      <c r="C1347" s="1">
        <f t="shared" si="1"/>
        <v>7.070588235</v>
      </c>
    </row>
    <row r="1348" ht="14.25" customHeight="1">
      <c r="A1348" s="1" t="s">
        <v>114</v>
      </c>
      <c r="B1348" s="1">
        <v>8.2</v>
      </c>
      <c r="C1348" s="1">
        <f t="shared" si="1"/>
        <v>7.070588235</v>
      </c>
    </row>
    <row r="1349" ht="14.25" customHeight="1">
      <c r="A1349" s="1" t="s">
        <v>114</v>
      </c>
      <c r="B1349" s="1">
        <v>5.3</v>
      </c>
      <c r="C1349" s="1">
        <f t="shared" si="1"/>
        <v>7.070588235</v>
      </c>
    </row>
    <row r="1350" ht="14.25" customHeight="1">
      <c r="A1350" s="1" t="s">
        <v>114</v>
      </c>
      <c r="B1350" s="1">
        <v>8.5</v>
      </c>
      <c r="C1350" s="1">
        <f t="shared" si="1"/>
        <v>7.070588235</v>
      </c>
    </row>
    <row r="1351" ht="14.25" customHeight="1">
      <c r="A1351" s="1" t="s">
        <v>114</v>
      </c>
      <c r="B1351" s="1">
        <v>6.1</v>
      </c>
      <c r="C1351" s="1">
        <f t="shared" si="1"/>
        <v>7.070588235</v>
      </c>
    </row>
    <row r="1352" ht="14.25" customHeight="1">
      <c r="A1352" s="1" t="s">
        <v>7853</v>
      </c>
      <c r="B1352" s="1">
        <v>7.8</v>
      </c>
      <c r="C1352" s="1">
        <f t="shared" si="1"/>
        <v>7.066666667</v>
      </c>
    </row>
    <row r="1353" ht="14.25" customHeight="1">
      <c r="A1353" s="1" t="s">
        <v>7853</v>
      </c>
      <c r="B1353" s="1">
        <v>7.2</v>
      </c>
      <c r="C1353" s="1">
        <f t="shared" si="1"/>
        <v>7.066666667</v>
      </c>
    </row>
    <row r="1354" ht="14.25" customHeight="1">
      <c r="A1354" s="1" t="s">
        <v>7853</v>
      </c>
      <c r="B1354" s="1">
        <v>6.2</v>
      </c>
      <c r="C1354" s="1">
        <f t="shared" si="1"/>
        <v>7.066666667</v>
      </c>
    </row>
    <row r="1355" ht="14.25" customHeight="1">
      <c r="A1355" s="1" t="s">
        <v>9419</v>
      </c>
      <c r="B1355" s="1">
        <v>6.7</v>
      </c>
      <c r="C1355" s="1">
        <f t="shared" si="1"/>
        <v>7.057142857</v>
      </c>
    </row>
    <row r="1356" ht="14.25" customHeight="1">
      <c r="A1356" s="1" t="s">
        <v>9419</v>
      </c>
      <c r="B1356" s="1">
        <v>7.9</v>
      </c>
      <c r="C1356" s="1">
        <f t="shared" si="1"/>
        <v>7.057142857</v>
      </c>
    </row>
    <row r="1357" ht="14.25" customHeight="1">
      <c r="A1357" s="1" t="s">
        <v>9419</v>
      </c>
      <c r="B1357" s="1">
        <v>5.7</v>
      </c>
      <c r="C1357" s="1">
        <f t="shared" si="1"/>
        <v>7.057142857</v>
      </c>
    </row>
    <row r="1358" ht="14.25" customHeight="1">
      <c r="A1358" s="1" t="s">
        <v>9419</v>
      </c>
      <c r="B1358" s="1">
        <v>6.4</v>
      </c>
      <c r="C1358" s="1">
        <f t="shared" si="1"/>
        <v>7.057142857</v>
      </c>
    </row>
    <row r="1359" ht="14.25" customHeight="1">
      <c r="A1359" s="1" t="s">
        <v>9419</v>
      </c>
      <c r="B1359" s="1">
        <v>7.5</v>
      </c>
      <c r="C1359" s="1">
        <f t="shared" si="1"/>
        <v>7.057142857</v>
      </c>
    </row>
    <row r="1360" ht="14.25" customHeight="1">
      <c r="A1360" s="1" t="s">
        <v>9419</v>
      </c>
      <c r="B1360" s="1">
        <v>7.4</v>
      </c>
      <c r="C1360" s="1">
        <f t="shared" si="1"/>
        <v>7.057142857</v>
      </c>
    </row>
    <row r="1361" ht="14.25" customHeight="1">
      <c r="A1361" s="1" t="s">
        <v>9419</v>
      </c>
      <c r="B1361" s="1">
        <v>7.8</v>
      </c>
      <c r="C1361" s="1">
        <f t="shared" si="1"/>
        <v>7.057142857</v>
      </c>
    </row>
    <row r="1362" ht="14.25" customHeight="1">
      <c r="A1362" s="1" t="s">
        <v>59</v>
      </c>
      <c r="B1362" s="1">
        <v>7.5</v>
      </c>
      <c r="C1362" s="1">
        <f t="shared" si="1"/>
        <v>7.05</v>
      </c>
    </row>
    <row r="1363" ht="14.25" customHeight="1">
      <c r="A1363" s="1" t="s">
        <v>59</v>
      </c>
      <c r="B1363" s="1">
        <v>6.6</v>
      </c>
      <c r="C1363" s="1">
        <f t="shared" si="1"/>
        <v>7.05</v>
      </c>
    </row>
    <row r="1364" ht="14.25" customHeight="1">
      <c r="A1364" s="1" t="s">
        <v>59</v>
      </c>
      <c r="B1364" s="1">
        <v>7.5</v>
      </c>
      <c r="C1364" s="1">
        <f t="shared" si="1"/>
        <v>7.05</v>
      </c>
    </row>
    <row r="1365" ht="14.25" customHeight="1">
      <c r="A1365" s="1" t="s">
        <v>59</v>
      </c>
      <c r="B1365" s="1">
        <v>6.6</v>
      </c>
      <c r="C1365" s="1">
        <f t="shared" si="1"/>
        <v>7.05</v>
      </c>
    </row>
    <row r="1366" ht="14.25" customHeight="1">
      <c r="A1366" s="1" t="s">
        <v>12365</v>
      </c>
      <c r="B1366" s="1">
        <v>6.9</v>
      </c>
      <c r="C1366" s="1">
        <f t="shared" si="1"/>
        <v>7.05</v>
      </c>
    </row>
    <row r="1367" ht="14.25" customHeight="1">
      <c r="A1367" s="1" t="s">
        <v>12365</v>
      </c>
      <c r="B1367" s="1">
        <v>7.2</v>
      </c>
      <c r="C1367" s="1">
        <f t="shared" si="1"/>
        <v>7.05</v>
      </c>
    </row>
    <row r="1368" ht="14.25" customHeight="1">
      <c r="A1368" s="1" t="s">
        <v>1318</v>
      </c>
      <c r="B1368" s="1">
        <v>7.3</v>
      </c>
      <c r="C1368" s="1">
        <f t="shared" si="1"/>
        <v>7.05</v>
      </c>
    </row>
    <row r="1369" ht="14.25" customHeight="1">
      <c r="A1369" s="1" t="s">
        <v>9452</v>
      </c>
      <c r="B1369" s="1">
        <v>6.6</v>
      </c>
      <c r="C1369" s="1">
        <f t="shared" si="1"/>
        <v>7.05</v>
      </c>
    </row>
    <row r="1370" ht="14.25" customHeight="1">
      <c r="A1370" s="1" t="s">
        <v>9452</v>
      </c>
      <c r="B1370" s="1">
        <v>7.5</v>
      </c>
      <c r="C1370" s="1">
        <f t="shared" si="1"/>
        <v>7.05</v>
      </c>
    </row>
    <row r="1371" ht="14.25" customHeight="1">
      <c r="A1371" s="1" t="s">
        <v>1318</v>
      </c>
      <c r="B1371" s="1">
        <v>6.8</v>
      </c>
      <c r="C1371" s="1">
        <f t="shared" si="1"/>
        <v>7.05</v>
      </c>
    </row>
    <row r="1372" ht="14.25" customHeight="1">
      <c r="A1372" s="1" t="s">
        <v>3351</v>
      </c>
      <c r="B1372" s="1">
        <v>6.3</v>
      </c>
      <c r="C1372" s="1">
        <f t="shared" si="1"/>
        <v>7.033333333</v>
      </c>
    </row>
    <row r="1373" ht="14.25" customHeight="1">
      <c r="A1373" s="1" t="s">
        <v>3492</v>
      </c>
      <c r="B1373" s="1">
        <v>7.0</v>
      </c>
      <c r="C1373" s="1">
        <f t="shared" si="1"/>
        <v>7.033333333</v>
      </c>
    </row>
    <row r="1374" ht="14.25" customHeight="1">
      <c r="A1374" s="1" t="s">
        <v>3351</v>
      </c>
      <c r="B1374" s="1">
        <v>7.5</v>
      </c>
      <c r="C1374" s="1">
        <f t="shared" si="1"/>
        <v>7.033333333</v>
      </c>
    </row>
    <row r="1375" ht="14.25" customHeight="1">
      <c r="A1375" s="1" t="s">
        <v>5746</v>
      </c>
      <c r="B1375" s="1">
        <v>6.5</v>
      </c>
      <c r="C1375" s="1">
        <f t="shared" si="1"/>
        <v>7.033333333</v>
      </c>
    </row>
    <row r="1376" ht="14.25" customHeight="1">
      <c r="A1376" s="1" t="s">
        <v>5746</v>
      </c>
      <c r="B1376" s="1">
        <v>7.8</v>
      </c>
      <c r="C1376" s="1">
        <f t="shared" si="1"/>
        <v>7.033333333</v>
      </c>
    </row>
    <row r="1377" ht="14.25" customHeight="1">
      <c r="A1377" s="1" t="s">
        <v>3351</v>
      </c>
      <c r="B1377" s="1">
        <v>7.3</v>
      </c>
      <c r="C1377" s="1">
        <f t="shared" si="1"/>
        <v>7.033333333</v>
      </c>
    </row>
    <row r="1378" ht="14.25" customHeight="1">
      <c r="A1378" s="1" t="s">
        <v>7318</v>
      </c>
      <c r="B1378" s="1">
        <v>6.9</v>
      </c>
      <c r="C1378" s="1">
        <f t="shared" si="1"/>
        <v>7.033333333</v>
      </c>
    </row>
    <row r="1379" ht="14.25" customHeight="1">
      <c r="A1379" s="1" t="s">
        <v>3492</v>
      </c>
      <c r="B1379" s="1">
        <v>6.8</v>
      </c>
      <c r="C1379" s="1">
        <f t="shared" si="1"/>
        <v>7.033333333</v>
      </c>
    </row>
    <row r="1380" ht="14.25" customHeight="1">
      <c r="A1380" s="1" t="s">
        <v>5746</v>
      </c>
      <c r="B1380" s="1">
        <v>6.8</v>
      </c>
      <c r="C1380" s="1">
        <f t="shared" si="1"/>
        <v>7.033333333</v>
      </c>
    </row>
    <row r="1381" ht="14.25" customHeight="1">
      <c r="A1381" s="1" t="s">
        <v>7318</v>
      </c>
      <c r="B1381" s="1">
        <v>6.8</v>
      </c>
      <c r="C1381" s="1">
        <f t="shared" si="1"/>
        <v>7.033333333</v>
      </c>
    </row>
    <row r="1382" ht="14.25" customHeight="1">
      <c r="A1382" s="1" t="s">
        <v>11565</v>
      </c>
      <c r="B1382" s="1">
        <v>6.3</v>
      </c>
      <c r="C1382" s="1">
        <f t="shared" si="1"/>
        <v>7.033333333</v>
      </c>
    </row>
    <row r="1383" ht="14.25" customHeight="1">
      <c r="A1383" s="1" t="s">
        <v>3492</v>
      </c>
      <c r="B1383" s="1">
        <v>7.3</v>
      </c>
      <c r="C1383" s="1">
        <f t="shared" si="1"/>
        <v>7.033333333</v>
      </c>
    </row>
    <row r="1384" ht="14.25" customHeight="1">
      <c r="A1384" s="1" t="s">
        <v>11565</v>
      </c>
      <c r="B1384" s="1">
        <v>7.4</v>
      </c>
      <c r="C1384" s="1">
        <f t="shared" si="1"/>
        <v>7.033333333</v>
      </c>
    </row>
    <row r="1385" ht="14.25" customHeight="1">
      <c r="A1385" s="1" t="s">
        <v>7318</v>
      </c>
      <c r="B1385" s="1">
        <v>7.4</v>
      </c>
      <c r="C1385" s="1">
        <f t="shared" si="1"/>
        <v>7.033333333</v>
      </c>
    </row>
    <row r="1386" ht="14.25" customHeight="1">
      <c r="A1386" s="1" t="s">
        <v>11565</v>
      </c>
      <c r="B1386" s="1">
        <v>7.4</v>
      </c>
      <c r="C1386" s="1">
        <f t="shared" si="1"/>
        <v>7.033333333</v>
      </c>
    </row>
    <row r="1387" ht="14.25" customHeight="1">
      <c r="A1387" s="1" t="s">
        <v>580</v>
      </c>
      <c r="B1387" s="1">
        <v>7.4</v>
      </c>
      <c r="C1387" s="1">
        <f t="shared" si="1"/>
        <v>7.025</v>
      </c>
    </row>
    <row r="1388" ht="14.25" customHeight="1">
      <c r="A1388" s="1" t="s">
        <v>580</v>
      </c>
      <c r="B1388" s="1">
        <v>7.0</v>
      </c>
      <c r="C1388" s="1">
        <f t="shared" si="1"/>
        <v>7.025</v>
      </c>
    </row>
    <row r="1389" ht="14.25" customHeight="1">
      <c r="A1389" s="1" t="s">
        <v>580</v>
      </c>
      <c r="B1389" s="1">
        <v>6.7</v>
      </c>
      <c r="C1389" s="1">
        <f t="shared" si="1"/>
        <v>7.025</v>
      </c>
    </row>
    <row r="1390" ht="14.25" customHeight="1">
      <c r="A1390" s="1" t="s">
        <v>580</v>
      </c>
      <c r="B1390" s="1">
        <v>7.0</v>
      </c>
      <c r="C1390" s="1">
        <f t="shared" si="1"/>
        <v>7.025</v>
      </c>
    </row>
    <row r="1391" ht="14.25" customHeight="1">
      <c r="A1391" s="1" t="s">
        <v>2749</v>
      </c>
      <c r="B1391" s="1">
        <v>6.8</v>
      </c>
      <c r="C1391" s="1">
        <f t="shared" si="1"/>
        <v>7.018181818</v>
      </c>
    </row>
    <row r="1392" ht="14.25" customHeight="1">
      <c r="A1392" s="1" t="s">
        <v>2749</v>
      </c>
      <c r="B1392" s="1">
        <v>5.9</v>
      </c>
      <c r="C1392" s="1">
        <f t="shared" si="1"/>
        <v>7.018181818</v>
      </c>
    </row>
    <row r="1393" ht="14.25" customHeight="1">
      <c r="A1393" s="1" t="s">
        <v>2749</v>
      </c>
      <c r="B1393" s="1">
        <v>7.4</v>
      </c>
      <c r="C1393" s="1">
        <f t="shared" si="1"/>
        <v>7.018181818</v>
      </c>
    </row>
    <row r="1394" ht="14.25" customHeight="1">
      <c r="A1394" s="1" t="s">
        <v>2749</v>
      </c>
      <c r="B1394" s="1">
        <v>6.7</v>
      </c>
      <c r="C1394" s="1">
        <f t="shared" si="1"/>
        <v>7.018181818</v>
      </c>
    </row>
    <row r="1395" ht="14.25" customHeight="1">
      <c r="A1395" s="1" t="s">
        <v>2749</v>
      </c>
      <c r="B1395" s="1">
        <v>7.6</v>
      </c>
      <c r="C1395" s="1">
        <f t="shared" si="1"/>
        <v>7.018181818</v>
      </c>
    </row>
    <row r="1396" ht="14.25" customHeight="1">
      <c r="A1396" s="1" t="s">
        <v>2749</v>
      </c>
      <c r="B1396" s="1">
        <v>5.6</v>
      </c>
      <c r="C1396" s="1">
        <f t="shared" si="1"/>
        <v>7.018181818</v>
      </c>
    </row>
    <row r="1397" ht="14.25" customHeight="1">
      <c r="A1397" s="1" t="s">
        <v>2749</v>
      </c>
      <c r="B1397" s="1">
        <v>5.7</v>
      </c>
      <c r="C1397" s="1">
        <f t="shared" si="1"/>
        <v>7.018181818</v>
      </c>
    </row>
    <row r="1398" ht="14.25" customHeight="1">
      <c r="A1398" s="1" t="s">
        <v>2749</v>
      </c>
      <c r="B1398" s="1">
        <v>7.6</v>
      </c>
      <c r="C1398" s="1">
        <f t="shared" si="1"/>
        <v>7.018181818</v>
      </c>
    </row>
    <row r="1399" ht="14.25" customHeight="1">
      <c r="A1399" s="1" t="s">
        <v>2749</v>
      </c>
      <c r="B1399" s="1">
        <v>8.1</v>
      </c>
      <c r="C1399" s="1">
        <f t="shared" si="1"/>
        <v>7.018181818</v>
      </c>
    </row>
    <row r="1400" ht="14.25" customHeight="1">
      <c r="A1400" s="1" t="s">
        <v>2749</v>
      </c>
      <c r="B1400" s="1">
        <v>7.7</v>
      </c>
      <c r="C1400" s="1">
        <f t="shared" si="1"/>
        <v>7.018181818</v>
      </c>
    </row>
    <row r="1401" ht="14.25" customHeight="1">
      <c r="A1401" s="1" t="s">
        <v>2749</v>
      </c>
      <c r="B1401" s="1">
        <v>8.1</v>
      </c>
      <c r="C1401" s="1">
        <f t="shared" si="1"/>
        <v>7.018181818</v>
      </c>
    </row>
    <row r="1402" ht="14.25" customHeight="1">
      <c r="A1402" s="1" t="s">
        <v>3372</v>
      </c>
      <c r="B1402" s="1">
        <v>6.0</v>
      </c>
      <c r="C1402" s="1">
        <f t="shared" si="1"/>
        <v>7.014285714</v>
      </c>
    </row>
    <row r="1403" ht="14.25" customHeight="1">
      <c r="A1403" s="1" t="s">
        <v>3372</v>
      </c>
      <c r="B1403" s="1">
        <v>5.1</v>
      </c>
      <c r="C1403" s="1">
        <f t="shared" si="1"/>
        <v>7.014285714</v>
      </c>
    </row>
    <row r="1404" ht="14.25" customHeight="1">
      <c r="A1404" s="1" t="s">
        <v>3372</v>
      </c>
      <c r="B1404" s="1">
        <v>7.7</v>
      </c>
      <c r="C1404" s="1">
        <f t="shared" si="1"/>
        <v>7.014285714</v>
      </c>
    </row>
    <row r="1405" ht="14.25" customHeight="1">
      <c r="A1405" s="1" t="s">
        <v>3372</v>
      </c>
      <c r="B1405" s="1">
        <v>7.8</v>
      </c>
      <c r="C1405" s="1">
        <f t="shared" si="1"/>
        <v>7.014285714</v>
      </c>
    </row>
    <row r="1406" ht="14.25" customHeight="1">
      <c r="A1406" s="1" t="s">
        <v>3372</v>
      </c>
      <c r="B1406" s="1">
        <v>8.0</v>
      </c>
      <c r="C1406" s="1">
        <f t="shared" si="1"/>
        <v>7.014285714</v>
      </c>
    </row>
    <row r="1407" ht="14.25" customHeight="1">
      <c r="A1407" s="1" t="s">
        <v>3372</v>
      </c>
      <c r="B1407" s="1">
        <v>6.7</v>
      </c>
      <c r="C1407" s="1">
        <f t="shared" si="1"/>
        <v>7.014285714</v>
      </c>
    </row>
    <row r="1408" ht="14.25" customHeight="1">
      <c r="A1408" s="1" t="s">
        <v>3372</v>
      </c>
      <c r="B1408" s="1">
        <v>7.8</v>
      </c>
      <c r="C1408" s="1">
        <f t="shared" si="1"/>
        <v>7.014285714</v>
      </c>
    </row>
    <row r="1409" ht="14.25" customHeight="1">
      <c r="A1409" s="1" t="s">
        <v>6072</v>
      </c>
      <c r="B1409" s="1">
        <v>7.7</v>
      </c>
      <c r="C1409" s="1">
        <f t="shared" si="1"/>
        <v>7.009090909</v>
      </c>
    </row>
    <row r="1410" ht="14.25" customHeight="1">
      <c r="A1410" s="1" t="s">
        <v>6072</v>
      </c>
      <c r="B1410" s="1">
        <v>6.8</v>
      </c>
      <c r="C1410" s="1">
        <f t="shared" si="1"/>
        <v>7.009090909</v>
      </c>
    </row>
    <row r="1411" ht="14.25" customHeight="1">
      <c r="A1411" s="1" t="s">
        <v>6072</v>
      </c>
      <c r="B1411" s="1">
        <v>6.3</v>
      </c>
      <c r="C1411" s="1">
        <f t="shared" si="1"/>
        <v>7.009090909</v>
      </c>
    </row>
    <row r="1412" ht="14.25" customHeight="1">
      <c r="A1412" s="1" t="s">
        <v>6072</v>
      </c>
      <c r="B1412" s="1">
        <v>7.5</v>
      </c>
      <c r="C1412" s="1">
        <f t="shared" si="1"/>
        <v>7.009090909</v>
      </c>
    </row>
    <row r="1413" ht="14.25" customHeight="1">
      <c r="A1413" s="1" t="s">
        <v>6072</v>
      </c>
      <c r="B1413" s="1">
        <v>7.4</v>
      </c>
      <c r="C1413" s="1">
        <f t="shared" si="1"/>
        <v>7.009090909</v>
      </c>
    </row>
    <row r="1414" ht="14.25" customHeight="1">
      <c r="A1414" s="1" t="s">
        <v>6072</v>
      </c>
      <c r="B1414" s="1">
        <v>6.8</v>
      </c>
      <c r="C1414" s="1">
        <f t="shared" si="1"/>
        <v>7.009090909</v>
      </c>
    </row>
    <row r="1415" ht="14.25" customHeight="1">
      <c r="A1415" s="1" t="s">
        <v>6072</v>
      </c>
      <c r="B1415" s="1">
        <v>7.3</v>
      </c>
      <c r="C1415" s="1">
        <f t="shared" si="1"/>
        <v>7.009090909</v>
      </c>
    </row>
    <row r="1416" ht="14.25" customHeight="1">
      <c r="A1416" s="1" t="s">
        <v>6072</v>
      </c>
      <c r="B1416" s="1">
        <v>6.7</v>
      </c>
      <c r="C1416" s="1">
        <f t="shared" si="1"/>
        <v>7.009090909</v>
      </c>
    </row>
    <row r="1417" ht="14.25" customHeight="1">
      <c r="A1417" s="1" t="s">
        <v>6072</v>
      </c>
      <c r="B1417" s="1">
        <v>6.4</v>
      </c>
      <c r="C1417" s="1">
        <f t="shared" si="1"/>
        <v>7.009090909</v>
      </c>
    </row>
    <row r="1418" ht="14.25" customHeight="1">
      <c r="A1418" s="1" t="s">
        <v>6072</v>
      </c>
      <c r="B1418" s="1">
        <v>7.2</v>
      </c>
      <c r="C1418" s="1">
        <f t="shared" si="1"/>
        <v>7.009090909</v>
      </c>
    </row>
    <row r="1419" ht="14.25" customHeight="1">
      <c r="A1419" s="1" t="s">
        <v>6072</v>
      </c>
      <c r="B1419" s="1">
        <v>7.6</v>
      </c>
      <c r="C1419" s="1">
        <f t="shared" si="1"/>
        <v>7.009090909</v>
      </c>
    </row>
    <row r="1420" ht="14.25" customHeight="1">
      <c r="A1420" s="1" t="s">
        <v>6072</v>
      </c>
      <c r="B1420" s="1">
        <v>6.6</v>
      </c>
      <c r="C1420" s="1">
        <f t="shared" si="1"/>
        <v>7.009090909</v>
      </c>
    </row>
    <row r="1421" ht="14.25" customHeight="1">
      <c r="A1421" s="1" t="s">
        <v>6072</v>
      </c>
      <c r="B1421" s="1">
        <v>7.7</v>
      </c>
      <c r="C1421" s="1">
        <f t="shared" si="1"/>
        <v>7.009090909</v>
      </c>
    </row>
    <row r="1422" ht="14.25" customHeight="1">
      <c r="A1422" s="1" t="s">
        <v>6072</v>
      </c>
      <c r="B1422" s="1">
        <v>6.4</v>
      </c>
      <c r="C1422" s="1">
        <f t="shared" si="1"/>
        <v>7.009090909</v>
      </c>
    </row>
    <row r="1423" ht="14.25" customHeight="1">
      <c r="A1423" s="1" t="s">
        <v>6072</v>
      </c>
      <c r="B1423" s="1">
        <v>7.2</v>
      </c>
      <c r="C1423" s="1">
        <f t="shared" si="1"/>
        <v>7.009090909</v>
      </c>
    </row>
    <row r="1424" ht="14.25" customHeight="1">
      <c r="A1424" s="1" t="s">
        <v>6072</v>
      </c>
      <c r="B1424" s="1">
        <v>6.3</v>
      </c>
      <c r="C1424" s="1">
        <f t="shared" si="1"/>
        <v>7.009090909</v>
      </c>
    </row>
    <row r="1425" ht="14.25" customHeight="1">
      <c r="A1425" s="1" t="s">
        <v>6072</v>
      </c>
      <c r="B1425" s="1">
        <v>6.3</v>
      </c>
      <c r="C1425" s="1">
        <f t="shared" si="1"/>
        <v>7.009090909</v>
      </c>
    </row>
    <row r="1426" ht="14.25" customHeight="1">
      <c r="A1426" s="1" t="s">
        <v>6072</v>
      </c>
      <c r="B1426" s="1">
        <v>8.1</v>
      </c>
      <c r="C1426" s="1">
        <f t="shared" si="1"/>
        <v>7.009090909</v>
      </c>
    </row>
    <row r="1427" ht="14.25" customHeight="1">
      <c r="A1427" s="1" t="s">
        <v>6072</v>
      </c>
      <c r="B1427" s="1">
        <v>6.7</v>
      </c>
      <c r="C1427" s="1">
        <f t="shared" si="1"/>
        <v>7.009090909</v>
      </c>
    </row>
    <row r="1428" ht="14.25" customHeight="1">
      <c r="A1428" s="1" t="s">
        <v>6072</v>
      </c>
      <c r="B1428" s="1">
        <v>7.3</v>
      </c>
      <c r="C1428" s="1">
        <f t="shared" si="1"/>
        <v>7.009090909</v>
      </c>
    </row>
    <row r="1429" ht="14.25" customHeight="1">
      <c r="A1429" s="1" t="s">
        <v>6072</v>
      </c>
      <c r="B1429" s="1">
        <v>6.8</v>
      </c>
      <c r="C1429" s="1">
        <f t="shared" si="1"/>
        <v>7.009090909</v>
      </c>
    </row>
    <row r="1430" ht="14.25" customHeight="1">
      <c r="A1430" s="1" t="s">
        <v>6072</v>
      </c>
      <c r="B1430" s="1">
        <v>7.1</v>
      </c>
      <c r="C1430" s="1">
        <f t="shared" si="1"/>
        <v>7.009090909</v>
      </c>
    </row>
    <row r="1431" ht="14.25" customHeight="1">
      <c r="A1431" s="1" t="s">
        <v>135</v>
      </c>
      <c r="B1431" s="1">
        <v>8.2</v>
      </c>
      <c r="C1431" s="1">
        <f t="shared" si="1"/>
        <v>7</v>
      </c>
    </row>
    <row r="1432" ht="14.25" customHeight="1">
      <c r="A1432" s="1" t="s">
        <v>144</v>
      </c>
      <c r="B1432" s="1">
        <v>7.0</v>
      </c>
      <c r="C1432" s="1">
        <f t="shared" si="1"/>
        <v>7</v>
      </c>
    </row>
    <row r="1433" ht="14.25" customHeight="1">
      <c r="A1433" s="1" t="s">
        <v>359</v>
      </c>
      <c r="B1433" s="1">
        <v>7.0</v>
      </c>
      <c r="C1433" s="1">
        <f t="shared" si="1"/>
        <v>7</v>
      </c>
    </row>
    <row r="1434" ht="14.25" customHeight="1">
      <c r="A1434" s="1" t="s">
        <v>135</v>
      </c>
      <c r="B1434" s="1">
        <v>7.8</v>
      </c>
      <c r="C1434" s="1">
        <f t="shared" si="1"/>
        <v>7</v>
      </c>
    </row>
    <row r="1435" ht="14.25" customHeight="1">
      <c r="A1435" s="1" t="s">
        <v>450</v>
      </c>
      <c r="B1435" s="1">
        <v>6.6</v>
      </c>
      <c r="C1435" s="1">
        <f t="shared" si="1"/>
        <v>7</v>
      </c>
    </row>
    <row r="1436" ht="14.25" customHeight="1">
      <c r="A1436" s="1" t="s">
        <v>450</v>
      </c>
      <c r="B1436" s="1">
        <v>7.2</v>
      </c>
      <c r="C1436" s="1">
        <f t="shared" si="1"/>
        <v>7</v>
      </c>
    </row>
    <row r="1437" ht="14.25" customHeight="1">
      <c r="A1437" s="1" t="s">
        <v>450</v>
      </c>
      <c r="B1437" s="1">
        <v>7.6</v>
      </c>
      <c r="C1437" s="1">
        <f t="shared" si="1"/>
        <v>7</v>
      </c>
    </row>
    <row r="1438" ht="14.25" customHeight="1">
      <c r="A1438" s="1" t="s">
        <v>450</v>
      </c>
      <c r="B1438" s="1">
        <v>6.7</v>
      </c>
      <c r="C1438" s="1">
        <f t="shared" si="1"/>
        <v>7</v>
      </c>
    </row>
    <row r="1439" ht="14.25" customHeight="1">
      <c r="A1439" s="1" t="s">
        <v>1098</v>
      </c>
      <c r="B1439" s="1">
        <v>7.2</v>
      </c>
      <c r="C1439" s="1">
        <f t="shared" si="1"/>
        <v>7</v>
      </c>
    </row>
    <row r="1440" ht="14.25" customHeight="1">
      <c r="A1440" s="1" t="s">
        <v>1843</v>
      </c>
      <c r="B1440" s="1">
        <v>6.9</v>
      </c>
      <c r="C1440" s="1">
        <f t="shared" si="1"/>
        <v>7</v>
      </c>
    </row>
    <row r="1441" ht="14.25" customHeight="1">
      <c r="A1441" s="1" t="s">
        <v>1886</v>
      </c>
      <c r="B1441" s="1">
        <v>7.0</v>
      </c>
      <c r="C1441" s="1">
        <f t="shared" si="1"/>
        <v>7</v>
      </c>
    </row>
    <row r="1442" ht="14.25" customHeight="1">
      <c r="A1442" s="1" t="s">
        <v>1904</v>
      </c>
      <c r="B1442" s="1">
        <v>7.0</v>
      </c>
      <c r="C1442" s="1">
        <f t="shared" si="1"/>
        <v>7</v>
      </c>
    </row>
    <row r="1443" ht="14.25" customHeight="1">
      <c r="A1443" s="1" t="s">
        <v>1933</v>
      </c>
      <c r="B1443" s="1">
        <v>7.0</v>
      </c>
      <c r="C1443" s="1">
        <f t="shared" si="1"/>
        <v>7</v>
      </c>
    </row>
    <row r="1444" ht="14.25" customHeight="1">
      <c r="A1444" s="1" t="s">
        <v>2204</v>
      </c>
      <c r="B1444" s="1">
        <v>6.6</v>
      </c>
      <c r="C1444" s="1">
        <f t="shared" si="1"/>
        <v>7</v>
      </c>
    </row>
    <row r="1445" ht="14.25" customHeight="1">
      <c r="A1445" s="1" t="s">
        <v>2811</v>
      </c>
      <c r="B1445" s="1">
        <v>7.0</v>
      </c>
      <c r="C1445" s="1">
        <f t="shared" si="1"/>
        <v>7</v>
      </c>
    </row>
    <row r="1446" ht="14.25" customHeight="1">
      <c r="A1446" s="1" t="s">
        <v>2925</v>
      </c>
      <c r="B1446" s="1">
        <v>7.0</v>
      </c>
      <c r="C1446" s="1">
        <f t="shared" si="1"/>
        <v>7</v>
      </c>
    </row>
    <row r="1447" ht="14.25" customHeight="1">
      <c r="A1447" s="1" t="s">
        <v>3412</v>
      </c>
      <c r="B1447" s="1">
        <v>6.3</v>
      </c>
      <c r="C1447" s="1">
        <f t="shared" si="1"/>
        <v>7</v>
      </c>
    </row>
    <row r="1448" ht="14.25" customHeight="1">
      <c r="A1448" s="1" t="s">
        <v>135</v>
      </c>
      <c r="B1448" s="1">
        <v>5.6</v>
      </c>
      <c r="C1448" s="1">
        <f t="shared" si="1"/>
        <v>7</v>
      </c>
    </row>
    <row r="1449" ht="14.25" customHeight="1">
      <c r="A1449" s="1" t="s">
        <v>2204</v>
      </c>
      <c r="B1449" s="1">
        <v>7.1</v>
      </c>
      <c r="C1449" s="1">
        <f t="shared" si="1"/>
        <v>7</v>
      </c>
    </row>
    <row r="1450" ht="14.25" customHeight="1">
      <c r="A1450" s="1" t="s">
        <v>3769</v>
      </c>
      <c r="B1450" s="1">
        <v>5.5</v>
      </c>
      <c r="C1450" s="1">
        <f t="shared" si="1"/>
        <v>7</v>
      </c>
    </row>
    <row r="1451" ht="14.25" customHeight="1">
      <c r="A1451" s="1" t="s">
        <v>1843</v>
      </c>
      <c r="B1451" s="1">
        <v>6.8</v>
      </c>
      <c r="C1451" s="1">
        <f t="shared" si="1"/>
        <v>7</v>
      </c>
    </row>
    <row r="1452" ht="14.25" customHeight="1">
      <c r="A1452" s="1" t="s">
        <v>1098</v>
      </c>
      <c r="B1452" s="1">
        <v>6.8</v>
      </c>
      <c r="C1452" s="1">
        <f t="shared" si="1"/>
        <v>7</v>
      </c>
    </row>
    <row r="1453" ht="14.25" customHeight="1">
      <c r="A1453" s="1" t="s">
        <v>4426</v>
      </c>
      <c r="B1453" s="1">
        <v>7.0</v>
      </c>
      <c r="C1453" s="1">
        <f t="shared" si="1"/>
        <v>7</v>
      </c>
    </row>
    <row r="1454" ht="14.25" customHeight="1">
      <c r="A1454" s="1" t="s">
        <v>5010</v>
      </c>
      <c r="B1454" s="1">
        <v>7.0</v>
      </c>
      <c r="C1454" s="1">
        <f t="shared" si="1"/>
        <v>7</v>
      </c>
    </row>
    <row r="1455" ht="14.25" customHeight="1">
      <c r="A1455" s="1" t="s">
        <v>450</v>
      </c>
      <c r="B1455" s="1">
        <v>6.9</v>
      </c>
      <c r="C1455" s="1">
        <f t="shared" si="1"/>
        <v>7</v>
      </c>
    </row>
    <row r="1456" ht="14.25" customHeight="1">
      <c r="A1456" s="1" t="s">
        <v>1843</v>
      </c>
      <c r="B1456" s="1">
        <v>6.8</v>
      </c>
      <c r="C1456" s="1">
        <f t="shared" si="1"/>
        <v>7</v>
      </c>
    </row>
    <row r="1457" ht="14.25" customHeight="1">
      <c r="A1457" s="1" t="s">
        <v>5643</v>
      </c>
      <c r="B1457" s="1">
        <v>7.1</v>
      </c>
      <c r="C1457" s="1">
        <f t="shared" si="1"/>
        <v>7</v>
      </c>
    </row>
    <row r="1458" ht="14.25" customHeight="1">
      <c r="A1458" s="1" t="s">
        <v>5986</v>
      </c>
      <c r="B1458" s="1">
        <v>7.0</v>
      </c>
      <c r="C1458" s="1">
        <f t="shared" si="1"/>
        <v>7</v>
      </c>
    </row>
    <row r="1459" ht="14.25" customHeight="1">
      <c r="A1459" s="1" t="s">
        <v>6162</v>
      </c>
      <c r="B1459" s="1">
        <v>7.0</v>
      </c>
      <c r="C1459" s="1">
        <f t="shared" si="1"/>
        <v>7</v>
      </c>
    </row>
    <row r="1460" ht="14.25" customHeight="1">
      <c r="A1460" s="1" t="s">
        <v>3769</v>
      </c>
      <c r="B1460" s="1">
        <v>7.9</v>
      </c>
      <c r="C1460" s="1">
        <f t="shared" si="1"/>
        <v>7</v>
      </c>
    </row>
    <row r="1461" ht="14.25" customHeight="1">
      <c r="A1461" s="1" t="s">
        <v>3412</v>
      </c>
      <c r="B1461" s="1">
        <v>7.7</v>
      </c>
      <c r="C1461" s="1">
        <f t="shared" si="1"/>
        <v>7</v>
      </c>
    </row>
    <row r="1462" ht="14.25" customHeight="1">
      <c r="A1462" s="1" t="s">
        <v>7369</v>
      </c>
      <c r="B1462" s="1">
        <v>7.3</v>
      </c>
      <c r="C1462" s="1">
        <f t="shared" si="1"/>
        <v>7</v>
      </c>
    </row>
    <row r="1463" ht="14.25" customHeight="1">
      <c r="A1463" s="1" t="s">
        <v>7424</v>
      </c>
      <c r="B1463" s="1">
        <v>6.7</v>
      </c>
      <c r="C1463" s="1">
        <f t="shared" si="1"/>
        <v>7</v>
      </c>
    </row>
    <row r="1464" ht="14.25" customHeight="1">
      <c r="A1464" s="1" t="s">
        <v>1098</v>
      </c>
      <c r="B1464" s="1">
        <v>7.0</v>
      </c>
      <c r="C1464" s="1">
        <f t="shared" si="1"/>
        <v>7</v>
      </c>
    </row>
    <row r="1465" ht="14.25" customHeight="1">
      <c r="A1465" s="1" t="s">
        <v>7941</v>
      </c>
      <c r="B1465" s="1">
        <v>7.0</v>
      </c>
      <c r="C1465" s="1">
        <f t="shared" si="1"/>
        <v>7</v>
      </c>
    </row>
    <row r="1466" ht="14.25" customHeight="1">
      <c r="A1466" s="1" t="s">
        <v>8023</v>
      </c>
      <c r="B1466" s="1">
        <v>7.5</v>
      </c>
      <c r="C1466" s="1">
        <f t="shared" si="1"/>
        <v>7</v>
      </c>
    </row>
    <row r="1467" ht="14.25" customHeight="1">
      <c r="A1467" s="1" t="s">
        <v>8255</v>
      </c>
      <c r="B1467" s="1">
        <v>7.5</v>
      </c>
      <c r="C1467" s="1">
        <f t="shared" si="1"/>
        <v>7</v>
      </c>
    </row>
    <row r="1468" ht="14.25" customHeight="1">
      <c r="A1468" s="1" t="s">
        <v>7369</v>
      </c>
      <c r="B1468" s="1">
        <v>6.3</v>
      </c>
      <c r="C1468" s="1">
        <f t="shared" si="1"/>
        <v>7</v>
      </c>
    </row>
    <row r="1469" ht="14.25" customHeight="1">
      <c r="A1469" s="1" t="s">
        <v>8487</v>
      </c>
      <c r="B1469" s="1">
        <v>7.0</v>
      </c>
      <c r="C1469" s="1">
        <f t="shared" si="1"/>
        <v>7</v>
      </c>
    </row>
    <row r="1470" ht="14.25" customHeight="1">
      <c r="A1470" s="1" t="s">
        <v>8495</v>
      </c>
      <c r="B1470" s="1">
        <v>7.0</v>
      </c>
      <c r="C1470" s="1">
        <f t="shared" si="1"/>
        <v>7</v>
      </c>
    </row>
    <row r="1471" ht="14.25" customHeight="1">
      <c r="A1471" s="1" t="s">
        <v>5643</v>
      </c>
      <c r="B1471" s="1">
        <v>6.9</v>
      </c>
      <c r="C1471" s="1">
        <f t="shared" si="1"/>
        <v>7</v>
      </c>
    </row>
    <row r="1472" ht="14.25" customHeight="1">
      <c r="A1472" s="1" t="s">
        <v>7369</v>
      </c>
      <c r="B1472" s="1">
        <v>7.4</v>
      </c>
      <c r="C1472" s="1">
        <f t="shared" si="1"/>
        <v>7</v>
      </c>
    </row>
    <row r="1473" ht="14.25" customHeight="1">
      <c r="A1473" s="1" t="s">
        <v>8530</v>
      </c>
      <c r="B1473" s="1">
        <v>7.0</v>
      </c>
      <c r="C1473" s="1">
        <f t="shared" si="1"/>
        <v>7</v>
      </c>
    </row>
    <row r="1474" ht="14.25" customHeight="1">
      <c r="A1474" s="1" t="s">
        <v>8609</v>
      </c>
      <c r="B1474" s="1">
        <v>7.0</v>
      </c>
      <c r="C1474" s="1">
        <f t="shared" si="1"/>
        <v>7</v>
      </c>
    </row>
    <row r="1475" ht="14.25" customHeight="1">
      <c r="A1475" s="1" t="s">
        <v>9264</v>
      </c>
      <c r="B1475" s="1">
        <v>7.6</v>
      </c>
      <c r="C1475" s="1">
        <f t="shared" si="1"/>
        <v>7</v>
      </c>
    </row>
    <row r="1476" ht="14.25" customHeight="1">
      <c r="A1476" s="1" t="s">
        <v>9381</v>
      </c>
      <c r="B1476" s="1">
        <v>7.0</v>
      </c>
      <c r="C1476" s="1">
        <f t="shared" si="1"/>
        <v>7</v>
      </c>
    </row>
    <row r="1477" ht="14.25" customHeight="1">
      <c r="A1477" s="1" t="s">
        <v>9560</v>
      </c>
      <c r="B1477" s="1">
        <v>7.3</v>
      </c>
      <c r="C1477" s="1">
        <f t="shared" si="1"/>
        <v>7</v>
      </c>
    </row>
    <row r="1478" ht="14.25" customHeight="1">
      <c r="A1478" s="1" t="s">
        <v>9665</v>
      </c>
      <c r="B1478" s="1">
        <v>7.0</v>
      </c>
      <c r="C1478" s="1">
        <f t="shared" si="1"/>
        <v>7</v>
      </c>
    </row>
    <row r="1479" ht="14.25" customHeight="1">
      <c r="A1479" s="1" t="s">
        <v>9923</v>
      </c>
      <c r="B1479" s="1">
        <v>7.2</v>
      </c>
      <c r="C1479" s="1">
        <f t="shared" si="1"/>
        <v>7</v>
      </c>
    </row>
    <row r="1480" ht="14.25" customHeight="1">
      <c r="A1480" s="1" t="s">
        <v>10175</v>
      </c>
      <c r="B1480" s="1">
        <v>7.0</v>
      </c>
      <c r="C1480" s="1">
        <f t="shared" si="1"/>
        <v>7</v>
      </c>
    </row>
    <row r="1481" ht="14.25" customHeight="1">
      <c r="A1481" s="1" t="s">
        <v>9560</v>
      </c>
      <c r="B1481" s="1">
        <v>6.7</v>
      </c>
      <c r="C1481" s="1">
        <f t="shared" si="1"/>
        <v>7</v>
      </c>
    </row>
    <row r="1482" ht="14.25" customHeight="1">
      <c r="A1482" s="1" t="s">
        <v>2204</v>
      </c>
      <c r="B1482" s="1">
        <v>7.3</v>
      </c>
      <c r="C1482" s="1">
        <f t="shared" si="1"/>
        <v>7</v>
      </c>
    </row>
    <row r="1483" ht="14.25" customHeight="1">
      <c r="A1483" s="1" t="s">
        <v>9923</v>
      </c>
      <c r="B1483" s="1">
        <v>6.8</v>
      </c>
      <c r="C1483" s="1">
        <f t="shared" si="1"/>
        <v>7</v>
      </c>
    </row>
    <row r="1484" ht="14.25" customHeight="1">
      <c r="A1484" s="1" t="s">
        <v>8255</v>
      </c>
      <c r="B1484" s="1">
        <v>6.9</v>
      </c>
      <c r="C1484" s="1">
        <f t="shared" si="1"/>
        <v>7</v>
      </c>
    </row>
    <row r="1485" ht="14.25" customHeight="1">
      <c r="A1485" s="1" t="s">
        <v>10787</v>
      </c>
      <c r="B1485" s="1">
        <v>7.0</v>
      </c>
      <c r="C1485" s="1">
        <f t="shared" si="1"/>
        <v>7</v>
      </c>
    </row>
    <row r="1486" ht="14.25" customHeight="1">
      <c r="A1486" s="1" t="s">
        <v>10822</v>
      </c>
      <c r="B1486" s="1">
        <v>7.0</v>
      </c>
      <c r="C1486" s="1">
        <f t="shared" si="1"/>
        <v>7</v>
      </c>
    </row>
    <row r="1487" ht="14.25" customHeight="1">
      <c r="A1487" s="1" t="s">
        <v>5010</v>
      </c>
      <c r="B1487" s="1">
        <v>7.0</v>
      </c>
      <c r="C1487" s="1">
        <f t="shared" si="1"/>
        <v>7</v>
      </c>
    </row>
    <row r="1488" ht="14.25" customHeight="1">
      <c r="A1488" s="1" t="s">
        <v>10837</v>
      </c>
      <c r="B1488" s="1">
        <v>7.0</v>
      </c>
      <c r="C1488" s="1">
        <f t="shared" si="1"/>
        <v>7</v>
      </c>
    </row>
    <row r="1489" ht="14.25" customHeight="1">
      <c r="A1489" s="1" t="s">
        <v>135</v>
      </c>
      <c r="B1489" s="1">
        <v>6.4</v>
      </c>
      <c r="C1489" s="1">
        <f t="shared" si="1"/>
        <v>7</v>
      </c>
    </row>
    <row r="1490" ht="14.25" customHeight="1">
      <c r="A1490" s="1" t="s">
        <v>9264</v>
      </c>
      <c r="B1490" s="1">
        <v>6.4</v>
      </c>
      <c r="C1490" s="1">
        <f t="shared" si="1"/>
        <v>7</v>
      </c>
    </row>
    <row r="1491" ht="14.25" customHeight="1">
      <c r="A1491" s="1" t="s">
        <v>11127</v>
      </c>
      <c r="B1491" s="1">
        <v>6.0</v>
      </c>
      <c r="C1491" s="1">
        <f t="shared" si="1"/>
        <v>7</v>
      </c>
    </row>
    <row r="1492" ht="14.25" customHeight="1">
      <c r="A1492" s="1" t="s">
        <v>11414</v>
      </c>
      <c r="B1492" s="1">
        <v>7.0</v>
      </c>
      <c r="C1492" s="1">
        <f t="shared" si="1"/>
        <v>7</v>
      </c>
    </row>
    <row r="1493" ht="14.25" customHeight="1">
      <c r="A1493" s="1" t="s">
        <v>8255</v>
      </c>
      <c r="B1493" s="1">
        <v>6.6</v>
      </c>
      <c r="C1493" s="1">
        <f t="shared" si="1"/>
        <v>7</v>
      </c>
    </row>
    <row r="1494" ht="14.25" customHeight="1">
      <c r="A1494" s="1" t="s">
        <v>7424</v>
      </c>
      <c r="B1494" s="1">
        <v>7.3</v>
      </c>
      <c r="C1494" s="1">
        <f t="shared" si="1"/>
        <v>7</v>
      </c>
    </row>
    <row r="1495" ht="14.25" customHeight="1">
      <c r="A1495" s="1" t="s">
        <v>11522</v>
      </c>
      <c r="B1495" s="1">
        <v>7.0</v>
      </c>
      <c r="C1495" s="1">
        <f t="shared" si="1"/>
        <v>7</v>
      </c>
    </row>
    <row r="1496" ht="14.25" customHeight="1">
      <c r="A1496" s="1" t="s">
        <v>11662</v>
      </c>
      <c r="B1496" s="1">
        <v>7.0</v>
      </c>
      <c r="C1496" s="1">
        <f t="shared" si="1"/>
        <v>7</v>
      </c>
    </row>
    <row r="1497" ht="14.25" customHeight="1">
      <c r="A1497" s="1" t="s">
        <v>11888</v>
      </c>
      <c r="B1497" s="1">
        <v>7.0</v>
      </c>
      <c r="C1497" s="1">
        <f t="shared" si="1"/>
        <v>7</v>
      </c>
    </row>
    <row r="1498" ht="14.25" customHeight="1">
      <c r="A1498" s="1" t="s">
        <v>3769</v>
      </c>
      <c r="B1498" s="1">
        <v>7.5</v>
      </c>
      <c r="C1498" s="1">
        <f t="shared" si="1"/>
        <v>7</v>
      </c>
    </row>
    <row r="1499" ht="14.25" customHeight="1">
      <c r="A1499" s="1" t="s">
        <v>11127</v>
      </c>
      <c r="B1499" s="1">
        <v>8.0</v>
      </c>
      <c r="C1499" s="1">
        <f t="shared" si="1"/>
        <v>7</v>
      </c>
    </row>
    <row r="1500" ht="14.25" customHeight="1">
      <c r="A1500" s="1" t="s">
        <v>8487</v>
      </c>
      <c r="B1500" s="1">
        <v>6.9</v>
      </c>
      <c r="C1500" s="1">
        <f t="shared" si="1"/>
        <v>7</v>
      </c>
    </row>
    <row r="1501" ht="14.25" customHeight="1">
      <c r="A1501" s="1" t="s">
        <v>12209</v>
      </c>
      <c r="B1501" s="1">
        <v>7.0</v>
      </c>
      <c r="C1501" s="1">
        <f t="shared" si="1"/>
        <v>7</v>
      </c>
    </row>
    <row r="1502" ht="14.25" customHeight="1">
      <c r="A1502" s="1" t="s">
        <v>12765</v>
      </c>
      <c r="B1502" s="1">
        <v>7.0</v>
      </c>
      <c r="C1502" s="1">
        <f t="shared" si="1"/>
        <v>7</v>
      </c>
    </row>
    <row r="1503" ht="14.25" customHeight="1">
      <c r="A1503" s="1" t="s">
        <v>13070</v>
      </c>
      <c r="B1503" s="1">
        <v>7.0</v>
      </c>
      <c r="C1503" s="1">
        <f t="shared" si="1"/>
        <v>7</v>
      </c>
    </row>
    <row r="1504" ht="14.25" customHeight="1">
      <c r="A1504" s="1" t="s">
        <v>13537</v>
      </c>
      <c r="B1504" s="1">
        <v>7.0</v>
      </c>
      <c r="C1504" s="1">
        <f t="shared" si="1"/>
        <v>7</v>
      </c>
    </row>
    <row r="1505" ht="14.25" customHeight="1">
      <c r="A1505" s="1" t="s">
        <v>13541</v>
      </c>
      <c r="B1505" s="1">
        <v>7.0</v>
      </c>
      <c r="C1505" s="1">
        <f t="shared" si="1"/>
        <v>7</v>
      </c>
    </row>
    <row r="1506" ht="14.25" customHeight="1">
      <c r="A1506" s="1" t="s">
        <v>14135</v>
      </c>
      <c r="B1506" s="1">
        <v>7.0</v>
      </c>
      <c r="C1506" s="1">
        <f t="shared" si="1"/>
        <v>7</v>
      </c>
    </row>
    <row r="1507" ht="14.25" customHeight="1">
      <c r="A1507" s="1" t="s">
        <v>1843</v>
      </c>
      <c r="B1507" s="1">
        <v>7.5</v>
      </c>
      <c r="C1507" s="1">
        <f t="shared" si="1"/>
        <v>7</v>
      </c>
    </row>
    <row r="1508" ht="14.25" customHeight="1">
      <c r="A1508" s="1" t="s">
        <v>14385</v>
      </c>
      <c r="B1508" s="1">
        <v>7.0</v>
      </c>
      <c r="C1508" s="1">
        <f t="shared" si="1"/>
        <v>7</v>
      </c>
    </row>
    <row r="1509" ht="14.25" customHeight="1">
      <c r="A1509" s="1" t="s">
        <v>8487</v>
      </c>
      <c r="B1509" s="1">
        <v>7.1</v>
      </c>
      <c r="C1509" s="1">
        <f t="shared" si="1"/>
        <v>7</v>
      </c>
    </row>
    <row r="1510" ht="14.25" customHeight="1">
      <c r="A1510" s="1" t="s">
        <v>3769</v>
      </c>
      <c r="B1510" s="1">
        <v>7.6</v>
      </c>
      <c r="C1510" s="1">
        <f t="shared" si="1"/>
        <v>7</v>
      </c>
    </row>
    <row r="1511" ht="14.25" customHeight="1">
      <c r="A1511" s="1" t="s">
        <v>14950</v>
      </c>
      <c r="B1511" s="1">
        <v>7.0</v>
      </c>
      <c r="C1511" s="1">
        <f t="shared" si="1"/>
        <v>7</v>
      </c>
    </row>
    <row r="1512" ht="14.25" customHeight="1">
      <c r="A1512" s="1" t="s">
        <v>15038</v>
      </c>
      <c r="B1512" s="1">
        <v>7.0</v>
      </c>
      <c r="C1512" s="1">
        <f t="shared" si="1"/>
        <v>7</v>
      </c>
    </row>
    <row r="1513" ht="14.25" customHeight="1">
      <c r="A1513" s="1" t="s">
        <v>15201</v>
      </c>
      <c r="B1513" s="1">
        <v>7.0</v>
      </c>
      <c r="C1513" s="1">
        <f t="shared" si="1"/>
        <v>7</v>
      </c>
    </row>
    <row r="1514" ht="14.25" customHeight="1">
      <c r="A1514" s="1" t="s">
        <v>15316</v>
      </c>
      <c r="B1514" s="1">
        <v>7.0</v>
      </c>
      <c r="C1514" s="1">
        <f t="shared" si="1"/>
        <v>7</v>
      </c>
    </row>
    <row r="1515" ht="14.25" customHeight="1">
      <c r="A1515" s="1" t="s">
        <v>15403</v>
      </c>
      <c r="B1515" s="1">
        <v>7.0</v>
      </c>
      <c r="C1515" s="1">
        <f t="shared" si="1"/>
        <v>7</v>
      </c>
    </row>
    <row r="1516" ht="14.25" customHeight="1">
      <c r="A1516" s="1" t="s">
        <v>15201</v>
      </c>
      <c r="B1516" s="1">
        <v>7.0</v>
      </c>
      <c r="C1516" s="1">
        <f t="shared" si="1"/>
        <v>7</v>
      </c>
    </row>
    <row r="1517" ht="14.25" customHeight="1">
      <c r="A1517" s="1" t="s">
        <v>16080</v>
      </c>
      <c r="B1517" s="1">
        <v>7.0</v>
      </c>
      <c r="C1517" s="1">
        <f t="shared" si="1"/>
        <v>7</v>
      </c>
    </row>
    <row r="1518" ht="14.25" customHeight="1">
      <c r="A1518" s="1" t="s">
        <v>16189</v>
      </c>
      <c r="B1518" s="1">
        <v>7.0</v>
      </c>
      <c r="C1518" s="1">
        <f t="shared" si="1"/>
        <v>7</v>
      </c>
    </row>
    <row r="1519" ht="14.25" customHeight="1">
      <c r="A1519" s="1" t="s">
        <v>16258</v>
      </c>
      <c r="B1519" s="1">
        <v>7.0</v>
      </c>
      <c r="C1519" s="1">
        <f t="shared" si="1"/>
        <v>7</v>
      </c>
    </row>
    <row r="1520" ht="14.25" customHeight="1">
      <c r="A1520" s="1" t="s">
        <v>16306</v>
      </c>
      <c r="B1520" s="1">
        <v>7.0</v>
      </c>
      <c r="C1520" s="1">
        <f t="shared" si="1"/>
        <v>7</v>
      </c>
    </row>
    <row r="1521" ht="14.25" customHeight="1">
      <c r="A1521" s="1" t="s">
        <v>16354</v>
      </c>
      <c r="B1521" s="1">
        <v>7.0</v>
      </c>
      <c r="C1521" s="1">
        <f t="shared" si="1"/>
        <v>7</v>
      </c>
    </row>
    <row r="1522" ht="14.25" customHeight="1">
      <c r="A1522" s="1" t="s">
        <v>16380</v>
      </c>
      <c r="B1522" s="1">
        <v>7.0</v>
      </c>
      <c r="C1522" s="1">
        <f t="shared" si="1"/>
        <v>7</v>
      </c>
    </row>
    <row r="1523" ht="14.25" customHeight="1">
      <c r="A1523" s="1" t="s">
        <v>16505</v>
      </c>
      <c r="B1523" s="1">
        <v>7.0</v>
      </c>
      <c r="C1523" s="1">
        <f t="shared" si="1"/>
        <v>7</v>
      </c>
    </row>
    <row r="1524" ht="14.25" customHeight="1">
      <c r="A1524" s="1" t="s">
        <v>144</v>
      </c>
      <c r="B1524" s="1">
        <v>7.0</v>
      </c>
      <c r="C1524" s="1">
        <f t="shared" si="1"/>
        <v>7</v>
      </c>
    </row>
    <row r="1525" ht="14.25" customHeight="1">
      <c r="A1525" s="1" t="s">
        <v>3769</v>
      </c>
      <c r="B1525" s="1">
        <v>6.5</v>
      </c>
      <c r="C1525" s="1">
        <f t="shared" si="1"/>
        <v>7</v>
      </c>
    </row>
    <row r="1526" ht="14.25" customHeight="1">
      <c r="A1526" s="1" t="s">
        <v>17229</v>
      </c>
      <c r="B1526" s="1">
        <v>7.0</v>
      </c>
      <c r="C1526" s="1">
        <f t="shared" si="1"/>
        <v>7</v>
      </c>
    </row>
    <row r="1527" ht="14.25" customHeight="1">
      <c r="A1527" s="1" t="s">
        <v>17411</v>
      </c>
      <c r="B1527" s="1">
        <v>7.0</v>
      </c>
      <c r="C1527" s="1">
        <f t="shared" si="1"/>
        <v>7</v>
      </c>
    </row>
    <row r="1528" ht="14.25" customHeight="1">
      <c r="A1528" s="1" t="s">
        <v>17462</v>
      </c>
      <c r="B1528" s="1">
        <v>7.0</v>
      </c>
      <c r="C1528" s="1">
        <f t="shared" si="1"/>
        <v>7</v>
      </c>
    </row>
    <row r="1529" ht="14.25" customHeight="1">
      <c r="A1529" s="1" t="s">
        <v>17514</v>
      </c>
      <c r="B1529" s="1">
        <v>7.0</v>
      </c>
      <c r="C1529" s="1">
        <f t="shared" si="1"/>
        <v>7</v>
      </c>
    </row>
    <row r="1530" ht="14.25" customHeight="1">
      <c r="A1530" s="1" t="s">
        <v>8023</v>
      </c>
      <c r="B1530" s="1">
        <v>6.5</v>
      </c>
      <c r="C1530" s="1">
        <f t="shared" si="1"/>
        <v>7</v>
      </c>
    </row>
    <row r="1531" ht="14.25" customHeight="1">
      <c r="A1531" s="1" t="s">
        <v>17638</v>
      </c>
      <c r="B1531" s="1">
        <v>7.0</v>
      </c>
      <c r="C1531" s="1">
        <f t="shared" si="1"/>
        <v>7</v>
      </c>
    </row>
    <row r="1532" ht="14.25" customHeight="1">
      <c r="A1532" s="1" t="s">
        <v>17668</v>
      </c>
      <c r="B1532" s="1">
        <v>7.0</v>
      </c>
      <c r="C1532" s="1">
        <f t="shared" si="1"/>
        <v>7</v>
      </c>
    </row>
    <row r="1533" ht="14.25" customHeight="1">
      <c r="A1533" s="1" t="s">
        <v>17706</v>
      </c>
      <c r="B1533" s="1">
        <v>7.0</v>
      </c>
      <c r="C1533" s="1">
        <f t="shared" si="1"/>
        <v>7</v>
      </c>
    </row>
    <row r="1534" ht="14.25" customHeight="1">
      <c r="A1534" s="1" t="s">
        <v>17706</v>
      </c>
      <c r="B1534" s="1">
        <v>7.0</v>
      </c>
      <c r="C1534" s="1">
        <f t="shared" si="1"/>
        <v>7</v>
      </c>
    </row>
    <row r="1535" ht="14.25" customHeight="1">
      <c r="A1535" s="1" t="s">
        <v>17734</v>
      </c>
      <c r="B1535" s="1">
        <v>7.0</v>
      </c>
      <c r="C1535" s="1">
        <f t="shared" si="1"/>
        <v>7</v>
      </c>
    </row>
    <row r="1536" ht="14.25" customHeight="1">
      <c r="A1536" s="1" t="s">
        <v>17745</v>
      </c>
      <c r="B1536" s="1">
        <v>7.0</v>
      </c>
      <c r="C1536" s="1">
        <f t="shared" si="1"/>
        <v>7</v>
      </c>
    </row>
    <row r="1537" ht="14.25" customHeight="1">
      <c r="A1537" s="1" t="s">
        <v>17926</v>
      </c>
      <c r="B1537" s="1">
        <v>7.0</v>
      </c>
      <c r="C1537" s="1">
        <f t="shared" si="1"/>
        <v>7</v>
      </c>
    </row>
    <row r="1538" ht="14.25" customHeight="1">
      <c r="A1538" s="1" t="s">
        <v>17998</v>
      </c>
      <c r="B1538" s="1">
        <v>7.0</v>
      </c>
      <c r="C1538" s="1">
        <f t="shared" si="1"/>
        <v>7</v>
      </c>
    </row>
    <row r="1539" ht="14.25" customHeight="1">
      <c r="A1539" s="1" t="s">
        <v>20</v>
      </c>
      <c r="B1539" s="1">
        <v>7.1</v>
      </c>
      <c r="C1539" s="1">
        <f t="shared" si="1"/>
        <v>6.985714286</v>
      </c>
    </row>
    <row r="1540" ht="14.25" customHeight="1">
      <c r="A1540" s="1" t="s">
        <v>20</v>
      </c>
      <c r="B1540" s="1">
        <v>7.3</v>
      </c>
      <c r="C1540" s="1">
        <f t="shared" si="1"/>
        <v>6.985714286</v>
      </c>
    </row>
    <row r="1541" ht="14.25" customHeight="1">
      <c r="A1541" s="1" t="s">
        <v>20</v>
      </c>
      <c r="B1541" s="1">
        <v>6.5</v>
      </c>
      <c r="C1541" s="1">
        <f t="shared" si="1"/>
        <v>6.985714286</v>
      </c>
    </row>
    <row r="1542" ht="14.25" customHeight="1">
      <c r="A1542" s="1" t="s">
        <v>20</v>
      </c>
      <c r="B1542" s="1">
        <v>7.2</v>
      </c>
      <c r="C1542" s="1">
        <f t="shared" si="1"/>
        <v>6.985714286</v>
      </c>
    </row>
    <row r="1543" ht="14.25" customHeight="1">
      <c r="A1543" s="1" t="s">
        <v>20</v>
      </c>
      <c r="B1543" s="1">
        <v>8.1</v>
      </c>
      <c r="C1543" s="1">
        <f t="shared" si="1"/>
        <v>6.985714286</v>
      </c>
    </row>
    <row r="1544" ht="14.25" customHeight="1">
      <c r="A1544" s="1" t="s">
        <v>20</v>
      </c>
      <c r="B1544" s="1">
        <v>6.1</v>
      </c>
      <c r="C1544" s="1">
        <f t="shared" si="1"/>
        <v>6.985714286</v>
      </c>
    </row>
    <row r="1545" ht="14.25" customHeight="1">
      <c r="A1545" s="1" t="s">
        <v>20</v>
      </c>
      <c r="B1545" s="1">
        <v>6.6</v>
      </c>
      <c r="C1545" s="1">
        <f t="shared" si="1"/>
        <v>6.985714286</v>
      </c>
    </row>
    <row r="1546" ht="14.25" customHeight="1">
      <c r="A1546" s="1" t="s">
        <v>6315</v>
      </c>
      <c r="B1546" s="1">
        <v>6.7</v>
      </c>
      <c r="C1546" s="1">
        <f t="shared" si="1"/>
        <v>6.98</v>
      </c>
    </row>
    <row r="1547" ht="14.25" customHeight="1">
      <c r="A1547" s="1" t="s">
        <v>6315</v>
      </c>
      <c r="B1547" s="1">
        <v>7.5</v>
      </c>
      <c r="C1547" s="1">
        <f t="shared" si="1"/>
        <v>6.98</v>
      </c>
    </row>
    <row r="1548" ht="14.25" customHeight="1">
      <c r="A1548" s="1" t="s">
        <v>6315</v>
      </c>
      <c r="B1548" s="1">
        <v>8.2</v>
      </c>
      <c r="C1548" s="1">
        <f t="shared" si="1"/>
        <v>6.98</v>
      </c>
    </row>
    <row r="1549" ht="14.25" customHeight="1">
      <c r="A1549" s="1" t="s">
        <v>6315</v>
      </c>
      <c r="B1549" s="1">
        <v>5.8</v>
      </c>
      <c r="C1549" s="1">
        <f t="shared" si="1"/>
        <v>6.98</v>
      </c>
    </row>
    <row r="1550" ht="14.25" customHeight="1">
      <c r="A1550" s="1" t="s">
        <v>6315</v>
      </c>
      <c r="B1550" s="1">
        <v>6.7</v>
      </c>
      <c r="C1550" s="1">
        <f t="shared" si="1"/>
        <v>6.98</v>
      </c>
    </row>
    <row r="1551" ht="14.25" customHeight="1">
      <c r="A1551" s="1" t="s">
        <v>3299</v>
      </c>
      <c r="B1551" s="1">
        <v>8.0</v>
      </c>
      <c r="C1551" s="1">
        <f t="shared" si="1"/>
        <v>6.975</v>
      </c>
    </row>
    <row r="1552" ht="14.25" customHeight="1">
      <c r="A1552" s="1" t="s">
        <v>3299</v>
      </c>
      <c r="B1552" s="1">
        <v>7.7</v>
      </c>
      <c r="C1552" s="1">
        <f t="shared" si="1"/>
        <v>6.975</v>
      </c>
    </row>
    <row r="1553" ht="14.25" customHeight="1">
      <c r="A1553" s="1" t="s">
        <v>3299</v>
      </c>
      <c r="B1553" s="1">
        <v>5.7</v>
      </c>
      <c r="C1553" s="1">
        <f t="shared" si="1"/>
        <v>6.975</v>
      </c>
    </row>
    <row r="1554" ht="14.25" customHeight="1">
      <c r="A1554" s="1" t="s">
        <v>3299</v>
      </c>
      <c r="B1554" s="1">
        <v>6.5</v>
      </c>
      <c r="C1554" s="1">
        <f t="shared" si="1"/>
        <v>6.975</v>
      </c>
    </row>
    <row r="1555" ht="14.25" customHeight="1">
      <c r="A1555" s="1" t="s">
        <v>3404</v>
      </c>
      <c r="B1555" s="1">
        <v>6.9</v>
      </c>
      <c r="C1555" s="1">
        <f t="shared" si="1"/>
        <v>6.966666667</v>
      </c>
    </row>
    <row r="1556" ht="14.25" customHeight="1">
      <c r="A1556" s="1" t="s">
        <v>3404</v>
      </c>
      <c r="B1556" s="1">
        <v>6.5</v>
      </c>
      <c r="C1556" s="1">
        <f t="shared" si="1"/>
        <v>6.966666667</v>
      </c>
    </row>
    <row r="1557" ht="14.25" customHeight="1">
      <c r="A1557" s="1" t="s">
        <v>3404</v>
      </c>
      <c r="B1557" s="1">
        <v>7.5</v>
      </c>
      <c r="C1557" s="1">
        <f t="shared" si="1"/>
        <v>6.966666667</v>
      </c>
    </row>
    <row r="1558" ht="14.25" customHeight="1">
      <c r="A1558" s="1" t="s">
        <v>491</v>
      </c>
      <c r="B1558" s="1">
        <v>5.5</v>
      </c>
      <c r="C1558" s="1">
        <f t="shared" si="1"/>
        <v>6.95</v>
      </c>
    </row>
    <row r="1559" ht="14.25" customHeight="1">
      <c r="A1559" s="1" t="s">
        <v>827</v>
      </c>
      <c r="B1559" s="1">
        <v>7.5</v>
      </c>
      <c r="C1559" s="1">
        <f t="shared" si="1"/>
        <v>6.95</v>
      </c>
    </row>
    <row r="1560" ht="14.25" customHeight="1">
      <c r="A1560" s="1" t="s">
        <v>827</v>
      </c>
      <c r="B1560" s="1">
        <v>6.4</v>
      </c>
      <c r="C1560" s="1">
        <f t="shared" si="1"/>
        <v>6.95</v>
      </c>
    </row>
    <row r="1561" ht="14.25" customHeight="1">
      <c r="A1561" s="1" t="s">
        <v>491</v>
      </c>
      <c r="B1561" s="1">
        <v>6.3</v>
      </c>
      <c r="C1561" s="1">
        <f t="shared" si="1"/>
        <v>6.95</v>
      </c>
    </row>
    <row r="1562" ht="14.25" customHeight="1">
      <c r="A1562" s="1" t="s">
        <v>491</v>
      </c>
      <c r="B1562" s="1">
        <v>6.0</v>
      </c>
      <c r="C1562" s="1">
        <f t="shared" si="1"/>
        <v>6.95</v>
      </c>
    </row>
    <row r="1563" ht="14.25" customHeight="1">
      <c r="A1563" s="1" t="s">
        <v>491</v>
      </c>
      <c r="B1563" s="1">
        <v>6.8</v>
      </c>
      <c r="C1563" s="1">
        <f t="shared" si="1"/>
        <v>6.95</v>
      </c>
    </row>
    <row r="1564" ht="14.25" customHeight="1">
      <c r="A1564" s="1" t="s">
        <v>491</v>
      </c>
      <c r="B1564" s="1">
        <v>6.5</v>
      </c>
      <c r="C1564" s="1">
        <f t="shared" si="1"/>
        <v>6.95</v>
      </c>
    </row>
    <row r="1565" ht="14.25" customHeight="1">
      <c r="A1565" s="1" t="s">
        <v>491</v>
      </c>
      <c r="B1565" s="1">
        <v>7.1</v>
      </c>
      <c r="C1565" s="1">
        <f t="shared" si="1"/>
        <v>6.95</v>
      </c>
    </row>
    <row r="1566" ht="14.25" customHeight="1">
      <c r="A1566" s="1" t="s">
        <v>491</v>
      </c>
      <c r="B1566" s="1">
        <v>8.0</v>
      </c>
      <c r="C1566" s="1">
        <f t="shared" si="1"/>
        <v>6.95</v>
      </c>
    </row>
    <row r="1567" ht="14.25" customHeight="1">
      <c r="A1567" s="1" t="s">
        <v>491</v>
      </c>
      <c r="B1567" s="1">
        <v>7.2</v>
      </c>
      <c r="C1567" s="1">
        <f t="shared" si="1"/>
        <v>6.95</v>
      </c>
    </row>
    <row r="1568" ht="14.25" customHeight="1">
      <c r="A1568" s="1" t="s">
        <v>6142</v>
      </c>
      <c r="B1568" s="1">
        <v>7.2</v>
      </c>
      <c r="C1568" s="1">
        <f t="shared" si="1"/>
        <v>6.95</v>
      </c>
    </row>
    <row r="1569" ht="14.25" customHeight="1">
      <c r="A1569" s="1" t="s">
        <v>491</v>
      </c>
      <c r="B1569" s="1">
        <v>6.4</v>
      </c>
      <c r="C1569" s="1">
        <f t="shared" si="1"/>
        <v>6.95</v>
      </c>
    </row>
    <row r="1570" ht="14.25" customHeight="1">
      <c r="A1570" s="1" t="s">
        <v>491</v>
      </c>
      <c r="B1570" s="1">
        <v>7.4</v>
      </c>
      <c r="C1570" s="1">
        <f t="shared" si="1"/>
        <v>6.95</v>
      </c>
    </row>
    <row r="1571" ht="14.25" customHeight="1">
      <c r="A1571" s="1" t="s">
        <v>491</v>
      </c>
      <c r="B1571" s="1">
        <v>7.2</v>
      </c>
      <c r="C1571" s="1">
        <f t="shared" si="1"/>
        <v>6.95</v>
      </c>
    </row>
    <row r="1572" ht="14.25" customHeight="1">
      <c r="A1572" s="1" t="s">
        <v>12449</v>
      </c>
      <c r="B1572" s="1">
        <v>6.7</v>
      </c>
      <c r="C1572" s="1">
        <f t="shared" si="1"/>
        <v>6.95</v>
      </c>
    </row>
    <row r="1573" ht="14.25" customHeight="1">
      <c r="A1573" s="1" t="s">
        <v>12449</v>
      </c>
      <c r="B1573" s="1">
        <v>7.2</v>
      </c>
      <c r="C1573" s="1">
        <f t="shared" si="1"/>
        <v>6.95</v>
      </c>
    </row>
    <row r="1574" ht="14.25" customHeight="1">
      <c r="A1574" s="1" t="s">
        <v>491</v>
      </c>
      <c r="B1574" s="1">
        <v>8.1</v>
      </c>
      <c r="C1574" s="1">
        <f t="shared" si="1"/>
        <v>6.95</v>
      </c>
    </row>
    <row r="1575" ht="14.25" customHeight="1">
      <c r="A1575" s="1" t="s">
        <v>491</v>
      </c>
      <c r="B1575" s="1">
        <v>7.5</v>
      </c>
      <c r="C1575" s="1">
        <f t="shared" si="1"/>
        <v>6.95</v>
      </c>
    </row>
    <row r="1576" ht="14.25" customHeight="1">
      <c r="A1576" s="1" t="s">
        <v>491</v>
      </c>
      <c r="B1576" s="1">
        <v>7.3</v>
      </c>
      <c r="C1576" s="1">
        <f t="shared" si="1"/>
        <v>6.95</v>
      </c>
    </row>
    <row r="1577" ht="14.25" customHeight="1">
      <c r="A1577" s="1" t="s">
        <v>6142</v>
      </c>
      <c r="B1577" s="1">
        <v>6.7</v>
      </c>
      <c r="C1577" s="1">
        <f t="shared" si="1"/>
        <v>6.95</v>
      </c>
    </row>
    <row r="1578" ht="14.25" customHeight="1">
      <c r="A1578" s="1" t="s">
        <v>7189</v>
      </c>
      <c r="B1578" s="1">
        <v>7.3</v>
      </c>
      <c r="C1578" s="1">
        <f t="shared" si="1"/>
        <v>6.95</v>
      </c>
    </row>
    <row r="1579" ht="14.25" customHeight="1">
      <c r="A1579" s="1" t="s">
        <v>7189</v>
      </c>
      <c r="B1579" s="1">
        <v>6.6</v>
      </c>
      <c r="C1579" s="1">
        <f t="shared" si="1"/>
        <v>6.95</v>
      </c>
    </row>
    <row r="1580" ht="14.25" customHeight="1">
      <c r="A1580" s="1" t="s">
        <v>12262</v>
      </c>
      <c r="B1580" s="1">
        <v>7.1</v>
      </c>
      <c r="C1580" s="1">
        <f t="shared" si="1"/>
        <v>6.95</v>
      </c>
    </row>
    <row r="1581" ht="14.25" customHeight="1">
      <c r="A1581" s="1" t="s">
        <v>12262</v>
      </c>
      <c r="B1581" s="1">
        <v>6.8</v>
      </c>
      <c r="C1581" s="1">
        <f t="shared" si="1"/>
        <v>6.95</v>
      </c>
    </row>
    <row r="1582" ht="14.25" customHeight="1">
      <c r="A1582" s="1" t="s">
        <v>12493</v>
      </c>
      <c r="B1582" s="1">
        <v>6.7</v>
      </c>
      <c r="C1582" s="1">
        <f t="shared" si="1"/>
        <v>6.95</v>
      </c>
    </row>
    <row r="1583" ht="14.25" customHeight="1">
      <c r="A1583" s="1" t="s">
        <v>12493</v>
      </c>
      <c r="B1583" s="1">
        <v>6.8</v>
      </c>
      <c r="C1583" s="1">
        <f t="shared" si="1"/>
        <v>6.95</v>
      </c>
    </row>
    <row r="1584" ht="14.25" customHeight="1">
      <c r="A1584" s="1" t="s">
        <v>12493</v>
      </c>
      <c r="B1584" s="1">
        <v>6.8</v>
      </c>
      <c r="C1584" s="1">
        <f t="shared" si="1"/>
        <v>6.95</v>
      </c>
    </row>
    <row r="1585" ht="14.25" customHeight="1">
      <c r="A1585" s="1" t="s">
        <v>12493</v>
      </c>
      <c r="B1585" s="1">
        <v>6.3</v>
      </c>
      <c r="C1585" s="1">
        <f t="shared" si="1"/>
        <v>6.95</v>
      </c>
    </row>
    <row r="1586" ht="14.25" customHeight="1">
      <c r="A1586" s="1" t="s">
        <v>13571</v>
      </c>
      <c r="B1586" s="1">
        <v>6.8</v>
      </c>
      <c r="C1586" s="1">
        <f t="shared" si="1"/>
        <v>6.95</v>
      </c>
    </row>
    <row r="1587" ht="14.25" customHeight="1">
      <c r="A1587" s="1" t="s">
        <v>12493</v>
      </c>
      <c r="B1587" s="1">
        <v>7.8</v>
      </c>
      <c r="C1587" s="1">
        <f t="shared" si="1"/>
        <v>6.95</v>
      </c>
    </row>
    <row r="1588" ht="14.25" customHeight="1">
      <c r="A1588" s="1" t="s">
        <v>13571</v>
      </c>
      <c r="B1588" s="1">
        <v>7.1</v>
      </c>
      <c r="C1588" s="1">
        <f t="shared" si="1"/>
        <v>6.95</v>
      </c>
    </row>
    <row r="1589" ht="14.25" customHeight="1">
      <c r="A1589" s="1" t="s">
        <v>12493</v>
      </c>
      <c r="B1589" s="1">
        <v>7.3</v>
      </c>
      <c r="C1589" s="1">
        <f t="shared" si="1"/>
        <v>6.95</v>
      </c>
    </row>
    <row r="1590" ht="14.25" customHeight="1">
      <c r="A1590" s="1" t="s">
        <v>2161</v>
      </c>
      <c r="B1590" s="1">
        <v>6.6</v>
      </c>
      <c r="C1590" s="1">
        <f t="shared" si="1"/>
        <v>6.9375</v>
      </c>
    </row>
    <row r="1591" ht="14.25" customHeight="1">
      <c r="A1591" s="1" t="s">
        <v>2161</v>
      </c>
      <c r="B1591" s="1">
        <v>6.5</v>
      </c>
      <c r="C1591" s="1">
        <f t="shared" si="1"/>
        <v>6.9375</v>
      </c>
    </row>
    <row r="1592" ht="14.25" customHeight="1">
      <c r="A1592" s="1" t="s">
        <v>2161</v>
      </c>
      <c r="B1592" s="1">
        <v>7.2</v>
      </c>
      <c r="C1592" s="1">
        <f t="shared" si="1"/>
        <v>6.9375</v>
      </c>
    </row>
    <row r="1593" ht="14.25" customHeight="1">
      <c r="A1593" s="1" t="s">
        <v>2161</v>
      </c>
      <c r="B1593" s="1">
        <v>7.2</v>
      </c>
      <c r="C1593" s="1">
        <f t="shared" si="1"/>
        <v>6.9375</v>
      </c>
    </row>
    <row r="1594" ht="14.25" customHeight="1">
      <c r="A1594" s="1" t="s">
        <v>2161</v>
      </c>
      <c r="B1594" s="1">
        <v>7.7</v>
      </c>
      <c r="C1594" s="1">
        <f t="shared" si="1"/>
        <v>6.9375</v>
      </c>
    </row>
    <row r="1595" ht="14.25" customHeight="1">
      <c r="A1595" s="1" t="s">
        <v>2161</v>
      </c>
      <c r="B1595" s="1">
        <v>7.5</v>
      </c>
      <c r="C1595" s="1">
        <f t="shared" si="1"/>
        <v>6.9375</v>
      </c>
    </row>
    <row r="1596" ht="14.25" customHeight="1">
      <c r="A1596" s="1" t="s">
        <v>2161</v>
      </c>
      <c r="B1596" s="1">
        <v>6.1</v>
      </c>
      <c r="C1596" s="1">
        <f t="shared" si="1"/>
        <v>6.9375</v>
      </c>
    </row>
    <row r="1597" ht="14.25" customHeight="1">
      <c r="A1597" s="1" t="s">
        <v>2161</v>
      </c>
      <c r="B1597" s="1">
        <v>6.7</v>
      </c>
      <c r="C1597" s="1">
        <f t="shared" si="1"/>
        <v>6.9375</v>
      </c>
    </row>
    <row r="1598" ht="14.25" customHeight="1">
      <c r="A1598" s="1" t="s">
        <v>2153</v>
      </c>
      <c r="B1598" s="1">
        <v>5.7</v>
      </c>
      <c r="C1598" s="1">
        <f t="shared" si="1"/>
        <v>6.9375</v>
      </c>
    </row>
    <row r="1599" ht="14.25" customHeight="1">
      <c r="A1599" s="1" t="s">
        <v>2153</v>
      </c>
      <c r="B1599" s="1">
        <v>7.0</v>
      </c>
      <c r="C1599" s="1">
        <f t="shared" si="1"/>
        <v>6.9375</v>
      </c>
    </row>
    <row r="1600" ht="14.25" customHeight="1">
      <c r="A1600" s="1" t="s">
        <v>2153</v>
      </c>
      <c r="B1600" s="1">
        <v>7.4</v>
      </c>
      <c r="C1600" s="1">
        <f t="shared" si="1"/>
        <v>6.9375</v>
      </c>
    </row>
    <row r="1601" ht="14.25" customHeight="1">
      <c r="A1601" s="1" t="s">
        <v>2153</v>
      </c>
      <c r="B1601" s="1">
        <v>7.3</v>
      </c>
      <c r="C1601" s="1">
        <f t="shared" si="1"/>
        <v>6.9375</v>
      </c>
    </row>
    <row r="1602" ht="14.25" customHeight="1">
      <c r="A1602" s="1" t="s">
        <v>2153</v>
      </c>
      <c r="B1602" s="1">
        <v>6.1</v>
      </c>
      <c r="C1602" s="1">
        <f t="shared" si="1"/>
        <v>6.9375</v>
      </c>
    </row>
    <row r="1603" ht="14.25" customHeight="1">
      <c r="A1603" s="1" t="s">
        <v>2153</v>
      </c>
      <c r="B1603" s="1">
        <v>7.9</v>
      </c>
      <c r="C1603" s="1">
        <f t="shared" si="1"/>
        <v>6.9375</v>
      </c>
    </row>
    <row r="1604" ht="14.25" customHeight="1">
      <c r="A1604" s="1" t="s">
        <v>2153</v>
      </c>
      <c r="B1604" s="1">
        <v>6.8</v>
      </c>
      <c r="C1604" s="1">
        <f t="shared" si="1"/>
        <v>6.9375</v>
      </c>
    </row>
    <row r="1605" ht="14.25" customHeight="1">
      <c r="A1605" s="1" t="s">
        <v>2153</v>
      </c>
      <c r="B1605" s="1">
        <v>7.3</v>
      </c>
      <c r="C1605" s="1">
        <f t="shared" si="1"/>
        <v>6.9375</v>
      </c>
    </row>
    <row r="1606" ht="14.25" customHeight="1">
      <c r="A1606" s="1" t="s">
        <v>8082</v>
      </c>
      <c r="B1606" s="1">
        <v>6.3</v>
      </c>
      <c r="C1606" s="1">
        <f t="shared" si="1"/>
        <v>6.933333333</v>
      </c>
    </row>
    <row r="1607" ht="14.25" customHeight="1">
      <c r="A1607" s="1" t="s">
        <v>8082</v>
      </c>
      <c r="B1607" s="1">
        <v>6.8</v>
      </c>
      <c r="C1607" s="1">
        <f t="shared" si="1"/>
        <v>6.933333333</v>
      </c>
    </row>
    <row r="1608" ht="14.25" customHeight="1">
      <c r="A1608" s="1" t="s">
        <v>8082</v>
      </c>
      <c r="B1608" s="1">
        <v>7.7</v>
      </c>
      <c r="C1608" s="1">
        <f t="shared" si="1"/>
        <v>6.933333333</v>
      </c>
    </row>
    <row r="1609" ht="14.25" customHeight="1">
      <c r="A1609" s="1" t="s">
        <v>1717</v>
      </c>
      <c r="B1609" s="1">
        <v>7.1</v>
      </c>
      <c r="C1609" s="1">
        <f t="shared" si="1"/>
        <v>6.933333333</v>
      </c>
    </row>
    <row r="1610" ht="14.25" customHeight="1">
      <c r="A1610" s="1" t="s">
        <v>1717</v>
      </c>
      <c r="B1610" s="1">
        <v>7.1</v>
      </c>
      <c r="C1610" s="1">
        <f t="shared" si="1"/>
        <v>6.933333333</v>
      </c>
    </row>
    <row r="1611" ht="14.25" customHeight="1">
      <c r="A1611" s="1" t="s">
        <v>1717</v>
      </c>
      <c r="B1611" s="1">
        <v>6.6</v>
      </c>
      <c r="C1611" s="1">
        <f t="shared" si="1"/>
        <v>6.933333333</v>
      </c>
    </row>
    <row r="1612" ht="14.25" customHeight="1">
      <c r="A1612" s="1" t="s">
        <v>159</v>
      </c>
      <c r="B1612" s="1">
        <v>6.5</v>
      </c>
      <c r="C1612" s="1">
        <f t="shared" si="1"/>
        <v>6.93125</v>
      </c>
    </row>
    <row r="1613" ht="14.25" customHeight="1">
      <c r="A1613" s="1" t="s">
        <v>159</v>
      </c>
      <c r="B1613" s="1">
        <v>6.7</v>
      </c>
      <c r="C1613" s="1">
        <f t="shared" si="1"/>
        <v>6.93125</v>
      </c>
    </row>
    <row r="1614" ht="14.25" customHeight="1">
      <c r="A1614" s="1" t="s">
        <v>159</v>
      </c>
      <c r="B1614" s="1">
        <v>6.2</v>
      </c>
      <c r="C1614" s="1">
        <f t="shared" si="1"/>
        <v>6.93125</v>
      </c>
    </row>
    <row r="1615" ht="14.25" customHeight="1">
      <c r="A1615" s="1" t="s">
        <v>159</v>
      </c>
      <c r="B1615" s="1">
        <v>5.7</v>
      </c>
      <c r="C1615" s="1">
        <f t="shared" si="1"/>
        <v>6.93125</v>
      </c>
    </row>
    <row r="1616" ht="14.25" customHeight="1">
      <c r="A1616" s="1" t="s">
        <v>159</v>
      </c>
      <c r="B1616" s="1">
        <v>7.0</v>
      </c>
      <c r="C1616" s="1">
        <f t="shared" si="1"/>
        <v>6.93125</v>
      </c>
    </row>
    <row r="1617" ht="14.25" customHeight="1">
      <c r="A1617" s="1" t="s">
        <v>159</v>
      </c>
      <c r="B1617" s="1">
        <v>6.3</v>
      </c>
      <c r="C1617" s="1">
        <f t="shared" si="1"/>
        <v>6.93125</v>
      </c>
    </row>
    <row r="1618" ht="14.25" customHeight="1">
      <c r="A1618" s="1" t="s">
        <v>159</v>
      </c>
      <c r="B1618" s="1">
        <v>8.0</v>
      </c>
      <c r="C1618" s="1">
        <f t="shared" si="1"/>
        <v>6.93125</v>
      </c>
    </row>
    <row r="1619" ht="14.25" customHeight="1">
      <c r="A1619" s="1" t="s">
        <v>159</v>
      </c>
      <c r="B1619" s="1">
        <v>7.0</v>
      </c>
      <c r="C1619" s="1">
        <f t="shared" si="1"/>
        <v>6.93125</v>
      </c>
    </row>
    <row r="1620" ht="14.25" customHeight="1">
      <c r="A1620" s="1" t="s">
        <v>159</v>
      </c>
      <c r="B1620" s="1">
        <v>7.6</v>
      </c>
      <c r="C1620" s="1">
        <f t="shared" si="1"/>
        <v>6.93125</v>
      </c>
    </row>
    <row r="1621" ht="14.25" customHeight="1">
      <c r="A1621" s="1" t="s">
        <v>159</v>
      </c>
      <c r="B1621" s="1">
        <v>7.4</v>
      </c>
      <c r="C1621" s="1">
        <f t="shared" si="1"/>
        <v>6.93125</v>
      </c>
    </row>
    <row r="1622" ht="14.25" customHeight="1">
      <c r="A1622" s="1" t="s">
        <v>159</v>
      </c>
      <c r="B1622" s="1">
        <v>7.9</v>
      </c>
      <c r="C1622" s="1">
        <f t="shared" si="1"/>
        <v>6.93125</v>
      </c>
    </row>
    <row r="1623" ht="14.25" customHeight="1">
      <c r="A1623" s="1" t="s">
        <v>159</v>
      </c>
      <c r="B1623" s="1">
        <v>7.9</v>
      </c>
      <c r="C1623" s="1">
        <f t="shared" si="1"/>
        <v>6.93125</v>
      </c>
    </row>
    <row r="1624" ht="14.25" customHeight="1">
      <c r="A1624" s="1" t="s">
        <v>159</v>
      </c>
      <c r="B1624" s="1">
        <v>7.5</v>
      </c>
      <c r="C1624" s="1">
        <f t="shared" si="1"/>
        <v>6.93125</v>
      </c>
    </row>
    <row r="1625" ht="14.25" customHeight="1">
      <c r="A1625" s="1" t="s">
        <v>159</v>
      </c>
      <c r="B1625" s="1">
        <v>7.0</v>
      </c>
      <c r="C1625" s="1">
        <f t="shared" si="1"/>
        <v>6.93125</v>
      </c>
    </row>
    <row r="1626" ht="14.25" customHeight="1">
      <c r="A1626" s="1" t="s">
        <v>159</v>
      </c>
      <c r="B1626" s="1">
        <v>5.7</v>
      </c>
      <c r="C1626" s="1">
        <f t="shared" si="1"/>
        <v>6.93125</v>
      </c>
    </row>
    <row r="1627" ht="14.25" customHeight="1">
      <c r="A1627" s="1" t="s">
        <v>159</v>
      </c>
      <c r="B1627" s="1">
        <v>6.5</v>
      </c>
      <c r="C1627" s="1">
        <f t="shared" si="1"/>
        <v>6.93125</v>
      </c>
    </row>
    <row r="1628" ht="14.25" customHeight="1">
      <c r="A1628" s="1" t="s">
        <v>553</v>
      </c>
      <c r="B1628" s="1">
        <v>6.7</v>
      </c>
      <c r="C1628" s="1">
        <f t="shared" si="1"/>
        <v>6.930769231</v>
      </c>
    </row>
    <row r="1629" ht="14.25" customHeight="1">
      <c r="A1629" s="1" t="s">
        <v>553</v>
      </c>
      <c r="B1629" s="1">
        <v>6.6</v>
      </c>
      <c r="C1629" s="1">
        <f t="shared" si="1"/>
        <v>6.930769231</v>
      </c>
    </row>
    <row r="1630" ht="14.25" customHeight="1">
      <c r="A1630" s="1" t="s">
        <v>553</v>
      </c>
      <c r="B1630" s="1">
        <v>6.0</v>
      </c>
      <c r="C1630" s="1">
        <f t="shared" si="1"/>
        <v>6.930769231</v>
      </c>
    </row>
    <row r="1631" ht="14.25" customHeight="1">
      <c r="A1631" s="1" t="s">
        <v>553</v>
      </c>
      <c r="B1631" s="1">
        <v>7.0</v>
      </c>
      <c r="C1631" s="1">
        <f t="shared" si="1"/>
        <v>6.930769231</v>
      </c>
    </row>
    <row r="1632" ht="14.25" customHeight="1">
      <c r="A1632" s="1" t="s">
        <v>553</v>
      </c>
      <c r="B1632" s="1">
        <v>8.0</v>
      </c>
      <c r="C1632" s="1">
        <f t="shared" si="1"/>
        <v>6.930769231</v>
      </c>
    </row>
    <row r="1633" ht="14.25" customHeight="1">
      <c r="A1633" s="1" t="s">
        <v>553</v>
      </c>
      <c r="B1633" s="1">
        <v>8.2</v>
      </c>
      <c r="C1633" s="1">
        <f t="shared" si="1"/>
        <v>6.930769231</v>
      </c>
    </row>
    <row r="1634" ht="14.25" customHeight="1">
      <c r="A1634" s="1" t="s">
        <v>553</v>
      </c>
      <c r="B1634" s="1">
        <v>6.6</v>
      </c>
      <c r="C1634" s="1">
        <f t="shared" si="1"/>
        <v>6.930769231</v>
      </c>
    </row>
    <row r="1635" ht="14.25" customHeight="1">
      <c r="A1635" s="1" t="s">
        <v>553</v>
      </c>
      <c r="B1635" s="1">
        <v>5.3</v>
      </c>
      <c r="C1635" s="1">
        <f t="shared" si="1"/>
        <v>6.930769231</v>
      </c>
    </row>
    <row r="1636" ht="14.25" customHeight="1">
      <c r="A1636" s="1" t="s">
        <v>553</v>
      </c>
      <c r="B1636" s="1">
        <v>7.6</v>
      </c>
      <c r="C1636" s="1">
        <f t="shared" si="1"/>
        <v>6.930769231</v>
      </c>
    </row>
    <row r="1637" ht="14.25" customHeight="1">
      <c r="A1637" s="1" t="s">
        <v>553</v>
      </c>
      <c r="B1637" s="1">
        <v>6.1</v>
      </c>
      <c r="C1637" s="1">
        <f t="shared" si="1"/>
        <v>6.930769231</v>
      </c>
    </row>
    <row r="1638" ht="14.25" customHeight="1">
      <c r="A1638" s="1" t="s">
        <v>553</v>
      </c>
      <c r="B1638" s="1">
        <v>8.1</v>
      </c>
      <c r="C1638" s="1">
        <f t="shared" si="1"/>
        <v>6.930769231</v>
      </c>
    </row>
    <row r="1639" ht="14.25" customHeight="1">
      <c r="A1639" s="1" t="s">
        <v>553</v>
      </c>
      <c r="B1639" s="1">
        <v>7.7</v>
      </c>
      <c r="C1639" s="1">
        <f t="shared" si="1"/>
        <v>6.930769231</v>
      </c>
    </row>
    <row r="1640" ht="14.25" customHeight="1">
      <c r="A1640" s="1" t="s">
        <v>553</v>
      </c>
      <c r="B1640" s="1">
        <v>6.2</v>
      </c>
      <c r="C1640" s="1">
        <f t="shared" si="1"/>
        <v>6.930769231</v>
      </c>
    </row>
    <row r="1641" ht="14.25" customHeight="1">
      <c r="A1641" s="1" t="s">
        <v>5688</v>
      </c>
      <c r="B1641" s="1">
        <v>7.1</v>
      </c>
      <c r="C1641" s="1">
        <f t="shared" si="1"/>
        <v>6.925</v>
      </c>
    </row>
    <row r="1642" ht="14.25" customHeight="1">
      <c r="A1642" s="1" t="s">
        <v>5688</v>
      </c>
      <c r="B1642" s="1">
        <v>7.2</v>
      </c>
      <c r="C1642" s="1">
        <f t="shared" si="1"/>
        <v>6.925</v>
      </c>
    </row>
    <row r="1643" ht="14.25" customHeight="1">
      <c r="A1643" s="1" t="s">
        <v>5688</v>
      </c>
      <c r="B1643" s="1">
        <v>6.5</v>
      </c>
      <c r="C1643" s="1">
        <f t="shared" si="1"/>
        <v>6.925</v>
      </c>
    </row>
    <row r="1644" ht="14.25" customHeight="1">
      <c r="A1644" s="1" t="s">
        <v>5688</v>
      </c>
      <c r="B1644" s="1">
        <v>6.9</v>
      </c>
      <c r="C1644" s="1">
        <f t="shared" si="1"/>
        <v>6.925</v>
      </c>
    </row>
    <row r="1645" ht="14.25" customHeight="1">
      <c r="A1645" s="1" t="s">
        <v>1056</v>
      </c>
      <c r="B1645" s="1">
        <v>5.8</v>
      </c>
      <c r="C1645" s="1">
        <f t="shared" si="1"/>
        <v>6.925</v>
      </c>
    </row>
    <row r="1646" ht="14.25" customHeight="1">
      <c r="A1646" s="1" t="s">
        <v>4880</v>
      </c>
      <c r="B1646" s="1">
        <v>6.4</v>
      </c>
      <c r="C1646" s="1">
        <f t="shared" si="1"/>
        <v>6.925</v>
      </c>
    </row>
    <row r="1647" ht="14.25" customHeight="1">
      <c r="A1647" s="1" t="s">
        <v>1056</v>
      </c>
      <c r="B1647" s="1">
        <v>8.3</v>
      </c>
      <c r="C1647" s="1">
        <f t="shared" si="1"/>
        <v>6.925</v>
      </c>
    </row>
    <row r="1648" ht="14.25" customHeight="1">
      <c r="A1648" s="1" t="s">
        <v>1056</v>
      </c>
      <c r="B1648" s="1">
        <v>6.4</v>
      </c>
      <c r="C1648" s="1">
        <f t="shared" si="1"/>
        <v>6.925</v>
      </c>
    </row>
    <row r="1649" ht="14.25" customHeight="1">
      <c r="A1649" s="1" t="s">
        <v>4880</v>
      </c>
      <c r="B1649" s="1">
        <v>6.3</v>
      </c>
      <c r="C1649" s="1">
        <f t="shared" si="1"/>
        <v>6.925</v>
      </c>
    </row>
    <row r="1650" ht="14.25" customHeight="1">
      <c r="A1650" s="1" t="s">
        <v>4880</v>
      </c>
      <c r="B1650" s="1">
        <v>7.2</v>
      </c>
      <c r="C1650" s="1">
        <f t="shared" si="1"/>
        <v>6.925</v>
      </c>
    </row>
    <row r="1651" ht="14.25" customHeight="1">
      <c r="A1651" s="1" t="s">
        <v>4880</v>
      </c>
      <c r="B1651" s="1">
        <v>7.8</v>
      </c>
      <c r="C1651" s="1">
        <f t="shared" si="1"/>
        <v>6.925</v>
      </c>
    </row>
    <row r="1652" ht="14.25" customHeight="1">
      <c r="A1652" s="1" t="s">
        <v>1056</v>
      </c>
      <c r="B1652" s="1">
        <v>7.2</v>
      </c>
      <c r="C1652" s="1">
        <f t="shared" si="1"/>
        <v>6.925</v>
      </c>
    </row>
    <row r="1653" ht="14.25" customHeight="1">
      <c r="A1653" s="1" t="s">
        <v>1194</v>
      </c>
      <c r="B1653" s="1">
        <v>6.7</v>
      </c>
      <c r="C1653" s="1">
        <f t="shared" si="1"/>
        <v>6.916666667</v>
      </c>
    </row>
    <row r="1654" ht="14.25" customHeight="1">
      <c r="A1654" s="1" t="s">
        <v>1194</v>
      </c>
      <c r="B1654" s="1">
        <v>6.6</v>
      </c>
      <c r="C1654" s="1">
        <f t="shared" si="1"/>
        <v>6.916666667</v>
      </c>
    </row>
    <row r="1655" ht="14.25" customHeight="1">
      <c r="A1655" s="1" t="s">
        <v>1194</v>
      </c>
      <c r="B1655" s="1">
        <v>6.9</v>
      </c>
      <c r="C1655" s="1">
        <f t="shared" si="1"/>
        <v>6.916666667</v>
      </c>
    </row>
    <row r="1656" ht="14.25" customHeight="1">
      <c r="A1656" s="1" t="s">
        <v>1194</v>
      </c>
      <c r="B1656" s="1">
        <v>6.3</v>
      </c>
      <c r="C1656" s="1">
        <f t="shared" si="1"/>
        <v>6.916666667</v>
      </c>
    </row>
    <row r="1657" ht="14.25" customHeight="1">
      <c r="A1657" s="1" t="s">
        <v>1194</v>
      </c>
      <c r="B1657" s="1">
        <v>7.8</v>
      </c>
      <c r="C1657" s="1">
        <f t="shared" si="1"/>
        <v>6.916666667</v>
      </c>
    </row>
    <row r="1658" ht="14.25" customHeight="1">
      <c r="A1658" s="1" t="s">
        <v>1194</v>
      </c>
      <c r="B1658" s="1">
        <v>7.2</v>
      </c>
      <c r="C1658" s="1">
        <f t="shared" si="1"/>
        <v>6.916666667</v>
      </c>
    </row>
    <row r="1659" ht="14.25" customHeight="1">
      <c r="A1659" s="1" t="s">
        <v>276</v>
      </c>
      <c r="B1659" s="1">
        <v>5.4</v>
      </c>
      <c r="C1659" s="1">
        <f t="shared" si="1"/>
        <v>6.916666667</v>
      </c>
    </row>
    <row r="1660" ht="14.25" customHeight="1">
      <c r="A1660" s="1" t="s">
        <v>276</v>
      </c>
      <c r="B1660" s="1">
        <v>6.7</v>
      </c>
      <c r="C1660" s="1">
        <f t="shared" si="1"/>
        <v>6.916666667</v>
      </c>
    </row>
    <row r="1661" ht="14.25" customHeight="1">
      <c r="A1661" s="1" t="s">
        <v>276</v>
      </c>
      <c r="B1661" s="1">
        <v>7.2</v>
      </c>
      <c r="C1661" s="1">
        <f t="shared" si="1"/>
        <v>6.916666667</v>
      </c>
    </row>
    <row r="1662" ht="14.25" customHeight="1">
      <c r="A1662" s="1" t="s">
        <v>276</v>
      </c>
      <c r="B1662" s="1">
        <v>6.1</v>
      </c>
      <c r="C1662" s="1">
        <f t="shared" si="1"/>
        <v>6.916666667</v>
      </c>
    </row>
    <row r="1663" ht="14.25" customHeight="1">
      <c r="A1663" s="1" t="s">
        <v>276</v>
      </c>
      <c r="B1663" s="1">
        <v>8.7</v>
      </c>
      <c r="C1663" s="1">
        <f t="shared" si="1"/>
        <v>6.916666667</v>
      </c>
    </row>
    <row r="1664" ht="14.25" customHeight="1">
      <c r="A1664" s="1" t="s">
        <v>276</v>
      </c>
      <c r="B1664" s="1">
        <v>7.4</v>
      </c>
      <c r="C1664" s="1">
        <f t="shared" si="1"/>
        <v>6.916666667</v>
      </c>
    </row>
    <row r="1665" ht="14.25" customHeight="1">
      <c r="A1665" s="1" t="s">
        <v>3857</v>
      </c>
      <c r="B1665" s="1">
        <v>5.7</v>
      </c>
      <c r="C1665" s="1">
        <f t="shared" si="1"/>
        <v>6.915384615</v>
      </c>
    </row>
    <row r="1666" ht="14.25" customHeight="1">
      <c r="A1666" s="1" t="s">
        <v>3857</v>
      </c>
      <c r="B1666" s="1">
        <v>5.9</v>
      </c>
      <c r="C1666" s="1">
        <f t="shared" si="1"/>
        <v>6.915384615</v>
      </c>
    </row>
    <row r="1667" ht="14.25" customHeight="1">
      <c r="A1667" s="1" t="s">
        <v>3857</v>
      </c>
      <c r="B1667" s="1">
        <v>8.2</v>
      </c>
      <c r="C1667" s="1">
        <f t="shared" si="1"/>
        <v>6.915384615</v>
      </c>
    </row>
    <row r="1668" ht="14.25" customHeight="1">
      <c r="A1668" s="1" t="s">
        <v>3857</v>
      </c>
      <c r="B1668" s="1">
        <v>4.9</v>
      </c>
      <c r="C1668" s="1">
        <f t="shared" si="1"/>
        <v>6.915384615</v>
      </c>
    </row>
    <row r="1669" ht="14.25" customHeight="1">
      <c r="A1669" s="1" t="s">
        <v>3857</v>
      </c>
      <c r="B1669" s="1">
        <v>7.3</v>
      </c>
      <c r="C1669" s="1">
        <f t="shared" si="1"/>
        <v>6.915384615</v>
      </c>
    </row>
    <row r="1670" ht="14.25" customHeight="1">
      <c r="A1670" s="1" t="s">
        <v>3857</v>
      </c>
      <c r="B1670" s="1">
        <v>6.1</v>
      </c>
      <c r="C1670" s="1">
        <f t="shared" si="1"/>
        <v>6.915384615</v>
      </c>
    </row>
    <row r="1671" ht="14.25" customHeight="1">
      <c r="A1671" s="1" t="s">
        <v>3857</v>
      </c>
      <c r="B1671" s="1">
        <v>6.8</v>
      </c>
      <c r="C1671" s="1">
        <f t="shared" si="1"/>
        <v>6.915384615</v>
      </c>
    </row>
    <row r="1672" ht="14.25" customHeight="1">
      <c r="A1672" s="1" t="s">
        <v>3857</v>
      </c>
      <c r="B1672" s="1">
        <v>7.9</v>
      </c>
      <c r="C1672" s="1">
        <f t="shared" si="1"/>
        <v>6.915384615</v>
      </c>
    </row>
    <row r="1673" ht="14.25" customHeight="1">
      <c r="A1673" s="1" t="s">
        <v>3857</v>
      </c>
      <c r="B1673" s="1">
        <v>7.9</v>
      </c>
      <c r="C1673" s="1">
        <f t="shared" si="1"/>
        <v>6.915384615</v>
      </c>
    </row>
    <row r="1674" ht="14.25" customHeight="1">
      <c r="A1674" s="1" t="s">
        <v>3857</v>
      </c>
      <c r="B1674" s="1">
        <v>7.2</v>
      </c>
      <c r="C1674" s="1">
        <f t="shared" si="1"/>
        <v>6.915384615</v>
      </c>
    </row>
    <row r="1675" ht="14.25" customHeight="1">
      <c r="A1675" s="1" t="s">
        <v>3857</v>
      </c>
      <c r="B1675" s="1">
        <v>7.3</v>
      </c>
      <c r="C1675" s="1">
        <f t="shared" si="1"/>
        <v>6.915384615</v>
      </c>
    </row>
    <row r="1676" ht="14.25" customHeight="1">
      <c r="A1676" s="1" t="s">
        <v>3857</v>
      </c>
      <c r="B1676" s="1">
        <v>6.8</v>
      </c>
      <c r="C1676" s="1">
        <f t="shared" si="1"/>
        <v>6.915384615</v>
      </c>
    </row>
    <row r="1677" ht="14.25" customHeight="1">
      <c r="A1677" s="1" t="s">
        <v>3857</v>
      </c>
      <c r="B1677" s="1">
        <v>7.9</v>
      </c>
      <c r="C1677" s="1">
        <f t="shared" si="1"/>
        <v>6.915384615</v>
      </c>
    </row>
    <row r="1678" ht="14.25" customHeight="1">
      <c r="A1678" s="1" t="s">
        <v>45</v>
      </c>
      <c r="B1678" s="1">
        <v>6.2</v>
      </c>
      <c r="C1678" s="1">
        <f t="shared" si="1"/>
        <v>6.907692308</v>
      </c>
    </row>
    <row r="1679" ht="14.25" customHeight="1">
      <c r="A1679" s="1" t="s">
        <v>45</v>
      </c>
      <c r="B1679" s="1">
        <v>7.3</v>
      </c>
      <c r="C1679" s="1">
        <f t="shared" si="1"/>
        <v>6.907692308</v>
      </c>
    </row>
    <row r="1680" ht="14.25" customHeight="1">
      <c r="A1680" s="1" t="s">
        <v>45</v>
      </c>
      <c r="B1680" s="1">
        <v>6.4</v>
      </c>
      <c r="C1680" s="1">
        <f t="shared" si="1"/>
        <v>6.907692308</v>
      </c>
    </row>
    <row r="1681" ht="14.25" customHeight="1">
      <c r="A1681" s="1" t="s">
        <v>45</v>
      </c>
      <c r="B1681" s="1">
        <v>7.3</v>
      </c>
      <c r="C1681" s="1">
        <f t="shared" si="1"/>
        <v>6.907692308</v>
      </c>
    </row>
    <row r="1682" ht="14.25" customHeight="1">
      <c r="A1682" s="1" t="s">
        <v>45</v>
      </c>
      <c r="B1682" s="1">
        <v>6.5</v>
      </c>
      <c r="C1682" s="1">
        <f t="shared" si="1"/>
        <v>6.907692308</v>
      </c>
    </row>
    <row r="1683" ht="14.25" customHeight="1">
      <c r="A1683" s="1" t="s">
        <v>45</v>
      </c>
      <c r="B1683" s="1">
        <v>6.4</v>
      </c>
      <c r="C1683" s="1">
        <f t="shared" si="1"/>
        <v>6.907692308</v>
      </c>
    </row>
    <row r="1684" ht="14.25" customHeight="1">
      <c r="A1684" s="1" t="s">
        <v>45</v>
      </c>
      <c r="B1684" s="1">
        <v>6.6</v>
      </c>
      <c r="C1684" s="1">
        <f t="shared" si="1"/>
        <v>6.907692308</v>
      </c>
    </row>
    <row r="1685" ht="14.25" customHeight="1">
      <c r="A1685" s="1" t="s">
        <v>45</v>
      </c>
      <c r="B1685" s="1">
        <v>7.5</v>
      </c>
      <c r="C1685" s="1">
        <f t="shared" si="1"/>
        <v>6.907692308</v>
      </c>
    </row>
    <row r="1686" ht="14.25" customHeight="1">
      <c r="A1686" s="1" t="s">
        <v>45</v>
      </c>
      <c r="B1686" s="1">
        <v>7.6</v>
      </c>
      <c r="C1686" s="1">
        <f t="shared" si="1"/>
        <v>6.907692308</v>
      </c>
    </row>
    <row r="1687" ht="14.25" customHeight="1">
      <c r="A1687" s="1" t="s">
        <v>45</v>
      </c>
      <c r="B1687" s="1">
        <v>6.2</v>
      </c>
      <c r="C1687" s="1">
        <f t="shared" si="1"/>
        <v>6.907692308</v>
      </c>
    </row>
    <row r="1688" ht="14.25" customHeight="1">
      <c r="A1688" s="1" t="s">
        <v>45</v>
      </c>
      <c r="B1688" s="1">
        <v>7.8</v>
      </c>
      <c r="C1688" s="1">
        <f t="shared" si="1"/>
        <v>6.907692308</v>
      </c>
    </row>
    <row r="1689" ht="14.25" customHeight="1">
      <c r="A1689" s="1" t="s">
        <v>45</v>
      </c>
      <c r="B1689" s="1">
        <v>6.4</v>
      </c>
      <c r="C1689" s="1">
        <f t="shared" si="1"/>
        <v>6.907692308</v>
      </c>
    </row>
    <row r="1690" ht="14.25" customHeight="1">
      <c r="A1690" s="1" t="s">
        <v>45</v>
      </c>
      <c r="B1690" s="1">
        <v>7.6</v>
      </c>
      <c r="C1690" s="1">
        <f t="shared" si="1"/>
        <v>6.907692308</v>
      </c>
    </row>
    <row r="1691" ht="14.25" customHeight="1">
      <c r="A1691" s="1" t="s">
        <v>562</v>
      </c>
      <c r="B1691" s="1">
        <v>6.9</v>
      </c>
      <c r="C1691" s="1">
        <f t="shared" si="1"/>
        <v>6.9</v>
      </c>
    </row>
    <row r="1692" ht="14.25" customHeight="1">
      <c r="A1692" s="1" t="s">
        <v>1314</v>
      </c>
      <c r="B1692" s="1">
        <v>7.2</v>
      </c>
      <c r="C1692" s="1">
        <f t="shared" si="1"/>
        <v>6.9</v>
      </c>
    </row>
    <row r="1693" ht="14.25" customHeight="1">
      <c r="A1693" s="1" t="s">
        <v>1314</v>
      </c>
      <c r="B1693" s="1">
        <v>6.6</v>
      </c>
      <c r="C1693" s="1">
        <f t="shared" si="1"/>
        <v>6.9</v>
      </c>
    </row>
    <row r="1694" ht="14.25" customHeight="1">
      <c r="A1694" s="1" t="s">
        <v>1615</v>
      </c>
      <c r="B1694" s="1">
        <v>7.1</v>
      </c>
      <c r="C1694" s="1">
        <f t="shared" si="1"/>
        <v>6.9</v>
      </c>
    </row>
    <row r="1695" ht="14.25" customHeight="1">
      <c r="A1695" s="1" t="s">
        <v>1615</v>
      </c>
      <c r="B1695" s="1">
        <v>6.7</v>
      </c>
      <c r="C1695" s="1">
        <f t="shared" si="1"/>
        <v>6.9</v>
      </c>
    </row>
    <row r="1696" ht="14.25" customHeight="1">
      <c r="A1696" s="1" t="s">
        <v>2525</v>
      </c>
      <c r="B1696" s="1">
        <v>6.8</v>
      </c>
      <c r="C1696" s="1">
        <f t="shared" si="1"/>
        <v>6.9</v>
      </c>
    </row>
    <row r="1697" ht="14.25" customHeight="1">
      <c r="A1697" s="1" t="s">
        <v>4254</v>
      </c>
      <c r="B1697" s="1">
        <v>7.4</v>
      </c>
      <c r="C1697" s="1">
        <f t="shared" si="1"/>
        <v>6.9</v>
      </c>
    </row>
    <row r="1698" ht="14.25" customHeight="1">
      <c r="A1698" s="1" t="s">
        <v>4294</v>
      </c>
      <c r="B1698" s="1">
        <v>5.8</v>
      </c>
      <c r="C1698" s="1">
        <f t="shared" si="1"/>
        <v>6.9</v>
      </c>
    </row>
    <row r="1699" ht="14.25" customHeight="1">
      <c r="A1699" s="1" t="s">
        <v>4838</v>
      </c>
      <c r="B1699" s="1">
        <v>6.7</v>
      </c>
      <c r="C1699" s="1">
        <f t="shared" si="1"/>
        <v>6.9</v>
      </c>
    </row>
    <row r="1700" ht="14.25" customHeight="1">
      <c r="A1700" s="1" t="s">
        <v>4838</v>
      </c>
      <c r="B1700" s="1">
        <v>7.1</v>
      </c>
      <c r="C1700" s="1">
        <f t="shared" si="1"/>
        <v>6.9</v>
      </c>
    </row>
    <row r="1701" ht="14.25" customHeight="1">
      <c r="A1701" s="1" t="s">
        <v>5828</v>
      </c>
      <c r="B1701" s="1">
        <v>6.9</v>
      </c>
      <c r="C1701" s="1">
        <f t="shared" si="1"/>
        <v>6.9</v>
      </c>
    </row>
    <row r="1702" ht="14.25" customHeight="1">
      <c r="A1702" s="1" t="s">
        <v>6039</v>
      </c>
      <c r="B1702" s="1">
        <v>6.8</v>
      </c>
      <c r="C1702" s="1">
        <f t="shared" si="1"/>
        <v>6.9</v>
      </c>
    </row>
    <row r="1703" ht="14.25" customHeight="1">
      <c r="A1703" s="1" t="s">
        <v>2525</v>
      </c>
      <c r="B1703" s="1">
        <v>6.4</v>
      </c>
      <c r="C1703" s="1">
        <f t="shared" si="1"/>
        <v>6.9</v>
      </c>
    </row>
    <row r="1704" ht="14.25" customHeight="1">
      <c r="A1704" s="1" t="s">
        <v>6039</v>
      </c>
      <c r="B1704" s="1">
        <v>7.0</v>
      </c>
      <c r="C1704" s="1">
        <f t="shared" si="1"/>
        <v>6.9</v>
      </c>
    </row>
    <row r="1705" ht="14.25" customHeight="1">
      <c r="A1705" s="1" t="s">
        <v>6756</v>
      </c>
      <c r="B1705" s="1">
        <v>6.9</v>
      </c>
      <c r="C1705" s="1">
        <f t="shared" si="1"/>
        <v>6.9</v>
      </c>
    </row>
    <row r="1706" ht="14.25" customHeight="1">
      <c r="A1706" s="1" t="s">
        <v>2525</v>
      </c>
      <c r="B1706" s="1">
        <v>7.0</v>
      </c>
      <c r="C1706" s="1">
        <f t="shared" si="1"/>
        <v>6.9</v>
      </c>
    </row>
    <row r="1707" ht="14.25" customHeight="1">
      <c r="A1707" s="1" t="s">
        <v>7197</v>
      </c>
      <c r="B1707" s="1">
        <v>6.6</v>
      </c>
      <c r="C1707" s="1">
        <f t="shared" si="1"/>
        <v>6.9</v>
      </c>
    </row>
    <row r="1708" ht="14.25" customHeight="1">
      <c r="A1708" s="1" t="s">
        <v>7505</v>
      </c>
      <c r="B1708" s="1">
        <v>6.9</v>
      </c>
      <c r="C1708" s="1">
        <f t="shared" si="1"/>
        <v>6.9</v>
      </c>
    </row>
    <row r="1709" ht="14.25" customHeight="1">
      <c r="A1709" s="1" t="s">
        <v>8219</v>
      </c>
      <c r="B1709" s="1">
        <v>6.8</v>
      </c>
      <c r="C1709" s="1">
        <f t="shared" si="1"/>
        <v>6.9</v>
      </c>
    </row>
    <row r="1710" ht="14.25" customHeight="1">
      <c r="A1710" s="1" t="s">
        <v>4254</v>
      </c>
      <c r="B1710" s="1">
        <v>5.4</v>
      </c>
      <c r="C1710" s="1">
        <f t="shared" si="1"/>
        <v>6.9</v>
      </c>
    </row>
    <row r="1711" ht="14.25" customHeight="1">
      <c r="A1711" s="1" t="s">
        <v>9653</v>
      </c>
      <c r="B1711" s="1">
        <v>7.8</v>
      </c>
      <c r="C1711" s="1">
        <f t="shared" si="1"/>
        <v>6.9</v>
      </c>
    </row>
    <row r="1712" ht="14.25" customHeight="1">
      <c r="A1712" s="1" t="s">
        <v>9790</v>
      </c>
      <c r="B1712" s="1">
        <v>6.9</v>
      </c>
      <c r="C1712" s="1">
        <f t="shared" si="1"/>
        <v>6.9</v>
      </c>
    </row>
    <row r="1713" ht="14.25" customHeight="1">
      <c r="A1713" s="1" t="s">
        <v>10154</v>
      </c>
      <c r="B1713" s="1">
        <v>6.9</v>
      </c>
      <c r="C1713" s="1">
        <f t="shared" si="1"/>
        <v>6.9</v>
      </c>
    </row>
    <row r="1714" ht="14.25" customHeight="1">
      <c r="A1714" s="1" t="s">
        <v>10231</v>
      </c>
      <c r="B1714" s="1">
        <v>6.9</v>
      </c>
      <c r="C1714" s="1">
        <f t="shared" si="1"/>
        <v>6.9</v>
      </c>
    </row>
    <row r="1715" ht="14.25" customHeight="1">
      <c r="A1715" s="1" t="s">
        <v>2525</v>
      </c>
      <c r="B1715" s="1">
        <v>7.4</v>
      </c>
      <c r="C1715" s="1">
        <f t="shared" si="1"/>
        <v>6.9</v>
      </c>
    </row>
    <row r="1716" ht="14.25" customHeight="1">
      <c r="A1716" s="1" t="s">
        <v>4254</v>
      </c>
      <c r="B1716" s="1">
        <v>7.4</v>
      </c>
      <c r="C1716" s="1">
        <f t="shared" si="1"/>
        <v>6.9</v>
      </c>
    </row>
    <row r="1717" ht="14.25" customHeight="1">
      <c r="A1717" s="1" t="s">
        <v>11652</v>
      </c>
      <c r="B1717" s="1">
        <v>6.9</v>
      </c>
      <c r="C1717" s="1">
        <f t="shared" si="1"/>
        <v>6.9</v>
      </c>
    </row>
    <row r="1718" ht="14.25" customHeight="1">
      <c r="A1718" s="1" t="s">
        <v>11726</v>
      </c>
      <c r="B1718" s="1">
        <v>6.9</v>
      </c>
      <c r="C1718" s="1">
        <f t="shared" si="1"/>
        <v>6.9</v>
      </c>
    </row>
    <row r="1719" ht="14.25" customHeight="1">
      <c r="A1719" s="1" t="s">
        <v>11737</v>
      </c>
      <c r="B1719" s="1">
        <v>6.9</v>
      </c>
      <c r="C1719" s="1">
        <f t="shared" si="1"/>
        <v>6.9</v>
      </c>
    </row>
    <row r="1720" ht="14.25" customHeight="1">
      <c r="A1720" s="1" t="s">
        <v>11906</v>
      </c>
      <c r="B1720" s="1">
        <v>7.2</v>
      </c>
      <c r="C1720" s="1">
        <f t="shared" si="1"/>
        <v>6.9</v>
      </c>
    </row>
    <row r="1721" ht="14.25" customHeight="1">
      <c r="A1721" s="1" t="s">
        <v>12033</v>
      </c>
      <c r="B1721" s="1">
        <v>6.9</v>
      </c>
      <c r="C1721" s="1">
        <f t="shared" si="1"/>
        <v>6.9</v>
      </c>
    </row>
    <row r="1722" ht="14.25" customHeight="1">
      <c r="A1722" s="1" t="s">
        <v>12092</v>
      </c>
      <c r="B1722" s="1">
        <v>6.9</v>
      </c>
      <c r="C1722" s="1">
        <f t="shared" si="1"/>
        <v>6.9</v>
      </c>
    </row>
    <row r="1723" ht="14.25" customHeight="1">
      <c r="A1723" s="1" t="s">
        <v>7197</v>
      </c>
      <c r="B1723" s="1">
        <v>7.2</v>
      </c>
      <c r="C1723" s="1">
        <f t="shared" si="1"/>
        <v>6.9</v>
      </c>
    </row>
    <row r="1724" ht="14.25" customHeight="1">
      <c r="A1724" s="1" t="s">
        <v>12428</v>
      </c>
      <c r="B1724" s="1">
        <v>6.9</v>
      </c>
      <c r="C1724" s="1">
        <f t="shared" si="1"/>
        <v>6.9</v>
      </c>
    </row>
    <row r="1725" ht="14.25" customHeight="1">
      <c r="A1725" s="1" t="s">
        <v>12438</v>
      </c>
      <c r="B1725" s="1">
        <v>6.9</v>
      </c>
      <c r="C1725" s="1">
        <f t="shared" si="1"/>
        <v>6.9</v>
      </c>
    </row>
    <row r="1726" ht="14.25" customHeight="1">
      <c r="A1726" s="1" t="s">
        <v>9653</v>
      </c>
      <c r="B1726" s="1">
        <v>7.0</v>
      </c>
      <c r="C1726" s="1">
        <f t="shared" si="1"/>
        <v>6.9</v>
      </c>
    </row>
    <row r="1727" ht="14.25" customHeight="1">
      <c r="A1727" s="1" t="s">
        <v>12717</v>
      </c>
      <c r="B1727" s="1">
        <v>6.9</v>
      </c>
      <c r="C1727" s="1">
        <f t="shared" si="1"/>
        <v>6.9</v>
      </c>
    </row>
    <row r="1728" ht="14.25" customHeight="1">
      <c r="A1728" s="1" t="s">
        <v>8219</v>
      </c>
      <c r="B1728" s="1">
        <v>7.0</v>
      </c>
      <c r="C1728" s="1">
        <f t="shared" si="1"/>
        <v>6.9</v>
      </c>
    </row>
    <row r="1729" ht="14.25" customHeight="1">
      <c r="A1729" s="1" t="s">
        <v>13318</v>
      </c>
      <c r="B1729" s="1">
        <v>6.9</v>
      </c>
      <c r="C1729" s="1">
        <f t="shared" si="1"/>
        <v>6.9</v>
      </c>
    </row>
    <row r="1730" ht="14.25" customHeight="1">
      <c r="A1730" s="1" t="s">
        <v>13487</v>
      </c>
      <c r="B1730" s="1">
        <v>6.9</v>
      </c>
      <c r="C1730" s="1">
        <f t="shared" si="1"/>
        <v>6.9</v>
      </c>
    </row>
    <row r="1731" ht="14.25" customHeight="1">
      <c r="A1731" s="1" t="s">
        <v>13519</v>
      </c>
      <c r="B1731" s="1">
        <v>6.9</v>
      </c>
      <c r="C1731" s="1">
        <f t="shared" si="1"/>
        <v>6.9</v>
      </c>
    </row>
    <row r="1732" ht="14.25" customHeight="1">
      <c r="A1732" s="1" t="s">
        <v>11906</v>
      </c>
      <c r="B1732" s="1">
        <v>6.6</v>
      </c>
      <c r="C1732" s="1">
        <f t="shared" si="1"/>
        <v>6.9</v>
      </c>
    </row>
    <row r="1733" ht="14.25" customHeight="1">
      <c r="A1733" s="1" t="s">
        <v>13560</v>
      </c>
      <c r="B1733" s="1">
        <v>6.9</v>
      </c>
      <c r="C1733" s="1">
        <f t="shared" si="1"/>
        <v>6.9</v>
      </c>
    </row>
    <row r="1734" ht="14.25" customHeight="1">
      <c r="A1734" s="1" t="s">
        <v>4294</v>
      </c>
      <c r="B1734" s="1">
        <v>8.0</v>
      </c>
      <c r="C1734" s="1">
        <f t="shared" si="1"/>
        <v>6.9</v>
      </c>
    </row>
    <row r="1735" ht="14.25" customHeight="1">
      <c r="A1735" s="1" t="s">
        <v>9653</v>
      </c>
      <c r="B1735" s="1">
        <v>5.7</v>
      </c>
      <c r="C1735" s="1">
        <f t="shared" si="1"/>
        <v>6.9</v>
      </c>
    </row>
    <row r="1736" ht="14.25" customHeight="1">
      <c r="A1736" s="1" t="s">
        <v>14107</v>
      </c>
      <c r="B1736" s="1">
        <v>6.6</v>
      </c>
      <c r="C1736" s="1">
        <f t="shared" si="1"/>
        <v>6.9</v>
      </c>
    </row>
    <row r="1737" ht="14.25" customHeight="1">
      <c r="A1737" s="1" t="s">
        <v>14115</v>
      </c>
      <c r="B1737" s="1">
        <v>6.9</v>
      </c>
      <c r="C1737" s="1">
        <f t="shared" si="1"/>
        <v>6.9</v>
      </c>
    </row>
    <row r="1738" ht="14.25" customHeight="1">
      <c r="A1738" s="1" t="s">
        <v>14293</v>
      </c>
      <c r="B1738" s="1">
        <v>6.9</v>
      </c>
      <c r="C1738" s="1">
        <f t="shared" si="1"/>
        <v>6.9</v>
      </c>
    </row>
    <row r="1739" ht="14.25" customHeight="1">
      <c r="A1739" s="1" t="s">
        <v>14107</v>
      </c>
      <c r="B1739" s="1">
        <v>7.2</v>
      </c>
      <c r="C1739" s="1">
        <f t="shared" si="1"/>
        <v>6.9</v>
      </c>
    </row>
    <row r="1740" ht="14.25" customHeight="1">
      <c r="A1740" s="1" t="s">
        <v>14621</v>
      </c>
      <c r="B1740" s="1">
        <v>6.9</v>
      </c>
      <c r="C1740" s="1">
        <f t="shared" si="1"/>
        <v>6.9</v>
      </c>
    </row>
    <row r="1741" ht="14.25" customHeight="1">
      <c r="A1741" s="1" t="s">
        <v>14676</v>
      </c>
      <c r="B1741" s="1">
        <v>6.9</v>
      </c>
      <c r="C1741" s="1">
        <f t="shared" si="1"/>
        <v>6.9</v>
      </c>
    </row>
    <row r="1742" ht="14.25" customHeight="1">
      <c r="A1742" s="1" t="s">
        <v>14749</v>
      </c>
      <c r="B1742" s="1">
        <v>6.9</v>
      </c>
      <c r="C1742" s="1">
        <f t="shared" si="1"/>
        <v>6.9</v>
      </c>
    </row>
    <row r="1743" ht="14.25" customHeight="1">
      <c r="A1743" s="1" t="s">
        <v>15157</v>
      </c>
      <c r="B1743" s="1">
        <v>6.9</v>
      </c>
      <c r="C1743" s="1">
        <f t="shared" si="1"/>
        <v>6.9</v>
      </c>
    </row>
    <row r="1744" ht="14.25" customHeight="1">
      <c r="A1744" s="1" t="s">
        <v>15242</v>
      </c>
      <c r="B1744" s="1">
        <v>6.9</v>
      </c>
      <c r="C1744" s="1">
        <f t="shared" si="1"/>
        <v>6.9</v>
      </c>
    </row>
    <row r="1745" ht="14.25" customHeight="1">
      <c r="A1745" s="1" t="s">
        <v>15369</v>
      </c>
      <c r="B1745" s="1">
        <v>6.9</v>
      </c>
      <c r="C1745" s="1">
        <f t="shared" si="1"/>
        <v>6.9</v>
      </c>
    </row>
    <row r="1746" ht="14.25" customHeight="1">
      <c r="A1746" s="1" t="s">
        <v>15728</v>
      </c>
      <c r="B1746" s="1">
        <v>6.9</v>
      </c>
      <c r="C1746" s="1">
        <f t="shared" si="1"/>
        <v>6.9</v>
      </c>
    </row>
    <row r="1747" ht="14.25" customHeight="1">
      <c r="A1747" s="1" t="s">
        <v>15818</v>
      </c>
      <c r="B1747" s="1">
        <v>6.9</v>
      </c>
      <c r="C1747" s="1">
        <f t="shared" si="1"/>
        <v>6.9</v>
      </c>
    </row>
    <row r="1748" ht="14.25" customHeight="1">
      <c r="A1748" s="1" t="s">
        <v>15967</v>
      </c>
      <c r="B1748" s="1">
        <v>6.9</v>
      </c>
      <c r="C1748" s="1">
        <f t="shared" si="1"/>
        <v>6.9</v>
      </c>
    </row>
    <row r="1749" ht="14.25" customHeight="1">
      <c r="A1749" s="1" t="s">
        <v>15988</v>
      </c>
      <c r="B1749" s="1">
        <v>7.2</v>
      </c>
      <c r="C1749" s="1">
        <f t="shared" si="1"/>
        <v>6.9</v>
      </c>
    </row>
    <row r="1750" ht="14.25" customHeight="1">
      <c r="A1750" s="1" t="s">
        <v>16194</v>
      </c>
      <c r="B1750" s="1">
        <v>6.9</v>
      </c>
      <c r="C1750" s="1">
        <f t="shared" si="1"/>
        <v>6.9</v>
      </c>
    </row>
    <row r="1751" ht="14.25" customHeight="1">
      <c r="A1751" s="1" t="s">
        <v>16328</v>
      </c>
      <c r="B1751" s="1">
        <v>6.9</v>
      </c>
      <c r="C1751" s="1">
        <f t="shared" si="1"/>
        <v>6.9</v>
      </c>
    </row>
    <row r="1752" ht="14.25" customHeight="1">
      <c r="A1752" s="1" t="s">
        <v>16463</v>
      </c>
      <c r="B1752" s="1">
        <v>6.9</v>
      </c>
      <c r="C1752" s="1">
        <f t="shared" si="1"/>
        <v>6.9</v>
      </c>
    </row>
    <row r="1753" ht="14.25" customHeight="1">
      <c r="A1753" s="1" t="s">
        <v>16482</v>
      </c>
      <c r="B1753" s="1">
        <v>6.9</v>
      </c>
      <c r="C1753" s="1">
        <f t="shared" si="1"/>
        <v>6.9</v>
      </c>
    </row>
    <row r="1754" ht="14.25" customHeight="1">
      <c r="A1754" s="1" t="s">
        <v>16693</v>
      </c>
      <c r="B1754" s="1">
        <v>6.9</v>
      </c>
      <c r="C1754" s="1">
        <f t="shared" si="1"/>
        <v>6.9</v>
      </c>
    </row>
    <row r="1755" ht="14.25" customHeight="1">
      <c r="A1755" s="1" t="s">
        <v>16751</v>
      </c>
      <c r="B1755" s="1">
        <v>6.9</v>
      </c>
      <c r="C1755" s="1">
        <f t="shared" si="1"/>
        <v>6.9</v>
      </c>
    </row>
    <row r="1756" ht="14.25" customHeight="1">
      <c r="A1756" s="1" t="s">
        <v>15988</v>
      </c>
      <c r="B1756" s="1">
        <v>6.6</v>
      </c>
      <c r="C1756" s="1">
        <f t="shared" si="1"/>
        <v>6.9</v>
      </c>
    </row>
    <row r="1757" ht="14.25" customHeight="1">
      <c r="A1757" s="1" t="s">
        <v>17086</v>
      </c>
      <c r="B1757" s="1">
        <v>6.9</v>
      </c>
      <c r="C1757" s="1">
        <f t="shared" si="1"/>
        <v>6.9</v>
      </c>
    </row>
    <row r="1758" ht="14.25" customHeight="1">
      <c r="A1758" s="1" t="s">
        <v>17197</v>
      </c>
      <c r="B1758" s="1">
        <v>6.9</v>
      </c>
      <c r="C1758" s="1">
        <f t="shared" si="1"/>
        <v>6.9</v>
      </c>
    </row>
    <row r="1759" ht="14.25" customHeight="1">
      <c r="A1759" s="1" t="s">
        <v>17269</v>
      </c>
      <c r="B1759" s="1">
        <v>6.9</v>
      </c>
      <c r="C1759" s="1">
        <f t="shared" si="1"/>
        <v>6.9</v>
      </c>
    </row>
    <row r="1760" ht="14.25" customHeight="1">
      <c r="A1760" s="1" t="s">
        <v>4254</v>
      </c>
      <c r="B1760" s="1">
        <v>7.4</v>
      </c>
      <c r="C1760" s="1">
        <f t="shared" si="1"/>
        <v>6.9</v>
      </c>
    </row>
    <row r="1761" ht="14.25" customHeight="1">
      <c r="A1761" s="1" t="s">
        <v>17440</v>
      </c>
      <c r="B1761" s="1">
        <v>6.9</v>
      </c>
      <c r="C1761" s="1">
        <f t="shared" si="1"/>
        <v>6.9</v>
      </c>
    </row>
    <row r="1762" ht="14.25" customHeight="1">
      <c r="A1762" s="1" t="s">
        <v>17447</v>
      </c>
      <c r="B1762" s="1">
        <v>6.9</v>
      </c>
      <c r="C1762" s="1">
        <f t="shared" si="1"/>
        <v>6.9</v>
      </c>
    </row>
    <row r="1763" ht="14.25" customHeight="1">
      <c r="A1763" s="1" t="s">
        <v>17471</v>
      </c>
      <c r="B1763" s="1">
        <v>6.9</v>
      </c>
      <c r="C1763" s="1">
        <f t="shared" si="1"/>
        <v>6.9</v>
      </c>
    </row>
    <row r="1764" ht="14.25" customHeight="1">
      <c r="A1764" s="1" t="s">
        <v>9653</v>
      </c>
      <c r="B1764" s="1">
        <v>7.1</v>
      </c>
      <c r="C1764" s="1">
        <f t="shared" si="1"/>
        <v>6.9</v>
      </c>
    </row>
    <row r="1765" ht="14.25" customHeight="1">
      <c r="A1765" s="1" t="s">
        <v>17553</v>
      </c>
      <c r="B1765" s="1">
        <v>6.9</v>
      </c>
      <c r="C1765" s="1">
        <f t="shared" si="1"/>
        <v>6.9</v>
      </c>
    </row>
    <row r="1766" ht="14.25" customHeight="1">
      <c r="A1766" s="1" t="s">
        <v>5077</v>
      </c>
      <c r="B1766" s="1">
        <v>6.5</v>
      </c>
      <c r="C1766" s="1">
        <f t="shared" si="1"/>
        <v>6.9</v>
      </c>
    </row>
    <row r="1767" ht="14.25" customHeight="1">
      <c r="A1767" s="1" t="s">
        <v>7044</v>
      </c>
      <c r="B1767" s="1">
        <v>6.8</v>
      </c>
      <c r="C1767" s="1">
        <f t="shared" si="1"/>
        <v>6.9</v>
      </c>
    </row>
    <row r="1768" ht="14.25" customHeight="1">
      <c r="A1768" s="1" t="s">
        <v>7044</v>
      </c>
      <c r="B1768" s="1">
        <v>6.7</v>
      </c>
      <c r="C1768" s="1">
        <f t="shared" si="1"/>
        <v>6.9</v>
      </c>
    </row>
    <row r="1769" ht="14.25" customHeight="1">
      <c r="A1769" s="1" t="s">
        <v>5077</v>
      </c>
      <c r="B1769" s="1">
        <v>7.5</v>
      </c>
      <c r="C1769" s="1">
        <f t="shared" si="1"/>
        <v>6.9</v>
      </c>
    </row>
    <row r="1770" ht="14.25" customHeight="1">
      <c r="A1770" s="1" t="s">
        <v>5077</v>
      </c>
      <c r="B1770" s="1">
        <v>6.7</v>
      </c>
      <c r="C1770" s="1">
        <f t="shared" si="1"/>
        <v>6.9</v>
      </c>
    </row>
    <row r="1771" ht="14.25" customHeight="1">
      <c r="A1771" s="1" t="s">
        <v>7044</v>
      </c>
      <c r="B1771" s="1">
        <v>7.2</v>
      </c>
      <c r="C1771" s="1">
        <f t="shared" si="1"/>
        <v>6.9</v>
      </c>
    </row>
    <row r="1772" ht="14.25" customHeight="1">
      <c r="A1772" s="1" t="s">
        <v>7405</v>
      </c>
      <c r="B1772" s="1">
        <v>6.5</v>
      </c>
      <c r="C1772" s="1">
        <f t="shared" si="1"/>
        <v>6.883333333</v>
      </c>
    </row>
    <row r="1773" ht="14.25" customHeight="1">
      <c r="A1773" s="1" t="s">
        <v>7405</v>
      </c>
      <c r="B1773" s="1">
        <v>6.6</v>
      </c>
      <c r="C1773" s="1">
        <f t="shared" si="1"/>
        <v>6.883333333</v>
      </c>
    </row>
    <row r="1774" ht="14.25" customHeight="1">
      <c r="A1774" s="1" t="s">
        <v>7405</v>
      </c>
      <c r="B1774" s="1">
        <v>7.0</v>
      </c>
      <c r="C1774" s="1">
        <f t="shared" si="1"/>
        <v>6.883333333</v>
      </c>
    </row>
    <row r="1775" ht="14.25" customHeight="1">
      <c r="A1775" s="1" t="s">
        <v>7405</v>
      </c>
      <c r="B1775" s="1">
        <v>6.3</v>
      </c>
      <c r="C1775" s="1">
        <f t="shared" si="1"/>
        <v>6.883333333</v>
      </c>
    </row>
    <row r="1776" ht="14.25" customHeight="1">
      <c r="A1776" s="1" t="s">
        <v>7405</v>
      </c>
      <c r="B1776" s="1">
        <v>7.7</v>
      </c>
      <c r="C1776" s="1">
        <f t="shared" si="1"/>
        <v>6.883333333</v>
      </c>
    </row>
    <row r="1777" ht="14.25" customHeight="1">
      <c r="A1777" s="1" t="s">
        <v>7405</v>
      </c>
      <c r="B1777" s="1">
        <v>7.2</v>
      </c>
      <c r="C1777" s="1">
        <f t="shared" si="1"/>
        <v>6.883333333</v>
      </c>
    </row>
    <row r="1778" ht="14.25" customHeight="1">
      <c r="A1778" s="1" t="s">
        <v>2667</v>
      </c>
      <c r="B1778" s="1">
        <v>6.2</v>
      </c>
      <c r="C1778" s="1">
        <f t="shared" si="1"/>
        <v>6.883333333</v>
      </c>
    </row>
    <row r="1779" ht="14.25" customHeight="1">
      <c r="A1779" s="1" t="s">
        <v>2667</v>
      </c>
      <c r="B1779" s="1">
        <v>7.5</v>
      </c>
      <c r="C1779" s="1">
        <f t="shared" si="1"/>
        <v>6.883333333</v>
      </c>
    </row>
    <row r="1780" ht="14.25" customHeight="1">
      <c r="A1780" s="1" t="s">
        <v>2667</v>
      </c>
      <c r="B1780" s="1">
        <v>7.7</v>
      </c>
      <c r="C1780" s="1">
        <f t="shared" si="1"/>
        <v>6.883333333</v>
      </c>
    </row>
    <row r="1781" ht="14.25" customHeight="1">
      <c r="A1781" s="1" t="s">
        <v>2667</v>
      </c>
      <c r="B1781" s="1">
        <v>6.2</v>
      </c>
      <c r="C1781" s="1">
        <f t="shared" si="1"/>
        <v>6.883333333</v>
      </c>
    </row>
    <row r="1782" ht="14.25" customHeight="1">
      <c r="A1782" s="1" t="s">
        <v>2667</v>
      </c>
      <c r="B1782" s="1">
        <v>8.0</v>
      </c>
      <c r="C1782" s="1">
        <f t="shared" si="1"/>
        <v>6.883333333</v>
      </c>
    </row>
    <row r="1783" ht="14.25" customHeight="1">
      <c r="A1783" s="1" t="s">
        <v>2667</v>
      </c>
      <c r="B1783" s="1">
        <v>5.7</v>
      </c>
      <c r="C1783" s="1">
        <f t="shared" si="1"/>
        <v>6.883333333</v>
      </c>
    </row>
    <row r="1784" ht="14.25" customHeight="1">
      <c r="A1784" s="1" t="s">
        <v>3844</v>
      </c>
      <c r="B1784" s="1">
        <v>5.9</v>
      </c>
      <c r="C1784" s="1">
        <f t="shared" si="1"/>
        <v>6.88</v>
      </c>
    </row>
    <row r="1785" ht="14.25" customHeight="1">
      <c r="A1785" s="1" t="s">
        <v>3844</v>
      </c>
      <c r="B1785" s="1">
        <v>7.6</v>
      </c>
      <c r="C1785" s="1">
        <f t="shared" si="1"/>
        <v>6.88</v>
      </c>
    </row>
    <row r="1786" ht="14.25" customHeight="1">
      <c r="A1786" s="1" t="s">
        <v>3844</v>
      </c>
      <c r="B1786" s="1">
        <v>7.8</v>
      </c>
      <c r="C1786" s="1">
        <f t="shared" si="1"/>
        <v>6.88</v>
      </c>
    </row>
    <row r="1787" ht="14.25" customHeight="1">
      <c r="A1787" s="1" t="s">
        <v>3844</v>
      </c>
      <c r="B1787" s="1">
        <v>6.7</v>
      </c>
      <c r="C1787" s="1">
        <f t="shared" si="1"/>
        <v>6.88</v>
      </c>
    </row>
    <row r="1788" ht="14.25" customHeight="1">
      <c r="A1788" s="1" t="s">
        <v>3844</v>
      </c>
      <c r="B1788" s="1">
        <v>6.4</v>
      </c>
      <c r="C1788" s="1">
        <f t="shared" si="1"/>
        <v>6.88</v>
      </c>
    </row>
    <row r="1789" ht="14.25" customHeight="1">
      <c r="A1789" s="1" t="s">
        <v>531</v>
      </c>
      <c r="B1789" s="1">
        <v>6.7</v>
      </c>
      <c r="C1789" s="1">
        <f t="shared" si="1"/>
        <v>6.875</v>
      </c>
    </row>
    <row r="1790" ht="14.25" customHeight="1">
      <c r="A1790" s="1" t="s">
        <v>531</v>
      </c>
      <c r="B1790" s="1">
        <v>6.7</v>
      </c>
      <c r="C1790" s="1">
        <f t="shared" si="1"/>
        <v>6.875</v>
      </c>
    </row>
    <row r="1791" ht="14.25" customHeight="1">
      <c r="A1791" s="1" t="s">
        <v>531</v>
      </c>
      <c r="B1791" s="1">
        <v>6.8</v>
      </c>
      <c r="C1791" s="1">
        <f t="shared" si="1"/>
        <v>6.875</v>
      </c>
    </row>
    <row r="1792" ht="14.25" customHeight="1">
      <c r="A1792" s="1" t="s">
        <v>531</v>
      </c>
      <c r="B1792" s="1">
        <v>7.3</v>
      </c>
      <c r="C1792" s="1">
        <f t="shared" si="1"/>
        <v>6.875</v>
      </c>
    </row>
    <row r="1793" ht="14.25" customHeight="1">
      <c r="A1793" s="1" t="s">
        <v>1234</v>
      </c>
      <c r="B1793" s="1">
        <v>6.7</v>
      </c>
      <c r="C1793" s="1">
        <f t="shared" si="1"/>
        <v>6.866666667</v>
      </c>
    </row>
    <row r="1794" ht="14.25" customHeight="1">
      <c r="A1794" s="1" t="s">
        <v>1234</v>
      </c>
      <c r="B1794" s="1">
        <v>6.3</v>
      </c>
      <c r="C1794" s="1">
        <f t="shared" si="1"/>
        <v>6.866666667</v>
      </c>
    </row>
    <row r="1795" ht="14.25" customHeight="1">
      <c r="A1795" s="1" t="s">
        <v>1234</v>
      </c>
      <c r="B1795" s="1">
        <v>7.6</v>
      </c>
      <c r="C1795" s="1">
        <f t="shared" si="1"/>
        <v>6.866666667</v>
      </c>
    </row>
    <row r="1796" ht="14.25" customHeight="1">
      <c r="A1796" s="1" t="s">
        <v>2640</v>
      </c>
      <c r="B1796" s="1">
        <v>6.6</v>
      </c>
      <c r="C1796" s="1">
        <f t="shared" si="1"/>
        <v>6.866666667</v>
      </c>
    </row>
    <row r="1797" ht="14.25" customHeight="1">
      <c r="A1797" s="1" t="s">
        <v>2640</v>
      </c>
      <c r="B1797" s="1">
        <v>7.4</v>
      </c>
      <c r="C1797" s="1">
        <f t="shared" si="1"/>
        <v>6.866666667</v>
      </c>
    </row>
    <row r="1798" ht="14.25" customHeight="1">
      <c r="A1798" s="1" t="s">
        <v>6947</v>
      </c>
      <c r="B1798" s="1">
        <v>6.7</v>
      </c>
      <c r="C1798" s="1">
        <f t="shared" si="1"/>
        <v>6.866666667</v>
      </c>
    </row>
    <row r="1799" ht="14.25" customHeight="1">
      <c r="A1799" s="1" t="s">
        <v>6947</v>
      </c>
      <c r="B1799" s="1">
        <v>7.0</v>
      </c>
      <c r="C1799" s="1">
        <f t="shared" si="1"/>
        <v>6.866666667</v>
      </c>
    </row>
    <row r="1800" ht="14.25" customHeight="1">
      <c r="A1800" s="1" t="s">
        <v>2640</v>
      </c>
      <c r="B1800" s="1">
        <v>6.6</v>
      </c>
      <c r="C1800" s="1">
        <f t="shared" si="1"/>
        <v>6.866666667</v>
      </c>
    </row>
    <row r="1801" ht="14.25" customHeight="1">
      <c r="A1801" s="1" t="s">
        <v>6947</v>
      </c>
      <c r="B1801" s="1">
        <v>6.9</v>
      </c>
      <c r="C1801" s="1">
        <f t="shared" si="1"/>
        <v>6.866666667</v>
      </c>
    </row>
    <row r="1802" ht="14.25" customHeight="1">
      <c r="A1802" s="1" t="s">
        <v>9930</v>
      </c>
      <c r="B1802" s="1">
        <v>6.7</v>
      </c>
      <c r="C1802" s="1">
        <f t="shared" si="1"/>
        <v>6.86</v>
      </c>
    </row>
    <row r="1803" ht="14.25" customHeight="1">
      <c r="A1803" s="1" t="s">
        <v>9930</v>
      </c>
      <c r="B1803" s="1">
        <v>6.7</v>
      </c>
      <c r="C1803" s="1">
        <f t="shared" si="1"/>
        <v>6.86</v>
      </c>
    </row>
    <row r="1804" ht="14.25" customHeight="1">
      <c r="A1804" s="1" t="s">
        <v>9930</v>
      </c>
      <c r="B1804" s="1">
        <v>7.7</v>
      </c>
      <c r="C1804" s="1">
        <f t="shared" si="1"/>
        <v>6.86</v>
      </c>
    </row>
    <row r="1805" ht="14.25" customHeight="1">
      <c r="A1805" s="1" t="s">
        <v>9930</v>
      </c>
      <c r="B1805" s="1">
        <v>6.5</v>
      </c>
      <c r="C1805" s="1">
        <f t="shared" si="1"/>
        <v>6.86</v>
      </c>
    </row>
    <row r="1806" ht="14.25" customHeight="1">
      <c r="A1806" s="1" t="s">
        <v>9930</v>
      </c>
      <c r="B1806" s="1">
        <v>6.7</v>
      </c>
      <c r="C1806" s="1">
        <f t="shared" si="1"/>
        <v>6.86</v>
      </c>
    </row>
    <row r="1807" ht="14.25" customHeight="1">
      <c r="A1807" s="1" t="s">
        <v>459</v>
      </c>
      <c r="B1807" s="1">
        <v>5.6</v>
      </c>
      <c r="C1807" s="1">
        <f t="shared" si="1"/>
        <v>6.857142857</v>
      </c>
    </row>
    <row r="1808" ht="14.25" customHeight="1">
      <c r="A1808" s="1" t="s">
        <v>459</v>
      </c>
      <c r="B1808" s="1">
        <v>7.2</v>
      </c>
      <c r="C1808" s="1">
        <f t="shared" si="1"/>
        <v>6.857142857</v>
      </c>
    </row>
    <row r="1809" ht="14.25" customHeight="1">
      <c r="A1809" s="1" t="s">
        <v>459</v>
      </c>
      <c r="B1809" s="1">
        <v>6.4</v>
      </c>
      <c r="C1809" s="1">
        <f t="shared" si="1"/>
        <v>6.857142857</v>
      </c>
    </row>
    <row r="1810" ht="14.25" customHeight="1">
      <c r="A1810" s="1" t="s">
        <v>459</v>
      </c>
      <c r="B1810" s="1">
        <v>6.4</v>
      </c>
      <c r="C1810" s="1">
        <f t="shared" si="1"/>
        <v>6.857142857</v>
      </c>
    </row>
    <row r="1811" ht="14.25" customHeight="1">
      <c r="A1811" s="1" t="s">
        <v>459</v>
      </c>
      <c r="B1811" s="1">
        <v>6.6</v>
      </c>
      <c r="C1811" s="1">
        <f t="shared" si="1"/>
        <v>6.857142857</v>
      </c>
    </row>
    <row r="1812" ht="14.25" customHeight="1">
      <c r="A1812" s="1" t="s">
        <v>459</v>
      </c>
      <c r="B1812" s="1">
        <v>7.4</v>
      </c>
      <c r="C1812" s="1">
        <f t="shared" si="1"/>
        <v>6.857142857</v>
      </c>
    </row>
    <row r="1813" ht="14.25" customHeight="1">
      <c r="A1813" s="1" t="s">
        <v>459</v>
      </c>
      <c r="B1813" s="1">
        <v>8.4</v>
      </c>
      <c r="C1813" s="1">
        <f t="shared" si="1"/>
        <v>6.857142857</v>
      </c>
    </row>
    <row r="1814" ht="14.25" customHeight="1">
      <c r="A1814" s="1" t="s">
        <v>3552</v>
      </c>
      <c r="B1814" s="1">
        <v>6.5</v>
      </c>
      <c r="C1814" s="1">
        <f t="shared" si="1"/>
        <v>6.85</v>
      </c>
    </row>
    <row r="1815" ht="14.25" customHeight="1">
      <c r="A1815" s="1" t="s">
        <v>3552</v>
      </c>
      <c r="B1815" s="1">
        <v>5.8</v>
      </c>
      <c r="C1815" s="1">
        <f t="shared" si="1"/>
        <v>6.85</v>
      </c>
    </row>
    <row r="1816" ht="14.25" customHeight="1">
      <c r="A1816" s="1" t="s">
        <v>3552</v>
      </c>
      <c r="B1816" s="1">
        <v>7.9</v>
      </c>
      <c r="C1816" s="1">
        <f t="shared" si="1"/>
        <v>6.85</v>
      </c>
    </row>
    <row r="1817" ht="14.25" customHeight="1">
      <c r="A1817" s="1" t="s">
        <v>3552</v>
      </c>
      <c r="B1817" s="1">
        <v>7.2</v>
      </c>
      <c r="C1817" s="1">
        <f t="shared" si="1"/>
        <v>6.85</v>
      </c>
    </row>
    <row r="1818" ht="14.25" customHeight="1">
      <c r="A1818" s="1" t="s">
        <v>12080</v>
      </c>
      <c r="B1818" s="1">
        <v>7.1</v>
      </c>
      <c r="C1818" s="1">
        <f t="shared" si="1"/>
        <v>6.85</v>
      </c>
    </row>
    <row r="1819" ht="14.25" customHeight="1">
      <c r="A1819" s="1" t="s">
        <v>12080</v>
      </c>
      <c r="B1819" s="1">
        <v>6.9</v>
      </c>
      <c r="C1819" s="1">
        <f t="shared" si="1"/>
        <v>6.85</v>
      </c>
    </row>
    <row r="1820" ht="14.25" customHeight="1">
      <c r="A1820" s="1" t="s">
        <v>12080</v>
      </c>
      <c r="B1820" s="1">
        <v>7.6</v>
      </c>
      <c r="C1820" s="1">
        <f t="shared" si="1"/>
        <v>6.85</v>
      </c>
    </row>
    <row r="1821" ht="14.25" customHeight="1">
      <c r="A1821" s="1" t="s">
        <v>12080</v>
      </c>
      <c r="B1821" s="1">
        <v>5.8</v>
      </c>
      <c r="C1821" s="1">
        <f t="shared" si="1"/>
        <v>6.85</v>
      </c>
    </row>
    <row r="1822" ht="14.25" customHeight="1">
      <c r="A1822" s="1" t="s">
        <v>476</v>
      </c>
      <c r="B1822" s="1">
        <v>6.6</v>
      </c>
      <c r="C1822" s="1">
        <f t="shared" si="1"/>
        <v>6.85</v>
      </c>
    </row>
    <row r="1823" ht="14.25" customHeight="1">
      <c r="A1823" s="1" t="s">
        <v>476</v>
      </c>
      <c r="B1823" s="1">
        <v>7.1</v>
      </c>
      <c r="C1823" s="1">
        <f t="shared" si="1"/>
        <v>6.85</v>
      </c>
    </row>
    <row r="1824" ht="14.25" customHeight="1">
      <c r="A1824" s="1" t="s">
        <v>1209</v>
      </c>
      <c r="B1824" s="1">
        <v>6.9</v>
      </c>
      <c r="C1824" s="1">
        <f t="shared" si="1"/>
        <v>6.85</v>
      </c>
    </row>
    <row r="1825" ht="14.25" customHeight="1">
      <c r="A1825" s="1" t="s">
        <v>1209</v>
      </c>
      <c r="B1825" s="1">
        <v>6.8</v>
      </c>
      <c r="C1825" s="1">
        <f t="shared" si="1"/>
        <v>6.85</v>
      </c>
    </row>
    <row r="1826" ht="14.25" customHeight="1">
      <c r="A1826" s="1" t="s">
        <v>1751</v>
      </c>
      <c r="B1826" s="1">
        <v>6.5</v>
      </c>
      <c r="C1826" s="1">
        <f t="shared" si="1"/>
        <v>6.85</v>
      </c>
    </row>
    <row r="1827" ht="14.25" customHeight="1">
      <c r="A1827" s="1" t="s">
        <v>3386</v>
      </c>
      <c r="B1827" s="1">
        <v>6.7</v>
      </c>
      <c r="C1827" s="1">
        <f t="shared" si="1"/>
        <v>6.85</v>
      </c>
    </row>
    <row r="1828" ht="14.25" customHeight="1">
      <c r="A1828" s="1" t="s">
        <v>3386</v>
      </c>
      <c r="B1828" s="1">
        <v>7.0</v>
      </c>
      <c r="C1828" s="1">
        <f t="shared" si="1"/>
        <v>6.85</v>
      </c>
    </row>
    <row r="1829" ht="14.25" customHeight="1">
      <c r="A1829" s="1" t="s">
        <v>4441</v>
      </c>
      <c r="B1829" s="1">
        <v>6.5</v>
      </c>
      <c r="C1829" s="1">
        <f t="shared" si="1"/>
        <v>6.85</v>
      </c>
    </row>
    <row r="1830" ht="14.25" customHeight="1">
      <c r="A1830" s="1" t="s">
        <v>4716</v>
      </c>
      <c r="B1830" s="1">
        <v>6.6</v>
      </c>
      <c r="C1830" s="1">
        <f t="shared" si="1"/>
        <v>6.85</v>
      </c>
    </row>
    <row r="1831" ht="14.25" customHeight="1">
      <c r="A1831" s="1" t="s">
        <v>6346</v>
      </c>
      <c r="B1831" s="1">
        <v>6.4</v>
      </c>
      <c r="C1831" s="1">
        <f t="shared" si="1"/>
        <v>6.85</v>
      </c>
    </row>
    <row r="1832" ht="14.25" customHeight="1">
      <c r="A1832" s="1" t="s">
        <v>6418</v>
      </c>
      <c r="B1832" s="1">
        <v>7.5</v>
      </c>
      <c r="C1832" s="1">
        <f t="shared" si="1"/>
        <v>6.85</v>
      </c>
    </row>
    <row r="1833" ht="14.25" customHeight="1">
      <c r="A1833" s="1" t="s">
        <v>1751</v>
      </c>
      <c r="B1833" s="1">
        <v>7.2</v>
      </c>
      <c r="C1833" s="1">
        <f t="shared" si="1"/>
        <v>6.85</v>
      </c>
    </row>
    <row r="1834" ht="14.25" customHeight="1">
      <c r="A1834" s="1" t="s">
        <v>4441</v>
      </c>
      <c r="B1834" s="1">
        <v>7.2</v>
      </c>
      <c r="C1834" s="1">
        <f t="shared" si="1"/>
        <v>6.85</v>
      </c>
    </row>
    <row r="1835" ht="14.25" customHeight="1">
      <c r="A1835" s="1" t="s">
        <v>7945</v>
      </c>
      <c r="B1835" s="1">
        <v>7.1</v>
      </c>
      <c r="C1835" s="1">
        <f t="shared" si="1"/>
        <v>6.85</v>
      </c>
    </row>
    <row r="1836" ht="14.25" customHeight="1">
      <c r="A1836" s="1" t="s">
        <v>8354</v>
      </c>
      <c r="B1836" s="1">
        <v>6.3</v>
      </c>
      <c r="C1836" s="1">
        <f t="shared" si="1"/>
        <v>6.85</v>
      </c>
    </row>
    <row r="1837" ht="14.25" customHeight="1">
      <c r="A1837" s="1" t="s">
        <v>8717</v>
      </c>
      <c r="B1837" s="1">
        <v>6.3</v>
      </c>
      <c r="C1837" s="1">
        <f t="shared" si="1"/>
        <v>6.85</v>
      </c>
    </row>
    <row r="1838" ht="14.25" customHeight="1">
      <c r="A1838" s="1" t="s">
        <v>7945</v>
      </c>
      <c r="B1838" s="1">
        <v>6.6</v>
      </c>
      <c r="C1838" s="1">
        <f t="shared" si="1"/>
        <v>6.85</v>
      </c>
    </row>
    <row r="1839" ht="14.25" customHeight="1">
      <c r="A1839" s="1" t="s">
        <v>6418</v>
      </c>
      <c r="B1839" s="1">
        <v>6.2</v>
      </c>
      <c r="C1839" s="1">
        <f t="shared" si="1"/>
        <v>6.85</v>
      </c>
    </row>
    <row r="1840" ht="14.25" customHeight="1">
      <c r="A1840" s="1" t="s">
        <v>10626</v>
      </c>
      <c r="B1840" s="1">
        <v>6.8</v>
      </c>
      <c r="C1840" s="1">
        <f t="shared" si="1"/>
        <v>6.85</v>
      </c>
    </row>
    <row r="1841" ht="14.25" customHeight="1">
      <c r="A1841" s="1" t="s">
        <v>7945</v>
      </c>
      <c r="B1841" s="1">
        <v>7.1</v>
      </c>
      <c r="C1841" s="1">
        <f t="shared" si="1"/>
        <v>6.85</v>
      </c>
    </row>
    <row r="1842" ht="14.25" customHeight="1">
      <c r="A1842" s="1" t="s">
        <v>11153</v>
      </c>
      <c r="B1842" s="1">
        <v>6.3</v>
      </c>
      <c r="C1842" s="1">
        <f t="shared" si="1"/>
        <v>6.85</v>
      </c>
    </row>
    <row r="1843" ht="14.25" customHeight="1">
      <c r="A1843" s="1" t="s">
        <v>10626</v>
      </c>
      <c r="B1843" s="1">
        <v>7.8</v>
      </c>
      <c r="C1843" s="1">
        <f t="shared" si="1"/>
        <v>6.85</v>
      </c>
    </row>
    <row r="1844" ht="14.25" customHeight="1">
      <c r="A1844" s="1" t="s">
        <v>6346</v>
      </c>
      <c r="B1844" s="1">
        <v>7.3</v>
      </c>
      <c r="C1844" s="1">
        <f t="shared" si="1"/>
        <v>6.85</v>
      </c>
    </row>
    <row r="1845" ht="14.25" customHeight="1">
      <c r="A1845" s="1" t="s">
        <v>8354</v>
      </c>
      <c r="B1845" s="1">
        <v>7.4</v>
      </c>
      <c r="C1845" s="1">
        <f t="shared" si="1"/>
        <v>6.85</v>
      </c>
    </row>
    <row r="1846" ht="14.25" customHeight="1">
      <c r="A1846" s="1" t="s">
        <v>10626</v>
      </c>
      <c r="B1846" s="1">
        <v>6.2</v>
      </c>
      <c r="C1846" s="1">
        <f t="shared" si="1"/>
        <v>6.85</v>
      </c>
    </row>
    <row r="1847" ht="14.25" customHeight="1">
      <c r="A1847" s="1" t="s">
        <v>7945</v>
      </c>
      <c r="B1847" s="1">
        <v>6.6</v>
      </c>
      <c r="C1847" s="1">
        <f t="shared" si="1"/>
        <v>6.85</v>
      </c>
    </row>
    <row r="1848" ht="14.25" customHeight="1">
      <c r="A1848" s="1" t="s">
        <v>10626</v>
      </c>
      <c r="B1848" s="1">
        <v>6.6</v>
      </c>
      <c r="C1848" s="1">
        <f t="shared" si="1"/>
        <v>6.85</v>
      </c>
    </row>
    <row r="1849" ht="14.25" customHeight="1">
      <c r="A1849" s="1" t="s">
        <v>8717</v>
      </c>
      <c r="B1849" s="1">
        <v>7.4</v>
      </c>
      <c r="C1849" s="1">
        <f t="shared" si="1"/>
        <v>6.85</v>
      </c>
    </row>
    <row r="1850" ht="14.25" customHeight="1">
      <c r="A1850" s="1" t="s">
        <v>11153</v>
      </c>
      <c r="B1850" s="1">
        <v>7.4</v>
      </c>
      <c r="C1850" s="1">
        <f t="shared" si="1"/>
        <v>6.85</v>
      </c>
    </row>
    <row r="1851" ht="14.25" customHeight="1">
      <c r="A1851" s="1" t="s">
        <v>4716</v>
      </c>
      <c r="B1851" s="1">
        <v>7.1</v>
      </c>
      <c r="C1851" s="1">
        <f t="shared" si="1"/>
        <v>6.85</v>
      </c>
    </row>
    <row r="1852" ht="14.25" customHeight="1">
      <c r="A1852" s="1" t="s">
        <v>232</v>
      </c>
      <c r="B1852" s="1">
        <v>6.6</v>
      </c>
      <c r="C1852" s="1">
        <f t="shared" si="1"/>
        <v>6.842857143</v>
      </c>
    </row>
    <row r="1853" ht="14.25" customHeight="1">
      <c r="A1853" s="1" t="s">
        <v>232</v>
      </c>
      <c r="B1853" s="1">
        <v>7.6</v>
      </c>
      <c r="C1853" s="1">
        <f t="shared" si="1"/>
        <v>6.842857143</v>
      </c>
    </row>
    <row r="1854" ht="14.25" customHeight="1">
      <c r="A1854" s="1" t="s">
        <v>232</v>
      </c>
      <c r="B1854" s="1">
        <v>6.4</v>
      </c>
      <c r="C1854" s="1">
        <f t="shared" si="1"/>
        <v>6.842857143</v>
      </c>
    </row>
    <row r="1855" ht="14.25" customHeight="1">
      <c r="A1855" s="1" t="s">
        <v>232</v>
      </c>
      <c r="B1855" s="1">
        <v>6.4</v>
      </c>
      <c r="C1855" s="1">
        <f t="shared" si="1"/>
        <v>6.842857143</v>
      </c>
    </row>
    <row r="1856" ht="14.25" customHeight="1">
      <c r="A1856" s="1" t="s">
        <v>232</v>
      </c>
      <c r="B1856" s="1">
        <v>7.8</v>
      </c>
      <c r="C1856" s="1">
        <f t="shared" si="1"/>
        <v>6.842857143</v>
      </c>
    </row>
    <row r="1857" ht="14.25" customHeight="1">
      <c r="A1857" s="1" t="s">
        <v>232</v>
      </c>
      <c r="B1857" s="1">
        <v>6.0</v>
      </c>
      <c r="C1857" s="1">
        <f t="shared" si="1"/>
        <v>6.842857143</v>
      </c>
    </row>
    <row r="1858" ht="14.25" customHeight="1">
      <c r="A1858" s="1" t="s">
        <v>232</v>
      </c>
      <c r="B1858" s="1">
        <v>7.1</v>
      </c>
      <c r="C1858" s="1">
        <f t="shared" si="1"/>
        <v>6.842857143</v>
      </c>
    </row>
    <row r="1859" ht="14.25" customHeight="1">
      <c r="A1859" s="1" t="s">
        <v>255</v>
      </c>
      <c r="B1859" s="1">
        <v>7.5</v>
      </c>
      <c r="C1859" s="1">
        <f t="shared" si="1"/>
        <v>6.84</v>
      </c>
    </row>
    <row r="1860" ht="14.25" customHeight="1">
      <c r="A1860" s="1" t="s">
        <v>255</v>
      </c>
      <c r="B1860" s="1">
        <v>7.3</v>
      </c>
      <c r="C1860" s="1">
        <f t="shared" si="1"/>
        <v>6.84</v>
      </c>
    </row>
    <row r="1861" ht="14.25" customHeight="1">
      <c r="A1861" s="1" t="s">
        <v>1415</v>
      </c>
      <c r="B1861" s="1">
        <v>6.0</v>
      </c>
      <c r="C1861" s="1">
        <f t="shared" si="1"/>
        <v>6.84</v>
      </c>
    </row>
    <row r="1862" ht="14.25" customHeight="1">
      <c r="A1862" s="1" t="s">
        <v>255</v>
      </c>
      <c r="B1862" s="1">
        <v>6.0</v>
      </c>
      <c r="C1862" s="1">
        <f t="shared" si="1"/>
        <v>6.84</v>
      </c>
    </row>
    <row r="1863" ht="14.25" customHeight="1">
      <c r="A1863" s="1" t="s">
        <v>5249</v>
      </c>
      <c r="B1863" s="1">
        <v>6.8</v>
      </c>
      <c r="C1863" s="1">
        <f t="shared" si="1"/>
        <v>6.84</v>
      </c>
    </row>
    <row r="1864" ht="14.25" customHeight="1">
      <c r="A1864" s="1" t="s">
        <v>1415</v>
      </c>
      <c r="B1864" s="1">
        <v>7.7</v>
      </c>
      <c r="C1864" s="1">
        <f t="shared" si="1"/>
        <v>6.84</v>
      </c>
    </row>
    <row r="1865" ht="14.25" customHeight="1">
      <c r="A1865" s="1" t="s">
        <v>1415</v>
      </c>
      <c r="B1865" s="1">
        <v>7.5</v>
      </c>
      <c r="C1865" s="1">
        <f t="shared" si="1"/>
        <v>6.84</v>
      </c>
    </row>
    <row r="1866" ht="14.25" customHeight="1">
      <c r="A1866" s="1" t="s">
        <v>5249</v>
      </c>
      <c r="B1866" s="1">
        <v>6.9</v>
      </c>
      <c r="C1866" s="1">
        <f t="shared" si="1"/>
        <v>6.84</v>
      </c>
    </row>
    <row r="1867" ht="14.25" customHeight="1">
      <c r="A1867" s="1" t="s">
        <v>5249</v>
      </c>
      <c r="B1867" s="1">
        <v>6.3</v>
      </c>
      <c r="C1867" s="1">
        <f t="shared" si="1"/>
        <v>6.84</v>
      </c>
    </row>
    <row r="1868" ht="14.25" customHeight="1">
      <c r="A1868" s="1" t="s">
        <v>5249</v>
      </c>
      <c r="B1868" s="1">
        <v>6.5</v>
      </c>
      <c r="C1868" s="1">
        <f t="shared" si="1"/>
        <v>6.84</v>
      </c>
    </row>
    <row r="1869" ht="14.25" customHeight="1">
      <c r="A1869" s="1" t="s">
        <v>1415</v>
      </c>
      <c r="B1869" s="1">
        <v>7.0</v>
      </c>
      <c r="C1869" s="1">
        <f t="shared" si="1"/>
        <v>6.84</v>
      </c>
    </row>
    <row r="1870" ht="14.25" customHeight="1">
      <c r="A1870" s="1" t="s">
        <v>1415</v>
      </c>
      <c r="B1870" s="1">
        <v>6.0</v>
      </c>
      <c r="C1870" s="1">
        <f t="shared" si="1"/>
        <v>6.84</v>
      </c>
    </row>
    <row r="1871" ht="14.25" customHeight="1">
      <c r="A1871" s="1" t="s">
        <v>5249</v>
      </c>
      <c r="B1871" s="1">
        <v>7.7</v>
      </c>
      <c r="C1871" s="1">
        <f t="shared" si="1"/>
        <v>6.84</v>
      </c>
    </row>
    <row r="1872" ht="14.25" customHeight="1">
      <c r="A1872" s="1" t="s">
        <v>255</v>
      </c>
      <c r="B1872" s="1">
        <v>6.2</v>
      </c>
      <c r="C1872" s="1">
        <f t="shared" si="1"/>
        <v>6.84</v>
      </c>
    </row>
    <row r="1873" ht="14.25" customHeight="1">
      <c r="A1873" s="1" t="s">
        <v>255</v>
      </c>
      <c r="B1873" s="1">
        <v>7.2</v>
      </c>
      <c r="C1873" s="1">
        <f t="shared" si="1"/>
        <v>6.84</v>
      </c>
    </row>
    <row r="1874" ht="14.25" customHeight="1">
      <c r="A1874" s="1" t="s">
        <v>2862</v>
      </c>
      <c r="B1874" s="1">
        <v>6.5</v>
      </c>
      <c r="C1874" s="1">
        <f t="shared" si="1"/>
        <v>6.84</v>
      </c>
    </row>
    <row r="1875" ht="14.25" customHeight="1">
      <c r="A1875" s="1" t="s">
        <v>2862</v>
      </c>
      <c r="B1875" s="1">
        <v>6.7</v>
      </c>
      <c r="C1875" s="1">
        <f t="shared" si="1"/>
        <v>6.84</v>
      </c>
    </row>
    <row r="1876" ht="14.25" customHeight="1">
      <c r="A1876" s="1" t="s">
        <v>2862</v>
      </c>
      <c r="B1876" s="1">
        <v>6.2</v>
      </c>
      <c r="C1876" s="1">
        <f t="shared" si="1"/>
        <v>6.84</v>
      </c>
    </row>
    <row r="1877" ht="14.25" customHeight="1">
      <c r="A1877" s="1" t="s">
        <v>2862</v>
      </c>
      <c r="B1877" s="1">
        <v>7.0</v>
      </c>
      <c r="C1877" s="1">
        <f t="shared" si="1"/>
        <v>6.84</v>
      </c>
    </row>
    <row r="1878" ht="14.25" customHeight="1">
      <c r="A1878" s="1" t="s">
        <v>2862</v>
      </c>
      <c r="B1878" s="1">
        <v>7.8</v>
      </c>
      <c r="C1878" s="1">
        <f t="shared" si="1"/>
        <v>6.84</v>
      </c>
    </row>
    <row r="1879" ht="14.25" customHeight="1">
      <c r="A1879" s="1" t="s">
        <v>946</v>
      </c>
      <c r="B1879" s="1">
        <v>6.2</v>
      </c>
      <c r="C1879" s="1">
        <f t="shared" si="1"/>
        <v>6.833333333</v>
      </c>
    </row>
    <row r="1880" ht="14.25" customHeight="1">
      <c r="A1880" s="1" t="s">
        <v>1238</v>
      </c>
      <c r="B1880" s="1">
        <v>6.0</v>
      </c>
      <c r="C1880" s="1">
        <f t="shared" si="1"/>
        <v>6.833333333</v>
      </c>
    </row>
    <row r="1881" ht="14.25" customHeight="1">
      <c r="A1881" s="1" t="s">
        <v>2992</v>
      </c>
      <c r="B1881" s="1">
        <v>6.7</v>
      </c>
      <c r="C1881" s="1">
        <f t="shared" si="1"/>
        <v>6.833333333</v>
      </c>
    </row>
    <row r="1882" ht="14.25" customHeight="1">
      <c r="A1882" s="1" t="s">
        <v>2992</v>
      </c>
      <c r="B1882" s="1">
        <v>6.1</v>
      </c>
      <c r="C1882" s="1">
        <f t="shared" si="1"/>
        <v>6.833333333</v>
      </c>
    </row>
    <row r="1883" ht="14.25" customHeight="1">
      <c r="A1883" s="1" t="s">
        <v>2992</v>
      </c>
      <c r="B1883" s="1">
        <v>7.7</v>
      </c>
      <c r="C1883" s="1">
        <f t="shared" si="1"/>
        <v>6.833333333</v>
      </c>
    </row>
    <row r="1884" ht="14.25" customHeight="1">
      <c r="A1884" s="1" t="s">
        <v>9798</v>
      </c>
      <c r="B1884" s="1">
        <v>6.7</v>
      </c>
      <c r="C1884" s="1">
        <f t="shared" si="1"/>
        <v>6.833333333</v>
      </c>
    </row>
    <row r="1885" ht="14.25" customHeight="1">
      <c r="A1885" s="1" t="s">
        <v>946</v>
      </c>
      <c r="B1885" s="1">
        <v>6.2</v>
      </c>
      <c r="C1885" s="1">
        <f t="shared" si="1"/>
        <v>6.833333333</v>
      </c>
    </row>
    <row r="1886" ht="14.25" customHeight="1">
      <c r="A1886" s="1" t="s">
        <v>9798</v>
      </c>
      <c r="B1886" s="1">
        <v>7.8</v>
      </c>
      <c r="C1886" s="1">
        <f t="shared" si="1"/>
        <v>6.833333333</v>
      </c>
    </row>
    <row r="1887" ht="14.25" customHeight="1">
      <c r="A1887" s="1" t="s">
        <v>9798</v>
      </c>
      <c r="B1887" s="1">
        <v>6.0</v>
      </c>
      <c r="C1887" s="1">
        <f t="shared" si="1"/>
        <v>6.833333333</v>
      </c>
    </row>
    <row r="1888" ht="14.25" customHeight="1">
      <c r="A1888" s="1" t="s">
        <v>1238</v>
      </c>
      <c r="B1888" s="1">
        <v>6.0</v>
      </c>
      <c r="C1888" s="1">
        <f t="shared" si="1"/>
        <v>6.833333333</v>
      </c>
    </row>
    <row r="1889" ht="14.25" customHeight="1">
      <c r="A1889" s="1" t="s">
        <v>946</v>
      </c>
      <c r="B1889" s="1">
        <v>8.1</v>
      </c>
      <c r="C1889" s="1">
        <f t="shared" si="1"/>
        <v>6.833333333</v>
      </c>
    </row>
    <row r="1890" ht="14.25" customHeight="1">
      <c r="A1890" s="1" t="s">
        <v>14271</v>
      </c>
      <c r="B1890" s="1">
        <v>7.0</v>
      </c>
      <c r="C1890" s="1">
        <f t="shared" si="1"/>
        <v>6.833333333</v>
      </c>
    </row>
    <row r="1891" ht="14.25" customHeight="1">
      <c r="A1891" s="1" t="s">
        <v>14271</v>
      </c>
      <c r="B1891" s="1">
        <v>6.5</v>
      </c>
      <c r="C1891" s="1">
        <f t="shared" si="1"/>
        <v>6.833333333</v>
      </c>
    </row>
    <row r="1892" ht="14.25" customHeight="1">
      <c r="A1892" s="1" t="s">
        <v>14271</v>
      </c>
      <c r="B1892" s="1">
        <v>7.0</v>
      </c>
      <c r="C1892" s="1">
        <f t="shared" si="1"/>
        <v>6.833333333</v>
      </c>
    </row>
    <row r="1893" ht="14.25" customHeight="1">
      <c r="A1893" s="1" t="s">
        <v>1238</v>
      </c>
      <c r="B1893" s="1">
        <v>8.5</v>
      </c>
      <c r="C1893" s="1">
        <f t="shared" si="1"/>
        <v>6.833333333</v>
      </c>
    </row>
    <row r="1894" ht="14.25" customHeight="1">
      <c r="A1894" s="1" t="s">
        <v>698</v>
      </c>
      <c r="B1894" s="1">
        <v>6.6</v>
      </c>
      <c r="C1894" s="1">
        <f t="shared" si="1"/>
        <v>6.825</v>
      </c>
    </row>
    <row r="1895" ht="14.25" customHeight="1">
      <c r="A1895" s="1" t="s">
        <v>860</v>
      </c>
      <c r="B1895" s="1">
        <v>6.4</v>
      </c>
      <c r="C1895" s="1">
        <f t="shared" si="1"/>
        <v>6.825</v>
      </c>
    </row>
    <row r="1896" ht="14.25" customHeight="1">
      <c r="A1896" s="1" t="s">
        <v>860</v>
      </c>
      <c r="B1896" s="1">
        <v>7.0</v>
      </c>
      <c r="C1896" s="1">
        <f t="shared" si="1"/>
        <v>6.825</v>
      </c>
    </row>
    <row r="1897" ht="14.25" customHeight="1">
      <c r="A1897" s="1" t="s">
        <v>860</v>
      </c>
      <c r="B1897" s="1">
        <v>7.0</v>
      </c>
      <c r="C1897" s="1">
        <f t="shared" si="1"/>
        <v>6.825</v>
      </c>
    </row>
    <row r="1898" ht="14.25" customHeight="1">
      <c r="A1898" s="1" t="s">
        <v>698</v>
      </c>
      <c r="B1898" s="1">
        <v>6.7</v>
      </c>
      <c r="C1898" s="1">
        <f t="shared" si="1"/>
        <v>6.825</v>
      </c>
    </row>
    <row r="1899" ht="14.25" customHeight="1">
      <c r="A1899" s="1" t="s">
        <v>698</v>
      </c>
      <c r="B1899" s="1">
        <v>5.6</v>
      </c>
      <c r="C1899" s="1">
        <f t="shared" si="1"/>
        <v>6.825</v>
      </c>
    </row>
    <row r="1900" ht="14.25" customHeight="1">
      <c r="A1900" s="1" t="s">
        <v>860</v>
      </c>
      <c r="B1900" s="1">
        <v>6.9</v>
      </c>
      <c r="C1900" s="1">
        <f t="shared" si="1"/>
        <v>6.825</v>
      </c>
    </row>
    <row r="1901" ht="14.25" customHeight="1">
      <c r="A1901" s="1" t="s">
        <v>698</v>
      </c>
      <c r="B1901" s="1">
        <v>7.3</v>
      </c>
      <c r="C1901" s="1">
        <f t="shared" si="1"/>
        <v>6.825</v>
      </c>
    </row>
    <row r="1902" ht="14.25" customHeight="1">
      <c r="A1902" s="1" t="s">
        <v>698</v>
      </c>
      <c r="B1902" s="1">
        <v>6.3</v>
      </c>
      <c r="C1902" s="1">
        <f t="shared" si="1"/>
        <v>6.825</v>
      </c>
    </row>
    <row r="1903" ht="14.25" customHeight="1">
      <c r="A1903" s="1" t="s">
        <v>698</v>
      </c>
      <c r="B1903" s="1">
        <v>6.6</v>
      </c>
      <c r="C1903" s="1">
        <f t="shared" si="1"/>
        <v>6.825</v>
      </c>
    </row>
    <row r="1904" ht="14.25" customHeight="1">
      <c r="A1904" s="1" t="s">
        <v>698</v>
      </c>
      <c r="B1904" s="1">
        <v>6.7</v>
      </c>
      <c r="C1904" s="1">
        <f t="shared" si="1"/>
        <v>6.825</v>
      </c>
    </row>
    <row r="1905" ht="14.25" customHeight="1">
      <c r="A1905" s="1" t="s">
        <v>698</v>
      </c>
      <c r="B1905" s="1">
        <v>6.9</v>
      </c>
      <c r="C1905" s="1">
        <f t="shared" si="1"/>
        <v>6.825</v>
      </c>
    </row>
    <row r="1906" ht="14.25" customHeight="1">
      <c r="A1906" s="1" t="s">
        <v>698</v>
      </c>
      <c r="B1906" s="1">
        <v>7.0</v>
      </c>
      <c r="C1906" s="1">
        <f t="shared" si="1"/>
        <v>6.825</v>
      </c>
    </row>
    <row r="1907" ht="14.25" customHeight="1">
      <c r="A1907" s="1" t="s">
        <v>698</v>
      </c>
      <c r="B1907" s="1">
        <v>7.6</v>
      </c>
      <c r="C1907" s="1">
        <f t="shared" si="1"/>
        <v>6.825</v>
      </c>
    </row>
    <row r="1908" ht="14.25" customHeight="1">
      <c r="A1908" s="1" t="s">
        <v>698</v>
      </c>
      <c r="B1908" s="1">
        <v>7.0</v>
      </c>
      <c r="C1908" s="1">
        <f t="shared" si="1"/>
        <v>6.825</v>
      </c>
    </row>
    <row r="1909" ht="14.25" customHeight="1">
      <c r="A1909" s="1" t="s">
        <v>698</v>
      </c>
      <c r="B1909" s="1">
        <v>7.6</v>
      </c>
      <c r="C1909" s="1">
        <f t="shared" si="1"/>
        <v>6.825</v>
      </c>
    </row>
    <row r="1910" ht="14.25" customHeight="1">
      <c r="A1910" s="1" t="s">
        <v>687</v>
      </c>
      <c r="B1910" s="1">
        <v>5.5</v>
      </c>
      <c r="C1910" s="1">
        <f t="shared" si="1"/>
        <v>6.82</v>
      </c>
    </row>
    <row r="1911" ht="14.25" customHeight="1">
      <c r="A1911" s="1" t="s">
        <v>687</v>
      </c>
      <c r="B1911" s="1">
        <v>7.1</v>
      </c>
      <c r="C1911" s="1">
        <f t="shared" si="1"/>
        <v>6.82</v>
      </c>
    </row>
    <row r="1912" ht="14.25" customHeight="1">
      <c r="A1912" s="1" t="s">
        <v>687</v>
      </c>
      <c r="B1912" s="1">
        <v>6.2</v>
      </c>
      <c r="C1912" s="1">
        <f t="shared" si="1"/>
        <v>6.82</v>
      </c>
    </row>
    <row r="1913" ht="14.25" customHeight="1">
      <c r="A1913" s="1" t="s">
        <v>687</v>
      </c>
      <c r="B1913" s="1">
        <v>7.6</v>
      </c>
      <c r="C1913" s="1">
        <f t="shared" si="1"/>
        <v>6.82</v>
      </c>
    </row>
    <row r="1914" ht="14.25" customHeight="1">
      <c r="A1914" s="1" t="s">
        <v>687</v>
      </c>
      <c r="B1914" s="1">
        <v>7.7</v>
      </c>
      <c r="C1914" s="1">
        <f t="shared" si="1"/>
        <v>6.82</v>
      </c>
    </row>
    <row r="1915" ht="14.25" customHeight="1">
      <c r="A1915" s="1" t="s">
        <v>3151</v>
      </c>
      <c r="B1915" s="1">
        <v>6.7</v>
      </c>
      <c r="C1915" s="1">
        <f t="shared" si="1"/>
        <v>6.8</v>
      </c>
    </row>
    <row r="1916" ht="14.25" customHeight="1">
      <c r="A1916" s="1" t="s">
        <v>6027</v>
      </c>
      <c r="B1916" s="1">
        <v>6.9</v>
      </c>
      <c r="C1916" s="1">
        <f t="shared" si="1"/>
        <v>6.8</v>
      </c>
    </row>
    <row r="1917" ht="14.25" customHeight="1">
      <c r="A1917" s="1" t="s">
        <v>3151</v>
      </c>
      <c r="B1917" s="1">
        <v>6.6</v>
      </c>
      <c r="C1917" s="1">
        <f t="shared" si="1"/>
        <v>6.8</v>
      </c>
    </row>
    <row r="1918" ht="14.25" customHeight="1">
      <c r="A1918" s="1" t="s">
        <v>3151</v>
      </c>
      <c r="B1918" s="1">
        <v>7.4</v>
      </c>
      <c r="C1918" s="1">
        <f t="shared" si="1"/>
        <v>6.8</v>
      </c>
    </row>
    <row r="1919" ht="14.25" customHeight="1">
      <c r="A1919" s="1" t="s">
        <v>6027</v>
      </c>
      <c r="B1919" s="1">
        <v>7.7</v>
      </c>
      <c r="C1919" s="1">
        <f t="shared" si="1"/>
        <v>6.8</v>
      </c>
    </row>
    <row r="1920" ht="14.25" customHeight="1">
      <c r="A1920" s="1" t="s">
        <v>12847</v>
      </c>
      <c r="B1920" s="1">
        <v>6.9</v>
      </c>
      <c r="C1920" s="1">
        <f t="shared" si="1"/>
        <v>6.8</v>
      </c>
    </row>
    <row r="1921" ht="14.25" customHeight="1">
      <c r="A1921" s="1" t="s">
        <v>6027</v>
      </c>
      <c r="B1921" s="1">
        <v>7.0</v>
      </c>
      <c r="C1921" s="1">
        <f t="shared" si="1"/>
        <v>6.8</v>
      </c>
    </row>
    <row r="1922" ht="14.25" customHeight="1">
      <c r="A1922" s="1" t="s">
        <v>3151</v>
      </c>
      <c r="B1922" s="1">
        <v>6.5</v>
      </c>
      <c r="C1922" s="1">
        <f t="shared" si="1"/>
        <v>6.8</v>
      </c>
    </row>
    <row r="1923" ht="14.25" customHeight="1">
      <c r="A1923" s="1" t="s">
        <v>6027</v>
      </c>
      <c r="B1923" s="1">
        <v>5.6</v>
      </c>
      <c r="C1923" s="1">
        <f t="shared" si="1"/>
        <v>6.8</v>
      </c>
    </row>
    <row r="1924" ht="14.25" customHeight="1">
      <c r="A1924" s="1" t="s">
        <v>12847</v>
      </c>
      <c r="B1924" s="1">
        <v>6.7</v>
      </c>
      <c r="C1924" s="1">
        <f t="shared" si="1"/>
        <v>6.8</v>
      </c>
    </row>
    <row r="1925" ht="14.25" customHeight="1">
      <c r="A1925" s="1" t="s">
        <v>247</v>
      </c>
      <c r="B1925" s="1">
        <v>6.8</v>
      </c>
      <c r="C1925" s="1">
        <f t="shared" si="1"/>
        <v>6.8</v>
      </c>
    </row>
    <row r="1926" ht="14.25" customHeight="1">
      <c r="A1926" s="1" t="s">
        <v>549</v>
      </c>
      <c r="B1926" s="1">
        <v>8.1</v>
      </c>
      <c r="C1926" s="1">
        <f t="shared" si="1"/>
        <v>6.8</v>
      </c>
    </row>
    <row r="1927" ht="14.25" customHeight="1">
      <c r="A1927" s="1" t="s">
        <v>549</v>
      </c>
      <c r="B1927" s="1">
        <v>5.9</v>
      </c>
      <c r="C1927" s="1">
        <f t="shared" si="1"/>
        <v>6.8</v>
      </c>
    </row>
    <row r="1928" ht="14.25" customHeight="1">
      <c r="A1928" s="1" t="s">
        <v>1337</v>
      </c>
      <c r="B1928" s="1">
        <v>6.8</v>
      </c>
      <c r="C1928" s="1">
        <f t="shared" si="1"/>
        <v>6.8</v>
      </c>
    </row>
    <row r="1929" ht="14.25" customHeight="1">
      <c r="A1929" s="1" t="s">
        <v>549</v>
      </c>
      <c r="B1929" s="1">
        <v>6.5</v>
      </c>
      <c r="C1929" s="1">
        <f t="shared" si="1"/>
        <v>6.8</v>
      </c>
    </row>
    <row r="1930" ht="14.25" customHeight="1">
      <c r="A1930" s="1" t="s">
        <v>549</v>
      </c>
      <c r="B1930" s="1">
        <v>5.8</v>
      </c>
      <c r="C1930" s="1">
        <f t="shared" si="1"/>
        <v>6.8</v>
      </c>
    </row>
    <row r="1931" ht="14.25" customHeight="1">
      <c r="A1931" s="1" t="s">
        <v>2064</v>
      </c>
      <c r="B1931" s="1">
        <v>6.8</v>
      </c>
      <c r="C1931" s="1">
        <f t="shared" si="1"/>
        <v>6.8</v>
      </c>
    </row>
    <row r="1932" ht="14.25" customHeight="1">
      <c r="A1932" s="1" t="s">
        <v>2974</v>
      </c>
      <c r="B1932" s="1">
        <v>6.8</v>
      </c>
      <c r="C1932" s="1">
        <f t="shared" si="1"/>
        <v>6.8</v>
      </c>
    </row>
    <row r="1933" ht="14.25" customHeight="1">
      <c r="A1933" s="1" t="s">
        <v>3033</v>
      </c>
      <c r="B1933" s="1">
        <v>6.8</v>
      </c>
      <c r="C1933" s="1">
        <f t="shared" si="1"/>
        <v>6.8</v>
      </c>
    </row>
    <row r="1934" ht="14.25" customHeight="1">
      <c r="A1934" s="1" t="s">
        <v>4046</v>
      </c>
      <c r="B1934" s="1">
        <v>6.1</v>
      </c>
      <c r="C1934" s="1">
        <f t="shared" si="1"/>
        <v>6.8</v>
      </c>
    </row>
    <row r="1935" ht="14.25" customHeight="1">
      <c r="A1935" s="1" t="s">
        <v>4210</v>
      </c>
      <c r="B1935" s="1">
        <v>6.8</v>
      </c>
      <c r="C1935" s="1">
        <f t="shared" si="1"/>
        <v>6.8</v>
      </c>
    </row>
    <row r="1936" ht="14.25" customHeight="1">
      <c r="A1936" s="1" t="s">
        <v>4709</v>
      </c>
      <c r="B1936" s="1">
        <v>6.8</v>
      </c>
      <c r="C1936" s="1">
        <f t="shared" si="1"/>
        <v>6.8</v>
      </c>
    </row>
    <row r="1937" ht="14.25" customHeight="1">
      <c r="A1937" s="1" t="s">
        <v>4046</v>
      </c>
      <c r="B1937" s="1">
        <v>7.5</v>
      </c>
      <c r="C1937" s="1">
        <f t="shared" si="1"/>
        <v>6.8</v>
      </c>
    </row>
    <row r="1938" ht="14.25" customHeight="1">
      <c r="A1938" s="1" t="s">
        <v>5947</v>
      </c>
      <c r="B1938" s="1">
        <v>6.8</v>
      </c>
      <c r="C1938" s="1">
        <f t="shared" si="1"/>
        <v>6.8</v>
      </c>
    </row>
    <row r="1939" ht="14.25" customHeight="1">
      <c r="A1939" s="1" t="s">
        <v>4046</v>
      </c>
      <c r="B1939" s="1">
        <v>6.8</v>
      </c>
      <c r="C1939" s="1">
        <f t="shared" si="1"/>
        <v>6.8</v>
      </c>
    </row>
    <row r="1940" ht="14.25" customHeight="1">
      <c r="A1940" s="1" t="s">
        <v>6395</v>
      </c>
      <c r="B1940" s="1">
        <v>7.1</v>
      </c>
      <c r="C1940" s="1">
        <f t="shared" si="1"/>
        <v>6.8</v>
      </c>
    </row>
    <row r="1941" ht="14.25" customHeight="1">
      <c r="A1941" s="1" t="s">
        <v>6780</v>
      </c>
      <c r="B1941" s="1">
        <v>6.8</v>
      </c>
      <c r="C1941" s="1">
        <f t="shared" si="1"/>
        <v>6.8</v>
      </c>
    </row>
    <row r="1942" ht="14.25" customHeight="1">
      <c r="A1942" s="1" t="s">
        <v>7144</v>
      </c>
      <c r="B1942" s="1">
        <v>6.5</v>
      </c>
      <c r="C1942" s="1">
        <f t="shared" si="1"/>
        <v>6.8</v>
      </c>
    </row>
    <row r="1943" ht="14.25" customHeight="1">
      <c r="A1943" s="1" t="s">
        <v>7209</v>
      </c>
      <c r="B1943" s="1">
        <v>6.8</v>
      </c>
      <c r="C1943" s="1">
        <f t="shared" si="1"/>
        <v>6.8</v>
      </c>
    </row>
    <row r="1944" ht="14.25" customHeight="1">
      <c r="A1944" s="1" t="s">
        <v>7144</v>
      </c>
      <c r="B1944" s="1">
        <v>7.1</v>
      </c>
      <c r="C1944" s="1">
        <f t="shared" si="1"/>
        <v>6.8</v>
      </c>
    </row>
    <row r="1945" ht="14.25" customHeight="1">
      <c r="A1945" s="1" t="s">
        <v>8730</v>
      </c>
      <c r="B1945" s="1">
        <v>6.3</v>
      </c>
      <c r="C1945" s="1">
        <f t="shared" si="1"/>
        <v>6.8</v>
      </c>
    </row>
    <row r="1946" ht="14.25" customHeight="1">
      <c r="A1946" s="1" t="s">
        <v>8730</v>
      </c>
      <c r="B1946" s="1">
        <v>7.3</v>
      </c>
      <c r="C1946" s="1">
        <f t="shared" si="1"/>
        <v>6.8</v>
      </c>
    </row>
    <row r="1947" ht="14.25" customHeight="1">
      <c r="A1947" s="1" t="s">
        <v>9176</v>
      </c>
      <c r="B1947" s="1">
        <v>6.8</v>
      </c>
      <c r="C1947" s="1">
        <f t="shared" si="1"/>
        <v>6.8</v>
      </c>
    </row>
    <row r="1948" ht="14.25" customHeight="1">
      <c r="A1948" s="1" t="s">
        <v>9246</v>
      </c>
      <c r="B1948" s="1">
        <v>6.5</v>
      </c>
      <c r="C1948" s="1">
        <f t="shared" si="1"/>
        <v>6.8</v>
      </c>
    </row>
    <row r="1949" ht="14.25" customHeight="1">
      <c r="A1949" s="1" t="s">
        <v>9514</v>
      </c>
      <c r="B1949" s="1">
        <v>6.8</v>
      </c>
      <c r="C1949" s="1">
        <f t="shared" si="1"/>
        <v>6.8</v>
      </c>
    </row>
    <row r="1950" ht="14.25" customHeight="1">
      <c r="A1950" s="1" t="s">
        <v>9620</v>
      </c>
      <c r="B1950" s="1">
        <v>6.8</v>
      </c>
      <c r="C1950" s="1">
        <f t="shared" si="1"/>
        <v>6.8</v>
      </c>
    </row>
    <row r="1951" ht="14.25" customHeight="1">
      <c r="A1951" s="1" t="s">
        <v>10493</v>
      </c>
      <c r="B1951" s="1">
        <v>6.8</v>
      </c>
      <c r="C1951" s="1">
        <f t="shared" si="1"/>
        <v>6.8</v>
      </c>
    </row>
    <row r="1952" ht="14.25" customHeight="1">
      <c r="A1952" s="1" t="s">
        <v>10981</v>
      </c>
      <c r="B1952" s="1">
        <v>6.8</v>
      </c>
      <c r="C1952" s="1">
        <f t="shared" si="1"/>
        <v>6.8</v>
      </c>
    </row>
    <row r="1953" ht="14.25" customHeight="1">
      <c r="A1953" s="1" t="s">
        <v>11044</v>
      </c>
      <c r="B1953" s="1">
        <v>6.8</v>
      </c>
      <c r="C1953" s="1">
        <f t="shared" si="1"/>
        <v>6.8</v>
      </c>
    </row>
    <row r="1954" ht="14.25" customHeight="1">
      <c r="A1954" s="1" t="s">
        <v>11104</v>
      </c>
      <c r="B1954" s="1">
        <v>6.8</v>
      </c>
      <c r="C1954" s="1">
        <f t="shared" si="1"/>
        <v>6.8</v>
      </c>
    </row>
    <row r="1955" ht="14.25" customHeight="1">
      <c r="A1955" s="1" t="s">
        <v>549</v>
      </c>
      <c r="B1955" s="1">
        <v>6.2</v>
      </c>
      <c r="C1955" s="1">
        <f t="shared" si="1"/>
        <v>6.8</v>
      </c>
    </row>
    <row r="1956" ht="14.25" customHeight="1">
      <c r="A1956" s="1" t="s">
        <v>11268</v>
      </c>
      <c r="B1956" s="1">
        <v>6.9</v>
      </c>
      <c r="C1956" s="1">
        <f t="shared" si="1"/>
        <v>6.8</v>
      </c>
    </row>
    <row r="1957" ht="14.25" customHeight="1">
      <c r="A1957" s="1" t="s">
        <v>11276</v>
      </c>
      <c r="B1957" s="1">
        <v>6.7</v>
      </c>
      <c r="C1957" s="1">
        <f t="shared" si="1"/>
        <v>6.8</v>
      </c>
    </row>
    <row r="1958" ht="14.25" customHeight="1">
      <c r="A1958" s="1" t="s">
        <v>8730</v>
      </c>
      <c r="B1958" s="1">
        <v>6.8</v>
      </c>
      <c r="C1958" s="1">
        <f t="shared" si="1"/>
        <v>6.8</v>
      </c>
    </row>
    <row r="1959" ht="14.25" customHeight="1">
      <c r="A1959" s="1" t="s">
        <v>11495</v>
      </c>
      <c r="B1959" s="1">
        <v>6.6</v>
      </c>
      <c r="C1959" s="1">
        <f t="shared" si="1"/>
        <v>6.8</v>
      </c>
    </row>
    <row r="1960" ht="14.25" customHeight="1">
      <c r="A1960" s="1" t="s">
        <v>11635</v>
      </c>
      <c r="B1960" s="1">
        <v>6.8</v>
      </c>
      <c r="C1960" s="1">
        <f t="shared" si="1"/>
        <v>6.8</v>
      </c>
    </row>
    <row r="1961" ht="14.25" customHeight="1">
      <c r="A1961" s="1" t="s">
        <v>6395</v>
      </c>
      <c r="B1961" s="1">
        <v>6.5</v>
      </c>
      <c r="C1961" s="1">
        <f t="shared" si="1"/>
        <v>6.8</v>
      </c>
    </row>
    <row r="1962" ht="14.25" customHeight="1">
      <c r="A1962" s="1" t="s">
        <v>12178</v>
      </c>
      <c r="B1962" s="1">
        <v>6.8</v>
      </c>
      <c r="C1962" s="1">
        <f t="shared" si="1"/>
        <v>6.8</v>
      </c>
    </row>
    <row r="1963" ht="14.25" customHeight="1">
      <c r="A1963" s="1" t="s">
        <v>12319</v>
      </c>
      <c r="B1963" s="1">
        <v>6.8</v>
      </c>
      <c r="C1963" s="1">
        <f t="shared" si="1"/>
        <v>6.8</v>
      </c>
    </row>
    <row r="1964" ht="14.25" customHeight="1">
      <c r="A1964" s="1" t="s">
        <v>12540</v>
      </c>
      <c r="B1964" s="1">
        <v>6.8</v>
      </c>
      <c r="C1964" s="1">
        <f t="shared" si="1"/>
        <v>6.8</v>
      </c>
    </row>
    <row r="1965" ht="14.25" customHeight="1">
      <c r="A1965" s="1" t="s">
        <v>11276</v>
      </c>
      <c r="B1965" s="1">
        <v>6.5</v>
      </c>
      <c r="C1965" s="1">
        <f t="shared" si="1"/>
        <v>6.8</v>
      </c>
    </row>
    <row r="1966" ht="14.25" customHeight="1">
      <c r="A1966" s="1" t="s">
        <v>12804</v>
      </c>
      <c r="B1966" s="1">
        <v>6.8</v>
      </c>
      <c r="C1966" s="1">
        <f t="shared" si="1"/>
        <v>6.8</v>
      </c>
    </row>
    <row r="1967" ht="14.25" customHeight="1">
      <c r="A1967" s="1" t="s">
        <v>13339</v>
      </c>
      <c r="B1967" s="1">
        <v>6.8</v>
      </c>
      <c r="C1967" s="1">
        <f t="shared" si="1"/>
        <v>6.8</v>
      </c>
    </row>
    <row r="1968" ht="14.25" customHeight="1">
      <c r="A1968" s="1" t="s">
        <v>549</v>
      </c>
      <c r="B1968" s="1">
        <v>7.3</v>
      </c>
      <c r="C1968" s="1">
        <f t="shared" si="1"/>
        <v>6.8</v>
      </c>
    </row>
    <row r="1969" ht="14.25" customHeight="1">
      <c r="A1969" s="1" t="s">
        <v>13772</v>
      </c>
      <c r="B1969" s="1">
        <v>6.8</v>
      </c>
      <c r="C1969" s="1">
        <f t="shared" si="1"/>
        <v>6.8</v>
      </c>
    </row>
    <row r="1970" ht="14.25" customHeight="1">
      <c r="A1970" s="1" t="s">
        <v>13851</v>
      </c>
      <c r="B1970" s="1">
        <v>7.1</v>
      </c>
      <c r="C1970" s="1">
        <f t="shared" si="1"/>
        <v>6.8</v>
      </c>
    </row>
    <row r="1971" ht="14.25" customHeight="1">
      <c r="A1971" s="1" t="s">
        <v>9246</v>
      </c>
      <c r="B1971" s="1">
        <v>7.1</v>
      </c>
      <c r="C1971" s="1">
        <f t="shared" si="1"/>
        <v>6.8</v>
      </c>
    </row>
    <row r="1972" ht="14.25" customHeight="1">
      <c r="A1972" s="1" t="s">
        <v>11495</v>
      </c>
      <c r="B1972" s="1">
        <v>7.0</v>
      </c>
      <c r="C1972" s="1">
        <f t="shared" si="1"/>
        <v>6.8</v>
      </c>
    </row>
    <row r="1973" ht="14.25" customHeight="1">
      <c r="A1973" s="1" t="s">
        <v>14284</v>
      </c>
      <c r="B1973" s="1">
        <v>6.8</v>
      </c>
      <c r="C1973" s="1">
        <f t="shared" si="1"/>
        <v>6.8</v>
      </c>
    </row>
    <row r="1974" ht="14.25" customHeight="1">
      <c r="A1974" s="1" t="s">
        <v>14347</v>
      </c>
      <c r="B1974" s="1">
        <v>6.8</v>
      </c>
      <c r="C1974" s="1">
        <f t="shared" si="1"/>
        <v>6.8</v>
      </c>
    </row>
    <row r="1975" ht="14.25" customHeight="1">
      <c r="A1975" s="1" t="s">
        <v>14381</v>
      </c>
      <c r="B1975" s="1">
        <v>6.8</v>
      </c>
      <c r="C1975" s="1">
        <f t="shared" si="1"/>
        <v>6.8</v>
      </c>
    </row>
    <row r="1976" ht="14.25" customHeight="1">
      <c r="A1976" s="1" t="s">
        <v>11268</v>
      </c>
      <c r="B1976" s="1">
        <v>6.6</v>
      </c>
      <c r="C1976" s="1">
        <f t="shared" si="1"/>
        <v>6.8</v>
      </c>
    </row>
    <row r="1977" ht="14.25" customHeight="1">
      <c r="A1977" s="1" t="s">
        <v>11268</v>
      </c>
      <c r="B1977" s="1">
        <v>6.9</v>
      </c>
      <c r="C1977" s="1">
        <f t="shared" si="1"/>
        <v>6.8</v>
      </c>
    </row>
    <row r="1978" ht="14.25" customHeight="1">
      <c r="A1978" s="1" t="s">
        <v>549</v>
      </c>
      <c r="B1978" s="1">
        <v>7.6</v>
      </c>
      <c r="C1978" s="1">
        <f t="shared" si="1"/>
        <v>6.8</v>
      </c>
    </row>
    <row r="1979" ht="14.25" customHeight="1">
      <c r="A1979" s="1" t="s">
        <v>15631</v>
      </c>
      <c r="B1979" s="1">
        <v>6.8</v>
      </c>
      <c r="C1979" s="1">
        <f t="shared" si="1"/>
        <v>6.8</v>
      </c>
    </row>
    <row r="1980" ht="14.25" customHeight="1">
      <c r="A1980" s="1" t="s">
        <v>15787</v>
      </c>
      <c r="B1980" s="1">
        <v>6.8</v>
      </c>
      <c r="C1980" s="1">
        <f t="shared" si="1"/>
        <v>6.8</v>
      </c>
    </row>
    <row r="1981" ht="14.25" customHeight="1">
      <c r="A1981" s="1" t="s">
        <v>15904</v>
      </c>
      <c r="B1981" s="1">
        <v>6.8</v>
      </c>
      <c r="C1981" s="1">
        <f t="shared" si="1"/>
        <v>6.8</v>
      </c>
    </row>
    <row r="1982" ht="14.25" customHeight="1">
      <c r="A1982" s="1" t="s">
        <v>15912</v>
      </c>
      <c r="B1982" s="1">
        <v>6.8</v>
      </c>
      <c r="C1982" s="1">
        <f t="shared" si="1"/>
        <v>6.8</v>
      </c>
    </row>
    <row r="1983" ht="14.25" customHeight="1">
      <c r="A1983" s="1" t="s">
        <v>13851</v>
      </c>
      <c r="B1983" s="1">
        <v>6.5</v>
      </c>
      <c r="C1983" s="1">
        <f t="shared" si="1"/>
        <v>6.8</v>
      </c>
    </row>
    <row r="1984" ht="14.25" customHeight="1">
      <c r="A1984" s="1" t="s">
        <v>16171</v>
      </c>
      <c r="B1984" s="1">
        <v>6.8</v>
      </c>
      <c r="C1984" s="1">
        <f t="shared" si="1"/>
        <v>6.8</v>
      </c>
    </row>
    <row r="1985" ht="14.25" customHeight="1">
      <c r="A1985" s="1" t="s">
        <v>16324</v>
      </c>
      <c r="B1985" s="1">
        <v>6.8</v>
      </c>
      <c r="C1985" s="1">
        <f t="shared" si="1"/>
        <v>6.8</v>
      </c>
    </row>
    <row r="1986" ht="14.25" customHeight="1">
      <c r="A1986" s="1" t="s">
        <v>16332</v>
      </c>
      <c r="B1986" s="1">
        <v>6.8</v>
      </c>
      <c r="C1986" s="1">
        <f t="shared" si="1"/>
        <v>6.8</v>
      </c>
    </row>
    <row r="1987" ht="14.25" customHeight="1">
      <c r="A1987" s="1" t="s">
        <v>16436</v>
      </c>
      <c r="B1987" s="1">
        <v>6.8</v>
      </c>
      <c r="C1987" s="1">
        <f t="shared" si="1"/>
        <v>6.8</v>
      </c>
    </row>
    <row r="1988" ht="14.25" customHeight="1">
      <c r="A1988" s="1" t="s">
        <v>16452</v>
      </c>
      <c r="B1988" s="1">
        <v>6.8</v>
      </c>
      <c r="C1988" s="1">
        <f t="shared" si="1"/>
        <v>6.8</v>
      </c>
    </row>
    <row r="1989" ht="14.25" customHeight="1">
      <c r="A1989" s="1" t="s">
        <v>16501</v>
      </c>
      <c r="B1989" s="1">
        <v>6.8</v>
      </c>
      <c r="C1989" s="1">
        <f t="shared" si="1"/>
        <v>6.8</v>
      </c>
    </row>
    <row r="1990" ht="14.25" customHeight="1">
      <c r="A1990" s="1" t="s">
        <v>11276</v>
      </c>
      <c r="B1990" s="1">
        <v>7.2</v>
      </c>
      <c r="C1990" s="1">
        <f t="shared" si="1"/>
        <v>6.8</v>
      </c>
    </row>
    <row r="1991" ht="14.25" customHeight="1">
      <c r="A1991" s="1" t="s">
        <v>16735</v>
      </c>
      <c r="B1991" s="1">
        <v>6.8</v>
      </c>
      <c r="C1991" s="1">
        <f t="shared" si="1"/>
        <v>6.8</v>
      </c>
    </row>
    <row r="1992" ht="14.25" customHeight="1">
      <c r="A1992" s="1" t="s">
        <v>16969</v>
      </c>
      <c r="B1992" s="1">
        <v>6.8</v>
      </c>
      <c r="C1992" s="1">
        <f t="shared" si="1"/>
        <v>6.8</v>
      </c>
    </row>
    <row r="1993" ht="14.25" customHeight="1">
      <c r="A1993" s="1" t="s">
        <v>17106</v>
      </c>
      <c r="B1993" s="1">
        <v>6.8</v>
      </c>
      <c r="C1993" s="1">
        <f t="shared" si="1"/>
        <v>6.8</v>
      </c>
    </row>
    <row r="1994" ht="14.25" customHeight="1">
      <c r="A1994" s="1" t="s">
        <v>17135</v>
      </c>
      <c r="B1994" s="1">
        <v>6.8</v>
      </c>
      <c r="C1994" s="1">
        <f t="shared" si="1"/>
        <v>6.8</v>
      </c>
    </row>
    <row r="1995" ht="14.25" customHeight="1">
      <c r="A1995" s="1" t="s">
        <v>17430</v>
      </c>
      <c r="B1995" s="1">
        <v>6.8</v>
      </c>
      <c r="C1995" s="1">
        <f t="shared" si="1"/>
        <v>6.8</v>
      </c>
    </row>
    <row r="1996" ht="14.25" customHeight="1">
      <c r="A1996" s="1" t="s">
        <v>549</v>
      </c>
      <c r="B1996" s="1">
        <v>7.0</v>
      </c>
      <c r="C1996" s="1">
        <f t="shared" si="1"/>
        <v>6.8</v>
      </c>
    </row>
    <row r="1997" ht="14.25" customHeight="1">
      <c r="A1997" s="1" t="s">
        <v>17574</v>
      </c>
      <c r="B1997" s="1">
        <v>6.8</v>
      </c>
      <c r="C1997" s="1">
        <f t="shared" si="1"/>
        <v>6.8</v>
      </c>
    </row>
    <row r="1998" ht="14.25" customHeight="1">
      <c r="A1998" s="1" t="s">
        <v>17752</v>
      </c>
      <c r="B1998" s="1">
        <v>6.8</v>
      </c>
      <c r="C1998" s="1">
        <f t="shared" si="1"/>
        <v>6.8</v>
      </c>
    </row>
    <row r="1999" ht="14.25" customHeight="1">
      <c r="A1999" s="1" t="s">
        <v>17773</v>
      </c>
      <c r="B1999" s="1">
        <v>6.8</v>
      </c>
      <c r="C1999" s="1">
        <f t="shared" si="1"/>
        <v>6.8</v>
      </c>
    </row>
    <row r="2000" ht="14.25" customHeight="1">
      <c r="A2000" s="1" t="s">
        <v>17814</v>
      </c>
      <c r="B2000" s="1">
        <v>6.8</v>
      </c>
      <c r="C2000" s="1">
        <f t="shared" si="1"/>
        <v>6.8</v>
      </c>
    </row>
    <row r="2001" ht="14.25" customHeight="1">
      <c r="A2001" s="1" t="s">
        <v>4378</v>
      </c>
      <c r="B2001" s="1">
        <v>6.0</v>
      </c>
      <c r="C2001" s="1">
        <f t="shared" si="1"/>
        <v>6.8</v>
      </c>
    </row>
    <row r="2002" ht="14.25" customHeight="1">
      <c r="A2002" s="1" t="s">
        <v>4378</v>
      </c>
      <c r="B2002" s="1">
        <v>6.0</v>
      </c>
      <c r="C2002" s="1">
        <f t="shared" si="1"/>
        <v>6.8</v>
      </c>
    </row>
    <row r="2003" ht="14.25" customHeight="1">
      <c r="A2003" s="1" t="s">
        <v>4378</v>
      </c>
      <c r="B2003" s="1">
        <v>7.0</v>
      </c>
      <c r="C2003" s="1">
        <f t="shared" si="1"/>
        <v>6.8</v>
      </c>
    </row>
    <row r="2004" ht="14.25" customHeight="1">
      <c r="A2004" s="1" t="s">
        <v>4378</v>
      </c>
      <c r="B2004" s="1">
        <v>7.8</v>
      </c>
      <c r="C2004" s="1">
        <f t="shared" si="1"/>
        <v>6.8</v>
      </c>
    </row>
    <row r="2005" ht="14.25" customHeight="1">
      <c r="A2005" s="1" t="s">
        <v>4378</v>
      </c>
      <c r="B2005" s="1">
        <v>6.0</v>
      </c>
      <c r="C2005" s="1">
        <f t="shared" si="1"/>
        <v>6.8</v>
      </c>
    </row>
    <row r="2006" ht="14.25" customHeight="1">
      <c r="A2006" s="1" t="s">
        <v>4378</v>
      </c>
      <c r="B2006" s="1">
        <v>7.0</v>
      </c>
      <c r="C2006" s="1">
        <f t="shared" si="1"/>
        <v>6.8</v>
      </c>
    </row>
    <row r="2007" ht="14.25" customHeight="1">
      <c r="A2007" s="1" t="s">
        <v>4378</v>
      </c>
      <c r="B2007" s="1">
        <v>7.8</v>
      </c>
      <c r="C2007" s="1">
        <f t="shared" si="1"/>
        <v>6.8</v>
      </c>
    </row>
    <row r="2008" ht="14.25" customHeight="1">
      <c r="A2008" s="1" t="s">
        <v>1186</v>
      </c>
      <c r="B2008" s="1">
        <v>6.4</v>
      </c>
      <c r="C2008" s="1">
        <f t="shared" si="1"/>
        <v>6.791666667</v>
      </c>
    </row>
    <row r="2009" ht="14.25" customHeight="1">
      <c r="A2009" s="1" t="s">
        <v>1186</v>
      </c>
      <c r="B2009" s="1">
        <v>6.8</v>
      </c>
      <c r="C2009" s="1">
        <f t="shared" si="1"/>
        <v>6.791666667</v>
      </c>
    </row>
    <row r="2010" ht="14.25" customHeight="1">
      <c r="A2010" s="1" t="s">
        <v>1186</v>
      </c>
      <c r="B2010" s="1">
        <v>7.0</v>
      </c>
      <c r="C2010" s="1">
        <f t="shared" si="1"/>
        <v>6.791666667</v>
      </c>
    </row>
    <row r="2011" ht="14.25" customHeight="1">
      <c r="A2011" s="1" t="s">
        <v>1186</v>
      </c>
      <c r="B2011" s="1">
        <v>7.3</v>
      </c>
      <c r="C2011" s="1">
        <f t="shared" si="1"/>
        <v>6.791666667</v>
      </c>
    </row>
    <row r="2012" ht="14.25" customHeight="1">
      <c r="A2012" s="1" t="s">
        <v>1186</v>
      </c>
      <c r="B2012" s="1">
        <v>5.9</v>
      </c>
      <c r="C2012" s="1">
        <f t="shared" si="1"/>
        <v>6.791666667</v>
      </c>
    </row>
    <row r="2013" ht="14.25" customHeight="1">
      <c r="A2013" s="1" t="s">
        <v>1186</v>
      </c>
      <c r="B2013" s="1">
        <v>7.7</v>
      </c>
      <c r="C2013" s="1">
        <f t="shared" si="1"/>
        <v>6.791666667</v>
      </c>
    </row>
    <row r="2014" ht="14.25" customHeight="1">
      <c r="A2014" s="1" t="s">
        <v>1186</v>
      </c>
      <c r="B2014" s="1">
        <v>7.3</v>
      </c>
      <c r="C2014" s="1">
        <f t="shared" si="1"/>
        <v>6.791666667</v>
      </c>
    </row>
    <row r="2015" ht="14.25" customHeight="1">
      <c r="A2015" s="1" t="s">
        <v>1186</v>
      </c>
      <c r="B2015" s="1">
        <v>5.8</v>
      </c>
      <c r="C2015" s="1">
        <f t="shared" si="1"/>
        <v>6.791666667</v>
      </c>
    </row>
    <row r="2016" ht="14.25" customHeight="1">
      <c r="A2016" s="1" t="s">
        <v>1186</v>
      </c>
      <c r="B2016" s="1">
        <v>6.0</v>
      </c>
      <c r="C2016" s="1">
        <f t="shared" si="1"/>
        <v>6.791666667</v>
      </c>
    </row>
    <row r="2017" ht="14.25" customHeight="1">
      <c r="A2017" s="1" t="s">
        <v>1186</v>
      </c>
      <c r="B2017" s="1">
        <v>6.4</v>
      </c>
      <c r="C2017" s="1">
        <f t="shared" si="1"/>
        <v>6.791666667</v>
      </c>
    </row>
    <row r="2018" ht="14.25" customHeight="1">
      <c r="A2018" s="1" t="s">
        <v>1186</v>
      </c>
      <c r="B2018" s="1">
        <v>6.9</v>
      </c>
      <c r="C2018" s="1">
        <f t="shared" si="1"/>
        <v>6.791666667</v>
      </c>
    </row>
    <row r="2019" ht="14.25" customHeight="1">
      <c r="A2019" s="1" t="s">
        <v>1186</v>
      </c>
      <c r="B2019" s="1">
        <v>8.0</v>
      </c>
      <c r="C2019" s="1">
        <f t="shared" si="1"/>
        <v>6.791666667</v>
      </c>
    </row>
    <row r="2020" ht="14.25" customHeight="1">
      <c r="A2020" s="1" t="s">
        <v>1725</v>
      </c>
      <c r="B2020" s="1">
        <v>6.9</v>
      </c>
      <c r="C2020" s="1">
        <f t="shared" si="1"/>
        <v>6.788888889</v>
      </c>
    </row>
    <row r="2021" ht="14.25" customHeight="1">
      <c r="A2021" s="1" t="s">
        <v>1725</v>
      </c>
      <c r="B2021" s="1">
        <v>6.2</v>
      </c>
      <c r="C2021" s="1">
        <f t="shared" si="1"/>
        <v>6.788888889</v>
      </c>
    </row>
    <row r="2022" ht="14.25" customHeight="1">
      <c r="A2022" s="1" t="s">
        <v>1725</v>
      </c>
      <c r="B2022" s="1">
        <v>7.2</v>
      </c>
      <c r="C2022" s="1">
        <f t="shared" si="1"/>
        <v>6.788888889</v>
      </c>
    </row>
    <row r="2023" ht="14.25" customHeight="1">
      <c r="A2023" s="1" t="s">
        <v>1725</v>
      </c>
      <c r="B2023" s="1">
        <v>6.9</v>
      </c>
      <c r="C2023" s="1">
        <f t="shared" si="1"/>
        <v>6.788888889</v>
      </c>
    </row>
    <row r="2024" ht="14.25" customHeight="1">
      <c r="A2024" s="1" t="s">
        <v>1725</v>
      </c>
      <c r="B2024" s="1">
        <v>5.0</v>
      </c>
      <c r="C2024" s="1">
        <f t="shared" si="1"/>
        <v>6.788888889</v>
      </c>
    </row>
    <row r="2025" ht="14.25" customHeight="1">
      <c r="A2025" s="1" t="s">
        <v>1725</v>
      </c>
      <c r="B2025" s="1">
        <v>8.0</v>
      </c>
      <c r="C2025" s="1">
        <f t="shared" si="1"/>
        <v>6.788888889</v>
      </c>
    </row>
    <row r="2026" ht="14.25" customHeight="1">
      <c r="A2026" s="1" t="s">
        <v>1725</v>
      </c>
      <c r="B2026" s="1">
        <v>7.2</v>
      </c>
      <c r="C2026" s="1">
        <f t="shared" si="1"/>
        <v>6.788888889</v>
      </c>
    </row>
    <row r="2027" ht="14.25" customHeight="1">
      <c r="A2027" s="1" t="s">
        <v>1725</v>
      </c>
      <c r="B2027" s="1">
        <v>5.7</v>
      </c>
      <c r="C2027" s="1">
        <f t="shared" si="1"/>
        <v>6.788888889</v>
      </c>
    </row>
    <row r="2028" ht="14.25" customHeight="1">
      <c r="A2028" s="1" t="s">
        <v>1725</v>
      </c>
      <c r="B2028" s="1">
        <v>8.0</v>
      </c>
      <c r="C2028" s="1">
        <f t="shared" si="1"/>
        <v>6.788888889</v>
      </c>
    </row>
    <row r="2029" ht="14.25" customHeight="1">
      <c r="A2029" s="1" t="s">
        <v>3230</v>
      </c>
      <c r="B2029" s="1">
        <v>5.9</v>
      </c>
      <c r="C2029" s="1">
        <f t="shared" si="1"/>
        <v>6.78</v>
      </c>
    </row>
    <row r="2030" ht="14.25" customHeight="1">
      <c r="A2030" s="1" t="s">
        <v>3230</v>
      </c>
      <c r="B2030" s="1">
        <v>7.2</v>
      </c>
      <c r="C2030" s="1">
        <f t="shared" si="1"/>
        <v>6.78</v>
      </c>
    </row>
    <row r="2031" ht="14.25" customHeight="1">
      <c r="A2031" s="1" t="s">
        <v>3230</v>
      </c>
      <c r="B2031" s="1">
        <v>6.9</v>
      </c>
      <c r="C2031" s="1">
        <f t="shared" si="1"/>
        <v>6.78</v>
      </c>
    </row>
    <row r="2032" ht="14.25" customHeight="1">
      <c r="A2032" s="1" t="s">
        <v>3230</v>
      </c>
      <c r="B2032" s="1">
        <v>7.3</v>
      </c>
      <c r="C2032" s="1">
        <f t="shared" si="1"/>
        <v>6.78</v>
      </c>
    </row>
    <row r="2033" ht="14.25" customHeight="1">
      <c r="A2033" s="1" t="s">
        <v>3230</v>
      </c>
      <c r="B2033" s="1">
        <v>6.6</v>
      </c>
      <c r="C2033" s="1">
        <f t="shared" si="1"/>
        <v>6.78</v>
      </c>
    </row>
    <row r="2034" ht="14.25" customHeight="1">
      <c r="A2034" s="1" t="s">
        <v>15270</v>
      </c>
      <c r="B2034" s="1">
        <v>7.0</v>
      </c>
      <c r="C2034" s="1">
        <f t="shared" si="1"/>
        <v>6.775</v>
      </c>
    </row>
    <row r="2035" ht="14.25" customHeight="1">
      <c r="A2035" s="1" t="s">
        <v>15270</v>
      </c>
      <c r="B2035" s="1">
        <v>6.5</v>
      </c>
      <c r="C2035" s="1">
        <f t="shared" si="1"/>
        <v>6.775</v>
      </c>
    </row>
    <row r="2036" ht="14.25" customHeight="1">
      <c r="A2036" s="1" t="s">
        <v>15270</v>
      </c>
      <c r="B2036" s="1">
        <v>6.7</v>
      </c>
      <c r="C2036" s="1">
        <f t="shared" si="1"/>
        <v>6.775</v>
      </c>
    </row>
    <row r="2037" ht="14.25" customHeight="1">
      <c r="A2037" s="1" t="s">
        <v>15270</v>
      </c>
      <c r="B2037" s="1">
        <v>6.9</v>
      </c>
      <c r="C2037" s="1">
        <f t="shared" si="1"/>
        <v>6.775</v>
      </c>
    </row>
    <row r="2038" ht="14.25" customHeight="1">
      <c r="A2038" s="1" t="s">
        <v>2957</v>
      </c>
      <c r="B2038" s="1">
        <v>6.6</v>
      </c>
      <c r="C2038" s="1">
        <f t="shared" si="1"/>
        <v>6.775</v>
      </c>
    </row>
    <row r="2039" ht="14.25" customHeight="1">
      <c r="A2039" s="1" t="s">
        <v>2957</v>
      </c>
      <c r="B2039" s="1">
        <v>7.1</v>
      </c>
      <c r="C2039" s="1">
        <f t="shared" si="1"/>
        <v>6.775</v>
      </c>
    </row>
    <row r="2040" ht="14.25" customHeight="1">
      <c r="A2040" s="1" t="s">
        <v>2957</v>
      </c>
      <c r="B2040" s="1">
        <v>7.3</v>
      </c>
      <c r="C2040" s="1">
        <f t="shared" si="1"/>
        <v>6.775</v>
      </c>
    </row>
    <row r="2041" ht="14.25" customHeight="1">
      <c r="A2041" s="1" t="s">
        <v>2957</v>
      </c>
      <c r="B2041" s="1">
        <v>4.0</v>
      </c>
      <c r="C2041" s="1">
        <f t="shared" si="1"/>
        <v>6.775</v>
      </c>
    </row>
    <row r="2042" ht="14.25" customHeight="1">
      <c r="A2042" s="1" t="s">
        <v>2957</v>
      </c>
      <c r="B2042" s="1">
        <v>6.7</v>
      </c>
      <c r="C2042" s="1">
        <f t="shared" si="1"/>
        <v>6.775</v>
      </c>
    </row>
    <row r="2043" ht="14.25" customHeight="1">
      <c r="A2043" s="1" t="s">
        <v>2957</v>
      </c>
      <c r="B2043" s="1">
        <v>7.8</v>
      </c>
      <c r="C2043" s="1">
        <f t="shared" si="1"/>
        <v>6.775</v>
      </c>
    </row>
    <row r="2044" ht="14.25" customHeight="1">
      <c r="A2044" s="1" t="s">
        <v>2957</v>
      </c>
      <c r="B2044" s="1">
        <v>7.9</v>
      </c>
      <c r="C2044" s="1">
        <f t="shared" si="1"/>
        <v>6.775</v>
      </c>
    </row>
    <row r="2045" ht="14.25" customHeight="1">
      <c r="A2045" s="1" t="s">
        <v>2957</v>
      </c>
      <c r="B2045" s="1">
        <v>6.8</v>
      </c>
      <c r="C2045" s="1">
        <f t="shared" si="1"/>
        <v>6.775</v>
      </c>
    </row>
    <row r="2046" ht="14.25" customHeight="1">
      <c r="A2046" s="1" t="s">
        <v>321</v>
      </c>
      <c r="B2046" s="1">
        <v>6.9</v>
      </c>
      <c r="C2046" s="1">
        <f t="shared" si="1"/>
        <v>6.771428571</v>
      </c>
    </row>
    <row r="2047" ht="14.25" customHeight="1">
      <c r="A2047" s="1" t="s">
        <v>321</v>
      </c>
      <c r="B2047" s="1">
        <v>7.6</v>
      </c>
      <c r="C2047" s="1">
        <f t="shared" si="1"/>
        <v>6.771428571</v>
      </c>
    </row>
    <row r="2048" ht="14.25" customHeight="1">
      <c r="A2048" s="1" t="s">
        <v>321</v>
      </c>
      <c r="B2048" s="1">
        <v>5.7</v>
      </c>
      <c r="C2048" s="1">
        <f t="shared" si="1"/>
        <v>6.771428571</v>
      </c>
    </row>
    <row r="2049" ht="14.25" customHeight="1">
      <c r="A2049" s="1" t="s">
        <v>321</v>
      </c>
      <c r="B2049" s="1">
        <v>6.8</v>
      </c>
      <c r="C2049" s="1">
        <f t="shared" si="1"/>
        <v>6.771428571</v>
      </c>
    </row>
    <row r="2050" ht="14.25" customHeight="1">
      <c r="A2050" s="1" t="s">
        <v>321</v>
      </c>
      <c r="B2050" s="1">
        <v>7.7</v>
      </c>
      <c r="C2050" s="1">
        <f t="shared" si="1"/>
        <v>6.771428571</v>
      </c>
    </row>
    <row r="2051" ht="14.25" customHeight="1">
      <c r="A2051" s="1" t="s">
        <v>321</v>
      </c>
      <c r="B2051" s="1">
        <v>7.0</v>
      </c>
      <c r="C2051" s="1">
        <f t="shared" si="1"/>
        <v>6.771428571</v>
      </c>
    </row>
    <row r="2052" ht="14.25" customHeight="1">
      <c r="A2052" s="1" t="s">
        <v>321</v>
      </c>
      <c r="B2052" s="1">
        <v>5.7</v>
      </c>
      <c r="C2052" s="1">
        <f t="shared" si="1"/>
        <v>6.771428571</v>
      </c>
    </row>
    <row r="2053" ht="14.25" customHeight="1">
      <c r="A2053" s="1" t="s">
        <v>1010</v>
      </c>
      <c r="B2053" s="1">
        <v>5.8</v>
      </c>
      <c r="C2053" s="1">
        <f t="shared" si="1"/>
        <v>6.771428571</v>
      </c>
    </row>
    <row r="2054" ht="14.25" customHeight="1">
      <c r="A2054" s="1" t="s">
        <v>1010</v>
      </c>
      <c r="B2054" s="1">
        <v>7.3</v>
      </c>
      <c r="C2054" s="1">
        <f t="shared" si="1"/>
        <v>6.771428571</v>
      </c>
    </row>
    <row r="2055" ht="14.25" customHeight="1">
      <c r="A2055" s="1" t="s">
        <v>1010</v>
      </c>
      <c r="B2055" s="1">
        <v>5.8</v>
      </c>
      <c r="C2055" s="1">
        <f t="shared" si="1"/>
        <v>6.771428571</v>
      </c>
    </row>
    <row r="2056" ht="14.25" customHeight="1">
      <c r="A2056" s="1" t="s">
        <v>1010</v>
      </c>
      <c r="B2056" s="1">
        <v>7.9</v>
      </c>
      <c r="C2056" s="1">
        <f t="shared" si="1"/>
        <v>6.771428571</v>
      </c>
    </row>
    <row r="2057" ht="14.25" customHeight="1">
      <c r="A2057" s="1" t="s">
        <v>1010</v>
      </c>
      <c r="B2057" s="1">
        <v>7.3</v>
      </c>
      <c r="C2057" s="1">
        <f t="shared" si="1"/>
        <v>6.771428571</v>
      </c>
    </row>
    <row r="2058" ht="14.25" customHeight="1">
      <c r="A2058" s="1" t="s">
        <v>1010</v>
      </c>
      <c r="B2058" s="1">
        <v>7.0</v>
      </c>
      <c r="C2058" s="1">
        <f t="shared" si="1"/>
        <v>6.771428571</v>
      </c>
    </row>
    <row r="2059" ht="14.25" customHeight="1">
      <c r="A2059" s="1" t="s">
        <v>1010</v>
      </c>
      <c r="B2059" s="1">
        <v>6.3</v>
      </c>
      <c r="C2059" s="1">
        <f t="shared" si="1"/>
        <v>6.771428571</v>
      </c>
    </row>
    <row r="2060" ht="14.25" customHeight="1">
      <c r="A2060" s="1" t="s">
        <v>798</v>
      </c>
      <c r="B2060" s="1">
        <v>6.4</v>
      </c>
      <c r="C2060" s="1">
        <f t="shared" si="1"/>
        <v>6.766666667</v>
      </c>
    </row>
    <row r="2061" ht="14.25" customHeight="1">
      <c r="A2061" s="1" t="s">
        <v>798</v>
      </c>
      <c r="B2061" s="1">
        <v>6.2</v>
      </c>
      <c r="C2061" s="1">
        <f t="shared" si="1"/>
        <v>6.766666667</v>
      </c>
    </row>
    <row r="2062" ht="14.25" customHeight="1">
      <c r="A2062" s="1" t="s">
        <v>798</v>
      </c>
      <c r="B2062" s="1">
        <v>6.9</v>
      </c>
      <c r="C2062" s="1">
        <f t="shared" si="1"/>
        <v>6.766666667</v>
      </c>
    </row>
    <row r="2063" ht="14.25" customHeight="1">
      <c r="A2063" s="1" t="s">
        <v>798</v>
      </c>
      <c r="B2063" s="1">
        <v>6.7</v>
      </c>
      <c r="C2063" s="1">
        <f t="shared" si="1"/>
        <v>6.766666667</v>
      </c>
    </row>
    <row r="2064" ht="14.25" customHeight="1">
      <c r="A2064" s="1" t="s">
        <v>798</v>
      </c>
      <c r="B2064" s="1">
        <v>6.9</v>
      </c>
      <c r="C2064" s="1">
        <f t="shared" si="1"/>
        <v>6.766666667</v>
      </c>
    </row>
    <row r="2065" ht="14.25" customHeight="1">
      <c r="A2065" s="1" t="s">
        <v>798</v>
      </c>
      <c r="B2065" s="1">
        <v>6.5</v>
      </c>
      <c r="C2065" s="1">
        <f t="shared" si="1"/>
        <v>6.766666667</v>
      </c>
    </row>
    <row r="2066" ht="14.25" customHeight="1">
      <c r="A2066" s="1" t="s">
        <v>798</v>
      </c>
      <c r="B2066" s="1">
        <v>7.1</v>
      </c>
      <c r="C2066" s="1">
        <f t="shared" si="1"/>
        <v>6.766666667</v>
      </c>
    </row>
    <row r="2067" ht="14.25" customHeight="1">
      <c r="A2067" s="1" t="s">
        <v>798</v>
      </c>
      <c r="B2067" s="1">
        <v>6.7</v>
      </c>
      <c r="C2067" s="1">
        <f t="shared" si="1"/>
        <v>6.766666667</v>
      </c>
    </row>
    <row r="2068" ht="14.25" customHeight="1">
      <c r="A2068" s="1" t="s">
        <v>798</v>
      </c>
      <c r="B2068" s="1">
        <v>7.5</v>
      </c>
      <c r="C2068" s="1">
        <f t="shared" si="1"/>
        <v>6.766666667</v>
      </c>
    </row>
    <row r="2069" ht="14.25" customHeight="1">
      <c r="A2069" s="1" t="s">
        <v>2711</v>
      </c>
      <c r="B2069" s="1">
        <v>7.1</v>
      </c>
      <c r="C2069" s="1">
        <f t="shared" si="1"/>
        <v>6.766666667</v>
      </c>
    </row>
    <row r="2070" ht="14.25" customHeight="1">
      <c r="A2070" s="1" t="s">
        <v>2711</v>
      </c>
      <c r="B2070" s="1">
        <v>6.7</v>
      </c>
      <c r="C2070" s="1">
        <f t="shared" si="1"/>
        <v>6.766666667</v>
      </c>
    </row>
    <row r="2071" ht="14.25" customHeight="1">
      <c r="A2071" s="1" t="s">
        <v>2711</v>
      </c>
      <c r="B2071" s="1">
        <v>6.5</v>
      </c>
      <c r="C2071" s="1">
        <f t="shared" si="1"/>
        <v>6.766666667</v>
      </c>
    </row>
    <row r="2072" ht="14.25" customHeight="1">
      <c r="A2072" s="1" t="s">
        <v>5903</v>
      </c>
      <c r="B2072" s="1">
        <v>6.3</v>
      </c>
      <c r="C2072" s="1">
        <f t="shared" si="1"/>
        <v>6.766666667</v>
      </c>
    </row>
    <row r="2073" ht="14.25" customHeight="1">
      <c r="A2073" s="1" t="s">
        <v>5903</v>
      </c>
      <c r="B2073" s="1">
        <v>7.1</v>
      </c>
      <c r="C2073" s="1">
        <f t="shared" si="1"/>
        <v>6.766666667</v>
      </c>
    </row>
    <row r="2074" ht="14.25" customHeight="1">
      <c r="A2074" s="1" t="s">
        <v>5903</v>
      </c>
      <c r="B2074" s="1">
        <v>6.9</v>
      </c>
      <c r="C2074" s="1">
        <f t="shared" si="1"/>
        <v>6.766666667</v>
      </c>
    </row>
    <row r="2075" ht="14.25" customHeight="1">
      <c r="A2075" s="1" t="s">
        <v>15381</v>
      </c>
      <c r="B2075" s="1">
        <v>6.5</v>
      </c>
      <c r="C2075" s="1">
        <f t="shared" si="1"/>
        <v>6.766666667</v>
      </c>
    </row>
    <row r="2076" ht="14.25" customHeight="1">
      <c r="A2076" s="1" t="s">
        <v>15381</v>
      </c>
      <c r="B2076" s="1">
        <v>6.7</v>
      </c>
      <c r="C2076" s="1">
        <f t="shared" si="1"/>
        <v>6.766666667</v>
      </c>
    </row>
    <row r="2077" ht="14.25" customHeight="1">
      <c r="A2077" s="1" t="s">
        <v>15381</v>
      </c>
      <c r="B2077" s="1">
        <v>7.1</v>
      </c>
      <c r="C2077" s="1">
        <f t="shared" si="1"/>
        <v>6.766666667</v>
      </c>
    </row>
    <row r="2078" ht="14.25" customHeight="1">
      <c r="A2078" s="1" t="s">
        <v>3617</v>
      </c>
      <c r="B2078" s="1">
        <v>7.6</v>
      </c>
      <c r="C2078" s="1">
        <f t="shared" si="1"/>
        <v>6.7625</v>
      </c>
    </row>
    <row r="2079" ht="14.25" customHeight="1">
      <c r="A2079" s="1" t="s">
        <v>3617</v>
      </c>
      <c r="B2079" s="1">
        <v>5.5</v>
      </c>
      <c r="C2079" s="1">
        <f t="shared" si="1"/>
        <v>6.7625</v>
      </c>
    </row>
    <row r="2080" ht="14.25" customHeight="1">
      <c r="A2080" s="1" t="s">
        <v>3617</v>
      </c>
      <c r="B2080" s="1">
        <v>6.6</v>
      </c>
      <c r="C2080" s="1">
        <f t="shared" si="1"/>
        <v>6.7625</v>
      </c>
    </row>
    <row r="2081" ht="14.25" customHeight="1">
      <c r="A2081" s="1" t="s">
        <v>3617</v>
      </c>
      <c r="B2081" s="1">
        <v>7.1</v>
      </c>
      <c r="C2081" s="1">
        <f t="shared" si="1"/>
        <v>6.7625</v>
      </c>
    </row>
    <row r="2082" ht="14.25" customHeight="1">
      <c r="A2082" s="1" t="s">
        <v>3617</v>
      </c>
      <c r="B2082" s="1">
        <v>7.2</v>
      </c>
      <c r="C2082" s="1">
        <f t="shared" si="1"/>
        <v>6.7625</v>
      </c>
    </row>
    <row r="2083" ht="14.25" customHeight="1">
      <c r="A2083" s="1" t="s">
        <v>3617</v>
      </c>
      <c r="B2083" s="1">
        <v>6.0</v>
      </c>
      <c r="C2083" s="1">
        <f t="shared" si="1"/>
        <v>6.7625</v>
      </c>
    </row>
    <row r="2084" ht="14.25" customHeight="1">
      <c r="A2084" s="1" t="s">
        <v>3617</v>
      </c>
      <c r="B2084" s="1">
        <v>6.8</v>
      </c>
      <c r="C2084" s="1">
        <f t="shared" si="1"/>
        <v>6.7625</v>
      </c>
    </row>
    <row r="2085" ht="14.25" customHeight="1">
      <c r="A2085" s="1" t="s">
        <v>3617</v>
      </c>
      <c r="B2085" s="1">
        <v>7.3</v>
      </c>
      <c r="C2085" s="1">
        <f t="shared" si="1"/>
        <v>6.7625</v>
      </c>
    </row>
    <row r="2086" ht="14.25" customHeight="1">
      <c r="A2086" s="1" t="s">
        <v>522</v>
      </c>
      <c r="B2086" s="1">
        <v>6.7</v>
      </c>
      <c r="C2086" s="1">
        <f t="shared" si="1"/>
        <v>6.76</v>
      </c>
    </row>
    <row r="2087" ht="14.25" customHeight="1">
      <c r="A2087" s="1" t="s">
        <v>522</v>
      </c>
      <c r="B2087" s="1">
        <v>6.9</v>
      </c>
      <c r="C2087" s="1">
        <f t="shared" si="1"/>
        <v>6.76</v>
      </c>
    </row>
    <row r="2088" ht="14.25" customHeight="1">
      <c r="A2088" s="1" t="s">
        <v>522</v>
      </c>
      <c r="B2088" s="1">
        <v>6.7</v>
      </c>
      <c r="C2088" s="1">
        <f t="shared" si="1"/>
        <v>6.76</v>
      </c>
    </row>
    <row r="2089" ht="14.25" customHeight="1">
      <c r="A2089" s="1" t="s">
        <v>1639</v>
      </c>
      <c r="B2089" s="1">
        <v>6.9</v>
      </c>
      <c r="C2089" s="1">
        <f t="shared" si="1"/>
        <v>6.76</v>
      </c>
    </row>
    <row r="2090" ht="14.25" customHeight="1">
      <c r="A2090" s="1" t="s">
        <v>1639</v>
      </c>
      <c r="B2090" s="1">
        <v>6.6</v>
      </c>
      <c r="C2090" s="1">
        <f t="shared" si="1"/>
        <v>6.76</v>
      </c>
    </row>
    <row r="2091" ht="14.25" customHeight="1">
      <c r="A2091" s="1" t="s">
        <v>1639</v>
      </c>
      <c r="B2091" s="1">
        <v>6.7</v>
      </c>
      <c r="C2091" s="1">
        <f t="shared" si="1"/>
        <v>6.76</v>
      </c>
    </row>
    <row r="2092" ht="14.25" customHeight="1">
      <c r="A2092" s="1" t="s">
        <v>522</v>
      </c>
      <c r="B2092" s="1">
        <v>6.9</v>
      </c>
      <c r="C2092" s="1">
        <f t="shared" si="1"/>
        <v>6.76</v>
      </c>
    </row>
    <row r="2093" ht="14.25" customHeight="1">
      <c r="A2093" s="1" t="s">
        <v>1639</v>
      </c>
      <c r="B2093" s="1">
        <v>6.4</v>
      </c>
      <c r="C2093" s="1">
        <f t="shared" si="1"/>
        <v>6.76</v>
      </c>
    </row>
    <row r="2094" ht="14.25" customHeight="1">
      <c r="A2094" s="1" t="s">
        <v>522</v>
      </c>
      <c r="B2094" s="1">
        <v>6.6</v>
      </c>
      <c r="C2094" s="1">
        <f t="shared" si="1"/>
        <v>6.76</v>
      </c>
    </row>
    <row r="2095" ht="14.25" customHeight="1">
      <c r="A2095" s="1" t="s">
        <v>1639</v>
      </c>
      <c r="B2095" s="1">
        <v>7.2</v>
      </c>
      <c r="C2095" s="1">
        <f t="shared" si="1"/>
        <v>6.76</v>
      </c>
    </row>
    <row r="2096" ht="14.25" customHeight="1">
      <c r="A2096" s="1" t="s">
        <v>2387</v>
      </c>
      <c r="B2096" s="1">
        <v>6.1</v>
      </c>
      <c r="C2096" s="1">
        <f t="shared" si="1"/>
        <v>6.76</v>
      </c>
    </row>
    <row r="2097" ht="14.25" customHeight="1">
      <c r="A2097" s="1" t="s">
        <v>2387</v>
      </c>
      <c r="B2097" s="1">
        <v>6.0</v>
      </c>
      <c r="C2097" s="1">
        <f t="shared" si="1"/>
        <v>6.76</v>
      </c>
    </row>
    <row r="2098" ht="14.25" customHeight="1">
      <c r="A2098" s="1" t="s">
        <v>2387</v>
      </c>
      <c r="B2098" s="1">
        <v>7.1</v>
      </c>
      <c r="C2098" s="1">
        <f t="shared" si="1"/>
        <v>6.76</v>
      </c>
    </row>
    <row r="2099" ht="14.25" customHeight="1">
      <c r="A2099" s="1" t="s">
        <v>2387</v>
      </c>
      <c r="B2099" s="1">
        <v>7.1</v>
      </c>
      <c r="C2099" s="1">
        <f t="shared" si="1"/>
        <v>6.76</v>
      </c>
    </row>
    <row r="2100" ht="14.25" customHeight="1">
      <c r="A2100" s="1" t="s">
        <v>2387</v>
      </c>
      <c r="B2100" s="1">
        <v>7.5</v>
      </c>
      <c r="C2100" s="1">
        <f t="shared" si="1"/>
        <v>6.76</v>
      </c>
    </row>
    <row r="2101" ht="14.25" customHeight="1">
      <c r="A2101" s="1" t="s">
        <v>4055</v>
      </c>
      <c r="B2101" s="1">
        <v>6.4</v>
      </c>
      <c r="C2101" s="1">
        <f t="shared" si="1"/>
        <v>6.75</v>
      </c>
    </row>
    <row r="2102" ht="14.25" customHeight="1">
      <c r="A2102" s="1" t="s">
        <v>4055</v>
      </c>
      <c r="B2102" s="1">
        <v>7.2</v>
      </c>
      <c r="C2102" s="1">
        <f t="shared" si="1"/>
        <v>6.75</v>
      </c>
    </row>
    <row r="2103" ht="14.25" customHeight="1">
      <c r="A2103" s="1" t="s">
        <v>4055</v>
      </c>
      <c r="B2103" s="1">
        <v>6.1</v>
      </c>
      <c r="C2103" s="1">
        <f t="shared" si="1"/>
        <v>6.75</v>
      </c>
    </row>
    <row r="2104" ht="14.25" customHeight="1">
      <c r="A2104" s="1" t="s">
        <v>4055</v>
      </c>
      <c r="B2104" s="1">
        <v>7.3</v>
      </c>
      <c r="C2104" s="1">
        <f t="shared" si="1"/>
        <v>6.75</v>
      </c>
    </row>
    <row r="2105" ht="14.25" customHeight="1">
      <c r="A2105" s="1" t="s">
        <v>3625</v>
      </c>
      <c r="B2105" s="1">
        <v>6.6</v>
      </c>
      <c r="C2105" s="1">
        <f t="shared" si="1"/>
        <v>6.75</v>
      </c>
    </row>
    <row r="2106" ht="14.25" customHeight="1">
      <c r="A2106" s="1" t="s">
        <v>3888</v>
      </c>
      <c r="B2106" s="1">
        <v>5.8</v>
      </c>
      <c r="C2106" s="1">
        <f t="shared" si="1"/>
        <v>6.75</v>
      </c>
    </row>
    <row r="2107" ht="14.25" customHeight="1">
      <c r="A2107" s="1" t="s">
        <v>3904</v>
      </c>
      <c r="B2107" s="1">
        <v>6.2</v>
      </c>
      <c r="C2107" s="1">
        <f t="shared" si="1"/>
        <v>6.75</v>
      </c>
    </row>
    <row r="2108" ht="14.25" customHeight="1">
      <c r="A2108" s="1" t="s">
        <v>3625</v>
      </c>
      <c r="B2108" s="1">
        <v>7.0</v>
      </c>
      <c r="C2108" s="1">
        <f t="shared" si="1"/>
        <v>6.75</v>
      </c>
    </row>
    <row r="2109" ht="14.25" customHeight="1">
      <c r="A2109" s="1" t="s">
        <v>5630</v>
      </c>
      <c r="B2109" s="1">
        <v>6.4</v>
      </c>
      <c r="C2109" s="1">
        <f t="shared" si="1"/>
        <v>6.75</v>
      </c>
    </row>
    <row r="2110" ht="14.25" customHeight="1">
      <c r="A2110" s="1" t="s">
        <v>3625</v>
      </c>
      <c r="B2110" s="1">
        <v>6.7</v>
      </c>
      <c r="C2110" s="1">
        <f t="shared" si="1"/>
        <v>6.75</v>
      </c>
    </row>
    <row r="2111" ht="14.25" customHeight="1">
      <c r="A2111" s="1" t="s">
        <v>3888</v>
      </c>
      <c r="B2111" s="1">
        <v>5.6</v>
      </c>
      <c r="C2111" s="1">
        <f t="shared" si="1"/>
        <v>6.75</v>
      </c>
    </row>
    <row r="2112" ht="14.25" customHeight="1">
      <c r="A2112" s="1" t="s">
        <v>5630</v>
      </c>
      <c r="B2112" s="1">
        <v>7.1</v>
      </c>
      <c r="C2112" s="1">
        <f t="shared" si="1"/>
        <v>6.75</v>
      </c>
    </row>
    <row r="2113" ht="14.25" customHeight="1">
      <c r="A2113" s="1" t="s">
        <v>6627</v>
      </c>
      <c r="B2113" s="1">
        <v>6.9</v>
      </c>
      <c r="C2113" s="1">
        <f t="shared" si="1"/>
        <v>6.75</v>
      </c>
    </row>
    <row r="2114" ht="14.25" customHeight="1">
      <c r="A2114" s="1" t="s">
        <v>6627</v>
      </c>
      <c r="B2114" s="1">
        <v>6.4</v>
      </c>
      <c r="C2114" s="1">
        <f t="shared" si="1"/>
        <v>6.75</v>
      </c>
    </row>
    <row r="2115" ht="14.25" customHeight="1">
      <c r="A2115" s="1" t="s">
        <v>6627</v>
      </c>
      <c r="B2115" s="1">
        <v>6.6</v>
      </c>
      <c r="C2115" s="1">
        <f t="shared" si="1"/>
        <v>6.75</v>
      </c>
    </row>
    <row r="2116" ht="14.25" customHeight="1">
      <c r="A2116" s="1" t="s">
        <v>3904</v>
      </c>
      <c r="B2116" s="1">
        <v>7.3</v>
      </c>
      <c r="C2116" s="1">
        <f t="shared" si="1"/>
        <v>6.75</v>
      </c>
    </row>
    <row r="2117" ht="14.25" customHeight="1">
      <c r="A2117" s="1" t="s">
        <v>3888</v>
      </c>
      <c r="B2117" s="1">
        <v>6.5</v>
      </c>
      <c r="C2117" s="1">
        <f t="shared" si="1"/>
        <v>6.75</v>
      </c>
    </row>
    <row r="2118" ht="14.25" customHeight="1">
      <c r="A2118" s="1" t="s">
        <v>10721</v>
      </c>
      <c r="B2118" s="1">
        <v>6.4</v>
      </c>
      <c r="C2118" s="1">
        <f t="shared" si="1"/>
        <v>6.75</v>
      </c>
    </row>
    <row r="2119" ht="14.25" customHeight="1">
      <c r="A2119" s="1" t="s">
        <v>6627</v>
      </c>
      <c r="B2119" s="1">
        <v>7.1</v>
      </c>
      <c r="C2119" s="1">
        <f t="shared" si="1"/>
        <v>6.75</v>
      </c>
    </row>
    <row r="2120" ht="14.25" customHeight="1">
      <c r="A2120" s="1" t="s">
        <v>10919</v>
      </c>
      <c r="B2120" s="1">
        <v>6.9</v>
      </c>
      <c r="C2120" s="1">
        <f t="shared" si="1"/>
        <v>6.75</v>
      </c>
    </row>
    <row r="2121" ht="14.25" customHeight="1">
      <c r="A2121" s="1" t="s">
        <v>10919</v>
      </c>
      <c r="B2121" s="1">
        <v>6.6</v>
      </c>
      <c r="C2121" s="1">
        <f t="shared" si="1"/>
        <v>6.75</v>
      </c>
    </row>
    <row r="2122" ht="14.25" customHeight="1">
      <c r="A2122" s="1" t="s">
        <v>14707</v>
      </c>
      <c r="B2122" s="1">
        <v>7.1</v>
      </c>
      <c r="C2122" s="1">
        <f t="shared" si="1"/>
        <v>6.75</v>
      </c>
    </row>
    <row r="2123" ht="14.25" customHeight="1">
      <c r="A2123" s="1" t="s">
        <v>10721</v>
      </c>
      <c r="B2123" s="1">
        <v>7.1</v>
      </c>
      <c r="C2123" s="1">
        <f t="shared" si="1"/>
        <v>6.75</v>
      </c>
    </row>
    <row r="2124" ht="14.25" customHeight="1">
      <c r="A2124" s="1" t="s">
        <v>3625</v>
      </c>
      <c r="B2124" s="1">
        <v>6.7</v>
      </c>
      <c r="C2124" s="1">
        <f t="shared" si="1"/>
        <v>6.75</v>
      </c>
    </row>
    <row r="2125" ht="14.25" customHeight="1">
      <c r="A2125" s="1" t="s">
        <v>14707</v>
      </c>
      <c r="B2125" s="1">
        <v>6.4</v>
      </c>
      <c r="C2125" s="1">
        <f t="shared" si="1"/>
        <v>6.75</v>
      </c>
    </row>
    <row r="2126" ht="14.25" customHeight="1">
      <c r="A2126" s="1" t="s">
        <v>3888</v>
      </c>
      <c r="B2126" s="1">
        <v>9.1</v>
      </c>
      <c r="C2126" s="1">
        <f t="shared" si="1"/>
        <v>6.75</v>
      </c>
    </row>
    <row r="2127" ht="14.25" customHeight="1">
      <c r="A2127" s="1" t="s">
        <v>1834</v>
      </c>
      <c r="B2127" s="1">
        <v>6.6</v>
      </c>
      <c r="C2127" s="1">
        <f t="shared" si="1"/>
        <v>6.74</v>
      </c>
    </row>
    <row r="2128" ht="14.25" customHeight="1">
      <c r="A2128" s="1" t="s">
        <v>1834</v>
      </c>
      <c r="B2128" s="1">
        <v>6.1</v>
      </c>
      <c r="C2128" s="1">
        <f t="shared" si="1"/>
        <v>6.74</v>
      </c>
    </row>
    <row r="2129" ht="14.25" customHeight="1">
      <c r="A2129" s="1" t="s">
        <v>1834</v>
      </c>
      <c r="B2129" s="1">
        <v>6.9</v>
      </c>
      <c r="C2129" s="1">
        <f t="shared" si="1"/>
        <v>6.74</v>
      </c>
    </row>
    <row r="2130" ht="14.25" customHeight="1">
      <c r="A2130" s="1" t="s">
        <v>1834</v>
      </c>
      <c r="B2130" s="1">
        <v>6.9</v>
      </c>
      <c r="C2130" s="1">
        <f t="shared" si="1"/>
        <v>6.74</v>
      </c>
    </row>
    <row r="2131" ht="14.25" customHeight="1">
      <c r="A2131" s="1" t="s">
        <v>1834</v>
      </c>
      <c r="B2131" s="1">
        <v>7.2</v>
      </c>
      <c r="C2131" s="1">
        <f t="shared" si="1"/>
        <v>6.74</v>
      </c>
    </row>
    <row r="2132" ht="14.25" customHeight="1">
      <c r="A2132" s="1" t="s">
        <v>888</v>
      </c>
      <c r="B2132" s="1">
        <v>6.7</v>
      </c>
      <c r="C2132" s="1">
        <f t="shared" si="1"/>
        <v>6.733333333</v>
      </c>
    </row>
    <row r="2133" ht="14.25" customHeight="1">
      <c r="A2133" s="1" t="s">
        <v>2873</v>
      </c>
      <c r="B2133" s="1">
        <v>6.5</v>
      </c>
      <c r="C2133" s="1">
        <f t="shared" si="1"/>
        <v>6.733333333</v>
      </c>
    </row>
    <row r="2134" ht="14.25" customHeight="1">
      <c r="A2134" s="1" t="s">
        <v>888</v>
      </c>
      <c r="B2134" s="1">
        <v>6.2</v>
      </c>
      <c r="C2134" s="1">
        <f t="shared" si="1"/>
        <v>6.733333333</v>
      </c>
    </row>
    <row r="2135" ht="14.25" customHeight="1">
      <c r="A2135" s="1" t="s">
        <v>4102</v>
      </c>
      <c r="B2135" s="1">
        <v>7.3</v>
      </c>
      <c r="C2135" s="1">
        <f t="shared" si="1"/>
        <v>6.733333333</v>
      </c>
    </row>
    <row r="2136" ht="14.25" customHeight="1">
      <c r="A2136" s="1" t="s">
        <v>4102</v>
      </c>
      <c r="B2136" s="1">
        <v>7.3</v>
      </c>
      <c r="C2136" s="1">
        <f t="shared" si="1"/>
        <v>6.733333333</v>
      </c>
    </row>
    <row r="2137" ht="14.25" customHeight="1">
      <c r="A2137" s="1" t="s">
        <v>4102</v>
      </c>
      <c r="B2137" s="1">
        <v>5.6</v>
      </c>
      <c r="C2137" s="1">
        <f t="shared" si="1"/>
        <v>6.733333333</v>
      </c>
    </row>
    <row r="2138" ht="14.25" customHeight="1">
      <c r="A2138" s="1" t="s">
        <v>888</v>
      </c>
      <c r="B2138" s="1">
        <v>7.3</v>
      </c>
      <c r="C2138" s="1">
        <f t="shared" si="1"/>
        <v>6.733333333</v>
      </c>
    </row>
    <row r="2139" ht="14.25" customHeight="1">
      <c r="A2139" s="1" t="s">
        <v>2873</v>
      </c>
      <c r="B2139" s="1">
        <v>6.7</v>
      </c>
      <c r="C2139" s="1">
        <f t="shared" si="1"/>
        <v>6.733333333</v>
      </c>
    </row>
    <row r="2140" ht="14.25" customHeight="1">
      <c r="A2140" s="1" t="s">
        <v>10655</v>
      </c>
      <c r="B2140" s="1">
        <v>8.0</v>
      </c>
      <c r="C2140" s="1">
        <f t="shared" si="1"/>
        <v>6.733333333</v>
      </c>
    </row>
    <row r="2141" ht="14.25" customHeight="1">
      <c r="A2141" s="1" t="s">
        <v>10655</v>
      </c>
      <c r="B2141" s="1">
        <v>7.0</v>
      </c>
      <c r="C2141" s="1">
        <f t="shared" si="1"/>
        <v>6.733333333</v>
      </c>
    </row>
    <row r="2142" ht="14.25" customHeight="1">
      <c r="A2142" s="1" t="s">
        <v>10655</v>
      </c>
      <c r="B2142" s="1">
        <v>5.2</v>
      </c>
      <c r="C2142" s="1">
        <f t="shared" si="1"/>
        <v>6.733333333</v>
      </c>
    </row>
    <row r="2143" ht="14.25" customHeight="1">
      <c r="A2143" s="1" t="s">
        <v>2873</v>
      </c>
      <c r="B2143" s="1">
        <v>7.0</v>
      </c>
      <c r="C2143" s="1">
        <f t="shared" si="1"/>
        <v>6.733333333</v>
      </c>
    </row>
    <row r="2144" ht="14.25" customHeight="1">
      <c r="A2144" s="1" t="s">
        <v>784</v>
      </c>
      <c r="B2144" s="1">
        <v>6.7</v>
      </c>
      <c r="C2144" s="1">
        <f t="shared" si="1"/>
        <v>6.725</v>
      </c>
    </row>
    <row r="2145" ht="14.25" customHeight="1">
      <c r="A2145" s="1" t="s">
        <v>784</v>
      </c>
      <c r="B2145" s="1">
        <v>6.8</v>
      </c>
      <c r="C2145" s="1">
        <f t="shared" si="1"/>
        <v>6.725</v>
      </c>
    </row>
    <row r="2146" ht="14.25" customHeight="1">
      <c r="A2146" s="1" t="s">
        <v>784</v>
      </c>
      <c r="B2146" s="1">
        <v>6.7</v>
      </c>
      <c r="C2146" s="1">
        <f t="shared" si="1"/>
        <v>6.725</v>
      </c>
    </row>
    <row r="2147" ht="14.25" customHeight="1">
      <c r="A2147" s="1" t="s">
        <v>784</v>
      </c>
      <c r="B2147" s="1">
        <v>6.7</v>
      </c>
      <c r="C2147" s="1">
        <f t="shared" si="1"/>
        <v>6.725</v>
      </c>
    </row>
    <row r="2148" ht="14.25" customHeight="1">
      <c r="A2148" s="1" t="s">
        <v>3643</v>
      </c>
      <c r="B2148" s="1">
        <v>7.1</v>
      </c>
      <c r="C2148" s="1">
        <f t="shared" si="1"/>
        <v>6.72</v>
      </c>
    </row>
    <row r="2149" ht="14.25" customHeight="1">
      <c r="A2149" s="1" t="s">
        <v>3643</v>
      </c>
      <c r="B2149" s="1">
        <v>6.9</v>
      </c>
      <c r="C2149" s="1">
        <f t="shared" si="1"/>
        <v>6.72</v>
      </c>
    </row>
    <row r="2150" ht="14.25" customHeight="1">
      <c r="A2150" s="1" t="s">
        <v>3643</v>
      </c>
      <c r="B2150" s="1">
        <v>7.5</v>
      </c>
      <c r="C2150" s="1">
        <f t="shared" si="1"/>
        <v>6.72</v>
      </c>
    </row>
    <row r="2151" ht="14.25" customHeight="1">
      <c r="A2151" s="1" t="s">
        <v>3643</v>
      </c>
      <c r="B2151" s="1">
        <v>5.1</v>
      </c>
      <c r="C2151" s="1">
        <f t="shared" si="1"/>
        <v>6.72</v>
      </c>
    </row>
    <row r="2152" ht="14.25" customHeight="1">
      <c r="A2152" s="1" t="s">
        <v>3643</v>
      </c>
      <c r="B2152" s="1">
        <v>7.0</v>
      </c>
      <c r="C2152" s="1">
        <f t="shared" si="1"/>
        <v>6.72</v>
      </c>
    </row>
    <row r="2153" ht="14.25" customHeight="1">
      <c r="A2153" s="1" t="s">
        <v>879</v>
      </c>
      <c r="B2153" s="1">
        <v>7.5</v>
      </c>
      <c r="C2153" s="1">
        <f t="shared" si="1"/>
        <v>6.716666667</v>
      </c>
    </row>
    <row r="2154" ht="14.25" customHeight="1">
      <c r="A2154" s="1" t="s">
        <v>879</v>
      </c>
      <c r="B2154" s="1">
        <v>7.2</v>
      </c>
      <c r="C2154" s="1">
        <f t="shared" si="1"/>
        <v>6.716666667</v>
      </c>
    </row>
    <row r="2155" ht="14.25" customHeight="1">
      <c r="A2155" s="1" t="s">
        <v>879</v>
      </c>
      <c r="B2155" s="1">
        <v>5.7</v>
      </c>
      <c r="C2155" s="1">
        <f t="shared" si="1"/>
        <v>6.716666667</v>
      </c>
    </row>
    <row r="2156" ht="14.25" customHeight="1">
      <c r="A2156" s="1" t="s">
        <v>879</v>
      </c>
      <c r="B2156" s="1">
        <v>7.5</v>
      </c>
      <c r="C2156" s="1">
        <f t="shared" si="1"/>
        <v>6.716666667</v>
      </c>
    </row>
    <row r="2157" ht="14.25" customHeight="1">
      <c r="A2157" s="1" t="s">
        <v>879</v>
      </c>
      <c r="B2157" s="1">
        <v>4.6</v>
      </c>
      <c r="C2157" s="1">
        <f t="shared" si="1"/>
        <v>6.716666667</v>
      </c>
    </row>
    <row r="2158" ht="14.25" customHeight="1">
      <c r="A2158" s="1" t="s">
        <v>879</v>
      </c>
      <c r="B2158" s="1">
        <v>7.8</v>
      </c>
      <c r="C2158" s="1">
        <f t="shared" si="1"/>
        <v>6.716666667</v>
      </c>
    </row>
    <row r="2159" ht="14.25" customHeight="1">
      <c r="A2159" s="1" t="s">
        <v>196</v>
      </c>
      <c r="B2159" s="1">
        <v>5.6</v>
      </c>
      <c r="C2159" s="1">
        <f t="shared" si="1"/>
        <v>6.711111111</v>
      </c>
    </row>
    <row r="2160" ht="14.25" customHeight="1">
      <c r="A2160" s="1" t="s">
        <v>196</v>
      </c>
      <c r="B2160" s="1">
        <v>8.0</v>
      </c>
      <c r="C2160" s="1">
        <f t="shared" si="1"/>
        <v>6.711111111</v>
      </c>
    </row>
    <row r="2161" ht="14.25" customHeight="1">
      <c r="A2161" s="1" t="s">
        <v>196</v>
      </c>
      <c r="B2161" s="1">
        <v>5.9</v>
      </c>
      <c r="C2161" s="1">
        <f t="shared" si="1"/>
        <v>6.711111111</v>
      </c>
    </row>
    <row r="2162" ht="14.25" customHeight="1">
      <c r="A2162" s="1" t="s">
        <v>196</v>
      </c>
      <c r="B2162" s="1">
        <v>5.9</v>
      </c>
      <c r="C2162" s="1">
        <f t="shared" si="1"/>
        <v>6.711111111</v>
      </c>
    </row>
    <row r="2163" ht="14.25" customHeight="1">
      <c r="A2163" s="1" t="s">
        <v>196</v>
      </c>
      <c r="B2163" s="1">
        <v>6.7</v>
      </c>
      <c r="C2163" s="1">
        <f t="shared" si="1"/>
        <v>6.711111111</v>
      </c>
    </row>
    <row r="2164" ht="14.25" customHeight="1">
      <c r="A2164" s="1" t="s">
        <v>196</v>
      </c>
      <c r="B2164" s="1">
        <v>7.2</v>
      </c>
      <c r="C2164" s="1">
        <f t="shared" si="1"/>
        <v>6.711111111</v>
      </c>
    </row>
    <row r="2165" ht="14.25" customHeight="1">
      <c r="A2165" s="1" t="s">
        <v>196</v>
      </c>
      <c r="B2165" s="1">
        <v>6.6</v>
      </c>
      <c r="C2165" s="1">
        <f t="shared" si="1"/>
        <v>6.711111111</v>
      </c>
    </row>
    <row r="2166" ht="14.25" customHeight="1">
      <c r="A2166" s="1" t="s">
        <v>196</v>
      </c>
      <c r="B2166" s="1">
        <v>6.5</v>
      </c>
      <c r="C2166" s="1">
        <f t="shared" si="1"/>
        <v>6.711111111</v>
      </c>
    </row>
    <row r="2167" ht="14.25" customHeight="1">
      <c r="A2167" s="1" t="s">
        <v>196</v>
      </c>
      <c r="B2167" s="1">
        <v>8.0</v>
      </c>
      <c r="C2167" s="1">
        <f t="shared" si="1"/>
        <v>6.711111111</v>
      </c>
    </row>
    <row r="2168" ht="14.25" customHeight="1">
      <c r="A2168" s="1" t="s">
        <v>1037</v>
      </c>
      <c r="B2168" s="1">
        <v>6.4</v>
      </c>
      <c r="C2168" s="1">
        <f t="shared" si="1"/>
        <v>6.70625</v>
      </c>
    </row>
    <row r="2169" ht="14.25" customHeight="1">
      <c r="A2169" s="1" t="s">
        <v>1037</v>
      </c>
      <c r="B2169" s="1">
        <v>7.8</v>
      </c>
      <c r="C2169" s="1">
        <f t="shared" si="1"/>
        <v>6.70625</v>
      </c>
    </row>
    <row r="2170" ht="14.25" customHeight="1">
      <c r="A2170" s="1" t="s">
        <v>1037</v>
      </c>
      <c r="B2170" s="1">
        <v>6.9</v>
      </c>
      <c r="C2170" s="1">
        <f t="shared" si="1"/>
        <v>6.70625</v>
      </c>
    </row>
    <row r="2171" ht="14.25" customHeight="1">
      <c r="A2171" s="1" t="s">
        <v>1037</v>
      </c>
      <c r="B2171" s="1">
        <v>6.6</v>
      </c>
      <c r="C2171" s="1">
        <f t="shared" si="1"/>
        <v>6.70625</v>
      </c>
    </row>
    <row r="2172" ht="14.25" customHeight="1">
      <c r="A2172" s="1" t="s">
        <v>1037</v>
      </c>
      <c r="B2172" s="1">
        <v>7.3</v>
      </c>
      <c r="C2172" s="1">
        <f t="shared" si="1"/>
        <v>6.70625</v>
      </c>
    </row>
    <row r="2173" ht="14.25" customHeight="1">
      <c r="A2173" s="1" t="s">
        <v>1037</v>
      </c>
      <c r="B2173" s="1">
        <v>7.6</v>
      </c>
      <c r="C2173" s="1">
        <f t="shared" si="1"/>
        <v>6.70625</v>
      </c>
    </row>
    <row r="2174" ht="14.25" customHeight="1">
      <c r="A2174" s="1" t="s">
        <v>1037</v>
      </c>
      <c r="B2174" s="1">
        <v>7.0</v>
      </c>
      <c r="C2174" s="1">
        <f t="shared" si="1"/>
        <v>6.70625</v>
      </c>
    </row>
    <row r="2175" ht="14.25" customHeight="1">
      <c r="A2175" s="1" t="s">
        <v>1037</v>
      </c>
      <c r="B2175" s="1">
        <v>6.1</v>
      </c>
      <c r="C2175" s="1">
        <f t="shared" si="1"/>
        <v>6.70625</v>
      </c>
    </row>
    <row r="2176" ht="14.25" customHeight="1">
      <c r="A2176" s="1" t="s">
        <v>1037</v>
      </c>
      <c r="B2176" s="1">
        <v>7.1</v>
      </c>
      <c r="C2176" s="1">
        <f t="shared" si="1"/>
        <v>6.70625</v>
      </c>
    </row>
    <row r="2177" ht="14.25" customHeight="1">
      <c r="A2177" s="1" t="s">
        <v>1037</v>
      </c>
      <c r="B2177" s="1">
        <v>5.8</v>
      </c>
      <c r="C2177" s="1">
        <f t="shared" si="1"/>
        <v>6.70625</v>
      </c>
    </row>
    <row r="2178" ht="14.25" customHeight="1">
      <c r="A2178" s="1" t="s">
        <v>1037</v>
      </c>
      <c r="B2178" s="1">
        <v>6.5</v>
      </c>
      <c r="C2178" s="1">
        <f t="shared" si="1"/>
        <v>6.70625</v>
      </c>
    </row>
    <row r="2179" ht="14.25" customHeight="1">
      <c r="A2179" s="1" t="s">
        <v>1037</v>
      </c>
      <c r="B2179" s="1">
        <v>7.1</v>
      </c>
      <c r="C2179" s="1">
        <f t="shared" si="1"/>
        <v>6.70625</v>
      </c>
    </row>
    <row r="2180" ht="14.25" customHeight="1">
      <c r="A2180" s="1" t="s">
        <v>1037</v>
      </c>
      <c r="B2180" s="1">
        <v>6.1</v>
      </c>
      <c r="C2180" s="1">
        <f t="shared" si="1"/>
        <v>6.70625</v>
      </c>
    </row>
    <row r="2181" ht="14.25" customHeight="1">
      <c r="A2181" s="1" t="s">
        <v>1037</v>
      </c>
      <c r="B2181" s="1">
        <v>4.7</v>
      </c>
      <c r="C2181" s="1">
        <f t="shared" si="1"/>
        <v>6.70625</v>
      </c>
    </row>
    <row r="2182" ht="14.25" customHeight="1">
      <c r="A2182" s="1" t="s">
        <v>1037</v>
      </c>
      <c r="B2182" s="1">
        <v>7.2</v>
      </c>
      <c r="C2182" s="1">
        <f t="shared" si="1"/>
        <v>6.70625</v>
      </c>
    </row>
    <row r="2183" ht="14.25" customHeight="1">
      <c r="A2183" s="1" t="s">
        <v>1037</v>
      </c>
      <c r="B2183" s="1">
        <v>7.1</v>
      </c>
      <c r="C2183" s="1">
        <f t="shared" si="1"/>
        <v>6.70625</v>
      </c>
    </row>
    <row r="2184" ht="14.25" customHeight="1">
      <c r="A2184" s="1" t="s">
        <v>3077</v>
      </c>
      <c r="B2184" s="1">
        <v>6.7</v>
      </c>
      <c r="C2184" s="1">
        <f t="shared" si="1"/>
        <v>6.7</v>
      </c>
    </row>
    <row r="2185" ht="14.25" customHeight="1">
      <c r="A2185" s="1" t="s">
        <v>4842</v>
      </c>
      <c r="B2185" s="1">
        <v>6.7</v>
      </c>
      <c r="C2185" s="1">
        <f t="shared" si="1"/>
        <v>6.7</v>
      </c>
    </row>
    <row r="2186" ht="14.25" customHeight="1">
      <c r="A2186" s="1" t="s">
        <v>5091</v>
      </c>
      <c r="B2186" s="1">
        <v>7.6</v>
      </c>
      <c r="C2186" s="1">
        <f t="shared" si="1"/>
        <v>6.7</v>
      </c>
    </row>
    <row r="2187" ht="14.25" customHeight="1">
      <c r="A2187" s="1" t="s">
        <v>5405</v>
      </c>
      <c r="B2187" s="1">
        <v>7.4</v>
      </c>
      <c r="C2187" s="1">
        <f t="shared" si="1"/>
        <v>6.7</v>
      </c>
    </row>
    <row r="2188" ht="14.25" customHeight="1">
      <c r="A2188" s="1" t="s">
        <v>5091</v>
      </c>
      <c r="B2188" s="1">
        <v>5.3</v>
      </c>
      <c r="C2188" s="1">
        <f t="shared" si="1"/>
        <v>6.7</v>
      </c>
    </row>
    <row r="2189" ht="14.25" customHeight="1">
      <c r="A2189" s="1" t="s">
        <v>6199</v>
      </c>
      <c r="B2189" s="1">
        <v>6.7</v>
      </c>
      <c r="C2189" s="1">
        <f t="shared" si="1"/>
        <v>6.7</v>
      </c>
    </row>
    <row r="2190" ht="14.25" customHeight="1">
      <c r="A2190" s="1" t="s">
        <v>6460</v>
      </c>
      <c r="B2190" s="1">
        <v>6.7</v>
      </c>
      <c r="C2190" s="1">
        <f t="shared" si="1"/>
        <v>6.7</v>
      </c>
    </row>
    <row r="2191" ht="14.25" customHeight="1">
      <c r="A2191" s="1" t="s">
        <v>6763</v>
      </c>
      <c r="B2191" s="1">
        <v>6.7</v>
      </c>
      <c r="C2191" s="1">
        <f t="shared" si="1"/>
        <v>6.7</v>
      </c>
    </row>
    <row r="2192" ht="14.25" customHeight="1">
      <c r="A2192" s="1" t="s">
        <v>5091</v>
      </c>
      <c r="B2192" s="1">
        <v>6.2</v>
      </c>
      <c r="C2192" s="1">
        <f t="shared" si="1"/>
        <v>6.7</v>
      </c>
    </row>
    <row r="2193" ht="14.25" customHeight="1">
      <c r="A2193" s="1" t="s">
        <v>6998</v>
      </c>
      <c r="B2193" s="1">
        <v>6.7</v>
      </c>
      <c r="C2193" s="1">
        <f t="shared" si="1"/>
        <v>6.7</v>
      </c>
    </row>
    <row r="2194" ht="14.25" customHeight="1">
      <c r="A2194" s="1" t="s">
        <v>5405</v>
      </c>
      <c r="B2194" s="1">
        <v>6.1</v>
      </c>
      <c r="C2194" s="1">
        <f t="shared" si="1"/>
        <v>6.7</v>
      </c>
    </row>
    <row r="2195" ht="14.25" customHeight="1">
      <c r="A2195" s="1" t="s">
        <v>7458</v>
      </c>
      <c r="B2195" s="1">
        <v>6.5</v>
      </c>
      <c r="C2195" s="1">
        <f t="shared" si="1"/>
        <v>6.7</v>
      </c>
    </row>
    <row r="2196" ht="14.25" customHeight="1">
      <c r="A2196" s="1" t="s">
        <v>7628</v>
      </c>
      <c r="B2196" s="1">
        <v>6.7</v>
      </c>
      <c r="C2196" s="1">
        <f t="shared" si="1"/>
        <v>6.7</v>
      </c>
    </row>
    <row r="2197" ht="14.25" customHeight="1">
      <c r="A2197" s="1" t="s">
        <v>7458</v>
      </c>
      <c r="B2197" s="1">
        <v>6.9</v>
      </c>
      <c r="C2197" s="1">
        <f t="shared" si="1"/>
        <v>6.7</v>
      </c>
    </row>
    <row r="2198" ht="14.25" customHeight="1">
      <c r="A2198" s="1" t="s">
        <v>8086</v>
      </c>
      <c r="B2198" s="1">
        <v>6.7</v>
      </c>
      <c r="C2198" s="1">
        <f t="shared" si="1"/>
        <v>6.7</v>
      </c>
    </row>
    <row r="2199" ht="14.25" customHeight="1">
      <c r="A2199" s="1" t="s">
        <v>8115</v>
      </c>
      <c r="B2199" s="1">
        <v>6.7</v>
      </c>
      <c r="C2199" s="1">
        <f t="shared" si="1"/>
        <v>6.7</v>
      </c>
    </row>
    <row r="2200" ht="14.25" customHeight="1">
      <c r="A2200" s="1" t="s">
        <v>8324</v>
      </c>
      <c r="B2200" s="1">
        <v>6.2</v>
      </c>
      <c r="C2200" s="1">
        <f t="shared" si="1"/>
        <v>6.7</v>
      </c>
    </row>
    <row r="2201" ht="14.25" customHeight="1">
      <c r="A2201" s="1" t="s">
        <v>8546</v>
      </c>
      <c r="B2201" s="1">
        <v>6.7</v>
      </c>
      <c r="C2201" s="1">
        <f t="shared" si="1"/>
        <v>6.7</v>
      </c>
    </row>
    <row r="2202" ht="14.25" customHeight="1">
      <c r="A2202" s="1" t="s">
        <v>8601</v>
      </c>
      <c r="B2202" s="1">
        <v>6.7</v>
      </c>
      <c r="C2202" s="1">
        <f t="shared" si="1"/>
        <v>6.7</v>
      </c>
    </row>
    <row r="2203" ht="14.25" customHeight="1">
      <c r="A2203" s="1" t="s">
        <v>8713</v>
      </c>
      <c r="B2203" s="1">
        <v>6.7</v>
      </c>
      <c r="C2203" s="1">
        <f t="shared" si="1"/>
        <v>6.7</v>
      </c>
    </row>
    <row r="2204" ht="14.25" customHeight="1">
      <c r="A2204" s="1" t="s">
        <v>8820</v>
      </c>
      <c r="B2204" s="1">
        <v>6.7</v>
      </c>
      <c r="C2204" s="1">
        <f t="shared" si="1"/>
        <v>6.7</v>
      </c>
    </row>
    <row r="2205" ht="14.25" customHeight="1">
      <c r="A2205" s="1" t="s">
        <v>8943</v>
      </c>
      <c r="B2205" s="1">
        <v>6.7</v>
      </c>
      <c r="C2205" s="1">
        <f t="shared" si="1"/>
        <v>6.7</v>
      </c>
    </row>
    <row r="2206" ht="14.25" customHeight="1">
      <c r="A2206" s="1" t="s">
        <v>9030</v>
      </c>
      <c r="B2206" s="1">
        <v>6.7</v>
      </c>
      <c r="C2206" s="1">
        <f t="shared" si="1"/>
        <v>6.7</v>
      </c>
    </row>
    <row r="2207" ht="14.25" customHeight="1">
      <c r="A2207" s="1" t="s">
        <v>9448</v>
      </c>
      <c r="B2207" s="1">
        <v>6.7</v>
      </c>
      <c r="C2207" s="1">
        <f t="shared" si="1"/>
        <v>6.7</v>
      </c>
    </row>
    <row r="2208" ht="14.25" customHeight="1">
      <c r="A2208" s="1" t="s">
        <v>10561</v>
      </c>
      <c r="B2208" s="1">
        <v>6.7</v>
      </c>
      <c r="C2208" s="1">
        <f t="shared" si="1"/>
        <v>6.7</v>
      </c>
    </row>
    <row r="2209" ht="14.25" customHeight="1">
      <c r="A2209" s="1" t="s">
        <v>10651</v>
      </c>
      <c r="B2209" s="1">
        <v>6.7</v>
      </c>
      <c r="C2209" s="1">
        <f t="shared" si="1"/>
        <v>6.7</v>
      </c>
    </row>
    <row r="2210" ht="14.25" customHeight="1">
      <c r="A2210" s="1" t="s">
        <v>10732</v>
      </c>
      <c r="B2210" s="1">
        <v>6.7</v>
      </c>
      <c r="C2210" s="1">
        <f t="shared" si="1"/>
        <v>6.7</v>
      </c>
    </row>
    <row r="2211" ht="14.25" customHeight="1">
      <c r="A2211" s="1" t="s">
        <v>5091</v>
      </c>
      <c r="B2211" s="1">
        <v>6.4</v>
      </c>
      <c r="C2211" s="1">
        <f t="shared" si="1"/>
        <v>6.7</v>
      </c>
    </row>
    <row r="2212" ht="14.25" customHeight="1">
      <c r="A2212" s="1" t="s">
        <v>5405</v>
      </c>
      <c r="B2212" s="1">
        <v>5.5</v>
      </c>
      <c r="C2212" s="1">
        <f t="shared" si="1"/>
        <v>6.7</v>
      </c>
    </row>
    <row r="2213" ht="14.25" customHeight="1">
      <c r="A2213" s="1" t="s">
        <v>5405</v>
      </c>
      <c r="B2213" s="1">
        <v>7.4</v>
      </c>
      <c r="C2213" s="1">
        <f t="shared" si="1"/>
        <v>6.7</v>
      </c>
    </row>
    <row r="2214" ht="14.25" customHeight="1">
      <c r="A2214" s="1" t="s">
        <v>11354</v>
      </c>
      <c r="B2214" s="1">
        <v>6.7</v>
      </c>
      <c r="C2214" s="1">
        <f t="shared" si="1"/>
        <v>6.7</v>
      </c>
    </row>
    <row r="2215" ht="14.25" customHeight="1">
      <c r="A2215" s="1" t="s">
        <v>11456</v>
      </c>
      <c r="B2215" s="1">
        <v>6.7</v>
      </c>
      <c r="C2215" s="1">
        <f t="shared" si="1"/>
        <v>6.7</v>
      </c>
    </row>
    <row r="2216" ht="14.25" customHeight="1">
      <c r="A2216" s="1" t="s">
        <v>11491</v>
      </c>
      <c r="B2216" s="1">
        <v>6.7</v>
      </c>
      <c r="C2216" s="1">
        <f t="shared" si="1"/>
        <v>6.7</v>
      </c>
    </row>
    <row r="2217" ht="14.25" customHeight="1">
      <c r="A2217" s="1" t="s">
        <v>11716</v>
      </c>
      <c r="B2217" s="1">
        <v>6.7</v>
      </c>
      <c r="C2217" s="1">
        <f t="shared" si="1"/>
        <v>6.7</v>
      </c>
    </row>
    <row r="2218" ht="14.25" customHeight="1">
      <c r="A2218" s="1" t="s">
        <v>11771</v>
      </c>
      <c r="B2218" s="1">
        <v>6.7</v>
      </c>
      <c r="C2218" s="1">
        <f t="shared" si="1"/>
        <v>6.7</v>
      </c>
    </row>
    <row r="2219" ht="14.25" customHeight="1">
      <c r="A2219" s="1" t="s">
        <v>11809</v>
      </c>
      <c r="B2219" s="1">
        <v>6.7</v>
      </c>
      <c r="C2219" s="1">
        <f t="shared" si="1"/>
        <v>6.7</v>
      </c>
    </row>
    <row r="2220" ht="14.25" customHeight="1">
      <c r="A2220" s="1" t="s">
        <v>5405</v>
      </c>
      <c r="B2220" s="1">
        <v>7.5</v>
      </c>
      <c r="C2220" s="1">
        <f t="shared" si="1"/>
        <v>6.7</v>
      </c>
    </row>
    <row r="2221" ht="14.25" customHeight="1">
      <c r="A2221" s="1" t="s">
        <v>5091</v>
      </c>
      <c r="B2221" s="1">
        <v>8.0</v>
      </c>
      <c r="C2221" s="1">
        <f t="shared" si="1"/>
        <v>6.7</v>
      </c>
    </row>
    <row r="2222" ht="14.25" customHeight="1">
      <c r="A2222" s="1" t="s">
        <v>12045</v>
      </c>
      <c r="B2222" s="1">
        <v>6.7</v>
      </c>
      <c r="C2222" s="1">
        <f t="shared" si="1"/>
        <v>6.7</v>
      </c>
    </row>
    <row r="2223" ht="14.25" customHeight="1">
      <c r="A2223" s="1" t="s">
        <v>12392</v>
      </c>
      <c r="B2223" s="1">
        <v>6.7</v>
      </c>
      <c r="C2223" s="1">
        <f t="shared" si="1"/>
        <v>6.7</v>
      </c>
    </row>
    <row r="2224" ht="14.25" customHeight="1">
      <c r="A2224" s="1" t="s">
        <v>12698</v>
      </c>
      <c r="B2224" s="1">
        <v>6.7</v>
      </c>
      <c r="C2224" s="1">
        <f t="shared" si="1"/>
        <v>6.7</v>
      </c>
    </row>
    <row r="2225" ht="14.25" customHeight="1">
      <c r="A2225" s="1" t="s">
        <v>12705</v>
      </c>
      <c r="B2225" s="1">
        <v>5.9</v>
      </c>
      <c r="C2225" s="1">
        <f t="shared" si="1"/>
        <v>6.7</v>
      </c>
    </row>
    <row r="2226" ht="14.25" customHeight="1">
      <c r="A2226" s="1" t="s">
        <v>12709</v>
      </c>
      <c r="B2226" s="1">
        <v>6.7</v>
      </c>
      <c r="C2226" s="1">
        <f t="shared" si="1"/>
        <v>6.7</v>
      </c>
    </row>
    <row r="2227" ht="14.25" customHeight="1">
      <c r="A2227" s="1" t="s">
        <v>8324</v>
      </c>
      <c r="B2227" s="1">
        <v>7.2</v>
      </c>
      <c r="C2227" s="1">
        <f t="shared" si="1"/>
        <v>6.7</v>
      </c>
    </row>
    <row r="2228" ht="14.25" customHeight="1">
      <c r="A2228" s="1" t="s">
        <v>13232</v>
      </c>
      <c r="B2228" s="1">
        <v>6.7</v>
      </c>
      <c r="C2228" s="1">
        <f t="shared" si="1"/>
        <v>6.7</v>
      </c>
    </row>
    <row r="2229" ht="14.25" customHeight="1">
      <c r="A2229" s="1" t="s">
        <v>13404</v>
      </c>
      <c r="B2229" s="1">
        <v>6.7</v>
      </c>
      <c r="C2229" s="1">
        <f t="shared" si="1"/>
        <v>6.7</v>
      </c>
    </row>
    <row r="2230" ht="14.25" customHeight="1">
      <c r="A2230" s="1" t="s">
        <v>13708</v>
      </c>
      <c r="B2230" s="1">
        <v>6.7</v>
      </c>
      <c r="C2230" s="1">
        <f t="shared" si="1"/>
        <v>6.7</v>
      </c>
    </row>
    <row r="2231" ht="14.25" customHeight="1">
      <c r="A2231" s="1" t="s">
        <v>13728</v>
      </c>
      <c r="B2231" s="1">
        <v>6.7</v>
      </c>
      <c r="C2231" s="1">
        <f t="shared" si="1"/>
        <v>6.7</v>
      </c>
    </row>
    <row r="2232" ht="14.25" customHeight="1">
      <c r="A2232" s="1" t="s">
        <v>13768</v>
      </c>
      <c r="B2232" s="1">
        <v>6.7</v>
      </c>
      <c r="C2232" s="1">
        <f t="shared" si="1"/>
        <v>6.7</v>
      </c>
    </row>
    <row r="2233" ht="14.25" customHeight="1">
      <c r="A2233" s="1" t="s">
        <v>5405</v>
      </c>
      <c r="B2233" s="1">
        <v>5.5</v>
      </c>
      <c r="C2233" s="1">
        <f t="shared" si="1"/>
        <v>6.7</v>
      </c>
    </row>
    <row r="2234" ht="14.25" customHeight="1">
      <c r="A2234" s="1" t="s">
        <v>13990</v>
      </c>
      <c r="B2234" s="1">
        <v>6.7</v>
      </c>
      <c r="C2234" s="1">
        <f t="shared" si="1"/>
        <v>6.7</v>
      </c>
    </row>
    <row r="2235" ht="14.25" customHeight="1">
      <c r="A2235" s="1" t="s">
        <v>14234</v>
      </c>
      <c r="B2235" s="1">
        <v>6.7</v>
      </c>
      <c r="C2235" s="1">
        <f t="shared" si="1"/>
        <v>6.7</v>
      </c>
    </row>
    <row r="2236" ht="14.25" customHeight="1">
      <c r="A2236" s="1" t="s">
        <v>14476</v>
      </c>
      <c r="B2236" s="1">
        <v>6.7</v>
      </c>
      <c r="C2236" s="1">
        <f t="shared" si="1"/>
        <v>6.7</v>
      </c>
    </row>
    <row r="2237" ht="14.25" customHeight="1">
      <c r="A2237" s="1" t="s">
        <v>14798</v>
      </c>
      <c r="B2237" s="1">
        <v>6.7</v>
      </c>
      <c r="C2237" s="1">
        <f t="shared" si="1"/>
        <v>6.7</v>
      </c>
    </row>
    <row r="2238" ht="14.25" customHeight="1">
      <c r="A2238" s="1" t="s">
        <v>15046</v>
      </c>
      <c r="B2238" s="1">
        <v>6.7</v>
      </c>
      <c r="C2238" s="1">
        <f t="shared" si="1"/>
        <v>6.7</v>
      </c>
    </row>
    <row r="2239" ht="14.25" customHeight="1">
      <c r="A2239" s="1" t="s">
        <v>15217</v>
      </c>
      <c r="B2239" s="1">
        <v>6.7</v>
      </c>
      <c r="C2239" s="1">
        <f t="shared" si="1"/>
        <v>6.7</v>
      </c>
    </row>
    <row r="2240" ht="14.25" customHeight="1">
      <c r="A2240" s="1" t="s">
        <v>12705</v>
      </c>
      <c r="B2240" s="1">
        <v>7.5</v>
      </c>
      <c r="C2240" s="1">
        <f t="shared" si="1"/>
        <v>6.7</v>
      </c>
    </row>
    <row r="2241" ht="14.25" customHeight="1">
      <c r="A2241" s="1" t="s">
        <v>15411</v>
      </c>
      <c r="B2241" s="1">
        <v>6.7</v>
      </c>
      <c r="C2241" s="1">
        <f t="shared" si="1"/>
        <v>6.7</v>
      </c>
    </row>
    <row r="2242" ht="14.25" customHeight="1">
      <c r="A2242" s="1" t="s">
        <v>15692</v>
      </c>
      <c r="B2242" s="1">
        <v>6.7</v>
      </c>
      <c r="C2242" s="1">
        <f t="shared" si="1"/>
        <v>6.7</v>
      </c>
    </row>
    <row r="2243" ht="14.25" customHeight="1">
      <c r="A2243" s="1" t="s">
        <v>15831</v>
      </c>
      <c r="B2243" s="1">
        <v>6.7</v>
      </c>
      <c r="C2243" s="1">
        <f t="shared" si="1"/>
        <v>6.7</v>
      </c>
    </row>
    <row r="2244" ht="14.25" customHeight="1">
      <c r="A2244" s="1" t="s">
        <v>15859</v>
      </c>
      <c r="B2244" s="1">
        <v>6.7</v>
      </c>
      <c r="C2244" s="1">
        <f t="shared" si="1"/>
        <v>6.7</v>
      </c>
    </row>
    <row r="2245" ht="14.25" customHeight="1">
      <c r="A2245" s="1" t="s">
        <v>15890</v>
      </c>
      <c r="B2245" s="1">
        <v>6.7</v>
      </c>
      <c r="C2245" s="1">
        <f t="shared" si="1"/>
        <v>6.7</v>
      </c>
    </row>
    <row r="2246" ht="14.25" customHeight="1">
      <c r="A2246" s="1" t="s">
        <v>15894</v>
      </c>
      <c r="B2246" s="1">
        <v>6.7</v>
      </c>
      <c r="C2246" s="1">
        <f t="shared" si="1"/>
        <v>6.7</v>
      </c>
    </row>
    <row r="2247" ht="14.25" customHeight="1">
      <c r="A2247" s="1" t="s">
        <v>15944</v>
      </c>
      <c r="B2247" s="1">
        <v>6.7</v>
      </c>
      <c r="C2247" s="1">
        <f t="shared" si="1"/>
        <v>6.7</v>
      </c>
    </row>
    <row r="2248" ht="14.25" customHeight="1">
      <c r="A2248" s="1" t="s">
        <v>16226</v>
      </c>
      <c r="B2248" s="1">
        <v>6.7</v>
      </c>
      <c r="C2248" s="1">
        <f t="shared" si="1"/>
        <v>6.7</v>
      </c>
    </row>
    <row r="2249" ht="14.25" customHeight="1">
      <c r="A2249" s="1" t="s">
        <v>14476</v>
      </c>
      <c r="B2249" s="1">
        <v>6.7</v>
      </c>
      <c r="C2249" s="1">
        <f t="shared" si="1"/>
        <v>6.7</v>
      </c>
    </row>
    <row r="2250" ht="14.25" customHeight="1">
      <c r="A2250" s="1" t="s">
        <v>16511</v>
      </c>
      <c r="B2250" s="1">
        <v>6.7</v>
      </c>
      <c r="C2250" s="1">
        <f t="shared" si="1"/>
        <v>6.7</v>
      </c>
    </row>
    <row r="2251" ht="14.25" customHeight="1">
      <c r="A2251" s="1" t="s">
        <v>16659</v>
      </c>
      <c r="B2251" s="1">
        <v>6.7</v>
      </c>
      <c r="C2251" s="1">
        <f t="shared" si="1"/>
        <v>6.7</v>
      </c>
    </row>
    <row r="2252" ht="14.25" customHeight="1">
      <c r="A2252" s="1" t="s">
        <v>17397</v>
      </c>
      <c r="B2252" s="1">
        <v>6.7</v>
      </c>
      <c r="C2252" s="1">
        <f t="shared" si="1"/>
        <v>6.7</v>
      </c>
    </row>
    <row r="2253" ht="14.25" customHeight="1">
      <c r="A2253" s="1" t="s">
        <v>17419</v>
      </c>
      <c r="B2253" s="1">
        <v>6.7</v>
      </c>
      <c r="C2253" s="1">
        <f t="shared" si="1"/>
        <v>6.7</v>
      </c>
    </row>
    <row r="2254" ht="14.25" customHeight="1">
      <c r="A2254" s="1" t="s">
        <v>17522</v>
      </c>
      <c r="B2254" s="1">
        <v>6.7</v>
      </c>
      <c r="C2254" s="1">
        <f t="shared" si="1"/>
        <v>6.7</v>
      </c>
    </row>
    <row r="2255" ht="14.25" customHeight="1">
      <c r="A2255" s="1" t="s">
        <v>17605</v>
      </c>
      <c r="B2255" s="1">
        <v>6.7</v>
      </c>
      <c r="C2255" s="1">
        <f t="shared" si="1"/>
        <v>6.7</v>
      </c>
    </row>
    <row r="2256" ht="14.25" customHeight="1">
      <c r="A2256" s="1" t="s">
        <v>5405</v>
      </c>
      <c r="B2256" s="1">
        <v>7.5</v>
      </c>
      <c r="C2256" s="1">
        <f t="shared" si="1"/>
        <v>6.7</v>
      </c>
    </row>
    <row r="2257" ht="14.25" customHeight="1">
      <c r="A2257" s="1" t="s">
        <v>17699</v>
      </c>
      <c r="B2257" s="1">
        <v>6.7</v>
      </c>
      <c r="C2257" s="1">
        <f t="shared" si="1"/>
        <v>6.7</v>
      </c>
    </row>
    <row r="2258" ht="14.25" customHeight="1">
      <c r="A2258" s="1" t="s">
        <v>17828</v>
      </c>
      <c r="B2258" s="1">
        <v>6.7</v>
      </c>
      <c r="C2258" s="1">
        <f t="shared" si="1"/>
        <v>6.7</v>
      </c>
    </row>
    <row r="2259" ht="14.25" customHeight="1">
      <c r="A2259" s="1" t="s">
        <v>17916</v>
      </c>
      <c r="B2259" s="1">
        <v>6.7</v>
      </c>
      <c r="C2259" s="1">
        <f t="shared" si="1"/>
        <v>6.7</v>
      </c>
    </row>
    <row r="2260" ht="14.25" customHeight="1">
      <c r="A2260" s="1" t="s">
        <v>17979</v>
      </c>
      <c r="B2260" s="1">
        <v>6.7</v>
      </c>
      <c r="C2260" s="1">
        <f t="shared" si="1"/>
        <v>6.7</v>
      </c>
    </row>
    <row r="2261" ht="14.25" customHeight="1">
      <c r="A2261" s="1" t="s">
        <v>5066</v>
      </c>
      <c r="B2261" s="1">
        <v>5.7</v>
      </c>
      <c r="C2261" s="1">
        <f t="shared" si="1"/>
        <v>6.7</v>
      </c>
    </row>
    <row r="2262" ht="14.25" customHeight="1">
      <c r="A2262" s="1" t="s">
        <v>5066</v>
      </c>
      <c r="B2262" s="1">
        <v>6.7</v>
      </c>
      <c r="C2262" s="1">
        <f t="shared" si="1"/>
        <v>6.7</v>
      </c>
    </row>
    <row r="2263" ht="14.25" customHeight="1">
      <c r="A2263" s="1" t="s">
        <v>5066</v>
      </c>
      <c r="B2263" s="1">
        <v>7.5</v>
      </c>
      <c r="C2263" s="1">
        <f t="shared" si="1"/>
        <v>6.7</v>
      </c>
    </row>
    <row r="2264" ht="14.25" customHeight="1">
      <c r="A2264" s="1" t="s">
        <v>5066</v>
      </c>
      <c r="B2264" s="1">
        <v>6.9</v>
      </c>
      <c r="C2264" s="1">
        <f t="shared" si="1"/>
        <v>6.7</v>
      </c>
    </row>
    <row r="2265" ht="14.25" customHeight="1">
      <c r="A2265" s="1" t="s">
        <v>1551</v>
      </c>
      <c r="B2265" s="1">
        <v>5.6</v>
      </c>
      <c r="C2265" s="1">
        <f t="shared" si="1"/>
        <v>6.683333333</v>
      </c>
    </row>
    <row r="2266" ht="14.25" customHeight="1">
      <c r="A2266" s="1" t="s">
        <v>1551</v>
      </c>
      <c r="B2266" s="1">
        <v>7.1</v>
      </c>
      <c r="C2266" s="1">
        <f t="shared" si="1"/>
        <v>6.683333333</v>
      </c>
    </row>
    <row r="2267" ht="14.25" customHeight="1">
      <c r="A2267" s="1" t="s">
        <v>2137</v>
      </c>
      <c r="B2267" s="1">
        <v>7.1</v>
      </c>
      <c r="C2267" s="1">
        <f t="shared" si="1"/>
        <v>6.683333333</v>
      </c>
    </row>
    <row r="2268" ht="14.25" customHeight="1">
      <c r="A2268" s="1" t="s">
        <v>1551</v>
      </c>
      <c r="B2268" s="1">
        <v>5.9</v>
      </c>
      <c r="C2268" s="1">
        <f t="shared" si="1"/>
        <v>6.683333333</v>
      </c>
    </row>
    <row r="2269" ht="14.25" customHeight="1">
      <c r="A2269" s="1" t="s">
        <v>2137</v>
      </c>
      <c r="B2269" s="1">
        <v>6.2</v>
      </c>
      <c r="C2269" s="1">
        <f t="shared" si="1"/>
        <v>6.683333333</v>
      </c>
    </row>
    <row r="2270" ht="14.25" customHeight="1">
      <c r="A2270" s="1" t="s">
        <v>2137</v>
      </c>
      <c r="B2270" s="1">
        <v>6.7</v>
      </c>
      <c r="C2270" s="1">
        <f t="shared" si="1"/>
        <v>6.683333333</v>
      </c>
    </row>
    <row r="2271" ht="14.25" customHeight="1">
      <c r="A2271" s="1" t="s">
        <v>1551</v>
      </c>
      <c r="B2271" s="1">
        <v>5.6</v>
      </c>
      <c r="C2271" s="1">
        <f t="shared" si="1"/>
        <v>6.683333333</v>
      </c>
    </row>
    <row r="2272" ht="14.25" customHeight="1">
      <c r="A2272" s="1" t="s">
        <v>2137</v>
      </c>
      <c r="B2272" s="1">
        <v>5.6</v>
      </c>
      <c r="C2272" s="1">
        <f t="shared" si="1"/>
        <v>6.683333333</v>
      </c>
    </row>
    <row r="2273" ht="14.25" customHeight="1">
      <c r="A2273" s="1" t="s">
        <v>2137</v>
      </c>
      <c r="B2273" s="1">
        <v>7.3</v>
      </c>
      <c r="C2273" s="1">
        <f t="shared" si="1"/>
        <v>6.683333333</v>
      </c>
    </row>
    <row r="2274" ht="14.25" customHeight="1">
      <c r="A2274" s="1" t="s">
        <v>1551</v>
      </c>
      <c r="B2274" s="1">
        <v>6.3</v>
      </c>
      <c r="C2274" s="1">
        <f t="shared" si="1"/>
        <v>6.683333333</v>
      </c>
    </row>
    <row r="2275" ht="14.25" customHeight="1">
      <c r="A2275" s="1" t="s">
        <v>1551</v>
      </c>
      <c r="B2275" s="1">
        <v>7.9</v>
      </c>
      <c r="C2275" s="1">
        <f t="shared" si="1"/>
        <v>6.683333333</v>
      </c>
    </row>
    <row r="2276" ht="14.25" customHeight="1">
      <c r="A2276" s="1" t="s">
        <v>1551</v>
      </c>
      <c r="B2276" s="1">
        <v>8.3</v>
      </c>
      <c r="C2276" s="1">
        <f t="shared" si="1"/>
        <v>6.683333333</v>
      </c>
    </row>
    <row r="2277" ht="14.25" customHeight="1">
      <c r="A2277" s="1" t="s">
        <v>2137</v>
      </c>
      <c r="B2277" s="1">
        <v>7.2</v>
      </c>
      <c r="C2277" s="1">
        <f t="shared" si="1"/>
        <v>6.683333333</v>
      </c>
    </row>
    <row r="2278" ht="14.25" customHeight="1">
      <c r="A2278" s="1" t="s">
        <v>1551</v>
      </c>
      <c r="B2278" s="1">
        <v>7.4</v>
      </c>
      <c r="C2278" s="1">
        <f t="shared" si="1"/>
        <v>6.683333333</v>
      </c>
    </row>
    <row r="2279" ht="14.25" customHeight="1">
      <c r="A2279" s="1" t="s">
        <v>1551</v>
      </c>
      <c r="B2279" s="1">
        <v>6.0</v>
      </c>
      <c r="C2279" s="1">
        <f t="shared" si="1"/>
        <v>6.683333333</v>
      </c>
    </row>
    <row r="2280" ht="14.25" customHeight="1">
      <c r="A2280" s="1" t="s">
        <v>1551</v>
      </c>
      <c r="B2280" s="1">
        <v>6.8</v>
      </c>
      <c r="C2280" s="1">
        <f t="shared" si="1"/>
        <v>6.683333333</v>
      </c>
    </row>
    <row r="2281" ht="14.25" customHeight="1">
      <c r="A2281" s="1" t="s">
        <v>1551</v>
      </c>
      <c r="B2281" s="1">
        <v>7.1</v>
      </c>
      <c r="C2281" s="1">
        <f t="shared" si="1"/>
        <v>6.683333333</v>
      </c>
    </row>
    <row r="2282" ht="14.25" customHeight="1">
      <c r="A2282" s="1" t="s">
        <v>1551</v>
      </c>
      <c r="B2282" s="1">
        <v>6.2</v>
      </c>
      <c r="C2282" s="1">
        <f t="shared" si="1"/>
        <v>6.683333333</v>
      </c>
    </row>
    <row r="2283" ht="14.25" customHeight="1">
      <c r="A2283" s="1" t="s">
        <v>335</v>
      </c>
      <c r="B2283" s="1">
        <v>6.1</v>
      </c>
      <c r="C2283" s="1">
        <f t="shared" si="1"/>
        <v>6.68</v>
      </c>
    </row>
    <row r="2284" ht="14.25" customHeight="1">
      <c r="A2284" s="1" t="s">
        <v>335</v>
      </c>
      <c r="B2284" s="1">
        <v>6.9</v>
      </c>
      <c r="C2284" s="1">
        <f t="shared" si="1"/>
        <v>6.68</v>
      </c>
    </row>
    <row r="2285" ht="14.25" customHeight="1">
      <c r="A2285" s="1" t="s">
        <v>335</v>
      </c>
      <c r="B2285" s="1">
        <v>7.7</v>
      </c>
      <c r="C2285" s="1">
        <f t="shared" si="1"/>
        <v>6.68</v>
      </c>
    </row>
    <row r="2286" ht="14.25" customHeight="1">
      <c r="A2286" s="1" t="s">
        <v>7660</v>
      </c>
      <c r="B2286" s="1">
        <v>6.2</v>
      </c>
      <c r="C2286" s="1">
        <f t="shared" si="1"/>
        <v>6.68</v>
      </c>
    </row>
    <row r="2287" ht="14.25" customHeight="1">
      <c r="A2287" s="1" t="s">
        <v>335</v>
      </c>
      <c r="B2287" s="1">
        <v>6.3</v>
      </c>
      <c r="C2287" s="1">
        <f t="shared" si="1"/>
        <v>6.68</v>
      </c>
    </row>
    <row r="2288" ht="14.25" customHeight="1">
      <c r="A2288" s="1" t="s">
        <v>335</v>
      </c>
      <c r="B2288" s="1">
        <v>6.4</v>
      </c>
      <c r="C2288" s="1">
        <f t="shared" si="1"/>
        <v>6.68</v>
      </c>
    </row>
    <row r="2289" ht="14.25" customHeight="1">
      <c r="A2289" s="1" t="s">
        <v>9879</v>
      </c>
      <c r="B2289" s="1">
        <v>6.2</v>
      </c>
      <c r="C2289" s="1">
        <f t="shared" si="1"/>
        <v>6.68</v>
      </c>
    </row>
    <row r="2290" ht="14.25" customHeight="1">
      <c r="A2290" s="1" t="s">
        <v>7660</v>
      </c>
      <c r="B2290" s="1">
        <v>6.2</v>
      </c>
      <c r="C2290" s="1">
        <f t="shared" si="1"/>
        <v>6.68</v>
      </c>
    </row>
    <row r="2291" ht="14.25" customHeight="1">
      <c r="A2291" s="1" t="s">
        <v>9879</v>
      </c>
      <c r="B2291" s="1">
        <v>6.6</v>
      </c>
      <c r="C2291" s="1">
        <f t="shared" si="1"/>
        <v>6.68</v>
      </c>
    </row>
    <row r="2292" ht="14.25" customHeight="1">
      <c r="A2292" s="1" t="s">
        <v>7660</v>
      </c>
      <c r="B2292" s="1">
        <v>7.6</v>
      </c>
      <c r="C2292" s="1">
        <f t="shared" si="1"/>
        <v>6.68</v>
      </c>
    </row>
    <row r="2293" ht="14.25" customHeight="1">
      <c r="A2293" s="1" t="s">
        <v>9879</v>
      </c>
      <c r="B2293" s="1">
        <v>6.2</v>
      </c>
      <c r="C2293" s="1">
        <f t="shared" si="1"/>
        <v>6.68</v>
      </c>
    </row>
    <row r="2294" ht="14.25" customHeight="1">
      <c r="A2294" s="1" t="s">
        <v>9879</v>
      </c>
      <c r="B2294" s="1">
        <v>7.2</v>
      </c>
      <c r="C2294" s="1">
        <f t="shared" si="1"/>
        <v>6.68</v>
      </c>
    </row>
    <row r="2295" ht="14.25" customHeight="1">
      <c r="A2295" s="1" t="s">
        <v>7660</v>
      </c>
      <c r="B2295" s="1">
        <v>6.0</v>
      </c>
      <c r="C2295" s="1">
        <f t="shared" si="1"/>
        <v>6.68</v>
      </c>
    </row>
    <row r="2296" ht="14.25" customHeight="1">
      <c r="A2296" s="1" t="s">
        <v>7660</v>
      </c>
      <c r="B2296" s="1">
        <v>7.4</v>
      </c>
      <c r="C2296" s="1">
        <f t="shared" si="1"/>
        <v>6.68</v>
      </c>
    </row>
    <row r="2297" ht="14.25" customHeight="1">
      <c r="A2297" s="1" t="s">
        <v>9879</v>
      </c>
      <c r="B2297" s="1">
        <v>7.2</v>
      </c>
      <c r="C2297" s="1">
        <f t="shared" si="1"/>
        <v>6.68</v>
      </c>
    </row>
    <row r="2298" ht="14.25" customHeight="1">
      <c r="A2298" s="1" t="s">
        <v>364</v>
      </c>
      <c r="B2298" s="1">
        <v>7.6</v>
      </c>
      <c r="C2298" s="1">
        <f t="shared" si="1"/>
        <v>6.675</v>
      </c>
    </row>
    <row r="2299" ht="14.25" customHeight="1">
      <c r="A2299" s="1" t="s">
        <v>942</v>
      </c>
      <c r="B2299" s="1">
        <v>6.7</v>
      </c>
      <c r="C2299" s="1">
        <f t="shared" si="1"/>
        <v>6.675</v>
      </c>
    </row>
    <row r="2300" ht="14.25" customHeight="1">
      <c r="A2300" s="1" t="s">
        <v>942</v>
      </c>
      <c r="B2300" s="1">
        <v>6.4</v>
      </c>
      <c r="C2300" s="1">
        <f t="shared" si="1"/>
        <v>6.675</v>
      </c>
    </row>
    <row r="2301" ht="14.25" customHeight="1">
      <c r="A2301" s="1" t="s">
        <v>364</v>
      </c>
      <c r="B2301" s="1">
        <v>7.0</v>
      </c>
      <c r="C2301" s="1">
        <f t="shared" si="1"/>
        <v>6.675</v>
      </c>
    </row>
    <row r="2302" ht="14.25" customHeight="1">
      <c r="A2302" s="1" t="s">
        <v>942</v>
      </c>
      <c r="B2302" s="1">
        <v>7.1</v>
      </c>
      <c r="C2302" s="1">
        <f t="shared" si="1"/>
        <v>6.675</v>
      </c>
    </row>
    <row r="2303" ht="14.25" customHeight="1">
      <c r="A2303" s="1" t="s">
        <v>364</v>
      </c>
      <c r="B2303" s="1">
        <v>7.2</v>
      </c>
      <c r="C2303" s="1">
        <f t="shared" si="1"/>
        <v>6.675</v>
      </c>
    </row>
    <row r="2304" ht="14.25" customHeight="1">
      <c r="A2304" s="1" t="s">
        <v>942</v>
      </c>
      <c r="B2304" s="1">
        <v>6.5</v>
      </c>
      <c r="C2304" s="1">
        <f t="shared" si="1"/>
        <v>6.675</v>
      </c>
    </row>
    <row r="2305" ht="14.25" customHeight="1">
      <c r="A2305" s="1" t="s">
        <v>364</v>
      </c>
      <c r="B2305" s="1">
        <v>4.9</v>
      </c>
      <c r="C2305" s="1">
        <f t="shared" si="1"/>
        <v>6.675</v>
      </c>
    </row>
    <row r="2306" ht="14.25" customHeight="1">
      <c r="A2306" s="1" t="s">
        <v>11138</v>
      </c>
      <c r="B2306" s="1">
        <v>5.4</v>
      </c>
      <c r="C2306" s="1">
        <f t="shared" si="1"/>
        <v>6.675</v>
      </c>
    </row>
    <row r="2307" ht="14.25" customHeight="1">
      <c r="A2307" s="1" t="s">
        <v>11138</v>
      </c>
      <c r="B2307" s="1">
        <v>6.6</v>
      </c>
      <c r="C2307" s="1">
        <f t="shared" si="1"/>
        <v>6.675</v>
      </c>
    </row>
    <row r="2308" ht="14.25" customHeight="1">
      <c r="A2308" s="1" t="s">
        <v>11138</v>
      </c>
      <c r="B2308" s="1">
        <v>7.2</v>
      </c>
      <c r="C2308" s="1">
        <f t="shared" si="1"/>
        <v>6.675</v>
      </c>
    </row>
    <row r="2309" ht="14.25" customHeight="1">
      <c r="A2309" s="1" t="s">
        <v>11138</v>
      </c>
      <c r="B2309" s="1">
        <v>7.5</v>
      </c>
      <c r="C2309" s="1">
        <f t="shared" si="1"/>
        <v>6.675</v>
      </c>
    </row>
    <row r="2310" ht="14.25" customHeight="1">
      <c r="A2310" s="1" t="s">
        <v>139</v>
      </c>
      <c r="B2310" s="1">
        <v>5.9</v>
      </c>
      <c r="C2310" s="1">
        <f t="shared" si="1"/>
        <v>6.666666667</v>
      </c>
    </row>
    <row r="2311" ht="14.25" customHeight="1">
      <c r="A2311" s="1" t="s">
        <v>139</v>
      </c>
      <c r="B2311" s="1">
        <v>6.4</v>
      </c>
      <c r="C2311" s="1">
        <f t="shared" si="1"/>
        <v>6.666666667</v>
      </c>
    </row>
    <row r="2312" ht="14.25" customHeight="1">
      <c r="A2312" s="1" t="s">
        <v>1214</v>
      </c>
      <c r="B2312" s="1">
        <v>7.3</v>
      </c>
      <c r="C2312" s="1">
        <f t="shared" si="1"/>
        <v>6.666666667</v>
      </c>
    </row>
    <row r="2313" ht="14.25" customHeight="1">
      <c r="A2313" s="1" t="s">
        <v>139</v>
      </c>
      <c r="B2313" s="1">
        <v>6.7</v>
      </c>
      <c r="C2313" s="1">
        <f t="shared" si="1"/>
        <v>6.666666667</v>
      </c>
    </row>
    <row r="2314" ht="14.25" customHeight="1">
      <c r="A2314" s="1" t="s">
        <v>139</v>
      </c>
      <c r="B2314" s="1">
        <v>7.1</v>
      </c>
      <c r="C2314" s="1">
        <f t="shared" si="1"/>
        <v>6.666666667</v>
      </c>
    </row>
    <row r="2315" ht="14.25" customHeight="1">
      <c r="A2315" s="1" t="s">
        <v>1214</v>
      </c>
      <c r="B2315" s="1">
        <v>5.8</v>
      </c>
      <c r="C2315" s="1">
        <f t="shared" si="1"/>
        <v>6.666666667</v>
      </c>
    </row>
    <row r="2316" ht="14.25" customHeight="1">
      <c r="A2316" s="1" t="s">
        <v>4168</v>
      </c>
      <c r="B2316" s="1">
        <v>7.2</v>
      </c>
      <c r="C2316" s="1">
        <f t="shared" si="1"/>
        <v>6.666666667</v>
      </c>
    </row>
    <row r="2317" ht="14.25" customHeight="1">
      <c r="A2317" s="1" t="s">
        <v>4172</v>
      </c>
      <c r="B2317" s="1">
        <v>6.5</v>
      </c>
      <c r="C2317" s="1">
        <f t="shared" si="1"/>
        <v>6.666666667</v>
      </c>
    </row>
    <row r="2318" ht="14.25" customHeight="1">
      <c r="A2318" s="1" t="s">
        <v>4172</v>
      </c>
      <c r="B2318" s="1">
        <v>7.0</v>
      </c>
      <c r="C2318" s="1">
        <f t="shared" si="1"/>
        <v>6.666666667</v>
      </c>
    </row>
    <row r="2319" ht="14.25" customHeight="1">
      <c r="A2319" s="1" t="s">
        <v>139</v>
      </c>
      <c r="B2319" s="1">
        <v>7.6</v>
      </c>
      <c r="C2319" s="1">
        <f t="shared" si="1"/>
        <v>6.666666667</v>
      </c>
    </row>
    <row r="2320" ht="14.25" customHeight="1">
      <c r="A2320" s="1" t="s">
        <v>4172</v>
      </c>
      <c r="B2320" s="1">
        <v>6.5</v>
      </c>
      <c r="C2320" s="1">
        <f t="shared" si="1"/>
        <v>6.666666667</v>
      </c>
    </row>
    <row r="2321" ht="14.25" customHeight="1">
      <c r="A2321" s="1" t="s">
        <v>1214</v>
      </c>
      <c r="B2321" s="1">
        <v>6.9</v>
      </c>
      <c r="C2321" s="1">
        <f t="shared" si="1"/>
        <v>6.666666667</v>
      </c>
    </row>
    <row r="2322" ht="14.25" customHeight="1">
      <c r="A2322" s="1" t="s">
        <v>6787</v>
      </c>
      <c r="B2322" s="1">
        <v>6.7</v>
      </c>
      <c r="C2322" s="1">
        <f t="shared" si="1"/>
        <v>6.666666667</v>
      </c>
    </row>
    <row r="2323" ht="14.25" customHeight="1">
      <c r="A2323" s="1" t="s">
        <v>6787</v>
      </c>
      <c r="B2323" s="1">
        <v>6.7</v>
      </c>
      <c r="C2323" s="1">
        <f t="shared" si="1"/>
        <v>6.666666667</v>
      </c>
    </row>
    <row r="2324" ht="14.25" customHeight="1">
      <c r="A2324" s="1" t="s">
        <v>6787</v>
      </c>
      <c r="B2324" s="1">
        <v>6.6</v>
      </c>
      <c r="C2324" s="1">
        <f t="shared" si="1"/>
        <v>6.666666667</v>
      </c>
    </row>
    <row r="2325" ht="14.25" customHeight="1">
      <c r="A2325" s="1" t="s">
        <v>4168</v>
      </c>
      <c r="B2325" s="1">
        <v>6.7</v>
      </c>
      <c r="C2325" s="1">
        <f t="shared" si="1"/>
        <v>6.666666667</v>
      </c>
    </row>
    <row r="2326" ht="14.25" customHeight="1">
      <c r="A2326" s="1" t="s">
        <v>4168</v>
      </c>
      <c r="B2326" s="1">
        <v>6.1</v>
      </c>
      <c r="C2326" s="1">
        <f t="shared" si="1"/>
        <v>6.666666667</v>
      </c>
    </row>
    <row r="2327" ht="14.25" customHeight="1">
      <c r="A2327" s="1" t="s">
        <v>139</v>
      </c>
      <c r="B2327" s="1">
        <v>6.3</v>
      </c>
      <c r="C2327" s="1">
        <f t="shared" si="1"/>
        <v>6.666666667</v>
      </c>
    </row>
    <row r="2328" ht="14.25" customHeight="1">
      <c r="A2328" s="1" t="s">
        <v>12220</v>
      </c>
      <c r="B2328" s="1">
        <v>7.1</v>
      </c>
      <c r="C2328" s="1">
        <f t="shared" si="1"/>
        <v>6.66</v>
      </c>
    </row>
    <row r="2329" ht="14.25" customHeight="1">
      <c r="A2329" s="1" t="s">
        <v>12220</v>
      </c>
      <c r="B2329" s="1">
        <v>5.9</v>
      </c>
      <c r="C2329" s="1">
        <f t="shared" si="1"/>
        <v>6.66</v>
      </c>
    </row>
    <row r="2330" ht="14.25" customHeight="1">
      <c r="A2330" s="1" t="s">
        <v>12220</v>
      </c>
      <c r="B2330" s="1">
        <v>6.6</v>
      </c>
      <c r="C2330" s="1">
        <f t="shared" si="1"/>
        <v>6.66</v>
      </c>
    </row>
    <row r="2331" ht="14.25" customHeight="1">
      <c r="A2331" s="1" t="s">
        <v>12220</v>
      </c>
      <c r="B2331" s="1">
        <v>6.8</v>
      </c>
      <c r="C2331" s="1">
        <f t="shared" si="1"/>
        <v>6.66</v>
      </c>
    </row>
    <row r="2332" ht="14.25" customHeight="1">
      <c r="A2332" s="1" t="s">
        <v>12220</v>
      </c>
      <c r="B2332" s="1">
        <v>6.9</v>
      </c>
      <c r="C2332" s="1">
        <f t="shared" si="1"/>
        <v>6.66</v>
      </c>
    </row>
    <row r="2333" ht="14.25" customHeight="1">
      <c r="A2333" s="1" t="s">
        <v>3932</v>
      </c>
      <c r="B2333" s="1">
        <v>6.2</v>
      </c>
      <c r="C2333" s="1">
        <f t="shared" si="1"/>
        <v>6.66</v>
      </c>
    </row>
    <row r="2334" ht="14.25" customHeight="1">
      <c r="A2334" s="1" t="s">
        <v>3932</v>
      </c>
      <c r="B2334" s="1">
        <v>7.1</v>
      </c>
      <c r="C2334" s="1">
        <f t="shared" si="1"/>
        <v>6.66</v>
      </c>
    </row>
    <row r="2335" ht="14.25" customHeight="1">
      <c r="A2335" s="1" t="s">
        <v>3932</v>
      </c>
      <c r="B2335" s="1">
        <v>7.5</v>
      </c>
      <c r="C2335" s="1">
        <f t="shared" si="1"/>
        <v>6.66</v>
      </c>
    </row>
    <row r="2336" ht="14.25" customHeight="1">
      <c r="A2336" s="1" t="s">
        <v>3932</v>
      </c>
      <c r="B2336" s="1">
        <v>6.6</v>
      </c>
      <c r="C2336" s="1">
        <f t="shared" si="1"/>
        <v>6.66</v>
      </c>
    </row>
    <row r="2337" ht="14.25" customHeight="1">
      <c r="A2337" s="1" t="s">
        <v>3932</v>
      </c>
      <c r="B2337" s="1">
        <v>5.9</v>
      </c>
      <c r="C2337" s="1">
        <f t="shared" si="1"/>
        <v>6.66</v>
      </c>
    </row>
    <row r="2338" ht="14.25" customHeight="1">
      <c r="A2338" s="1" t="s">
        <v>1761</v>
      </c>
      <c r="B2338" s="1">
        <v>6.5</v>
      </c>
      <c r="C2338" s="1">
        <f t="shared" si="1"/>
        <v>6.657142857</v>
      </c>
    </row>
    <row r="2339" ht="14.25" customHeight="1">
      <c r="A2339" s="1" t="s">
        <v>1761</v>
      </c>
      <c r="B2339" s="1">
        <v>6.6</v>
      </c>
      <c r="C2339" s="1">
        <f t="shared" si="1"/>
        <v>6.657142857</v>
      </c>
    </row>
    <row r="2340" ht="14.25" customHeight="1">
      <c r="A2340" s="1" t="s">
        <v>1761</v>
      </c>
      <c r="B2340" s="1">
        <v>6.1</v>
      </c>
      <c r="C2340" s="1">
        <f t="shared" si="1"/>
        <v>6.657142857</v>
      </c>
    </row>
    <row r="2341" ht="14.25" customHeight="1">
      <c r="A2341" s="1" t="s">
        <v>1761</v>
      </c>
      <c r="B2341" s="1">
        <v>7.8</v>
      </c>
      <c r="C2341" s="1">
        <f t="shared" si="1"/>
        <v>6.657142857</v>
      </c>
    </row>
    <row r="2342" ht="14.25" customHeight="1">
      <c r="A2342" s="1" t="s">
        <v>1761</v>
      </c>
      <c r="B2342" s="1">
        <v>7.2</v>
      </c>
      <c r="C2342" s="1">
        <f t="shared" si="1"/>
        <v>6.657142857</v>
      </c>
    </row>
    <row r="2343" ht="14.25" customHeight="1">
      <c r="A2343" s="1" t="s">
        <v>1761</v>
      </c>
      <c r="B2343" s="1">
        <v>5.9</v>
      </c>
      <c r="C2343" s="1">
        <f t="shared" si="1"/>
        <v>6.657142857</v>
      </c>
    </row>
    <row r="2344" ht="14.25" customHeight="1">
      <c r="A2344" s="1" t="s">
        <v>1761</v>
      </c>
      <c r="B2344" s="1">
        <v>6.5</v>
      </c>
      <c r="C2344" s="1">
        <f t="shared" si="1"/>
        <v>6.657142857</v>
      </c>
    </row>
    <row r="2345" ht="14.25" customHeight="1">
      <c r="A2345" s="1" t="s">
        <v>839</v>
      </c>
      <c r="B2345" s="1">
        <v>7.5</v>
      </c>
      <c r="C2345" s="1">
        <f t="shared" si="1"/>
        <v>6.654545455</v>
      </c>
    </row>
    <row r="2346" ht="14.25" customHeight="1">
      <c r="A2346" s="1" t="s">
        <v>839</v>
      </c>
      <c r="B2346" s="1">
        <v>7.4</v>
      </c>
      <c r="C2346" s="1">
        <f t="shared" si="1"/>
        <v>6.654545455</v>
      </c>
    </row>
    <row r="2347" ht="14.25" customHeight="1">
      <c r="A2347" s="1" t="s">
        <v>839</v>
      </c>
      <c r="B2347" s="1">
        <v>5.9</v>
      </c>
      <c r="C2347" s="1">
        <f t="shared" si="1"/>
        <v>6.654545455</v>
      </c>
    </row>
    <row r="2348" ht="14.25" customHeight="1">
      <c r="A2348" s="1" t="s">
        <v>839</v>
      </c>
      <c r="B2348" s="1">
        <v>5.6</v>
      </c>
      <c r="C2348" s="1">
        <f t="shared" si="1"/>
        <v>6.654545455</v>
      </c>
    </row>
    <row r="2349" ht="14.25" customHeight="1">
      <c r="A2349" s="1" t="s">
        <v>839</v>
      </c>
      <c r="B2349" s="1">
        <v>6.8</v>
      </c>
      <c r="C2349" s="1">
        <f t="shared" si="1"/>
        <v>6.654545455</v>
      </c>
    </row>
    <row r="2350" ht="14.25" customHeight="1">
      <c r="A2350" s="1" t="s">
        <v>839</v>
      </c>
      <c r="B2350" s="1">
        <v>6.7</v>
      </c>
      <c r="C2350" s="1">
        <f t="shared" si="1"/>
        <v>6.654545455</v>
      </c>
    </row>
    <row r="2351" ht="14.25" customHeight="1">
      <c r="A2351" s="1" t="s">
        <v>839</v>
      </c>
      <c r="B2351" s="1">
        <v>7.0</v>
      </c>
      <c r="C2351" s="1">
        <f t="shared" si="1"/>
        <v>6.654545455</v>
      </c>
    </row>
    <row r="2352" ht="14.25" customHeight="1">
      <c r="A2352" s="1" t="s">
        <v>839</v>
      </c>
      <c r="B2352" s="1">
        <v>6.9</v>
      </c>
      <c r="C2352" s="1">
        <f t="shared" si="1"/>
        <v>6.654545455</v>
      </c>
    </row>
    <row r="2353" ht="14.25" customHeight="1">
      <c r="A2353" s="1" t="s">
        <v>839</v>
      </c>
      <c r="B2353" s="1">
        <v>6.6</v>
      </c>
      <c r="C2353" s="1">
        <f t="shared" si="1"/>
        <v>6.654545455</v>
      </c>
    </row>
    <row r="2354" ht="14.25" customHeight="1">
      <c r="A2354" s="1" t="s">
        <v>839</v>
      </c>
      <c r="B2354" s="1">
        <v>5.3</v>
      </c>
      <c r="C2354" s="1">
        <f t="shared" si="1"/>
        <v>6.654545455</v>
      </c>
    </row>
    <row r="2355" ht="14.25" customHeight="1">
      <c r="A2355" s="1" t="s">
        <v>839</v>
      </c>
      <c r="B2355" s="1">
        <v>7.5</v>
      </c>
      <c r="C2355" s="1">
        <f t="shared" si="1"/>
        <v>6.654545455</v>
      </c>
    </row>
    <row r="2356" ht="14.25" customHeight="1">
      <c r="A2356" s="1" t="s">
        <v>3541</v>
      </c>
      <c r="B2356" s="1">
        <v>6.4</v>
      </c>
      <c r="C2356" s="1">
        <f t="shared" si="1"/>
        <v>6.65</v>
      </c>
    </row>
    <row r="2357" ht="14.25" customHeight="1">
      <c r="A2357" s="1" t="s">
        <v>3692</v>
      </c>
      <c r="B2357" s="1">
        <v>8.2</v>
      </c>
      <c r="C2357" s="1">
        <f t="shared" si="1"/>
        <v>6.65</v>
      </c>
    </row>
    <row r="2358" ht="14.25" customHeight="1">
      <c r="A2358" s="1" t="s">
        <v>3541</v>
      </c>
      <c r="B2358" s="1">
        <v>6.2</v>
      </c>
      <c r="C2358" s="1">
        <f t="shared" si="1"/>
        <v>6.65</v>
      </c>
    </row>
    <row r="2359" ht="14.25" customHeight="1">
      <c r="A2359" s="1" t="s">
        <v>3758</v>
      </c>
      <c r="B2359" s="1">
        <v>6.7</v>
      </c>
      <c r="C2359" s="1">
        <f t="shared" si="1"/>
        <v>6.65</v>
      </c>
    </row>
    <row r="2360" ht="14.25" customHeight="1">
      <c r="A2360" s="1" t="s">
        <v>3541</v>
      </c>
      <c r="B2360" s="1">
        <v>7.4</v>
      </c>
      <c r="C2360" s="1">
        <f t="shared" si="1"/>
        <v>6.65</v>
      </c>
    </row>
    <row r="2361" ht="14.25" customHeight="1">
      <c r="A2361" s="1" t="s">
        <v>3692</v>
      </c>
      <c r="B2361" s="1">
        <v>6.4</v>
      </c>
      <c r="C2361" s="1">
        <f t="shared" si="1"/>
        <v>6.65</v>
      </c>
    </row>
    <row r="2362" ht="14.25" customHeight="1">
      <c r="A2362" s="1" t="s">
        <v>4475</v>
      </c>
      <c r="B2362" s="1">
        <v>6.6</v>
      </c>
      <c r="C2362" s="1">
        <f t="shared" si="1"/>
        <v>6.65</v>
      </c>
    </row>
    <row r="2363" ht="14.25" customHeight="1">
      <c r="A2363" s="1" t="s">
        <v>4475</v>
      </c>
      <c r="B2363" s="1">
        <v>6.7</v>
      </c>
      <c r="C2363" s="1">
        <f t="shared" si="1"/>
        <v>6.65</v>
      </c>
    </row>
    <row r="2364" ht="14.25" customHeight="1">
      <c r="A2364" s="1" t="s">
        <v>3692</v>
      </c>
      <c r="B2364" s="1">
        <v>6.4</v>
      </c>
      <c r="C2364" s="1">
        <f t="shared" si="1"/>
        <v>6.65</v>
      </c>
    </row>
    <row r="2365" ht="14.25" customHeight="1">
      <c r="A2365" s="1" t="s">
        <v>7710</v>
      </c>
      <c r="B2365" s="1">
        <v>7.6</v>
      </c>
      <c r="C2365" s="1">
        <f t="shared" si="1"/>
        <v>6.65</v>
      </c>
    </row>
    <row r="2366" ht="14.25" customHeight="1">
      <c r="A2366" s="1" t="s">
        <v>7783</v>
      </c>
      <c r="B2366" s="1">
        <v>6.2</v>
      </c>
      <c r="C2366" s="1">
        <f t="shared" si="1"/>
        <v>6.65</v>
      </c>
    </row>
    <row r="2367" ht="14.25" customHeight="1">
      <c r="A2367" s="1" t="s">
        <v>3692</v>
      </c>
      <c r="B2367" s="1">
        <v>5.6</v>
      </c>
      <c r="C2367" s="1">
        <f t="shared" si="1"/>
        <v>6.65</v>
      </c>
    </row>
    <row r="2368" ht="14.25" customHeight="1">
      <c r="A2368" s="1" t="s">
        <v>7710</v>
      </c>
      <c r="B2368" s="1">
        <v>5.7</v>
      </c>
      <c r="C2368" s="1">
        <f t="shared" si="1"/>
        <v>6.65</v>
      </c>
    </row>
    <row r="2369" ht="14.25" customHeight="1">
      <c r="A2369" s="1" t="s">
        <v>3758</v>
      </c>
      <c r="B2369" s="1">
        <v>6.6</v>
      </c>
      <c r="C2369" s="1">
        <f t="shared" si="1"/>
        <v>6.65</v>
      </c>
    </row>
    <row r="2370" ht="14.25" customHeight="1">
      <c r="A2370" s="1" t="s">
        <v>3541</v>
      </c>
      <c r="B2370" s="1">
        <v>6.6</v>
      </c>
      <c r="C2370" s="1">
        <f t="shared" si="1"/>
        <v>6.65</v>
      </c>
    </row>
    <row r="2371" ht="14.25" customHeight="1">
      <c r="A2371" s="1" t="s">
        <v>7783</v>
      </c>
      <c r="B2371" s="1">
        <v>7.1</v>
      </c>
      <c r="C2371" s="1">
        <f t="shared" si="1"/>
        <v>6.65</v>
      </c>
    </row>
    <row r="2372" ht="14.25" customHeight="1">
      <c r="A2372" s="1" t="s">
        <v>14666</v>
      </c>
      <c r="B2372" s="1">
        <v>7.0</v>
      </c>
      <c r="C2372" s="1">
        <f t="shared" si="1"/>
        <v>6.65</v>
      </c>
    </row>
    <row r="2373" ht="14.25" customHeight="1">
      <c r="A2373" s="1" t="s">
        <v>14666</v>
      </c>
      <c r="B2373" s="1">
        <v>6.3</v>
      </c>
      <c r="C2373" s="1">
        <f t="shared" si="1"/>
        <v>6.65</v>
      </c>
    </row>
    <row r="2374" ht="14.25" customHeight="1">
      <c r="A2374" s="1" t="s">
        <v>17902</v>
      </c>
      <c r="B2374" s="1">
        <v>6.9</v>
      </c>
      <c r="C2374" s="1">
        <f t="shared" si="1"/>
        <v>6.65</v>
      </c>
    </row>
    <row r="2375" ht="14.25" customHeight="1">
      <c r="A2375" s="1" t="s">
        <v>17902</v>
      </c>
      <c r="B2375" s="1">
        <v>6.4</v>
      </c>
      <c r="C2375" s="1">
        <f t="shared" si="1"/>
        <v>6.65</v>
      </c>
    </row>
    <row r="2376" ht="14.25" customHeight="1">
      <c r="A2376" s="1" t="s">
        <v>174</v>
      </c>
      <c r="B2376" s="1">
        <v>6.0</v>
      </c>
      <c r="C2376" s="1">
        <f t="shared" si="1"/>
        <v>6.638461538</v>
      </c>
    </row>
    <row r="2377" ht="14.25" customHeight="1">
      <c r="A2377" s="1" t="s">
        <v>174</v>
      </c>
      <c r="B2377" s="1">
        <v>5.7</v>
      </c>
      <c r="C2377" s="1">
        <f t="shared" si="1"/>
        <v>6.638461538</v>
      </c>
    </row>
    <row r="2378" ht="14.25" customHeight="1">
      <c r="A2378" s="1" t="s">
        <v>174</v>
      </c>
      <c r="B2378" s="1">
        <v>6.3</v>
      </c>
      <c r="C2378" s="1">
        <f t="shared" si="1"/>
        <v>6.638461538</v>
      </c>
    </row>
    <row r="2379" ht="14.25" customHeight="1">
      <c r="A2379" s="1" t="s">
        <v>174</v>
      </c>
      <c r="B2379" s="1">
        <v>6.1</v>
      </c>
      <c r="C2379" s="1">
        <f t="shared" si="1"/>
        <v>6.638461538</v>
      </c>
    </row>
    <row r="2380" ht="14.25" customHeight="1">
      <c r="A2380" s="1" t="s">
        <v>174</v>
      </c>
      <c r="B2380" s="1">
        <v>7.1</v>
      </c>
      <c r="C2380" s="1">
        <f t="shared" si="1"/>
        <v>6.638461538</v>
      </c>
    </row>
    <row r="2381" ht="14.25" customHeight="1">
      <c r="A2381" s="1" t="s">
        <v>174</v>
      </c>
      <c r="B2381" s="1">
        <v>6.6</v>
      </c>
      <c r="C2381" s="1">
        <f t="shared" si="1"/>
        <v>6.638461538</v>
      </c>
    </row>
    <row r="2382" ht="14.25" customHeight="1">
      <c r="A2382" s="1" t="s">
        <v>174</v>
      </c>
      <c r="B2382" s="1">
        <v>6.6</v>
      </c>
      <c r="C2382" s="1">
        <f t="shared" si="1"/>
        <v>6.638461538</v>
      </c>
    </row>
    <row r="2383" ht="14.25" customHeight="1">
      <c r="A2383" s="1" t="s">
        <v>174</v>
      </c>
      <c r="B2383" s="1">
        <v>6.9</v>
      </c>
      <c r="C2383" s="1">
        <f t="shared" si="1"/>
        <v>6.638461538</v>
      </c>
    </row>
    <row r="2384" ht="14.25" customHeight="1">
      <c r="A2384" s="1" t="s">
        <v>174</v>
      </c>
      <c r="B2384" s="1">
        <v>7.4</v>
      </c>
      <c r="C2384" s="1">
        <f t="shared" si="1"/>
        <v>6.638461538</v>
      </c>
    </row>
    <row r="2385" ht="14.25" customHeight="1">
      <c r="A2385" s="1" t="s">
        <v>174</v>
      </c>
      <c r="B2385" s="1">
        <v>7.4</v>
      </c>
      <c r="C2385" s="1">
        <f t="shared" si="1"/>
        <v>6.638461538</v>
      </c>
    </row>
    <row r="2386" ht="14.25" customHeight="1">
      <c r="A2386" s="1" t="s">
        <v>174</v>
      </c>
      <c r="B2386" s="1">
        <v>6.5</v>
      </c>
      <c r="C2386" s="1">
        <f t="shared" si="1"/>
        <v>6.638461538</v>
      </c>
    </row>
    <row r="2387" ht="14.25" customHeight="1">
      <c r="A2387" s="1" t="s">
        <v>174</v>
      </c>
      <c r="B2387" s="1">
        <v>6.8</v>
      </c>
      <c r="C2387" s="1">
        <f t="shared" si="1"/>
        <v>6.638461538</v>
      </c>
    </row>
    <row r="2388" ht="14.25" customHeight="1">
      <c r="A2388" s="1" t="s">
        <v>174</v>
      </c>
      <c r="B2388" s="1">
        <v>6.9</v>
      </c>
      <c r="C2388" s="1">
        <f t="shared" si="1"/>
        <v>6.638461538</v>
      </c>
    </row>
    <row r="2389" ht="14.25" customHeight="1">
      <c r="A2389" s="1" t="s">
        <v>617</v>
      </c>
      <c r="B2389" s="1">
        <v>5.8</v>
      </c>
      <c r="C2389" s="1">
        <f t="shared" si="1"/>
        <v>6.6375</v>
      </c>
    </row>
    <row r="2390" ht="14.25" customHeight="1">
      <c r="A2390" s="1" t="s">
        <v>617</v>
      </c>
      <c r="B2390" s="1">
        <v>5.8</v>
      </c>
      <c r="C2390" s="1">
        <f t="shared" si="1"/>
        <v>6.6375</v>
      </c>
    </row>
    <row r="2391" ht="14.25" customHeight="1">
      <c r="A2391" s="1" t="s">
        <v>617</v>
      </c>
      <c r="B2391" s="1">
        <v>6.7</v>
      </c>
      <c r="C2391" s="1">
        <f t="shared" si="1"/>
        <v>6.6375</v>
      </c>
    </row>
    <row r="2392" ht="14.25" customHeight="1">
      <c r="A2392" s="1" t="s">
        <v>617</v>
      </c>
      <c r="B2392" s="1">
        <v>6.6</v>
      </c>
      <c r="C2392" s="1">
        <f t="shared" si="1"/>
        <v>6.6375</v>
      </c>
    </row>
    <row r="2393" ht="14.25" customHeight="1">
      <c r="A2393" s="1" t="s">
        <v>617</v>
      </c>
      <c r="B2393" s="1">
        <v>7.8</v>
      </c>
      <c r="C2393" s="1">
        <f t="shared" si="1"/>
        <v>6.6375</v>
      </c>
    </row>
    <row r="2394" ht="14.25" customHeight="1">
      <c r="A2394" s="1" t="s">
        <v>617</v>
      </c>
      <c r="B2394" s="1">
        <v>6.8</v>
      </c>
      <c r="C2394" s="1">
        <f t="shared" si="1"/>
        <v>6.6375</v>
      </c>
    </row>
    <row r="2395" ht="14.25" customHeight="1">
      <c r="A2395" s="1" t="s">
        <v>617</v>
      </c>
      <c r="B2395" s="1">
        <v>7.8</v>
      </c>
      <c r="C2395" s="1">
        <f t="shared" si="1"/>
        <v>6.6375</v>
      </c>
    </row>
    <row r="2396" ht="14.25" customHeight="1">
      <c r="A2396" s="1" t="s">
        <v>617</v>
      </c>
      <c r="B2396" s="1">
        <v>5.8</v>
      </c>
      <c r="C2396" s="1">
        <f t="shared" si="1"/>
        <v>6.6375</v>
      </c>
    </row>
    <row r="2397" ht="14.25" customHeight="1">
      <c r="A2397" s="1" t="s">
        <v>464</v>
      </c>
      <c r="B2397" s="1">
        <v>6.4</v>
      </c>
      <c r="C2397" s="1">
        <f t="shared" si="1"/>
        <v>6.633333333</v>
      </c>
    </row>
    <row r="2398" ht="14.25" customHeight="1">
      <c r="A2398" s="1" t="s">
        <v>1628</v>
      </c>
      <c r="B2398" s="1">
        <v>6.8</v>
      </c>
      <c r="C2398" s="1">
        <f t="shared" si="1"/>
        <v>6.633333333</v>
      </c>
    </row>
    <row r="2399" ht="14.25" customHeight="1">
      <c r="A2399" s="1" t="s">
        <v>464</v>
      </c>
      <c r="B2399" s="1">
        <v>6.4</v>
      </c>
      <c r="C2399" s="1">
        <f t="shared" si="1"/>
        <v>6.633333333</v>
      </c>
    </row>
    <row r="2400" ht="14.25" customHeight="1">
      <c r="A2400" s="1" t="s">
        <v>1628</v>
      </c>
      <c r="B2400" s="1">
        <v>6.4</v>
      </c>
      <c r="C2400" s="1">
        <f t="shared" si="1"/>
        <v>6.633333333</v>
      </c>
    </row>
    <row r="2401" ht="14.25" customHeight="1">
      <c r="A2401" s="1" t="s">
        <v>464</v>
      </c>
      <c r="B2401" s="1">
        <v>7.1</v>
      </c>
      <c r="C2401" s="1">
        <f t="shared" si="1"/>
        <v>6.633333333</v>
      </c>
    </row>
    <row r="2402" ht="14.25" customHeight="1">
      <c r="A2402" s="1" t="s">
        <v>4994</v>
      </c>
      <c r="B2402" s="1">
        <v>6.9</v>
      </c>
      <c r="C2402" s="1">
        <f t="shared" si="1"/>
        <v>6.633333333</v>
      </c>
    </row>
    <row r="2403" ht="14.25" customHeight="1">
      <c r="A2403" s="1" t="s">
        <v>10815</v>
      </c>
      <c r="B2403" s="1">
        <v>5.3</v>
      </c>
      <c r="C2403" s="1">
        <f t="shared" si="1"/>
        <v>6.633333333</v>
      </c>
    </row>
    <row r="2404" ht="14.25" customHeight="1">
      <c r="A2404" s="1" t="s">
        <v>4994</v>
      </c>
      <c r="B2404" s="1">
        <v>6.8</v>
      </c>
      <c r="C2404" s="1">
        <f t="shared" si="1"/>
        <v>6.633333333</v>
      </c>
    </row>
    <row r="2405" ht="14.25" customHeight="1">
      <c r="A2405" s="1" t="s">
        <v>10815</v>
      </c>
      <c r="B2405" s="1">
        <v>7.0</v>
      </c>
      <c r="C2405" s="1">
        <f t="shared" si="1"/>
        <v>6.633333333</v>
      </c>
    </row>
    <row r="2406" ht="14.25" customHeight="1">
      <c r="A2406" s="1" t="s">
        <v>10815</v>
      </c>
      <c r="B2406" s="1">
        <v>7.6</v>
      </c>
      <c r="C2406" s="1">
        <f t="shared" si="1"/>
        <v>6.633333333</v>
      </c>
    </row>
    <row r="2407" ht="14.25" customHeight="1">
      <c r="A2407" s="1" t="s">
        <v>4994</v>
      </c>
      <c r="B2407" s="1">
        <v>6.2</v>
      </c>
      <c r="C2407" s="1">
        <f t="shared" si="1"/>
        <v>6.633333333</v>
      </c>
    </row>
    <row r="2408" ht="14.25" customHeight="1">
      <c r="A2408" s="1" t="s">
        <v>13494</v>
      </c>
      <c r="B2408" s="1">
        <v>6.2</v>
      </c>
      <c r="C2408" s="1">
        <f t="shared" si="1"/>
        <v>6.633333333</v>
      </c>
    </row>
    <row r="2409" ht="14.25" customHeight="1">
      <c r="A2409" s="1" t="s">
        <v>1628</v>
      </c>
      <c r="B2409" s="1">
        <v>6.7</v>
      </c>
      <c r="C2409" s="1">
        <f t="shared" si="1"/>
        <v>6.633333333</v>
      </c>
    </row>
    <row r="2410" ht="14.25" customHeight="1">
      <c r="A2410" s="1" t="s">
        <v>13494</v>
      </c>
      <c r="B2410" s="1">
        <v>6.5</v>
      </c>
      <c r="C2410" s="1">
        <f t="shared" si="1"/>
        <v>6.633333333</v>
      </c>
    </row>
    <row r="2411" ht="14.25" customHeight="1">
      <c r="A2411" s="1" t="s">
        <v>13494</v>
      </c>
      <c r="B2411" s="1">
        <v>7.2</v>
      </c>
      <c r="C2411" s="1">
        <f t="shared" si="1"/>
        <v>6.633333333</v>
      </c>
    </row>
    <row r="2412" ht="14.25" customHeight="1">
      <c r="A2412" s="1" t="s">
        <v>883</v>
      </c>
      <c r="B2412" s="1">
        <v>6.6</v>
      </c>
      <c r="C2412" s="1">
        <f t="shared" si="1"/>
        <v>6.63</v>
      </c>
    </row>
    <row r="2413" ht="14.25" customHeight="1">
      <c r="A2413" s="1" t="s">
        <v>883</v>
      </c>
      <c r="B2413" s="1">
        <v>7.6</v>
      </c>
      <c r="C2413" s="1">
        <f t="shared" si="1"/>
        <v>6.63</v>
      </c>
    </row>
    <row r="2414" ht="14.25" customHeight="1">
      <c r="A2414" s="1" t="s">
        <v>883</v>
      </c>
      <c r="B2414" s="1">
        <v>6.2</v>
      </c>
      <c r="C2414" s="1">
        <f t="shared" si="1"/>
        <v>6.63</v>
      </c>
    </row>
    <row r="2415" ht="14.25" customHeight="1">
      <c r="A2415" s="1" t="s">
        <v>883</v>
      </c>
      <c r="B2415" s="1">
        <v>3.0</v>
      </c>
      <c r="C2415" s="1">
        <f t="shared" si="1"/>
        <v>6.63</v>
      </c>
    </row>
    <row r="2416" ht="14.25" customHeight="1">
      <c r="A2416" s="1" t="s">
        <v>883</v>
      </c>
      <c r="B2416" s="1">
        <v>6.5</v>
      </c>
      <c r="C2416" s="1">
        <f t="shared" si="1"/>
        <v>6.63</v>
      </c>
    </row>
    <row r="2417" ht="14.25" customHeight="1">
      <c r="A2417" s="1" t="s">
        <v>883</v>
      </c>
      <c r="B2417" s="1">
        <v>6.8</v>
      </c>
      <c r="C2417" s="1">
        <f t="shared" si="1"/>
        <v>6.63</v>
      </c>
    </row>
    <row r="2418" ht="14.25" customHeight="1">
      <c r="A2418" s="1" t="s">
        <v>883</v>
      </c>
      <c r="B2418" s="1">
        <v>6.0</v>
      </c>
      <c r="C2418" s="1">
        <f t="shared" si="1"/>
        <v>6.63</v>
      </c>
    </row>
    <row r="2419" ht="14.25" customHeight="1">
      <c r="A2419" s="1" t="s">
        <v>883</v>
      </c>
      <c r="B2419" s="1">
        <v>7.6</v>
      </c>
      <c r="C2419" s="1">
        <f t="shared" si="1"/>
        <v>6.63</v>
      </c>
    </row>
    <row r="2420" ht="14.25" customHeight="1">
      <c r="A2420" s="1" t="s">
        <v>883</v>
      </c>
      <c r="B2420" s="1">
        <v>8.2</v>
      </c>
      <c r="C2420" s="1">
        <f t="shared" si="1"/>
        <v>6.63</v>
      </c>
    </row>
    <row r="2421" ht="14.25" customHeight="1">
      <c r="A2421" s="1" t="s">
        <v>883</v>
      </c>
      <c r="B2421" s="1">
        <v>7.8</v>
      </c>
      <c r="C2421" s="1">
        <f t="shared" si="1"/>
        <v>6.63</v>
      </c>
    </row>
    <row r="2422" ht="14.25" customHeight="1">
      <c r="A2422" s="1" t="s">
        <v>2346</v>
      </c>
      <c r="B2422" s="1">
        <v>6.9</v>
      </c>
      <c r="C2422" s="1">
        <f t="shared" si="1"/>
        <v>6.628571429</v>
      </c>
    </row>
    <row r="2423" ht="14.25" customHeight="1">
      <c r="A2423" s="1" t="s">
        <v>2346</v>
      </c>
      <c r="B2423" s="1">
        <v>7.9</v>
      </c>
      <c r="C2423" s="1">
        <f t="shared" si="1"/>
        <v>6.628571429</v>
      </c>
    </row>
    <row r="2424" ht="14.25" customHeight="1">
      <c r="A2424" s="1" t="s">
        <v>2346</v>
      </c>
      <c r="B2424" s="1">
        <v>6.4</v>
      </c>
      <c r="C2424" s="1">
        <f t="shared" si="1"/>
        <v>6.628571429</v>
      </c>
    </row>
    <row r="2425" ht="14.25" customHeight="1">
      <c r="A2425" s="1" t="s">
        <v>2346</v>
      </c>
      <c r="B2425" s="1">
        <v>7.3</v>
      </c>
      <c r="C2425" s="1">
        <f t="shared" si="1"/>
        <v>6.628571429</v>
      </c>
    </row>
    <row r="2426" ht="14.25" customHeight="1">
      <c r="A2426" s="1" t="s">
        <v>2346</v>
      </c>
      <c r="B2426" s="1">
        <v>7.1</v>
      </c>
      <c r="C2426" s="1">
        <f t="shared" si="1"/>
        <v>6.628571429</v>
      </c>
    </row>
    <row r="2427" ht="14.25" customHeight="1">
      <c r="A2427" s="1" t="s">
        <v>2346</v>
      </c>
      <c r="B2427" s="1">
        <v>5.4</v>
      </c>
      <c r="C2427" s="1">
        <f t="shared" si="1"/>
        <v>6.628571429</v>
      </c>
    </row>
    <row r="2428" ht="14.25" customHeight="1">
      <c r="A2428" s="1" t="s">
        <v>2346</v>
      </c>
      <c r="B2428" s="1">
        <v>5.4</v>
      </c>
      <c r="C2428" s="1">
        <f t="shared" si="1"/>
        <v>6.628571429</v>
      </c>
    </row>
    <row r="2429" ht="14.25" customHeight="1">
      <c r="A2429" s="1" t="s">
        <v>2362</v>
      </c>
      <c r="B2429" s="1">
        <v>7.1</v>
      </c>
      <c r="C2429" s="1">
        <f t="shared" si="1"/>
        <v>6.625</v>
      </c>
    </row>
    <row r="2430" ht="14.25" customHeight="1">
      <c r="A2430" s="1" t="s">
        <v>2362</v>
      </c>
      <c r="B2430" s="1">
        <v>6.4</v>
      </c>
      <c r="C2430" s="1">
        <f t="shared" si="1"/>
        <v>6.625</v>
      </c>
    </row>
    <row r="2431" ht="14.25" customHeight="1">
      <c r="A2431" s="1" t="s">
        <v>2362</v>
      </c>
      <c r="B2431" s="1">
        <v>7.2</v>
      </c>
      <c r="C2431" s="1">
        <f t="shared" si="1"/>
        <v>6.625</v>
      </c>
    </row>
    <row r="2432" ht="14.25" customHeight="1">
      <c r="A2432" s="1" t="s">
        <v>2362</v>
      </c>
      <c r="B2432" s="1">
        <v>5.8</v>
      </c>
      <c r="C2432" s="1">
        <f t="shared" si="1"/>
        <v>6.625</v>
      </c>
    </row>
    <row r="2433" ht="14.25" customHeight="1">
      <c r="A2433" s="1" t="s">
        <v>3511</v>
      </c>
      <c r="B2433" s="1">
        <v>5.9</v>
      </c>
      <c r="C2433" s="1">
        <f t="shared" si="1"/>
        <v>6.616666667</v>
      </c>
    </row>
    <row r="2434" ht="14.25" customHeight="1">
      <c r="A2434" s="1" t="s">
        <v>3710</v>
      </c>
      <c r="B2434" s="1">
        <v>6.3</v>
      </c>
      <c r="C2434" s="1">
        <f t="shared" si="1"/>
        <v>6.616666667</v>
      </c>
    </row>
    <row r="2435" ht="14.25" customHeight="1">
      <c r="A2435" s="1" t="s">
        <v>3511</v>
      </c>
      <c r="B2435" s="1">
        <v>6.3</v>
      </c>
      <c r="C2435" s="1">
        <f t="shared" si="1"/>
        <v>6.616666667</v>
      </c>
    </row>
    <row r="2436" ht="14.25" customHeight="1">
      <c r="A2436" s="1" t="s">
        <v>3511</v>
      </c>
      <c r="B2436" s="1">
        <v>7.0</v>
      </c>
      <c r="C2436" s="1">
        <f t="shared" si="1"/>
        <v>6.616666667</v>
      </c>
    </row>
    <row r="2437" ht="14.25" customHeight="1">
      <c r="A2437" s="1" t="s">
        <v>3710</v>
      </c>
      <c r="B2437" s="1">
        <v>6.2</v>
      </c>
      <c r="C2437" s="1">
        <f t="shared" si="1"/>
        <v>6.616666667</v>
      </c>
    </row>
    <row r="2438" ht="14.25" customHeight="1">
      <c r="A2438" s="1" t="s">
        <v>3710</v>
      </c>
      <c r="B2438" s="1">
        <v>7.3</v>
      </c>
      <c r="C2438" s="1">
        <f t="shared" si="1"/>
        <v>6.616666667</v>
      </c>
    </row>
    <row r="2439" ht="14.25" customHeight="1">
      <c r="A2439" s="1" t="s">
        <v>3511</v>
      </c>
      <c r="B2439" s="1">
        <v>8.3</v>
      </c>
      <c r="C2439" s="1">
        <f t="shared" si="1"/>
        <v>6.616666667</v>
      </c>
    </row>
    <row r="2440" ht="14.25" customHeight="1">
      <c r="A2440" s="1" t="s">
        <v>3511</v>
      </c>
      <c r="B2440" s="1">
        <v>7.4</v>
      </c>
      <c r="C2440" s="1">
        <f t="shared" si="1"/>
        <v>6.616666667</v>
      </c>
    </row>
    <row r="2441" ht="14.25" customHeight="1">
      <c r="A2441" s="1" t="s">
        <v>3710</v>
      </c>
      <c r="B2441" s="1">
        <v>6.6</v>
      </c>
      <c r="C2441" s="1">
        <f t="shared" si="1"/>
        <v>6.616666667</v>
      </c>
    </row>
    <row r="2442" ht="14.25" customHeight="1">
      <c r="A2442" s="1" t="s">
        <v>3710</v>
      </c>
      <c r="B2442" s="1">
        <v>6.5</v>
      </c>
      <c r="C2442" s="1">
        <f t="shared" si="1"/>
        <v>6.616666667</v>
      </c>
    </row>
    <row r="2443" ht="14.25" customHeight="1">
      <c r="A2443" s="1" t="s">
        <v>3710</v>
      </c>
      <c r="B2443" s="1">
        <v>6.8</v>
      </c>
      <c r="C2443" s="1">
        <f t="shared" si="1"/>
        <v>6.616666667</v>
      </c>
    </row>
    <row r="2444" ht="14.25" customHeight="1">
      <c r="A2444" s="1" t="s">
        <v>3511</v>
      </c>
      <c r="B2444" s="1">
        <v>4.8</v>
      </c>
      <c r="C2444" s="1">
        <f t="shared" si="1"/>
        <v>6.616666667</v>
      </c>
    </row>
    <row r="2445" ht="14.25" customHeight="1">
      <c r="A2445" s="1" t="s">
        <v>2437</v>
      </c>
      <c r="B2445" s="1">
        <v>6.3</v>
      </c>
      <c r="C2445" s="1">
        <f t="shared" si="1"/>
        <v>6.6</v>
      </c>
    </row>
    <row r="2446" ht="14.25" customHeight="1">
      <c r="A2446" s="1" t="s">
        <v>2781</v>
      </c>
      <c r="B2446" s="1">
        <v>7.1</v>
      </c>
      <c r="C2446" s="1">
        <f t="shared" si="1"/>
        <v>6.6</v>
      </c>
    </row>
    <row r="2447" ht="14.25" customHeight="1">
      <c r="A2447" s="1" t="s">
        <v>3790</v>
      </c>
      <c r="B2447" s="1">
        <v>6.5</v>
      </c>
      <c r="C2447" s="1">
        <f t="shared" si="1"/>
        <v>6.6</v>
      </c>
    </row>
    <row r="2448" ht="14.25" customHeight="1">
      <c r="A2448" s="1" t="s">
        <v>3790</v>
      </c>
      <c r="B2448" s="1">
        <v>6.3</v>
      </c>
      <c r="C2448" s="1">
        <f t="shared" si="1"/>
        <v>6.6</v>
      </c>
    </row>
    <row r="2449" ht="14.25" customHeight="1">
      <c r="A2449" s="1" t="s">
        <v>2781</v>
      </c>
      <c r="B2449" s="1">
        <v>6.2</v>
      </c>
      <c r="C2449" s="1">
        <f t="shared" si="1"/>
        <v>6.6</v>
      </c>
    </row>
    <row r="2450" ht="14.25" customHeight="1">
      <c r="A2450" s="1" t="s">
        <v>2781</v>
      </c>
      <c r="B2450" s="1">
        <v>6.8</v>
      </c>
      <c r="C2450" s="1">
        <f t="shared" si="1"/>
        <v>6.6</v>
      </c>
    </row>
    <row r="2451" ht="14.25" customHeight="1">
      <c r="A2451" s="1" t="s">
        <v>2437</v>
      </c>
      <c r="B2451" s="1">
        <v>6.2</v>
      </c>
      <c r="C2451" s="1">
        <f t="shared" si="1"/>
        <v>6.6</v>
      </c>
    </row>
    <row r="2452" ht="14.25" customHeight="1">
      <c r="A2452" s="1" t="s">
        <v>2437</v>
      </c>
      <c r="B2452" s="1">
        <v>7.3</v>
      </c>
      <c r="C2452" s="1">
        <f t="shared" si="1"/>
        <v>6.6</v>
      </c>
    </row>
    <row r="2453" ht="14.25" customHeight="1">
      <c r="A2453" s="1" t="s">
        <v>2781</v>
      </c>
      <c r="B2453" s="1">
        <v>6.3</v>
      </c>
      <c r="C2453" s="1">
        <f t="shared" si="1"/>
        <v>6.6</v>
      </c>
    </row>
    <row r="2454" ht="14.25" customHeight="1">
      <c r="A2454" s="1" t="s">
        <v>3790</v>
      </c>
      <c r="B2454" s="1">
        <v>7.0</v>
      </c>
      <c r="C2454" s="1">
        <f t="shared" si="1"/>
        <v>6.6</v>
      </c>
    </row>
    <row r="2455" ht="14.25" customHeight="1">
      <c r="A2455" s="1" t="s">
        <v>95</v>
      </c>
      <c r="B2455" s="1">
        <v>6.7</v>
      </c>
      <c r="C2455" s="1">
        <f t="shared" si="1"/>
        <v>6.6</v>
      </c>
    </row>
    <row r="2456" ht="14.25" customHeight="1">
      <c r="A2456" s="1" t="s">
        <v>1355</v>
      </c>
      <c r="B2456" s="1">
        <v>7.7</v>
      </c>
      <c r="C2456" s="1">
        <f t="shared" si="1"/>
        <v>6.6</v>
      </c>
    </row>
    <row r="2457" ht="14.25" customHeight="1">
      <c r="A2457" s="1" t="s">
        <v>95</v>
      </c>
      <c r="B2457" s="1">
        <v>7.3</v>
      </c>
      <c r="C2457" s="1">
        <f t="shared" si="1"/>
        <v>6.6</v>
      </c>
    </row>
    <row r="2458" ht="14.25" customHeight="1">
      <c r="A2458" s="1" t="s">
        <v>95</v>
      </c>
      <c r="B2458" s="1">
        <v>5.8</v>
      </c>
      <c r="C2458" s="1">
        <f t="shared" si="1"/>
        <v>6.6</v>
      </c>
    </row>
    <row r="2459" ht="14.25" customHeight="1">
      <c r="A2459" s="1" t="s">
        <v>1355</v>
      </c>
      <c r="B2459" s="1">
        <v>6.0</v>
      </c>
      <c r="C2459" s="1">
        <f t="shared" si="1"/>
        <v>6.6</v>
      </c>
    </row>
    <row r="2460" ht="14.25" customHeight="1">
      <c r="A2460" s="1" t="s">
        <v>2200</v>
      </c>
      <c r="B2460" s="1">
        <v>6.6</v>
      </c>
      <c r="C2460" s="1">
        <f t="shared" si="1"/>
        <v>6.6</v>
      </c>
    </row>
    <row r="2461" ht="14.25" customHeight="1">
      <c r="A2461" s="1" t="s">
        <v>2255</v>
      </c>
      <c r="B2461" s="1">
        <v>6.4</v>
      </c>
      <c r="C2461" s="1">
        <f t="shared" si="1"/>
        <v>6.6</v>
      </c>
    </row>
    <row r="2462" ht="14.25" customHeight="1">
      <c r="A2462" s="1" t="s">
        <v>2845</v>
      </c>
      <c r="B2462" s="1">
        <v>6.4</v>
      </c>
      <c r="C2462" s="1">
        <f t="shared" si="1"/>
        <v>6.6</v>
      </c>
    </row>
    <row r="2463" ht="14.25" customHeight="1">
      <c r="A2463" s="1" t="s">
        <v>3093</v>
      </c>
      <c r="B2463" s="1">
        <v>6.6</v>
      </c>
      <c r="C2463" s="1">
        <f t="shared" si="1"/>
        <v>6.6</v>
      </c>
    </row>
    <row r="2464" ht="14.25" customHeight="1">
      <c r="A2464" s="1" t="s">
        <v>3098</v>
      </c>
      <c r="B2464" s="1">
        <v>6.9</v>
      </c>
      <c r="C2464" s="1">
        <f t="shared" si="1"/>
        <v>6.6</v>
      </c>
    </row>
    <row r="2465" ht="14.25" customHeight="1">
      <c r="A2465" s="1" t="s">
        <v>3256</v>
      </c>
      <c r="B2465" s="1">
        <v>6.6</v>
      </c>
      <c r="C2465" s="1">
        <f t="shared" si="1"/>
        <v>6.6</v>
      </c>
    </row>
    <row r="2466" ht="14.25" customHeight="1">
      <c r="A2466" s="1" t="s">
        <v>3469</v>
      </c>
      <c r="B2466" s="1">
        <v>6.8</v>
      </c>
      <c r="C2466" s="1">
        <f t="shared" si="1"/>
        <v>6.6</v>
      </c>
    </row>
    <row r="2467" ht="14.25" customHeight="1">
      <c r="A2467" s="1" t="s">
        <v>95</v>
      </c>
      <c r="B2467" s="1">
        <v>6.0</v>
      </c>
      <c r="C2467" s="1">
        <f t="shared" si="1"/>
        <v>6.6</v>
      </c>
    </row>
    <row r="2468" ht="14.25" customHeight="1">
      <c r="A2468" s="1" t="s">
        <v>3701</v>
      </c>
      <c r="B2468" s="1">
        <v>6.6</v>
      </c>
      <c r="C2468" s="1">
        <f t="shared" si="1"/>
        <v>6.6</v>
      </c>
    </row>
    <row r="2469" ht="14.25" customHeight="1">
      <c r="A2469" s="1" t="s">
        <v>3749</v>
      </c>
      <c r="B2469" s="1">
        <v>6.6</v>
      </c>
      <c r="C2469" s="1">
        <f t="shared" si="1"/>
        <v>6.6</v>
      </c>
    </row>
    <row r="2470" ht="14.25" customHeight="1">
      <c r="A2470" s="1" t="s">
        <v>3837</v>
      </c>
      <c r="B2470" s="1">
        <v>6.2</v>
      </c>
      <c r="C2470" s="1">
        <f t="shared" si="1"/>
        <v>6.6</v>
      </c>
    </row>
    <row r="2471" ht="14.25" customHeight="1">
      <c r="A2471" s="1" t="s">
        <v>1355</v>
      </c>
      <c r="B2471" s="1">
        <v>6.4</v>
      </c>
      <c r="C2471" s="1">
        <f t="shared" si="1"/>
        <v>6.6</v>
      </c>
    </row>
    <row r="2472" ht="14.25" customHeight="1">
      <c r="A2472" s="1" t="s">
        <v>4449</v>
      </c>
      <c r="B2472" s="1">
        <v>6.6</v>
      </c>
      <c r="C2472" s="1">
        <f t="shared" si="1"/>
        <v>6.6</v>
      </c>
    </row>
    <row r="2473" ht="14.25" customHeight="1">
      <c r="A2473" s="1" t="s">
        <v>4509</v>
      </c>
      <c r="B2473" s="1">
        <v>6.6</v>
      </c>
      <c r="C2473" s="1">
        <f t="shared" si="1"/>
        <v>6.6</v>
      </c>
    </row>
    <row r="2474" ht="14.25" customHeight="1">
      <c r="A2474" s="1" t="s">
        <v>1355</v>
      </c>
      <c r="B2474" s="1">
        <v>6.4</v>
      </c>
      <c r="C2474" s="1">
        <f t="shared" si="1"/>
        <v>6.6</v>
      </c>
    </row>
    <row r="2475" ht="14.25" customHeight="1">
      <c r="A2475" s="1" t="s">
        <v>4449</v>
      </c>
      <c r="B2475" s="1">
        <v>6.7</v>
      </c>
      <c r="C2475" s="1">
        <f t="shared" si="1"/>
        <v>6.6</v>
      </c>
    </row>
    <row r="2476" ht="14.25" customHeight="1">
      <c r="A2476" s="1" t="s">
        <v>3469</v>
      </c>
      <c r="B2476" s="1">
        <v>4.9</v>
      </c>
      <c r="C2476" s="1">
        <f t="shared" si="1"/>
        <v>6.6</v>
      </c>
    </row>
    <row r="2477" ht="14.25" customHeight="1">
      <c r="A2477" s="1" t="s">
        <v>5073</v>
      </c>
      <c r="B2477" s="1">
        <v>6.6</v>
      </c>
      <c r="C2477" s="1">
        <f t="shared" si="1"/>
        <v>6.6</v>
      </c>
    </row>
    <row r="2478" ht="14.25" customHeight="1">
      <c r="A2478" s="1" t="s">
        <v>5173</v>
      </c>
      <c r="B2478" s="1">
        <v>5.7</v>
      </c>
      <c r="C2478" s="1">
        <f t="shared" si="1"/>
        <v>6.6</v>
      </c>
    </row>
    <row r="2479" ht="14.25" customHeight="1">
      <c r="A2479" s="1" t="s">
        <v>2255</v>
      </c>
      <c r="B2479" s="1">
        <v>6.3</v>
      </c>
      <c r="C2479" s="1">
        <f t="shared" si="1"/>
        <v>6.6</v>
      </c>
    </row>
    <row r="2480" ht="14.25" customHeight="1">
      <c r="A2480" s="1" t="s">
        <v>2255</v>
      </c>
      <c r="B2480" s="1">
        <v>6.2</v>
      </c>
      <c r="C2480" s="1">
        <f t="shared" si="1"/>
        <v>6.6</v>
      </c>
    </row>
    <row r="2481" ht="14.25" customHeight="1">
      <c r="A2481" s="1" t="s">
        <v>5385</v>
      </c>
      <c r="B2481" s="1">
        <v>6.6</v>
      </c>
      <c r="C2481" s="1">
        <f t="shared" si="1"/>
        <v>6.6</v>
      </c>
    </row>
    <row r="2482" ht="14.25" customHeight="1">
      <c r="A2482" s="1" t="s">
        <v>2845</v>
      </c>
      <c r="B2482" s="1">
        <v>6.8</v>
      </c>
      <c r="C2482" s="1">
        <f t="shared" si="1"/>
        <v>6.6</v>
      </c>
    </row>
    <row r="2483" ht="14.25" customHeight="1">
      <c r="A2483" s="1" t="s">
        <v>5892</v>
      </c>
      <c r="B2483" s="1">
        <v>6.3</v>
      </c>
      <c r="C2483" s="1">
        <f t="shared" si="1"/>
        <v>6.6</v>
      </c>
    </row>
    <row r="2484" ht="14.25" customHeight="1">
      <c r="A2484" s="1" t="s">
        <v>95</v>
      </c>
      <c r="B2484" s="1">
        <v>7.2</v>
      </c>
      <c r="C2484" s="1">
        <f t="shared" si="1"/>
        <v>6.6</v>
      </c>
    </row>
    <row r="2485" ht="14.25" customHeight="1">
      <c r="A2485" s="1" t="s">
        <v>4449</v>
      </c>
      <c r="B2485" s="1">
        <v>6.3</v>
      </c>
      <c r="C2485" s="1">
        <f t="shared" si="1"/>
        <v>6.6</v>
      </c>
    </row>
    <row r="2486" ht="14.25" customHeight="1">
      <c r="A2486" s="1" t="s">
        <v>6173</v>
      </c>
      <c r="B2486" s="1">
        <v>6.6</v>
      </c>
      <c r="C2486" s="1">
        <f t="shared" si="1"/>
        <v>6.6</v>
      </c>
    </row>
    <row r="2487" ht="14.25" customHeight="1">
      <c r="A2487" s="1" t="s">
        <v>4449</v>
      </c>
      <c r="B2487" s="1">
        <v>6.8</v>
      </c>
      <c r="C2487" s="1">
        <f t="shared" si="1"/>
        <v>6.6</v>
      </c>
    </row>
    <row r="2488" ht="14.25" customHeight="1">
      <c r="A2488" s="1" t="s">
        <v>4449</v>
      </c>
      <c r="B2488" s="1">
        <v>6.6</v>
      </c>
      <c r="C2488" s="1">
        <f t="shared" si="1"/>
        <v>6.6</v>
      </c>
    </row>
    <row r="2489" ht="14.25" customHeight="1">
      <c r="A2489" s="1" t="s">
        <v>2255</v>
      </c>
      <c r="B2489" s="1">
        <v>7.0</v>
      </c>
      <c r="C2489" s="1">
        <f t="shared" si="1"/>
        <v>6.6</v>
      </c>
    </row>
    <row r="2490" ht="14.25" customHeight="1">
      <c r="A2490" s="1" t="s">
        <v>2255</v>
      </c>
      <c r="B2490" s="1">
        <v>7.1</v>
      </c>
      <c r="C2490" s="1">
        <f t="shared" si="1"/>
        <v>6.6</v>
      </c>
    </row>
    <row r="2491" ht="14.25" customHeight="1">
      <c r="A2491" s="1" t="s">
        <v>5173</v>
      </c>
      <c r="B2491" s="1">
        <v>6.6</v>
      </c>
      <c r="C2491" s="1">
        <f t="shared" si="1"/>
        <v>6.6</v>
      </c>
    </row>
    <row r="2492" ht="14.25" customHeight="1">
      <c r="A2492" s="1" t="s">
        <v>7098</v>
      </c>
      <c r="B2492" s="1">
        <v>6.6</v>
      </c>
      <c r="C2492" s="1">
        <f t="shared" si="1"/>
        <v>6.6</v>
      </c>
    </row>
    <row r="2493" ht="14.25" customHeight="1">
      <c r="A2493" s="1" t="s">
        <v>7236</v>
      </c>
      <c r="B2493" s="1">
        <v>6.6</v>
      </c>
      <c r="C2493" s="1">
        <f t="shared" si="1"/>
        <v>6.6</v>
      </c>
    </row>
    <row r="2494" ht="14.25" customHeight="1">
      <c r="A2494" s="1" t="s">
        <v>3098</v>
      </c>
      <c r="B2494" s="1">
        <v>5.8</v>
      </c>
      <c r="C2494" s="1">
        <f t="shared" si="1"/>
        <v>6.6</v>
      </c>
    </row>
    <row r="2495" ht="14.25" customHeight="1">
      <c r="A2495" s="1" t="s">
        <v>8320</v>
      </c>
      <c r="B2495" s="1">
        <v>6.6</v>
      </c>
      <c r="C2495" s="1">
        <f t="shared" si="1"/>
        <v>6.6</v>
      </c>
    </row>
    <row r="2496" ht="14.25" customHeight="1">
      <c r="A2496" s="1" t="s">
        <v>5173</v>
      </c>
      <c r="B2496" s="1">
        <v>7.2</v>
      </c>
      <c r="C2496" s="1">
        <f t="shared" si="1"/>
        <v>6.6</v>
      </c>
    </row>
    <row r="2497" ht="14.25" customHeight="1">
      <c r="A2497" s="1" t="s">
        <v>5173</v>
      </c>
      <c r="B2497" s="1">
        <v>6.1</v>
      </c>
      <c r="C2497" s="1">
        <f t="shared" si="1"/>
        <v>6.6</v>
      </c>
    </row>
    <row r="2498" ht="14.25" customHeight="1">
      <c r="A2498" s="1" t="s">
        <v>9038</v>
      </c>
      <c r="B2498" s="1">
        <v>6.2</v>
      </c>
      <c r="C2498" s="1">
        <f t="shared" si="1"/>
        <v>6.6</v>
      </c>
    </row>
    <row r="2499" ht="14.25" customHeight="1">
      <c r="A2499" s="1" t="s">
        <v>9202</v>
      </c>
      <c r="B2499" s="1">
        <v>6.7</v>
      </c>
      <c r="C2499" s="1">
        <f t="shared" si="1"/>
        <v>6.6</v>
      </c>
    </row>
    <row r="2500" ht="14.25" customHeight="1">
      <c r="A2500" s="1" t="s">
        <v>9221</v>
      </c>
      <c r="B2500" s="1">
        <v>6.6</v>
      </c>
      <c r="C2500" s="1">
        <f t="shared" si="1"/>
        <v>6.6</v>
      </c>
    </row>
    <row r="2501" ht="14.25" customHeight="1">
      <c r="A2501" s="1" t="s">
        <v>9229</v>
      </c>
      <c r="B2501" s="1">
        <v>6.6</v>
      </c>
      <c r="C2501" s="1">
        <f t="shared" si="1"/>
        <v>6.6</v>
      </c>
    </row>
    <row r="2502" ht="14.25" customHeight="1">
      <c r="A2502" s="1" t="s">
        <v>9342</v>
      </c>
      <c r="B2502" s="1">
        <v>6.6</v>
      </c>
      <c r="C2502" s="1">
        <f t="shared" si="1"/>
        <v>6.6</v>
      </c>
    </row>
    <row r="2503" ht="14.25" customHeight="1">
      <c r="A2503" s="1" t="s">
        <v>9475</v>
      </c>
      <c r="B2503" s="1">
        <v>6.6</v>
      </c>
      <c r="C2503" s="1">
        <f t="shared" si="1"/>
        <v>6.6</v>
      </c>
    </row>
    <row r="2504" ht="14.25" customHeight="1">
      <c r="A2504" s="1" t="s">
        <v>9565</v>
      </c>
      <c r="B2504" s="1">
        <v>6.4</v>
      </c>
      <c r="C2504" s="1">
        <f t="shared" si="1"/>
        <v>6.6</v>
      </c>
    </row>
    <row r="2505" ht="14.25" customHeight="1">
      <c r="A2505" s="1" t="s">
        <v>9634</v>
      </c>
      <c r="B2505" s="1">
        <v>6.6</v>
      </c>
      <c r="C2505" s="1">
        <f t="shared" si="1"/>
        <v>6.6</v>
      </c>
    </row>
    <row r="2506" ht="14.25" customHeight="1">
      <c r="A2506" s="1" t="s">
        <v>10037</v>
      </c>
      <c r="B2506" s="1">
        <v>6.6</v>
      </c>
      <c r="C2506" s="1">
        <f t="shared" si="1"/>
        <v>6.6</v>
      </c>
    </row>
    <row r="2507" ht="14.25" customHeight="1">
      <c r="A2507" s="1" t="s">
        <v>3098</v>
      </c>
      <c r="B2507" s="1">
        <v>6.8</v>
      </c>
      <c r="C2507" s="1">
        <f t="shared" si="1"/>
        <v>6.6</v>
      </c>
    </row>
    <row r="2508" ht="14.25" customHeight="1">
      <c r="A2508" s="1" t="s">
        <v>10482</v>
      </c>
      <c r="B2508" s="1">
        <v>6.6</v>
      </c>
      <c r="C2508" s="1">
        <f t="shared" si="1"/>
        <v>6.6</v>
      </c>
    </row>
    <row r="2509" ht="14.25" customHeight="1">
      <c r="A2509" s="1" t="s">
        <v>10554</v>
      </c>
      <c r="B2509" s="1">
        <v>6.6</v>
      </c>
      <c r="C2509" s="1">
        <f t="shared" si="1"/>
        <v>6.6</v>
      </c>
    </row>
    <row r="2510" ht="14.25" customHeight="1">
      <c r="A2510" s="1" t="s">
        <v>3837</v>
      </c>
      <c r="B2510" s="1">
        <v>7.0</v>
      </c>
      <c r="C2510" s="1">
        <f t="shared" si="1"/>
        <v>6.6</v>
      </c>
    </row>
    <row r="2511" ht="14.25" customHeight="1">
      <c r="A2511" s="1" t="s">
        <v>10779</v>
      </c>
      <c r="B2511" s="1">
        <v>6.6</v>
      </c>
      <c r="C2511" s="1">
        <f t="shared" si="1"/>
        <v>6.6</v>
      </c>
    </row>
    <row r="2512" ht="14.25" customHeight="1">
      <c r="A2512" s="1" t="s">
        <v>11172</v>
      </c>
      <c r="B2512" s="1">
        <v>6.6</v>
      </c>
      <c r="C2512" s="1">
        <f t="shared" si="1"/>
        <v>6.6</v>
      </c>
    </row>
    <row r="2513" ht="14.25" customHeight="1">
      <c r="A2513" s="1" t="s">
        <v>9202</v>
      </c>
      <c r="B2513" s="1">
        <v>6.5</v>
      </c>
      <c r="C2513" s="1">
        <f t="shared" si="1"/>
        <v>6.6</v>
      </c>
    </row>
    <row r="2514" ht="14.25" customHeight="1">
      <c r="A2514" s="1" t="s">
        <v>11530</v>
      </c>
      <c r="B2514" s="1">
        <v>6.6</v>
      </c>
      <c r="C2514" s="1">
        <f t="shared" si="1"/>
        <v>6.6</v>
      </c>
    </row>
    <row r="2515" ht="14.25" customHeight="1">
      <c r="A2515" s="1" t="s">
        <v>5892</v>
      </c>
      <c r="B2515" s="1">
        <v>6.9</v>
      </c>
      <c r="C2515" s="1">
        <f t="shared" si="1"/>
        <v>6.6</v>
      </c>
    </row>
    <row r="2516" ht="14.25" customHeight="1">
      <c r="A2516" s="1" t="s">
        <v>11627</v>
      </c>
      <c r="B2516" s="1">
        <v>6.6</v>
      </c>
      <c r="C2516" s="1">
        <f t="shared" si="1"/>
        <v>6.6</v>
      </c>
    </row>
    <row r="2517" ht="14.25" customHeight="1">
      <c r="A2517" s="1" t="s">
        <v>11631</v>
      </c>
      <c r="B2517" s="1">
        <v>6.6</v>
      </c>
      <c r="C2517" s="1">
        <f t="shared" si="1"/>
        <v>6.6</v>
      </c>
    </row>
    <row r="2518" ht="14.25" customHeight="1">
      <c r="A2518" s="1" t="s">
        <v>11846</v>
      </c>
      <c r="B2518" s="1">
        <v>6.6</v>
      </c>
      <c r="C2518" s="1">
        <f t="shared" si="1"/>
        <v>6.6</v>
      </c>
    </row>
    <row r="2519" ht="14.25" customHeight="1">
      <c r="A2519" s="1" t="s">
        <v>3098</v>
      </c>
      <c r="B2519" s="1">
        <v>7.0</v>
      </c>
      <c r="C2519" s="1">
        <f t="shared" si="1"/>
        <v>6.6</v>
      </c>
    </row>
    <row r="2520" ht="14.25" customHeight="1">
      <c r="A2520" s="1" t="s">
        <v>11953</v>
      </c>
      <c r="B2520" s="1">
        <v>6.6</v>
      </c>
      <c r="C2520" s="1">
        <f t="shared" si="1"/>
        <v>6.6</v>
      </c>
    </row>
    <row r="2521" ht="14.25" customHeight="1">
      <c r="A2521" s="1" t="s">
        <v>12843</v>
      </c>
      <c r="B2521" s="1">
        <v>6.6</v>
      </c>
      <c r="C2521" s="1">
        <f t="shared" si="1"/>
        <v>6.6</v>
      </c>
    </row>
    <row r="2522" ht="14.25" customHeight="1">
      <c r="A2522" s="1" t="s">
        <v>11627</v>
      </c>
      <c r="B2522" s="1">
        <v>6.6</v>
      </c>
      <c r="C2522" s="1">
        <f t="shared" si="1"/>
        <v>6.6</v>
      </c>
    </row>
    <row r="2523" ht="14.25" customHeight="1">
      <c r="A2523" s="1" t="s">
        <v>13210</v>
      </c>
      <c r="B2523" s="1">
        <v>6.6</v>
      </c>
      <c r="C2523" s="1">
        <f t="shared" si="1"/>
        <v>6.6</v>
      </c>
    </row>
    <row r="2524" ht="14.25" customHeight="1">
      <c r="A2524" s="1" t="s">
        <v>13509</v>
      </c>
      <c r="B2524" s="1">
        <v>6.6</v>
      </c>
      <c r="C2524" s="1">
        <f t="shared" si="1"/>
        <v>6.6</v>
      </c>
    </row>
    <row r="2525" ht="14.25" customHeight="1">
      <c r="A2525" s="1" t="s">
        <v>3469</v>
      </c>
      <c r="B2525" s="1">
        <v>6.6</v>
      </c>
      <c r="C2525" s="1">
        <f t="shared" si="1"/>
        <v>6.6</v>
      </c>
    </row>
    <row r="2526" ht="14.25" customHeight="1">
      <c r="A2526" s="1" t="s">
        <v>13686</v>
      </c>
      <c r="B2526" s="1">
        <v>6.2</v>
      </c>
      <c r="C2526" s="1">
        <f t="shared" si="1"/>
        <v>6.6</v>
      </c>
    </row>
    <row r="2527" ht="14.25" customHeight="1">
      <c r="A2527" s="1" t="s">
        <v>13902</v>
      </c>
      <c r="B2527" s="1">
        <v>6.6</v>
      </c>
      <c r="C2527" s="1">
        <f t="shared" si="1"/>
        <v>6.6</v>
      </c>
    </row>
    <row r="2528" ht="14.25" customHeight="1">
      <c r="A2528" s="1" t="s">
        <v>14073</v>
      </c>
      <c r="B2528" s="1">
        <v>6.7</v>
      </c>
      <c r="C2528" s="1">
        <f t="shared" si="1"/>
        <v>6.6</v>
      </c>
    </row>
    <row r="2529" ht="14.25" customHeight="1">
      <c r="A2529" s="1" t="s">
        <v>14127</v>
      </c>
      <c r="B2529" s="1">
        <v>6.6</v>
      </c>
      <c r="C2529" s="1">
        <f t="shared" si="1"/>
        <v>6.6</v>
      </c>
    </row>
    <row r="2530" ht="14.25" customHeight="1">
      <c r="A2530" s="1" t="s">
        <v>14149</v>
      </c>
      <c r="B2530" s="1">
        <v>6.6</v>
      </c>
      <c r="C2530" s="1">
        <f t="shared" si="1"/>
        <v>6.6</v>
      </c>
    </row>
    <row r="2531" ht="14.25" customHeight="1">
      <c r="A2531" s="1" t="s">
        <v>14472</v>
      </c>
      <c r="B2531" s="1">
        <v>6.6</v>
      </c>
      <c r="C2531" s="1">
        <f t="shared" si="1"/>
        <v>6.6</v>
      </c>
    </row>
    <row r="2532" ht="14.25" customHeight="1">
      <c r="A2532" s="1" t="s">
        <v>5173</v>
      </c>
      <c r="B2532" s="1">
        <v>7.4</v>
      </c>
      <c r="C2532" s="1">
        <f t="shared" si="1"/>
        <v>6.6</v>
      </c>
    </row>
    <row r="2533" ht="14.25" customHeight="1">
      <c r="A2533" s="1" t="s">
        <v>14762</v>
      </c>
      <c r="B2533" s="1">
        <v>5.7</v>
      </c>
      <c r="C2533" s="1">
        <f t="shared" si="1"/>
        <v>6.6</v>
      </c>
    </row>
    <row r="2534" ht="14.25" customHeight="1">
      <c r="A2534" s="1" t="s">
        <v>14937</v>
      </c>
      <c r="B2534" s="1">
        <v>6.6</v>
      </c>
      <c r="C2534" s="1">
        <f t="shared" si="1"/>
        <v>6.6</v>
      </c>
    </row>
    <row r="2535" ht="14.25" customHeight="1">
      <c r="A2535" s="1" t="s">
        <v>15033</v>
      </c>
      <c r="B2535" s="1">
        <v>6.6</v>
      </c>
      <c r="C2535" s="1">
        <f t="shared" si="1"/>
        <v>6.6</v>
      </c>
    </row>
    <row r="2536" ht="14.25" customHeight="1">
      <c r="A2536" s="1" t="s">
        <v>15074</v>
      </c>
      <c r="B2536" s="1">
        <v>6.6</v>
      </c>
      <c r="C2536" s="1">
        <f t="shared" si="1"/>
        <v>6.6</v>
      </c>
    </row>
    <row r="2537" ht="14.25" customHeight="1">
      <c r="A2537" s="1" t="s">
        <v>1355</v>
      </c>
      <c r="B2537" s="1">
        <v>6.5</v>
      </c>
      <c r="C2537" s="1">
        <f t="shared" si="1"/>
        <v>6.6</v>
      </c>
    </row>
    <row r="2538" ht="14.25" customHeight="1">
      <c r="A2538" s="1" t="s">
        <v>15462</v>
      </c>
      <c r="B2538" s="1">
        <v>6.6</v>
      </c>
      <c r="C2538" s="1">
        <f t="shared" si="1"/>
        <v>6.6</v>
      </c>
    </row>
    <row r="2539" ht="14.25" customHeight="1">
      <c r="A2539" s="1" t="s">
        <v>15466</v>
      </c>
      <c r="B2539" s="1">
        <v>6.6</v>
      </c>
      <c r="C2539" s="1">
        <f t="shared" si="1"/>
        <v>6.6</v>
      </c>
    </row>
    <row r="2540" ht="14.25" customHeight="1">
      <c r="A2540" s="1" t="s">
        <v>9565</v>
      </c>
      <c r="B2540" s="1">
        <v>6.8</v>
      </c>
      <c r="C2540" s="1">
        <f t="shared" si="1"/>
        <v>6.6</v>
      </c>
    </row>
    <row r="2541" ht="14.25" customHeight="1">
      <c r="A2541" s="1" t="s">
        <v>15535</v>
      </c>
      <c r="B2541" s="1">
        <v>6.6</v>
      </c>
      <c r="C2541" s="1">
        <f t="shared" si="1"/>
        <v>6.6</v>
      </c>
    </row>
    <row r="2542" ht="14.25" customHeight="1">
      <c r="A2542" s="1" t="s">
        <v>3469</v>
      </c>
      <c r="B2542" s="1">
        <v>7.0</v>
      </c>
      <c r="C2542" s="1">
        <f t="shared" si="1"/>
        <v>6.6</v>
      </c>
    </row>
    <row r="2543" ht="14.25" customHeight="1">
      <c r="A2543" s="1" t="s">
        <v>9038</v>
      </c>
      <c r="B2543" s="1">
        <v>7.0</v>
      </c>
      <c r="C2543" s="1">
        <f t="shared" si="1"/>
        <v>6.6</v>
      </c>
    </row>
    <row r="2544" ht="14.25" customHeight="1">
      <c r="A2544" s="1" t="s">
        <v>14073</v>
      </c>
      <c r="B2544" s="1">
        <v>6.5</v>
      </c>
      <c r="C2544" s="1">
        <f t="shared" si="1"/>
        <v>6.6</v>
      </c>
    </row>
    <row r="2545" ht="14.25" customHeight="1">
      <c r="A2545" s="1" t="s">
        <v>15952</v>
      </c>
      <c r="B2545" s="1">
        <v>6.6</v>
      </c>
      <c r="C2545" s="1">
        <f t="shared" si="1"/>
        <v>6.6</v>
      </c>
    </row>
    <row r="2546" ht="14.25" customHeight="1">
      <c r="A2546" s="1" t="s">
        <v>16160</v>
      </c>
      <c r="B2546" s="1">
        <v>6.6</v>
      </c>
      <c r="C2546" s="1">
        <f t="shared" si="1"/>
        <v>6.6</v>
      </c>
    </row>
    <row r="2547" ht="14.25" customHeight="1">
      <c r="A2547" s="1" t="s">
        <v>13686</v>
      </c>
      <c r="B2547" s="1">
        <v>7.0</v>
      </c>
      <c r="C2547" s="1">
        <f t="shared" si="1"/>
        <v>6.6</v>
      </c>
    </row>
    <row r="2548" ht="14.25" customHeight="1">
      <c r="A2548" s="1" t="s">
        <v>3098</v>
      </c>
      <c r="B2548" s="1">
        <v>6.5</v>
      </c>
      <c r="C2548" s="1">
        <f t="shared" si="1"/>
        <v>6.6</v>
      </c>
    </row>
    <row r="2549" ht="14.25" customHeight="1">
      <c r="A2549" s="1" t="s">
        <v>16874</v>
      </c>
      <c r="B2549" s="1">
        <v>6.6</v>
      </c>
      <c r="C2549" s="1">
        <f t="shared" si="1"/>
        <v>6.6</v>
      </c>
    </row>
    <row r="2550" ht="14.25" customHeight="1">
      <c r="A2550" s="1" t="s">
        <v>3469</v>
      </c>
      <c r="B2550" s="1">
        <v>7.7</v>
      </c>
      <c r="C2550" s="1">
        <f t="shared" si="1"/>
        <v>6.6</v>
      </c>
    </row>
    <row r="2551" ht="14.25" customHeight="1">
      <c r="A2551" s="1" t="s">
        <v>17082</v>
      </c>
      <c r="B2551" s="1">
        <v>6.6</v>
      </c>
      <c r="C2551" s="1">
        <f t="shared" si="1"/>
        <v>6.6</v>
      </c>
    </row>
    <row r="2552" ht="14.25" customHeight="1">
      <c r="A2552" s="1" t="s">
        <v>14762</v>
      </c>
      <c r="B2552" s="1">
        <v>7.5</v>
      </c>
      <c r="C2552" s="1">
        <f t="shared" si="1"/>
        <v>6.6</v>
      </c>
    </row>
    <row r="2553" ht="14.25" customHeight="1">
      <c r="A2553" s="1" t="s">
        <v>17289</v>
      </c>
      <c r="B2553" s="1">
        <v>6.6</v>
      </c>
      <c r="C2553" s="1">
        <f t="shared" si="1"/>
        <v>6.6</v>
      </c>
    </row>
    <row r="2554" ht="14.25" customHeight="1">
      <c r="A2554" s="1" t="s">
        <v>17332</v>
      </c>
      <c r="B2554" s="1">
        <v>6.6</v>
      </c>
      <c r="C2554" s="1">
        <f t="shared" si="1"/>
        <v>6.6</v>
      </c>
    </row>
    <row r="2555" ht="14.25" customHeight="1">
      <c r="A2555" s="1" t="s">
        <v>17340</v>
      </c>
      <c r="B2555" s="1">
        <v>6.6</v>
      </c>
      <c r="C2555" s="1">
        <f t="shared" si="1"/>
        <v>6.6</v>
      </c>
    </row>
    <row r="2556" ht="14.25" customHeight="1">
      <c r="A2556" s="1" t="s">
        <v>17695</v>
      </c>
      <c r="B2556" s="1">
        <v>6.6</v>
      </c>
      <c r="C2556" s="1">
        <f t="shared" si="1"/>
        <v>6.6</v>
      </c>
    </row>
    <row r="2557" ht="14.25" customHeight="1">
      <c r="A2557" s="1" t="s">
        <v>9634</v>
      </c>
      <c r="B2557" s="1">
        <v>6.6</v>
      </c>
      <c r="C2557" s="1">
        <f t="shared" si="1"/>
        <v>6.6</v>
      </c>
    </row>
    <row r="2558" ht="14.25" customHeight="1">
      <c r="A2558" s="1" t="s">
        <v>17867</v>
      </c>
      <c r="B2558" s="1">
        <v>6.6</v>
      </c>
      <c r="C2558" s="1">
        <f t="shared" si="1"/>
        <v>6.6</v>
      </c>
    </row>
    <row r="2559" ht="14.25" customHeight="1">
      <c r="A2559" s="1" t="s">
        <v>7472</v>
      </c>
      <c r="B2559" s="1">
        <v>7.3</v>
      </c>
      <c r="C2559" s="1">
        <f t="shared" si="1"/>
        <v>6.6</v>
      </c>
    </row>
    <row r="2560" ht="14.25" customHeight="1">
      <c r="A2560" s="1" t="s">
        <v>7472</v>
      </c>
      <c r="B2560" s="1">
        <v>6.6</v>
      </c>
      <c r="C2560" s="1">
        <f t="shared" si="1"/>
        <v>6.6</v>
      </c>
    </row>
    <row r="2561" ht="14.25" customHeight="1">
      <c r="A2561" s="1" t="s">
        <v>7472</v>
      </c>
      <c r="B2561" s="1">
        <v>5.9</v>
      </c>
      <c r="C2561" s="1">
        <f t="shared" si="1"/>
        <v>6.6</v>
      </c>
    </row>
    <row r="2562" ht="14.25" customHeight="1">
      <c r="A2562" s="1" t="s">
        <v>1528</v>
      </c>
      <c r="B2562" s="1">
        <v>6.4</v>
      </c>
      <c r="C2562" s="1">
        <f t="shared" si="1"/>
        <v>6.58</v>
      </c>
    </row>
    <row r="2563" ht="14.25" customHeight="1">
      <c r="A2563" s="1" t="s">
        <v>1528</v>
      </c>
      <c r="B2563" s="1">
        <v>5.1</v>
      </c>
      <c r="C2563" s="1">
        <f t="shared" si="1"/>
        <v>6.58</v>
      </c>
    </row>
    <row r="2564" ht="14.25" customHeight="1">
      <c r="A2564" s="1" t="s">
        <v>1528</v>
      </c>
      <c r="B2564" s="1">
        <v>6.8</v>
      </c>
      <c r="C2564" s="1">
        <f t="shared" si="1"/>
        <v>6.58</v>
      </c>
    </row>
    <row r="2565" ht="14.25" customHeight="1">
      <c r="A2565" s="1" t="s">
        <v>1528</v>
      </c>
      <c r="B2565" s="1">
        <v>7.2</v>
      </c>
      <c r="C2565" s="1">
        <f t="shared" si="1"/>
        <v>6.58</v>
      </c>
    </row>
    <row r="2566" ht="14.25" customHeight="1">
      <c r="A2566" s="1" t="s">
        <v>1528</v>
      </c>
      <c r="B2566" s="1">
        <v>7.4</v>
      </c>
      <c r="C2566" s="1">
        <f t="shared" si="1"/>
        <v>6.58</v>
      </c>
    </row>
    <row r="2567" ht="14.25" customHeight="1">
      <c r="A2567" s="1" t="s">
        <v>2181</v>
      </c>
      <c r="B2567" s="1">
        <v>6.6</v>
      </c>
      <c r="C2567" s="1">
        <f t="shared" si="1"/>
        <v>6.576923077</v>
      </c>
    </row>
    <row r="2568" ht="14.25" customHeight="1">
      <c r="A2568" s="1" t="s">
        <v>2181</v>
      </c>
      <c r="B2568" s="1">
        <v>6.0</v>
      </c>
      <c r="C2568" s="1">
        <f t="shared" si="1"/>
        <v>6.576923077</v>
      </c>
    </row>
    <row r="2569" ht="14.25" customHeight="1">
      <c r="A2569" s="1" t="s">
        <v>2181</v>
      </c>
      <c r="B2569" s="1">
        <v>6.0</v>
      </c>
      <c r="C2569" s="1">
        <f t="shared" si="1"/>
        <v>6.576923077</v>
      </c>
    </row>
    <row r="2570" ht="14.25" customHeight="1">
      <c r="A2570" s="1" t="s">
        <v>2181</v>
      </c>
      <c r="B2570" s="1">
        <v>7.5</v>
      </c>
      <c r="C2570" s="1">
        <f t="shared" si="1"/>
        <v>6.576923077</v>
      </c>
    </row>
    <row r="2571" ht="14.25" customHeight="1">
      <c r="A2571" s="1" t="s">
        <v>2181</v>
      </c>
      <c r="B2571" s="1">
        <v>5.7</v>
      </c>
      <c r="C2571" s="1">
        <f t="shared" si="1"/>
        <v>6.576923077</v>
      </c>
    </row>
    <row r="2572" ht="14.25" customHeight="1">
      <c r="A2572" s="1" t="s">
        <v>2181</v>
      </c>
      <c r="B2572" s="1">
        <v>8.0</v>
      </c>
      <c r="C2572" s="1">
        <f t="shared" si="1"/>
        <v>6.576923077</v>
      </c>
    </row>
    <row r="2573" ht="14.25" customHeight="1">
      <c r="A2573" s="1" t="s">
        <v>2181</v>
      </c>
      <c r="B2573" s="1">
        <v>6.2</v>
      </c>
      <c r="C2573" s="1">
        <f t="shared" si="1"/>
        <v>6.576923077</v>
      </c>
    </row>
    <row r="2574" ht="14.25" customHeight="1">
      <c r="A2574" s="1" t="s">
        <v>2181</v>
      </c>
      <c r="B2574" s="1">
        <v>4.8</v>
      </c>
      <c r="C2574" s="1">
        <f t="shared" si="1"/>
        <v>6.576923077</v>
      </c>
    </row>
    <row r="2575" ht="14.25" customHeight="1">
      <c r="A2575" s="1" t="s">
        <v>2181</v>
      </c>
      <c r="B2575" s="1">
        <v>6.8</v>
      </c>
      <c r="C2575" s="1">
        <f t="shared" si="1"/>
        <v>6.576923077</v>
      </c>
    </row>
    <row r="2576" ht="14.25" customHeight="1">
      <c r="A2576" s="1" t="s">
        <v>2181</v>
      </c>
      <c r="B2576" s="1">
        <v>7.1</v>
      </c>
      <c r="C2576" s="1">
        <f t="shared" si="1"/>
        <v>6.576923077</v>
      </c>
    </row>
    <row r="2577" ht="14.25" customHeight="1">
      <c r="A2577" s="1" t="s">
        <v>2181</v>
      </c>
      <c r="B2577" s="1">
        <v>7.3</v>
      </c>
      <c r="C2577" s="1">
        <f t="shared" si="1"/>
        <v>6.576923077</v>
      </c>
    </row>
    <row r="2578" ht="14.25" customHeight="1">
      <c r="A2578" s="1" t="s">
        <v>2181</v>
      </c>
      <c r="B2578" s="1">
        <v>7.2</v>
      </c>
      <c r="C2578" s="1">
        <f t="shared" si="1"/>
        <v>6.576923077</v>
      </c>
    </row>
    <row r="2579" ht="14.25" customHeight="1">
      <c r="A2579" s="1" t="s">
        <v>2181</v>
      </c>
      <c r="B2579" s="1">
        <v>6.3</v>
      </c>
      <c r="C2579" s="1">
        <f t="shared" si="1"/>
        <v>6.576923077</v>
      </c>
    </row>
    <row r="2580" ht="14.25" customHeight="1">
      <c r="A2580" s="1" t="s">
        <v>3895</v>
      </c>
      <c r="B2580" s="1">
        <v>5.6</v>
      </c>
      <c r="C2580" s="1">
        <f t="shared" si="1"/>
        <v>6.575</v>
      </c>
    </row>
    <row r="2581" ht="14.25" customHeight="1">
      <c r="A2581" s="1" t="s">
        <v>3895</v>
      </c>
      <c r="B2581" s="1">
        <v>6.1</v>
      </c>
      <c r="C2581" s="1">
        <f t="shared" si="1"/>
        <v>6.575</v>
      </c>
    </row>
    <row r="2582" ht="14.25" customHeight="1">
      <c r="A2582" s="1" t="s">
        <v>3895</v>
      </c>
      <c r="B2582" s="1">
        <v>7.0</v>
      </c>
      <c r="C2582" s="1">
        <f t="shared" si="1"/>
        <v>6.575</v>
      </c>
    </row>
    <row r="2583" ht="14.25" customHeight="1">
      <c r="A2583" s="1" t="s">
        <v>3895</v>
      </c>
      <c r="B2583" s="1">
        <v>5.7</v>
      </c>
      <c r="C2583" s="1">
        <f t="shared" si="1"/>
        <v>6.575</v>
      </c>
    </row>
    <row r="2584" ht="14.25" customHeight="1">
      <c r="A2584" s="1" t="s">
        <v>3895</v>
      </c>
      <c r="B2584" s="1">
        <v>6.9</v>
      </c>
      <c r="C2584" s="1">
        <f t="shared" si="1"/>
        <v>6.575</v>
      </c>
    </row>
    <row r="2585" ht="14.25" customHeight="1">
      <c r="A2585" s="1" t="s">
        <v>3895</v>
      </c>
      <c r="B2585" s="1">
        <v>6.9</v>
      </c>
      <c r="C2585" s="1">
        <f t="shared" si="1"/>
        <v>6.575</v>
      </c>
    </row>
    <row r="2586" ht="14.25" customHeight="1">
      <c r="A2586" s="1" t="s">
        <v>3895</v>
      </c>
      <c r="B2586" s="1">
        <v>6.9</v>
      </c>
      <c r="C2586" s="1">
        <f t="shared" si="1"/>
        <v>6.575</v>
      </c>
    </row>
    <row r="2587" ht="14.25" customHeight="1">
      <c r="A2587" s="1" t="s">
        <v>3895</v>
      </c>
      <c r="B2587" s="1">
        <v>7.5</v>
      </c>
      <c r="C2587" s="1">
        <f t="shared" si="1"/>
        <v>6.575</v>
      </c>
    </row>
    <row r="2588" ht="14.25" customHeight="1">
      <c r="A2588" s="1" t="s">
        <v>3639</v>
      </c>
      <c r="B2588" s="1">
        <v>7.6</v>
      </c>
      <c r="C2588" s="1">
        <f t="shared" si="1"/>
        <v>6.56875</v>
      </c>
    </row>
    <row r="2589" ht="14.25" customHeight="1">
      <c r="A2589" s="1" t="s">
        <v>3639</v>
      </c>
      <c r="B2589" s="1">
        <v>6.0</v>
      </c>
      <c r="C2589" s="1">
        <f t="shared" si="1"/>
        <v>6.56875</v>
      </c>
    </row>
    <row r="2590" ht="14.25" customHeight="1">
      <c r="A2590" s="1" t="s">
        <v>3639</v>
      </c>
      <c r="B2590" s="1">
        <v>7.7</v>
      </c>
      <c r="C2590" s="1">
        <f t="shared" si="1"/>
        <v>6.56875</v>
      </c>
    </row>
    <row r="2591" ht="14.25" customHeight="1">
      <c r="A2591" s="1" t="s">
        <v>3639</v>
      </c>
      <c r="B2591" s="1">
        <v>6.9</v>
      </c>
      <c r="C2591" s="1">
        <f t="shared" si="1"/>
        <v>6.56875</v>
      </c>
    </row>
    <row r="2592" ht="14.25" customHeight="1">
      <c r="A2592" s="1" t="s">
        <v>3639</v>
      </c>
      <c r="B2592" s="1">
        <v>6.6</v>
      </c>
      <c r="C2592" s="1">
        <f t="shared" si="1"/>
        <v>6.56875</v>
      </c>
    </row>
    <row r="2593" ht="14.25" customHeight="1">
      <c r="A2593" s="1" t="s">
        <v>3639</v>
      </c>
      <c r="B2593" s="1">
        <v>6.9</v>
      </c>
      <c r="C2593" s="1">
        <f t="shared" si="1"/>
        <v>6.56875</v>
      </c>
    </row>
    <row r="2594" ht="14.25" customHeight="1">
      <c r="A2594" s="1" t="s">
        <v>3639</v>
      </c>
      <c r="B2594" s="1">
        <v>5.0</v>
      </c>
      <c r="C2594" s="1">
        <f t="shared" si="1"/>
        <v>6.56875</v>
      </c>
    </row>
    <row r="2595" ht="14.25" customHeight="1">
      <c r="A2595" s="1" t="s">
        <v>3639</v>
      </c>
      <c r="B2595" s="1">
        <v>6.5</v>
      </c>
      <c r="C2595" s="1">
        <f t="shared" si="1"/>
        <v>6.56875</v>
      </c>
    </row>
    <row r="2596" ht="14.25" customHeight="1">
      <c r="A2596" s="1" t="s">
        <v>3639</v>
      </c>
      <c r="B2596" s="1">
        <v>6.5</v>
      </c>
      <c r="C2596" s="1">
        <f t="shared" si="1"/>
        <v>6.56875</v>
      </c>
    </row>
    <row r="2597" ht="14.25" customHeight="1">
      <c r="A2597" s="1" t="s">
        <v>3639</v>
      </c>
      <c r="B2597" s="1">
        <v>5.8</v>
      </c>
      <c r="C2597" s="1">
        <f t="shared" si="1"/>
        <v>6.56875</v>
      </c>
    </row>
    <row r="2598" ht="14.25" customHeight="1">
      <c r="A2598" s="1" t="s">
        <v>3639</v>
      </c>
      <c r="B2598" s="1">
        <v>7.9</v>
      </c>
      <c r="C2598" s="1">
        <f t="shared" si="1"/>
        <v>6.56875</v>
      </c>
    </row>
    <row r="2599" ht="14.25" customHeight="1">
      <c r="A2599" s="1" t="s">
        <v>3639</v>
      </c>
      <c r="B2599" s="1">
        <v>7.7</v>
      </c>
      <c r="C2599" s="1">
        <f t="shared" si="1"/>
        <v>6.56875</v>
      </c>
    </row>
    <row r="2600" ht="14.25" customHeight="1">
      <c r="A2600" s="1" t="s">
        <v>3639</v>
      </c>
      <c r="B2600" s="1">
        <v>6.6</v>
      </c>
      <c r="C2600" s="1">
        <f t="shared" si="1"/>
        <v>6.56875</v>
      </c>
    </row>
    <row r="2601" ht="14.25" customHeight="1">
      <c r="A2601" s="1" t="s">
        <v>3639</v>
      </c>
      <c r="B2601" s="1">
        <v>6.8</v>
      </c>
      <c r="C2601" s="1">
        <f t="shared" si="1"/>
        <v>6.56875</v>
      </c>
    </row>
    <row r="2602" ht="14.25" customHeight="1">
      <c r="A2602" s="1" t="s">
        <v>3639</v>
      </c>
      <c r="B2602" s="1">
        <v>4.1</v>
      </c>
      <c r="C2602" s="1">
        <f t="shared" si="1"/>
        <v>6.56875</v>
      </c>
    </row>
    <row r="2603" ht="14.25" customHeight="1">
      <c r="A2603" s="1" t="s">
        <v>3639</v>
      </c>
      <c r="B2603" s="1">
        <v>6.5</v>
      </c>
      <c r="C2603" s="1">
        <f t="shared" si="1"/>
        <v>6.56875</v>
      </c>
    </row>
    <row r="2604" ht="14.25" customHeight="1">
      <c r="A2604" s="1" t="s">
        <v>8709</v>
      </c>
      <c r="B2604" s="1">
        <v>6.4</v>
      </c>
      <c r="C2604" s="1">
        <f t="shared" si="1"/>
        <v>6.566666667</v>
      </c>
    </row>
    <row r="2605" ht="14.25" customHeight="1">
      <c r="A2605" s="1" t="s">
        <v>8709</v>
      </c>
      <c r="B2605" s="1">
        <v>6.9</v>
      </c>
      <c r="C2605" s="1">
        <f t="shared" si="1"/>
        <v>6.566666667</v>
      </c>
    </row>
    <row r="2606" ht="14.25" customHeight="1">
      <c r="A2606" s="1" t="s">
        <v>8709</v>
      </c>
      <c r="B2606" s="1">
        <v>6.4</v>
      </c>
      <c r="C2606" s="1">
        <f t="shared" si="1"/>
        <v>6.566666667</v>
      </c>
    </row>
    <row r="2607" ht="14.25" customHeight="1">
      <c r="A2607" s="1" t="s">
        <v>1363</v>
      </c>
      <c r="B2607" s="1">
        <v>6.9</v>
      </c>
      <c r="C2607" s="1">
        <f t="shared" si="1"/>
        <v>6.566666667</v>
      </c>
    </row>
    <row r="2608" ht="14.25" customHeight="1">
      <c r="A2608" s="1" t="s">
        <v>1363</v>
      </c>
      <c r="B2608" s="1">
        <v>6.0</v>
      </c>
      <c r="C2608" s="1">
        <f t="shared" si="1"/>
        <v>6.566666667</v>
      </c>
    </row>
    <row r="2609" ht="14.25" customHeight="1">
      <c r="A2609" s="1" t="s">
        <v>3120</v>
      </c>
      <c r="B2609" s="1">
        <v>5.6</v>
      </c>
      <c r="C2609" s="1">
        <f t="shared" si="1"/>
        <v>6.566666667</v>
      </c>
    </row>
    <row r="2610" ht="14.25" customHeight="1">
      <c r="A2610" s="1" t="s">
        <v>4437</v>
      </c>
      <c r="B2610" s="1">
        <v>6.5</v>
      </c>
      <c r="C2610" s="1">
        <f t="shared" si="1"/>
        <v>6.566666667</v>
      </c>
    </row>
    <row r="2611" ht="14.25" customHeight="1">
      <c r="A2611" s="1" t="s">
        <v>1363</v>
      </c>
      <c r="B2611" s="1">
        <v>6.8</v>
      </c>
      <c r="C2611" s="1">
        <f t="shared" si="1"/>
        <v>6.566666667</v>
      </c>
    </row>
    <row r="2612" ht="14.25" customHeight="1">
      <c r="A2612" s="1" t="s">
        <v>5192</v>
      </c>
      <c r="B2612" s="1">
        <v>5.6</v>
      </c>
      <c r="C2612" s="1">
        <f t="shared" si="1"/>
        <v>6.566666667</v>
      </c>
    </row>
    <row r="2613" ht="14.25" customHeight="1">
      <c r="A2613" s="1" t="s">
        <v>5192</v>
      </c>
      <c r="B2613" s="1">
        <v>6.2</v>
      </c>
      <c r="C2613" s="1">
        <f t="shared" si="1"/>
        <v>6.566666667</v>
      </c>
    </row>
    <row r="2614" ht="14.25" customHeight="1">
      <c r="A2614" s="1" t="s">
        <v>4437</v>
      </c>
      <c r="B2614" s="1">
        <v>6.6</v>
      </c>
      <c r="C2614" s="1">
        <f t="shared" si="1"/>
        <v>6.566666667</v>
      </c>
    </row>
    <row r="2615" ht="14.25" customHeight="1">
      <c r="A2615" s="1" t="s">
        <v>3120</v>
      </c>
      <c r="B2615" s="1">
        <v>6.1</v>
      </c>
      <c r="C2615" s="1">
        <f t="shared" si="1"/>
        <v>6.566666667</v>
      </c>
    </row>
    <row r="2616" ht="14.25" customHeight="1">
      <c r="A2616" s="1" t="s">
        <v>5192</v>
      </c>
      <c r="B2616" s="1">
        <v>6.6</v>
      </c>
      <c r="C2616" s="1">
        <f t="shared" si="1"/>
        <v>6.566666667</v>
      </c>
    </row>
    <row r="2617" ht="14.25" customHeight="1">
      <c r="A2617" s="1" t="s">
        <v>7512</v>
      </c>
      <c r="B2617" s="1">
        <v>6.3</v>
      </c>
      <c r="C2617" s="1">
        <f t="shared" si="1"/>
        <v>6.566666667</v>
      </c>
    </row>
    <row r="2618" ht="14.25" customHeight="1">
      <c r="A2618" s="1" t="s">
        <v>5192</v>
      </c>
      <c r="B2618" s="1">
        <v>6.9</v>
      </c>
      <c r="C2618" s="1">
        <f t="shared" si="1"/>
        <v>6.566666667</v>
      </c>
    </row>
    <row r="2619" ht="14.25" customHeight="1">
      <c r="A2619" s="1" t="s">
        <v>7512</v>
      </c>
      <c r="B2619" s="1">
        <v>6.1</v>
      </c>
      <c r="C2619" s="1">
        <f t="shared" si="1"/>
        <v>6.566666667</v>
      </c>
    </row>
    <row r="2620" ht="14.25" customHeight="1">
      <c r="A2620" s="1" t="s">
        <v>8483</v>
      </c>
      <c r="B2620" s="1">
        <v>6.1</v>
      </c>
      <c r="C2620" s="1">
        <f t="shared" si="1"/>
        <v>6.566666667</v>
      </c>
    </row>
    <row r="2621" ht="14.25" customHeight="1">
      <c r="A2621" s="1" t="s">
        <v>8483</v>
      </c>
      <c r="B2621" s="1">
        <v>6.3</v>
      </c>
      <c r="C2621" s="1">
        <f t="shared" si="1"/>
        <v>6.566666667</v>
      </c>
    </row>
    <row r="2622" ht="14.25" customHeight="1">
      <c r="A2622" s="1" t="s">
        <v>4437</v>
      </c>
      <c r="B2622" s="1">
        <v>6.6</v>
      </c>
      <c r="C2622" s="1">
        <f t="shared" si="1"/>
        <v>6.566666667</v>
      </c>
    </row>
    <row r="2623" ht="14.25" customHeight="1">
      <c r="A2623" s="1" t="s">
        <v>5192</v>
      </c>
      <c r="B2623" s="1">
        <v>7.4</v>
      </c>
      <c r="C2623" s="1">
        <f t="shared" si="1"/>
        <v>6.566666667</v>
      </c>
    </row>
    <row r="2624" ht="14.25" customHeight="1">
      <c r="A2624" s="1" t="s">
        <v>5192</v>
      </c>
      <c r="B2624" s="1">
        <v>7.2</v>
      </c>
      <c r="C2624" s="1">
        <f t="shared" si="1"/>
        <v>6.566666667</v>
      </c>
    </row>
    <row r="2625" ht="14.25" customHeight="1">
      <c r="A2625" s="1" t="s">
        <v>5192</v>
      </c>
      <c r="B2625" s="1">
        <v>7.4</v>
      </c>
      <c r="C2625" s="1">
        <f t="shared" si="1"/>
        <v>6.566666667</v>
      </c>
    </row>
    <row r="2626" ht="14.25" customHeight="1">
      <c r="A2626" s="1" t="s">
        <v>5192</v>
      </c>
      <c r="B2626" s="1">
        <v>4.8</v>
      </c>
      <c r="C2626" s="1">
        <f t="shared" si="1"/>
        <v>6.566666667</v>
      </c>
    </row>
    <row r="2627" ht="14.25" customHeight="1">
      <c r="A2627" s="1" t="s">
        <v>8483</v>
      </c>
      <c r="B2627" s="1">
        <v>7.3</v>
      </c>
      <c r="C2627" s="1">
        <f t="shared" si="1"/>
        <v>6.566666667</v>
      </c>
    </row>
    <row r="2628" ht="14.25" customHeight="1">
      <c r="A2628" s="1" t="s">
        <v>5192</v>
      </c>
      <c r="B2628" s="1">
        <v>6.2</v>
      </c>
      <c r="C2628" s="1">
        <f t="shared" si="1"/>
        <v>6.566666667</v>
      </c>
    </row>
    <row r="2629" ht="14.25" customHeight="1">
      <c r="A2629" s="1" t="s">
        <v>5192</v>
      </c>
      <c r="B2629" s="1">
        <v>5.4</v>
      </c>
      <c r="C2629" s="1">
        <f t="shared" si="1"/>
        <v>6.566666667</v>
      </c>
    </row>
    <row r="2630" ht="14.25" customHeight="1">
      <c r="A2630" s="1" t="s">
        <v>3120</v>
      </c>
      <c r="B2630" s="1">
        <v>8.0</v>
      </c>
      <c r="C2630" s="1">
        <f t="shared" si="1"/>
        <v>6.566666667</v>
      </c>
    </row>
    <row r="2631" ht="14.25" customHeight="1">
      <c r="A2631" s="1" t="s">
        <v>5192</v>
      </c>
      <c r="B2631" s="1">
        <v>7.3</v>
      </c>
      <c r="C2631" s="1">
        <f t="shared" si="1"/>
        <v>6.566666667</v>
      </c>
    </row>
    <row r="2632" ht="14.25" customHeight="1">
      <c r="A2632" s="1" t="s">
        <v>5192</v>
      </c>
      <c r="B2632" s="1">
        <v>7.8</v>
      </c>
      <c r="C2632" s="1">
        <f t="shared" si="1"/>
        <v>6.566666667</v>
      </c>
    </row>
    <row r="2633" ht="14.25" customHeight="1">
      <c r="A2633" s="1" t="s">
        <v>7512</v>
      </c>
      <c r="B2633" s="1">
        <v>7.3</v>
      </c>
      <c r="C2633" s="1">
        <f t="shared" si="1"/>
        <v>6.566666667</v>
      </c>
    </row>
    <row r="2634" ht="14.25" customHeight="1">
      <c r="A2634" s="1" t="s">
        <v>11187</v>
      </c>
      <c r="B2634" s="1">
        <v>6.2</v>
      </c>
      <c r="C2634" s="1">
        <f t="shared" si="1"/>
        <v>6.56</v>
      </c>
    </row>
    <row r="2635" ht="14.25" customHeight="1">
      <c r="A2635" s="1" t="s">
        <v>11187</v>
      </c>
      <c r="B2635" s="1">
        <v>5.9</v>
      </c>
      <c r="C2635" s="1">
        <f t="shared" si="1"/>
        <v>6.56</v>
      </c>
    </row>
    <row r="2636" ht="14.25" customHeight="1">
      <c r="A2636" s="1" t="s">
        <v>11187</v>
      </c>
      <c r="B2636" s="1">
        <v>6.7</v>
      </c>
      <c r="C2636" s="1">
        <f t="shared" si="1"/>
        <v>6.56</v>
      </c>
    </row>
    <row r="2637" ht="14.25" customHeight="1">
      <c r="A2637" s="1" t="s">
        <v>11187</v>
      </c>
      <c r="B2637" s="1">
        <v>6.6</v>
      </c>
      <c r="C2637" s="1">
        <f t="shared" si="1"/>
        <v>6.56</v>
      </c>
    </row>
    <row r="2638" ht="14.25" customHeight="1">
      <c r="A2638" s="1" t="s">
        <v>11187</v>
      </c>
      <c r="B2638" s="1">
        <v>7.4</v>
      </c>
      <c r="C2638" s="1">
        <f t="shared" si="1"/>
        <v>6.56</v>
      </c>
    </row>
    <row r="2639" ht="14.25" customHeight="1">
      <c r="A2639" s="1" t="s">
        <v>5136</v>
      </c>
      <c r="B2639" s="1">
        <v>6.4</v>
      </c>
      <c r="C2639" s="1">
        <f t="shared" si="1"/>
        <v>6.55</v>
      </c>
    </row>
    <row r="2640" ht="14.25" customHeight="1">
      <c r="A2640" s="1" t="s">
        <v>7768</v>
      </c>
      <c r="B2640" s="1">
        <v>5.7</v>
      </c>
      <c r="C2640" s="1">
        <f t="shared" si="1"/>
        <v>6.55</v>
      </c>
    </row>
    <row r="2641" ht="14.25" customHeight="1">
      <c r="A2641" s="1" t="s">
        <v>7768</v>
      </c>
      <c r="B2641" s="1">
        <v>7.4</v>
      </c>
      <c r="C2641" s="1">
        <f t="shared" si="1"/>
        <v>6.55</v>
      </c>
    </row>
    <row r="2642" ht="14.25" customHeight="1">
      <c r="A2642" s="1" t="s">
        <v>5136</v>
      </c>
      <c r="B2642" s="1">
        <v>6.7</v>
      </c>
      <c r="C2642" s="1">
        <f t="shared" si="1"/>
        <v>6.55</v>
      </c>
    </row>
    <row r="2643" ht="14.25" customHeight="1">
      <c r="A2643" s="1" t="s">
        <v>14753</v>
      </c>
      <c r="B2643" s="1">
        <v>7.2</v>
      </c>
      <c r="C2643" s="1">
        <f t="shared" si="1"/>
        <v>6.55</v>
      </c>
    </row>
    <row r="2644" ht="14.25" customHeight="1">
      <c r="A2644" s="1" t="s">
        <v>14753</v>
      </c>
      <c r="B2644" s="1">
        <v>5.9</v>
      </c>
      <c r="C2644" s="1">
        <f t="shared" si="1"/>
        <v>6.55</v>
      </c>
    </row>
    <row r="2645" ht="14.25" customHeight="1">
      <c r="A2645" s="1" t="s">
        <v>2176</v>
      </c>
      <c r="B2645" s="1">
        <v>6.6</v>
      </c>
      <c r="C2645" s="1">
        <f t="shared" si="1"/>
        <v>6.55</v>
      </c>
    </row>
    <row r="2646" ht="14.25" customHeight="1">
      <c r="A2646" s="1" t="s">
        <v>2996</v>
      </c>
      <c r="B2646" s="1">
        <v>4.9</v>
      </c>
      <c r="C2646" s="1">
        <f t="shared" si="1"/>
        <v>6.55</v>
      </c>
    </row>
    <row r="2647" ht="14.25" customHeight="1">
      <c r="A2647" s="1" t="s">
        <v>2996</v>
      </c>
      <c r="B2647" s="1">
        <v>5.9</v>
      </c>
      <c r="C2647" s="1">
        <f t="shared" si="1"/>
        <v>6.55</v>
      </c>
    </row>
    <row r="2648" ht="14.25" customHeight="1">
      <c r="A2648" s="1" t="s">
        <v>3128</v>
      </c>
      <c r="B2648" s="1">
        <v>6.1</v>
      </c>
      <c r="C2648" s="1">
        <f t="shared" si="1"/>
        <v>6.55</v>
      </c>
    </row>
    <row r="2649" ht="14.25" customHeight="1">
      <c r="A2649" s="1" t="s">
        <v>3128</v>
      </c>
      <c r="B2649" s="1">
        <v>7.4</v>
      </c>
      <c r="C2649" s="1">
        <f t="shared" si="1"/>
        <v>6.55</v>
      </c>
    </row>
    <row r="2650" ht="14.25" customHeight="1">
      <c r="A2650" s="1" t="s">
        <v>2996</v>
      </c>
      <c r="B2650" s="1">
        <v>6.0</v>
      </c>
      <c r="C2650" s="1">
        <f t="shared" si="1"/>
        <v>6.55</v>
      </c>
    </row>
    <row r="2651" ht="14.25" customHeight="1">
      <c r="A2651" s="1" t="s">
        <v>2996</v>
      </c>
      <c r="B2651" s="1">
        <v>6.0</v>
      </c>
      <c r="C2651" s="1">
        <f t="shared" si="1"/>
        <v>6.55</v>
      </c>
    </row>
    <row r="2652" ht="14.25" customHeight="1">
      <c r="A2652" s="1" t="s">
        <v>3128</v>
      </c>
      <c r="B2652" s="1">
        <v>6.5</v>
      </c>
      <c r="C2652" s="1">
        <f t="shared" si="1"/>
        <v>6.55</v>
      </c>
    </row>
    <row r="2653" ht="14.25" customHeight="1">
      <c r="A2653" s="1" t="s">
        <v>3128</v>
      </c>
      <c r="B2653" s="1">
        <v>6.2</v>
      </c>
      <c r="C2653" s="1">
        <f t="shared" si="1"/>
        <v>6.55</v>
      </c>
    </row>
    <row r="2654" ht="14.25" customHeight="1">
      <c r="A2654" s="1" t="s">
        <v>2176</v>
      </c>
      <c r="B2654" s="1">
        <v>6.5</v>
      </c>
      <c r="C2654" s="1">
        <f t="shared" si="1"/>
        <v>6.55</v>
      </c>
    </row>
    <row r="2655" ht="14.25" customHeight="1">
      <c r="A2655" s="1" t="s">
        <v>2996</v>
      </c>
      <c r="B2655" s="1">
        <v>6.7</v>
      </c>
      <c r="C2655" s="1">
        <f t="shared" si="1"/>
        <v>6.55</v>
      </c>
    </row>
    <row r="2656" ht="14.25" customHeight="1">
      <c r="A2656" s="1" t="s">
        <v>6307</v>
      </c>
      <c r="B2656" s="1">
        <v>5.8</v>
      </c>
      <c r="C2656" s="1">
        <f t="shared" si="1"/>
        <v>6.55</v>
      </c>
    </row>
    <row r="2657" ht="14.25" customHeight="1">
      <c r="A2657" s="1" t="s">
        <v>2996</v>
      </c>
      <c r="B2657" s="1">
        <v>7.4</v>
      </c>
      <c r="C2657" s="1">
        <f t="shared" si="1"/>
        <v>6.55</v>
      </c>
    </row>
    <row r="2658" ht="14.25" customHeight="1">
      <c r="A2658" s="1" t="s">
        <v>2996</v>
      </c>
      <c r="B2658" s="1">
        <v>8.1</v>
      </c>
      <c r="C2658" s="1">
        <f t="shared" si="1"/>
        <v>6.55</v>
      </c>
    </row>
    <row r="2659" ht="14.25" customHeight="1">
      <c r="A2659" s="1" t="s">
        <v>6307</v>
      </c>
      <c r="B2659" s="1">
        <v>6.8</v>
      </c>
      <c r="C2659" s="1">
        <f t="shared" si="1"/>
        <v>6.55</v>
      </c>
    </row>
    <row r="2660" ht="14.25" customHeight="1">
      <c r="A2660" s="1" t="s">
        <v>2996</v>
      </c>
      <c r="B2660" s="1">
        <v>7.4</v>
      </c>
      <c r="C2660" s="1">
        <f t="shared" si="1"/>
        <v>6.55</v>
      </c>
    </row>
    <row r="2661" ht="14.25" customHeight="1">
      <c r="A2661" s="1" t="s">
        <v>13609</v>
      </c>
      <c r="B2661" s="1">
        <v>6.3</v>
      </c>
      <c r="C2661" s="1">
        <f t="shared" si="1"/>
        <v>6.55</v>
      </c>
    </row>
    <row r="2662" ht="14.25" customHeight="1">
      <c r="A2662" s="1" t="s">
        <v>6307</v>
      </c>
      <c r="B2662" s="1">
        <v>6.3</v>
      </c>
      <c r="C2662" s="1">
        <f t="shared" si="1"/>
        <v>6.55</v>
      </c>
    </row>
    <row r="2663" ht="14.25" customHeight="1">
      <c r="A2663" s="1" t="s">
        <v>14582</v>
      </c>
      <c r="B2663" s="1">
        <v>6.1</v>
      </c>
      <c r="C2663" s="1">
        <f t="shared" si="1"/>
        <v>6.55</v>
      </c>
    </row>
    <row r="2664" ht="14.25" customHeight="1">
      <c r="A2664" s="1" t="s">
        <v>13609</v>
      </c>
      <c r="B2664" s="1">
        <v>6.8</v>
      </c>
      <c r="C2664" s="1">
        <f t="shared" si="1"/>
        <v>6.55</v>
      </c>
    </row>
    <row r="2665" ht="14.25" customHeight="1">
      <c r="A2665" s="1" t="s">
        <v>14582</v>
      </c>
      <c r="B2665" s="1">
        <v>7.0</v>
      </c>
      <c r="C2665" s="1">
        <f t="shared" si="1"/>
        <v>6.55</v>
      </c>
    </row>
    <row r="2666" ht="14.25" customHeight="1">
      <c r="A2666" s="1" t="s">
        <v>6307</v>
      </c>
      <c r="B2666" s="1">
        <v>7.3</v>
      </c>
      <c r="C2666" s="1">
        <f t="shared" si="1"/>
        <v>6.55</v>
      </c>
    </row>
    <row r="2667" ht="14.25" customHeight="1">
      <c r="A2667" s="1" t="s">
        <v>412</v>
      </c>
      <c r="B2667" s="1">
        <v>6.4</v>
      </c>
      <c r="C2667" s="1">
        <f t="shared" si="1"/>
        <v>6.55</v>
      </c>
    </row>
    <row r="2668" ht="14.25" customHeight="1">
      <c r="A2668" s="1" t="s">
        <v>412</v>
      </c>
      <c r="B2668" s="1">
        <v>6.3</v>
      </c>
      <c r="C2668" s="1">
        <f t="shared" si="1"/>
        <v>6.55</v>
      </c>
    </row>
    <row r="2669" ht="14.25" customHeight="1">
      <c r="A2669" s="1" t="s">
        <v>412</v>
      </c>
      <c r="B2669" s="1">
        <v>6.6</v>
      </c>
      <c r="C2669" s="1">
        <f t="shared" si="1"/>
        <v>6.55</v>
      </c>
    </row>
    <row r="2670" ht="14.25" customHeight="1">
      <c r="A2670" s="1" t="s">
        <v>412</v>
      </c>
      <c r="B2670" s="1">
        <v>6.9</v>
      </c>
      <c r="C2670" s="1">
        <f t="shared" si="1"/>
        <v>6.55</v>
      </c>
    </row>
    <row r="2671" ht="14.25" customHeight="1">
      <c r="A2671" s="1" t="s">
        <v>740</v>
      </c>
      <c r="B2671" s="1">
        <v>6.8</v>
      </c>
      <c r="C2671" s="1">
        <f t="shared" si="1"/>
        <v>6.542857143</v>
      </c>
    </row>
    <row r="2672" ht="14.25" customHeight="1">
      <c r="A2672" s="1" t="s">
        <v>740</v>
      </c>
      <c r="B2672" s="1">
        <v>5.8</v>
      </c>
      <c r="C2672" s="1">
        <f t="shared" si="1"/>
        <v>6.542857143</v>
      </c>
    </row>
    <row r="2673" ht="14.25" customHeight="1">
      <c r="A2673" s="1" t="s">
        <v>740</v>
      </c>
      <c r="B2673" s="1">
        <v>7.3</v>
      </c>
      <c r="C2673" s="1">
        <f t="shared" si="1"/>
        <v>6.542857143</v>
      </c>
    </row>
    <row r="2674" ht="14.25" customHeight="1">
      <c r="A2674" s="1" t="s">
        <v>740</v>
      </c>
      <c r="B2674" s="1">
        <v>7.0</v>
      </c>
      <c r="C2674" s="1">
        <f t="shared" si="1"/>
        <v>6.542857143</v>
      </c>
    </row>
    <row r="2675" ht="14.25" customHeight="1">
      <c r="A2675" s="1" t="s">
        <v>740</v>
      </c>
      <c r="B2675" s="1">
        <v>6.3</v>
      </c>
      <c r="C2675" s="1">
        <f t="shared" si="1"/>
        <v>6.542857143</v>
      </c>
    </row>
    <row r="2676" ht="14.25" customHeight="1">
      <c r="A2676" s="1" t="s">
        <v>740</v>
      </c>
      <c r="B2676" s="1">
        <v>6.8</v>
      </c>
      <c r="C2676" s="1">
        <f t="shared" si="1"/>
        <v>6.542857143</v>
      </c>
    </row>
    <row r="2677" ht="14.25" customHeight="1">
      <c r="A2677" s="1" t="s">
        <v>740</v>
      </c>
      <c r="B2677" s="1">
        <v>5.8</v>
      </c>
      <c r="C2677" s="1">
        <f t="shared" si="1"/>
        <v>6.542857143</v>
      </c>
    </row>
    <row r="2678" ht="14.25" customHeight="1">
      <c r="A2678" s="1" t="s">
        <v>2627</v>
      </c>
      <c r="B2678" s="1">
        <v>6.4</v>
      </c>
      <c r="C2678" s="1">
        <f t="shared" si="1"/>
        <v>6.54</v>
      </c>
    </row>
    <row r="2679" ht="14.25" customHeight="1">
      <c r="A2679" s="1" t="s">
        <v>2627</v>
      </c>
      <c r="B2679" s="1">
        <v>5.8</v>
      </c>
      <c r="C2679" s="1">
        <f t="shared" si="1"/>
        <v>6.54</v>
      </c>
    </row>
    <row r="2680" ht="14.25" customHeight="1">
      <c r="A2680" s="1" t="s">
        <v>7159</v>
      </c>
      <c r="B2680" s="1">
        <v>7.5</v>
      </c>
      <c r="C2680" s="1">
        <f t="shared" si="1"/>
        <v>6.54</v>
      </c>
    </row>
    <row r="2681" ht="14.25" customHeight="1">
      <c r="A2681" s="1" t="s">
        <v>2627</v>
      </c>
      <c r="B2681" s="1">
        <v>7.3</v>
      </c>
      <c r="C2681" s="1">
        <f t="shared" si="1"/>
        <v>6.54</v>
      </c>
    </row>
    <row r="2682" ht="14.25" customHeight="1">
      <c r="A2682" s="1" t="s">
        <v>7159</v>
      </c>
      <c r="B2682" s="1">
        <v>5.8</v>
      </c>
      <c r="C2682" s="1">
        <f t="shared" si="1"/>
        <v>6.54</v>
      </c>
    </row>
    <row r="2683" ht="14.25" customHeight="1">
      <c r="A2683" s="1" t="s">
        <v>7159</v>
      </c>
      <c r="B2683" s="1">
        <v>5.0</v>
      </c>
      <c r="C2683" s="1">
        <f t="shared" si="1"/>
        <v>6.54</v>
      </c>
    </row>
    <row r="2684" ht="14.25" customHeight="1">
      <c r="A2684" s="1" t="s">
        <v>2627</v>
      </c>
      <c r="B2684" s="1">
        <v>5.5</v>
      </c>
      <c r="C2684" s="1">
        <f t="shared" si="1"/>
        <v>6.54</v>
      </c>
    </row>
    <row r="2685" ht="14.25" customHeight="1">
      <c r="A2685" s="1" t="s">
        <v>7159</v>
      </c>
      <c r="B2685" s="1">
        <v>7.2</v>
      </c>
      <c r="C2685" s="1">
        <f t="shared" si="1"/>
        <v>6.54</v>
      </c>
    </row>
    <row r="2686" ht="14.25" customHeight="1">
      <c r="A2686" s="1" t="s">
        <v>2627</v>
      </c>
      <c r="B2686" s="1">
        <v>7.7</v>
      </c>
      <c r="C2686" s="1">
        <f t="shared" si="1"/>
        <v>6.54</v>
      </c>
    </row>
    <row r="2687" ht="14.25" customHeight="1">
      <c r="A2687" s="1" t="s">
        <v>7159</v>
      </c>
      <c r="B2687" s="1">
        <v>7.2</v>
      </c>
      <c r="C2687" s="1">
        <f t="shared" si="1"/>
        <v>6.54</v>
      </c>
    </row>
    <row r="2688" ht="14.25" customHeight="1">
      <c r="A2688" s="1" t="s">
        <v>1342</v>
      </c>
      <c r="B2688" s="1">
        <v>5.2</v>
      </c>
      <c r="C2688" s="1">
        <f t="shared" si="1"/>
        <v>6.5375</v>
      </c>
    </row>
    <row r="2689" ht="14.25" customHeight="1">
      <c r="A2689" s="1" t="s">
        <v>1342</v>
      </c>
      <c r="B2689" s="1">
        <v>6.8</v>
      </c>
      <c r="C2689" s="1">
        <f t="shared" si="1"/>
        <v>6.5375</v>
      </c>
    </row>
    <row r="2690" ht="14.25" customHeight="1">
      <c r="A2690" s="1" t="s">
        <v>1342</v>
      </c>
      <c r="B2690" s="1">
        <v>6.4</v>
      </c>
      <c r="C2690" s="1">
        <f t="shared" si="1"/>
        <v>6.5375</v>
      </c>
    </row>
    <row r="2691" ht="14.25" customHeight="1">
      <c r="A2691" s="1" t="s">
        <v>1342</v>
      </c>
      <c r="B2691" s="1">
        <v>5.9</v>
      </c>
      <c r="C2691" s="1">
        <f t="shared" si="1"/>
        <v>6.5375</v>
      </c>
    </row>
    <row r="2692" ht="14.25" customHeight="1">
      <c r="A2692" s="1" t="s">
        <v>1342</v>
      </c>
      <c r="B2692" s="1">
        <v>6.3</v>
      </c>
      <c r="C2692" s="1">
        <f t="shared" si="1"/>
        <v>6.5375</v>
      </c>
    </row>
    <row r="2693" ht="14.25" customHeight="1">
      <c r="A2693" s="1" t="s">
        <v>1342</v>
      </c>
      <c r="B2693" s="1">
        <v>6.9</v>
      </c>
      <c r="C2693" s="1">
        <f t="shared" si="1"/>
        <v>6.5375</v>
      </c>
    </row>
    <row r="2694" ht="14.25" customHeight="1">
      <c r="A2694" s="1" t="s">
        <v>1342</v>
      </c>
      <c r="B2694" s="1">
        <v>7.4</v>
      </c>
      <c r="C2694" s="1">
        <f t="shared" si="1"/>
        <v>6.5375</v>
      </c>
    </row>
    <row r="2695" ht="14.25" customHeight="1">
      <c r="A2695" s="1" t="s">
        <v>1342</v>
      </c>
      <c r="B2695" s="1">
        <v>7.4</v>
      </c>
      <c r="C2695" s="1">
        <f t="shared" si="1"/>
        <v>6.5375</v>
      </c>
    </row>
    <row r="2696" ht="14.25" customHeight="1">
      <c r="A2696" s="1" t="s">
        <v>1403</v>
      </c>
      <c r="B2696" s="1">
        <v>7.6</v>
      </c>
      <c r="C2696" s="1">
        <f t="shared" si="1"/>
        <v>6.533333333</v>
      </c>
    </row>
    <row r="2697" ht="14.25" customHeight="1">
      <c r="A2697" s="1" t="s">
        <v>3736</v>
      </c>
      <c r="B2697" s="1">
        <v>5.8</v>
      </c>
      <c r="C2697" s="1">
        <f t="shared" si="1"/>
        <v>6.533333333</v>
      </c>
    </row>
    <row r="2698" ht="14.25" customHeight="1">
      <c r="A2698" s="1" t="s">
        <v>3736</v>
      </c>
      <c r="B2698" s="1">
        <v>6.3</v>
      </c>
      <c r="C2698" s="1">
        <f t="shared" si="1"/>
        <v>6.533333333</v>
      </c>
    </row>
    <row r="2699" ht="14.25" customHeight="1">
      <c r="A2699" s="1" t="s">
        <v>5757</v>
      </c>
      <c r="B2699" s="1">
        <v>6.0</v>
      </c>
      <c r="C2699" s="1">
        <f t="shared" si="1"/>
        <v>6.533333333</v>
      </c>
    </row>
    <row r="2700" ht="14.25" customHeight="1">
      <c r="A2700" s="1" t="s">
        <v>1403</v>
      </c>
      <c r="B2700" s="1">
        <v>6.0</v>
      </c>
      <c r="C2700" s="1">
        <f t="shared" si="1"/>
        <v>6.533333333</v>
      </c>
    </row>
    <row r="2701" ht="14.25" customHeight="1">
      <c r="A2701" s="1" t="s">
        <v>8888</v>
      </c>
      <c r="B2701" s="1">
        <v>6.7</v>
      </c>
      <c r="C2701" s="1">
        <f t="shared" si="1"/>
        <v>6.533333333</v>
      </c>
    </row>
    <row r="2702" ht="14.25" customHeight="1">
      <c r="A2702" s="1" t="s">
        <v>8888</v>
      </c>
      <c r="B2702" s="1">
        <v>6.0</v>
      </c>
      <c r="C2702" s="1">
        <f t="shared" si="1"/>
        <v>6.533333333</v>
      </c>
    </row>
    <row r="2703" ht="14.25" customHeight="1">
      <c r="A2703" s="1" t="s">
        <v>5757</v>
      </c>
      <c r="B2703" s="1">
        <v>6.4</v>
      </c>
      <c r="C2703" s="1">
        <f t="shared" si="1"/>
        <v>6.533333333</v>
      </c>
    </row>
    <row r="2704" ht="14.25" customHeight="1">
      <c r="A2704" s="1" t="s">
        <v>10111</v>
      </c>
      <c r="B2704" s="1">
        <v>6.7</v>
      </c>
      <c r="C2704" s="1">
        <f t="shared" si="1"/>
        <v>6.533333333</v>
      </c>
    </row>
    <row r="2705" ht="14.25" customHeight="1">
      <c r="A2705" s="1" t="s">
        <v>10195</v>
      </c>
      <c r="B2705" s="1">
        <v>5.9</v>
      </c>
      <c r="C2705" s="1">
        <f t="shared" si="1"/>
        <v>6.533333333</v>
      </c>
    </row>
    <row r="2706" ht="14.25" customHeight="1">
      <c r="A2706" s="1" t="s">
        <v>3736</v>
      </c>
      <c r="B2706" s="1">
        <v>7.5</v>
      </c>
      <c r="C2706" s="1">
        <f t="shared" si="1"/>
        <v>6.533333333</v>
      </c>
    </row>
    <row r="2707" ht="14.25" customHeight="1">
      <c r="A2707" s="1" t="s">
        <v>10195</v>
      </c>
      <c r="B2707" s="1">
        <v>6.2</v>
      </c>
      <c r="C2707" s="1">
        <f t="shared" si="1"/>
        <v>6.533333333</v>
      </c>
    </row>
    <row r="2708" ht="14.25" customHeight="1">
      <c r="A2708" s="1" t="s">
        <v>5757</v>
      </c>
      <c r="B2708" s="1">
        <v>7.2</v>
      </c>
      <c r="C2708" s="1">
        <f t="shared" si="1"/>
        <v>6.533333333</v>
      </c>
    </row>
    <row r="2709" ht="14.25" customHeight="1">
      <c r="A2709" s="1" t="s">
        <v>10111</v>
      </c>
      <c r="B2709" s="1">
        <v>7.2</v>
      </c>
      <c r="C2709" s="1">
        <f t="shared" si="1"/>
        <v>6.533333333</v>
      </c>
    </row>
    <row r="2710" ht="14.25" customHeight="1">
      <c r="A2710" s="1" t="s">
        <v>10111</v>
      </c>
      <c r="B2710" s="1">
        <v>5.7</v>
      </c>
      <c r="C2710" s="1">
        <f t="shared" si="1"/>
        <v>6.533333333</v>
      </c>
    </row>
    <row r="2711" ht="14.25" customHeight="1">
      <c r="A2711" s="1" t="s">
        <v>8888</v>
      </c>
      <c r="B2711" s="1">
        <v>6.9</v>
      </c>
      <c r="C2711" s="1">
        <f t="shared" si="1"/>
        <v>6.533333333</v>
      </c>
    </row>
    <row r="2712" ht="14.25" customHeight="1">
      <c r="A2712" s="1" t="s">
        <v>1403</v>
      </c>
      <c r="B2712" s="1">
        <v>6.0</v>
      </c>
      <c r="C2712" s="1">
        <f t="shared" si="1"/>
        <v>6.533333333</v>
      </c>
    </row>
    <row r="2713" ht="14.25" customHeight="1">
      <c r="A2713" s="1" t="s">
        <v>10195</v>
      </c>
      <c r="B2713" s="1">
        <v>7.5</v>
      </c>
      <c r="C2713" s="1">
        <f t="shared" si="1"/>
        <v>6.533333333</v>
      </c>
    </row>
    <row r="2714" ht="14.25" customHeight="1">
      <c r="A2714" s="1" t="s">
        <v>2477</v>
      </c>
      <c r="B2714" s="1">
        <v>6.7</v>
      </c>
      <c r="C2714" s="1">
        <f t="shared" si="1"/>
        <v>6.525</v>
      </c>
    </row>
    <row r="2715" ht="14.25" customHeight="1">
      <c r="A2715" s="1" t="s">
        <v>2477</v>
      </c>
      <c r="B2715" s="1">
        <v>6.0</v>
      </c>
      <c r="C2715" s="1">
        <f t="shared" si="1"/>
        <v>6.525</v>
      </c>
    </row>
    <row r="2716" ht="14.25" customHeight="1">
      <c r="A2716" s="1" t="s">
        <v>2477</v>
      </c>
      <c r="B2716" s="1">
        <v>6.8</v>
      </c>
      <c r="C2716" s="1">
        <f t="shared" si="1"/>
        <v>6.525</v>
      </c>
    </row>
    <row r="2717" ht="14.25" customHeight="1">
      <c r="A2717" s="1" t="s">
        <v>2477</v>
      </c>
      <c r="B2717" s="1">
        <v>6.6</v>
      </c>
      <c r="C2717" s="1">
        <f t="shared" si="1"/>
        <v>6.525</v>
      </c>
    </row>
    <row r="2718" ht="14.25" customHeight="1">
      <c r="A2718" s="1" t="s">
        <v>903</v>
      </c>
      <c r="B2718" s="1">
        <v>6.1</v>
      </c>
      <c r="C2718" s="1">
        <f t="shared" si="1"/>
        <v>6.516666667</v>
      </c>
    </row>
    <row r="2719" ht="14.25" customHeight="1">
      <c r="A2719" s="1" t="s">
        <v>903</v>
      </c>
      <c r="B2719" s="1">
        <v>6.0</v>
      </c>
      <c r="C2719" s="1">
        <f t="shared" si="1"/>
        <v>6.516666667</v>
      </c>
    </row>
    <row r="2720" ht="14.25" customHeight="1">
      <c r="A2720" s="1" t="s">
        <v>903</v>
      </c>
      <c r="B2720" s="1">
        <v>7.3</v>
      </c>
      <c r="C2720" s="1">
        <f t="shared" si="1"/>
        <v>6.516666667</v>
      </c>
    </row>
    <row r="2721" ht="14.25" customHeight="1">
      <c r="A2721" s="1" t="s">
        <v>903</v>
      </c>
      <c r="B2721" s="1">
        <v>6.0</v>
      </c>
      <c r="C2721" s="1">
        <f t="shared" si="1"/>
        <v>6.516666667</v>
      </c>
    </row>
    <row r="2722" ht="14.25" customHeight="1">
      <c r="A2722" s="1" t="s">
        <v>903</v>
      </c>
      <c r="B2722" s="1">
        <v>6.3</v>
      </c>
      <c r="C2722" s="1">
        <f t="shared" si="1"/>
        <v>6.516666667</v>
      </c>
    </row>
    <row r="2723" ht="14.25" customHeight="1">
      <c r="A2723" s="1" t="s">
        <v>903</v>
      </c>
      <c r="B2723" s="1">
        <v>7.4</v>
      </c>
      <c r="C2723" s="1">
        <f t="shared" si="1"/>
        <v>6.516666667</v>
      </c>
    </row>
    <row r="2724" ht="14.25" customHeight="1">
      <c r="A2724" s="1" t="s">
        <v>480</v>
      </c>
      <c r="B2724" s="1">
        <v>6.3</v>
      </c>
      <c r="C2724" s="1">
        <f t="shared" si="1"/>
        <v>6.516666667</v>
      </c>
    </row>
    <row r="2725" ht="14.25" customHeight="1">
      <c r="A2725" s="1" t="s">
        <v>480</v>
      </c>
      <c r="B2725" s="1">
        <v>6.4</v>
      </c>
      <c r="C2725" s="1">
        <f t="shared" si="1"/>
        <v>6.516666667</v>
      </c>
    </row>
    <row r="2726" ht="14.25" customHeight="1">
      <c r="A2726" s="1" t="s">
        <v>480</v>
      </c>
      <c r="B2726" s="1">
        <v>5.6</v>
      </c>
      <c r="C2726" s="1">
        <f t="shared" si="1"/>
        <v>6.516666667</v>
      </c>
    </row>
    <row r="2727" ht="14.25" customHeight="1">
      <c r="A2727" s="1" t="s">
        <v>480</v>
      </c>
      <c r="B2727" s="1">
        <v>6.1</v>
      </c>
      <c r="C2727" s="1">
        <f t="shared" si="1"/>
        <v>6.516666667</v>
      </c>
    </row>
    <row r="2728" ht="14.25" customHeight="1">
      <c r="A2728" s="1" t="s">
        <v>480</v>
      </c>
      <c r="B2728" s="1">
        <v>7.2</v>
      </c>
      <c r="C2728" s="1">
        <f t="shared" si="1"/>
        <v>6.516666667</v>
      </c>
    </row>
    <row r="2729" ht="14.25" customHeight="1">
      <c r="A2729" s="1" t="s">
        <v>480</v>
      </c>
      <c r="B2729" s="1">
        <v>7.5</v>
      </c>
      <c r="C2729" s="1">
        <f t="shared" si="1"/>
        <v>6.516666667</v>
      </c>
    </row>
    <row r="2730" ht="14.25" customHeight="1">
      <c r="A2730" s="1" t="s">
        <v>455</v>
      </c>
      <c r="B2730" s="1">
        <v>6.1</v>
      </c>
      <c r="C2730" s="1">
        <f t="shared" si="1"/>
        <v>6.5</v>
      </c>
    </row>
    <row r="2731" ht="14.25" customHeight="1">
      <c r="A2731" s="1" t="s">
        <v>613</v>
      </c>
      <c r="B2731" s="1">
        <v>6.7</v>
      </c>
      <c r="C2731" s="1">
        <f t="shared" si="1"/>
        <v>6.5</v>
      </c>
    </row>
    <row r="2732" ht="14.25" customHeight="1">
      <c r="A2732" s="1" t="s">
        <v>756</v>
      </c>
      <c r="B2732" s="1">
        <v>6.5</v>
      </c>
      <c r="C2732" s="1">
        <f t="shared" si="1"/>
        <v>6.5</v>
      </c>
    </row>
    <row r="2733" ht="14.25" customHeight="1">
      <c r="A2733" s="1" t="s">
        <v>822</v>
      </c>
      <c r="B2733" s="1">
        <v>6.5</v>
      </c>
      <c r="C2733" s="1">
        <f t="shared" si="1"/>
        <v>6.5</v>
      </c>
    </row>
    <row r="2734" ht="14.25" customHeight="1">
      <c r="A2734" s="1" t="s">
        <v>955</v>
      </c>
      <c r="B2734" s="1">
        <v>5.3</v>
      </c>
      <c r="C2734" s="1">
        <f t="shared" si="1"/>
        <v>6.5</v>
      </c>
    </row>
    <row r="2735" ht="14.25" customHeight="1">
      <c r="A2735" s="1" t="s">
        <v>455</v>
      </c>
      <c r="B2735" s="1">
        <v>6.9</v>
      </c>
      <c r="C2735" s="1">
        <f t="shared" si="1"/>
        <v>6.5</v>
      </c>
    </row>
    <row r="2736" ht="14.25" customHeight="1">
      <c r="A2736" s="1" t="s">
        <v>1685</v>
      </c>
      <c r="B2736" s="1">
        <v>5.5</v>
      </c>
      <c r="C2736" s="1">
        <f t="shared" si="1"/>
        <v>6.5</v>
      </c>
    </row>
    <row r="2737" ht="14.25" customHeight="1">
      <c r="A2737" s="1" t="s">
        <v>2033</v>
      </c>
      <c r="B2737" s="1">
        <v>6.5</v>
      </c>
      <c r="C2737" s="1">
        <f t="shared" si="1"/>
        <v>6.5</v>
      </c>
    </row>
    <row r="2738" ht="14.25" customHeight="1">
      <c r="A2738" s="1" t="s">
        <v>955</v>
      </c>
      <c r="B2738" s="1">
        <v>6.5</v>
      </c>
      <c r="C2738" s="1">
        <f t="shared" si="1"/>
        <v>6.5</v>
      </c>
    </row>
    <row r="2739" ht="14.25" customHeight="1">
      <c r="A2739" s="1" t="s">
        <v>2441</v>
      </c>
      <c r="B2739" s="1">
        <v>6.5</v>
      </c>
      <c r="C2739" s="1">
        <f t="shared" si="1"/>
        <v>6.5</v>
      </c>
    </row>
    <row r="2740" ht="14.25" customHeight="1">
      <c r="A2740" s="1" t="s">
        <v>2504</v>
      </c>
      <c r="B2740" s="1">
        <v>6.4</v>
      </c>
      <c r="C2740" s="1">
        <f t="shared" si="1"/>
        <v>6.5</v>
      </c>
    </row>
    <row r="2741" ht="14.25" customHeight="1">
      <c r="A2741" s="1" t="s">
        <v>2557</v>
      </c>
      <c r="B2741" s="1">
        <v>6.5</v>
      </c>
      <c r="C2741" s="1">
        <f t="shared" si="1"/>
        <v>6.5</v>
      </c>
    </row>
    <row r="2742" ht="14.25" customHeight="1">
      <c r="A2742" s="1" t="s">
        <v>455</v>
      </c>
      <c r="B2742" s="1">
        <v>6.1</v>
      </c>
      <c r="C2742" s="1">
        <f t="shared" si="1"/>
        <v>6.5</v>
      </c>
    </row>
    <row r="2743" ht="14.25" customHeight="1">
      <c r="A2743" s="1" t="s">
        <v>613</v>
      </c>
      <c r="B2743" s="1">
        <v>6.3</v>
      </c>
      <c r="C2743" s="1">
        <f t="shared" si="1"/>
        <v>6.5</v>
      </c>
    </row>
    <row r="2744" ht="14.25" customHeight="1">
      <c r="A2744" s="1" t="s">
        <v>455</v>
      </c>
      <c r="B2744" s="1">
        <v>6.5</v>
      </c>
      <c r="C2744" s="1">
        <f t="shared" si="1"/>
        <v>6.5</v>
      </c>
    </row>
    <row r="2745" ht="14.25" customHeight="1">
      <c r="A2745" s="1" t="s">
        <v>1685</v>
      </c>
      <c r="B2745" s="1">
        <v>5.6</v>
      </c>
      <c r="C2745" s="1">
        <f t="shared" si="1"/>
        <v>6.5</v>
      </c>
    </row>
    <row r="2746" ht="14.25" customHeight="1">
      <c r="A2746" s="1" t="s">
        <v>2504</v>
      </c>
      <c r="B2746" s="1">
        <v>7.0</v>
      </c>
      <c r="C2746" s="1">
        <f t="shared" si="1"/>
        <v>6.5</v>
      </c>
    </row>
    <row r="2747" ht="14.25" customHeight="1">
      <c r="A2747" s="1" t="s">
        <v>955</v>
      </c>
      <c r="B2747" s="1">
        <v>7.7</v>
      </c>
      <c r="C2747" s="1">
        <f t="shared" si="1"/>
        <v>6.5</v>
      </c>
    </row>
    <row r="2748" ht="14.25" customHeight="1">
      <c r="A2748" s="1" t="s">
        <v>1685</v>
      </c>
      <c r="B2748" s="1">
        <v>7.8</v>
      </c>
      <c r="C2748" s="1">
        <f t="shared" si="1"/>
        <v>6.5</v>
      </c>
    </row>
    <row r="2749" ht="14.25" customHeight="1">
      <c r="A2749" s="1" t="s">
        <v>2504</v>
      </c>
      <c r="B2749" s="1">
        <v>6.1</v>
      </c>
      <c r="C2749" s="1">
        <f t="shared" si="1"/>
        <v>6.5</v>
      </c>
    </row>
    <row r="2750" ht="14.25" customHeight="1">
      <c r="A2750" s="1" t="s">
        <v>4953</v>
      </c>
      <c r="B2750" s="1">
        <v>6.8</v>
      </c>
      <c r="C2750" s="1">
        <f t="shared" si="1"/>
        <v>6.5</v>
      </c>
    </row>
    <row r="2751" ht="14.25" customHeight="1">
      <c r="A2751" s="1" t="s">
        <v>5725</v>
      </c>
      <c r="B2751" s="1">
        <v>6.5</v>
      </c>
      <c r="C2751" s="1">
        <f t="shared" si="1"/>
        <v>6.5</v>
      </c>
    </row>
    <row r="2752" ht="14.25" customHeight="1">
      <c r="A2752" s="1" t="s">
        <v>5738</v>
      </c>
      <c r="B2752" s="1">
        <v>6.5</v>
      </c>
      <c r="C2752" s="1">
        <f t="shared" si="1"/>
        <v>6.5</v>
      </c>
    </row>
    <row r="2753" ht="14.25" customHeight="1">
      <c r="A2753" s="1" t="s">
        <v>455</v>
      </c>
      <c r="B2753" s="1">
        <v>6.4</v>
      </c>
      <c r="C2753" s="1">
        <f t="shared" si="1"/>
        <v>6.5</v>
      </c>
    </row>
    <row r="2754" ht="14.25" customHeight="1">
      <c r="A2754" s="1" t="s">
        <v>6191</v>
      </c>
      <c r="B2754" s="1">
        <v>6.1</v>
      </c>
      <c r="C2754" s="1">
        <f t="shared" si="1"/>
        <v>6.5</v>
      </c>
    </row>
    <row r="2755" ht="14.25" customHeight="1">
      <c r="A2755" s="1" t="s">
        <v>6564</v>
      </c>
      <c r="B2755" s="1">
        <v>6.5</v>
      </c>
      <c r="C2755" s="1">
        <f t="shared" si="1"/>
        <v>6.5</v>
      </c>
    </row>
    <row r="2756" ht="14.25" customHeight="1">
      <c r="A2756" s="1" t="s">
        <v>455</v>
      </c>
      <c r="B2756" s="1">
        <v>6.6</v>
      </c>
      <c r="C2756" s="1">
        <f t="shared" si="1"/>
        <v>6.5</v>
      </c>
    </row>
    <row r="2757" ht="14.25" customHeight="1">
      <c r="A2757" s="1" t="s">
        <v>6664</v>
      </c>
      <c r="B2757" s="1">
        <v>6.5</v>
      </c>
      <c r="C2757" s="1">
        <f t="shared" si="1"/>
        <v>6.5</v>
      </c>
    </row>
    <row r="2758" ht="14.25" customHeight="1">
      <c r="A2758" s="1" t="s">
        <v>4953</v>
      </c>
      <c r="B2758" s="1">
        <v>6.2</v>
      </c>
      <c r="C2758" s="1">
        <f t="shared" si="1"/>
        <v>6.5</v>
      </c>
    </row>
    <row r="2759" ht="14.25" customHeight="1">
      <c r="A2759" s="1" t="s">
        <v>6823</v>
      </c>
      <c r="B2759" s="1">
        <v>6.5</v>
      </c>
      <c r="C2759" s="1">
        <f t="shared" si="1"/>
        <v>6.5</v>
      </c>
    </row>
    <row r="2760" ht="14.25" customHeight="1">
      <c r="A2760" s="1" t="s">
        <v>7492</v>
      </c>
      <c r="B2760" s="1">
        <v>6.5</v>
      </c>
      <c r="C2760" s="1">
        <f t="shared" si="1"/>
        <v>6.5</v>
      </c>
    </row>
    <row r="2761" ht="14.25" customHeight="1">
      <c r="A2761" s="1" t="s">
        <v>613</v>
      </c>
      <c r="B2761" s="1">
        <v>6.4</v>
      </c>
      <c r="C2761" s="1">
        <f t="shared" si="1"/>
        <v>6.5</v>
      </c>
    </row>
    <row r="2762" ht="14.25" customHeight="1">
      <c r="A2762" s="1" t="s">
        <v>7950</v>
      </c>
      <c r="B2762" s="1">
        <v>5.7</v>
      </c>
      <c r="C2762" s="1">
        <f t="shared" si="1"/>
        <v>6.5</v>
      </c>
    </row>
    <row r="2763" ht="14.25" customHeight="1">
      <c r="A2763" s="1" t="s">
        <v>1685</v>
      </c>
      <c r="B2763" s="1">
        <v>7.1</v>
      </c>
      <c r="C2763" s="1">
        <f t="shared" si="1"/>
        <v>6.5</v>
      </c>
    </row>
    <row r="2764" ht="14.25" customHeight="1">
      <c r="A2764" s="1" t="s">
        <v>8135</v>
      </c>
      <c r="B2764" s="1">
        <v>6.5</v>
      </c>
      <c r="C2764" s="1">
        <f t="shared" si="1"/>
        <v>6.5</v>
      </c>
    </row>
    <row r="2765" ht="14.25" customHeight="1">
      <c r="A2765" s="1" t="s">
        <v>8176</v>
      </c>
      <c r="B2765" s="1">
        <v>6.5</v>
      </c>
      <c r="C2765" s="1">
        <f t="shared" si="1"/>
        <v>6.5</v>
      </c>
    </row>
    <row r="2766" ht="14.25" customHeight="1">
      <c r="A2766" s="1" t="s">
        <v>613</v>
      </c>
      <c r="B2766" s="1">
        <v>6.6</v>
      </c>
      <c r="C2766" s="1">
        <f t="shared" si="1"/>
        <v>6.5</v>
      </c>
    </row>
    <row r="2767" ht="14.25" customHeight="1">
      <c r="A2767" s="1" t="s">
        <v>8852</v>
      </c>
      <c r="B2767" s="1">
        <v>7.1</v>
      </c>
      <c r="C2767" s="1">
        <f t="shared" si="1"/>
        <v>6.5</v>
      </c>
    </row>
    <row r="2768" ht="14.25" customHeight="1">
      <c r="A2768" s="1" t="s">
        <v>9055</v>
      </c>
      <c r="B2768" s="1">
        <v>6.5</v>
      </c>
      <c r="C2768" s="1">
        <f t="shared" si="1"/>
        <v>6.5</v>
      </c>
    </row>
    <row r="2769" ht="14.25" customHeight="1">
      <c r="A2769" s="1" t="s">
        <v>9180</v>
      </c>
      <c r="B2769" s="1">
        <v>6.5</v>
      </c>
      <c r="C2769" s="1">
        <f t="shared" si="1"/>
        <v>6.5</v>
      </c>
    </row>
    <row r="2770" ht="14.25" customHeight="1">
      <c r="A2770" s="1" t="s">
        <v>9400</v>
      </c>
      <c r="B2770" s="1">
        <v>6.8</v>
      </c>
      <c r="C2770" s="1">
        <f t="shared" si="1"/>
        <v>6.5</v>
      </c>
    </row>
    <row r="2771" ht="14.25" customHeight="1">
      <c r="A2771" s="1" t="s">
        <v>9467</v>
      </c>
      <c r="B2771" s="1">
        <v>6.5</v>
      </c>
      <c r="C2771" s="1">
        <f t="shared" si="1"/>
        <v>6.5</v>
      </c>
    </row>
    <row r="2772" ht="14.25" customHeight="1">
      <c r="A2772" s="1" t="s">
        <v>9586</v>
      </c>
      <c r="B2772" s="1">
        <v>6.5</v>
      </c>
      <c r="C2772" s="1">
        <f t="shared" si="1"/>
        <v>6.5</v>
      </c>
    </row>
    <row r="2773" ht="14.25" customHeight="1">
      <c r="A2773" s="1" t="s">
        <v>9710</v>
      </c>
      <c r="B2773" s="1">
        <v>6.2</v>
      </c>
      <c r="C2773" s="1">
        <f t="shared" si="1"/>
        <v>6.5</v>
      </c>
    </row>
    <row r="2774" ht="14.25" customHeight="1">
      <c r="A2774" s="1" t="s">
        <v>8852</v>
      </c>
      <c r="B2774" s="1">
        <v>5.9</v>
      </c>
      <c r="C2774" s="1">
        <f t="shared" si="1"/>
        <v>6.5</v>
      </c>
    </row>
    <row r="2775" ht="14.25" customHeight="1">
      <c r="A2775" s="1" t="s">
        <v>9901</v>
      </c>
      <c r="B2775" s="1">
        <v>6.5</v>
      </c>
      <c r="C2775" s="1">
        <f t="shared" si="1"/>
        <v>6.5</v>
      </c>
    </row>
    <row r="2776" ht="14.25" customHeight="1">
      <c r="A2776" s="1" t="s">
        <v>455</v>
      </c>
      <c r="B2776" s="1">
        <v>6.9</v>
      </c>
      <c r="C2776" s="1">
        <f t="shared" si="1"/>
        <v>6.5</v>
      </c>
    </row>
    <row r="2777" ht="14.25" customHeight="1">
      <c r="A2777" s="1" t="s">
        <v>10215</v>
      </c>
      <c r="B2777" s="1">
        <v>6.5</v>
      </c>
      <c r="C2777" s="1">
        <f t="shared" si="1"/>
        <v>6.5</v>
      </c>
    </row>
    <row r="2778" ht="14.25" customHeight="1">
      <c r="A2778" s="1" t="s">
        <v>10617</v>
      </c>
      <c r="B2778" s="1">
        <v>6.5</v>
      </c>
      <c r="C2778" s="1">
        <f t="shared" si="1"/>
        <v>6.5</v>
      </c>
    </row>
    <row r="2779" ht="14.25" customHeight="1">
      <c r="A2779" s="1" t="s">
        <v>11149</v>
      </c>
      <c r="B2779" s="1">
        <v>6.5</v>
      </c>
      <c r="C2779" s="1">
        <f t="shared" si="1"/>
        <v>6.5</v>
      </c>
    </row>
    <row r="2780" ht="14.25" customHeight="1">
      <c r="A2780" s="1" t="s">
        <v>11244</v>
      </c>
      <c r="B2780" s="1">
        <v>6.5</v>
      </c>
      <c r="C2780" s="1">
        <f t="shared" si="1"/>
        <v>6.5</v>
      </c>
    </row>
    <row r="2781" ht="14.25" customHeight="1">
      <c r="A2781" s="1" t="s">
        <v>11424</v>
      </c>
      <c r="B2781" s="1">
        <v>6.5</v>
      </c>
      <c r="C2781" s="1">
        <f t="shared" si="1"/>
        <v>6.5</v>
      </c>
    </row>
    <row r="2782" ht="14.25" customHeight="1">
      <c r="A2782" s="1" t="s">
        <v>11595</v>
      </c>
      <c r="B2782" s="1">
        <v>6.5</v>
      </c>
      <c r="C2782" s="1">
        <f t="shared" si="1"/>
        <v>6.5</v>
      </c>
    </row>
    <row r="2783" ht="14.25" customHeight="1">
      <c r="A2783" s="1" t="s">
        <v>11763</v>
      </c>
      <c r="B2783" s="1">
        <v>6.5</v>
      </c>
      <c r="C2783" s="1">
        <f t="shared" si="1"/>
        <v>6.5</v>
      </c>
    </row>
    <row r="2784" ht="14.25" customHeight="1">
      <c r="A2784" s="1" t="s">
        <v>11920</v>
      </c>
      <c r="B2784" s="1">
        <v>6.5</v>
      </c>
      <c r="C2784" s="1">
        <f t="shared" si="1"/>
        <v>6.5</v>
      </c>
    </row>
    <row r="2785" ht="14.25" customHeight="1">
      <c r="A2785" s="1" t="s">
        <v>11990</v>
      </c>
      <c r="B2785" s="1">
        <v>6.5</v>
      </c>
      <c r="C2785" s="1">
        <f t="shared" si="1"/>
        <v>6.5</v>
      </c>
    </row>
    <row r="2786" ht="14.25" customHeight="1">
      <c r="A2786" s="1" t="s">
        <v>11994</v>
      </c>
      <c r="B2786" s="1">
        <v>6.5</v>
      </c>
      <c r="C2786" s="1">
        <f t="shared" si="1"/>
        <v>6.5</v>
      </c>
    </row>
    <row r="2787" ht="14.25" customHeight="1">
      <c r="A2787" s="1" t="s">
        <v>12015</v>
      </c>
      <c r="B2787" s="1">
        <v>6.5</v>
      </c>
      <c r="C2787" s="1">
        <f t="shared" si="1"/>
        <v>6.5</v>
      </c>
    </row>
    <row r="2788" ht="14.25" customHeight="1">
      <c r="A2788" s="1" t="s">
        <v>12055</v>
      </c>
      <c r="B2788" s="1">
        <v>6.5</v>
      </c>
      <c r="C2788" s="1">
        <f t="shared" si="1"/>
        <v>6.5</v>
      </c>
    </row>
    <row r="2789" ht="14.25" customHeight="1">
      <c r="A2789" s="1" t="s">
        <v>7492</v>
      </c>
      <c r="B2789" s="1">
        <v>6.5</v>
      </c>
      <c r="C2789" s="1">
        <f t="shared" si="1"/>
        <v>6.5</v>
      </c>
    </row>
    <row r="2790" ht="14.25" customHeight="1">
      <c r="A2790" s="1" t="s">
        <v>12299</v>
      </c>
      <c r="B2790" s="1">
        <v>6.5</v>
      </c>
      <c r="C2790" s="1">
        <f t="shared" si="1"/>
        <v>6.5</v>
      </c>
    </row>
    <row r="2791" ht="14.25" customHeight="1">
      <c r="A2791" s="1" t="s">
        <v>12378</v>
      </c>
      <c r="B2791" s="1">
        <v>6.5</v>
      </c>
      <c r="C2791" s="1">
        <f t="shared" si="1"/>
        <v>6.5</v>
      </c>
    </row>
    <row r="2792" ht="14.25" customHeight="1">
      <c r="A2792" s="1" t="s">
        <v>12660</v>
      </c>
      <c r="B2792" s="1">
        <v>6.5</v>
      </c>
      <c r="C2792" s="1">
        <f t="shared" si="1"/>
        <v>6.5</v>
      </c>
    </row>
    <row r="2793" ht="14.25" customHeight="1">
      <c r="A2793" s="1" t="s">
        <v>9710</v>
      </c>
      <c r="B2793" s="1">
        <v>6.8</v>
      </c>
      <c r="C2793" s="1">
        <f t="shared" si="1"/>
        <v>6.5</v>
      </c>
    </row>
    <row r="2794" ht="14.25" customHeight="1">
      <c r="A2794" s="1" t="s">
        <v>12862</v>
      </c>
      <c r="B2794" s="1">
        <v>6.5</v>
      </c>
      <c r="C2794" s="1">
        <f t="shared" si="1"/>
        <v>6.5</v>
      </c>
    </row>
    <row r="2795" ht="14.25" customHeight="1">
      <c r="A2795" s="1" t="s">
        <v>12988</v>
      </c>
      <c r="B2795" s="1">
        <v>6.5</v>
      </c>
      <c r="C2795" s="1">
        <f t="shared" si="1"/>
        <v>6.5</v>
      </c>
    </row>
    <row r="2796" ht="14.25" customHeight="1">
      <c r="A2796" s="1" t="s">
        <v>13153</v>
      </c>
      <c r="B2796" s="1">
        <v>6.5</v>
      </c>
      <c r="C2796" s="1">
        <f t="shared" si="1"/>
        <v>6.5</v>
      </c>
    </row>
    <row r="2797" ht="14.25" customHeight="1">
      <c r="A2797" s="1" t="s">
        <v>7950</v>
      </c>
      <c r="B2797" s="1">
        <v>7.3</v>
      </c>
      <c r="C2797" s="1">
        <f t="shared" si="1"/>
        <v>6.5</v>
      </c>
    </row>
    <row r="2798" ht="14.25" customHeight="1">
      <c r="A2798" s="1" t="s">
        <v>13755</v>
      </c>
      <c r="B2798" s="1">
        <v>6.5</v>
      </c>
      <c r="C2798" s="1">
        <f t="shared" si="1"/>
        <v>6.5</v>
      </c>
    </row>
    <row r="2799" ht="14.25" customHeight="1">
      <c r="A2799" s="1" t="s">
        <v>13894</v>
      </c>
      <c r="B2799" s="1">
        <v>6.5</v>
      </c>
      <c r="C2799" s="1">
        <f t="shared" si="1"/>
        <v>6.5</v>
      </c>
    </row>
    <row r="2800" ht="14.25" customHeight="1">
      <c r="A2800" s="1" t="s">
        <v>14001</v>
      </c>
      <c r="B2800" s="1">
        <v>7.6</v>
      </c>
      <c r="C2800" s="1">
        <f t="shared" si="1"/>
        <v>6.5</v>
      </c>
    </row>
    <row r="2801" ht="14.25" customHeight="1">
      <c r="A2801" s="1" t="s">
        <v>14001</v>
      </c>
      <c r="B2801" s="1">
        <v>5.4</v>
      </c>
      <c r="C2801" s="1">
        <f t="shared" si="1"/>
        <v>6.5</v>
      </c>
    </row>
    <row r="2802" ht="14.25" customHeight="1">
      <c r="A2802" s="1" t="s">
        <v>14187</v>
      </c>
      <c r="B2802" s="1">
        <v>6.5</v>
      </c>
      <c r="C2802" s="1">
        <f t="shared" si="1"/>
        <v>6.5</v>
      </c>
    </row>
    <row r="2803" ht="14.25" customHeight="1">
      <c r="A2803" s="1" t="s">
        <v>14390</v>
      </c>
      <c r="B2803" s="1">
        <v>6.5</v>
      </c>
      <c r="C2803" s="1">
        <f t="shared" si="1"/>
        <v>6.5</v>
      </c>
    </row>
    <row r="2804" ht="14.25" customHeight="1">
      <c r="A2804" s="1" t="s">
        <v>14457</v>
      </c>
      <c r="B2804" s="1">
        <v>6.5</v>
      </c>
      <c r="C2804" s="1">
        <f t="shared" si="1"/>
        <v>6.5</v>
      </c>
    </row>
    <row r="2805" ht="14.25" customHeight="1">
      <c r="A2805" s="1" t="s">
        <v>14884</v>
      </c>
      <c r="B2805" s="1">
        <v>6.5</v>
      </c>
      <c r="C2805" s="1">
        <f t="shared" si="1"/>
        <v>6.5</v>
      </c>
    </row>
    <row r="2806" ht="14.25" customHeight="1">
      <c r="A2806" s="1" t="s">
        <v>6191</v>
      </c>
      <c r="B2806" s="1">
        <v>6.9</v>
      </c>
      <c r="C2806" s="1">
        <f t="shared" si="1"/>
        <v>6.5</v>
      </c>
    </row>
    <row r="2807" ht="14.25" customHeight="1">
      <c r="A2807" s="1" t="s">
        <v>15870</v>
      </c>
      <c r="B2807" s="1">
        <v>6.5</v>
      </c>
      <c r="C2807" s="1">
        <f t="shared" si="1"/>
        <v>6.5</v>
      </c>
    </row>
    <row r="2808" ht="14.25" customHeight="1">
      <c r="A2808" s="1" t="s">
        <v>15971</v>
      </c>
      <c r="B2808" s="1">
        <v>6.5</v>
      </c>
      <c r="C2808" s="1">
        <f t="shared" si="1"/>
        <v>6.5</v>
      </c>
    </row>
    <row r="2809" ht="14.25" customHeight="1">
      <c r="A2809" s="1" t="s">
        <v>15997</v>
      </c>
      <c r="B2809" s="1">
        <v>6.5</v>
      </c>
      <c r="C2809" s="1">
        <f t="shared" si="1"/>
        <v>6.5</v>
      </c>
    </row>
    <row r="2810" ht="14.25" customHeight="1">
      <c r="A2810" s="1" t="s">
        <v>16093</v>
      </c>
      <c r="B2810" s="1">
        <v>6.6</v>
      </c>
      <c r="C2810" s="1">
        <f t="shared" si="1"/>
        <v>6.5</v>
      </c>
    </row>
    <row r="2811" ht="14.25" customHeight="1">
      <c r="A2811" s="1" t="s">
        <v>16533</v>
      </c>
      <c r="B2811" s="1">
        <v>6.5</v>
      </c>
      <c r="C2811" s="1">
        <f t="shared" si="1"/>
        <v>6.5</v>
      </c>
    </row>
    <row r="2812" ht="14.25" customHeight="1">
      <c r="A2812" s="1" t="s">
        <v>16093</v>
      </c>
      <c r="B2812" s="1">
        <v>6.4</v>
      </c>
      <c r="C2812" s="1">
        <f t="shared" si="1"/>
        <v>6.5</v>
      </c>
    </row>
    <row r="2813" ht="14.25" customHeight="1">
      <c r="A2813" s="1" t="s">
        <v>9586</v>
      </c>
      <c r="B2813" s="1">
        <v>6.5</v>
      </c>
      <c r="C2813" s="1">
        <f t="shared" si="1"/>
        <v>6.5</v>
      </c>
    </row>
    <row r="2814" ht="14.25" customHeight="1">
      <c r="A2814" s="1" t="s">
        <v>16816</v>
      </c>
      <c r="B2814" s="1">
        <v>6.5</v>
      </c>
      <c r="C2814" s="1">
        <f t="shared" si="1"/>
        <v>6.5</v>
      </c>
    </row>
    <row r="2815" ht="14.25" customHeight="1">
      <c r="A2815" s="1" t="s">
        <v>16820</v>
      </c>
      <c r="B2815" s="1">
        <v>6.5</v>
      </c>
      <c r="C2815" s="1">
        <f t="shared" si="1"/>
        <v>6.5</v>
      </c>
    </row>
    <row r="2816" ht="14.25" customHeight="1">
      <c r="A2816" s="1" t="s">
        <v>17041</v>
      </c>
      <c r="B2816" s="1">
        <v>6.5</v>
      </c>
      <c r="C2816" s="1">
        <f t="shared" si="1"/>
        <v>6.5</v>
      </c>
    </row>
    <row r="2817" ht="14.25" customHeight="1">
      <c r="A2817" s="1" t="s">
        <v>17390</v>
      </c>
      <c r="B2817" s="1">
        <v>6.5</v>
      </c>
      <c r="C2817" s="1">
        <f t="shared" si="1"/>
        <v>6.5</v>
      </c>
    </row>
    <row r="2818" ht="14.25" customHeight="1">
      <c r="A2818" s="1" t="s">
        <v>17495</v>
      </c>
      <c r="B2818" s="1">
        <v>6.5</v>
      </c>
      <c r="C2818" s="1">
        <f t="shared" si="1"/>
        <v>6.5</v>
      </c>
    </row>
    <row r="2819" ht="14.25" customHeight="1">
      <c r="A2819" s="1" t="s">
        <v>17536</v>
      </c>
      <c r="B2819" s="1">
        <v>6.5</v>
      </c>
      <c r="C2819" s="1">
        <f t="shared" si="1"/>
        <v>6.5</v>
      </c>
    </row>
    <row r="2820" ht="14.25" customHeight="1">
      <c r="A2820" s="1" t="s">
        <v>9400</v>
      </c>
      <c r="B2820" s="1">
        <v>6.2</v>
      </c>
      <c r="C2820" s="1">
        <f t="shared" si="1"/>
        <v>6.5</v>
      </c>
    </row>
    <row r="2821" ht="14.25" customHeight="1">
      <c r="A2821" s="1" t="s">
        <v>17585</v>
      </c>
      <c r="B2821" s="1">
        <v>6.5</v>
      </c>
      <c r="C2821" s="1">
        <f t="shared" si="1"/>
        <v>6.5</v>
      </c>
    </row>
    <row r="2822" ht="14.25" customHeight="1">
      <c r="A2822" s="1" t="s">
        <v>17628</v>
      </c>
      <c r="B2822" s="1">
        <v>6.5</v>
      </c>
      <c r="C2822" s="1">
        <f t="shared" si="1"/>
        <v>6.5</v>
      </c>
    </row>
    <row r="2823" ht="14.25" customHeight="1">
      <c r="A2823" s="1" t="s">
        <v>1351</v>
      </c>
      <c r="B2823" s="1">
        <v>6.2</v>
      </c>
      <c r="C2823" s="1">
        <f t="shared" si="1"/>
        <v>6.4875</v>
      </c>
    </row>
    <row r="2824" ht="14.25" customHeight="1">
      <c r="A2824" s="1" t="s">
        <v>1351</v>
      </c>
      <c r="B2824" s="1">
        <v>5.9</v>
      </c>
      <c r="C2824" s="1">
        <f t="shared" si="1"/>
        <v>6.4875</v>
      </c>
    </row>
    <row r="2825" ht="14.25" customHeight="1">
      <c r="A2825" s="1" t="s">
        <v>1351</v>
      </c>
      <c r="B2825" s="1">
        <v>6.2</v>
      </c>
      <c r="C2825" s="1">
        <f t="shared" si="1"/>
        <v>6.4875</v>
      </c>
    </row>
    <row r="2826" ht="14.25" customHeight="1">
      <c r="A2826" s="1" t="s">
        <v>1351</v>
      </c>
      <c r="B2826" s="1">
        <v>6.3</v>
      </c>
      <c r="C2826" s="1">
        <f t="shared" si="1"/>
        <v>6.4875</v>
      </c>
    </row>
    <row r="2827" ht="14.25" customHeight="1">
      <c r="A2827" s="1" t="s">
        <v>1351</v>
      </c>
      <c r="B2827" s="1">
        <v>7.0</v>
      </c>
      <c r="C2827" s="1">
        <f t="shared" si="1"/>
        <v>6.4875</v>
      </c>
    </row>
    <row r="2828" ht="14.25" customHeight="1">
      <c r="A2828" s="1" t="s">
        <v>1351</v>
      </c>
      <c r="B2828" s="1">
        <v>6.6</v>
      </c>
      <c r="C2828" s="1">
        <f t="shared" si="1"/>
        <v>6.4875</v>
      </c>
    </row>
    <row r="2829" ht="14.25" customHeight="1">
      <c r="A2829" s="1" t="s">
        <v>1351</v>
      </c>
      <c r="B2829" s="1">
        <v>6.7</v>
      </c>
      <c r="C2829" s="1">
        <f t="shared" si="1"/>
        <v>6.4875</v>
      </c>
    </row>
    <row r="2830" ht="14.25" customHeight="1">
      <c r="A2830" s="1" t="s">
        <v>1351</v>
      </c>
      <c r="B2830" s="1">
        <v>7.0</v>
      </c>
      <c r="C2830" s="1">
        <f t="shared" si="1"/>
        <v>6.4875</v>
      </c>
    </row>
    <row r="2831" ht="14.25" customHeight="1">
      <c r="A2831" s="1" t="s">
        <v>776</v>
      </c>
      <c r="B2831" s="1">
        <v>7.4</v>
      </c>
      <c r="C2831" s="1">
        <f t="shared" si="1"/>
        <v>6.475</v>
      </c>
    </row>
    <row r="2832" ht="14.25" customHeight="1">
      <c r="A2832" s="1" t="s">
        <v>1574</v>
      </c>
      <c r="B2832" s="1">
        <v>6.9</v>
      </c>
      <c r="C2832" s="1">
        <f t="shared" si="1"/>
        <v>6.475</v>
      </c>
    </row>
    <row r="2833" ht="14.25" customHeight="1">
      <c r="A2833" s="1" t="s">
        <v>1574</v>
      </c>
      <c r="B2833" s="1">
        <v>6.4</v>
      </c>
      <c r="C2833" s="1">
        <f t="shared" si="1"/>
        <v>6.475</v>
      </c>
    </row>
    <row r="2834" ht="14.25" customHeight="1">
      <c r="A2834" s="1" t="s">
        <v>776</v>
      </c>
      <c r="B2834" s="1">
        <v>5.8</v>
      </c>
      <c r="C2834" s="1">
        <f t="shared" si="1"/>
        <v>6.475</v>
      </c>
    </row>
    <row r="2835" ht="14.25" customHeight="1">
      <c r="A2835" s="1" t="s">
        <v>776</v>
      </c>
      <c r="B2835" s="1">
        <v>6.8</v>
      </c>
      <c r="C2835" s="1">
        <f t="shared" si="1"/>
        <v>6.475</v>
      </c>
    </row>
    <row r="2836" ht="14.25" customHeight="1">
      <c r="A2836" s="1" t="s">
        <v>4334</v>
      </c>
      <c r="B2836" s="1">
        <v>6.3</v>
      </c>
      <c r="C2836" s="1">
        <f t="shared" si="1"/>
        <v>6.475</v>
      </c>
    </row>
    <row r="2837" ht="14.25" customHeight="1">
      <c r="A2837" s="1" t="s">
        <v>1574</v>
      </c>
      <c r="B2837" s="1">
        <v>5.7</v>
      </c>
      <c r="C2837" s="1">
        <f t="shared" si="1"/>
        <v>6.475</v>
      </c>
    </row>
    <row r="2838" ht="14.25" customHeight="1">
      <c r="A2838" s="1" t="s">
        <v>6195</v>
      </c>
      <c r="B2838" s="1">
        <v>5.9</v>
      </c>
      <c r="C2838" s="1">
        <f t="shared" si="1"/>
        <v>6.475</v>
      </c>
    </row>
    <row r="2839" ht="14.25" customHeight="1">
      <c r="A2839" s="1" t="s">
        <v>6195</v>
      </c>
      <c r="B2839" s="1">
        <v>6.5</v>
      </c>
      <c r="C2839" s="1">
        <f t="shared" si="1"/>
        <v>6.475</v>
      </c>
    </row>
    <row r="2840" ht="14.25" customHeight="1">
      <c r="A2840" s="1" t="s">
        <v>1574</v>
      </c>
      <c r="B2840" s="1">
        <v>6.9</v>
      </c>
      <c r="C2840" s="1">
        <f t="shared" si="1"/>
        <v>6.475</v>
      </c>
    </row>
    <row r="2841" ht="14.25" customHeight="1">
      <c r="A2841" s="1" t="s">
        <v>4334</v>
      </c>
      <c r="B2841" s="1">
        <v>6.9</v>
      </c>
      <c r="C2841" s="1">
        <f t="shared" si="1"/>
        <v>6.475</v>
      </c>
    </row>
    <row r="2842" ht="14.25" customHeight="1">
      <c r="A2842" s="1" t="s">
        <v>4334</v>
      </c>
      <c r="B2842" s="1">
        <v>5.8</v>
      </c>
      <c r="C2842" s="1">
        <f t="shared" si="1"/>
        <v>6.475</v>
      </c>
    </row>
    <row r="2843" ht="14.25" customHeight="1">
      <c r="A2843" s="1" t="s">
        <v>4334</v>
      </c>
      <c r="B2843" s="1">
        <v>6.9</v>
      </c>
      <c r="C2843" s="1">
        <f t="shared" si="1"/>
        <v>6.475</v>
      </c>
    </row>
    <row r="2844" ht="14.25" customHeight="1">
      <c r="A2844" s="1" t="s">
        <v>776</v>
      </c>
      <c r="B2844" s="1">
        <v>5.9</v>
      </c>
      <c r="C2844" s="1">
        <f t="shared" si="1"/>
        <v>6.475</v>
      </c>
    </row>
    <row r="2845" ht="14.25" customHeight="1">
      <c r="A2845" s="1" t="s">
        <v>6195</v>
      </c>
      <c r="B2845" s="1">
        <v>7.6</v>
      </c>
      <c r="C2845" s="1">
        <f t="shared" si="1"/>
        <v>6.475</v>
      </c>
    </row>
    <row r="2846" ht="14.25" customHeight="1">
      <c r="A2846" s="1" t="s">
        <v>6195</v>
      </c>
      <c r="B2846" s="1">
        <v>5.9</v>
      </c>
      <c r="C2846" s="1">
        <f t="shared" si="1"/>
        <v>6.475</v>
      </c>
    </row>
    <row r="2847" ht="14.25" customHeight="1">
      <c r="A2847" s="1" t="s">
        <v>3683</v>
      </c>
      <c r="B2847" s="1">
        <v>7.0</v>
      </c>
      <c r="C2847" s="1">
        <f t="shared" si="1"/>
        <v>6.475</v>
      </c>
    </row>
    <row r="2848" ht="14.25" customHeight="1">
      <c r="A2848" s="1" t="s">
        <v>3683</v>
      </c>
      <c r="B2848" s="1">
        <v>6.6</v>
      </c>
      <c r="C2848" s="1">
        <f t="shared" si="1"/>
        <v>6.475</v>
      </c>
    </row>
    <row r="2849" ht="14.25" customHeight="1">
      <c r="A2849" s="1" t="s">
        <v>3683</v>
      </c>
      <c r="B2849" s="1">
        <v>6.9</v>
      </c>
      <c r="C2849" s="1">
        <f t="shared" si="1"/>
        <v>6.475</v>
      </c>
    </row>
    <row r="2850" ht="14.25" customHeight="1">
      <c r="A2850" s="1" t="s">
        <v>3683</v>
      </c>
      <c r="B2850" s="1">
        <v>5.3</v>
      </c>
      <c r="C2850" s="1">
        <f t="shared" si="1"/>
        <v>6.475</v>
      </c>
    </row>
    <row r="2851" ht="14.25" customHeight="1">
      <c r="A2851" s="1" t="s">
        <v>3683</v>
      </c>
      <c r="B2851" s="1">
        <v>7.0</v>
      </c>
      <c r="C2851" s="1">
        <f t="shared" si="1"/>
        <v>6.475</v>
      </c>
    </row>
    <row r="2852" ht="14.25" customHeight="1">
      <c r="A2852" s="1" t="s">
        <v>3683</v>
      </c>
      <c r="B2852" s="1">
        <v>6.8</v>
      </c>
      <c r="C2852" s="1">
        <f t="shared" si="1"/>
        <v>6.475</v>
      </c>
    </row>
    <row r="2853" ht="14.25" customHeight="1">
      <c r="A2853" s="1" t="s">
        <v>3683</v>
      </c>
      <c r="B2853" s="1">
        <v>6.9</v>
      </c>
      <c r="C2853" s="1">
        <f t="shared" si="1"/>
        <v>6.475</v>
      </c>
    </row>
    <row r="2854" ht="14.25" customHeight="1">
      <c r="A2854" s="1" t="s">
        <v>3683</v>
      </c>
      <c r="B2854" s="1">
        <v>5.3</v>
      </c>
      <c r="C2854" s="1">
        <f t="shared" si="1"/>
        <v>6.475</v>
      </c>
    </row>
    <row r="2855" ht="14.25" customHeight="1">
      <c r="A2855" s="1" t="s">
        <v>2703</v>
      </c>
      <c r="B2855" s="1">
        <v>6.5</v>
      </c>
      <c r="C2855" s="1">
        <f t="shared" si="1"/>
        <v>6.466666667</v>
      </c>
    </row>
    <row r="2856" ht="14.25" customHeight="1">
      <c r="A2856" s="1" t="s">
        <v>2703</v>
      </c>
      <c r="B2856" s="1">
        <v>4.8</v>
      </c>
      <c r="C2856" s="1">
        <f t="shared" si="1"/>
        <v>6.466666667</v>
      </c>
    </row>
    <row r="2857" ht="14.25" customHeight="1">
      <c r="A2857" s="1" t="s">
        <v>2703</v>
      </c>
      <c r="B2857" s="1">
        <v>8.1</v>
      </c>
      <c r="C2857" s="1">
        <f t="shared" si="1"/>
        <v>6.466666667</v>
      </c>
    </row>
    <row r="2858" ht="14.25" customHeight="1">
      <c r="A2858" s="1" t="s">
        <v>3135</v>
      </c>
      <c r="B2858" s="1">
        <v>5.5</v>
      </c>
      <c r="C2858" s="1">
        <f t="shared" si="1"/>
        <v>6.46</v>
      </c>
    </row>
    <row r="2859" ht="14.25" customHeight="1">
      <c r="A2859" s="1" t="s">
        <v>3135</v>
      </c>
      <c r="B2859" s="1">
        <v>6.6</v>
      </c>
      <c r="C2859" s="1">
        <f t="shared" si="1"/>
        <v>6.46</v>
      </c>
    </row>
    <row r="2860" ht="14.25" customHeight="1">
      <c r="A2860" s="1" t="s">
        <v>3135</v>
      </c>
      <c r="B2860" s="1">
        <v>6.5</v>
      </c>
      <c r="C2860" s="1">
        <f t="shared" si="1"/>
        <v>6.46</v>
      </c>
    </row>
    <row r="2861" ht="14.25" customHeight="1">
      <c r="A2861" s="1" t="s">
        <v>3135</v>
      </c>
      <c r="B2861" s="1">
        <v>6.7</v>
      </c>
      <c r="C2861" s="1">
        <f t="shared" si="1"/>
        <v>6.46</v>
      </c>
    </row>
    <row r="2862" ht="14.25" customHeight="1">
      <c r="A2862" s="1" t="s">
        <v>3135</v>
      </c>
      <c r="B2862" s="1">
        <v>7.0</v>
      </c>
      <c r="C2862" s="1">
        <f t="shared" si="1"/>
        <v>6.46</v>
      </c>
    </row>
    <row r="2863" ht="14.25" customHeight="1">
      <c r="A2863" s="1" t="s">
        <v>99</v>
      </c>
      <c r="B2863" s="1">
        <v>6.8</v>
      </c>
      <c r="C2863" s="1">
        <f t="shared" si="1"/>
        <v>6.457142857</v>
      </c>
    </row>
    <row r="2864" ht="14.25" customHeight="1">
      <c r="A2864" s="1" t="s">
        <v>99</v>
      </c>
      <c r="B2864" s="1">
        <v>4.8</v>
      </c>
      <c r="C2864" s="1">
        <f t="shared" si="1"/>
        <v>6.457142857</v>
      </c>
    </row>
    <row r="2865" ht="14.25" customHeight="1">
      <c r="A2865" s="1" t="s">
        <v>99</v>
      </c>
      <c r="B2865" s="1">
        <v>6.1</v>
      </c>
      <c r="C2865" s="1">
        <f t="shared" si="1"/>
        <v>6.457142857</v>
      </c>
    </row>
    <row r="2866" ht="14.25" customHeight="1">
      <c r="A2866" s="1" t="s">
        <v>99</v>
      </c>
      <c r="B2866" s="1">
        <v>7.3</v>
      </c>
      <c r="C2866" s="1">
        <f t="shared" si="1"/>
        <v>6.457142857</v>
      </c>
    </row>
    <row r="2867" ht="14.25" customHeight="1">
      <c r="A2867" s="1" t="s">
        <v>99</v>
      </c>
      <c r="B2867" s="1">
        <v>6.5</v>
      </c>
      <c r="C2867" s="1">
        <f t="shared" si="1"/>
        <v>6.457142857</v>
      </c>
    </row>
    <row r="2868" ht="14.25" customHeight="1">
      <c r="A2868" s="1" t="s">
        <v>99</v>
      </c>
      <c r="B2868" s="1">
        <v>6.9</v>
      </c>
      <c r="C2868" s="1">
        <f t="shared" si="1"/>
        <v>6.457142857</v>
      </c>
    </row>
    <row r="2869" ht="14.25" customHeight="1">
      <c r="A2869" s="1" t="s">
        <v>99</v>
      </c>
      <c r="B2869" s="1">
        <v>6.8</v>
      </c>
      <c r="C2869" s="1">
        <f t="shared" si="1"/>
        <v>6.457142857</v>
      </c>
    </row>
    <row r="2870" ht="14.25" customHeight="1">
      <c r="A2870" s="1" t="s">
        <v>7647</v>
      </c>
      <c r="B2870" s="1">
        <v>6.7</v>
      </c>
      <c r="C2870" s="1">
        <f t="shared" si="1"/>
        <v>6.45</v>
      </c>
    </row>
    <row r="2871" ht="14.25" customHeight="1">
      <c r="A2871" s="1" t="s">
        <v>7822</v>
      </c>
      <c r="B2871" s="1">
        <v>5.4</v>
      </c>
      <c r="C2871" s="1">
        <f t="shared" si="1"/>
        <v>6.45</v>
      </c>
    </row>
    <row r="2872" ht="14.25" customHeight="1">
      <c r="A2872" s="1" t="s">
        <v>7822</v>
      </c>
      <c r="B2872" s="1">
        <v>7.5</v>
      </c>
      <c r="C2872" s="1">
        <f t="shared" si="1"/>
        <v>6.45</v>
      </c>
    </row>
    <row r="2873" ht="14.25" customHeight="1">
      <c r="A2873" s="1" t="s">
        <v>7647</v>
      </c>
      <c r="B2873" s="1">
        <v>6.2</v>
      </c>
      <c r="C2873" s="1">
        <f t="shared" si="1"/>
        <v>6.45</v>
      </c>
    </row>
    <row r="2874" ht="14.25" customHeight="1">
      <c r="A2874" s="1" t="s">
        <v>16655</v>
      </c>
      <c r="B2874" s="1">
        <v>7.2</v>
      </c>
      <c r="C2874" s="1">
        <f t="shared" si="1"/>
        <v>6.45</v>
      </c>
    </row>
    <row r="2875" ht="14.25" customHeight="1">
      <c r="A2875" s="1" t="s">
        <v>16655</v>
      </c>
      <c r="B2875" s="1">
        <v>5.7</v>
      </c>
      <c r="C2875" s="1">
        <f t="shared" si="1"/>
        <v>6.45</v>
      </c>
    </row>
    <row r="2876" ht="14.25" customHeight="1">
      <c r="A2876" s="1" t="s">
        <v>2069</v>
      </c>
      <c r="B2876" s="1">
        <v>5.8</v>
      </c>
      <c r="C2876" s="1">
        <f t="shared" si="1"/>
        <v>6.45</v>
      </c>
    </row>
    <row r="2877" ht="14.25" customHeight="1">
      <c r="A2877" s="1" t="s">
        <v>2069</v>
      </c>
      <c r="B2877" s="1">
        <v>7.1</v>
      </c>
      <c r="C2877" s="1">
        <f t="shared" si="1"/>
        <v>6.45</v>
      </c>
    </row>
    <row r="2878" ht="14.25" customHeight="1">
      <c r="A2878" s="1" t="s">
        <v>4866</v>
      </c>
      <c r="B2878" s="1">
        <v>5.9</v>
      </c>
      <c r="C2878" s="1">
        <f t="shared" si="1"/>
        <v>6.45</v>
      </c>
    </row>
    <row r="2879" ht="14.25" customHeight="1">
      <c r="A2879" s="1" t="s">
        <v>4866</v>
      </c>
      <c r="B2879" s="1">
        <v>5.8</v>
      </c>
      <c r="C2879" s="1">
        <f t="shared" si="1"/>
        <v>6.45</v>
      </c>
    </row>
    <row r="2880" ht="14.25" customHeight="1">
      <c r="A2880" s="1" t="s">
        <v>4866</v>
      </c>
      <c r="B2880" s="1">
        <v>7.5</v>
      </c>
      <c r="C2880" s="1">
        <f t="shared" si="1"/>
        <v>6.45</v>
      </c>
    </row>
    <row r="2881" ht="14.25" customHeight="1">
      <c r="A2881" s="1" t="s">
        <v>9242</v>
      </c>
      <c r="B2881" s="1">
        <v>6.8</v>
      </c>
      <c r="C2881" s="1">
        <f t="shared" si="1"/>
        <v>6.45</v>
      </c>
    </row>
    <row r="2882" ht="14.25" customHeight="1">
      <c r="A2882" s="1" t="s">
        <v>9242</v>
      </c>
      <c r="B2882" s="1">
        <v>6.1</v>
      </c>
      <c r="C2882" s="1">
        <f t="shared" si="1"/>
        <v>6.45</v>
      </c>
    </row>
    <row r="2883" ht="14.25" customHeight="1">
      <c r="A2883" s="1" t="s">
        <v>4866</v>
      </c>
      <c r="B2883" s="1">
        <v>6.6</v>
      </c>
      <c r="C2883" s="1">
        <f t="shared" si="1"/>
        <v>6.45</v>
      </c>
    </row>
    <row r="2884" ht="14.25" customHeight="1">
      <c r="A2884" s="1" t="s">
        <v>13879</v>
      </c>
      <c r="B2884" s="1">
        <v>6.8</v>
      </c>
      <c r="C2884" s="1">
        <f t="shared" si="1"/>
        <v>6.45</v>
      </c>
    </row>
    <row r="2885" ht="14.25" customHeight="1">
      <c r="A2885" s="1" t="s">
        <v>13879</v>
      </c>
      <c r="B2885" s="1">
        <v>6.1</v>
      </c>
      <c r="C2885" s="1">
        <f t="shared" si="1"/>
        <v>6.45</v>
      </c>
    </row>
    <row r="2886" ht="14.25" customHeight="1">
      <c r="A2886" s="1" t="s">
        <v>4657</v>
      </c>
      <c r="B2886" s="1">
        <v>6.4</v>
      </c>
      <c r="C2886" s="1">
        <f t="shared" si="1"/>
        <v>6.44</v>
      </c>
    </row>
    <row r="2887" ht="14.25" customHeight="1">
      <c r="A2887" s="1" t="s">
        <v>4657</v>
      </c>
      <c r="B2887" s="1">
        <v>6.0</v>
      </c>
      <c r="C2887" s="1">
        <f t="shared" si="1"/>
        <v>6.44</v>
      </c>
    </row>
    <row r="2888" ht="14.25" customHeight="1">
      <c r="A2888" s="1" t="s">
        <v>4657</v>
      </c>
      <c r="B2888" s="1">
        <v>7.2</v>
      </c>
      <c r="C2888" s="1">
        <f t="shared" si="1"/>
        <v>6.44</v>
      </c>
    </row>
    <row r="2889" ht="14.25" customHeight="1">
      <c r="A2889" s="1" t="s">
        <v>4657</v>
      </c>
      <c r="B2889" s="1">
        <v>6.2</v>
      </c>
      <c r="C2889" s="1">
        <f t="shared" si="1"/>
        <v>6.44</v>
      </c>
    </row>
    <row r="2890" ht="14.25" customHeight="1">
      <c r="A2890" s="1" t="s">
        <v>4657</v>
      </c>
      <c r="B2890" s="1">
        <v>6.4</v>
      </c>
      <c r="C2890" s="1">
        <f t="shared" si="1"/>
        <v>6.44</v>
      </c>
    </row>
    <row r="2891" ht="14.25" customHeight="1">
      <c r="A2891" s="1" t="s">
        <v>2186</v>
      </c>
      <c r="B2891" s="1">
        <v>5.9</v>
      </c>
      <c r="C2891" s="1">
        <f t="shared" si="1"/>
        <v>6.433333333</v>
      </c>
    </row>
    <row r="2892" ht="14.25" customHeight="1">
      <c r="A2892" s="1" t="s">
        <v>2186</v>
      </c>
      <c r="B2892" s="1">
        <v>6.4</v>
      </c>
      <c r="C2892" s="1">
        <f t="shared" si="1"/>
        <v>6.433333333</v>
      </c>
    </row>
    <row r="2893" ht="14.25" customHeight="1">
      <c r="A2893" s="1" t="s">
        <v>4699</v>
      </c>
      <c r="B2893" s="1">
        <v>6.4</v>
      </c>
      <c r="C2893" s="1">
        <f t="shared" si="1"/>
        <v>6.433333333</v>
      </c>
    </row>
    <row r="2894" ht="14.25" customHeight="1">
      <c r="A2894" s="1" t="s">
        <v>2186</v>
      </c>
      <c r="B2894" s="1">
        <v>7.0</v>
      </c>
      <c r="C2894" s="1">
        <f t="shared" si="1"/>
        <v>6.433333333</v>
      </c>
    </row>
    <row r="2895" ht="14.25" customHeight="1">
      <c r="A2895" s="1" t="s">
        <v>8011</v>
      </c>
      <c r="B2895" s="1">
        <v>6.7</v>
      </c>
      <c r="C2895" s="1">
        <f t="shared" si="1"/>
        <v>6.433333333</v>
      </c>
    </row>
    <row r="2896" ht="14.25" customHeight="1">
      <c r="A2896" s="1" t="s">
        <v>8237</v>
      </c>
      <c r="B2896" s="1">
        <v>6.3</v>
      </c>
      <c r="C2896" s="1">
        <f t="shared" si="1"/>
        <v>6.433333333</v>
      </c>
    </row>
    <row r="2897" ht="14.25" customHeight="1">
      <c r="A2897" s="1" t="s">
        <v>4699</v>
      </c>
      <c r="B2897" s="1">
        <v>5.7</v>
      </c>
      <c r="C2897" s="1">
        <f t="shared" si="1"/>
        <v>6.433333333</v>
      </c>
    </row>
    <row r="2898" ht="14.25" customHeight="1">
      <c r="A2898" s="1" t="s">
        <v>4699</v>
      </c>
      <c r="B2898" s="1">
        <v>7.2</v>
      </c>
      <c r="C2898" s="1">
        <f t="shared" si="1"/>
        <v>6.433333333</v>
      </c>
    </row>
    <row r="2899" ht="14.25" customHeight="1">
      <c r="A2899" s="1" t="s">
        <v>8011</v>
      </c>
      <c r="B2899" s="1">
        <v>6.7</v>
      </c>
      <c r="C2899" s="1">
        <f t="shared" si="1"/>
        <v>6.433333333</v>
      </c>
    </row>
    <row r="2900" ht="14.25" customHeight="1">
      <c r="A2900" s="1" t="s">
        <v>8237</v>
      </c>
      <c r="B2900" s="1">
        <v>6.3</v>
      </c>
      <c r="C2900" s="1">
        <f t="shared" si="1"/>
        <v>6.433333333</v>
      </c>
    </row>
    <row r="2901" ht="14.25" customHeight="1">
      <c r="A2901" s="1" t="s">
        <v>8011</v>
      </c>
      <c r="B2901" s="1">
        <v>5.9</v>
      </c>
      <c r="C2901" s="1">
        <f t="shared" si="1"/>
        <v>6.433333333</v>
      </c>
    </row>
    <row r="2902" ht="14.25" customHeight="1">
      <c r="A2902" s="1" t="s">
        <v>8237</v>
      </c>
      <c r="B2902" s="1">
        <v>6.7</v>
      </c>
      <c r="C2902" s="1">
        <f t="shared" si="1"/>
        <v>6.433333333</v>
      </c>
    </row>
    <row r="2903" ht="14.25" customHeight="1">
      <c r="A2903" s="1" t="s">
        <v>3647</v>
      </c>
      <c r="B2903" s="1">
        <v>5.0</v>
      </c>
      <c r="C2903" s="1">
        <f t="shared" si="1"/>
        <v>6.425</v>
      </c>
    </row>
    <row r="2904" ht="14.25" customHeight="1">
      <c r="A2904" s="1" t="s">
        <v>4399</v>
      </c>
      <c r="B2904" s="1">
        <v>6.5</v>
      </c>
      <c r="C2904" s="1">
        <f t="shared" si="1"/>
        <v>6.425</v>
      </c>
    </row>
    <row r="2905" ht="14.25" customHeight="1">
      <c r="A2905" s="1" t="s">
        <v>3647</v>
      </c>
      <c r="B2905" s="1">
        <v>7.3</v>
      </c>
      <c r="C2905" s="1">
        <f t="shared" si="1"/>
        <v>6.425</v>
      </c>
    </row>
    <row r="2906" ht="14.25" customHeight="1">
      <c r="A2906" s="1" t="s">
        <v>4399</v>
      </c>
      <c r="B2906" s="1">
        <v>6.4</v>
      </c>
      <c r="C2906" s="1">
        <f t="shared" si="1"/>
        <v>6.425</v>
      </c>
    </row>
    <row r="2907" ht="14.25" customHeight="1">
      <c r="A2907" s="1" t="s">
        <v>3647</v>
      </c>
      <c r="B2907" s="1">
        <v>7.1</v>
      </c>
      <c r="C2907" s="1">
        <f t="shared" si="1"/>
        <v>6.425</v>
      </c>
    </row>
    <row r="2908" ht="14.25" customHeight="1">
      <c r="A2908" s="1" t="s">
        <v>3647</v>
      </c>
      <c r="B2908" s="1">
        <v>6.3</v>
      </c>
      <c r="C2908" s="1">
        <f t="shared" si="1"/>
        <v>6.425</v>
      </c>
    </row>
    <row r="2909" ht="14.25" customHeight="1">
      <c r="A2909" s="1" t="s">
        <v>4399</v>
      </c>
      <c r="B2909" s="1">
        <v>5.8</v>
      </c>
      <c r="C2909" s="1">
        <f t="shared" si="1"/>
        <v>6.425</v>
      </c>
    </row>
    <row r="2910" ht="14.25" customHeight="1">
      <c r="A2910" s="1" t="s">
        <v>4399</v>
      </c>
      <c r="B2910" s="1">
        <v>7.0</v>
      </c>
      <c r="C2910" s="1">
        <f t="shared" si="1"/>
        <v>6.425</v>
      </c>
    </row>
    <row r="2911" ht="14.25" customHeight="1">
      <c r="A2911" s="1" t="s">
        <v>14227</v>
      </c>
      <c r="B2911" s="1">
        <v>6.6</v>
      </c>
      <c r="C2911" s="1">
        <f t="shared" si="1"/>
        <v>6.425</v>
      </c>
    </row>
    <row r="2912" ht="14.25" customHeight="1">
      <c r="A2912" s="1" t="s">
        <v>14227</v>
      </c>
      <c r="B2912" s="1">
        <v>6.1</v>
      </c>
      <c r="C2912" s="1">
        <f t="shared" si="1"/>
        <v>6.425</v>
      </c>
    </row>
    <row r="2913" ht="14.25" customHeight="1">
      <c r="A2913" s="1" t="s">
        <v>14227</v>
      </c>
      <c r="B2913" s="1">
        <v>6.6</v>
      </c>
      <c r="C2913" s="1">
        <f t="shared" si="1"/>
        <v>6.425</v>
      </c>
    </row>
    <row r="2914" ht="14.25" customHeight="1">
      <c r="A2914" s="1" t="s">
        <v>14227</v>
      </c>
      <c r="B2914" s="1">
        <v>6.4</v>
      </c>
      <c r="C2914" s="1">
        <f t="shared" si="1"/>
        <v>6.425</v>
      </c>
    </row>
    <row r="2915" ht="14.25" customHeight="1">
      <c r="A2915" s="1" t="s">
        <v>6610</v>
      </c>
      <c r="B2915" s="1">
        <v>6.2</v>
      </c>
      <c r="C2915" s="1">
        <f t="shared" si="1"/>
        <v>6.42</v>
      </c>
    </row>
    <row r="2916" ht="14.25" customHeight="1">
      <c r="A2916" s="1" t="s">
        <v>6610</v>
      </c>
      <c r="B2916" s="1">
        <v>6.5</v>
      </c>
      <c r="C2916" s="1">
        <f t="shared" si="1"/>
        <v>6.42</v>
      </c>
    </row>
    <row r="2917" ht="14.25" customHeight="1">
      <c r="A2917" s="1" t="s">
        <v>6610</v>
      </c>
      <c r="B2917" s="1">
        <v>6.3</v>
      </c>
      <c r="C2917" s="1">
        <f t="shared" si="1"/>
        <v>6.42</v>
      </c>
    </row>
    <row r="2918" ht="14.25" customHeight="1">
      <c r="A2918" s="1" t="s">
        <v>6610</v>
      </c>
      <c r="B2918" s="1">
        <v>6.5</v>
      </c>
      <c r="C2918" s="1">
        <f t="shared" si="1"/>
        <v>6.42</v>
      </c>
    </row>
    <row r="2919" ht="14.25" customHeight="1">
      <c r="A2919" s="1" t="s">
        <v>6610</v>
      </c>
      <c r="B2919" s="1">
        <v>6.6</v>
      </c>
      <c r="C2919" s="1">
        <f t="shared" si="1"/>
        <v>6.42</v>
      </c>
    </row>
    <row r="2920" ht="14.25" customHeight="1">
      <c r="A2920" s="1" t="s">
        <v>163</v>
      </c>
      <c r="B2920" s="1">
        <v>6.8</v>
      </c>
      <c r="C2920" s="1">
        <f t="shared" si="1"/>
        <v>6.41</v>
      </c>
    </row>
    <row r="2921" ht="14.25" customHeight="1">
      <c r="A2921" s="1" t="s">
        <v>163</v>
      </c>
      <c r="B2921" s="1">
        <v>6.2</v>
      </c>
      <c r="C2921" s="1">
        <f t="shared" si="1"/>
        <v>6.41</v>
      </c>
    </row>
    <row r="2922" ht="14.25" customHeight="1">
      <c r="A2922" s="1" t="s">
        <v>163</v>
      </c>
      <c r="B2922" s="1">
        <v>6.0</v>
      </c>
      <c r="C2922" s="1">
        <f t="shared" si="1"/>
        <v>6.41</v>
      </c>
    </row>
    <row r="2923" ht="14.25" customHeight="1">
      <c r="A2923" s="1" t="s">
        <v>163</v>
      </c>
      <c r="B2923" s="1">
        <v>6.6</v>
      </c>
      <c r="C2923" s="1">
        <f t="shared" si="1"/>
        <v>6.41</v>
      </c>
    </row>
    <row r="2924" ht="14.25" customHeight="1">
      <c r="A2924" s="1" t="s">
        <v>163</v>
      </c>
      <c r="B2924" s="1">
        <v>6.2</v>
      </c>
      <c r="C2924" s="1">
        <f t="shared" si="1"/>
        <v>6.41</v>
      </c>
    </row>
    <row r="2925" ht="14.25" customHeight="1">
      <c r="A2925" s="1" t="s">
        <v>163</v>
      </c>
      <c r="B2925" s="1">
        <v>7.2</v>
      </c>
      <c r="C2925" s="1">
        <f t="shared" si="1"/>
        <v>6.41</v>
      </c>
    </row>
    <row r="2926" ht="14.25" customHeight="1">
      <c r="A2926" s="1" t="s">
        <v>163</v>
      </c>
      <c r="B2926" s="1">
        <v>6.0</v>
      </c>
      <c r="C2926" s="1">
        <f t="shared" si="1"/>
        <v>6.41</v>
      </c>
    </row>
    <row r="2927" ht="14.25" customHeight="1">
      <c r="A2927" s="1" t="s">
        <v>163</v>
      </c>
      <c r="B2927" s="1">
        <v>6.7</v>
      </c>
      <c r="C2927" s="1">
        <f t="shared" si="1"/>
        <v>6.41</v>
      </c>
    </row>
    <row r="2928" ht="14.25" customHeight="1">
      <c r="A2928" s="1" t="s">
        <v>163</v>
      </c>
      <c r="B2928" s="1">
        <v>6.3</v>
      </c>
      <c r="C2928" s="1">
        <f t="shared" si="1"/>
        <v>6.41</v>
      </c>
    </row>
    <row r="2929" ht="14.25" customHeight="1">
      <c r="A2929" s="1" t="s">
        <v>163</v>
      </c>
      <c r="B2929" s="1">
        <v>6.1</v>
      </c>
      <c r="C2929" s="1">
        <f t="shared" si="1"/>
        <v>6.41</v>
      </c>
    </row>
    <row r="2930" ht="14.25" customHeight="1">
      <c r="A2930" s="1" t="s">
        <v>892</v>
      </c>
      <c r="B2930" s="1">
        <v>3.7</v>
      </c>
      <c r="C2930" s="1">
        <f t="shared" si="1"/>
        <v>6.407692308</v>
      </c>
    </row>
    <row r="2931" ht="14.25" customHeight="1">
      <c r="A2931" s="1" t="s">
        <v>892</v>
      </c>
      <c r="B2931" s="1">
        <v>5.4</v>
      </c>
      <c r="C2931" s="1">
        <f t="shared" si="1"/>
        <v>6.407692308</v>
      </c>
    </row>
    <row r="2932" ht="14.25" customHeight="1">
      <c r="A2932" s="1" t="s">
        <v>892</v>
      </c>
      <c r="B2932" s="1">
        <v>5.6</v>
      </c>
      <c r="C2932" s="1">
        <f t="shared" si="1"/>
        <v>6.407692308</v>
      </c>
    </row>
    <row r="2933" ht="14.25" customHeight="1">
      <c r="A2933" s="1" t="s">
        <v>892</v>
      </c>
      <c r="B2933" s="1">
        <v>7.4</v>
      </c>
      <c r="C2933" s="1">
        <f t="shared" si="1"/>
        <v>6.407692308</v>
      </c>
    </row>
    <row r="2934" ht="14.25" customHeight="1">
      <c r="A2934" s="1" t="s">
        <v>892</v>
      </c>
      <c r="B2934" s="1">
        <v>6.7</v>
      </c>
      <c r="C2934" s="1">
        <f t="shared" si="1"/>
        <v>6.407692308</v>
      </c>
    </row>
    <row r="2935" ht="14.25" customHeight="1">
      <c r="A2935" s="1" t="s">
        <v>892</v>
      </c>
      <c r="B2935" s="1">
        <v>7.4</v>
      </c>
      <c r="C2935" s="1">
        <f t="shared" si="1"/>
        <v>6.407692308</v>
      </c>
    </row>
    <row r="2936" ht="14.25" customHeight="1">
      <c r="A2936" s="1" t="s">
        <v>892</v>
      </c>
      <c r="B2936" s="1">
        <v>6.5</v>
      </c>
      <c r="C2936" s="1">
        <f t="shared" si="1"/>
        <v>6.407692308</v>
      </c>
    </row>
    <row r="2937" ht="14.25" customHeight="1">
      <c r="A2937" s="1" t="s">
        <v>892</v>
      </c>
      <c r="B2937" s="1">
        <v>6.4</v>
      </c>
      <c r="C2937" s="1">
        <f t="shared" si="1"/>
        <v>6.407692308</v>
      </c>
    </row>
    <row r="2938" ht="14.25" customHeight="1">
      <c r="A2938" s="1" t="s">
        <v>892</v>
      </c>
      <c r="B2938" s="1">
        <v>6.4</v>
      </c>
      <c r="C2938" s="1">
        <f t="shared" si="1"/>
        <v>6.407692308</v>
      </c>
    </row>
    <row r="2939" ht="14.25" customHeight="1">
      <c r="A2939" s="1" t="s">
        <v>892</v>
      </c>
      <c r="B2939" s="1">
        <v>6.6</v>
      </c>
      <c r="C2939" s="1">
        <f t="shared" si="1"/>
        <v>6.407692308</v>
      </c>
    </row>
    <row r="2940" ht="14.25" customHeight="1">
      <c r="A2940" s="1" t="s">
        <v>892</v>
      </c>
      <c r="B2940" s="1">
        <v>6.9</v>
      </c>
      <c r="C2940" s="1">
        <f t="shared" si="1"/>
        <v>6.407692308</v>
      </c>
    </row>
    <row r="2941" ht="14.25" customHeight="1">
      <c r="A2941" s="1" t="s">
        <v>892</v>
      </c>
      <c r="B2941" s="1">
        <v>7.1</v>
      </c>
      <c r="C2941" s="1">
        <f t="shared" si="1"/>
        <v>6.407692308</v>
      </c>
    </row>
    <row r="2942" ht="14.25" customHeight="1">
      <c r="A2942" s="1" t="s">
        <v>892</v>
      </c>
      <c r="B2942" s="1">
        <v>7.2</v>
      </c>
      <c r="C2942" s="1">
        <f t="shared" si="1"/>
        <v>6.407692308</v>
      </c>
    </row>
    <row r="2943" ht="14.25" customHeight="1">
      <c r="A2943" s="1" t="s">
        <v>468</v>
      </c>
      <c r="B2943" s="1">
        <v>6.1</v>
      </c>
      <c r="C2943" s="1">
        <f t="shared" si="1"/>
        <v>6.4</v>
      </c>
    </row>
    <row r="2944" ht="14.25" customHeight="1">
      <c r="A2944" s="1" t="s">
        <v>715</v>
      </c>
      <c r="B2944" s="1">
        <v>6.4</v>
      </c>
      <c r="C2944" s="1">
        <f t="shared" si="1"/>
        <v>6.4</v>
      </c>
    </row>
    <row r="2945" ht="14.25" customHeight="1">
      <c r="A2945" s="1" t="s">
        <v>468</v>
      </c>
      <c r="B2945" s="1">
        <v>6.7</v>
      </c>
      <c r="C2945" s="1">
        <f t="shared" si="1"/>
        <v>6.4</v>
      </c>
    </row>
    <row r="2946" ht="14.25" customHeight="1">
      <c r="A2946" s="1" t="s">
        <v>1950</v>
      </c>
      <c r="B2946" s="1">
        <v>6.4</v>
      </c>
      <c r="C2946" s="1">
        <f t="shared" si="1"/>
        <v>6.4</v>
      </c>
    </row>
    <row r="2947" ht="14.25" customHeight="1">
      <c r="A2947" s="1" t="s">
        <v>2233</v>
      </c>
      <c r="B2947" s="1">
        <v>6.4</v>
      </c>
      <c r="C2947" s="1">
        <f t="shared" si="1"/>
        <v>6.4</v>
      </c>
    </row>
    <row r="2948" ht="14.25" customHeight="1">
      <c r="A2948" s="1" t="s">
        <v>2428</v>
      </c>
      <c r="B2948" s="1">
        <v>6.4</v>
      </c>
      <c r="C2948" s="1">
        <f t="shared" si="1"/>
        <v>6.4</v>
      </c>
    </row>
    <row r="2949" ht="14.25" customHeight="1">
      <c r="A2949" s="1" t="s">
        <v>2485</v>
      </c>
      <c r="B2949" s="1">
        <v>6.4</v>
      </c>
      <c r="C2949" s="1">
        <f t="shared" si="1"/>
        <v>6.4</v>
      </c>
    </row>
    <row r="2950" ht="14.25" customHeight="1">
      <c r="A2950" s="1" t="s">
        <v>3024</v>
      </c>
      <c r="B2950" s="1">
        <v>6.4</v>
      </c>
      <c r="C2950" s="1">
        <f t="shared" si="1"/>
        <v>6.4</v>
      </c>
    </row>
    <row r="2951" ht="14.25" customHeight="1">
      <c r="A2951" s="1" t="s">
        <v>3024</v>
      </c>
      <c r="B2951" s="1">
        <v>6.4</v>
      </c>
      <c r="C2951" s="1">
        <f t="shared" si="1"/>
        <v>6.4</v>
      </c>
    </row>
    <row r="2952" ht="14.25" customHeight="1">
      <c r="A2952" s="1" t="s">
        <v>3432</v>
      </c>
      <c r="B2952" s="1">
        <v>6.4</v>
      </c>
      <c r="C2952" s="1">
        <f t="shared" si="1"/>
        <v>6.4</v>
      </c>
    </row>
    <row r="2953" ht="14.25" customHeight="1">
      <c r="A2953" s="1" t="s">
        <v>3718</v>
      </c>
      <c r="B2953" s="1">
        <v>6.7</v>
      </c>
      <c r="C2953" s="1">
        <f t="shared" si="1"/>
        <v>6.4</v>
      </c>
    </row>
    <row r="2954" ht="14.25" customHeight="1">
      <c r="A2954" s="1" t="s">
        <v>4285</v>
      </c>
      <c r="B2954" s="1">
        <v>6.4</v>
      </c>
      <c r="C2954" s="1">
        <f t="shared" si="1"/>
        <v>6.4</v>
      </c>
    </row>
    <row r="2955" ht="14.25" customHeight="1">
      <c r="A2955" s="1" t="s">
        <v>4361</v>
      </c>
      <c r="B2955" s="1">
        <v>5.6</v>
      </c>
      <c r="C2955" s="1">
        <f t="shared" si="1"/>
        <v>6.4</v>
      </c>
    </row>
    <row r="2956" ht="14.25" customHeight="1">
      <c r="A2956" s="1" t="s">
        <v>5088</v>
      </c>
      <c r="B2956" s="1">
        <v>6.4</v>
      </c>
      <c r="C2956" s="1">
        <f t="shared" si="1"/>
        <v>6.4</v>
      </c>
    </row>
    <row r="2957" ht="14.25" customHeight="1">
      <c r="A2957" s="1" t="s">
        <v>5477</v>
      </c>
      <c r="B2957" s="1">
        <v>6.4</v>
      </c>
      <c r="C2957" s="1">
        <f t="shared" si="1"/>
        <v>6.4</v>
      </c>
    </row>
    <row r="2958" ht="14.25" customHeight="1">
      <c r="A2958" s="1" t="s">
        <v>5696</v>
      </c>
      <c r="B2958" s="1">
        <v>5.6</v>
      </c>
      <c r="C2958" s="1">
        <f t="shared" si="1"/>
        <v>6.4</v>
      </c>
    </row>
    <row r="2959" ht="14.25" customHeight="1">
      <c r="A2959" s="1" t="s">
        <v>6481</v>
      </c>
      <c r="B2959" s="1">
        <v>6.4</v>
      </c>
      <c r="C2959" s="1">
        <f t="shared" si="1"/>
        <v>6.4</v>
      </c>
    </row>
    <row r="2960" ht="14.25" customHeight="1">
      <c r="A2960" s="1" t="s">
        <v>6776</v>
      </c>
      <c r="B2960" s="1">
        <v>5.9</v>
      </c>
      <c r="C2960" s="1">
        <f t="shared" si="1"/>
        <v>6.4</v>
      </c>
    </row>
    <row r="2961" ht="14.25" customHeight="1">
      <c r="A2961" s="1" t="s">
        <v>7347</v>
      </c>
      <c r="B2961" s="1">
        <v>6.4</v>
      </c>
      <c r="C2961" s="1">
        <f t="shared" si="1"/>
        <v>6.4</v>
      </c>
    </row>
    <row r="2962" ht="14.25" customHeight="1">
      <c r="A2962" s="1" t="s">
        <v>7552</v>
      </c>
      <c r="B2962" s="1">
        <v>6.7</v>
      </c>
      <c r="C2962" s="1">
        <f t="shared" si="1"/>
        <v>6.4</v>
      </c>
    </row>
    <row r="2963" ht="14.25" customHeight="1">
      <c r="A2963" s="1" t="s">
        <v>7794</v>
      </c>
      <c r="B2963" s="1">
        <v>6.4</v>
      </c>
      <c r="C2963" s="1">
        <f t="shared" si="1"/>
        <v>6.4</v>
      </c>
    </row>
    <row r="2964" ht="14.25" customHeight="1">
      <c r="A2964" s="1" t="s">
        <v>8180</v>
      </c>
      <c r="B2964" s="1">
        <v>6.4</v>
      </c>
      <c r="C2964" s="1">
        <f t="shared" si="1"/>
        <v>6.4</v>
      </c>
    </row>
    <row r="2965" ht="14.25" customHeight="1">
      <c r="A2965" s="1" t="s">
        <v>8204</v>
      </c>
      <c r="B2965" s="1">
        <v>6.4</v>
      </c>
      <c r="C2965" s="1">
        <f t="shared" si="1"/>
        <v>6.4</v>
      </c>
    </row>
    <row r="2966" ht="14.25" customHeight="1">
      <c r="A2966" s="1" t="s">
        <v>8275</v>
      </c>
      <c r="B2966" s="1">
        <v>6.4</v>
      </c>
      <c r="C2966" s="1">
        <f t="shared" si="1"/>
        <v>6.4</v>
      </c>
    </row>
    <row r="2967" ht="14.25" customHeight="1">
      <c r="A2967" s="1" t="s">
        <v>8626</v>
      </c>
      <c r="B2967" s="1">
        <v>6.4</v>
      </c>
      <c r="C2967" s="1">
        <f t="shared" si="1"/>
        <v>6.4</v>
      </c>
    </row>
    <row r="2968" ht="14.25" customHeight="1">
      <c r="A2968" s="1" t="s">
        <v>8755</v>
      </c>
      <c r="B2968" s="1">
        <v>6.4</v>
      </c>
      <c r="C2968" s="1">
        <f t="shared" si="1"/>
        <v>6.4</v>
      </c>
    </row>
    <row r="2969" ht="14.25" customHeight="1">
      <c r="A2969" s="1" t="s">
        <v>3718</v>
      </c>
      <c r="B2969" s="1">
        <v>5.9</v>
      </c>
      <c r="C2969" s="1">
        <f t="shared" si="1"/>
        <v>6.4</v>
      </c>
    </row>
    <row r="2970" ht="14.25" customHeight="1">
      <c r="A2970" s="1" t="s">
        <v>9214</v>
      </c>
      <c r="B2970" s="1">
        <v>6.4</v>
      </c>
      <c r="C2970" s="1">
        <f t="shared" si="1"/>
        <v>6.4</v>
      </c>
    </row>
    <row r="2971" ht="14.25" customHeight="1">
      <c r="A2971" s="1" t="s">
        <v>4361</v>
      </c>
      <c r="B2971" s="1">
        <v>7.2</v>
      </c>
      <c r="C2971" s="1">
        <f t="shared" si="1"/>
        <v>6.4</v>
      </c>
    </row>
    <row r="2972" ht="14.25" customHeight="1">
      <c r="A2972" s="1" t="s">
        <v>9729</v>
      </c>
      <c r="B2972" s="1">
        <v>6.4</v>
      </c>
      <c r="C2972" s="1">
        <f t="shared" si="1"/>
        <v>6.4</v>
      </c>
    </row>
    <row r="2973" ht="14.25" customHeight="1">
      <c r="A2973" s="1" t="s">
        <v>9963</v>
      </c>
      <c r="B2973" s="1">
        <v>6.4</v>
      </c>
      <c r="C2973" s="1">
        <f t="shared" si="1"/>
        <v>6.4</v>
      </c>
    </row>
    <row r="2974" ht="14.25" customHeight="1">
      <c r="A2974" s="1" t="s">
        <v>3718</v>
      </c>
      <c r="B2974" s="1">
        <v>6.9</v>
      </c>
      <c r="C2974" s="1">
        <f t="shared" si="1"/>
        <v>6.4</v>
      </c>
    </row>
    <row r="2975" ht="14.25" customHeight="1">
      <c r="A2975" s="1" t="s">
        <v>10146</v>
      </c>
      <c r="B2975" s="1">
        <v>4.9</v>
      </c>
      <c r="C2975" s="1">
        <f t="shared" si="1"/>
        <v>6.4</v>
      </c>
    </row>
    <row r="2976" ht="14.25" customHeight="1">
      <c r="A2976" s="1" t="s">
        <v>10518</v>
      </c>
      <c r="B2976" s="1">
        <v>6.4</v>
      </c>
      <c r="C2976" s="1">
        <f t="shared" si="1"/>
        <v>6.4</v>
      </c>
    </row>
    <row r="2977" ht="14.25" customHeight="1">
      <c r="A2977" s="1" t="s">
        <v>10783</v>
      </c>
      <c r="B2977" s="1">
        <v>6.4</v>
      </c>
      <c r="C2977" s="1">
        <f t="shared" si="1"/>
        <v>6.4</v>
      </c>
    </row>
    <row r="2978" ht="14.25" customHeight="1">
      <c r="A2978" s="1" t="s">
        <v>11123</v>
      </c>
      <c r="B2978" s="1">
        <v>6.4</v>
      </c>
      <c r="C2978" s="1">
        <f t="shared" si="1"/>
        <v>6.4</v>
      </c>
    </row>
    <row r="2979" ht="14.25" customHeight="1">
      <c r="A2979" s="1" t="s">
        <v>11157</v>
      </c>
      <c r="B2979" s="1">
        <v>6.4</v>
      </c>
      <c r="C2979" s="1">
        <f t="shared" si="1"/>
        <v>6.4</v>
      </c>
    </row>
    <row r="2980" ht="14.25" customHeight="1">
      <c r="A2980" s="1" t="s">
        <v>10146</v>
      </c>
      <c r="B2980" s="1">
        <v>6.5</v>
      </c>
      <c r="C2980" s="1">
        <f t="shared" si="1"/>
        <v>6.4</v>
      </c>
    </row>
    <row r="2981" ht="14.25" customHeight="1">
      <c r="A2981" s="1" t="s">
        <v>6776</v>
      </c>
      <c r="B2981" s="1">
        <v>6.9</v>
      </c>
      <c r="C2981" s="1">
        <f t="shared" si="1"/>
        <v>6.4</v>
      </c>
    </row>
    <row r="2982" ht="14.25" customHeight="1">
      <c r="A2982" s="1" t="s">
        <v>12303</v>
      </c>
      <c r="B2982" s="1">
        <v>6.4</v>
      </c>
      <c r="C2982" s="1">
        <f t="shared" si="1"/>
        <v>6.4</v>
      </c>
    </row>
    <row r="2983" ht="14.25" customHeight="1">
      <c r="A2983" s="1" t="s">
        <v>12337</v>
      </c>
      <c r="B2983" s="1">
        <v>6.4</v>
      </c>
      <c r="C2983" s="1">
        <f t="shared" si="1"/>
        <v>6.4</v>
      </c>
    </row>
    <row r="2984" ht="14.25" customHeight="1">
      <c r="A2984" s="1" t="s">
        <v>12414</v>
      </c>
      <c r="B2984" s="1">
        <v>6.0</v>
      </c>
      <c r="C2984" s="1">
        <f t="shared" si="1"/>
        <v>6.4</v>
      </c>
    </row>
    <row r="2985" ht="14.25" customHeight="1">
      <c r="A2985" s="1" t="s">
        <v>3718</v>
      </c>
      <c r="B2985" s="1">
        <v>6.1</v>
      </c>
      <c r="C2985" s="1">
        <f t="shared" si="1"/>
        <v>6.4</v>
      </c>
    </row>
    <row r="2986" ht="14.25" customHeight="1">
      <c r="A2986" s="1" t="s">
        <v>10146</v>
      </c>
      <c r="B2986" s="1">
        <v>7.3</v>
      </c>
      <c r="C2986" s="1">
        <f t="shared" si="1"/>
        <v>6.4</v>
      </c>
    </row>
    <row r="2987" ht="14.25" customHeight="1">
      <c r="A2987" s="1" t="s">
        <v>12303</v>
      </c>
      <c r="B2987" s="1">
        <v>6.4</v>
      </c>
      <c r="C2987" s="1">
        <f t="shared" si="1"/>
        <v>6.4</v>
      </c>
    </row>
    <row r="2988" ht="14.25" customHeight="1">
      <c r="A2988" s="1" t="s">
        <v>12769</v>
      </c>
      <c r="B2988" s="1">
        <v>6.4</v>
      </c>
      <c r="C2988" s="1">
        <f t="shared" si="1"/>
        <v>6.4</v>
      </c>
    </row>
    <row r="2989" ht="14.25" customHeight="1">
      <c r="A2989" s="1" t="s">
        <v>12784</v>
      </c>
      <c r="B2989" s="1">
        <v>6.4</v>
      </c>
      <c r="C2989" s="1">
        <f t="shared" si="1"/>
        <v>6.4</v>
      </c>
    </row>
    <row r="2990" ht="14.25" customHeight="1">
      <c r="A2990" s="1" t="s">
        <v>10146</v>
      </c>
      <c r="B2990" s="1">
        <v>6.9</v>
      </c>
      <c r="C2990" s="1">
        <f t="shared" si="1"/>
        <v>6.4</v>
      </c>
    </row>
    <row r="2991" ht="14.25" customHeight="1">
      <c r="A2991" s="1" t="s">
        <v>13169</v>
      </c>
      <c r="B2991" s="1">
        <v>6.4</v>
      </c>
      <c r="C2991" s="1">
        <f t="shared" si="1"/>
        <v>6.4</v>
      </c>
    </row>
    <row r="2992" ht="14.25" customHeight="1">
      <c r="A2992" s="1" t="s">
        <v>5696</v>
      </c>
      <c r="B2992" s="1">
        <v>7.2</v>
      </c>
      <c r="C2992" s="1">
        <f t="shared" si="1"/>
        <v>6.4</v>
      </c>
    </row>
    <row r="2993" ht="14.25" customHeight="1">
      <c r="A2993" s="1" t="s">
        <v>13436</v>
      </c>
      <c r="B2993" s="1">
        <v>6.4</v>
      </c>
      <c r="C2993" s="1">
        <f t="shared" si="1"/>
        <v>6.4</v>
      </c>
    </row>
    <row r="2994" ht="14.25" customHeight="1">
      <c r="A2994" s="1" t="s">
        <v>13587</v>
      </c>
      <c r="B2994" s="1">
        <v>6.4</v>
      </c>
      <c r="C2994" s="1">
        <f t="shared" si="1"/>
        <v>6.4</v>
      </c>
    </row>
    <row r="2995" ht="14.25" customHeight="1">
      <c r="A2995" s="1" t="s">
        <v>7552</v>
      </c>
      <c r="B2995" s="1">
        <v>6.1</v>
      </c>
      <c r="C2995" s="1">
        <f t="shared" si="1"/>
        <v>6.4</v>
      </c>
    </row>
    <row r="2996" ht="14.25" customHeight="1">
      <c r="A2996" s="1" t="s">
        <v>13890</v>
      </c>
      <c r="B2996" s="1">
        <v>6.4</v>
      </c>
      <c r="C2996" s="1">
        <f t="shared" si="1"/>
        <v>6.4</v>
      </c>
    </row>
    <row r="2997" ht="14.25" customHeight="1">
      <c r="A2997" s="1" t="s">
        <v>14083</v>
      </c>
      <c r="B2997" s="1">
        <v>6.7</v>
      </c>
      <c r="C2997" s="1">
        <f t="shared" si="1"/>
        <v>6.4</v>
      </c>
    </row>
    <row r="2998" ht="14.25" customHeight="1">
      <c r="A2998" s="1" t="s">
        <v>14394</v>
      </c>
      <c r="B2998" s="1">
        <v>6.4</v>
      </c>
      <c r="C2998" s="1">
        <f t="shared" si="1"/>
        <v>6.4</v>
      </c>
    </row>
    <row r="2999" ht="14.25" customHeight="1">
      <c r="A2999" s="1" t="s">
        <v>14496</v>
      </c>
      <c r="B2999" s="1">
        <v>6.4</v>
      </c>
      <c r="C2999" s="1">
        <f t="shared" si="1"/>
        <v>6.4</v>
      </c>
    </row>
    <row r="3000" ht="14.25" customHeight="1">
      <c r="A3000" s="1" t="s">
        <v>14523</v>
      </c>
      <c r="B3000" s="1">
        <v>6.4</v>
      </c>
      <c r="C3000" s="1">
        <f t="shared" si="1"/>
        <v>6.4</v>
      </c>
    </row>
    <row r="3001" ht="14.25" customHeight="1">
      <c r="A3001" s="1" t="s">
        <v>14891</v>
      </c>
      <c r="B3001" s="1">
        <v>6.4</v>
      </c>
      <c r="C3001" s="1">
        <f t="shared" si="1"/>
        <v>6.4</v>
      </c>
    </row>
    <row r="3002" ht="14.25" customHeight="1">
      <c r="A3002" s="1" t="s">
        <v>15489</v>
      </c>
      <c r="B3002" s="1">
        <v>6.4</v>
      </c>
      <c r="C3002" s="1">
        <f t="shared" si="1"/>
        <v>6.4</v>
      </c>
    </row>
    <row r="3003" ht="14.25" customHeight="1">
      <c r="A3003" s="1" t="s">
        <v>15603</v>
      </c>
      <c r="B3003" s="1">
        <v>6.4</v>
      </c>
      <c r="C3003" s="1">
        <f t="shared" si="1"/>
        <v>6.4</v>
      </c>
    </row>
    <row r="3004" ht="14.25" customHeight="1">
      <c r="A3004" s="1" t="s">
        <v>12414</v>
      </c>
      <c r="B3004" s="1">
        <v>6.8</v>
      </c>
      <c r="C3004" s="1">
        <f t="shared" si="1"/>
        <v>6.4</v>
      </c>
    </row>
    <row r="3005" ht="14.25" customHeight="1">
      <c r="A3005" s="1" t="s">
        <v>16604</v>
      </c>
      <c r="B3005" s="1">
        <v>4.8</v>
      </c>
      <c r="C3005" s="1">
        <f t="shared" si="1"/>
        <v>6.4</v>
      </c>
    </row>
    <row r="3006" ht="14.25" customHeight="1">
      <c r="A3006" s="1" t="s">
        <v>16643</v>
      </c>
      <c r="B3006" s="1">
        <v>6.4</v>
      </c>
      <c r="C3006" s="1">
        <f t="shared" si="1"/>
        <v>6.4</v>
      </c>
    </row>
    <row r="3007" ht="14.25" customHeight="1">
      <c r="A3007" s="1" t="s">
        <v>16762</v>
      </c>
      <c r="B3007" s="1">
        <v>6.3</v>
      </c>
      <c r="C3007" s="1">
        <f t="shared" si="1"/>
        <v>6.4</v>
      </c>
    </row>
    <row r="3008" ht="14.25" customHeight="1">
      <c r="A3008" s="1" t="s">
        <v>16856</v>
      </c>
      <c r="B3008" s="1">
        <v>6.4</v>
      </c>
      <c r="C3008" s="1">
        <f t="shared" si="1"/>
        <v>6.4</v>
      </c>
    </row>
    <row r="3009" ht="14.25" customHeight="1">
      <c r="A3009" s="1" t="s">
        <v>16910</v>
      </c>
      <c r="B3009" s="1">
        <v>6.4</v>
      </c>
      <c r="C3009" s="1">
        <f t="shared" si="1"/>
        <v>6.4</v>
      </c>
    </row>
    <row r="3010" ht="14.25" customHeight="1">
      <c r="A3010" s="1" t="s">
        <v>17034</v>
      </c>
      <c r="B3010" s="1">
        <v>6.4</v>
      </c>
      <c r="C3010" s="1">
        <f t="shared" si="1"/>
        <v>6.4</v>
      </c>
    </row>
    <row r="3011" ht="14.25" customHeight="1">
      <c r="A3011" s="1" t="s">
        <v>17368</v>
      </c>
      <c r="B3011" s="1">
        <v>6.4</v>
      </c>
      <c r="C3011" s="1">
        <f t="shared" si="1"/>
        <v>6.4</v>
      </c>
    </row>
    <row r="3012" ht="14.25" customHeight="1">
      <c r="A3012" s="1" t="s">
        <v>17372</v>
      </c>
      <c r="B3012" s="1">
        <v>6.4</v>
      </c>
      <c r="C3012" s="1">
        <f t="shared" si="1"/>
        <v>6.4</v>
      </c>
    </row>
    <row r="3013" ht="14.25" customHeight="1">
      <c r="A3013" s="1" t="s">
        <v>17407</v>
      </c>
      <c r="B3013" s="1">
        <v>6.4</v>
      </c>
      <c r="C3013" s="1">
        <f t="shared" si="1"/>
        <v>6.4</v>
      </c>
    </row>
    <row r="3014" ht="14.25" customHeight="1">
      <c r="A3014" s="1" t="s">
        <v>14083</v>
      </c>
      <c r="B3014" s="1">
        <v>6.1</v>
      </c>
      <c r="C3014" s="1">
        <f t="shared" si="1"/>
        <v>6.4</v>
      </c>
    </row>
    <row r="3015" ht="14.25" customHeight="1">
      <c r="A3015" s="1" t="s">
        <v>17544</v>
      </c>
      <c r="B3015" s="1">
        <v>6.4</v>
      </c>
      <c r="C3015" s="1">
        <f t="shared" si="1"/>
        <v>6.4</v>
      </c>
    </row>
    <row r="3016" ht="14.25" customHeight="1">
      <c r="A3016" s="1" t="s">
        <v>16604</v>
      </c>
      <c r="B3016" s="1">
        <v>8.0</v>
      </c>
      <c r="C3016" s="1">
        <f t="shared" si="1"/>
        <v>6.4</v>
      </c>
    </row>
    <row r="3017" ht="14.25" customHeight="1">
      <c r="A3017" s="1" t="s">
        <v>17832</v>
      </c>
      <c r="B3017" s="1">
        <v>6.4</v>
      </c>
      <c r="C3017" s="1">
        <f t="shared" si="1"/>
        <v>6.4</v>
      </c>
    </row>
    <row r="3018" ht="14.25" customHeight="1">
      <c r="A3018" s="1" t="s">
        <v>16762</v>
      </c>
      <c r="B3018" s="1">
        <v>6.5</v>
      </c>
      <c r="C3018" s="1">
        <f t="shared" si="1"/>
        <v>6.4</v>
      </c>
    </row>
    <row r="3019" ht="14.25" customHeight="1">
      <c r="A3019" s="1" t="s">
        <v>17994</v>
      </c>
      <c r="B3019" s="1">
        <v>6.4</v>
      </c>
      <c r="C3019" s="1">
        <f t="shared" si="1"/>
        <v>6.4</v>
      </c>
    </row>
    <row r="3020" ht="14.25" customHeight="1">
      <c r="A3020" s="1" t="s">
        <v>1779</v>
      </c>
      <c r="B3020" s="1">
        <v>6.1</v>
      </c>
      <c r="C3020" s="1">
        <f t="shared" si="1"/>
        <v>6.4</v>
      </c>
    </row>
    <row r="3021" ht="14.25" customHeight="1">
      <c r="A3021" s="1" t="s">
        <v>1779</v>
      </c>
      <c r="B3021" s="1">
        <v>5.9</v>
      </c>
      <c r="C3021" s="1">
        <f t="shared" si="1"/>
        <v>6.4</v>
      </c>
    </row>
    <row r="3022" ht="14.25" customHeight="1">
      <c r="A3022" s="1" t="s">
        <v>1779</v>
      </c>
      <c r="B3022" s="1">
        <v>7.2</v>
      </c>
      <c r="C3022" s="1">
        <f t="shared" si="1"/>
        <v>6.4</v>
      </c>
    </row>
    <row r="3023" ht="14.25" customHeight="1">
      <c r="A3023" s="1" t="s">
        <v>7262</v>
      </c>
      <c r="B3023" s="1">
        <v>5.6</v>
      </c>
      <c r="C3023" s="1">
        <f t="shared" si="1"/>
        <v>6.4</v>
      </c>
    </row>
    <row r="3024" ht="14.25" customHeight="1">
      <c r="A3024" s="1" t="s">
        <v>7545</v>
      </c>
      <c r="B3024" s="1">
        <v>4.9</v>
      </c>
      <c r="C3024" s="1">
        <f t="shared" si="1"/>
        <v>6.4</v>
      </c>
    </row>
    <row r="3025" ht="14.25" customHeight="1">
      <c r="A3025" s="1" t="s">
        <v>7262</v>
      </c>
      <c r="B3025" s="1">
        <v>5.5</v>
      </c>
      <c r="C3025" s="1">
        <f t="shared" si="1"/>
        <v>6.4</v>
      </c>
    </row>
    <row r="3026" ht="14.25" customHeight="1">
      <c r="A3026" s="1" t="s">
        <v>7545</v>
      </c>
      <c r="B3026" s="1">
        <v>7.1</v>
      </c>
      <c r="C3026" s="1">
        <f t="shared" si="1"/>
        <v>6.4</v>
      </c>
    </row>
    <row r="3027" ht="14.25" customHeight="1">
      <c r="A3027" s="1" t="s">
        <v>7545</v>
      </c>
      <c r="B3027" s="1">
        <v>7.2</v>
      </c>
      <c r="C3027" s="1">
        <f t="shared" si="1"/>
        <v>6.4</v>
      </c>
    </row>
    <row r="3028" ht="14.25" customHeight="1">
      <c r="A3028" s="1" t="s">
        <v>7262</v>
      </c>
      <c r="B3028" s="1">
        <v>8.1</v>
      </c>
      <c r="C3028" s="1">
        <f t="shared" si="1"/>
        <v>6.4</v>
      </c>
    </row>
    <row r="3029" ht="14.25" customHeight="1">
      <c r="A3029" s="1" t="s">
        <v>731</v>
      </c>
      <c r="B3029" s="1">
        <v>5.5</v>
      </c>
      <c r="C3029" s="1">
        <f t="shared" si="1"/>
        <v>6.383333333</v>
      </c>
    </row>
    <row r="3030" ht="14.25" customHeight="1">
      <c r="A3030" s="1" t="s">
        <v>731</v>
      </c>
      <c r="B3030" s="1">
        <v>5.5</v>
      </c>
      <c r="C3030" s="1">
        <f t="shared" si="1"/>
        <v>6.383333333</v>
      </c>
    </row>
    <row r="3031" ht="14.25" customHeight="1">
      <c r="A3031" s="1" t="s">
        <v>731</v>
      </c>
      <c r="B3031" s="1">
        <v>6.5</v>
      </c>
      <c r="C3031" s="1">
        <f t="shared" si="1"/>
        <v>6.383333333</v>
      </c>
    </row>
    <row r="3032" ht="14.25" customHeight="1">
      <c r="A3032" s="1" t="s">
        <v>731</v>
      </c>
      <c r="B3032" s="1">
        <v>6.2</v>
      </c>
      <c r="C3032" s="1">
        <f t="shared" si="1"/>
        <v>6.383333333</v>
      </c>
    </row>
    <row r="3033" ht="14.25" customHeight="1">
      <c r="A3033" s="1" t="s">
        <v>731</v>
      </c>
      <c r="B3033" s="1">
        <v>7.1</v>
      </c>
      <c r="C3033" s="1">
        <f t="shared" si="1"/>
        <v>6.383333333</v>
      </c>
    </row>
    <row r="3034" ht="14.25" customHeight="1">
      <c r="A3034" s="1" t="s">
        <v>731</v>
      </c>
      <c r="B3034" s="1">
        <v>7.5</v>
      </c>
      <c r="C3034" s="1">
        <f t="shared" si="1"/>
        <v>6.383333333</v>
      </c>
    </row>
    <row r="3035" ht="14.25" customHeight="1">
      <c r="A3035" s="1" t="s">
        <v>4330</v>
      </c>
      <c r="B3035" s="1">
        <v>4.9</v>
      </c>
      <c r="C3035" s="1">
        <f t="shared" si="1"/>
        <v>6.366666667</v>
      </c>
    </row>
    <row r="3036" ht="14.25" customHeight="1">
      <c r="A3036" s="1" t="s">
        <v>4330</v>
      </c>
      <c r="B3036" s="1">
        <v>6.4</v>
      </c>
      <c r="C3036" s="1">
        <f t="shared" si="1"/>
        <v>6.366666667</v>
      </c>
    </row>
    <row r="3037" ht="14.25" customHeight="1">
      <c r="A3037" s="1" t="s">
        <v>4415</v>
      </c>
      <c r="B3037" s="1">
        <v>5.9</v>
      </c>
      <c r="C3037" s="1">
        <f t="shared" si="1"/>
        <v>6.366666667</v>
      </c>
    </row>
    <row r="3038" ht="14.25" customHeight="1">
      <c r="A3038" s="1" t="s">
        <v>4415</v>
      </c>
      <c r="B3038" s="1">
        <v>7.1</v>
      </c>
      <c r="C3038" s="1">
        <f t="shared" si="1"/>
        <v>6.366666667</v>
      </c>
    </row>
    <row r="3039" ht="14.25" customHeight="1">
      <c r="A3039" s="1" t="s">
        <v>6668</v>
      </c>
      <c r="B3039" s="1">
        <v>6.6</v>
      </c>
      <c r="C3039" s="1">
        <f t="shared" si="1"/>
        <v>6.366666667</v>
      </c>
    </row>
    <row r="3040" ht="14.25" customHeight="1">
      <c r="A3040" s="1" t="s">
        <v>4330</v>
      </c>
      <c r="B3040" s="1">
        <v>7.8</v>
      </c>
      <c r="C3040" s="1">
        <f t="shared" si="1"/>
        <v>6.366666667</v>
      </c>
    </row>
    <row r="3041" ht="14.25" customHeight="1">
      <c r="A3041" s="1" t="s">
        <v>6668</v>
      </c>
      <c r="B3041" s="1">
        <v>6.6</v>
      </c>
      <c r="C3041" s="1">
        <f t="shared" si="1"/>
        <v>6.366666667</v>
      </c>
    </row>
    <row r="3042" ht="14.25" customHeight="1">
      <c r="A3042" s="1" t="s">
        <v>6668</v>
      </c>
      <c r="B3042" s="1">
        <v>5.9</v>
      </c>
      <c r="C3042" s="1">
        <f t="shared" si="1"/>
        <v>6.366666667</v>
      </c>
    </row>
    <row r="3043" ht="14.25" customHeight="1">
      <c r="A3043" s="1" t="s">
        <v>4415</v>
      </c>
      <c r="B3043" s="1">
        <v>6.1</v>
      </c>
      <c r="C3043" s="1">
        <f t="shared" si="1"/>
        <v>6.366666667</v>
      </c>
    </row>
    <row r="3044" ht="14.25" customHeight="1">
      <c r="A3044" s="1" t="s">
        <v>2921</v>
      </c>
      <c r="B3044" s="1">
        <v>6.5</v>
      </c>
      <c r="C3044" s="1">
        <f t="shared" si="1"/>
        <v>6.35</v>
      </c>
    </row>
    <row r="3045" ht="14.25" customHeight="1">
      <c r="A3045" s="1" t="s">
        <v>2921</v>
      </c>
      <c r="B3045" s="1">
        <v>6.2</v>
      </c>
      <c r="C3045" s="1">
        <f t="shared" si="1"/>
        <v>6.35</v>
      </c>
    </row>
    <row r="3046" ht="14.25" customHeight="1">
      <c r="A3046" s="1" t="s">
        <v>3525</v>
      </c>
      <c r="B3046" s="1">
        <v>6.3</v>
      </c>
      <c r="C3046" s="1">
        <f t="shared" si="1"/>
        <v>6.35</v>
      </c>
    </row>
    <row r="3047" ht="14.25" customHeight="1">
      <c r="A3047" s="1" t="s">
        <v>6901</v>
      </c>
      <c r="B3047" s="1">
        <v>6.1</v>
      </c>
      <c r="C3047" s="1">
        <f t="shared" si="1"/>
        <v>6.35</v>
      </c>
    </row>
    <row r="3048" ht="14.25" customHeight="1">
      <c r="A3048" s="1" t="s">
        <v>7600</v>
      </c>
      <c r="B3048" s="1">
        <v>6.1</v>
      </c>
      <c r="C3048" s="1">
        <f t="shared" si="1"/>
        <v>6.35</v>
      </c>
    </row>
    <row r="3049" ht="14.25" customHeight="1">
      <c r="A3049" s="1" t="s">
        <v>3525</v>
      </c>
      <c r="B3049" s="1">
        <v>6.4</v>
      </c>
      <c r="C3049" s="1">
        <f t="shared" si="1"/>
        <v>6.35</v>
      </c>
    </row>
    <row r="3050" ht="14.25" customHeight="1">
      <c r="A3050" s="1" t="s">
        <v>7600</v>
      </c>
      <c r="B3050" s="1">
        <v>6.6</v>
      </c>
      <c r="C3050" s="1">
        <f t="shared" si="1"/>
        <v>6.35</v>
      </c>
    </row>
    <row r="3051" ht="14.25" customHeight="1">
      <c r="A3051" s="1" t="s">
        <v>6901</v>
      </c>
      <c r="B3051" s="1">
        <v>6.6</v>
      </c>
      <c r="C3051" s="1">
        <f t="shared" si="1"/>
        <v>6.35</v>
      </c>
    </row>
    <row r="3052" ht="14.25" customHeight="1">
      <c r="A3052" s="1" t="s">
        <v>11518</v>
      </c>
      <c r="B3052" s="1">
        <v>6.5</v>
      </c>
      <c r="C3052" s="1">
        <f t="shared" si="1"/>
        <v>6.35</v>
      </c>
    </row>
    <row r="3053" ht="14.25" customHeight="1">
      <c r="A3053" s="1" t="s">
        <v>11518</v>
      </c>
      <c r="B3053" s="1">
        <v>6.3</v>
      </c>
      <c r="C3053" s="1">
        <f t="shared" si="1"/>
        <v>6.35</v>
      </c>
    </row>
    <row r="3054" ht="14.25" customHeight="1">
      <c r="A3054" s="1" t="s">
        <v>13657</v>
      </c>
      <c r="B3054" s="1">
        <v>6.2</v>
      </c>
      <c r="C3054" s="1">
        <f t="shared" si="1"/>
        <v>6.35</v>
      </c>
    </row>
    <row r="3055" ht="14.25" customHeight="1">
      <c r="A3055" s="1" t="s">
        <v>13657</v>
      </c>
      <c r="B3055" s="1">
        <v>6.5</v>
      </c>
      <c r="C3055" s="1">
        <f t="shared" si="1"/>
        <v>6.35</v>
      </c>
    </row>
    <row r="3056" ht="14.25" customHeight="1">
      <c r="A3056" s="1" t="s">
        <v>11518</v>
      </c>
      <c r="B3056" s="1">
        <v>6.0</v>
      </c>
      <c r="C3056" s="1">
        <f t="shared" si="1"/>
        <v>6.35</v>
      </c>
    </row>
    <row r="3057" ht="14.25" customHeight="1">
      <c r="A3057" s="1" t="s">
        <v>11518</v>
      </c>
      <c r="B3057" s="1">
        <v>6.6</v>
      </c>
      <c r="C3057" s="1">
        <f t="shared" si="1"/>
        <v>6.35</v>
      </c>
    </row>
    <row r="3058" ht="14.25" customHeight="1">
      <c r="A3058" s="1" t="s">
        <v>843</v>
      </c>
      <c r="B3058" s="1">
        <v>5.6</v>
      </c>
      <c r="C3058" s="1">
        <f t="shared" si="1"/>
        <v>6.35</v>
      </c>
    </row>
    <row r="3059" ht="14.25" customHeight="1">
      <c r="A3059" s="1" t="s">
        <v>843</v>
      </c>
      <c r="B3059" s="1">
        <v>6.3</v>
      </c>
      <c r="C3059" s="1">
        <f t="shared" si="1"/>
        <v>6.35</v>
      </c>
    </row>
    <row r="3060" ht="14.25" customHeight="1">
      <c r="A3060" s="1" t="s">
        <v>843</v>
      </c>
      <c r="B3060" s="1">
        <v>5.8</v>
      </c>
      <c r="C3060" s="1">
        <f t="shared" si="1"/>
        <v>6.35</v>
      </c>
    </row>
    <row r="3061" ht="14.25" customHeight="1">
      <c r="A3061" s="1" t="s">
        <v>843</v>
      </c>
      <c r="B3061" s="1">
        <v>7.1</v>
      </c>
      <c r="C3061" s="1">
        <f t="shared" si="1"/>
        <v>6.35</v>
      </c>
    </row>
    <row r="3062" ht="14.25" customHeight="1">
      <c r="A3062" s="1" t="s">
        <v>843</v>
      </c>
      <c r="B3062" s="1">
        <v>6.2</v>
      </c>
      <c r="C3062" s="1">
        <f t="shared" si="1"/>
        <v>6.35</v>
      </c>
    </row>
    <row r="3063" ht="14.25" customHeight="1">
      <c r="A3063" s="1" t="s">
        <v>843</v>
      </c>
      <c r="B3063" s="1">
        <v>7.1</v>
      </c>
      <c r="C3063" s="1">
        <f t="shared" si="1"/>
        <v>6.35</v>
      </c>
    </row>
    <row r="3064" ht="14.25" customHeight="1">
      <c r="A3064" s="1" t="s">
        <v>1456</v>
      </c>
      <c r="B3064" s="1">
        <v>7.3</v>
      </c>
      <c r="C3064" s="1">
        <f t="shared" si="1"/>
        <v>6.34</v>
      </c>
    </row>
    <row r="3065" ht="14.25" customHeight="1">
      <c r="A3065" s="1" t="s">
        <v>1456</v>
      </c>
      <c r="B3065" s="1">
        <v>7.0</v>
      </c>
      <c r="C3065" s="1">
        <f t="shared" si="1"/>
        <v>6.34</v>
      </c>
    </row>
    <row r="3066" ht="14.25" customHeight="1">
      <c r="A3066" s="1" t="s">
        <v>1456</v>
      </c>
      <c r="B3066" s="1">
        <v>4.8</v>
      </c>
      <c r="C3066" s="1">
        <f t="shared" si="1"/>
        <v>6.34</v>
      </c>
    </row>
    <row r="3067" ht="14.25" customHeight="1">
      <c r="A3067" s="1" t="s">
        <v>1456</v>
      </c>
      <c r="B3067" s="1">
        <v>6.0</v>
      </c>
      <c r="C3067" s="1">
        <f t="shared" si="1"/>
        <v>6.34</v>
      </c>
    </row>
    <row r="3068" ht="14.25" customHeight="1">
      <c r="A3068" s="1" t="s">
        <v>1456</v>
      </c>
      <c r="B3068" s="1">
        <v>6.6</v>
      </c>
      <c r="C3068" s="1">
        <f t="shared" si="1"/>
        <v>6.34</v>
      </c>
    </row>
    <row r="3069" ht="14.25" customHeight="1">
      <c r="A3069" s="1" t="s">
        <v>7119</v>
      </c>
      <c r="B3069" s="1">
        <v>5.6</v>
      </c>
      <c r="C3069" s="1">
        <f t="shared" si="1"/>
        <v>6.333333333</v>
      </c>
    </row>
    <row r="3070" ht="14.25" customHeight="1">
      <c r="A3070" s="1" t="s">
        <v>10412</v>
      </c>
      <c r="B3070" s="1">
        <v>6.7</v>
      </c>
      <c r="C3070" s="1">
        <f t="shared" si="1"/>
        <v>6.333333333</v>
      </c>
    </row>
    <row r="3071" ht="14.25" customHeight="1">
      <c r="A3071" s="1" t="s">
        <v>7119</v>
      </c>
      <c r="B3071" s="1">
        <v>6.1</v>
      </c>
      <c r="C3071" s="1">
        <f t="shared" si="1"/>
        <v>6.333333333</v>
      </c>
    </row>
    <row r="3072" ht="14.25" customHeight="1">
      <c r="A3072" s="1" t="s">
        <v>7119</v>
      </c>
      <c r="B3072" s="1">
        <v>7.3</v>
      </c>
      <c r="C3072" s="1">
        <f t="shared" si="1"/>
        <v>6.333333333</v>
      </c>
    </row>
    <row r="3073" ht="14.25" customHeight="1">
      <c r="A3073" s="1" t="s">
        <v>10412</v>
      </c>
      <c r="B3073" s="1">
        <v>6.2</v>
      </c>
      <c r="C3073" s="1">
        <f t="shared" si="1"/>
        <v>6.333333333</v>
      </c>
    </row>
    <row r="3074" ht="14.25" customHeight="1">
      <c r="A3074" s="1" t="s">
        <v>10412</v>
      </c>
      <c r="B3074" s="1">
        <v>6.1</v>
      </c>
      <c r="C3074" s="1">
        <f t="shared" si="1"/>
        <v>6.333333333</v>
      </c>
    </row>
    <row r="3075" ht="14.25" customHeight="1">
      <c r="A3075" s="1" t="s">
        <v>585</v>
      </c>
      <c r="B3075" s="1">
        <v>5.8</v>
      </c>
      <c r="C3075" s="1">
        <f t="shared" si="1"/>
        <v>6.325</v>
      </c>
    </row>
    <row r="3076" ht="14.25" customHeight="1">
      <c r="A3076" s="1" t="s">
        <v>585</v>
      </c>
      <c r="B3076" s="1">
        <v>6.9</v>
      </c>
      <c r="C3076" s="1">
        <f t="shared" si="1"/>
        <v>6.325</v>
      </c>
    </row>
    <row r="3077" ht="14.25" customHeight="1">
      <c r="A3077" s="1" t="s">
        <v>585</v>
      </c>
      <c r="B3077" s="1">
        <v>5.9</v>
      </c>
      <c r="C3077" s="1">
        <f t="shared" si="1"/>
        <v>6.325</v>
      </c>
    </row>
    <row r="3078" ht="14.25" customHeight="1">
      <c r="A3078" s="1" t="s">
        <v>585</v>
      </c>
      <c r="B3078" s="1">
        <v>6.7</v>
      </c>
      <c r="C3078" s="1">
        <f t="shared" si="1"/>
        <v>6.325</v>
      </c>
    </row>
    <row r="3079" ht="14.25" customHeight="1">
      <c r="A3079" s="1" t="s">
        <v>9755</v>
      </c>
      <c r="B3079" s="1">
        <v>6.0</v>
      </c>
      <c r="C3079" s="1">
        <f t="shared" si="1"/>
        <v>6.325</v>
      </c>
    </row>
    <row r="3080" ht="14.25" customHeight="1">
      <c r="A3080" s="1" t="s">
        <v>9755</v>
      </c>
      <c r="B3080" s="1">
        <v>6.7</v>
      </c>
      <c r="C3080" s="1">
        <f t="shared" si="1"/>
        <v>6.325</v>
      </c>
    </row>
    <row r="3081" ht="14.25" customHeight="1">
      <c r="A3081" s="1" t="s">
        <v>9755</v>
      </c>
      <c r="B3081" s="1">
        <v>6.0</v>
      </c>
      <c r="C3081" s="1">
        <f t="shared" si="1"/>
        <v>6.325</v>
      </c>
    </row>
    <row r="3082" ht="14.25" customHeight="1">
      <c r="A3082" s="1" t="s">
        <v>9755</v>
      </c>
      <c r="B3082" s="1">
        <v>6.6</v>
      </c>
      <c r="C3082" s="1">
        <f t="shared" si="1"/>
        <v>6.325</v>
      </c>
    </row>
    <row r="3083" ht="14.25" customHeight="1">
      <c r="A3083" s="1" t="s">
        <v>326</v>
      </c>
      <c r="B3083" s="1">
        <v>5.4</v>
      </c>
      <c r="C3083" s="1">
        <f t="shared" si="1"/>
        <v>6.314285714</v>
      </c>
    </row>
    <row r="3084" ht="14.25" customHeight="1">
      <c r="A3084" s="1" t="s">
        <v>326</v>
      </c>
      <c r="B3084" s="1">
        <v>6.7</v>
      </c>
      <c r="C3084" s="1">
        <f t="shared" si="1"/>
        <v>6.314285714</v>
      </c>
    </row>
    <row r="3085" ht="14.25" customHeight="1">
      <c r="A3085" s="1" t="s">
        <v>326</v>
      </c>
      <c r="B3085" s="1">
        <v>6.1</v>
      </c>
      <c r="C3085" s="1">
        <f t="shared" si="1"/>
        <v>6.314285714</v>
      </c>
    </row>
    <row r="3086" ht="14.25" customHeight="1">
      <c r="A3086" s="1" t="s">
        <v>326</v>
      </c>
      <c r="B3086" s="1">
        <v>5.6</v>
      </c>
      <c r="C3086" s="1">
        <f t="shared" si="1"/>
        <v>6.314285714</v>
      </c>
    </row>
    <row r="3087" ht="14.25" customHeight="1">
      <c r="A3087" s="1" t="s">
        <v>326</v>
      </c>
      <c r="B3087" s="1">
        <v>6.7</v>
      </c>
      <c r="C3087" s="1">
        <f t="shared" si="1"/>
        <v>6.314285714</v>
      </c>
    </row>
    <row r="3088" ht="14.25" customHeight="1">
      <c r="A3088" s="1" t="s">
        <v>326</v>
      </c>
      <c r="B3088" s="1">
        <v>6.8</v>
      </c>
      <c r="C3088" s="1">
        <f t="shared" si="1"/>
        <v>6.314285714</v>
      </c>
    </row>
    <row r="3089" ht="14.25" customHeight="1">
      <c r="A3089" s="1" t="s">
        <v>326</v>
      </c>
      <c r="B3089" s="1">
        <v>6.9</v>
      </c>
      <c r="C3089" s="1">
        <f t="shared" si="1"/>
        <v>6.314285714</v>
      </c>
    </row>
    <row r="3090" ht="14.25" customHeight="1">
      <c r="A3090" s="1" t="s">
        <v>3900</v>
      </c>
      <c r="B3090" s="1">
        <v>6.0</v>
      </c>
      <c r="C3090" s="1">
        <f t="shared" si="1"/>
        <v>6.3</v>
      </c>
    </row>
    <row r="3091" ht="14.25" customHeight="1">
      <c r="A3091" s="1" t="s">
        <v>3900</v>
      </c>
      <c r="B3091" s="1">
        <v>5.0</v>
      </c>
      <c r="C3091" s="1">
        <f t="shared" si="1"/>
        <v>6.3</v>
      </c>
    </row>
    <row r="3092" ht="14.25" customHeight="1">
      <c r="A3092" s="1" t="s">
        <v>3900</v>
      </c>
      <c r="B3092" s="1">
        <v>7.1</v>
      </c>
      <c r="C3092" s="1">
        <f t="shared" si="1"/>
        <v>6.3</v>
      </c>
    </row>
    <row r="3093" ht="14.25" customHeight="1">
      <c r="A3093" s="1" t="s">
        <v>3900</v>
      </c>
      <c r="B3093" s="1">
        <v>7.1</v>
      </c>
      <c r="C3093" s="1">
        <f t="shared" si="1"/>
        <v>6.3</v>
      </c>
    </row>
    <row r="3094" ht="14.25" customHeight="1">
      <c r="A3094" s="1" t="s">
        <v>10565</v>
      </c>
      <c r="B3094" s="1">
        <v>6.2</v>
      </c>
      <c r="C3094" s="1">
        <f t="shared" si="1"/>
        <v>6.3</v>
      </c>
    </row>
    <row r="3095" ht="14.25" customHeight="1">
      <c r="A3095" s="1" t="s">
        <v>10565</v>
      </c>
      <c r="B3095" s="1">
        <v>6.4</v>
      </c>
      <c r="C3095" s="1">
        <f t="shared" si="1"/>
        <v>6.3</v>
      </c>
    </row>
    <row r="3096" ht="14.25" customHeight="1">
      <c r="A3096" s="1" t="s">
        <v>375</v>
      </c>
      <c r="B3096" s="1">
        <v>6.3</v>
      </c>
      <c r="C3096" s="1">
        <f t="shared" si="1"/>
        <v>6.3</v>
      </c>
    </row>
    <row r="3097" ht="14.25" customHeight="1">
      <c r="A3097" s="1" t="s">
        <v>1030</v>
      </c>
      <c r="B3097" s="1">
        <v>6.5</v>
      </c>
      <c r="C3097" s="1">
        <f t="shared" si="1"/>
        <v>6.3</v>
      </c>
    </row>
    <row r="3098" ht="14.25" customHeight="1">
      <c r="A3098" s="1" t="s">
        <v>1395</v>
      </c>
      <c r="B3098" s="1">
        <v>6.3</v>
      </c>
      <c r="C3098" s="1">
        <f t="shared" si="1"/>
        <v>6.3</v>
      </c>
    </row>
    <row r="3099" ht="14.25" customHeight="1">
      <c r="A3099" s="1" t="s">
        <v>1407</v>
      </c>
      <c r="B3099" s="1">
        <v>6.6</v>
      </c>
      <c r="C3099" s="1">
        <f t="shared" si="1"/>
        <v>6.3</v>
      </c>
    </row>
    <row r="3100" ht="14.25" customHeight="1">
      <c r="A3100" s="1" t="s">
        <v>1566</v>
      </c>
      <c r="B3100" s="1">
        <v>6.1</v>
      </c>
      <c r="C3100" s="1">
        <f t="shared" si="1"/>
        <v>6.3</v>
      </c>
    </row>
    <row r="3101" ht="14.25" customHeight="1">
      <c r="A3101" s="1" t="s">
        <v>1030</v>
      </c>
      <c r="B3101" s="1">
        <v>5.9</v>
      </c>
      <c r="C3101" s="1">
        <f t="shared" si="1"/>
        <v>6.3</v>
      </c>
    </row>
    <row r="3102" ht="14.25" customHeight="1">
      <c r="A3102" s="1" t="s">
        <v>1856</v>
      </c>
      <c r="B3102" s="1">
        <v>6.3</v>
      </c>
      <c r="C3102" s="1">
        <f t="shared" si="1"/>
        <v>6.3</v>
      </c>
    </row>
    <row r="3103" ht="14.25" customHeight="1">
      <c r="A3103" s="1" t="s">
        <v>1978</v>
      </c>
      <c r="B3103" s="1">
        <v>5.7</v>
      </c>
      <c r="C3103" s="1">
        <f t="shared" si="1"/>
        <v>6.3</v>
      </c>
    </row>
    <row r="3104" ht="14.25" customHeight="1">
      <c r="A3104" s="1" t="s">
        <v>2246</v>
      </c>
      <c r="B3104" s="1">
        <v>6.3</v>
      </c>
      <c r="C3104" s="1">
        <f t="shared" si="1"/>
        <v>6.3</v>
      </c>
    </row>
    <row r="3105" ht="14.25" customHeight="1">
      <c r="A3105" s="1" t="s">
        <v>2398</v>
      </c>
      <c r="B3105" s="1">
        <v>6.3</v>
      </c>
      <c r="C3105" s="1">
        <f t="shared" si="1"/>
        <v>6.3</v>
      </c>
    </row>
    <row r="3106" ht="14.25" customHeight="1">
      <c r="A3106" s="1" t="s">
        <v>2635</v>
      </c>
      <c r="B3106" s="1">
        <v>5.2</v>
      </c>
      <c r="C3106" s="1">
        <f t="shared" si="1"/>
        <v>6.3</v>
      </c>
    </row>
    <row r="3107" ht="14.25" customHeight="1">
      <c r="A3107" s="1" t="s">
        <v>1407</v>
      </c>
      <c r="B3107" s="1">
        <v>6.7</v>
      </c>
      <c r="C3107" s="1">
        <f t="shared" si="1"/>
        <v>6.3</v>
      </c>
    </row>
    <row r="3108" ht="14.25" customHeight="1">
      <c r="A3108" s="1" t="s">
        <v>1407</v>
      </c>
      <c r="B3108" s="1">
        <v>6.0</v>
      </c>
      <c r="C3108" s="1">
        <f t="shared" si="1"/>
        <v>6.3</v>
      </c>
    </row>
    <row r="3109" ht="14.25" customHeight="1">
      <c r="A3109" s="1" t="s">
        <v>3725</v>
      </c>
      <c r="B3109" s="1">
        <v>7.0</v>
      </c>
      <c r="C3109" s="1">
        <f t="shared" si="1"/>
        <v>6.3</v>
      </c>
    </row>
    <row r="3110" ht="14.25" customHeight="1">
      <c r="A3110" s="1" t="s">
        <v>1978</v>
      </c>
      <c r="B3110" s="1">
        <v>6.3</v>
      </c>
      <c r="C3110" s="1">
        <f t="shared" si="1"/>
        <v>6.3</v>
      </c>
    </row>
    <row r="3111" ht="14.25" customHeight="1">
      <c r="A3111" s="1" t="s">
        <v>4077</v>
      </c>
      <c r="B3111" s="1">
        <v>6.3</v>
      </c>
      <c r="C3111" s="1">
        <f t="shared" si="1"/>
        <v>6.3</v>
      </c>
    </row>
    <row r="3112" ht="14.25" customHeight="1">
      <c r="A3112" s="1" t="s">
        <v>1566</v>
      </c>
      <c r="B3112" s="1">
        <v>6.5</v>
      </c>
      <c r="C3112" s="1">
        <f t="shared" si="1"/>
        <v>6.3</v>
      </c>
    </row>
    <row r="3113" ht="14.25" customHeight="1">
      <c r="A3113" s="1" t="s">
        <v>4479</v>
      </c>
      <c r="B3113" s="1">
        <v>6.3</v>
      </c>
      <c r="C3113" s="1">
        <f t="shared" si="1"/>
        <v>6.3</v>
      </c>
    </row>
    <row r="3114" ht="14.25" customHeight="1">
      <c r="A3114" s="1" t="s">
        <v>1978</v>
      </c>
      <c r="B3114" s="1">
        <v>6.1</v>
      </c>
      <c r="C3114" s="1">
        <f t="shared" si="1"/>
        <v>6.3</v>
      </c>
    </row>
    <row r="3115" ht="14.25" customHeight="1">
      <c r="A3115" s="1" t="s">
        <v>4926</v>
      </c>
      <c r="B3115" s="1">
        <v>6.3</v>
      </c>
      <c r="C3115" s="1">
        <f t="shared" si="1"/>
        <v>6.3</v>
      </c>
    </row>
    <row r="3116" ht="14.25" customHeight="1">
      <c r="A3116" s="1" t="s">
        <v>2635</v>
      </c>
      <c r="B3116" s="1">
        <v>6.6</v>
      </c>
      <c r="C3116" s="1">
        <f t="shared" si="1"/>
        <v>6.3</v>
      </c>
    </row>
    <row r="3117" ht="14.25" customHeight="1">
      <c r="A3117" s="1" t="s">
        <v>5718</v>
      </c>
      <c r="B3117" s="1">
        <v>6.3</v>
      </c>
      <c r="C3117" s="1">
        <f t="shared" si="1"/>
        <v>6.3</v>
      </c>
    </row>
    <row r="3118" ht="14.25" customHeight="1">
      <c r="A3118" s="1" t="s">
        <v>5850</v>
      </c>
      <c r="B3118" s="1">
        <v>6.3</v>
      </c>
      <c r="C3118" s="1">
        <f t="shared" si="1"/>
        <v>6.3</v>
      </c>
    </row>
    <row r="3119" ht="14.25" customHeight="1">
      <c r="A3119" s="1" t="s">
        <v>5885</v>
      </c>
      <c r="B3119" s="1">
        <v>6.3</v>
      </c>
      <c r="C3119" s="1">
        <f t="shared" si="1"/>
        <v>6.3</v>
      </c>
    </row>
    <row r="3120" ht="14.25" customHeight="1">
      <c r="A3120" s="1" t="s">
        <v>5951</v>
      </c>
      <c r="B3120" s="1">
        <v>6.5</v>
      </c>
      <c r="C3120" s="1">
        <f t="shared" si="1"/>
        <v>6.3</v>
      </c>
    </row>
    <row r="3121" ht="14.25" customHeight="1">
      <c r="A3121" s="1" t="s">
        <v>6277</v>
      </c>
      <c r="B3121" s="1">
        <v>6.3</v>
      </c>
      <c r="C3121" s="1">
        <f t="shared" si="1"/>
        <v>6.3</v>
      </c>
    </row>
    <row r="3122" ht="14.25" customHeight="1">
      <c r="A3122" s="1" t="s">
        <v>1407</v>
      </c>
      <c r="B3122" s="1">
        <v>6.1</v>
      </c>
      <c r="C3122" s="1">
        <f t="shared" si="1"/>
        <v>6.3</v>
      </c>
    </row>
    <row r="3123" ht="14.25" customHeight="1">
      <c r="A3123" s="1" t="s">
        <v>6905</v>
      </c>
      <c r="B3123" s="1">
        <v>6.3</v>
      </c>
      <c r="C3123" s="1">
        <f t="shared" si="1"/>
        <v>6.3</v>
      </c>
    </row>
    <row r="3124" ht="14.25" customHeight="1">
      <c r="A3124" s="1" t="s">
        <v>7136</v>
      </c>
      <c r="B3124" s="1">
        <v>6.3</v>
      </c>
      <c r="C3124" s="1">
        <f t="shared" si="1"/>
        <v>6.3</v>
      </c>
    </row>
    <row r="3125" ht="14.25" customHeight="1">
      <c r="A3125" s="1" t="s">
        <v>7228</v>
      </c>
      <c r="B3125" s="1">
        <v>6.3</v>
      </c>
      <c r="C3125" s="1">
        <f t="shared" si="1"/>
        <v>6.3</v>
      </c>
    </row>
    <row r="3126" ht="14.25" customHeight="1">
      <c r="A3126" s="1" t="s">
        <v>7326</v>
      </c>
      <c r="B3126" s="1">
        <v>6.3</v>
      </c>
      <c r="C3126" s="1">
        <f t="shared" si="1"/>
        <v>6.3</v>
      </c>
    </row>
    <row r="3127" ht="14.25" customHeight="1">
      <c r="A3127" s="1" t="s">
        <v>3725</v>
      </c>
      <c r="B3127" s="1">
        <v>4.9</v>
      </c>
      <c r="C3127" s="1">
        <f t="shared" si="1"/>
        <v>6.3</v>
      </c>
    </row>
    <row r="3128" ht="14.25" customHeight="1">
      <c r="A3128" s="1" t="s">
        <v>7651</v>
      </c>
      <c r="B3128" s="1">
        <v>6.3</v>
      </c>
      <c r="C3128" s="1">
        <f t="shared" si="1"/>
        <v>6.3</v>
      </c>
    </row>
    <row r="3129" ht="14.25" customHeight="1">
      <c r="A3129" s="1" t="s">
        <v>8039</v>
      </c>
      <c r="B3129" s="1">
        <v>6.3</v>
      </c>
      <c r="C3129" s="1">
        <f t="shared" si="1"/>
        <v>6.3</v>
      </c>
    </row>
    <row r="3130" ht="14.25" customHeight="1">
      <c r="A3130" s="1" t="s">
        <v>8131</v>
      </c>
      <c r="B3130" s="1">
        <v>6.3</v>
      </c>
      <c r="C3130" s="1">
        <f t="shared" si="1"/>
        <v>6.3</v>
      </c>
    </row>
    <row r="3131" ht="14.25" customHeight="1">
      <c r="A3131" s="1" t="s">
        <v>1030</v>
      </c>
      <c r="B3131" s="1">
        <v>7.1</v>
      </c>
      <c r="C3131" s="1">
        <f t="shared" si="1"/>
        <v>6.3</v>
      </c>
    </row>
    <row r="3132" ht="14.25" customHeight="1">
      <c r="A3132" s="1" t="s">
        <v>8562</v>
      </c>
      <c r="B3132" s="1">
        <v>6.3</v>
      </c>
      <c r="C3132" s="1">
        <f t="shared" si="1"/>
        <v>6.3</v>
      </c>
    </row>
    <row r="3133" ht="14.25" customHeight="1">
      <c r="A3133" s="1" t="s">
        <v>1407</v>
      </c>
      <c r="B3133" s="1">
        <v>7.0</v>
      </c>
      <c r="C3133" s="1">
        <f t="shared" si="1"/>
        <v>6.3</v>
      </c>
    </row>
    <row r="3134" ht="14.25" customHeight="1">
      <c r="A3134" s="1" t="s">
        <v>7651</v>
      </c>
      <c r="B3134" s="1">
        <v>6.3</v>
      </c>
      <c r="C3134" s="1">
        <f t="shared" si="1"/>
        <v>6.3</v>
      </c>
    </row>
    <row r="3135" ht="14.25" customHeight="1">
      <c r="A3135" s="1" t="s">
        <v>9938</v>
      </c>
      <c r="B3135" s="1">
        <v>6.3</v>
      </c>
      <c r="C3135" s="1">
        <f t="shared" si="1"/>
        <v>6.3</v>
      </c>
    </row>
    <row r="3136" ht="14.25" customHeight="1">
      <c r="A3136" s="1" t="s">
        <v>1407</v>
      </c>
      <c r="B3136" s="1">
        <v>5.4</v>
      </c>
      <c r="C3136" s="1">
        <f t="shared" si="1"/>
        <v>6.3</v>
      </c>
    </row>
    <row r="3137" ht="14.25" customHeight="1">
      <c r="A3137" s="1" t="s">
        <v>10223</v>
      </c>
      <c r="B3137" s="1">
        <v>6.3</v>
      </c>
      <c r="C3137" s="1">
        <f t="shared" si="1"/>
        <v>6.3</v>
      </c>
    </row>
    <row r="3138" ht="14.25" customHeight="1">
      <c r="A3138" s="1" t="s">
        <v>10312</v>
      </c>
      <c r="B3138" s="1">
        <v>5.5</v>
      </c>
      <c r="C3138" s="1">
        <f t="shared" si="1"/>
        <v>6.3</v>
      </c>
    </row>
    <row r="3139" ht="14.25" customHeight="1">
      <c r="A3139" s="1" t="s">
        <v>10316</v>
      </c>
      <c r="B3139" s="1">
        <v>6.8</v>
      </c>
      <c r="C3139" s="1">
        <f t="shared" si="1"/>
        <v>6.3</v>
      </c>
    </row>
    <row r="3140" ht="14.25" customHeight="1">
      <c r="A3140" s="1" t="s">
        <v>10662</v>
      </c>
      <c r="B3140" s="1">
        <v>6.0</v>
      </c>
      <c r="C3140" s="1">
        <f t="shared" si="1"/>
        <v>6.3</v>
      </c>
    </row>
    <row r="3141" ht="14.25" customHeight="1">
      <c r="A3141" s="1" t="s">
        <v>1030</v>
      </c>
      <c r="B3141" s="1">
        <v>5.7</v>
      </c>
      <c r="C3141" s="1">
        <f t="shared" si="1"/>
        <v>6.3</v>
      </c>
    </row>
    <row r="3142" ht="14.25" customHeight="1">
      <c r="A3142" s="1" t="s">
        <v>1978</v>
      </c>
      <c r="B3142" s="1">
        <v>7.2</v>
      </c>
      <c r="C3142" s="1">
        <f t="shared" si="1"/>
        <v>6.3</v>
      </c>
    </row>
    <row r="3143" ht="14.25" customHeight="1">
      <c r="A3143" s="1" t="s">
        <v>11037</v>
      </c>
      <c r="B3143" s="1">
        <v>6.3</v>
      </c>
      <c r="C3143" s="1">
        <f t="shared" si="1"/>
        <v>6.3</v>
      </c>
    </row>
    <row r="3144" ht="14.25" customHeight="1">
      <c r="A3144" s="1" t="s">
        <v>10316</v>
      </c>
      <c r="B3144" s="1">
        <v>5.8</v>
      </c>
      <c r="C3144" s="1">
        <f t="shared" si="1"/>
        <v>6.3</v>
      </c>
    </row>
    <row r="3145" ht="14.25" customHeight="1">
      <c r="A3145" s="1" t="s">
        <v>10662</v>
      </c>
      <c r="B3145" s="1">
        <v>6.3</v>
      </c>
      <c r="C3145" s="1">
        <f t="shared" si="1"/>
        <v>6.3</v>
      </c>
    </row>
    <row r="3146" ht="14.25" customHeight="1">
      <c r="A3146" s="1" t="s">
        <v>1978</v>
      </c>
      <c r="B3146" s="1">
        <v>6.5</v>
      </c>
      <c r="C3146" s="1">
        <f t="shared" si="1"/>
        <v>6.3</v>
      </c>
    </row>
    <row r="3147" ht="14.25" customHeight="1">
      <c r="A3147" s="1" t="s">
        <v>11585</v>
      </c>
      <c r="B3147" s="1">
        <v>6.3</v>
      </c>
      <c r="C3147" s="1">
        <f t="shared" si="1"/>
        <v>6.3</v>
      </c>
    </row>
    <row r="3148" ht="14.25" customHeight="1">
      <c r="A3148" s="1" t="s">
        <v>10312</v>
      </c>
      <c r="B3148" s="1">
        <v>7.1</v>
      </c>
      <c r="C3148" s="1">
        <f t="shared" si="1"/>
        <v>6.3</v>
      </c>
    </row>
    <row r="3149" ht="14.25" customHeight="1">
      <c r="A3149" s="1" t="s">
        <v>3725</v>
      </c>
      <c r="B3149" s="1">
        <v>7.0</v>
      </c>
      <c r="C3149" s="1">
        <f t="shared" si="1"/>
        <v>6.3</v>
      </c>
    </row>
    <row r="3150" ht="14.25" customHeight="1">
      <c r="A3150" s="1" t="s">
        <v>2635</v>
      </c>
      <c r="B3150" s="1">
        <v>7.1</v>
      </c>
      <c r="C3150" s="1">
        <f t="shared" si="1"/>
        <v>6.3</v>
      </c>
    </row>
    <row r="3151" ht="14.25" customHeight="1">
      <c r="A3151" s="1" t="s">
        <v>1978</v>
      </c>
      <c r="B3151" s="1">
        <v>5.7</v>
      </c>
      <c r="C3151" s="1">
        <f t="shared" si="1"/>
        <v>6.3</v>
      </c>
    </row>
    <row r="3152" ht="14.25" customHeight="1">
      <c r="A3152" s="1" t="s">
        <v>12642</v>
      </c>
      <c r="B3152" s="1">
        <v>6.3</v>
      </c>
      <c r="C3152" s="1">
        <f t="shared" si="1"/>
        <v>6.3</v>
      </c>
    </row>
    <row r="3153" ht="14.25" customHeight="1">
      <c r="A3153" s="1" t="s">
        <v>12670</v>
      </c>
      <c r="B3153" s="1">
        <v>6.3</v>
      </c>
      <c r="C3153" s="1">
        <f t="shared" si="1"/>
        <v>6.3</v>
      </c>
    </row>
    <row r="3154" ht="14.25" customHeight="1">
      <c r="A3154" s="1" t="s">
        <v>12796</v>
      </c>
      <c r="B3154" s="1">
        <v>6.3</v>
      </c>
      <c r="C3154" s="1">
        <f t="shared" si="1"/>
        <v>6.3</v>
      </c>
    </row>
    <row r="3155" ht="14.25" customHeight="1">
      <c r="A3155" s="1" t="s">
        <v>12921</v>
      </c>
      <c r="B3155" s="1">
        <v>6.3</v>
      </c>
      <c r="C3155" s="1">
        <f t="shared" si="1"/>
        <v>6.3</v>
      </c>
    </row>
    <row r="3156" ht="14.25" customHeight="1">
      <c r="A3156" s="1" t="s">
        <v>13283</v>
      </c>
      <c r="B3156" s="1">
        <v>6.3</v>
      </c>
      <c r="C3156" s="1">
        <f t="shared" si="1"/>
        <v>6.3</v>
      </c>
    </row>
    <row r="3157" ht="14.25" customHeight="1">
      <c r="A3157" s="1" t="s">
        <v>10662</v>
      </c>
      <c r="B3157" s="1">
        <v>6.1</v>
      </c>
      <c r="C3157" s="1">
        <f t="shared" si="1"/>
        <v>6.3</v>
      </c>
    </row>
    <row r="3158" ht="14.25" customHeight="1">
      <c r="A3158" s="1" t="s">
        <v>13479</v>
      </c>
      <c r="B3158" s="1">
        <v>6.3</v>
      </c>
      <c r="C3158" s="1">
        <f t="shared" si="1"/>
        <v>6.3</v>
      </c>
    </row>
    <row r="3159" ht="14.25" customHeight="1">
      <c r="A3159" s="1" t="s">
        <v>10662</v>
      </c>
      <c r="B3159" s="1">
        <v>6.8</v>
      </c>
      <c r="C3159" s="1">
        <f t="shared" si="1"/>
        <v>6.3</v>
      </c>
    </row>
    <row r="3160" ht="14.25" customHeight="1">
      <c r="A3160" s="1" t="s">
        <v>14156</v>
      </c>
      <c r="B3160" s="1">
        <v>6.3</v>
      </c>
      <c r="C3160" s="1">
        <f t="shared" si="1"/>
        <v>6.3</v>
      </c>
    </row>
    <row r="3161" ht="14.25" customHeight="1">
      <c r="A3161" s="1" t="s">
        <v>14241</v>
      </c>
      <c r="B3161" s="1">
        <v>6.3</v>
      </c>
      <c r="C3161" s="1">
        <f t="shared" si="1"/>
        <v>6.3</v>
      </c>
    </row>
    <row r="3162" ht="14.25" customHeight="1">
      <c r="A3162" s="1" t="s">
        <v>14738</v>
      </c>
      <c r="B3162" s="1">
        <v>6.3</v>
      </c>
      <c r="C3162" s="1">
        <f t="shared" si="1"/>
        <v>6.3</v>
      </c>
    </row>
    <row r="3163" ht="14.25" customHeight="1">
      <c r="A3163" s="1" t="s">
        <v>15013</v>
      </c>
      <c r="B3163" s="1">
        <v>6.3</v>
      </c>
      <c r="C3163" s="1">
        <f t="shared" si="1"/>
        <v>6.3</v>
      </c>
    </row>
    <row r="3164" ht="14.25" customHeight="1">
      <c r="A3164" s="1" t="s">
        <v>15107</v>
      </c>
      <c r="B3164" s="1">
        <v>6.3</v>
      </c>
      <c r="C3164" s="1">
        <f t="shared" si="1"/>
        <v>6.3</v>
      </c>
    </row>
    <row r="3165" ht="14.25" customHeight="1">
      <c r="A3165" s="1" t="s">
        <v>15610</v>
      </c>
      <c r="B3165" s="1">
        <v>6.3</v>
      </c>
      <c r="C3165" s="1">
        <f t="shared" si="1"/>
        <v>6.3</v>
      </c>
    </row>
    <row r="3166" ht="14.25" customHeight="1">
      <c r="A3166" s="1" t="s">
        <v>15647</v>
      </c>
      <c r="B3166" s="1">
        <v>6.3</v>
      </c>
      <c r="C3166" s="1">
        <f t="shared" si="1"/>
        <v>6.3</v>
      </c>
    </row>
    <row r="3167" ht="14.25" customHeight="1">
      <c r="A3167" s="1" t="s">
        <v>15700</v>
      </c>
      <c r="B3167" s="1">
        <v>6.3</v>
      </c>
      <c r="C3167" s="1">
        <f t="shared" si="1"/>
        <v>6.3</v>
      </c>
    </row>
    <row r="3168" ht="14.25" customHeight="1">
      <c r="A3168" s="1" t="s">
        <v>15713</v>
      </c>
      <c r="B3168" s="1">
        <v>6.3</v>
      </c>
      <c r="C3168" s="1">
        <f t="shared" si="1"/>
        <v>6.3</v>
      </c>
    </row>
    <row r="3169" ht="14.25" customHeight="1">
      <c r="A3169" s="1" t="s">
        <v>15717</v>
      </c>
      <c r="B3169" s="1">
        <v>6.3</v>
      </c>
      <c r="C3169" s="1">
        <f t="shared" si="1"/>
        <v>6.3</v>
      </c>
    </row>
    <row r="3170" ht="14.25" customHeight="1">
      <c r="A3170" s="1" t="s">
        <v>15874</v>
      </c>
      <c r="B3170" s="1">
        <v>6.3</v>
      </c>
      <c r="C3170" s="1">
        <f t="shared" si="1"/>
        <v>6.3</v>
      </c>
    </row>
    <row r="3171" ht="14.25" customHeight="1">
      <c r="A3171" s="1" t="s">
        <v>15916</v>
      </c>
      <c r="B3171" s="1">
        <v>6.3</v>
      </c>
      <c r="C3171" s="1">
        <f t="shared" si="1"/>
        <v>6.3</v>
      </c>
    </row>
    <row r="3172" ht="14.25" customHeight="1">
      <c r="A3172" s="1" t="s">
        <v>15963</v>
      </c>
      <c r="B3172" s="1">
        <v>6.3</v>
      </c>
      <c r="C3172" s="1">
        <f t="shared" si="1"/>
        <v>6.3</v>
      </c>
    </row>
    <row r="3173" ht="14.25" customHeight="1">
      <c r="A3173" s="1" t="s">
        <v>1978</v>
      </c>
      <c r="B3173" s="1">
        <v>6.6</v>
      </c>
      <c r="C3173" s="1">
        <f t="shared" si="1"/>
        <v>6.3</v>
      </c>
    </row>
    <row r="3174" ht="14.25" customHeight="1">
      <c r="A3174" s="1" t="s">
        <v>16391</v>
      </c>
      <c r="B3174" s="1">
        <v>6.3</v>
      </c>
      <c r="C3174" s="1">
        <f t="shared" si="1"/>
        <v>6.3</v>
      </c>
    </row>
    <row r="3175" ht="14.25" customHeight="1">
      <c r="A3175" s="1" t="s">
        <v>16470</v>
      </c>
      <c r="B3175" s="1">
        <v>6.3</v>
      </c>
      <c r="C3175" s="1">
        <f t="shared" si="1"/>
        <v>6.3</v>
      </c>
    </row>
    <row r="3176" ht="14.25" customHeight="1">
      <c r="A3176" s="1" t="s">
        <v>16804</v>
      </c>
      <c r="B3176" s="1">
        <v>6.3</v>
      </c>
      <c r="C3176" s="1">
        <f t="shared" si="1"/>
        <v>6.3</v>
      </c>
    </row>
    <row r="3177" ht="14.25" customHeight="1">
      <c r="A3177" s="1" t="s">
        <v>16878</v>
      </c>
      <c r="B3177" s="1">
        <v>6.3</v>
      </c>
      <c r="C3177" s="1">
        <f t="shared" si="1"/>
        <v>6.3</v>
      </c>
    </row>
    <row r="3178" ht="14.25" customHeight="1">
      <c r="A3178" s="1" t="s">
        <v>5951</v>
      </c>
      <c r="B3178" s="1">
        <v>6.1</v>
      </c>
      <c r="C3178" s="1">
        <f t="shared" si="1"/>
        <v>6.3</v>
      </c>
    </row>
    <row r="3179" ht="14.25" customHeight="1">
      <c r="A3179" s="1" t="s">
        <v>17233</v>
      </c>
      <c r="B3179" s="1">
        <v>6.3</v>
      </c>
      <c r="C3179" s="1">
        <f t="shared" si="1"/>
        <v>6.3</v>
      </c>
    </row>
    <row r="3180" ht="14.25" customHeight="1">
      <c r="A3180" s="1" t="s">
        <v>17451</v>
      </c>
      <c r="B3180" s="1">
        <v>6.3</v>
      </c>
      <c r="C3180" s="1">
        <f t="shared" si="1"/>
        <v>6.3</v>
      </c>
    </row>
    <row r="3181" ht="14.25" customHeight="1">
      <c r="A3181" s="1" t="s">
        <v>17608</v>
      </c>
      <c r="B3181" s="1">
        <v>6.3</v>
      </c>
      <c r="C3181" s="1">
        <f t="shared" si="1"/>
        <v>6.3</v>
      </c>
    </row>
    <row r="3182" ht="14.25" customHeight="1">
      <c r="A3182" s="1" t="s">
        <v>17818</v>
      </c>
      <c r="B3182" s="1">
        <v>6.3</v>
      </c>
      <c r="C3182" s="1">
        <f t="shared" si="1"/>
        <v>6.3</v>
      </c>
    </row>
    <row r="3183" ht="14.25" customHeight="1">
      <c r="A3183" s="1" t="s">
        <v>17836</v>
      </c>
      <c r="B3183" s="1">
        <v>6.3</v>
      </c>
      <c r="C3183" s="1">
        <f t="shared" si="1"/>
        <v>6.3</v>
      </c>
    </row>
    <row r="3184" ht="14.25" customHeight="1">
      <c r="A3184" s="1" t="s">
        <v>17895</v>
      </c>
      <c r="B3184" s="1">
        <v>6.3</v>
      </c>
      <c r="C3184" s="1">
        <f t="shared" si="1"/>
        <v>6.3</v>
      </c>
    </row>
    <row r="3185" ht="14.25" customHeight="1">
      <c r="A3185" s="1" t="s">
        <v>18002</v>
      </c>
      <c r="B3185" s="1">
        <v>6.3</v>
      </c>
      <c r="C3185" s="1">
        <f t="shared" si="1"/>
        <v>6.3</v>
      </c>
    </row>
    <row r="3186" ht="14.25" customHeight="1">
      <c r="A3186" s="1" t="s">
        <v>18024</v>
      </c>
      <c r="B3186" s="1">
        <v>6.3</v>
      </c>
      <c r="C3186" s="1">
        <f t="shared" si="1"/>
        <v>6.3</v>
      </c>
    </row>
    <row r="3187" ht="14.25" customHeight="1">
      <c r="A3187" s="1" t="s">
        <v>18027</v>
      </c>
      <c r="B3187" s="1">
        <v>6.3</v>
      </c>
      <c r="C3187" s="1">
        <f t="shared" si="1"/>
        <v>6.3</v>
      </c>
    </row>
    <row r="3188" ht="14.25" customHeight="1">
      <c r="A3188" s="1" t="s">
        <v>663</v>
      </c>
      <c r="B3188" s="1">
        <v>6.1</v>
      </c>
      <c r="C3188" s="1">
        <f t="shared" si="1"/>
        <v>6.275</v>
      </c>
    </row>
    <row r="3189" ht="14.25" customHeight="1">
      <c r="A3189" s="1" t="s">
        <v>663</v>
      </c>
      <c r="B3189" s="1">
        <v>6.7</v>
      </c>
      <c r="C3189" s="1">
        <f t="shared" si="1"/>
        <v>6.275</v>
      </c>
    </row>
    <row r="3190" ht="14.25" customHeight="1">
      <c r="A3190" s="1" t="s">
        <v>663</v>
      </c>
      <c r="B3190" s="1">
        <v>7.3</v>
      </c>
      <c r="C3190" s="1">
        <f t="shared" si="1"/>
        <v>6.275</v>
      </c>
    </row>
    <row r="3191" ht="14.25" customHeight="1">
      <c r="A3191" s="1" t="s">
        <v>4218</v>
      </c>
      <c r="B3191" s="1">
        <v>6.3</v>
      </c>
      <c r="C3191" s="1">
        <f t="shared" si="1"/>
        <v>6.275</v>
      </c>
    </row>
    <row r="3192" ht="14.25" customHeight="1">
      <c r="A3192" s="1" t="s">
        <v>4218</v>
      </c>
      <c r="B3192" s="1">
        <v>6.0</v>
      </c>
      <c r="C3192" s="1">
        <f t="shared" si="1"/>
        <v>6.275</v>
      </c>
    </row>
    <row r="3193" ht="14.25" customHeight="1">
      <c r="A3193" s="1" t="s">
        <v>4218</v>
      </c>
      <c r="B3193" s="1">
        <v>7.2</v>
      </c>
      <c r="C3193" s="1">
        <f t="shared" si="1"/>
        <v>6.275</v>
      </c>
    </row>
    <row r="3194" ht="14.25" customHeight="1">
      <c r="A3194" s="1" t="s">
        <v>663</v>
      </c>
      <c r="B3194" s="1">
        <v>5.0</v>
      </c>
      <c r="C3194" s="1">
        <f t="shared" si="1"/>
        <v>6.275</v>
      </c>
    </row>
    <row r="3195" ht="14.25" customHeight="1">
      <c r="A3195" s="1" t="s">
        <v>4218</v>
      </c>
      <c r="B3195" s="1">
        <v>5.6</v>
      </c>
      <c r="C3195" s="1">
        <f t="shared" si="1"/>
        <v>6.275</v>
      </c>
    </row>
    <row r="3196" ht="14.25" customHeight="1">
      <c r="A3196" s="1" t="s">
        <v>1388</v>
      </c>
      <c r="B3196" s="1">
        <v>5.5</v>
      </c>
      <c r="C3196" s="1">
        <f t="shared" si="1"/>
        <v>6.266666667</v>
      </c>
    </row>
    <row r="3197" ht="14.25" customHeight="1">
      <c r="A3197" s="1" t="s">
        <v>4964</v>
      </c>
      <c r="B3197" s="1">
        <v>5.8</v>
      </c>
      <c r="C3197" s="1">
        <f t="shared" si="1"/>
        <v>6.266666667</v>
      </c>
    </row>
    <row r="3198" ht="14.25" customHeight="1">
      <c r="A3198" s="1" t="s">
        <v>1388</v>
      </c>
      <c r="B3198" s="1">
        <v>6.0</v>
      </c>
      <c r="C3198" s="1">
        <f t="shared" si="1"/>
        <v>6.266666667</v>
      </c>
    </row>
    <row r="3199" ht="14.25" customHeight="1">
      <c r="A3199" s="1" t="s">
        <v>4964</v>
      </c>
      <c r="B3199" s="1">
        <v>6.0</v>
      </c>
      <c r="C3199" s="1">
        <f t="shared" si="1"/>
        <v>6.266666667</v>
      </c>
    </row>
    <row r="3200" ht="14.25" customHeight="1">
      <c r="A3200" s="1" t="s">
        <v>1388</v>
      </c>
      <c r="B3200" s="1">
        <v>7.3</v>
      </c>
      <c r="C3200" s="1">
        <f t="shared" si="1"/>
        <v>6.266666667</v>
      </c>
    </row>
    <row r="3201" ht="14.25" customHeight="1">
      <c r="A3201" s="1" t="s">
        <v>4964</v>
      </c>
      <c r="B3201" s="1">
        <v>7.0</v>
      </c>
      <c r="C3201" s="1">
        <f t="shared" si="1"/>
        <v>6.266666667</v>
      </c>
    </row>
    <row r="3202" ht="14.25" customHeight="1">
      <c r="A3202" s="1" t="s">
        <v>3936</v>
      </c>
      <c r="B3202" s="1">
        <v>6.4</v>
      </c>
      <c r="C3202" s="1">
        <f t="shared" si="1"/>
        <v>6.266666667</v>
      </c>
    </row>
    <row r="3203" ht="14.25" customHeight="1">
      <c r="A3203" s="1" t="s">
        <v>3936</v>
      </c>
      <c r="B3203" s="1">
        <v>5.8</v>
      </c>
      <c r="C3203" s="1">
        <f t="shared" si="1"/>
        <v>6.266666667</v>
      </c>
    </row>
    <row r="3204" ht="14.25" customHeight="1">
      <c r="A3204" s="1" t="s">
        <v>3936</v>
      </c>
      <c r="B3204" s="1">
        <v>6.6</v>
      </c>
      <c r="C3204" s="1">
        <f t="shared" si="1"/>
        <v>6.266666667</v>
      </c>
    </row>
    <row r="3205" ht="14.25" customHeight="1">
      <c r="A3205" s="1" t="s">
        <v>2568</v>
      </c>
      <c r="B3205" s="1">
        <v>5.5</v>
      </c>
      <c r="C3205" s="1">
        <f t="shared" si="1"/>
        <v>6.26</v>
      </c>
    </row>
    <row r="3206" ht="14.25" customHeight="1">
      <c r="A3206" s="1" t="s">
        <v>2568</v>
      </c>
      <c r="B3206" s="1">
        <v>6.6</v>
      </c>
      <c r="C3206" s="1">
        <f t="shared" si="1"/>
        <v>6.26</v>
      </c>
    </row>
    <row r="3207" ht="14.25" customHeight="1">
      <c r="A3207" s="1" t="s">
        <v>2568</v>
      </c>
      <c r="B3207" s="1">
        <v>6.9</v>
      </c>
      <c r="C3207" s="1">
        <f t="shared" si="1"/>
        <v>6.26</v>
      </c>
    </row>
    <row r="3208" ht="14.25" customHeight="1">
      <c r="A3208" s="1" t="s">
        <v>2568</v>
      </c>
      <c r="B3208" s="1">
        <v>7.2</v>
      </c>
      <c r="C3208" s="1">
        <f t="shared" si="1"/>
        <v>6.26</v>
      </c>
    </row>
    <row r="3209" ht="14.25" customHeight="1">
      <c r="A3209" s="1" t="s">
        <v>2568</v>
      </c>
      <c r="B3209" s="1">
        <v>5.1</v>
      </c>
      <c r="C3209" s="1">
        <f t="shared" si="1"/>
        <v>6.26</v>
      </c>
    </row>
    <row r="3210" ht="14.25" customHeight="1">
      <c r="A3210" s="1" t="s">
        <v>2047</v>
      </c>
      <c r="B3210" s="1">
        <v>5.9</v>
      </c>
      <c r="C3210" s="1">
        <f t="shared" si="1"/>
        <v>6.257142857</v>
      </c>
    </row>
    <row r="3211" ht="14.25" customHeight="1">
      <c r="A3211" s="1" t="s">
        <v>2047</v>
      </c>
      <c r="B3211" s="1">
        <v>5.9</v>
      </c>
      <c r="C3211" s="1">
        <f t="shared" si="1"/>
        <v>6.257142857</v>
      </c>
    </row>
    <row r="3212" ht="14.25" customHeight="1">
      <c r="A3212" s="1" t="s">
        <v>2047</v>
      </c>
      <c r="B3212" s="1">
        <v>5.0</v>
      </c>
      <c r="C3212" s="1">
        <f t="shared" si="1"/>
        <v>6.257142857</v>
      </c>
    </row>
    <row r="3213" ht="14.25" customHeight="1">
      <c r="A3213" s="1" t="s">
        <v>2047</v>
      </c>
      <c r="B3213" s="1">
        <v>6.9</v>
      </c>
      <c r="C3213" s="1">
        <f t="shared" si="1"/>
        <v>6.257142857</v>
      </c>
    </row>
    <row r="3214" ht="14.25" customHeight="1">
      <c r="A3214" s="1" t="s">
        <v>2047</v>
      </c>
      <c r="B3214" s="1">
        <v>6.4</v>
      </c>
      <c r="C3214" s="1">
        <f t="shared" si="1"/>
        <v>6.257142857</v>
      </c>
    </row>
    <row r="3215" ht="14.25" customHeight="1">
      <c r="A3215" s="1" t="s">
        <v>2047</v>
      </c>
      <c r="B3215" s="1">
        <v>5.9</v>
      </c>
      <c r="C3215" s="1">
        <f t="shared" si="1"/>
        <v>6.257142857</v>
      </c>
    </row>
    <row r="3216" ht="14.25" customHeight="1">
      <c r="A3216" s="1" t="s">
        <v>2047</v>
      </c>
      <c r="B3216" s="1">
        <v>7.8</v>
      </c>
      <c r="C3216" s="1">
        <f t="shared" si="1"/>
        <v>6.257142857</v>
      </c>
    </row>
    <row r="3217" ht="14.25" customHeight="1">
      <c r="A3217" s="1" t="s">
        <v>2191</v>
      </c>
      <c r="B3217" s="1">
        <v>6.7</v>
      </c>
      <c r="C3217" s="1">
        <f t="shared" si="1"/>
        <v>6.25</v>
      </c>
    </row>
    <row r="3218" ht="14.25" customHeight="1">
      <c r="A3218" s="1" t="s">
        <v>2191</v>
      </c>
      <c r="B3218" s="1">
        <v>5.6</v>
      </c>
      <c r="C3218" s="1">
        <f t="shared" si="1"/>
        <v>6.25</v>
      </c>
    </row>
    <row r="3219" ht="14.25" customHeight="1">
      <c r="A3219" s="1" t="s">
        <v>2191</v>
      </c>
      <c r="B3219" s="1">
        <v>6.6</v>
      </c>
      <c r="C3219" s="1">
        <f t="shared" si="1"/>
        <v>6.25</v>
      </c>
    </row>
    <row r="3220" ht="14.25" customHeight="1">
      <c r="A3220" s="1" t="s">
        <v>3714</v>
      </c>
      <c r="B3220" s="1">
        <v>6.1</v>
      </c>
      <c r="C3220" s="1">
        <f t="shared" si="1"/>
        <v>6.25</v>
      </c>
    </row>
    <row r="3221" ht="14.25" customHeight="1">
      <c r="A3221" s="1" t="s">
        <v>2191</v>
      </c>
      <c r="B3221" s="1">
        <v>5.5</v>
      </c>
      <c r="C3221" s="1">
        <f t="shared" si="1"/>
        <v>6.25</v>
      </c>
    </row>
    <row r="3222" ht="14.25" customHeight="1">
      <c r="A3222" s="1" t="s">
        <v>2191</v>
      </c>
      <c r="B3222" s="1">
        <v>6.1</v>
      </c>
      <c r="C3222" s="1">
        <f t="shared" si="1"/>
        <v>6.25</v>
      </c>
    </row>
    <row r="3223" ht="14.25" customHeight="1">
      <c r="A3223" s="1" t="s">
        <v>5494</v>
      </c>
      <c r="B3223" s="1">
        <v>6.1</v>
      </c>
      <c r="C3223" s="1">
        <f t="shared" si="1"/>
        <v>6.25</v>
      </c>
    </row>
    <row r="3224" ht="14.25" customHeight="1">
      <c r="A3224" s="1" t="s">
        <v>2191</v>
      </c>
      <c r="B3224" s="1">
        <v>7.0</v>
      </c>
      <c r="C3224" s="1">
        <f t="shared" si="1"/>
        <v>6.25</v>
      </c>
    </row>
    <row r="3225" ht="14.25" customHeight="1">
      <c r="A3225" s="1" t="s">
        <v>5494</v>
      </c>
      <c r="B3225" s="1">
        <v>6.4</v>
      </c>
      <c r="C3225" s="1">
        <f t="shared" si="1"/>
        <v>6.25</v>
      </c>
    </row>
    <row r="3226" ht="14.25" customHeight="1">
      <c r="A3226" s="1" t="s">
        <v>8491</v>
      </c>
      <c r="B3226" s="1">
        <v>6.5</v>
      </c>
      <c r="C3226" s="1">
        <f t="shared" si="1"/>
        <v>6.25</v>
      </c>
    </row>
    <row r="3227" ht="14.25" customHeight="1">
      <c r="A3227" s="1" t="s">
        <v>9794</v>
      </c>
      <c r="B3227" s="1">
        <v>6.1</v>
      </c>
      <c r="C3227" s="1">
        <f t="shared" si="1"/>
        <v>6.25</v>
      </c>
    </row>
    <row r="3228" ht="14.25" customHeight="1">
      <c r="A3228" s="1" t="s">
        <v>9794</v>
      </c>
      <c r="B3228" s="1">
        <v>6.4</v>
      </c>
      <c r="C3228" s="1">
        <f t="shared" si="1"/>
        <v>6.25</v>
      </c>
    </row>
    <row r="3229" ht="14.25" customHeight="1">
      <c r="A3229" s="1" t="s">
        <v>11100</v>
      </c>
      <c r="B3229" s="1">
        <v>6.3</v>
      </c>
      <c r="C3229" s="1">
        <f t="shared" si="1"/>
        <v>6.25</v>
      </c>
    </row>
    <row r="3230" ht="14.25" customHeight="1">
      <c r="A3230" s="1" t="s">
        <v>11100</v>
      </c>
      <c r="B3230" s="1">
        <v>6.2</v>
      </c>
      <c r="C3230" s="1">
        <f t="shared" si="1"/>
        <v>6.25</v>
      </c>
    </row>
    <row r="3231" ht="14.25" customHeight="1">
      <c r="A3231" s="1" t="s">
        <v>11623</v>
      </c>
      <c r="B3231" s="1">
        <v>5.0</v>
      </c>
      <c r="C3231" s="1">
        <f t="shared" si="1"/>
        <v>6.25</v>
      </c>
    </row>
    <row r="3232" ht="14.25" customHeight="1">
      <c r="A3232" s="1" t="s">
        <v>8491</v>
      </c>
      <c r="B3232" s="1">
        <v>6.0</v>
      </c>
      <c r="C3232" s="1">
        <f t="shared" si="1"/>
        <v>6.25</v>
      </c>
    </row>
    <row r="3233" ht="14.25" customHeight="1">
      <c r="A3233" s="1" t="s">
        <v>11623</v>
      </c>
      <c r="B3233" s="1">
        <v>7.5</v>
      </c>
      <c r="C3233" s="1">
        <f t="shared" si="1"/>
        <v>6.25</v>
      </c>
    </row>
    <row r="3234" ht="14.25" customHeight="1">
      <c r="A3234" s="1" t="s">
        <v>3714</v>
      </c>
      <c r="B3234" s="1">
        <v>6.4</v>
      </c>
      <c r="C3234" s="1">
        <f t="shared" si="1"/>
        <v>6.25</v>
      </c>
    </row>
    <row r="3235" ht="14.25" customHeight="1">
      <c r="A3235" s="1" t="s">
        <v>4028</v>
      </c>
      <c r="B3235" s="1">
        <v>6.0</v>
      </c>
      <c r="C3235" s="1">
        <f t="shared" si="1"/>
        <v>6.233333333</v>
      </c>
    </row>
    <row r="3236" ht="14.25" customHeight="1">
      <c r="A3236" s="1" t="s">
        <v>4028</v>
      </c>
      <c r="B3236" s="1">
        <v>6.3</v>
      </c>
      <c r="C3236" s="1">
        <f t="shared" si="1"/>
        <v>6.233333333</v>
      </c>
    </row>
    <row r="3237" ht="14.25" customHeight="1">
      <c r="A3237" s="1" t="s">
        <v>4028</v>
      </c>
      <c r="B3237" s="1">
        <v>6.4</v>
      </c>
      <c r="C3237" s="1">
        <f t="shared" si="1"/>
        <v>6.233333333</v>
      </c>
    </row>
    <row r="3238" ht="14.25" customHeight="1">
      <c r="A3238" s="1" t="s">
        <v>5782</v>
      </c>
      <c r="B3238" s="1">
        <v>5.7</v>
      </c>
      <c r="C3238" s="1">
        <f t="shared" si="1"/>
        <v>6.233333333</v>
      </c>
    </row>
    <row r="3239" ht="14.25" customHeight="1">
      <c r="A3239" s="1" t="s">
        <v>7270</v>
      </c>
      <c r="B3239" s="1">
        <v>4.7</v>
      </c>
      <c r="C3239" s="1">
        <f t="shared" si="1"/>
        <v>6.233333333</v>
      </c>
    </row>
    <row r="3240" ht="14.25" customHeight="1">
      <c r="A3240" s="1" t="s">
        <v>7270</v>
      </c>
      <c r="B3240" s="1">
        <v>6.1</v>
      </c>
      <c r="C3240" s="1">
        <f t="shared" si="1"/>
        <v>6.233333333</v>
      </c>
    </row>
    <row r="3241" ht="14.25" customHeight="1">
      <c r="A3241" s="1" t="s">
        <v>5782</v>
      </c>
      <c r="B3241" s="1">
        <v>6.1</v>
      </c>
      <c r="C3241" s="1">
        <f t="shared" si="1"/>
        <v>6.233333333</v>
      </c>
    </row>
    <row r="3242" ht="14.25" customHeight="1">
      <c r="A3242" s="1" t="s">
        <v>7270</v>
      </c>
      <c r="B3242" s="1">
        <v>7.9</v>
      </c>
      <c r="C3242" s="1">
        <f t="shared" si="1"/>
        <v>6.233333333</v>
      </c>
    </row>
    <row r="3243" ht="14.25" customHeight="1">
      <c r="A3243" s="1" t="s">
        <v>5782</v>
      </c>
      <c r="B3243" s="1">
        <v>6.9</v>
      </c>
      <c r="C3243" s="1">
        <f t="shared" si="1"/>
        <v>6.233333333</v>
      </c>
    </row>
    <row r="3244" ht="14.25" customHeight="1">
      <c r="A3244" s="1" t="s">
        <v>6976</v>
      </c>
      <c r="B3244" s="1">
        <v>4.7</v>
      </c>
      <c r="C3244" s="1">
        <f t="shared" si="1"/>
        <v>6.228571429</v>
      </c>
    </row>
    <row r="3245" ht="14.25" customHeight="1">
      <c r="A3245" s="1" t="s">
        <v>6976</v>
      </c>
      <c r="B3245" s="1">
        <v>6.7</v>
      </c>
      <c r="C3245" s="1">
        <f t="shared" si="1"/>
        <v>6.228571429</v>
      </c>
    </row>
    <row r="3246" ht="14.25" customHeight="1">
      <c r="A3246" s="1" t="s">
        <v>6976</v>
      </c>
      <c r="B3246" s="1">
        <v>6.5</v>
      </c>
      <c r="C3246" s="1">
        <f t="shared" si="1"/>
        <v>6.228571429</v>
      </c>
    </row>
    <row r="3247" ht="14.25" customHeight="1">
      <c r="A3247" s="1" t="s">
        <v>6976</v>
      </c>
      <c r="B3247" s="1">
        <v>6.1</v>
      </c>
      <c r="C3247" s="1">
        <f t="shared" si="1"/>
        <v>6.228571429</v>
      </c>
    </row>
    <row r="3248" ht="14.25" customHeight="1">
      <c r="A3248" s="1" t="s">
        <v>6976</v>
      </c>
      <c r="B3248" s="1">
        <v>6.3</v>
      </c>
      <c r="C3248" s="1">
        <f t="shared" si="1"/>
        <v>6.228571429</v>
      </c>
    </row>
    <row r="3249" ht="14.25" customHeight="1">
      <c r="A3249" s="1" t="s">
        <v>6976</v>
      </c>
      <c r="B3249" s="1">
        <v>6.5</v>
      </c>
      <c r="C3249" s="1">
        <f t="shared" si="1"/>
        <v>6.228571429</v>
      </c>
    </row>
    <row r="3250" ht="14.25" customHeight="1">
      <c r="A3250" s="1" t="s">
        <v>6976</v>
      </c>
      <c r="B3250" s="1">
        <v>6.8</v>
      </c>
      <c r="C3250" s="1">
        <f t="shared" si="1"/>
        <v>6.228571429</v>
      </c>
    </row>
    <row r="3251" ht="14.25" customHeight="1">
      <c r="A3251" s="1" t="s">
        <v>4242</v>
      </c>
      <c r="B3251" s="1">
        <v>6.1</v>
      </c>
      <c r="C3251" s="1">
        <f t="shared" si="1"/>
        <v>6.225</v>
      </c>
    </row>
    <row r="3252" ht="14.25" customHeight="1">
      <c r="A3252" s="1" t="s">
        <v>5458</v>
      </c>
      <c r="B3252" s="1">
        <v>6.2</v>
      </c>
      <c r="C3252" s="1">
        <f t="shared" si="1"/>
        <v>6.225</v>
      </c>
    </row>
    <row r="3253" ht="14.25" customHeight="1">
      <c r="A3253" s="1" t="s">
        <v>4242</v>
      </c>
      <c r="B3253" s="1">
        <v>5.9</v>
      </c>
      <c r="C3253" s="1">
        <f t="shared" si="1"/>
        <v>6.225</v>
      </c>
    </row>
    <row r="3254" ht="14.25" customHeight="1">
      <c r="A3254" s="1" t="s">
        <v>4242</v>
      </c>
      <c r="B3254" s="1">
        <v>6.1</v>
      </c>
      <c r="C3254" s="1">
        <f t="shared" si="1"/>
        <v>6.225</v>
      </c>
    </row>
    <row r="3255" ht="14.25" customHeight="1">
      <c r="A3255" s="1" t="s">
        <v>5458</v>
      </c>
      <c r="B3255" s="1">
        <v>5.5</v>
      </c>
      <c r="C3255" s="1">
        <f t="shared" si="1"/>
        <v>6.225</v>
      </c>
    </row>
    <row r="3256" ht="14.25" customHeight="1">
      <c r="A3256" s="1" t="s">
        <v>5458</v>
      </c>
      <c r="B3256" s="1">
        <v>6.4</v>
      </c>
      <c r="C3256" s="1">
        <f t="shared" si="1"/>
        <v>6.225</v>
      </c>
    </row>
    <row r="3257" ht="14.25" customHeight="1">
      <c r="A3257" s="1" t="s">
        <v>4242</v>
      </c>
      <c r="B3257" s="1">
        <v>6.8</v>
      </c>
      <c r="C3257" s="1">
        <f t="shared" si="1"/>
        <v>6.225</v>
      </c>
    </row>
    <row r="3258" ht="14.25" customHeight="1">
      <c r="A3258" s="1" t="s">
        <v>5458</v>
      </c>
      <c r="B3258" s="1">
        <v>6.8</v>
      </c>
      <c r="C3258" s="1">
        <f t="shared" si="1"/>
        <v>6.225</v>
      </c>
    </row>
    <row r="3259" ht="14.25" customHeight="1">
      <c r="A3259" s="1" t="s">
        <v>1488</v>
      </c>
      <c r="B3259" s="1">
        <v>6.1</v>
      </c>
      <c r="C3259" s="1">
        <f t="shared" si="1"/>
        <v>6.216666667</v>
      </c>
    </row>
    <row r="3260" ht="14.25" customHeight="1">
      <c r="A3260" s="1" t="s">
        <v>1488</v>
      </c>
      <c r="B3260" s="1">
        <v>6.7</v>
      </c>
      <c r="C3260" s="1">
        <f t="shared" si="1"/>
        <v>6.216666667</v>
      </c>
    </row>
    <row r="3261" ht="14.25" customHeight="1">
      <c r="A3261" s="1" t="s">
        <v>1488</v>
      </c>
      <c r="B3261" s="1">
        <v>5.9</v>
      </c>
      <c r="C3261" s="1">
        <f t="shared" si="1"/>
        <v>6.216666667</v>
      </c>
    </row>
    <row r="3262" ht="14.25" customHeight="1">
      <c r="A3262" s="1" t="s">
        <v>1488</v>
      </c>
      <c r="B3262" s="1">
        <v>6.1</v>
      </c>
      <c r="C3262" s="1">
        <f t="shared" si="1"/>
        <v>6.216666667</v>
      </c>
    </row>
    <row r="3263" ht="14.25" customHeight="1">
      <c r="A3263" s="1" t="s">
        <v>1488</v>
      </c>
      <c r="B3263" s="1">
        <v>6.5</v>
      </c>
      <c r="C3263" s="1">
        <f t="shared" si="1"/>
        <v>6.216666667</v>
      </c>
    </row>
    <row r="3264" ht="14.25" customHeight="1">
      <c r="A3264" s="1" t="s">
        <v>1488</v>
      </c>
      <c r="B3264" s="1">
        <v>6.0</v>
      </c>
      <c r="C3264" s="1">
        <f t="shared" si="1"/>
        <v>6.216666667</v>
      </c>
    </row>
    <row r="3265" ht="14.25" customHeight="1">
      <c r="A3265" s="1" t="s">
        <v>1704</v>
      </c>
      <c r="B3265" s="1">
        <v>5.4</v>
      </c>
      <c r="C3265" s="1">
        <f t="shared" si="1"/>
        <v>6.2</v>
      </c>
    </row>
    <row r="3266" ht="14.25" customHeight="1">
      <c r="A3266" s="1" t="s">
        <v>1704</v>
      </c>
      <c r="B3266" s="1">
        <v>6.2</v>
      </c>
      <c r="C3266" s="1">
        <f t="shared" si="1"/>
        <v>6.2</v>
      </c>
    </row>
    <row r="3267" ht="14.25" customHeight="1">
      <c r="A3267" s="1" t="s">
        <v>1704</v>
      </c>
      <c r="B3267" s="1">
        <v>6.6</v>
      </c>
      <c r="C3267" s="1">
        <f t="shared" si="1"/>
        <v>6.2</v>
      </c>
    </row>
    <row r="3268" ht="14.25" customHeight="1">
      <c r="A3268" s="1" t="s">
        <v>1704</v>
      </c>
      <c r="B3268" s="1">
        <v>6.6</v>
      </c>
      <c r="C3268" s="1">
        <f t="shared" si="1"/>
        <v>6.2</v>
      </c>
    </row>
    <row r="3269" ht="14.25" customHeight="1">
      <c r="A3269" s="1" t="s">
        <v>590</v>
      </c>
      <c r="B3269" s="1">
        <v>6.2</v>
      </c>
      <c r="C3269" s="1">
        <f t="shared" si="1"/>
        <v>6.2</v>
      </c>
    </row>
    <row r="3270" ht="14.25" customHeight="1">
      <c r="A3270" s="1" t="s">
        <v>1065</v>
      </c>
      <c r="B3270" s="1">
        <v>6.2</v>
      </c>
      <c r="C3270" s="1">
        <f t="shared" si="1"/>
        <v>6.2</v>
      </c>
    </row>
    <row r="3271" ht="14.25" customHeight="1">
      <c r="A3271" s="1" t="s">
        <v>1283</v>
      </c>
      <c r="B3271" s="1">
        <v>5.4</v>
      </c>
      <c r="C3271" s="1">
        <f t="shared" si="1"/>
        <v>6.2</v>
      </c>
    </row>
    <row r="3272" ht="14.25" customHeight="1">
      <c r="A3272" s="1" t="s">
        <v>2222</v>
      </c>
      <c r="B3272" s="1">
        <v>4.7</v>
      </c>
      <c r="C3272" s="1">
        <f t="shared" si="1"/>
        <v>6.2</v>
      </c>
    </row>
    <row r="3273" ht="14.25" customHeight="1">
      <c r="A3273" s="1" t="s">
        <v>2489</v>
      </c>
      <c r="B3273" s="1">
        <v>4.9</v>
      </c>
      <c r="C3273" s="1">
        <f t="shared" si="1"/>
        <v>6.2</v>
      </c>
    </row>
    <row r="3274" ht="14.25" customHeight="1">
      <c r="A3274" s="1" t="s">
        <v>2222</v>
      </c>
      <c r="B3274" s="1">
        <v>7.7</v>
      </c>
      <c r="C3274" s="1">
        <f t="shared" si="1"/>
        <v>6.2</v>
      </c>
    </row>
    <row r="3275" ht="14.25" customHeight="1">
      <c r="A3275" s="1" t="s">
        <v>3106</v>
      </c>
      <c r="B3275" s="1">
        <v>6.2</v>
      </c>
      <c r="C3275" s="1">
        <f t="shared" si="1"/>
        <v>6.2</v>
      </c>
    </row>
    <row r="3276" ht="14.25" customHeight="1">
      <c r="A3276" s="1" t="s">
        <v>1283</v>
      </c>
      <c r="B3276" s="1">
        <v>6.0</v>
      </c>
      <c r="C3276" s="1">
        <f t="shared" si="1"/>
        <v>6.2</v>
      </c>
    </row>
    <row r="3277" ht="14.25" customHeight="1">
      <c r="A3277" s="1" t="s">
        <v>1283</v>
      </c>
      <c r="B3277" s="1">
        <v>6.7</v>
      </c>
      <c r="C3277" s="1">
        <f t="shared" si="1"/>
        <v>6.2</v>
      </c>
    </row>
    <row r="3278" ht="14.25" customHeight="1">
      <c r="A3278" s="1" t="s">
        <v>3782</v>
      </c>
      <c r="B3278" s="1">
        <v>6.2</v>
      </c>
      <c r="C3278" s="1">
        <f t="shared" si="1"/>
        <v>6.2</v>
      </c>
    </row>
    <row r="3279" ht="14.25" customHeight="1">
      <c r="A3279" s="1" t="s">
        <v>4919</v>
      </c>
      <c r="B3279" s="1">
        <v>6.2</v>
      </c>
      <c r="C3279" s="1">
        <f t="shared" si="1"/>
        <v>6.2</v>
      </c>
    </row>
    <row r="3280" ht="14.25" customHeight="1">
      <c r="A3280" s="1" t="s">
        <v>5098</v>
      </c>
      <c r="B3280" s="1">
        <v>6.2</v>
      </c>
      <c r="C3280" s="1">
        <f t="shared" si="1"/>
        <v>6.2</v>
      </c>
    </row>
    <row r="3281" ht="14.25" customHeight="1">
      <c r="A3281" s="1" t="s">
        <v>5434</v>
      </c>
      <c r="B3281" s="1">
        <v>7.3</v>
      </c>
      <c r="C3281" s="1">
        <f t="shared" si="1"/>
        <v>6.2</v>
      </c>
    </row>
    <row r="3282" ht="14.25" customHeight="1">
      <c r="A3282" s="1" t="s">
        <v>5529</v>
      </c>
      <c r="B3282" s="1">
        <v>6.2</v>
      </c>
      <c r="C3282" s="1">
        <f t="shared" si="1"/>
        <v>6.2</v>
      </c>
    </row>
    <row r="3283" ht="14.25" customHeight="1">
      <c r="A3283" s="1" t="s">
        <v>5793</v>
      </c>
      <c r="B3283" s="1">
        <v>6.2</v>
      </c>
      <c r="C3283" s="1">
        <f t="shared" si="1"/>
        <v>6.2</v>
      </c>
    </row>
    <row r="3284" ht="14.25" customHeight="1">
      <c r="A3284" s="1" t="s">
        <v>2489</v>
      </c>
      <c r="B3284" s="1">
        <v>6.6</v>
      </c>
      <c r="C3284" s="1">
        <f t="shared" si="1"/>
        <v>6.2</v>
      </c>
    </row>
    <row r="3285" ht="14.25" customHeight="1">
      <c r="A3285" s="1" t="s">
        <v>5434</v>
      </c>
      <c r="B3285" s="1">
        <v>5.4</v>
      </c>
      <c r="C3285" s="1">
        <f t="shared" si="1"/>
        <v>6.2</v>
      </c>
    </row>
    <row r="3286" ht="14.25" customHeight="1">
      <c r="A3286" s="1" t="s">
        <v>7005</v>
      </c>
      <c r="B3286" s="1">
        <v>4.6</v>
      </c>
      <c r="C3286" s="1">
        <f t="shared" si="1"/>
        <v>6.2</v>
      </c>
    </row>
    <row r="3287" ht="14.25" customHeight="1">
      <c r="A3287" s="1" t="s">
        <v>7449</v>
      </c>
      <c r="B3287" s="1">
        <v>6.2</v>
      </c>
      <c r="C3287" s="1">
        <f t="shared" si="1"/>
        <v>6.2</v>
      </c>
    </row>
    <row r="3288" ht="14.25" customHeight="1">
      <c r="A3288" s="1" t="s">
        <v>7516</v>
      </c>
      <c r="B3288" s="1">
        <v>6.2</v>
      </c>
      <c r="C3288" s="1">
        <f t="shared" si="1"/>
        <v>6.2</v>
      </c>
    </row>
    <row r="3289" ht="14.25" customHeight="1">
      <c r="A3289" s="1" t="s">
        <v>1283</v>
      </c>
      <c r="B3289" s="1">
        <v>6.7</v>
      </c>
      <c r="C3289" s="1">
        <f t="shared" si="1"/>
        <v>6.2</v>
      </c>
    </row>
    <row r="3290" ht="14.25" customHeight="1">
      <c r="A3290" s="1" t="s">
        <v>8558</v>
      </c>
      <c r="B3290" s="1">
        <v>6.2</v>
      </c>
      <c r="C3290" s="1">
        <f t="shared" si="1"/>
        <v>6.2</v>
      </c>
    </row>
    <row r="3291" ht="14.25" customHeight="1">
      <c r="A3291" s="1" t="s">
        <v>8694</v>
      </c>
      <c r="B3291" s="1">
        <v>6.2</v>
      </c>
      <c r="C3291" s="1">
        <f t="shared" si="1"/>
        <v>6.2</v>
      </c>
    </row>
    <row r="3292" ht="14.25" customHeight="1">
      <c r="A3292" s="1" t="s">
        <v>9019</v>
      </c>
      <c r="B3292" s="1">
        <v>6.2</v>
      </c>
      <c r="C3292" s="1">
        <f t="shared" si="1"/>
        <v>6.2</v>
      </c>
    </row>
    <row r="3293" ht="14.25" customHeight="1">
      <c r="A3293" s="1" t="s">
        <v>9125</v>
      </c>
      <c r="B3293" s="1">
        <v>6.2</v>
      </c>
      <c r="C3293" s="1">
        <f t="shared" si="1"/>
        <v>6.2</v>
      </c>
    </row>
    <row r="3294" ht="14.25" customHeight="1">
      <c r="A3294" s="1" t="s">
        <v>9434</v>
      </c>
      <c r="B3294" s="1">
        <v>6.2</v>
      </c>
      <c r="C3294" s="1">
        <f t="shared" si="1"/>
        <v>6.2</v>
      </c>
    </row>
    <row r="3295" ht="14.25" customHeight="1">
      <c r="A3295" s="1" t="s">
        <v>9541</v>
      </c>
      <c r="B3295" s="1">
        <v>6.2</v>
      </c>
      <c r="C3295" s="1">
        <f t="shared" si="1"/>
        <v>6.2</v>
      </c>
    </row>
    <row r="3296" ht="14.25" customHeight="1">
      <c r="A3296" s="1" t="s">
        <v>9590</v>
      </c>
      <c r="B3296" s="1">
        <v>6.2</v>
      </c>
      <c r="C3296" s="1">
        <f t="shared" si="1"/>
        <v>6.2</v>
      </c>
    </row>
    <row r="3297" ht="14.25" customHeight="1">
      <c r="A3297" s="1" t="s">
        <v>9781</v>
      </c>
      <c r="B3297" s="1">
        <v>6.2</v>
      </c>
      <c r="C3297" s="1">
        <f t="shared" si="1"/>
        <v>6.2</v>
      </c>
    </row>
    <row r="3298" ht="14.25" customHeight="1">
      <c r="A3298" s="1" t="s">
        <v>9908</v>
      </c>
      <c r="B3298" s="1">
        <v>6.2</v>
      </c>
      <c r="C3298" s="1">
        <f t="shared" si="1"/>
        <v>6.2</v>
      </c>
    </row>
    <row r="3299" ht="14.25" customHeight="1">
      <c r="A3299" s="1" t="s">
        <v>9975</v>
      </c>
      <c r="B3299" s="1">
        <v>6.2</v>
      </c>
      <c r="C3299" s="1">
        <f t="shared" si="1"/>
        <v>6.2</v>
      </c>
    </row>
    <row r="3300" ht="14.25" customHeight="1">
      <c r="A3300" s="1" t="s">
        <v>10055</v>
      </c>
      <c r="B3300" s="1">
        <v>6.2</v>
      </c>
      <c r="C3300" s="1">
        <f t="shared" si="1"/>
        <v>6.2</v>
      </c>
    </row>
    <row r="3301" ht="14.25" customHeight="1">
      <c r="A3301" s="1" t="s">
        <v>5434</v>
      </c>
      <c r="B3301" s="1">
        <v>5.9</v>
      </c>
      <c r="C3301" s="1">
        <f t="shared" si="1"/>
        <v>6.2</v>
      </c>
    </row>
    <row r="3302" ht="14.25" customHeight="1">
      <c r="A3302" s="1" t="s">
        <v>10948</v>
      </c>
      <c r="B3302" s="1">
        <v>6.2</v>
      </c>
      <c r="C3302" s="1">
        <f t="shared" si="1"/>
        <v>6.2</v>
      </c>
    </row>
    <row r="3303" ht="14.25" customHeight="1">
      <c r="A3303" s="1" t="s">
        <v>11088</v>
      </c>
      <c r="B3303" s="1">
        <v>6.2</v>
      </c>
      <c r="C3303" s="1">
        <f t="shared" si="1"/>
        <v>6.2</v>
      </c>
    </row>
    <row r="3304" ht="14.25" customHeight="1">
      <c r="A3304" s="1" t="s">
        <v>11115</v>
      </c>
      <c r="B3304" s="1">
        <v>6.2</v>
      </c>
      <c r="C3304" s="1">
        <f t="shared" si="1"/>
        <v>6.2</v>
      </c>
    </row>
    <row r="3305" ht="14.25" customHeight="1">
      <c r="A3305" s="1" t="s">
        <v>11639</v>
      </c>
      <c r="B3305" s="1">
        <v>6.2</v>
      </c>
      <c r="C3305" s="1">
        <f t="shared" si="1"/>
        <v>6.2</v>
      </c>
    </row>
    <row r="3306" ht="14.25" customHeight="1">
      <c r="A3306" s="1" t="s">
        <v>11647</v>
      </c>
      <c r="B3306" s="1">
        <v>6.2</v>
      </c>
      <c r="C3306" s="1">
        <f t="shared" si="1"/>
        <v>6.2</v>
      </c>
    </row>
    <row r="3307" ht="14.25" customHeight="1">
      <c r="A3307" s="1" t="s">
        <v>11673</v>
      </c>
      <c r="B3307" s="1">
        <v>6.2</v>
      </c>
      <c r="C3307" s="1">
        <f t="shared" si="1"/>
        <v>6.2</v>
      </c>
    </row>
    <row r="3308" ht="14.25" customHeight="1">
      <c r="A3308" s="1" t="s">
        <v>11967</v>
      </c>
      <c r="B3308" s="1">
        <v>6.2</v>
      </c>
      <c r="C3308" s="1">
        <f t="shared" si="1"/>
        <v>6.2</v>
      </c>
    </row>
    <row r="3309" ht="14.25" customHeight="1">
      <c r="A3309" s="1" t="s">
        <v>12227</v>
      </c>
      <c r="B3309" s="1">
        <v>6.5</v>
      </c>
      <c r="C3309" s="1">
        <f t="shared" si="1"/>
        <v>6.2</v>
      </c>
    </row>
    <row r="3310" ht="14.25" customHeight="1">
      <c r="A3310" s="1" t="s">
        <v>12618</v>
      </c>
      <c r="B3310" s="1">
        <v>6.2</v>
      </c>
      <c r="C3310" s="1">
        <f t="shared" si="1"/>
        <v>6.2</v>
      </c>
    </row>
    <row r="3311" ht="14.25" customHeight="1">
      <c r="A3311" s="1" t="s">
        <v>12958</v>
      </c>
      <c r="B3311" s="1">
        <v>6.2</v>
      </c>
      <c r="C3311" s="1">
        <f t="shared" si="1"/>
        <v>6.2</v>
      </c>
    </row>
    <row r="3312" ht="14.25" customHeight="1">
      <c r="A3312" s="1" t="s">
        <v>13095</v>
      </c>
      <c r="B3312" s="1">
        <v>6.2</v>
      </c>
      <c r="C3312" s="1">
        <f t="shared" si="1"/>
        <v>6.2</v>
      </c>
    </row>
    <row r="3313" ht="14.25" customHeight="1">
      <c r="A3313" s="1" t="s">
        <v>13264</v>
      </c>
      <c r="B3313" s="1">
        <v>6.2</v>
      </c>
      <c r="C3313" s="1">
        <f t="shared" si="1"/>
        <v>6.2</v>
      </c>
    </row>
    <row r="3314" ht="14.25" customHeight="1">
      <c r="A3314" s="1" t="s">
        <v>13299</v>
      </c>
      <c r="B3314" s="1">
        <v>6.2</v>
      </c>
      <c r="C3314" s="1">
        <f t="shared" si="1"/>
        <v>6.2</v>
      </c>
    </row>
    <row r="3315" ht="14.25" customHeight="1">
      <c r="A3315" s="1" t="s">
        <v>11088</v>
      </c>
      <c r="B3315" s="1">
        <v>6.2</v>
      </c>
      <c r="C3315" s="1">
        <f t="shared" si="1"/>
        <v>6.2</v>
      </c>
    </row>
    <row r="3316" ht="14.25" customHeight="1">
      <c r="A3316" s="1" t="s">
        <v>13472</v>
      </c>
      <c r="B3316" s="1">
        <v>6.2</v>
      </c>
      <c r="C3316" s="1">
        <f t="shared" si="1"/>
        <v>6.2</v>
      </c>
    </row>
    <row r="3317" ht="14.25" customHeight="1">
      <c r="A3317" s="1" t="s">
        <v>13575</v>
      </c>
      <c r="B3317" s="1">
        <v>6.2</v>
      </c>
      <c r="C3317" s="1">
        <f t="shared" si="1"/>
        <v>6.2</v>
      </c>
    </row>
    <row r="3318" ht="14.25" customHeight="1">
      <c r="A3318" s="1" t="s">
        <v>13653</v>
      </c>
      <c r="B3318" s="1">
        <v>6.2</v>
      </c>
      <c r="C3318" s="1">
        <f t="shared" si="1"/>
        <v>6.2</v>
      </c>
    </row>
    <row r="3319" ht="14.25" customHeight="1">
      <c r="A3319" s="1" t="s">
        <v>13814</v>
      </c>
      <c r="B3319" s="1">
        <v>6.2</v>
      </c>
      <c r="C3319" s="1">
        <f t="shared" si="1"/>
        <v>6.2</v>
      </c>
    </row>
    <row r="3320" ht="14.25" customHeight="1">
      <c r="A3320" s="1" t="s">
        <v>13954</v>
      </c>
      <c r="B3320" s="1">
        <v>6.2</v>
      </c>
      <c r="C3320" s="1">
        <f t="shared" si="1"/>
        <v>6.2</v>
      </c>
    </row>
    <row r="3321" ht="14.25" customHeight="1">
      <c r="A3321" s="1" t="s">
        <v>14805</v>
      </c>
      <c r="B3321" s="1">
        <v>6.2</v>
      </c>
      <c r="C3321" s="1">
        <f t="shared" si="1"/>
        <v>6.2</v>
      </c>
    </row>
    <row r="3322" ht="14.25" customHeight="1">
      <c r="A3322" s="1" t="s">
        <v>14818</v>
      </c>
      <c r="B3322" s="1">
        <v>6.2</v>
      </c>
      <c r="C3322" s="1">
        <f t="shared" si="1"/>
        <v>6.2</v>
      </c>
    </row>
    <row r="3323" ht="14.25" customHeight="1">
      <c r="A3323" s="1" t="s">
        <v>14860</v>
      </c>
      <c r="B3323" s="1">
        <v>6.2</v>
      </c>
      <c r="C3323" s="1">
        <f t="shared" si="1"/>
        <v>6.2</v>
      </c>
    </row>
    <row r="3324" ht="14.25" customHeight="1">
      <c r="A3324" s="1" t="s">
        <v>14865</v>
      </c>
      <c r="B3324" s="1">
        <v>6.2</v>
      </c>
      <c r="C3324" s="1">
        <f t="shared" si="1"/>
        <v>6.2</v>
      </c>
    </row>
    <row r="3325" ht="14.25" customHeight="1">
      <c r="A3325" s="1" t="s">
        <v>15085</v>
      </c>
      <c r="B3325" s="1">
        <v>6.2</v>
      </c>
      <c r="C3325" s="1">
        <f t="shared" si="1"/>
        <v>6.2</v>
      </c>
    </row>
    <row r="3326" ht="14.25" customHeight="1">
      <c r="A3326" s="1" t="s">
        <v>15453</v>
      </c>
      <c r="B3326" s="1">
        <v>6.2</v>
      </c>
      <c r="C3326" s="1">
        <f t="shared" si="1"/>
        <v>6.2</v>
      </c>
    </row>
    <row r="3327" ht="14.25" customHeight="1">
      <c r="A3327" s="1" t="s">
        <v>7005</v>
      </c>
      <c r="B3327" s="1">
        <v>6.7</v>
      </c>
      <c r="C3327" s="1">
        <f t="shared" si="1"/>
        <v>6.2</v>
      </c>
    </row>
    <row r="3328" ht="14.25" customHeight="1">
      <c r="A3328" s="1" t="s">
        <v>15855</v>
      </c>
      <c r="B3328" s="1">
        <v>6.2</v>
      </c>
      <c r="C3328" s="1">
        <f t="shared" si="1"/>
        <v>6.2</v>
      </c>
    </row>
    <row r="3329" ht="14.25" customHeight="1">
      <c r="A3329" s="1" t="s">
        <v>16017</v>
      </c>
      <c r="B3329" s="1">
        <v>6.2</v>
      </c>
      <c r="C3329" s="1">
        <f t="shared" si="1"/>
        <v>6.2</v>
      </c>
    </row>
    <row r="3330" ht="14.25" customHeight="1">
      <c r="A3330" s="1" t="s">
        <v>16125</v>
      </c>
      <c r="B3330" s="1">
        <v>6.2</v>
      </c>
      <c r="C3330" s="1">
        <f t="shared" si="1"/>
        <v>6.2</v>
      </c>
    </row>
    <row r="3331" ht="14.25" customHeight="1">
      <c r="A3331" s="1" t="s">
        <v>16283</v>
      </c>
      <c r="B3331" s="1">
        <v>6.2</v>
      </c>
      <c r="C3331" s="1">
        <f t="shared" si="1"/>
        <v>6.2</v>
      </c>
    </row>
    <row r="3332" ht="14.25" customHeight="1">
      <c r="A3332" s="1" t="s">
        <v>16287</v>
      </c>
      <c r="B3332" s="1">
        <v>6.2</v>
      </c>
      <c r="C3332" s="1">
        <f t="shared" si="1"/>
        <v>6.2</v>
      </c>
    </row>
    <row r="3333" ht="14.25" customHeight="1">
      <c r="A3333" s="1" t="s">
        <v>16370</v>
      </c>
      <c r="B3333" s="1">
        <v>6.2</v>
      </c>
      <c r="C3333" s="1">
        <f t="shared" si="1"/>
        <v>6.2</v>
      </c>
    </row>
    <row r="3334" ht="14.25" customHeight="1">
      <c r="A3334" s="1" t="s">
        <v>16519</v>
      </c>
      <c r="B3334" s="1">
        <v>6.2</v>
      </c>
      <c r="C3334" s="1">
        <f t="shared" si="1"/>
        <v>6.2</v>
      </c>
    </row>
    <row r="3335" ht="14.25" customHeight="1">
      <c r="A3335" s="1" t="s">
        <v>2489</v>
      </c>
      <c r="B3335" s="1">
        <v>7.1</v>
      </c>
      <c r="C3335" s="1">
        <f t="shared" si="1"/>
        <v>6.2</v>
      </c>
    </row>
    <row r="3336" ht="14.25" customHeight="1">
      <c r="A3336" s="1" t="s">
        <v>7005</v>
      </c>
      <c r="B3336" s="1">
        <v>7.3</v>
      </c>
      <c r="C3336" s="1">
        <f t="shared" si="1"/>
        <v>6.2</v>
      </c>
    </row>
    <row r="3337" ht="14.25" customHeight="1">
      <c r="A3337" s="1" t="s">
        <v>16740</v>
      </c>
      <c r="B3337" s="1">
        <v>6.2</v>
      </c>
      <c r="C3337" s="1">
        <f t="shared" si="1"/>
        <v>6.2</v>
      </c>
    </row>
    <row r="3338" ht="14.25" customHeight="1">
      <c r="A3338" s="1" t="s">
        <v>16960</v>
      </c>
      <c r="B3338" s="1">
        <v>6.4</v>
      </c>
      <c r="C3338" s="1">
        <f t="shared" si="1"/>
        <v>6.2</v>
      </c>
    </row>
    <row r="3339" ht="14.25" customHeight="1">
      <c r="A3339" s="1" t="s">
        <v>16960</v>
      </c>
      <c r="B3339" s="1">
        <v>6.0</v>
      </c>
      <c r="C3339" s="1">
        <f t="shared" si="1"/>
        <v>6.2</v>
      </c>
    </row>
    <row r="3340" ht="14.25" customHeight="1">
      <c r="A3340" s="1" t="s">
        <v>12227</v>
      </c>
      <c r="B3340" s="1">
        <v>5.9</v>
      </c>
      <c r="C3340" s="1">
        <f t="shared" si="1"/>
        <v>6.2</v>
      </c>
    </row>
    <row r="3341" ht="14.25" customHeight="1">
      <c r="A3341" s="1" t="s">
        <v>17131</v>
      </c>
      <c r="B3341" s="1">
        <v>6.2</v>
      </c>
      <c r="C3341" s="1">
        <f t="shared" si="1"/>
        <v>6.2</v>
      </c>
    </row>
    <row r="3342" ht="14.25" customHeight="1">
      <c r="A3342" s="1" t="s">
        <v>17343</v>
      </c>
      <c r="B3342" s="1">
        <v>6.2</v>
      </c>
      <c r="C3342" s="1">
        <f t="shared" si="1"/>
        <v>6.2</v>
      </c>
    </row>
    <row r="3343" ht="14.25" customHeight="1">
      <c r="A3343" s="1" t="s">
        <v>17467</v>
      </c>
      <c r="B3343" s="1">
        <v>6.2</v>
      </c>
      <c r="C3343" s="1">
        <f t="shared" si="1"/>
        <v>6.2</v>
      </c>
    </row>
    <row r="3344" ht="14.25" customHeight="1">
      <c r="A3344" s="1" t="s">
        <v>17961</v>
      </c>
      <c r="B3344" s="1">
        <v>6.2</v>
      </c>
      <c r="C3344" s="1">
        <f t="shared" si="1"/>
        <v>6.2</v>
      </c>
    </row>
    <row r="3345" ht="14.25" customHeight="1">
      <c r="A3345" s="1" t="s">
        <v>2766</v>
      </c>
      <c r="B3345" s="1">
        <v>6.3</v>
      </c>
      <c r="C3345" s="1">
        <f t="shared" si="1"/>
        <v>6.2</v>
      </c>
    </row>
    <row r="3346" ht="14.25" customHeight="1">
      <c r="A3346" s="1" t="s">
        <v>3563</v>
      </c>
      <c r="B3346" s="1">
        <v>5.6</v>
      </c>
      <c r="C3346" s="1">
        <f t="shared" si="1"/>
        <v>6.2</v>
      </c>
    </row>
    <row r="3347" ht="14.25" customHeight="1">
      <c r="A3347" s="1" t="s">
        <v>4565</v>
      </c>
      <c r="B3347" s="1">
        <v>6.4</v>
      </c>
      <c r="C3347" s="1">
        <f t="shared" si="1"/>
        <v>6.2</v>
      </c>
    </row>
    <row r="3348" ht="14.25" customHeight="1">
      <c r="A3348" s="1" t="s">
        <v>4565</v>
      </c>
      <c r="B3348" s="1">
        <v>6.5</v>
      </c>
      <c r="C3348" s="1">
        <f t="shared" si="1"/>
        <v>6.2</v>
      </c>
    </row>
    <row r="3349" ht="14.25" customHeight="1">
      <c r="A3349" s="1" t="s">
        <v>4565</v>
      </c>
      <c r="B3349" s="1">
        <v>5.3</v>
      </c>
      <c r="C3349" s="1">
        <f t="shared" si="1"/>
        <v>6.2</v>
      </c>
    </row>
    <row r="3350" ht="14.25" customHeight="1">
      <c r="A3350" s="1" t="s">
        <v>3563</v>
      </c>
      <c r="B3350" s="1">
        <v>6.3</v>
      </c>
      <c r="C3350" s="1">
        <f t="shared" si="1"/>
        <v>6.2</v>
      </c>
    </row>
    <row r="3351" ht="14.25" customHeight="1">
      <c r="A3351" s="1" t="s">
        <v>3563</v>
      </c>
      <c r="B3351" s="1">
        <v>6.7</v>
      </c>
      <c r="C3351" s="1">
        <f t="shared" si="1"/>
        <v>6.2</v>
      </c>
    </row>
    <row r="3352" ht="14.25" customHeight="1">
      <c r="A3352" s="1" t="s">
        <v>4565</v>
      </c>
      <c r="B3352" s="1">
        <v>6.6</v>
      </c>
      <c r="C3352" s="1">
        <f t="shared" si="1"/>
        <v>6.2</v>
      </c>
    </row>
    <row r="3353" ht="14.25" customHeight="1">
      <c r="A3353" s="1" t="s">
        <v>2766</v>
      </c>
      <c r="B3353" s="1">
        <v>6.1</v>
      </c>
      <c r="C3353" s="1">
        <f t="shared" si="1"/>
        <v>6.2</v>
      </c>
    </row>
    <row r="3354" ht="14.25" customHeight="1">
      <c r="A3354" s="1" t="s">
        <v>3563</v>
      </c>
      <c r="B3354" s="1">
        <v>6.2</v>
      </c>
      <c r="C3354" s="1">
        <f t="shared" si="1"/>
        <v>6.2</v>
      </c>
    </row>
    <row r="3355" ht="14.25" customHeight="1">
      <c r="A3355" s="1" t="s">
        <v>13236</v>
      </c>
      <c r="B3355" s="1">
        <v>6.6</v>
      </c>
      <c r="C3355" s="1">
        <f t="shared" si="1"/>
        <v>6.2</v>
      </c>
    </row>
    <row r="3356" ht="14.25" customHeight="1">
      <c r="A3356" s="1" t="s">
        <v>13236</v>
      </c>
      <c r="B3356" s="1">
        <v>6.3</v>
      </c>
      <c r="C3356" s="1">
        <f t="shared" si="1"/>
        <v>6.2</v>
      </c>
    </row>
    <row r="3357" ht="14.25" customHeight="1">
      <c r="A3357" s="1" t="s">
        <v>13236</v>
      </c>
      <c r="B3357" s="1">
        <v>5.7</v>
      </c>
      <c r="C3357" s="1">
        <f t="shared" si="1"/>
        <v>6.2</v>
      </c>
    </row>
    <row r="3358" ht="14.25" customHeight="1">
      <c r="A3358" s="1" t="s">
        <v>267</v>
      </c>
      <c r="B3358" s="1">
        <v>5.8</v>
      </c>
      <c r="C3358" s="1">
        <f t="shared" si="1"/>
        <v>6.1875</v>
      </c>
    </row>
    <row r="3359" ht="14.25" customHeight="1">
      <c r="A3359" s="1" t="s">
        <v>267</v>
      </c>
      <c r="B3359" s="1">
        <v>5.5</v>
      </c>
      <c r="C3359" s="1">
        <f t="shared" si="1"/>
        <v>6.1875</v>
      </c>
    </row>
    <row r="3360" ht="14.25" customHeight="1">
      <c r="A3360" s="1" t="s">
        <v>267</v>
      </c>
      <c r="B3360" s="1">
        <v>6.4</v>
      </c>
      <c r="C3360" s="1">
        <f t="shared" si="1"/>
        <v>6.1875</v>
      </c>
    </row>
    <row r="3361" ht="14.25" customHeight="1">
      <c r="A3361" s="1" t="s">
        <v>267</v>
      </c>
      <c r="B3361" s="1">
        <v>6.4</v>
      </c>
      <c r="C3361" s="1">
        <f t="shared" si="1"/>
        <v>6.1875</v>
      </c>
    </row>
    <row r="3362" ht="14.25" customHeight="1">
      <c r="A3362" s="1" t="s">
        <v>267</v>
      </c>
      <c r="B3362" s="1">
        <v>7.1</v>
      </c>
      <c r="C3362" s="1">
        <f t="shared" si="1"/>
        <v>6.1875</v>
      </c>
    </row>
    <row r="3363" ht="14.25" customHeight="1">
      <c r="A3363" s="1" t="s">
        <v>267</v>
      </c>
      <c r="B3363" s="1">
        <v>6.9</v>
      </c>
      <c r="C3363" s="1">
        <f t="shared" si="1"/>
        <v>6.1875</v>
      </c>
    </row>
    <row r="3364" ht="14.25" customHeight="1">
      <c r="A3364" s="1" t="s">
        <v>267</v>
      </c>
      <c r="B3364" s="1">
        <v>6.9</v>
      </c>
      <c r="C3364" s="1">
        <f t="shared" si="1"/>
        <v>6.1875</v>
      </c>
    </row>
    <row r="3365" ht="14.25" customHeight="1">
      <c r="A3365" s="1" t="s">
        <v>267</v>
      </c>
      <c r="B3365" s="1">
        <v>4.5</v>
      </c>
      <c r="C3365" s="1">
        <f t="shared" si="1"/>
        <v>6.1875</v>
      </c>
    </row>
    <row r="3366" ht="14.25" customHeight="1">
      <c r="A3366" s="1" t="s">
        <v>1708</v>
      </c>
      <c r="B3366" s="1">
        <v>4.3</v>
      </c>
      <c r="C3366" s="1">
        <f t="shared" si="1"/>
        <v>6.185714286</v>
      </c>
    </row>
    <row r="3367" ht="14.25" customHeight="1">
      <c r="A3367" s="1" t="s">
        <v>1708</v>
      </c>
      <c r="B3367" s="1">
        <v>6.4</v>
      </c>
      <c r="C3367" s="1">
        <f t="shared" si="1"/>
        <v>6.185714286</v>
      </c>
    </row>
    <row r="3368" ht="14.25" customHeight="1">
      <c r="A3368" s="1" t="s">
        <v>1708</v>
      </c>
      <c r="B3368" s="1">
        <v>6.5</v>
      </c>
      <c r="C3368" s="1">
        <f t="shared" si="1"/>
        <v>6.185714286</v>
      </c>
    </row>
    <row r="3369" ht="14.25" customHeight="1">
      <c r="A3369" s="1" t="s">
        <v>1708</v>
      </c>
      <c r="B3369" s="1">
        <v>6.8</v>
      </c>
      <c r="C3369" s="1">
        <f t="shared" si="1"/>
        <v>6.185714286</v>
      </c>
    </row>
    <row r="3370" ht="14.25" customHeight="1">
      <c r="A3370" s="1" t="s">
        <v>1708</v>
      </c>
      <c r="B3370" s="1">
        <v>6.4</v>
      </c>
      <c r="C3370" s="1">
        <f t="shared" si="1"/>
        <v>6.185714286</v>
      </c>
    </row>
    <row r="3371" ht="14.25" customHeight="1">
      <c r="A3371" s="1" t="s">
        <v>1708</v>
      </c>
      <c r="B3371" s="1">
        <v>6.4</v>
      </c>
      <c r="C3371" s="1">
        <f t="shared" si="1"/>
        <v>6.185714286</v>
      </c>
    </row>
    <row r="3372" ht="14.25" customHeight="1">
      <c r="A3372" s="1" t="s">
        <v>1708</v>
      </c>
      <c r="B3372" s="1">
        <v>6.5</v>
      </c>
      <c r="C3372" s="1">
        <f t="shared" si="1"/>
        <v>6.185714286</v>
      </c>
    </row>
    <row r="3373" ht="14.25" customHeight="1">
      <c r="A3373" s="1" t="s">
        <v>710</v>
      </c>
      <c r="B3373" s="1">
        <v>6.0</v>
      </c>
      <c r="C3373" s="1">
        <f t="shared" si="1"/>
        <v>6.166666667</v>
      </c>
    </row>
    <row r="3374" ht="14.25" customHeight="1">
      <c r="A3374" s="1" t="s">
        <v>1151</v>
      </c>
      <c r="B3374" s="1">
        <v>6.5</v>
      </c>
      <c r="C3374" s="1">
        <f t="shared" si="1"/>
        <v>6.166666667</v>
      </c>
    </row>
    <row r="3375" ht="14.25" customHeight="1">
      <c r="A3375" s="1" t="s">
        <v>1151</v>
      </c>
      <c r="B3375" s="1">
        <v>6.5</v>
      </c>
      <c r="C3375" s="1">
        <f t="shared" si="1"/>
        <v>6.166666667</v>
      </c>
    </row>
    <row r="3376" ht="14.25" customHeight="1">
      <c r="A3376" s="1" t="s">
        <v>710</v>
      </c>
      <c r="B3376" s="1">
        <v>6.0</v>
      </c>
      <c r="C3376" s="1">
        <f t="shared" si="1"/>
        <v>6.166666667</v>
      </c>
    </row>
    <row r="3377" ht="14.25" customHeight="1">
      <c r="A3377" s="1" t="s">
        <v>2589</v>
      </c>
      <c r="B3377" s="1">
        <v>6.5</v>
      </c>
      <c r="C3377" s="1">
        <f t="shared" si="1"/>
        <v>6.166666667</v>
      </c>
    </row>
    <row r="3378" ht="14.25" customHeight="1">
      <c r="A3378" s="1" t="s">
        <v>2589</v>
      </c>
      <c r="B3378" s="1">
        <v>5.0</v>
      </c>
      <c r="C3378" s="1">
        <f t="shared" si="1"/>
        <v>6.166666667</v>
      </c>
    </row>
    <row r="3379" ht="14.25" customHeight="1">
      <c r="A3379" s="1" t="s">
        <v>2589</v>
      </c>
      <c r="B3379" s="1">
        <v>7.0</v>
      </c>
      <c r="C3379" s="1">
        <f t="shared" si="1"/>
        <v>6.166666667</v>
      </c>
    </row>
    <row r="3380" ht="14.25" customHeight="1">
      <c r="A3380" s="1" t="s">
        <v>1151</v>
      </c>
      <c r="B3380" s="1">
        <v>5.5</v>
      </c>
      <c r="C3380" s="1">
        <f t="shared" si="1"/>
        <v>6.166666667</v>
      </c>
    </row>
    <row r="3381" ht="14.25" customHeight="1">
      <c r="A3381" s="1" t="s">
        <v>710</v>
      </c>
      <c r="B3381" s="1">
        <v>6.5</v>
      </c>
      <c r="C3381" s="1">
        <f t="shared" si="1"/>
        <v>6.166666667</v>
      </c>
    </row>
    <row r="3382" ht="14.25" customHeight="1">
      <c r="A3382" s="1" t="s">
        <v>2737</v>
      </c>
      <c r="B3382" s="1">
        <v>6.1</v>
      </c>
      <c r="C3382" s="1">
        <f t="shared" si="1"/>
        <v>6.15</v>
      </c>
    </row>
    <row r="3383" ht="14.25" customHeight="1">
      <c r="A3383" s="1" t="s">
        <v>3943</v>
      </c>
      <c r="B3383" s="1">
        <v>4.9</v>
      </c>
      <c r="C3383" s="1">
        <f t="shared" si="1"/>
        <v>6.15</v>
      </c>
    </row>
    <row r="3384" ht="14.25" customHeight="1">
      <c r="A3384" s="1" t="s">
        <v>8171</v>
      </c>
      <c r="B3384" s="1">
        <v>5.9</v>
      </c>
      <c r="C3384" s="1">
        <f t="shared" si="1"/>
        <v>6.15</v>
      </c>
    </row>
    <row r="3385" ht="14.25" customHeight="1">
      <c r="A3385" s="1" t="s">
        <v>2737</v>
      </c>
      <c r="B3385" s="1">
        <v>6.2</v>
      </c>
      <c r="C3385" s="1">
        <f t="shared" si="1"/>
        <v>6.15</v>
      </c>
    </row>
    <row r="3386" ht="14.25" customHeight="1">
      <c r="A3386" s="1" t="s">
        <v>3943</v>
      </c>
      <c r="B3386" s="1">
        <v>7.4</v>
      </c>
      <c r="C3386" s="1">
        <f t="shared" si="1"/>
        <v>6.15</v>
      </c>
    </row>
    <row r="3387" ht="14.25" customHeight="1">
      <c r="A3387" s="1" t="s">
        <v>8171</v>
      </c>
      <c r="B3387" s="1">
        <v>6.2</v>
      </c>
      <c r="C3387" s="1">
        <f t="shared" si="1"/>
        <v>6.15</v>
      </c>
    </row>
    <row r="3388" ht="14.25" customHeight="1">
      <c r="A3388" s="1" t="s">
        <v>9769</v>
      </c>
      <c r="B3388" s="1">
        <v>5.7</v>
      </c>
      <c r="C3388" s="1">
        <f t="shared" si="1"/>
        <v>6.15</v>
      </c>
    </row>
    <row r="3389" ht="14.25" customHeight="1">
      <c r="A3389" s="1" t="s">
        <v>9769</v>
      </c>
      <c r="B3389" s="1">
        <v>6.6</v>
      </c>
      <c r="C3389" s="1">
        <f t="shared" si="1"/>
        <v>6.15</v>
      </c>
    </row>
    <row r="3390" ht="14.25" customHeight="1">
      <c r="A3390" s="1" t="s">
        <v>8171</v>
      </c>
      <c r="B3390" s="1">
        <v>6.1</v>
      </c>
      <c r="C3390" s="1">
        <f t="shared" si="1"/>
        <v>6.15</v>
      </c>
    </row>
    <row r="3391" ht="14.25" customHeight="1">
      <c r="A3391" s="1" t="s">
        <v>10856</v>
      </c>
      <c r="B3391" s="1">
        <v>6.3</v>
      </c>
      <c r="C3391" s="1">
        <f t="shared" si="1"/>
        <v>6.15</v>
      </c>
    </row>
    <row r="3392" ht="14.25" customHeight="1">
      <c r="A3392" s="1" t="s">
        <v>11785</v>
      </c>
      <c r="B3392" s="1">
        <v>6.0</v>
      </c>
      <c r="C3392" s="1">
        <f t="shared" si="1"/>
        <v>6.15</v>
      </c>
    </row>
    <row r="3393" ht="14.25" customHeight="1">
      <c r="A3393" s="1" t="s">
        <v>8171</v>
      </c>
      <c r="B3393" s="1">
        <v>6.4</v>
      </c>
      <c r="C3393" s="1">
        <f t="shared" si="1"/>
        <v>6.15</v>
      </c>
    </row>
    <row r="3394" ht="14.25" customHeight="1">
      <c r="A3394" s="1" t="s">
        <v>13059</v>
      </c>
      <c r="B3394" s="1">
        <v>6.4</v>
      </c>
      <c r="C3394" s="1">
        <f t="shared" si="1"/>
        <v>6.15</v>
      </c>
    </row>
    <row r="3395" ht="14.25" customHeight="1">
      <c r="A3395" s="1" t="s">
        <v>13374</v>
      </c>
      <c r="B3395" s="1">
        <v>6.5</v>
      </c>
      <c r="C3395" s="1">
        <f t="shared" si="1"/>
        <v>6.15</v>
      </c>
    </row>
    <row r="3396" ht="14.25" customHeight="1">
      <c r="A3396" s="1" t="s">
        <v>13059</v>
      </c>
      <c r="B3396" s="1">
        <v>5.9</v>
      </c>
      <c r="C3396" s="1">
        <f t="shared" si="1"/>
        <v>6.15</v>
      </c>
    </row>
    <row r="3397" ht="14.25" customHeight="1">
      <c r="A3397" s="1" t="s">
        <v>11785</v>
      </c>
      <c r="B3397" s="1">
        <v>6.3</v>
      </c>
      <c r="C3397" s="1">
        <f t="shared" si="1"/>
        <v>6.15</v>
      </c>
    </row>
    <row r="3398" ht="14.25" customHeight="1">
      <c r="A3398" s="1" t="s">
        <v>10856</v>
      </c>
      <c r="B3398" s="1">
        <v>6.0</v>
      </c>
      <c r="C3398" s="1">
        <f t="shared" si="1"/>
        <v>6.15</v>
      </c>
    </row>
    <row r="3399" ht="14.25" customHeight="1">
      <c r="A3399" s="1" t="s">
        <v>17103</v>
      </c>
      <c r="B3399" s="1">
        <v>5.7</v>
      </c>
      <c r="C3399" s="1">
        <f t="shared" si="1"/>
        <v>6.15</v>
      </c>
    </row>
    <row r="3400" ht="14.25" customHeight="1">
      <c r="A3400" s="1" t="s">
        <v>17103</v>
      </c>
      <c r="B3400" s="1">
        <v>6.6</v>
      </c>
      <c r="C3400" s="1">
        <f t="shared" si="1"/>
        <v>6.15</v>
      </c>
    </row>
    <row r="3401" ht="14.25" customHeight="1">
      <c r="A3401" s="1" t="s">
        <v>13374</v>
      </c>
      <c r="B3401" s="1">
        <v>5.8</v>
      </c>
      <c r="C3401" s="1">
        <f t="shared" si="1"/>
        <v>6.15</v>
      </c>
    </row>
    <row r="3402" ht="14.25" customHeight="1">
      <c r="A3402" s="1" t="s">
        <v>632</v>
      </c>
      <c r="B3402" s="1">
        <v>6.1</v>
      </c>
      <c r="C3402" s="1">
        <f t="shared" si="1"/>
        <v>6.14</v>
      </c>
    </row>
    <row r="3403" ht="14.25" customHeight="1">
      <c r="A3403" s="1" t="s">
        <v>632</v>
      </c>
      <c r="B3403" s="1">
        <v>6.9</v>
      </c>
      <c r="C3403" s="1">
        <f t="shared" si="1"/>
        <v>6.14</v>
      </c>
    </row>
    <row r="3404" ht="14.25" customHeight="1">
      <c r="A3404" s="1" t="s">
        <v>3050</v>
      </c>
      <c r="B3404" s="1">
        <v>6.1</v>
      </c>
      <c r="C3404" s="1">
        <f t="shared" si="1"/>
        <v>6.14</v>
      </c>
    </row>
    <row r="3405" ht="14.25" customHeight="1">
      <c r="A3405" s="1" t="s">
        <v>632</v>
      </c>
      <c r="B3405" s="1">
        <v>4.3</v>
      </c>
      <c r="C3405" s="1">
        <f t="shared" si="1"/>
        <v>6.14</v>
      </c>
    </row>
    <row r="3406" ht="14.25" customHeight="1">
      <c r="A3406" s="1" t="s">
        <v>3050</v>
      </c>
      <c r="B3406" s="1">
        <v>5.5</v>
      </c>
      <c r="C3406" s="1">
        <f t="shared" si="1"/>
        <v>6.14</v>
      </c>
    </row>
    <row r="3407" ht="14.25" customHeight="1">
      <c r="A3407" s="1" t="s">
        <v>3050</v>
      </c>
      <c r="B3407" s="1">
        <v>6.2</v>
      </c>
      <c r="C3407" s="1">
        <f t="shared" si="1"/>
        <v>6.14</v>
      </c>
    </row>
    <row r="3408" ht="14.25" customHeight="1">
      <c r="A3408" s="1" t="s">
        <v>632</v>
      </c>
      <c r="B3408" s="1">
        <v>6.3</v>
      </c>
      <c r="C3408" s="1">
        <f t="shared" si="1"/>
        <v>6.14</v>
      </c>
    </row>
    <row r="3409" ht="14.25" customHeight="1">
      <c r="A3409" s="1" t="s">
        <v>3050</v>
      </c>
      <c r="B3409" s="1">
        <v>6.8</v>
      </c>
      <c r="C3409" s="1">
        <f t="shared" si="1"/>
        <v>6.14</v>
      </c>
    </row>
    <row r="3410" ht="14.25" customHeight="1">
      <c r="A3410" s="1" t="s">
        <v>632</v>
      </c>
      <c r="B3410" s="1">
        <v>7.1</v>
      </c>
      <c r="C3410" s="1">
        <f t="shared" si="1"/>
        <v>6.14</v>
      </c>
    </row>
    <row r="3411" ht="14.25" customHeight="1">
      <c r="A3411" s="1" t="s">
        <v>3050</v>
      </c>
      <c r="B3411" s="1">
        <v>6.1</v>
      </c>
      <c r="C3411" s="1">
        <f t="shared" si="1"/>
        <v>6.14</v>
      </c>
    </row>
    <row r="3412" ht="14.25" customHeight="1">
      <c r="A3412" s="1" t="s">
        <v>1775</v>
      </c>
      <c r="B3412" s="1">
        <v>6.4</v>
      </c>
      <c r="C3412" s="1">
        <f t="shared" si="1"/>
        <v>6.14</v>
      </c>
    </row>
    <row r="3413" ht="14.25" customHeight="1">
      <c r="A3413" s="1" t="s">
        <v>1865</v>
      </c>
      <c r="B3413" s="1">
        <v>5.5</v>
      </c>
      <c r="C3413" s="1">
        <f t="shared" si="1"/>
        <v>6.14</v>
      </c>
    </row>
    <row r="3414" ht="14.25" customHeight="1">
      <c r="A3414" s="1" t="s">
        <v>1775</v>
      </c>
      <c r="B3414" s="1">
        <v>5.4</v>
      </c>
      <c r="C3414" s="1">
        <f t="shared" si="1"/>
        <v>6.14</v>
      </c>
    </row>
    <row r="3415" ht="14.25" customHeight="1">
      <c r="A3415" s="1" t="s">
        <v>1775</v>
      </c>
      <c r="B3415" s="1">
        <v>6.1</v>
      </c>
      <c r="C3415" s="1">
        <f t="shared" si="1"/>
        <v>6.14</v>
      </c>
    </row>
    <row r="3416" ht="14.25" customHeight="1">
      <c r="A3416" s="1" t="s">
        <v>1775</v>
      </c>
      <c r="B3416" s="1">
        <v>6.5</v>
      </c>
      <c r="C3416" s="1">
        <f t="shared" si="1"/>
        <v>6.14</v>
      </c>
    </row>
    <row r="3417" ht="14.25" customHeight="1">
      <c r="A3417" s="1" t="s">
        <v>1865</v>
      </c>
      <c r="B3417" s="1">
        <v>6.2</v>
      </c>
      <c r="C3417" s="1">
        <f t="shared" si="1"/>
        <v>6.14</v>
      </c>
    </row>
    <row r="3418" ht="14.25" customHeight="1">
      <c r="A3418" s="1" t="s">
        <v>1865</v>
      </c>
      <c r="B3418" s="1">
        <v>6.7</v>
      </c>
      <c r="C3418" s="1">
        <f t="shared" si="1"/>
        <v>6.14</v>
      </c>
    </row>
    <row r="3419" ht="14.25" customHeight="1">
      <c r="A3419" s="1" t="s">
        <v>1865</v>
      </c>
      <c r="B3419" s="1">
        <v>6.8</v>
      </c>
      <c r="C3419" s="1">
        <f t="shared" si="1"/>
        <v>6.14</v>
      </c>
    </row>
    <row r="3420" ht="14.25" customHeight="1">
      <c r="A3420" s="1" t="s">
        <v>1865</v>
      </c>
      <c r="B3420" s="1">
        <v>5.5</v>
      </c>
      <c r="C3420" s="1">
        <f t="shared" si="1"/>
        <v>6.14</v>
      </c>
    </row>
    <row r="3421" ht="14.25" customHeight="1">
      <c r="A3421" s="1" t="s">
        <v>1775</v>
      </c>
      <c r="B3421" s="1">
        <v>6.3</v>
      </c>
      <c r="C3421" s="1">
        <f t="shared" si="1"/>
        <v>6.14</v>
      </c>
    </row>
    <row r="3422" ht="14.25" customHeight="1">
      <c r="A3422" s="1" t="s">
        <v>3356</v>
      </c>
      <c r="B3422" s="1">
        <v>7.3</v>
      </c>
      <c r="C3422" s="1">
        <f t="shared" si="1"/>
        <v>6.14</v>
      </c>
    </row>
    <row r="3423" ht="14.25" customHeight="1">
      <c r="A3423" s="1" t="s">
        <v>3356</v>
      </c>
      <c r="B3423" s="1">
        <v>4.4</v>
      </c>
      <c r="C3423" s="1">
        <f t="shared" si="1"/>
        <v>6.14</v>
      </c>
    </row>
    <row r="3424" ht="14.25" customHeight="1">
      <c r="A3424" s="1" t="s">
        <v>3356</v>
      </c>
      <c r="B3424" s="1">
        <v>5.7</v>
      </c>
      <c r="C3424" s="1">
        <f t="shared" si="1"/>
        <v>6.14</v>
      </c>
    </row>
    <row r="3425" ht="14.25" customHeight="1">
      <c r="A3425" s="1" t="s">
        <v>3356</v>
      </c>
      <c r="B3425" s="1">
        <v>5.4</v>
      </c>
      <c r="C3425" s="1">
        <f t="shared" si="1"/>
        <v>6.14</v>
      </c>
    </row>
    <row r="3426" ht="14.25" customHeight="1">
      <c r="A3426" s="1" t="s">
        <v>3356</v>
      </c>
      <c r="B3426" s="1">
        <v>7.9</v>
      </c>
      <c r="C3426" s="1">
        <f t="shared" si="1"/>
        <v>6.14</v>
      </c>
    </row>
    <row r="3427" ht="14.25" customHeight="1">
      <c r="A3427" s="1" t="s">
        <v>5200</v>
      </c>
      <c r="B3427" s="1">
        <v>6.9</v>
      </c>
      <c r="C3427" s="1">
        <f t="shared" si="1"/>
        <v>6.133333333</v>
      </c>
    </row>
    <row r="3428" ht="14.25" customHeight="1">
      <c r="A3428" s="1" t="s">
        <v>5200</v>
      </c>
      <c r="B3428" s="1">
        <v>6.4</v>
      </c>
      <c r="C3428" s="1">
        <f t="shared" si="1"/>
        <v>6.133333333</v>
      </c>
    </row>
    <row r="3429" ht="14.25" customHeight="1">
      <c r="A3429" s="1" t="s">
        <v>5200</v>
      </c>
      <c r="B3429" s="1">
        <v>5.1</v>
      </c>
      <c r="C3429" s="1">
        <f t="shared" si="1"/>
        <v>6.133333333</v>
      </c>
    </row>
    <row r="3430" ht="14.25" customHeight="1">
      <c r="A3430" s="1" t="s">
        <v>2457</v>
      </c>
      <c r="B3430" s="1">
        <v>6.2</v>
      </c>
      <c r="C3430" s="1">
        <f t="shared" si="1"/>
        <v>6.13</v>
      </c>
    </row>
    <row r="3431" ht="14.25" customHeight="1">
      <c r="A3431" s="1" t="s">
        <v>2457</v>
      </c>
      <c r="B3431" s="1">
        <v>5.9</v>
      </c>
      <c r="C3431" s="1">
        <f t="shared" si="1"/>
        <v>6.13</v>
      </c>
    </row>
    <row r="3432" ht="14.25" customHeight="1">
      <c r="A3432" s="1" t="s">
        <v>2457</v>
      </c>
      <c r="B3432" s="1">
        <v>5.8</v>
      </c>
      <c r="C3432" s="1">
        <f t="shared" si="1"/>
        <v>6.13</v>
      </c>
    </row>
    <row r="3433" ht="14.25" customHeight="1">
      <c r="A3433" s="1" t="s">
        <v>2457</v>
      </c>
      <c r="B3433" s="1">
        <v>6.5</v>
      </c>
      <c r="C3433" s="1">
        <f t="shared" si="1"/>
        <v>6.13</v>
      </c>
    </row>
    <row r="3434" ht="14.25" customHeight="1">
      <c r="A3434" s="1" t="s">
        <v>2457</v>
      </c>
      <c r="B3434" s="1">
        <v>5.7</v>
      </c>
      <c r="C3434" s="1">
        <f t="shared" si="1"/>
        <v>6.13</v>
      </c>
    </row>
    <row r="3435" ht="14.25" customHeight="1">
      <c r="A3435" s="1" t="s">
        <v>2457</v>
      </c>
      <c r="B3435" s="1">
        <v>5.9</v>
      </c>
      <c r="C3435" s="1">
        <f t="shared" si="1"/>
        <v>6.13</v>
      </c>
    </row>
    <row r="3436" ht="14.25" customHeight="1">
      <c r="A3436" s="1" t="s">
        <v>2457</v>
      </c>
      <c r="B3436" s="1">
        <v>6.2</v>
      </c>
      <c r="C3436" s="1">
        <f t="shared" si="1"/>
        <v>6.13</v>
      </c>
    </row>
    <row r="3437" ht="14.25" customHeight="1">
      <c r="A3437" s="1" t="s">
        <v>2457</v>
      </c>
      <c r="B3437" s="1">
        <v>5.1</v>
      </c>
      <c r="C3437" s="1">
        <f t="shared" si="1"/>
        <v>6.13</v>
      </c>
    </row>
    <row r="3438" ht="14.25" customHeight="1">
      <c r="A3438" s="1" t="s">
        <v>2457</v>
      </c>
      <c r="B3438" s="1">
        <v>6.9</v>
      </c>
      <c r="C3438" s="1">
        <f t="shared" si="1"/>
        <v>6.13</v>
      </c>
    </row>
    <row r="3439" ht="14.25" customHeight="1">
      <c r="A3439" s="1" t="s">
        <v>2457</v>
      </c>
      <c r="B3439" s="1">
        <v>7.1</v>
      </c>
      <c r="C3439" s="1">
        <f t="shared" si="1"/>
        <v>6.13</v>
      </c>
    </row>
    <row r="3440" ht="14.25" customHeight="1">
      <c r="A3440" s="1" t="s">
        <v>1694</v>
      </c>
      <c r="B3440" s="1">
        <v>5.6</v>
      </c>
      <c r="C3440" s="1">
        <f t="shared" si="1"/>
        <v>6.125</v>
      </c>
    </row>
    <row r="3441" ht="14.25" customHeight="1">
      <c r="A3441" s="1" t="s">
        <v>1694</v>
      </c>
      <c r="B3441" s="1">
        <v>6.1</v>
      </c>
      <c r="C3441" s="1">
        <f t="shared" si="1"/>
        <v>6.125</v>
      </c>
    </row>
    <row r="3442" ht="14.25" customHeight="1">
      <c r="A3442" s="1" t="s">
        <v>3161</v>
      </c>
      <c r="B3442" s="1">
        <v>4.9</v>
      </c>
      <c r="C3442" s="1">
        <f t="shared" si="1"/>
        <v>6.125</v>
      </c>
    </row>
    <row r="3443" ht="14.25" customHeight="1">
      <c r="A3443" s="1" t="s">
        <v>3215</v>
      </c>
      <c r="B3443" s="1">
        <v>5.6</v>
      </c>
      <c r="C3443" s="1">
        <f t="shared" si="1"/>
        <v>6.125</v>
      </c>
    </row>
    <row r="3444" ht="14.25" customHeight="1">
      <c r="A3444" s="1" t="s">
        <v>3215</v>
      </c>
      <c r="B3444" s="1">
        <v>6.1</v>
      </c>
      <c r="C3444" s="1">
        <f t="shared" si="1"/>
        <v>6.125</v>
      </c>
    </row>
    <row r="3445" ht="14.25" customHeight="1">
      <c r="A3445" s="1" t="s">
        <v>3161</v>
      </c>
      <c r="B3445" s="1">
        <v>5.4</v>
      </c>
      <c r="C3445" s="1">
        <f t="shared" si="1"/>
        <v>6.125</v>
      </c>
    </row>
    <row r="3446" ht="14.25" customHeight="1">
      <c r="A3446" s="1" t="s">
        <v>4106</v>
      </c>
      <c r="B3446" s="1">
        <v>2.7</v>
      </c>
      <c r="C3446" s="1">
        <f t="shared" si="1"/>
        <v>6.125</v>
      </c>
    </row>
    <row r="3447" ht="14.25" customHeight="1">
      <c r="A3447" s="1" t="s">
        <v>3215</v>
      </c>
      <c r="B3447" s="1">
        <v>6.3</v>
      </c>
      <c r="C3447" s="1">
        <f t="shared" si="1"/>
        <v>6.125</v>
      </c>
    </row>
    <row r="3448" ht="14.25" customHeight="1">
      <c r="A3448" s="1" t="s">
        <v>4772</v>
      </c>
      <c r="B3448" s="1">
        <v>5.1</v>
      </c>
      <c r="C3448" s="1">
        <f t="shared" si="1"/>
        <v>6.125</v>
      </c>
    </row>
    <row r="3449" ht="14.25" customHeight="1">
      <c r="A3449" s="1" t="s">
        <v>3161</v>
      </c>
      <c r="B3449" s="1">
        <v>5.8</v>
      </c>
      <c r="C3449" s="1">
        <f t="shared" si="1"/>
        <v>6.125</v>
      </c>
    </row>
    <row r="3450" ht="14.25" customHeight="1">
      <c r="A3450" s="1" t="s">
        <v>3161</v>
      </c>
      <c r="B3450" s="1">
        <v>6.2</v>
      </c>
      <c r="C3450" s="1">
        <f t="shared" si="1"/>
        <v>6.125</v>
      </c>
    </row>
    <row r="3451" ht="14.25" customHeight="1">
      <c r="A3451" s="1" t="s">
        <v>1694</v>
      </c>
      <c r="B3451" s="1">
        <v>6.3</v>
      </c>
      <c r="C3451" s="1">
        <f t="shared" si="1"/>
        <v>6.125</v>
      </c>
    </row>
    <row r="3452" ht="14.25" customHeight="1">
      <c r="A3452" s="1" t="s">
        <v>4772</v>
      </c>
      <c r="B3452" s="1">
        <v>6.7</v>
      </c>
      <c r="C3452" s="1">
        <f t="shared" si="1"/>
        <v>6.125</v>
      </c>
    </row>
    <row r="3453" ht="14.25" customHeight="1">
      <c r="A3453" s="1" t="s">
        <v>3161</v>
      </c>
      <c r="B3453" s="1">
        <v>7.3</v>
      </c>
      <c r="C3453" s="1">
        <f t="shared" si="1"/>
        <v>6.125</v>
      </c>
    </row>
    <row r="3454" ht="14.25" customHeight="1">
      <c r="A3454" s="1" t="s">
        <v>1694</v>
      </c>
      <c r="B3454" s="1">
        <v>6.5</v>
      </c>
      <c r="C3454" s="1">
        <f t="shared" si="1"/>
        <v>6.125</v>
      </c>
    </row>
    <row r="3455" ht="14.25" customHeight="1">
      <c r="A3455" s="1" t="s">
        <v>4772</v>
      </c>
      <c r="B3455" s="1">
        <v>5.7</v>
      </c>
      <c r="C3455" s="1">
        <f t="shared" si="1"/>
        <v>6.125</v>
      </c>
    </row>
    <row r="3456" ht="14.25" customHeight="1">
      <c r="A3456" s="1" t="s">
        <v>3215</v>
      </c>
      <c r="B3456" s="1">
        <v>6.5</v>
      </c>
      <c r="C3456" s="1">
        <f t="shared" si="1"/>
        <v>6.125</v>
      </c>
    </row>
    <row r="3457" ht="14.25" customHeight="1">
      <c r="A3457" s="1" t="s">
        <v>3161</v>
      </c>
      <c r="B3457" s="1">
        <v>6.4</v>
      </c>
      <c r="C3457" s="1">
        <f t="shared" si="1"/>
        <v>6.125</v>
      </c>
    </row>
    <row r="3458" ht="14.25" customHeight="1">
      <c r="A3458" s="1" t="s">
        <v>3161</v>
      </c>
      <c r="B3458" s="1">
        <v>6.9</v>
      </c>
      <c r="C3458" s="1">
        <f t="shared" si="1"/>
        <v>6.125</v>
      </c>
    </row>
    <row r="3459" ht="14.25" customHeight="1">
      <c r="A3459" s="1" t="s">
        <v>4106</v>
      </c>
      <c r="B3459" s="1">
        <v>7.0</v>
      </c>
      <c r="C3459" s="1">
        <f t="shared" si="1"/>
        <v>6.125</v>
      </c>
    </row>
    <row r="3460" ht="14.25" customHeight="1">
      <c r="A3460" s="1" t="s">
        <v>4772</v>
      </c>
      <c r="B3460" s="1">
        <v>7.0</v>
      </c>
      <c r="C3460" s="1">
        <f t="shared" si="1"/>
        <v>6.125</v>
      </c>
    </row>
    <row r="3461" ht="14.25" customHeight="1">
      <c r="A3461" s="1" t="s">
        <v>3161</v>
      </c>
      <c r="B3461" s="1">
        <v>6.1</v>
      </c>
      <c r="C3461" s="1">
        <f t="shared" si="1"/>
        <v>6.125</v>
      </c>
    </row>
    <row r="3462" ht="14.25" customHeight="1">
      <c r="A3462" s="1" t="s">
        <v>4106</v>
      </c>
      <c r="B3462" s="1">
        <v>7.5</v>
      </c>
      <c r="C3462" s="1">
        <f t="shared" si="1"/>
        <v>6.125</v>
      </c>
    </row>
    <row r="3463" ht="14.25" customHeight="1">
      <c r="A3463" s="1" t="s">
        <v>4106</v>
      </c>
      <c r="B3463" s="1">
        <v>7.3</v>
      </c>
      <c r="C3463" s="1">
        <f t="shared" si="1"/>
        <v>6.125</v>
      </c>
    </row>
    <row r="3464" ht="14.25" customHeight="1">
      <c r="A3464" s="1" t="s">
        <v>1681</v>
      </c>
      <c r="B3464" s="1">
        <v>7.1</v>
      </c>
      <c r="C3464" s="1">
        <f t="shared" si="1"/>
        <v>6.1</v>
      </c>
    </row>
    <row r="3465" ht="14.25" customHeight="1">
      <c r="A3465" s="1" t="s">
        <v>1681</v>
      </c>
      <c r="B3465" s="1">
        <v>2.4</v>
      </c>
      <c r="C3465" s="1">
        <f t="shared" si="1"/>
        <v>6.1</v>
      </c>
    </row>
    <row r="3466" ht="14.25" customHeight="1">
      <c r="A3466" s="1" t="s">
        <v>1681</v>
      </c>
      <c r="B3466" s="1">
        <v>7.6</v>
      </c>
      <c r="C3466" s="1">
        <f t="shared" si="1"/>
        <v>6.1</v>
      </c>
    </row>
    <row r="3467" ht="14.25" customHeight="1">
      <c r="A3467" s="1" t="s">
        <v>1681</v>
      </c>
      <c r="B3467" s="1">
        <v>7.3</v>
      </c>
      <c r="C3467" s="1">
        <f t="shared" si="1"/>
        <v>6.1</v>
      </c>
    </row>
    <row r="3468" ht="14.25" customHeight="1">
      <c r="A3468" s="1" t="s">
        <v>11197</v>
      </c>
      <c r="B3468" s="1">
        <v>6.1</v>
      </c>
      <c r="C3468" s="1">
        <f t="shared" si="1"/>
        <v>6.1</v>
      </c>
    </row>
    <row r="3469" ht="14.25" customHeight="1">
      <c r="A3469" s="1" t="s">
        <v>11741</v>
      </c>
      <c r="B3469" s="1">
        <v>5.4</v>
      </c>
      <c r="C3469" s="1">
        <f t="shared" si="1"/>
        <v>6.1</v>
      </c>
    </row>
    <row r="3470" ht="14.25" customHeight="1">
      <c r="A3470" s="1" t="s">
        <v>11197</v>
      </c>
      <c r="B3470" s="1">
        <v>6.5</v>
      </c>
      <c r="C3470" s="1">
        <f t="shared" si="1"/>
        <v>6.1</v>
      </c>
    </row>
    <row r="3471" ht="14.25" customHeight="1">
      <c r="A3471" s="1" t="s">
        <v>11741</v>
      </c>
      <c r="B3471" s="1">
        <v>6.2</v>
      </c>
      <c r="C3471" s="1">
        <f t="shared" si="1"/>
        <v>6.1</v>
      </c>
    </row>
    <row r="3472" ht="14.25" customHeight="1">
      <c r="A3472" s="1" t="s">
        <v>11741</v>
      </c>
      <c r="B3472" s="1">
        <v>6.7</v>
      </c>
      <c r="C3472" s="1">
        <f t="shared" si="1"/>
        <v>6.1</v>
      </c>
    </row>
    <row r="3473" ht="14.25" customHeight="1">
      <c r="A3473" s="1" t="s">
        <v>11197</v>
      </c>
      <c r="B3473" s="1">
        <v>5.7</v>
      </c>
      <c r="C3473" s="1">
        <f t="shared" si="1"/>
        <v>6.1</v>
      </c>
    </row>
    <row r="3474" ht="14.25" customHeight="1">
      <c r="A3474" s="1" t="s">
        <v>354</v>
      </c>
      <c r="B3474" s="1">
        <v>6.1</v>
      </c>
      <c r="C3474" s="1">
        <f t="shared" si="1"/>
        <v>6.1</v>
      </c>
    </row>
    <row r="3475" ht="14.25" customHeight="1">
      <c r="A3475" s="1" t="s">
        <v>999</v>
      </c>
      <c r="B3475" s="1">
        <v>6.1</v>
      </c>
      <c r="C3475" s="1">
        <f t="shared" si="1"/>
        <v>6.1</v>
      </c>
    </row>
    <row r="3476" ht="14.25" customHeight="1">
      <c r="A3476" s="1" t="s">
        <v>1288</v>
      </c>
      <c r="B3476" s="1">
        <v>6.1</v>
      </c>
      <c r="C3476" s="1">
        <f t="shared" si="1"/>
        <v>6.1</v>
      </c>
    </row>
    <row r="3477" ht="14.25" customHeight="1">
      <c r="A3477" s="1" t="s">
        <v>2469</v>
      </c>
      <c r="B3477" s="1">
        <v>6.1</v>
      </c>
      <c r="C3477" s="1">
        <f t="shared" si="1"/>
        <v>6.1</v>
      </c>
    </row>
    <row r="3478" ht="14.25" customHeight="1">
      <c r="A3478" s="1" t="s">
        <v>2939</v>
      </c>
      <c r="B3478" s="1">
        <v>6.1</v>
      </c>
      <c r="C3478" s="1">
        <f t="shared" si="1"/>
        <v>6.1</v>
      </c>
    </row>
    <row r="3479" ht="14.25" customHeight="1">
      <c r="A3479" s="1" t="s">
        <v>3020</v>
      </c>
      <c r="B3479" s="1">
        <v>6.1</v>
      </c>
      <c r="C3479" s="1">
        <f t="shared" si="1"/>
        <v>6.1</v>
      </c>
    </row>
    <row r="3480" ht="14.25" customHeight="1">
      <c r="A3480" s="1" t="s">
        <v>5196</v>
      </c>
      <c r="B3480" s="1">
        <v>6.1</v>
      </c>
      <c r="C3480" s="1">
        <f t="shared" si="1"/>
        <v>6.1</v>
      </c>
    </row>
    <row r="3481" ht="14.25" customHeight="1">
      <c r="A3481" s="1" t="s">
        <v>5490</v>
      </c>
      <c r="B3481" s="1">
        <v>6.1</v>
      </c>
      <c r="C3481" s="1">
        <f t="shared" si="1"/>
        <v>6.1</v>
      </c>
    </row>
    <row r="3482" ht="14.25" customHeight="1">
      <c r="A3482" s="1" t="s">
        <v>5923</v>
      </c>
      <c r="B3482" s="1">
        <v>6.1</v>
      </c>
      <c r="C3482" s="1">
        <f t="shared" si="1"/>
        <v>6.1</v>
      </c>
    </row>
    <row r="3483" ht="14.25" customHeight="1">
      <c r="A3483" s="1" t="s">
        <v>6009</v>
      </c>
      <c r="B3483" s="1">
        <v>6.1</v>
      </c>
      <c r="C3483" s="1">
        <f t="shared" si="1"/>
        <v>6.1</v>
      </c>
    </row>
    <row r="3484" ht="14.25" customHeight="1">
      <c r="A3484" s="1" t="s">
        <v>6354</v>
      </c>
      <c r="B3484" s="1">
        <v>6.1</v>
      </c>
      <c r="C3484" s="1">
        <f t="shared" si="1"/>
        <v>6.1</v>
      </c>
    </row>
    <row r="3485" ht="14.25" customHeight="1">
      <c r="A3485" s="1" t="s">
        <v>6672</v>
      </c>
      <c r="B3485" s="1">
        <v>6.1</v>
      </c>
      <c r="C3485" s="1">
        <f t="shared" si="1"/>
        <v>6.1</v>
      </c>
    </row>
    <row r="3486" ht="14.25" customHeight="1">
      <c r="A3486" s="1" t="s">
        <v>7428</v>
      </c>
      <c r="B3486" s="1">
        <v>6.1</v>
      </c>
      <c r="C3486" s="1">
        <f t="shared" si="1"/>
        <v>6.1</v>
      </c>
    </row>
    <row r="3487" ht="14.25" customHeight="1">
      <c r="A3487" s="1" t="s">
        <v>6354</v>
      </c>
      <c r="B3487" s="1">
        <v>6.1</v>
      </c>
      <c r="C3487" s="1">
        <f t="shared" si="1"/>
        <v>6.1</v>
      </c>
    </row>
    <row r="3488" ht="14.25" customHeight="1">
      <c r="A3488" s="1" t="s">
        <v>7808</v>
      </c>
      <c r="B3488" s="1">
        <v>6.1</v>
      </c>
      <c r="C3488" s="1">
        <f t="shared" si="1"/>
        <v>6.1</v>
      </c>
    </row>
    <row r="3489" ht="14.25" customHeight="1">
      <c r="A3489" s="1" t="s">
        <v>7894</v>
      </c>
      <c r="B3489" s="1">
        <v>6.1</v>
      </c>
      <c r="C3489" s="1">
        <f t="shared" si="1"/>
        <v>6.1</v>
      </c>
    </row>
    <row r="3490" ht="14.25" customHeight="1">
      <c r="A3490" s="1" t="s">
        <v>8311</v>
      </c>
      <c r="B3490" s="1">
        <v>5.3</v>
      </c>
      <c r="C3490" s="1">
        <f t="shared" si="1"/>
        <v>6.1</v>
      </c>
    </row>
    <row r="3491" ht="14.25" customHeight="1">
      <c r="A3491" s="1" t="s">
        <v>8341</v>
      </c>
      <c r="B3491" s="1">
        <v>6.1</v>
      </c>
      <c r="C3491" s="1">
        <f t="shared" si="1"/>
        <v>6.1</v>
      </c>
    </row>
    <row r="3492" ht="14.25" customHeight="1">
      <c r="A3492" s="1" t="s">
        <v>8395</v>
      </c>
      <c r="B3492" s="1">
        <v>6.1</v>
      </c>
      <c r="C3492" s="1">
        <f t="shared" si="1"/>
        <v>6.1</v>
      </c>
    </row>
    <row r="3493" ht="14.25" customHeight="1">
      <c r="A3493" s="1" t="s">
        <v>9233</v>
      </c>
      <c r="B3493" s="1">
        <v>5.2</v>
      </c>
      <c r="C3493" s="1">
        <f t="shared" si="1"/>
        <v>6.1</v>
      </c>
    </row>
    <row r="3494" ht="14.25" customHeight="1">
      <c r="A3494" s="1" t="s">
        <v>9327</v>
      </c>
      <c r="B3494" s="1">
        <v>5.5</v>
      </c>
      <c r="C3494" s="1">
        <f t="shared" si="1"/>
        <v>6.1</v>
      </c>
    </row>
    <row r="3495" ht="14.25" customHeight="1">
      <c r="A3495" s="1" t="s">
        <v>8311</v>
      </c>
      <c r="B3495" s="1">
        <v>5.1</v>
      </c>
      <c r="C3495" s="1">
        <f t="shared" si="1"/>
        <v>6.1</v>
      </c>
    </row>
    <row r="3496" ht="14.25" customHeight="1">
      <c r="A3496" s="1" t="s">
        <v>9988</v>
      </c>
      <c r="B3496" s="1">
        <v>6.1</v>
      </c>
      <c r="C3496" s="1">
        <f t="shared" si="1"/>
        <v>6.1</v>
      </c>
    </row>
    <row r="3497" ht="14.25" customHeight="1">
      <c r="A3497" s="1" t="s">
        <v>10020</v>
      </c>
      <c r="B3497" s="1">
        <v>6.1</v>
      </c>
      <c r="C3497" s="1">
        <f t="shared" si="1"/>
        <v>6.1</v>
      </c>
    </row>
    <row r="3498" ht="14.25" customHeight="1">
      <c r="A3498" s="1" t="s">
        <v>10158</v>
      </c>
      <c r="B3498" s="1">
        <v>5.7</v>
      </c>
      <c r="C3498" s="1">
        <f t="shared" si="1"/>
        <v>6.1</v>
      </c>
    </row>
    <row r="3499" ht="14.25" customHeight="1">
      <c r="A3499" s="1" t="s">
        <v>8311</v>
      </c>
      <c r="B3499" s="1">
        <v>6.8</v>
      </c>
      <c r="C3499" s="1">
        <f t="shared" si="1"/>
        <v>6.1</v>
      </c>
    </row>
    <row r="3500" ht="14.25" customHeight="1">
      <c r="A3500" s="1" t="s">
        <v>10334</v>
      </c>
      <c r="B3500" s="1">
        <v>6.1</v>
      </c>
      <c r="C3500" s="1">
        <f t="shared" si="1"/>
        <v>6.1</v>
      </c>
    </row>
    <row r="3501" ht="14.25" customHeight="1">
      <c r="A3501" s="1" t="s">
        <v>10356</v>
      </c>
      <c r="B3501" s="1">
        <v>6.1</v>
      </c>
      <c r="C3501" s="1">
        <f t="shared" si="1"/>
        <v>6.1</v>
      </c>
    </row>
    <row r="3502" ht="14.25" customHeight="1">
      <c r="A3502" s="1" t="s">
        <v>10434</v>
      </c>
      <c r="B3502" s="1">
        <v>6.1</v>
      </c>
      <c r="C3502" s="1">
        <f t="shared" si="1"/>
        <v>6.1</v>
      </c>
    </row>
    <row r="3503" ht="14.25" customHeight="1">
      <c r="A3503" s="1" t="s">
        <v>10795</v>
      </c>
      <c r="B3503" s="1">
        <v>5.9</v>
      </c>
      <c r="C3503" s="1">
        <f t="shared" si="1"/>
        <v>6.1</v>
      </c>
    </row>
    <row r="3504" ht="14.25" customHeight="1">
      <c r="A3504" s="1" t="s">
        <v>10911</v>
      </c>
      <c r="B3504" s="1">
        <v>6.1</v>
      </c>
      <c r="C3504" s="1">
        <f t="shared" si="1"/>
        <v>6.1</v>
      </c>
    </row>
    <row r="3505" ht="14.25" customHeight="1">
      <c r="A3505" s="1" t="s">
        <v>11264</v>
      </c>
      <c r="B3505" s="1">
        <v>6.1</v>
      </c>
      <c r="C3505" s="1">
        <f t="shared" si="1"/>
        <v>6.1</v>
      </c>
    </row>
    <row r="3506" ht="14.25" customHeight="1">
      <c r="A3506" s="1" t="s">
        <v>11370</v>
      </c>
      <c r="B3506" s="1">
        <v>6.1</v>
      </c>
      <c r="C3506" s="1">
        <f t="shared" si="1"/>
        <v>6.1</v>
      </c>
    </row>
    <row r="3507" ht="14.25" customHeight="1">
      <c r="A3507" s="1" t="s">
        <v>11470</v>
      </c>
      <c r="B3507" s="1">
        <v>6.1</v>
      </c>
      <c r="C3507" s="1">
        <f t="shared" si="1"/>
        <v>6.1</v>
      </c>
    </row>
    <row r="3508" ht="14.25" customHeight="1">
      <c r="A3508" s="1" t="s">
        <v>10795</v>
      </c>
      <c r="B3508" s="1">
        <v>6.3</v>
      </c>
      <c r="C3508" s="1">
        <f t="shared" si="1"/>
        <v>6.1</v>
      </c>
    </row>
    <row r="3509" ht="14.25" customHeight="1">
      <c r="A3509" s="1" t="s">
        <v>11708</v>
      </c>
      <c r="B3509" s="1">
        <v>6.1</v>
      </c>
      <c r="C3509" s="1">
        <f t="shared" si="1"/>
        <v>6.1</v>
      </c>
    </row>
    <row r="3510" ht="14.25" customHeight="1">
      <c r="A3510" s="1" t="s">
        <v>10158</v>
      </c>
      <c r="B3510" s="1">
        <v>6.5</v>
      </c>
      <c r="C3510" s="1">
        <f t="shared" si="1"/>
        <v>6.1</v>
      </c>
    </row>
    <row r="3511" ht="14.25" customHeight="1">
      <c r="A3511" s="1" t="s">
        <v>11957</v>
      </c>
      <c r="B3511" s="1">
        <v>6.1</v>
      </c>
      <c r="C3511" s="1">
        <f t="shared" si="1"/>
        <v>6.1</v>
      </c>
    </row>
    <row r="3512" ht="14.25" customHeight="1">
      <c r="A3512" s="1" t="s">
        <v>11961</v>
      </c>
      <c r="B3512" s="1">
        <v>6.1</v>
      </c>
      <c r="C3512" s="1">
        <f t="shared" si="1"/>
        <v>6.1</v>
      </c>
    </row>
    <row r="3513" ht="14.25" customHeight="1">
      <c r="A3513" s="1" t="s">
        <v>5490</v>
      </c>
      <c r="B3513" s="1">
        <v>6.1</v>
      </c>
      <c r="C3513" s="1">
        <f t="shared" si="1"/>
        <v>6.1</v>
      </c>
    </row>
    <row r="3514" ht="14.25" customHeight="1">
      <c r="A3514" s="1" t="s">
        <v>12003</v>
      </c>
      <c r="B3514" s="1">
        <v>6.1</v>
      </c>
      <c r="C3514" s="1">
        <f t="shared" si="1"/>
        <v>6.1</v>
      </c>
    </row>
    <row r="3515" ht="14.25" customHeight="1">
      <c r="A3515" s="1" t="s">
        <v>12164</v>
      </c>
      <c r="B3515" s="1">
        <v>6.1</v>
      </c>
      <c r="C3515" s="1">
        <f t="shared" si="1"/>
        <v>6.1</v>
      </c>
    </row>
    <row r="3516" ht="14.25" customHeight="1">
      <c r="A3516" s="1" t="s">
        <v>12974</v>
      </c>
      <c r="B3516" s="1">
        <v>6.1</v>
      </c>
      <c r="C3516" s="1">
        <f t="shared" si="1"/>
        <v>6.1</v>
      </c>
    </row>
    <row r="3517" ht="14.25" customHeight="1">
      <c r="A3517" s="1" t="s">
        <v>9327</v>
      </c>
      <c r="B3517" s="1">
        <v>6.7</v>
      </c>
      <c r="C3517" s="1">
        <f t="shared" si="1"/>
        <v>6.1</v>
      </c>
    </row>
    <row r="3518" ht="14.25" customHeight="1">
      <c r="A3518" s="1" t="s">
        <v>13255</v>
      </c>
      <c r="B3518" s="1">
        <v>6.1</v>
      </c>
      <c r="C3518" s="1">
        <f t="shared" si="1"/>
        <v>6.1</v>
      </c>
    </row>
    <row r="3519" ht="14.25" customHeight="1">
      <c r="A3519" s="1" t="s">
        <v>13505</v>
      </c>
      <c r="B3519" s="1">
        <v>6.1</v>
      </c>
      <c r="C3519" s="1">
        <f t="shared" si="1"/>
        <v>6.1</v>
      </c>
    </row>
    <row r="3520" ht="14.25" customHeight="1">
      <c r="A3520" s="1" t="s">
        <v>8311</v>
      </c>
      <c r="B3520" s="1">
        <v>7.2</v>
      </c>
      <c r="C3520" s="1">
        <f t="shared" si="1"/>
        <v>6.1</v>
      </c>
    </row>
    <row r="3521" ht="14.25" customHeight="1">
      <c r="A3521" s="1" t="s">
        <v>13863</v>
      </c>
      <c r="B3521" s="1">
        <v>5.4</v>
      </c>
      <c r="C3521" s="1">
        <f t="shared" si="1"/>
        <v>6.1</v>
      </c>
    </row>
    <row r="3522" ht="14.25" customHeight="1">
      <c r="A3522" s="1" t="s">
        <v>14197</v>
      </c>
      <c r="B3522" s="1">
        <v>6.1</v>
      </c>
      <c r="C3522" s="1">
        <f t="shared" si="1"/>
        <v>6.1</v>
      </c>
    </row>
    <row r="3523" ht="14.25" customHeight="1">
      <c r="A3523" s="1" t="s">
        <v>9233</v>
      </c>
      <c r="B3523" s="1">
        <v>7.0</v>
      </c>
      <c r="C3523" s="1">
        <f t="shared" si="1"/>
        <v>6.1</v>
      </c>
    </row>
    <row r="3524" ht="14.25" customHeight="1">
      <c r="A3524" s="1" t="s">
        <v>14405</v>
      </c>
      <c r="B3524" s="1">
        <v>6.1</v>
      </c>
      <c r="C3524" s="1">
        <f t="shared" si="1"/>
        <v>6.1</v>
      </c>
    </row>
    <row r="3525" ht="14.25" customHeight="1">
      <c r="A3525" s="1" t="s">
        <v>14453</v>
      </c>
      <c r="B3525" s="1">
        <v>6.1</v>
      </c>
      <c r="C3525" s="1">
        <f t="shared" si="1"/>
        <v>6.1</v>
      </c>
    </row>
    <row r="3526" ht="14.25" customHeight="1">
      <c r="A3526" s="1" t="s">
        <v>14742</v>
      </c>
      <c r="B3526" s="1">
        <v>6.1</v>
      </c>
      <c r="C3526" s="1">
        <f t="shared" si="1"/>
        <v>6.1</v>
      </c>
    </row>
    <row r="3527" ht="14.25" customHeight="1">
      <c r="A3527" s="1" t="s">
        <v>14898</v>
      </c>
      <c r="B3527" s="1">
        <v>6.1</v>
      </c>
      <c r="C3527" s="1">
        <f t="shared" si="1"/>
        <v>6.1</v>
      </c>
    </row>
    <row r="3528" ht="14.25" customHeight="1">
      <c r="A3528" s="1" t="s">
        <v>15328</v>
      </c>
      <c r="B3528" s="1">
        <v>6.1</v>
      </c>
      <c r="C3528" s="1">
        <f t="shared" si="1"/>
        <v>6.1</v>
      </c>
    </row>
    <row r="3529" ht="14.25" customHeight="1">
      <c r="A3529" s="1" t="s">
        <v>15493</v>
      </c>
      <c r="B3529" s="1">
        <v>6.1</v>
      </c>
      <c r="C3529" s="1">
        <f t="shared" si="1"/>
        <v>6.1</v>
      </c>
    </row>
    <row r="3530" ht="14.25" customHeight="1">
      <c r="A3530" s="1" t="s">
        <v>15658</v>
      </c>
      <c r="B3530" s="1">
        <v>6.1</v>
      </c>
      <c r="C3530" s="1">
        <f t="shared" si="1"/>
        <v>6.1</v>
      </c>
    </row>
    <row r="3531" ht="14.25" customHeight="1">
      <c r="A3531" s="1" t="s">
        <v>15741</v>
      </c>
      <c r="B3531" s="1">
        <v>6.1</v>
      </c>
      <c r="C3531" s="1">
        <f t="shared" si="1"/>
        <v>6.1</v>
      </c>
    </row>
    <row r="3532" ht="14.25" customHeight="1">
      <c r="A3532" s="1" t="s">
        <v>15880</v>
      </c>
      <c r="B3532" s="1">
        <v>6.1</v>
      </c>
      <c r="C3532" s="1">
        <f t="shared" si="1"/>
        <v>6.1</v>
      </c>
    </row>
    <row r="3533" ht="14.25" customHeight="1">
      <c r="A3533" s="1" t="s">
        <v>16118</v>
      </c>
      <c r="B3533" s="1">
        <v>6.1</v>
      </c>
      <c r="C3533" s="1">
        <f t="shared" si="1"/>
        <v>6.1</v>
      </c>
    </row>
    <row r="3534" ht="14.25" customHeight="1">
      <c r="A3534" s="1" t="s">
        <v>16136</v>
      </c>
      <c r="B3534" s="1">
        <v>6.1</v>
      </c>
      <c r="C3534" s="1">
        <f t="shared" si="1"/>
        <v>6.1</v>
      </c>
    </row>
    <row r="3535" ht="14.25" customHeight="1">
      <c r="A3535" s="1" t="s">
        <v>16198</v>
      </c>
      <c r="B3535" s="1">
        <v>6.1</v>
      </c>
      <c r="C3535" s="1">
        <f t="shared" si="1"/>
        <v>6.1</v>
      </c>
    </row>
    <row r="3536" ht="14.25" customHeight="1">
      <c r="A3536" s="1" t="s">
        <v>16218</v>
      </c>
      <c r="B3536" s="1">
        <v>6.1</v>
      </c>
      <c r="C3536" s="1">
        <f t="shared" si="1"/>
        <v>6.1</v>
      </c>
    </row>
    <row r="3537" ht="14.25" customHeight="1">
      <c r="A3537" s="1" t="s">
        <v>13863</v>
      </c>
      <c r="B3537" s="1">
        <v>6.8</v>
      </c>
      <c r="C3537" s="1">
        <f t="shared" si="1"/>
        <v>6.1</v>
      </c>
    </row>
    <row r="3538" ht="14.25" customHeight="1">
      <c r="A3538" s="1" t="s">
        <v>16407</v>
      </c>
      <c r="B3538" s="1">
        <v>6.1</v>
      </c>
      <c r="C3538" s="1">
        <f t="shared" si="1"/>
        <v>6.1</v>
      </c>
    </row>
    <row r="3539" ht="14.25" customHeight="1">
      <c r="A3539" s="1" t="s">
        <v>16474</v>
      </c>
      <c r="B3539" s="1">
        <v>6.1</v>
      </c>
      <c r="C3539" s="1">
        <f t="shared" si="1"/>
        <v>6.1</v>
      </c>
    </row>
    <row r="3540" ht="14.25" customHeight="1">
      <c r="A3540" s="1" t="s">
        <v>16537</v>
      </c>
      <c r="B3540" s="1">
        <v>6.1</v>
      </c>
      <c r="C3540" s="1">
        <f t="shared" si="1"/>
        <v>6.1</v>
      </c>
    </row>
    <row r="3541" ht="14.25" customHeight="1">
      <c r="A3541" s="1" t="s">
        <v>16906</v>
      </c>
      <c r="B3541" s="1">
        <v>6.1</v>
      </c>
      <c r="C3541" s="1">
        <f t="shared" si="1"/>
        <v>6.1</v>
      </c>
    </row>
    <row r="3542" ht="14.25" customHeight="1">
      <c r="A3542" s="1" t="s">
        <v>16923</v>
      </c>
      <c r="B3542" s="1">
        <v>6.1</v>
      </c>
      <c r="C3542" s="1">
        <f t="shared" si="1"/>
        <v>6.1</v>
      </c>
    </row>
    <row r="3543" ht="14.25" customHeight="1">
      <c r="A3543" s="1" t="s">
        <v>17030</v>
      </c>
      <c r="B3543" s="1">
        <v>6.1</v>
      </c>
      <c r="C3543" s="1">
        <f t="shared" si="1"/>
        <v>6.1</v>
      </c>
    </row>
    <row r="3544" ht="14.25" customHeight="1">
      <c r="A3544" s="1" t="s">
        <v>17207</v>
      </c>
      <c r="B3544" s="1">
        <v>6.1</v>
      </c>
      <c r="C3544" s="1">
        <f t="shared" si="1"/>
        <v>6.1</v>
      </c>
    </row>
    <row r="3545" ht="14.25" customHeight="1">
      <c r="A3545" s="1" t="s">
        <v>17240</v>
      </c>
      <c r="B3545" s="1">
        <v>6.1</v>
      </c>
      <c r="C3545" s="1">
        <f t="shared" si="1"/>
        <v>6.1</v>
      </c>
    </row>
    <row r="3546" ht="14.25" customHeight="1">
      <c r="A3546" s="1" t="s">
        <v>17859</v>
      </c>
      <c r="B3546" s="1">
        <v>6.1</v>
      </c>
      <c r="C3546" s="1">
        <f t="shared" si="1"/>
        <v>6.1</v>
      </c>
    </row>
    <row r="3547" ht="14.25" customHeight="1">
      <c r="A3547" s="1" t="s">
        <v>17986</v>
      </c>
      <c r="B3547" s="1">
        <v>6.1</v>
      </c>
      <c r="C3547" s="1">
        <f t="shared" si="1"/>
        <v>6.1</v>
      </c>
    </row>
    <row r="3548" ht="14.25" customHeight="1">
      <c r="A3548" s="1" t="s">
        <v>204</v>
      </c>
      <c r="B3548" s="1">
        <v>6.6</v>
      </c>
      <c r="C3548" s="1">
        <f t="shared" si="1"/>
        <v>6.083333333</v>
      </c>
    </row>
    <row r="3549" ht="14.25" customHeight="1">
      <c r="A3549" s="1" t="s">
        <v>204</v>
      </c>
      <c r="B3549" s="1">
        <v>4.8</v>
      </c>
      <c r="C3549" s="1">
        <f t="shared" si="1"/>
        <v>6.083333333</v>
      </c>
    </row>
    <row r="3550" ht="14.25" customHeight="1">
      <c r="A3550" s="1" t="s">
        <v>204</v>
      </c>
      <c r="B3550" s="1">
        <v>5.5</v>
      </c>
      <c r="C3550" s="1">
        <f t="shared" si="1"/>
        <v>6.083333333</v>
      </c>
    </row>
    <row r="3551" ht="14.25" customHeight="1">
      <c r="A3551" s="1" t="s">
        <v>204</v>
      </c>
      <c r="B3551" s="1">
        <v>6.3</v>
      </c>
      <c r="C3551" s="1">
        <f t="shared" si="1"/>
        <v>6.083333333</v>
      </c>
    </row>
    <row r="3552" ht="14.25" customHeight="1">
      <c r="A3552" s="1" t="s">
        <v>204</v>
      </c>
      <c r="B3552" s="1">
        <v>7.1</v>
      </c>
      <c r="C3552" s="1">
        <f t="shared" si="1"/>
        <v>6.083333333</v>
      </c>
    </row>
    <row r="3553" ht="14.25" customHeight="1">
      <c r="A3553" s="1" t="s">
        <v>204</v>
      </c>
      <c r="B3553" s="1">
        <v>6.2</v>
      </c>
      <c r="C3553" s="1">
        <f t="shared" si="1"/>
        <v>6.083333333</v>
      </c>
    </row>
    <row r="3554" ht="14.25" customHeight="1">
      <c r="A3554" s="1" t="s">
        <v>122</v>
      </c>
      <c r="B3554" s="1">
        <v>6.1</v>
      </c>
      <c r="C3554" s="1">
        <f t="shared" si="1"/>
        <v>6.08</v>
      </c>
    </row>
    <row r="3555" ht="14.25" customHeight="1">
      <c r="A3555" s="1" t="s">
        <v>122</v>
      </c>
      <c r="B3555" s="1">
        <v>4.6</v>
      </c>
      <c r="C3555" s="1">
        <f t="shared" si="1"/>
        <v>6.08</v>
      </c>
    </row>
    <row r="3556" ht="14.25" customHeight="1">
      <c r="A3556" s="1" t="s">
        <v>122</v>
      </c>
      <c r="B3556" s="1">
        <v>5.4</v>
      </c>
      <c r="C3556" s="1">
        <f t="shared" si="1"/>
        <v>6.08</v>
      </c>
    </row>
    <row r="3557" ht="14.25" customHeight="1">
      <c r="A3557" s="1" t="s">
        <v>122</v>
      </c>
      <c r="B3557" s="1">
        <v>7.1</v>
      </c>
      <c r="C3557" s="1">
        <f t="shared" si="1"/>
        <v>6.08</v>
      </c>
    </row>
    <row r="3558" ht="14.25" customHeight="1">
      <c r="A3558" s="1" t="s">
        <v>122</v>
      </c>
      <c r="B3558" s="1">
        <v>7.2</v>
      </c>
      <c r="C3558" s="1">
        <f t="shared" si="1"/>
        <v>6.08</v>
      </c>
    </row>
    <row r="3559" ht="14.25" customHeight="1">
      <c r="A3559" s="1" t="s">
        <v>339</v>
      </c>
      <c r="B3559" s="1">
        <v>5.8</v>
      </c>
      <c r="C3559" s="1">
        <f t="shared" si="1"/>
        <v>6.075</v>
      </c>
    </row>
    <row r="3560" ht="14.25" customHeight="1">
      <c r="A3560" s="1" t="s">
        <v>339</v>
      </c>
      <c r="B3560" s="1">
        <v>6.3</v>
      </c>
      <c r="C3560" s="1">
        <f t="shared" si="1"/>
        <v>6.075</v>
      </c>
    </row>
    <row r="3561" ht="14.25" customHeight="1">
      <c r="A3561" s="1" t="s">
        <v>1877</v>
      </c>
      <c r="B3561" s="1">
        <v>5.7</v>
      </c>
      <c r="C3561" s="1">
        <f t="shared" si="1"/>
        <v>6.075</v>
      </c>
    </row>
    <row r="3562" ht="14.25" customHeight="1">
      <c r="A3562" s="1" t="s">
        <v>339</v>
      </c>
      <c r="B3562" s="1">
        <v>6.0</v>
      </c>
      <c r="C3562" s="1">
        <f t="shared" si="1"/>
        <v>6.075</v>
      </c>
    </row>
    <row r="3563" ht="14.25" customHeight="1">
      <c r="A3563" s="1" t="s">
        <v>1877</v>
      </c>
      <c r="B3563" s="1">
        <v>5.9</v>
      </c>
      <c r="C3563" s="1">
        <f t="shared" si="1"/>
        <v>6.075</v>
      </c>
    </row>
    <row r="3564" ht="14.25" customHeight="1">
      <c r="A3564" s="1" t="s">
        <v>1877</v>
      </c>
      <c r="B3564" s="1">
        <v>5.1</v>
      </c>
      <c r="C3564" s="1">
        <f t="shared" si="1"/>
        <v>6.075</v>
      </c>
    </row>
    <row r="3565" ht="14.25" customHeight="1">
      <c r="A3565" s="1" t="s">
        <v>1877</v>
      </c>
      <c r="B3565" s="1">
        <v>6.0</v>
      </c>
      <c r="C3565" s="1">
        <f t="shared" si="1"/>
        <v>6.075</v>
      </c>
    </row>
    <row r="3566" ht="14.25" customHeight="1">
      <c r="A3566" s="1" t="s">
        <v>1877</v>
      </c>
      <c r="B3566" s="1">
        <v>6.2</v>
      </c>
      <c r="C3566" s="1">
        <f t="shared" si="1"/>
        <v>6.075</v>
      </c>
    </row>
    <row r="3567" ht="14.25" customHeight="1">
      <c r="A3567" s="1" t="s">
        <v>1877</v>
      </c>
      <c r="B3567" s="1">
        <v>6.8</v>
      </c>
      <c r="C3567" s="1">
        <f t="shared" si="1"/>
        <v>6.075</v>
      </c>
    </row>
    <row r="3568" ht="14.25" customHeight="1">
      <c r="A3568" s="1" t="s">
        <v>1877</v>
      </c>
      <c r="B3568" s="1">
        <v>6.0</v>
      </c>
      <c r="C3568" s="1">
        <f t="shared" si="1"/>
        <v>6.075</v>
      </c>
    </row>
    <row r="3569" ht="14.25" customHeight="1">
      <c r="A3569" s="1" t="s">
        <v>1877</v>
      </c>
      <c r="B3569" s="1">
        <v>6.9</v>
      </c>
      <c r="C3569" s="1">
        <f t="shared" si="1"/>
        <v>6.075</v>
      </c>
    </row>
    <row r="3570" ht="14.25" customHeight="1">
      <c r="A3570" s="1" t="s">
        <v>339</v>
      </c>
      <c r="B3570" s="1">
        <v>6.2</v>
      </c>
      <c r="C3570" s="1">
        <f t="shared" si="1"/>
        <v>6.075</v>
      </c>
    </row>
    <row r="3571" ht="14.25" customHeight="1">
      <c r="A3571" s="1" t="s">
        <v>1806</v>
      </c>
      <c r="B3571" s="1">
        <v>5.6</v>
      </c>
      <c r="C3571" s="1">
        <f t="shared" si="1"/>
        <v>6.066666667</v>
      </c>
    </row>
    <row r="3572" ht="14.25" customHeight="1">
      <c r="A3572" s="1" t="s">
        <v>1806</v>
      </c>
      <c r="B3572" s="1">
        <v>6.9</v>
      </c>
      <c r="C3572" s="1">
        <f t="shared" si="1"/>
        <v>6.066666667</v>
      </c>
    </row>
    <row r="3573" ht="14.25" customHeight="1">
      <c r="A3573" s="1" t="s">
        <v>1806</v>
      </c>
      <c r="B3573" s="1">
        <v>5.7</v>
      </c>
      <c r="C3573" s="1">
        <f t="shared" si="1"/>
        <v>6.066666667</v>
      </c>
    </row>
    <row r="3574" ht="14.25" customHeight="1">
      <c r="A3574" s="1" t="s">
        <v>298</v>
      </c>
      <c r="B3574" s="1">
        <v>6.5</v>
      </c>
      <c r="C3574" s="1">
        <f t="shared" si="1"/>
        <v>6.05</v>
      </c>
    </row>
    <row r="3575" ht="14.25" customHeight="1">
      <c r="A3575" s="1" t="s">
        <v>918</v>
      </c>
      <c r="B3575" s="1">
        <v>5.2</v>
      </c>
      <c r="C3575" s="1">
        <f t="shared" si="1"/>
        <v>6.05</v>
      </c>
    </row>
    <row r="3576" ht="14.25" customHeight="1">
      <c r="A3576" s="1" t="s">
        <v>298</v>
      </c>
      <c r="B3576" s="1">
        <v>4.9</v>
      </c>
      <c r="C3576" s="1">
        <f t="shared" si="1"/>
        <v>6.05</v>
      </c>
    </row>
    <row r="3577" ht="14.25" customHeight="1">
      <c r="A3577" s="1" t="s">
        <v>298</v>
      </c>
      <c r="B3577" s="1">
        <v>6.4</v>
      </c>
      <c r="C3577" s="1">
        <f t="shared" si="1"/>
        <v>6.05</v>
      </c>
    </row>
    <row r="3578" ht="14.25" customHeight="1">
      <c r="A3578" s="1" t="s">
        <v>6728</v>
      </c>
      <c r="B3578" s="1">
        <v>5.7</v>
      </c>
      <c r="C3578" s="1">
        <f t="shared" si="1"/>
        <v>6.05</v>
      </c>
    </row>
    <row r="3579" ht="14.25" customHeight="1">
      <c r="A3579" s="1" t="s">
        <v>918</v>
      </c>
      <c r="B3579" s="1">
        <v>6.9</v>
      </c>
      <c r="C3579" s="1">
        <f t="shared" si="1"/>
        <v>6.05</v>
      </c>
    </row>
    <row r="3580" ht="14.25" customHeight="1">
      <c r="A3580" s="1" t="s">
        <v>6728</v>
      </c>
      <c r="B3580" s="1">
        <v>6.4</v>
      </c>
      <c r="C3580" s="1">
        <f t="shared" si="1"/>
        <v>6.05</v>
      </c>
    </row>
    <row r="3581" ht="14.25" customHeight="1">
      <c r="A3581" s="1" t="s">
        <v>298</v>
      </c>
      <c r="B3581" s="1">
        <v>6.4</v>
      </c>
      <c r="C3581" s="1">
        <f t="shared" si="1"/>
        <v>6.05</v>
      </c>
    </row>
    <row r="3582" ht="14.25" customHeight="1">
      <c r="A3582" s="1" t="s">
        <v>910</v>
      </c>
      <c r="B3582" s="1">
        <v>5.6</v>
      </c>
      <c r="C3582" s="1">
        <f t="shared" si="1"/>
        <v>6.05</v>
      </c>
    </row>
    <row r="3583" ht="14.25" customHeight="1">
      <c r="A3583" s="1" t="s">
        <v>1014</v>
      </c>
      <c r="B3583" s="1">
        <v>6.3</v>
      </c>
      <c r="C3583" s="1">
        <f t="shared" si="1"/>
        <v>6.05</v>
      </c>
    </row>
    <row r="3584" ht="14.25" customHeight="1">
      <c r="A3584" s="1" t="s">
        <v>2337</v>
      </c>
      <c r="B3584" s="1">
        <v>6.0</v>
      </c>
      <c r="C3584" s="1">
        <f t="shared" si="1"/>
        <v>6.05</v>
      </c>
    </row>
    <row r="3585" ht="14.25" customHeight="1">
      <c r="A3585" s="1" t="s">
        <v>2545</v>
      </c>
      <c r="B3585" s="1">
        <v>7.0</v>
      </c>
      <c r="C3585" s="1">
        <f t="shared" si="1"/>
        <v>6.05</v>
      </c>
    </row>
    <row r="3586" ht="14.25" customHeight="1">
      <c r="A3586" s="1" t="s">
        <v>2545</v>
      </c>
      <c r="B3586" s="1">
        <v>4.8</v>
      </c>
      <c r="C3586" s="1">
        <f t="shared" si="1"/>
        <v>6.05</v>
      </c>
    </row>
    <row r="3587" ht="14.25" customHeight="1">
      <c r="A3587" s="1" t="s">
        <v>2545</v>
      </c>
      <c r="B3587" s="1">
        <v>6.2</v>
      </c>
      <c r="C3587" s="1">
        <f t="shared" si="1"/>
        <v>6.05</v>
      </c>
    </row>
    <row r="3588" ht="14.25" customHeight="1">
      <c r="A3588" s="1" t="s">
        <v>2337</v>
      </c>
      <c r="B3588" s="1">
        <v>6.1</v>
      </c>
      <c r="C3588" s="1">
        <f t="shared" si="1"/>
        <v>6.05</v>
      </c>
    </row>
    <row r="3589" ht="14.25" customHeight="1">
      <c r="A3589" s="1" t="s">
        <v>910</v>
      </c>
      <c r="B3589" s="1">
        <v>5.9</v>
      </c>
      <c r="C3589" s="1">
        <f t="shared" si="1"/>
        <v>6.05</v>
      </c>
    </row>
    <row r="3590" ht="14.25" customHeight="1">
      <c r="A3590" s="1" t="s">
        <v>5505</v>
      </c>
      <c r="B3590" s="1">
        <v>6.3</v>
      </c>
      <c r="C3590" s="1">
        <f t="shared" si="1"/>
        <v>6.05</v>
      </c>
    </row>
    <row r="3591" ht="14.25" customHeight="1">
      <c r="A3591" s="1" t="s">
        <v>910</v>
      </c>
      <c r="B3591" s="1">
        <v>6.2</v>
      </c>
      <c r="C3591" s="1">
        <f t="shared" si="1"/>
        <v>6.05</v>
      </c>
    </row>
    <row r="3592" ht="14.25" customHeight="1">
      <c r="A3592" s="1" t="s">
        <v>910</v>
      </c>
      <c r="B3592" s="1">
        <v>5.7</v>
      </c>
      <c r="C3592" s="1">
        <f t="shared" si="1"/>
        <v>6.05</v>
      </c>
    </row>
    <row r="3593" ht="14.25" customHeight="1">
      <c r="A3593" s="1" t="s">
        <v>8184</v>
      </c>
      <c r="B3593" s="1">
        <v>5.8</v>
      </c>
      <c r="C3593" s="1">
        <f t="shared" si="1"/>
        <v>6.05</v>
      </c>
    </row>
    <row r="3594" ht="14.25" customHeight="1">
      <c r="A3594" s="1" t="s">
        <v>8184</v>
      </c>
      <c r="B3594" s="1">
        <v>6.3</v>
      </c>
      <c r="C3594" s="1">
        <f t="shared" si="1"/>
        <v>6.05</v>
      </c>
    </row>
    <row r="3595" ht="14.25" customHeight="1">
      <c r="A3595" s="1" t="s">
        <v>9064</v>
      </c>
      <c r="B3595" s="1">
        <v>6.3</v>
      </c>
      <c r="C3595" s="1">
        <f t="shared" si="1"/>
        <v>6.05</v>
      </c>
    </row>
    <row r="3596" ht="14.25" customHeight="1">
      <c r="A3596" s="1" t="s">
        <v>1014</v>
      </c>
      <c r="B3596" s="1">
        <v>5.8</v>
      </c>
      <c r="C3596" s="1">
        <f t="shared" si="1"/>
        <v>6.05</v>
      </c>
    </row>
    <row r="3597" ht="14.25" customHeight="1">
      <c r="A3597" s="1" t="s">
        <v>910</v>
      </c>
      <c r="B3597" s="1">
        <v>6.6</v>
      </c>
      <c r="C3597" s="1">
        <f t="shared" si="1"/>
        <v>6.05</v>
      </c>
    </row>
    <row r="3598" ht="14.25" customHeight="1">
      <c r="A3598" s="1" t="s">
        <v>910</v>
      </c>
      <c r="B3598" s="1">
        <v>6.3</v>
      </c>
      <c r="C3598" s="1">
        <f t="shared" si="1"/>
        <v>6.05</v>
      </c>
    </row>
    <row r="3599" ht="14.25" customHeight="1">
      <c r="A3599" s="1" t="s">
        <v>5505</v>
      </c>
      <c r="B3599" s="1">
        <v>5.8</v>
      </c>
      <c r="C3599" s="1">
        <f t="shared" si="1"/>
        <v>6.05</v>
      </c>
    </row>
    <row r="3600" ht="14.25" customHeight="1">
      <c r="A3600" s="1" t="s">
        <v>9064</v>
      </c>
      <c r="B3600" s="1">
        <v>5.8</v>
      </c>
      <c r="C3600" s="1">
        <f t="shared" si="1"/>
        <v>6.05</v>
      </c>
    </row>
    <row r="3601" ht="14.25" customHeight="1">
      <c r="A3601" s="1" t="s">
        <v>2545</v>
      </c>
      <c r="B3601" s="1">
        <v>6.2</v>
      </c>
      <c r="C3601" s="1">
        <f t="shared" si="1"/>
        <v>6.05</v>
      </c>
    </row>
    <row r="3602" ht="14.25" customHeight="1">
      <c r="A3602" s="1" t="s">
        <v>598</v>
      </c>
      <c r="B3602" s="1">
        <v>4.2</v>
      </c>
      <c r="C3602" s="1">
        <f t="shared" si="1"/>
        <v>6.044444444</v>
      </c>
    </row>
    <row r="3603" ht="14.25" customHeight="1">
      <c r="A3603" s="1" t="s">
        <v>598</v>
      </c>
      <c r="B3603" s="1">
        <v>4.9</v>
      </c>
      <c r="C3603" s="1">
        <f t="shared" si="1"/>
        <v>6.044444444</v>
      </c>
    </row>
    <row r="3604" ht="14.25" customHeight="1">
      <c r="A3604" s="1" t="s">
        <v>598</v>
      </c>
      <c r="B3604" s="1">
        <v>7.2</v>
      </c>
      <c r="C3604" s="1">
        <f t="shared" si="1"/>
        <v>6.044444444</v>
      </c>
    </row>
    <row r="3605" ht="14.25" customHeight="1">
      <c r="A3605" s="1" t="s">
        <v>598</v>
      </c>
      <c r="B3605" s="1">
        <v>6.5</v>
      </c>
      <c r="C3605" s="1">
        <f t="shared" si="1"/>
        <v>6.044444444</v>
      </c>
    </row>
    <row r="3606" ht="14.25" customHeight="1">
      <c r="A3606" s="1" t="s">
        <v>598</v>
      </c>
      <c r="B3606" s="1">
        <v>6.7</v>
      </c>
      <c r="C3606" s="1">
        <f t="shared" si="1"/>
        <v>6.044444444</v>
      </c>
    </row>
    <row r="3607" ht="14.25" customHeight="1">
      <c r="A3607" s="1" t="s">
        <v>598</v>
      </c>
      <c r="B3607" s="1">
        <v>5.6</v>
      </c>
      <c r="C3607" s="1">
        <f t="shared" si="1"/>
        <v>6.044444444</v>
      </c>
    </row>
    <row r="3608" ht="14.25" customHeight="1">
      <c r="A3608" s="1" t="s">
        <v>598</v>
      </c>
      <c r="B3608" s="1">
        <v>5.0</v>
      </c>
      <c r="C3608" s="1">
        <f t="shared" si="1"/>
        <v>6.044444444</v>
      </c>
    </row>
    <row r="3609" ht="14.25" customHeight="1">
      <c r="A3609" s="1" t="s">
        <v>598</v>
      </c>
      <c r="B3609" s="1">
        <v>8.1</v>
      </c>
      <c r="C3609" s="1">
        <f t="shared" si="1"/>
        <v>6.044444444</v>
      </c>
    </row>
    <row r="3610" ht="14.25" customHeight="1">
      <c r="A3610" s="1" t="s">
        <v>598</v>
      </c>
      <c r="B3610" s="1">
        <v>6.2</v>
      </c>
      <c r="C3610" s="1">
        <f t="shared" si="1"/>
        <v>6.044444444</v>
      </c>
    </row>
    <row r="3611" ht="14.25" customHeight="1">
      <c r="A3611" s="1" t="s">
        <v>4524</v>
      </c>
      <c r="B3611" s="1">
        <v>6.7</v>
      </c>
      <c r="C3611" s="1">
        <f t="shared" si="1"/>
        <v>6.04</v>
      </c>
    </row>
    <row r="3612" ht="14.25" customHeight="1">
      <c r="A3612" s="1" t="s">
        <v>4524</v>
      </c>
      <c r="B3612" s="1">
        <v>5.8</v>
      </c>
      <c r="C3612" s="1">
        <f t="shared" si="1"/>
        <v>6.04</v>
      </c>
    </row>
    <row r="3613" ht="14.25" customHeight="1">
      <c r="A3613" s="1" t="s">
        <v>4524</v>
      </c>
      <c r="B3613" s="1">
        <v>5.1</v>
      </c>
      <c r="C3613" s="1">
        <f t="shared" si="1"/>
        <v>6.04</v>
      </c>
    </row>
    <row r="3614" ht="14.25" customHeight="1">
      <c r="A3614" s="1" t="s">
        <v>4524</v>
      </c>
      <c r="B3614" s="1">
        <v>6.1</v>
      </c>
      <c r="C3614" s="1">
        <f t="shared" si="1"/>
        <v>6.04</v>
      </c>
    </row>
    <row r="3615" ht="14.25" customHeight="1">
      <c r="A3615" s="1" t="s">
        <v>4524</v>
      </c>
      <c r="B3615" s="1">
        <v>6.5</v>
      </c>
      <c r="C3615" s="1">
        <f t="shared" si="1"/>
        <v>6.04</v>
      </c>
    </row>
    <row r="3616" ht="14.25" customHeight="1">
      <c r="A3616" s="1" t="s">
        <v>527</v>
      </c>
      <c r="B3616" s="1">
        <v>5.9</v>
      </c>
      <c r="C3616" s="1">
        <f t="shared" si="1"/>
        <v>6.033333333</v>
      </c>
    </row>
    <row r="3617" ht="14.25" customHeight="1">
      <c r="A3617" s="1" t="s">
        <v>527</v>
      </c>
      <c r="B3617" s="1">
        <v>6.2</v>
      </c>
      <c r="C3617" s="1">
        <f t="shared" si="1"/>
        <v>6.033333333</v>
      </c>
    </row>
    <row r="3618" ht="14.25" customHeight="1">
      <c r="A3618" s="1" t="s">
        <v>527</v>
      </c>
      <c r="B3618" s="1">
        <v>6.4</v>
      </c>
      <c r="C3618" s="1">
        <f t="shared" si="1"/>
        <v>6.033333333</v>
      </c>
    </row>
    <row r="3619" ht="14.25" customHeight="1">
      <c r="A3619" s="1" t="s">
        <v>527</v>
      </c>
      <c r="B3619" s="1">
        <v>7.1</v>
      </c>
      <c r="C3619" s="1">
        <f t="shared" si="1"/>
        <v>6.033333333</v>
      </c>
    </row>
    <row r="3620" ht="14.25" customHeight="1">
      <c r="A3620" s="1" t="s">
        <v>527</v>
      </c>
      <c r="B3620" s="1">
        <v>5.6</v>
      </c>
      <c r="C3620" s="1">
        <f t="shared" si="1"/>
        <v>6.033333333</v>
      </c>
    </row>
    <row r="3621" ht="14.25" customHeight="1">
      <c r="A3621" s="1" t="s">
        <v>527</v>
      </c>
      <c r="B3621" s="1">
        <v>6.3</v>
      </c>
      <c r="C3621" s="1">
        <f t="shared" si="1"/>
        <v>6.033333333</v>
      </c>
    </row>
    <row r="3622" ht="14.25" customHeight="1">
      <c r="A3622" s="1" t="s">
        <v>527</v>
      </c>
      <c r="B3622" s="1">
        <v>6.3</v>
      </c>
      <c r="C3622" s="1">
        <f t="shared" si="1"/>
        <v>6.033333333</v>
      </c>
    </row>
    <row r="3623" ht="14.25" customHeight="1">
      <c r="A3623" s="1" t="s">
        <v>3368</v>
      </c>
      <c r="B3623" s="1">
        <v>5.7</v>
      </c>
      <c r="C3623" s="1">
        <f t="shared" si="1"/>
        <v>6.033333333</v>
      </c>
    </row>
    <row r="3624" ht="14.25" customHeight="1">
      <c r="A3624" s="1" t="s">
        <v>3830</v>
      </c>
      <c r="B3624" s="1">
        <v>6.1</v>
      </c>
      <c r="C3624" s="1">
        <f t="shared" si="1"/>
        <v>6.033333333</v>
      </c>
    </row>
    <row r="3625" ht="14.25" customHeight="1">
      <c r="A3625" s="1" t="s">
        <v>527</v>
      </c>
      <c r="B3625" s="1">
        <v>5.8</v>
      </c>
      <c r="C3625" s="1">
        <f t="shared" si="1"/>
        <v>6.033333333</v>
      </c>
    </row>
    <row r="3626" ht="14.25" customHeight="1">
      <c r="A3626" s="1" t="s">
        <v>3830</v>
      </c>
      <c r="B3626" s="1">
        <v>5.9</v>
      </c>
      <c r="C3626" s="1">
        <f t="shared" si="1"/>
        <v>6.033333333</v>
      </c>
    </row>
    <row r="3627" ht="14.25" customHeight="1">
      <c r="A3627" s="1" t="s">
        <v>3368</v>
      </c>
      <c r="B3627" s="1">
        <v>6.7</v>
      </c>
      <c r="C3627" s="1">
        <f t="shared" si="1"/>
        <v>6.033333333</v>
      </c>
    </row>
    <row r="3628" ht="14.25" customHeight="1">
      <c r="A3628" s="1" t="s">
        <v>527</v>
      </c>
      <c r="B3628" s="1">
        <v>6.6</v>
      </c>
      <c r="C3628" s="1">
        <f t="shared" si="1"/>
        <v>6.033333333</v>
      </c>
    </row>
    <row r="3629" ht="14.25" customHeight="1">
      <c r="A3629" s="1" t="s">
        <v>527</v>
      </c>
      <c r="B3629" s="1">
        <v>5.4</v>
      </c>
      <c r="C3629" s="1">
        <f t="shared" si="1"/>
        <v>6.033333333</v>
      </c>
    </row>
    <row r="3630" ht="14.25" customHeight="1">
      <c r="A3630" s="1" t="s">
        <v>527</v>
      </c>
      <c r="B3630" s="1">
        <v>5.4</v>
      </c>
      <c r="C3630" s="1">
        <f t="shared" si="1"/>
        <v>6.033333333</v>
      </c>
    </row>
    <row r="3631" ht="14.25" customHeight="1">
      <c r="A3631" s="1" t="s">
        <v>527</v>
      </c>
      <c r="B3631" s="1">
        <v>5.4</v>
      </c>
      <c r="C3631" s="1">
        <f t="shared" si="1"/>
        <v>6.033333333</v>
      </c>
    </row>
    <row r="3632" ht="14.25" customHeight="1">
      <c r="A3632" s="1" t="s">
        <v>3830</v>
      </c>
      <c r="B3632" s="1">
        <v>6.1</v>
      </c>
      <c r="C3632" s="1">
        <f t="shared" si="1"/>
        <v>6.033333333</v>
      </c>
    </row>
    <row r="3633" ht="14.25" customHeight="1">
      <c r="A3633" s="1" t="s">
        <v>3368</v>
      </c>
      <c r="B3633" s="1">
        <v>5.7</v>
      </c>
      <c r="C3633" s="1">
        <f t="shared" si="1"/>
        <v>6.033333333</v>
      </c>
    </row>
    <row r="3634" ht="14.25" customHeight="1">
      <c r="A3634" s="1" t="s">
        <v>15170</v>
      </c>
      <c r="B3634" s="1">
        <v>5.9</v>
      </c>
      <c r="C3634" s="1">
        <f t="shared" si="1"/>
        <v>6.033333333</v>
      </c>
    </row>
    <row r="3635" ht="14.25" customHeight="1">
      <c r="A3635" s="1" t="s">
        <v>15170</v>
      </c>
      <c r="B3635" s="1">
        <v>5.6</v>
      </c>
      <c r="C3635" s="1">
        <f t="shared" si="1"/>
        <v>6.033333333</v>
      </c>
    </row>
    <row r="3636" ht="14.25" customHeight="1">
      <c r="A3636" s="1" t="s">
        <v>15170</v>
      </c>
      <c r="B3636" s="1">
        <v>6.6</v>
      </c>
      <c r="C3636" s="1">
        <f t="shared" si="1"/>
        <v>6.033333333</v>
      </c>
    </row>
    <row r="3637" ht="14.25" customHeight="1">
      <c r="A3637" s="1" t="s">
        <v>3276</v>
      </c>
      <c r="B3637" s="1">
        <v>6.3</v>
      </c>
      <c r="C3637" s="1">
        <f t="shared" si="1"/>
        <v>6.033333333</v>
      </c>
    </row>
    <row r="3638" ht="14.25" customHeight="1">
      <c r="A3638" s="1" t="s">
        <v>3276</v>
      </c>
      <c r="B3638" s="1">
        <v>5.6</v>
      </c>
      <c r="C3638" s="1">
        <f t="shared" si="1"/>
        <v>6.033333333</v>
      </c>
    </row>
    <row r="3639" ht="14.25" customHeight="1">
      <c r="A3639" s="1" t="s">
        <v>3276</v>
      </c>
      <c r="B3639" s="1">
        <v>6.2</v>
      </c>
      <c r="C3639" s="1">
        <f t="shared" si="1"/>
        <v>6.033333333</v>
      </c>
    </row>
    <row r="3640" ht="14.25" customHeight="1">
      <c r="A3640" s="1" t="s">
        <v>1218</v>
      </c>
      <c r="B3640" s="1">
        <v>6.7</v>
      </c>
      <c r="C3640" s="1">
        <f t="shared" si="1"/>
        <v>6.025</v>
      </c>
    </row>
    <row r="3641" ht="14.25" customHeight="1">
      <c r="A3641" s="1" t="s">
        <v>1218</v>
      </c>
      <c r="B3641" s="1">
        <v>5.7</v>
      </c>
      <c r="C3641" s="1">
        <f t="shared" si="1"/>
        <v>6.025</v>
      </c>
    </row>
    <row r="3642" ht="14.25" customHeight="1">
      <c r="A3642" s="1" t="s">
        <v>1218</v>
      </c>
      <c r="B3642" s="1">
        <v>6.8</v>
      </c>
      <c r="C3642" s="1">
        <f t="shared" si="1"/>
        <v>6.025</v>
      </c>
    </row>
    <row r="3643" ht="14.25" customHeight="1">
      <c r="A3643" s="1" t="s">
        <v>1218</v>
      </c>
      <c r="B3643" s="1">
        <v>6.3</v>
      </c>
      <c r="C3643" s="1">
        <f t="shared" si="1"/>
        <v>6.025</v>
      </c>
    </row>
    <row r="3644" ht="14.25" customHeight="1">
      <c r="A3644" s="1" t="s">
        <v>3533</v>
      </c>
      <c r="B3644" s="1">
        <v>5.1</v>
      </c>
      <c r="C3644" s="1">
        <f t="shared" si="1"/>
        <v>6.025</v>
      </c>
    </row>
    <row r="3645" ht="14.25" customHeight="1">
      <c r="A3645" s="1" t="s">
        <v>1218</v>
      </c>
      <c r="B3645" s="1">
        <v>6.6</v>
      </c>
      <c r="C3645" s="1">
        <f t="shared" si="1"/>
        <v>6.025</v>
      </c>
    </row>
    <row r="3646" ht="14.25" customHeight="1">
      <c r="A3646" s="1" t="s">
        <v>1218</v>
      </c>
      <c r="B3646" s="1">
        <v>5.5</v>
      </c>
      <c r="C3646" s="1">
        <f t="shared" si="1"/>
        <v>6.025</v>
      </c>
    </row>
    <row r="3647" ht="14.25" customHeight="1">
      <c r="A3647" s="1" t="s">
        <v>1218</v>
      </c>
      <c r="B3647" s="1">
        <v>5.6</v>
      </c>
      <c r="C3647" s="1">
        <f t="shared" si="1"/>
        <v>6.025</v>
      </c>
    </row>
    <row r="3648" ht="14.25" customHeight="1">
      <c r="A3648" s="1" t="s">
        <v>3533</v>
      </c>
      <c r="B3648" s="1">
        <v>6.3</v>
      </c>
      <c r="C3648" s="1">
        <f t="shared" si="1"/>
        <v>6.025</v>
      </c>
    </row>
    <row r="3649" ht="14.25" customHeight="1">
      <c r="A3649" s="1" t="s">
        <v>1218</v>
      </c>
      <c r="B3649" s="1">
        <v>5.0</v>
      </c>
      <c r="C3649" s="1">
        <f t="shared" si="1"/>
        <v>6.025</v>
      </c>
    </row>
    <row r="3650" ht="14.25" customHeight="1">
      <c r="A3650" s="1" t="s">
        <v>3533</v>
      </c>
      <c r="B3650" s="1">
        <v>5.6</v>
      </c>
      <c r="C3650" s="1">
        <f t="shared" si="1"/>
        <v>6.025</v>
      </c>
    </row>
    <row r="3651" ht="14.25" customHeight="1">
      <c r="A3651" s="1" t="s">
        <v>3533</v>
      </c>
      <c r="B3651" s="1">
        <v>7.1</v>
      </c>
      <c r="C3651" s="1">
        <f t="shared" si="1"/>
        <v>6.025</v>
      </c>
    </row>
    <row r="3652" ht="14.25" customHeight="1">
      <c r="A3652" s="1" t="s">
        <v>3292</v>
      </c>
      <c r="B3652" s="1">
        <v>5.1</v>
      </c>
      <c r="C3652" s="1">
        <f t="shared" si="1"/>
        <v>6.02</v>
      </c>
    </row>
    <row r="3653" ht="14.25" customHeight="1">
      <c r="A3653" s="1" t="s">
        <v>3292</v>
      </c>
      <c r="B3653" s="1">
        <v>6.4</v>
      </c>
      <c r="C3653" s="1">
        <f t="shared" si="1"/>
        <v>6.02</v>
      </c>
    </row>
    <row r="3654" ht="14.25" customHeight="1">
      <c r="A3654" s="1" t="s">
        <v>3292</v>
      </c>
      <c r="B3654" s="1">
        <v>6.1</v>
      </c>
      <c r="C3654" s="1">
        <f t="shared" si="1"/>
        <v>6.02</v>
      </c>
    </row>
    <row r="3655" ht="14.25" customHeight="1">
      <c r="A3655" s="1" t="s">
        <v>3292</v>
      </c>
      <c r="B3655" s="1">
        <v>6.4</v>
      </c>
      <c r="C3655" s="1">
        <f t="shared" si="1"/>
        <v>6.02</v>
      </c>
    </row>
    <row r="3656" ht="14.25" customHeight="1">
      <c r="A3656" s="1" t="s">
        <v>3292</v>
      </c>
      <c r="B3656" s="1">
        <v>6.1</v>
      </c>
      <c r="C3656" s="1">
        <f t="shared" si="1"/>
        <v>6.02</v>
      </c>
    </row>
    <row r="3657" ht="14.25" customHeight="1">
      <c r="A3657" s="1" t="s">
        <v>1190</v>
      </c>
      <c r="B3657" s="1">
        <v>5.5</v>
      </c>
      <c r="C3657" s="1">
        <f t="shared" si="1"/>
        <v>6.016666667</v>
      </c>
    </row>
    <row r="3658" ht="14.25" customHeight="1">
      <c r="A3658" s="1" t="s">
        <v>1190</v>
      </c>
      <c r="B3658" s="1">
        <v>5.9</v>
      </c>
      <c r="C3658" s="1">
        <f t="shared" si="1"/>
        <v>6.016666667</v>
      </c>
    </row>
    <row r="3659" ht="14.25" customHeight="1">
      <c r="A3659" s="1" t="s">
        <v>1190</v>
      </c>
      <c r="B3659" s="1">
        <v>6.5</v>
      </c>
      <c r="C3659" s="1">
        <f t="shared" si="1"/>
        <v>6.016666667</v>
      </c>
    </row>
    <row r="3660" ht="14.25" customHeight="1">
      <c r="A3660" s="1" t="s">
        <v>1190</v>
      </c>
      <c r="B3660" s="1">
        <v>5.5</v>
      </c>
      <c r="C3660" s="1">
        <f t="shared" si="1"/>
        <v>6.016666667</v>
      </c>
    </row>
    <row r="3661" ht="14.25" customHeight="1">
      <c r="A3661" s="1" t="s">
        <v>1190</v>
      </c>
      <c r="B3661" s="1">
        <v>5.7</v>
      </c>
      <c r="C3661" s="1">
        <f t="shared" si="1"/>
        <v>6.016666667</v>
      </c>
    </row>
    <row r="3662" ht="14.25" customHeight="1">
      <c r="A3662" s="1" t="s">
        <v>1190</v>
      </c>
      <c r="B3662" s="1">
        <v>7.0</v>
      </c>
      <c r="C3662" s="1">
        <f t="shared" si="1"/>
        <v>6.016666667</v>
      </c>
    </row>
    <row r="3663" ht="14.25" customHeight="1">
      <c r="A3663" s="1" t="s">
        <v>1895</v>
      </c>
      <c r="B3663" s="1">
        <v>5.1</v>
      </c>
      <c r="C3663" s="1">
        <f t="shared" si="1"/>
        <v>6</v>
      </c>
    </row>
    <row r="3664" ht="14.25" customHeight="1">
      <c r="A3664" s="1" t="s">
        <v>2165</v>
      </c>
      <c r="B3664" s="1">
        <v>5.4</v>
      </c>
      <c r="C3664" s="1">
        <f t="shared" si="1"/>
        <v>6</v>
      </c>
    </row>
    <row r="3665" ht="14.25" customHeight="1">
      <c r="A3665" s="1" t="s">
        <v>2217</v>
      </c>
      <c r="B3665" s="1">
        <v>6.0</v>
      </c>
      <c r="C3665" s="1">
        <f t="shared" si="1"/>
        <v>6</v>
      </c>
    </row>
    <row r="3666" ht="14.25" customHeight="1">
      <c r="A3666" s="1" t="s">
        <v>2320</v>
      </c>
      <c r="B3666" s="1">
        <v>6.0</v>
      </c>
      <c r="C3666" s="1">
        <f t="shared" si="1"/>
        <v>6</v>
      </c>
    </row>
    <row r="3667" ht="14.25" customHeight="1">
      <c r="A3667" s="1" t="s">
        <v>2514</v>
      </c>
      <c r="B3667" s="1">
        <v>6.0</v>
      </c>
      <c r="C3667" s="1">
        <f t="shared" si="1"/>
        <v>6</v>
      </c>
    </row>
    <row r="3668" ht="14.25" customHeight="1">
      <c r="A3668" s="1" t="s">
        <v>2603</v>
      </c>
      <c r="B3668" s="1">
        <v>7.2</v>
      </c>
      <c r="C3668" s="1">
        <f t="shared" si="1"/>
        <v>6</v>
      </c>
    </row>
    <row r="3669" ht="14.25" customHeight="1">
      <c r="A3669" s="1" t="s">
        <v>2935</v>
      </c>
      <c r="B3669" s="1">
        <v>6.1</v>
      </c>
      <c r="C3669" s="1">
        <f t="shared" si="1"/>
        <v>6</v>
      </c>
    </row>
    <row r="3670" ht="14.25" customHeight="1">
      <c r="A3670" s="1" t="s">
        <v>2935</v>
      </c>
      <c r="B3670" s="1">
        <v>6.0</v>
      </c>
      <c r="C3670" s="1">
        <f t="shared" si="1"/>
        <v>6</v>
      </c>
    </row>
    <row r="3671" ht="14.25" customHeight="1">
      <c r="A3671" s="1" t="s">
        <v>3147</v>
      </c>
      <c r="B3671" s="1">
        <v>6.0</v>
      </c>
      <c r="C3671" s="1">
        <f t="shared" si="1"/>
        <v>6</v>
      </c>
    </row>
    <row r="3672" ht="14.25" customHeight="1">
      <c r="A3672" s="1" t="s">
        <v>1895</v>
      </c>
      <c r="B3672" s="1">
        <v>6.8</v>
      </c>
      <c r="C3672" s="1">
        <f t="shared" si="1"/>
        <v>6</v>
      </c>
    </row>
    <row r="3673" ht="14.25" customHeight="1">
      <c r="A3673" s="1" t="s">
        <v>2165</v>
      </c>
      <c r="B3673" s="1">
        <v>5.5</v>
      </c>
      <c r="C3673" s="1">
        <f t="shared" si="1"/>
        <v>6</v>
      </c>
    </row>
    <row r="3674" ht="14.25" customHeight="1">
      <c r="A3674" s="1" t="s">
        <v>4457</v>
      </c>
      <c r="B3674" s="1">
        <v>6.1</v>
      </c>
      <c r="C3674" s="1">
        <f t="shared" si="1"/>
        <v>6</v>
      </c>
    </row>
    <row r="3675" ht="14.25" customHeight="1">
      <c r="A3675" s="1" t="s">
        <v>4572</v>
      </c>
      <c r="B3675" s="1">
        <v>5.5</v>
      </c>
      <c r="C3675" s="1">
        <f t="shared" si="1"/>
        <v>6</v>
      </c>
    </row>
    <row r="3676" ht="14.25" customHeight="1">
      <c r="A3676" s="1" t="s">
        <v>4580</v>
      </c>
      <c r="B3676" s="1">
        <v>6.0</v>
      </c>
      <c r="C3676" s="1">
        <f t="shared" si="1"/>
        <v>6</v>
      </c>
    </row>
    <row r="3677" ht="14.25" customHeight="1">
      <c r="A3677" s="1" t="s">
        <v>2603</v>
      </c>
      <c r="B3677" s="1">
        <v>7.2</v>
      </c>
      <c r="C3677" s="1">
        <f t="shared" si="1"/>
        <v>6</v>
      </c>
    </row>
    <row r="3678" ht="14.25" customHeight="1">
      <c r="A3678" s="1" t="s">
        <v>4572</v>
      </c>
      <c r="B3678" s="1">
        <v>6.2</v>
      </c>
      <c r="C3678" s="1">
        <f t="shared" si="1"/>
        <v>6</v>
      </c>
    </row>
    <row r="3679" ht="14.25" customHeight="1">
      <c r="A3679" s="1" t="s">
        <v>1895</v>
      </c>
      <c r="B3679" s="1">
        <v>5.7</v>
      </c>
      <c r="C3679" s="1">
        <f t="shared" si="1"/>
        <v>6</v>
      </c>
    </row>
    <row r="3680" ht="14.25" customHeight="1">
      <c r="A3680" s="1" t="s">
        <v>2165</v>
      </c>
      <c r="B3680" s="1">
        <v>6.5</v>
      </c>
      <c r="C3680" s="1">
        <f t="shared" si="1"/>
        <v>6</v>
      </c>
    </row>
    <row r="3681" ht="14.25" customHeight="1">
      <c r="A3681" s="1" t="s">
        <v>5181</v>
      </c>
      <c r="B3681" s="1">
        <v>6.0</v>
      </c>
      <c r="C3681" s="1">
        <f t="shared" si="1"/>
        <v>6</v>
      </c>
    </row>
    <row r="3682" ht="14.25" customHeight="1">
      <c r="A3682" s="1" t="s">
        <v>2165</v>
      </c>
      <c r="B3682" s="1">
        <v>6.8</v>
      </c>
      <c r="C3682" s="1">
        <f t="shared" si="1"/>
        <v>6</v>
      </c>
    </row>
    <row r="3683" ht="14.25" customHeight="1">
      <c r="A3683" s="1" t="s">
        <v>4572</v>
      </c>
      <c r="B3683" s="1">
        <v>7.5</v>
      </c>
      <c r="C3683" s="1">
        <f t="shared" si="1"/>
        <v>6</v>
      </c>
    </row>
    <row r="3684" ht="14.25" customHeight="1">
      <c r="A3684" s="1" t="s">
        <v>5423</v>
      </c>
      <c r="B3684" s="1">
        <v>5.9</v>
      </c>
      <c r="C3684" s="1">
        <f t="shared" si="1"/>
        <v>6</v>
      </c>
    </row>
    <row r="3685" ht="14.25" customHeight="1">
      <c r="A3685" s="1" t="s">
        <v>5430</v>
      </c>
      <c r="B3685" s="1">
        <v>4.8</v>
      </c>
      <c r="C3685" s="1">
        <f t="shared" si="1"/>
        <v>6</v>
      </c>
    </row>
    <row r="3686" ht="14.25" customHeight="1">
      <c r="A3686" s="1" t="s">
        <v>1895</v>
      </c>
      <c r="B3686" s="1">
        <v>6.2</v>
      </c>
      <c r="C3686" s="1">
        <f t="shared" si="1"/>
        <v>6</v>
      </c>
    </row>
    <row r="3687" ht="14.25" customHeight="1">
      <c r="A3687" s="1" t="s">
        <v>4572</v>
      </c>
      <c r="B3687" s="1">
        <v>5.0</v>
      </c>
      <c r="C3687" s="1">
        <f t="shared" si="1"/>
        <v>6</v>
      </c>
    </row>
    <row r="3688" ht="14.25" customHeight="1">
      <c r="A3688" s="1" t="s">
        <v>5559</v>
      </c>
      <c r="B3688" s="1">
        <v>6.0</v>
      </c>
      <c r="C3688" s="1">
        <f t="shared" si="1"/>
        <v>6</v>
      </c>
    </row>
    <row r="3689" ht="14.25" customHeight="1">
      <c r="A3689" s="1" t="s">
        <v>5602</v>
      </c>
      <c r="B3689" s="1">
        <v>6.0</v>
      </c>
      <c r="C3689" s="1">
        <f t="shared" si="1"/>
        <v>6</v>
      </c>
    </row>
    <row r="3690" ht="14.25" customHeight="1">
      <c r="A3690" s="1" t="s">
        <v>6055</v>
      </c>
      <c r="B3690" s="1">
        <v>6.0</v>
      </c>
      <c r="C3690" s="1">
        <f t="shared" si="1"/>
        <v>6</v>
      </c>
    </row>
    <row r="3691" ht="14.25" customHeight="1">
      <c r="A3691" s="1" t="s">
        <v>2935</v>
      </c>
      <c r="B3691" s="1">
        <v>5.9</v>
      </c>
      <c r="C3691" s="1">
        <f t="shared" si="1"/>
        <v>6</v>
      </c>
    </row>
    <row r="3692" ht="14.25" customHeight="1">
      <c r="A3692" s="1" t="s">
        <v>6423</v>
      </c>
      <c r="B3692" s="1">
        <v>6.0</v>
      </c>
      <c r="C3692" s="1">
        <f t="shared" si="1"/>
        <v>6</v>
      </c>
    </row>
    <row r="3693" ht="14.25" customHeight="1">
      <c r="A3693" s="1" t="s">
        <v>6723</v>
      </c>
      <c r="B3693" s="1">
        <v>6.2</v>
      </c>
      <c r="C3693" s="1">
        <f t="shared" si="1"/>
        <v>6</v>
      </c>
    </row>
    <row r="3694" ht="14.25" customHeight="1">
      <c r="A3694" s="1" t="s">
        <v>4572</v>
      </c>
      <c r="B3694" s="1">
        <v>6.5</v>
      </c>
      <c r="C3694" s="1">
        <f t="shared" si="1"/>
        <v>6</v>
      </c>
    </row>
    <row r="3695" ht="14.25" customHeight="1">
      <c r="A3695" s="1" t="s">
        <v>6886</v>
      </c>
      <c r="B3695" s="1">
        <v>6.0</v>
      </c>
      <c r="C3695" s="1">
        <f t="shared" si="1"/>
        <v>6</v>
      </c>
    </row>
    <row r="3696" ht="14.25" customHeight="1">
      <c r="A3696" s="1" t="s">
        <v>6985</v>
      </c>
      <c r="B3696" s="1">
        <v>6.0</v>
      </c>
      <c r="C3696" s="1">
        <f t="shared" si="1"/>
        <v>6</v>
      </c>
    </row>
    <row r="3697" ht="14.25" customHeight="1">
      <c r="A3697" s="1" t="s">
        <v>7193</v>
      </c>
      <c r="B3697" s="1">
        <v>6.0</v>
      </c>
      <c r="C3697" s="1">
        <f t="shared" si="1"/>
        <v>6</v>
      </c>
    </row>
    <row r="3698" ht="14.25" customHeight="1">
      <c r="A3698" s="1" t="s">
        <v>4572</v>
      </c>
      <c r="B3698" s="1">
        <v>4.8</v>
      </c>
      <c r="C3698" s="1">
        <f t="shared" si="1"/>
        <v>6</v>
      </c>
    </row>
    <row r="3699" ht="14.25" customHeight="1">
      <c r="A3699" s="1" t="s">
        <v>5423</v>
      </c>
      <c r="B3699" s="1">
        <v>6.8</v>
      </c>
      <c r="C3699" s="1">
        <f t="shared" si="1"/>
        <v>6</v>
      </c>
    </row>
    <row r="3700" ht="14.25" customHeight="1">
      <c r="A3700" s="1" t="s">
        <v>4572</v>
      </c>
      <c r="B3700" s="1">
        <v>6.1</v>
      </c>
      <c r="C3700" s="1">
        <f t="shared" si="1"/>
        <v>6</v>
      </c>
    </row>
    <row r="3701" ht="14.25" customHeight="1">
      <c r="A3701" s="1" t="s">
        <v>2165</v>
      </c>
      <c r="B3701" s="1">
        <v>5.6</v>
      </c>
      <c r="C3701" s="1">
        <f t="shared" si="1"/>
        <v>6</v>
      </c>
    </row>
    <row r="3702" ht="14.25" customHeight="1">
      <c r="A3702" s="1" t="s">
        <v>5423</v>
      </c>
      <c r="B3702" s="1">
        <v>4.8</v>
      </c>
      <c r="C3702" s="1">
        <f t="shared" si="1"/>
        <v>6</v>
      </c>
    </row>
    <row r="3703" ht="14.25" customHeight="1">
      <c r="A3703" s="1" t="s">
        <v>7815</v>
      </c>
      <c r="B3703" s="1">
        <v>6.3</v>
      </c>
      <c r="C3703" s="1">
        <f t="shared" si="1"/>
        <v>6</v>
      </c>
    </row>
    <row r="3704" ht="14.25" customHeight="1">
      <c r="A3704" s="1" t="s">
        <v>8337</v>
      </c>
      <c r="B3704" s="1">
        <v>6.0</v>
      </c>
      <c r="C3704" s="1">
        <f t="shared" si="1"/>
        <v>6</v>
      </c>
    </row>
    <row r="3705" ht="14.25" customHeight="1">
      <c r="A3705" s="1" t="s">
        <v>2603</v>
      </c>
      <c r="B3705" s="1">
        <v>5.3</v>
      </c>
      <c r="C3705" s="1">
        <f t="shared" si="1"/>
        <v>6</v>
      </c>
    </row>
    <row r="3706" ht="14.25" customHeight="1">
      <c r="A3706" s="1" t="s">
        <v>4572</v>
      </c>
      <c r="B3706" s="1">
        <v>7.2</v>
      </c>
      <c r="C3706" s="1">
        <f t="shared" si="1"/>
        <v>6</v>
      </c>
    </row>
    <row r="3707" ht="14.25" customHeight="1">
      <c r="A3707" s="1" t="s">
        <v>8721</v>
      </c>
      <c r="B3707" s="1">
        <v>6.4</v>
      </c>
      <c r="C3707" s="1">
        <f t="shared" si="1"/>
        <v>6</v>
      </c>
    </row>
    <row r="3708" ht="14.25" customHeight="1">
      <c r="A3708" s="1" t="s">
        <v>8739</v>
      </c>
      <c r="B3708" s="1">
        <v>6.0</v>
      </c>
      <c r="C3708" s="1">
        <f t="shared" si="1"/>
        <v>6</v>
      </c>
    </row>
    <row r="3709" ht="14.25" customHeight="1">
      <c r="A3709" s="1" t="s">
        <v>2165</v>
      </c>
      <c r="B3709" s="1">
        <v>6.2</v>
      </c>
      <c r="C3709" s="1">
        <f t="shared" si="1"/>
        <v>6</v>
      </c>
    </row>
    <row r="3710" ht="14.25" customHeight="1">
      <c r="A3710" s="1" t="s">
        <v>9008</v>
      </c>
      <c r="B3710" s="1">
        <v>5.1</v>
      </c>
      <c r="C3710" s="1">
        <f t="shared" si="1"/>
        <v>6</v>
      </c>
    </row>
    <row r="3711" ht="14.25" customHeight="1">
      <c r="A3711" s="1" t="s">
        <v>9077</v>
      </c>
      <c r="B3711" s="1">
        <v>6.0</v>
      </c>
      <c r="C3711" s="1">
        <f t="shared" si="1"/>
        <v>6</v>
      </c>
    </row>
    <row r="3712" ht="14.25" customHeight="1">
      <c r="A3712" s="1" t="s">
        <v>5423</v>
      </c>
      <c r="B3712" s="1">
        <v>6.5</v>
      </c>
      <c r="C3712" s="1">
        <f t="shared" si="1"/>
        <v>6</v>
      </c>
    </row>
    <row r="3713" ht="14.25" customHeight="1">
      <c r="A3713" s="1" t="s">
        <v>8721</v>
      </c>
      <c r="B3713" s="1">
        <v>5.6</v>
      </c>
      <c r="C3713" s="1">
        <f t="shared" si="1"/>
        <v>6</v>
      </c>
    </row>
    <row r="3714" ht="14.25" customHeight="1">
      <c r="A3714" s="1" t="s">
        <v>9145</v>
      </c>
      <c r="B3714" s="1">
        <v>6.0</v>
      </c>
      <c r="C3714" s="1">
        <f t="shared" si="1"/>
        <v>6</v>
      </c>
    </row>
    <row r="3715" ht="14.25" customHeight="1">
      <c r="A3715" s="1" t="s">
        <v>9393</v>
      </c>
      <c r="B3715" s="1">
        <v>6.0</v>
      </c>
      <c r="C3715" s="1">
        <f t="shared" si="1"/>
        <v>6</v>
      </c>
    </row>
    <row r="3716" ht="14.25" customHeight="1">
      <c r="A3716" s="1" t="s">
        <v>9697</v>
      </c>
      <c r="B3716" s="1">
        <v>6.7</v>
      </c>
      <c r="C3716" s="1">
        <f t="shared" si="1"/>
        <v>6</v>
      </c>
    </row>
    <row r="3717" ht="14.25" customHeight="1">
      <c r="A3717" s="1" t="s">
        <v>9008</v>
      </c>
      <c r="B3717" s="1">
        <v>6.9</v>
      </c>
      <c r="C3717" s="1">
        <f t="shared" si="1"/>
        <v>6</v>
      </c>
    </row>
    <row r="3718" ht="14.25" customHeight="1">
      <c r="A3718" s="1" t="s">
        <v>9992</v>
      </c>
      <c r="B3718" s="1">
        <v>6.0</v>
      </c>
      <c r="C3718" s="1">
        <f t="shared" si="1"/>
        <v>6</v>
      </c>
    </row>
    <row r="3719" ht="14.25" customHeight="1">
      <c r="A3719" s="1" t="s">
        <v>10010</v>
      </c>
      <c r="B3719" s="1">
        <v>6.0</v>
      </c>
      <c r="C3719" s="1">
        <f t="shared" si="1"/>
        <v>6</v>
      </c>
    </row>
    <row r="3720" ht="14.25" customHeight="1">
      <c r="A3720" s="1" t="s">
        <v>4572</v>
      </c>
      <c r="B3720" s="1">
        <v>4.5</v>
      </c>
      <c r="C3720" s="1">
        <f t="shared" si="1"/>
        <v>6</v>
      </c>
    </row>
    <row r="3721" ht="14.25" customHeight="1">
      <c r="A3721" s="1" t="s">
        <v>10150</v>
      </c>
      <c r="B3721" s="1">
        <v>6.0</v>
      </c>
      <c r="C3721" s="1">
        <f t="shared" si="1"/>
        <v>6</v>
      </c>
    </row>
    <row r="3722" ht="14.25" customHeight="1">
      <c r="A3722" s="1" t="s">
        <v>5430</v>
      </c>
      <c r="B3722" s="1">
        <v>7.2</v>
      </c>
      <c r="C3722" s="1">
        <f t="shared" si="1"/>
        <v>6</v>
      </c>
    </row>
    <row r="3723" ht="14.25" customHeight="1">
      <c r="A3723" s="1" t="s">
        <v>10421</v>
      </c>
      <c r="B3723" s="1">
        <v>6.0</v>
      </c>
      <c r="C3723" s="1">
        <f t="shared" si="1"/>
        <v>6</v>
      </c>
    </row>
    <row r="3724" ht="14.25" customHeight="1">
      <c r="A3724" s="1" t="s">
        <v>2603</v>
      </c>
      <c r="B3724" s="1">
        <v>4.3</v>
      </c>
      <c r="C3724" s="1">
        <f t="shared" si="1"/>
        <v>6</v>
      </c>
    </row>
    <row r="3725" ht="14.25" customHeight="1">
      <c r="A3725" s="1" t="s">
        <v>9697</v>
      </c>
      <c r="B3725" s="1">
        <v>5.3</v>
      </c>
      <c r="C3725" s="1">
        <f t="shared" si="1"/>
        <v>6</v>
      </c>
    </row>
    <row r="3726" ht="14.25" customHeight="1">
      <c r="A3726" s="1" t="s">
        <v>6723</v>
      </c>
      <c r="B3726" s="1">
        <v>5.8</v>
      </c>
      <c r="C3726" s="1">
        <f t="shared" si="1"/>
        <v>6</v>
      </c>
    </row>
    <row r="3727" ht="14.25" customHeight="1">
      <c r="A3727" s="1" t="s">
        <v>10944</v>
      </c>
      <c r="B3727" s="1">
        <v>6.0</v>
      </c>
      <c r="C3727" s="1">
        <f t="shared" si="1"/>
        <v>6</v>
      </c>
    </row>
    <row r="3728" ht="14.25" customHeight="1">
      <c r="A3728" s="1" t="s">
        <v>10957</v>
      </c>
      <c r="B3728" s="1">
        <v>6.0</v>
      </c>
      <c r="C3728" s="1">
        <f t="shared" si="1"/>
        <v>6</v>
      </c>
    </row>
    <row r="3729" ht="14.25" customHeight="1">
      <c r="A3729" s="1" t="s">
        <v>7815</v>
      </c>
      <c r="B3729" s="1">
        <v>5.7</v>
      </c>
      <c r="C3729" s="1">
        <f t="shared" si="1"/>
        <v>6</v>
      </c>
    </row>
    <row r="3730" ht="14.25" customHeight="1">
      <c r="A3730" s="1" t="s">
        <v>11388</v>
      </c>
      <c r="B3730" s="1">
        <v>4.1</v>
      </c>
      <c r="C3730" s="1">
        <f t="shared" si="1"/>
        <v>6</v>
      </c>
    </row>
    <row r="3731" ht="14.25" customHeight="1">
      <c r="A3731" s="1" t="s">
        <v>11823</v>
      </c>
      <c r="B3731" s="1">
        <v>6.0</v>
      </c>
      <c r="C3731" s="1">
        <f t="shared" si="1"/>
        <v>6</v>
      </c>
    </row>
    <row r="3732" ht="14.25" customHeight="1">
      <c r="A3732" s="1" t="s">
        <v>11986</v>
      </c>
      <c r="B3732" s="1">
        <v>6.0</v>
      </c>
      <c r="C3732" s="1">
        <f t="shared" si="1"/>
        <v>6</v>
      </c>
    </row>
    <row r="3733" ht="14.25" customHeight="1">
      <c r="A3733" s="1" t="s">
        <v>12104</v>
      </c>
      <c r="B3733" s="1">
        <v>6.0</v>
      </c>
      <c r="C3733" s="1">
        <f t="shared" si="1"/>
        <v>6</v>
      </c>
    </row>
    <row r="3734" ht="14.25" customHeight="1">
      <c r="A3734" s="1" t="s">
        <v>4572</v>
      </c>
      <c r="B3734" s="1">
        <v>6.4</v>
      </c>
      <c r="C3734" s="1">
        <f t="shared" si="1"/>
        <v>6</v>
      </c>
    </row>
    <row r="3735" ht="14.25" customHeight="1">
      <c r="A3735" s="1" t="s">
        <v>12330</v>
      </c>
      <c r="B3735" s="1">
        <v>6.0</v>
      </c>
      <c r="C3735" s="1">
        <f t="shared" si="1"/>
        <v>6</v>
      </c>
    </row>
    <row r="3736" ht="14.25" customHeight="1">
      <c r="A3736" s="1" t="s">
        <v>4457</v>
      </c>
      <c r="B3736" s="1">
        <v>5.9</v>
      </c>
      <c r="C3736" s="1">
        <f t="shared" si="1"/>
        <v>6</v>
      </c>
    </row>
    <row r="3737" ht="14.25" customHeight="1">
      <c r="A3737" s="1" t="s">
        <v>12713</v>
      </c>
      <c r="B3737" s="1">
        <v>6.0</v>
      </c>
      <c r="C3737" s="1">
        <f t="shared" si="1"/>
        <v>6</v>
      </c>
    </row>
    <row r="3738" ht="14.25" customHeight="1">
      <c r="A3738" s="1" t="s">
        <v>12735</v>
      </c>
      <c r="B3738" s="1">
        <v>6.0</v>
      </c>
      <c r="C3738" s="1">
        <f t="shared" si="1"/>
        <v>6</v>
      </c>
    </row>
    <row r="3739" ht="14.25" customHeight="1">
      <c r="A3739" s="1" t="s">
        <v>1895</v>
      </c>
      <c r="B3739" s="1">
        <v>5.1</v>
      </c>
      <c r="C3739" s="1">
        <f t="shared" si="1"/>
        <v>6</v>
      </c>
    </row>
    <row r="3740" ht="14.25" customHeight="1">
      <c r="A3740" s="1" t="s">
        <v>1895</v>
      </c>
      <c r="B3740" s="1">
        <v>7.1</v>
      </c>
      <c r="C3740" s="1">
        <f t="shared" si="1"/>
        <v>6</v>
      </c>
    </row>
    <row r="3741" ht="14.25" customHeight="1">
      <c r="A3741" s="1" t="s">
        <v>13870</v>
      </c>
      <c r="B3741" s="1">
        <v>6.0</v>
      </c>
      <c r="C3741" s="1">
        <f t="shared" si="1"/>
        <v>6</v>
      </c>
    </row>
    <row r="3742" ht="14.25" customHeight="1">
      <c r="A3742" s="1" t="s">
        <v>4572</v>
      </c>
      <c r="B3742" s="1">
        <v>4.8</v>
      </c>
      <c r="C3742" s="1">
        <f t="shared" si="1"/>
        <v>6</v>
      </c>
    </row>
    <row r="3743" ht="14.25" customHeight="1">
      <c r="A3743" s="1" t="s">
        <v>14201</v>
      </c>
      <c r="B3743" s="1">
        <v>6.0</v>
      </c>
      <c r="C3743" s="1">
        <f t="shared" si="1"/>
        <v>6</v>
      </c>
    </row>
    <row r="3744" ht="14.25" customHeight="1">
      <c r="A3744" s="1" t="s">
        <v>14259</v>
      </c>
      <c r="B3744" s="1">
        <v>6.0</v>
      </c>
      <c r="C3744" s="1">
        <f t="shared" si="1"/>
        <v>6</v>
      </c>
    </row>
    <row r="3745" ht="14.25" customHeight="1">
      <c r="A3745" s="1" t="s">
        <v>14326</v>
      </c>
      <c r="B3745" s="1">
        <v>6.0</v>
      </c>
      <c r="C3745" s="1">
        <f t="shared" si="1"/>
        <v>6</v>
      </c>
    </row>
    <row r="3746" ht="14.25" customHeight="1">
      <c r="A3746" s="1" t="s">
        <v>14971</v>
      </c>
      <c r="B3746" s="1">
        <v>6.0</v>
      </c>
      <c r="C3746" s="1">
        <f t="shared" si="1"/>
        <v>6</v>
      </c>
    </row>
    <row r="3747" ht="14.25" customHeight="1">
      <c r="A3747" s="1" t="s">
        <v>15470</v>
      </c>
      <c r="B3747" s="1">
        <v>6.0</v>
      </c>
      <c r="C3747" s="1">
        <f t="shared" si="1"/>
        <v>6</v>
      </c>
    </row>
    <row r="3748" ht="14.25" customHeight="1">
      <c r="A3748" s="1" t="s">
        <v>15548</v>
      </c>
      <c r="B3748" s="1">
        <v>6.0</v>
      </c>
      <c r="C3748" s="1">
        <f t="shared" si="1"/>
        <v>6</v>
      </c>
    </row>
    <row r="3749" ht="14.25" customHeight="1">
      <c r="A3749" s="1" t="s">
        <v>4572</v>
      </c>
      <c r="B3749" s="1">
        <v>7.5</v>
      </c>
      <c r="C3749" s="1">
        <f t="shared" si="1"/>
        <v>6</v>
      </c>
    </row>
    <row r="3750" ht="14.25" customHeight="1">
      <c r="A3750" s="1" t="s">
        <v>11388</v>
      </c>
      <c r="B3750" s="1">
        <v>6.6</v>
      </c>
      <c r="C3750" s="1">
        <f t="shared" si="1"/>
        <v>6</v>
      </c>
    </row>
    <row r="3751" ht="14.25" customHeight="1">
      <c r="A3751" s="1" t="s">
        <v>16097</v>
      </c>
      <c r="B3751" s="1">
        <v>6.0</v>
      </c>
      <c r="C3751" s="1">
        <f t="shared" si="1"/>
        <v>6</v>
      </c>
    </row>
    <row r="3752" ht="14.25" customHeight="1">
      <c r="A3752" s="1" t="s">
        <v>16114</v>
      </c>
      <c r="B3752" s="1">
        <v>6.0</v>
      </c>
      <c r="C3752" s="1">
        <f t="shared" si="1"/>
        <v>6</v>
      </c>
    </row>
    <row r="3753" ht="14.25" customHeight="1">
      <c r="A3753" s="1" t="s">
        <v>16269</v>
      </c>
      <c r="B3753" s="1">
        <v>6.0</v>
      </c>
      <c r="C3753" s="1">
        <f t="shared" si="1"/>
        <v>6</v>
      </c>
    </row>
    <row r="3754" ht="14.25" customHeight="1">
      <c r="A3754" s="1" t="s">
        <v>16600</v>
      </c>
      <c r="B3754" s="1">
        <v>6.0</v>
      </c>
      <c r="C3754" s="1">
        <f t="shared" si="1"/>
        <v>6</v>
      </c>
    </row>
    <row r="3755" ht="14.25" customHeight="1">
      <c r="A3755" s="1" t="s">
        <v>16667</v>
      </c>
      <c r="B3755" s="1">
        <v>6.0</v>
      </c>
      <c r="C3755" s="1">
        <f t="shared" si="1"/>
        <v>6</v>
      </c>
    </row>
    <row r="3756" ht="14.25" customHeight="1">
      <c r="A3756" s="1" t="s">
        <v>16973</v>
      </c>
      <c r="B3756" s="1">
        <v>6.5</v>
      </c>
      <c r="C3756" s="1">
        <f t="shared" si="1"/>
        <v>6</v>
      </c>
    </row>
    <row r="3757" ht="14.25" customHeight="1">
      <c r="A3757" s="1" t="s">
        <v>16990</v>
      </c>
      <c r="B3757" s="1">
        <v>6.0</v>
      </c>
      <c r="C3757" s="1">
        <f t="shared" si="1"/>
        <v>6</v>
      </c>
    </row>
    <row r="3758" ht="14.25" customHeight="1">
      <c r="A3758" s="1" t="s">
        <v>17217</v>
      </c>
      <c r="B3758" s="1">
        <v>6.0</v>
      </c>
      <c r="C3758" s="1">
        <f t="shared" si="1"/>
        <v>6</v>
      </c>
    </row>
    <row r="3759" ht="14.25" customHeight="1">
      <c r="A3759" s="1" t="s">
        <v>16973</v>
      </c>
      <c r="B3759" s="1">
        <v>5.5</v>
      </c>
      <c r="C3759" s="1">
        <f t="shared" si="1"/>
        <v>6</v>
      </c>
    </row>
    <row r="3760" ht="14.25" customHeight="1">
      <c r="A3760" s="1" t="s">
        <v>11388</v>
      </c>
      <c r="B3760" s="1">
        <v>7.3</v>
      </c>
      <c r="C3760" s="1">
        <f t="shared" si="1"/>
        <v>6</v>
      </c>
    </row>
    <row r="3761" ht="14.25" customHeight="1">
      <c r="A3761" s="1" t="s">
        <v>17848</v>
      </c>
      <c r="B3761" s="1">
        <v>6.0</v>
      </c>
      <c r="C3761" s="1">
        <f t="shared" si="1"/>
        <v>6</v>
      </c>
    </row>
    <row r="3762" ht="14.25" customHeight="1">
      <c r="A3762" s="1" t="s">
        <v>1611</v>
      </c>
      <c r="B3762" s="1">
        <v>5.8</v>
      </c>
      <c r="C3762" s="1">
        <f t="shared" si="1"/>
        <v>5.99</v>
      </c>
    </row>
    <row r="3763" ht="14.25" customHeight="1">
      <c r="A3763" s="1" t="s">
        <v>1611</v>
      </c>
      <c r="B3763" s="1">
        <v>5.6</v>
      </c>
      <c r="C3763" s="1">
        <f t="shared" si="1"/>
        <v>5.99</v>
      </c>
    </row>
    <row r="3764" ht="14.25" customHeight="1">
      <c r="A3764" s="1" t="s">
        <v>1611</v>
      </c>
      <c r="B3764" s="1">
        <v>6.0</v>
      </c>
      <c r="C3764" s="1">
        <f t="shared" si="1"/>
        <v>5.99</v>
      </c>
    </row>
    <row r="3765" ht="14.25" customHeight="1">
      <c r="A3765" s="1" t="s">
        <v>1611</v>
      </c>
      <c r="B3765" s="1">
        <v>5.6</v>
      </c>
      <c r="C3765" s="1">
        <f t="shared" si="1"/>
        <v>5.99</v>
      </c>
    </row>
    <row r="3766" ht="14.25" customHeight="1">
      <c r="A3766" s="1" t="s">
        <v>1611</v>
      </c>
      <c r="B3766" s="1">
        <v>5.4</v>
      </c>
      <c r="C3766" s="1">
        <f t="shared" si="1"/>
        <v>5.99</v>
      </c>
    </row>
    <row r="3767" ht="14.25" customHeight="1">
      <c r="A3767" s="1" t="s">
        <v>1611</v>
      </c>
      <c r="B3767" s="1">
        <v>6.4</v>
      </c>
      <c r="C3767" s="1">
        <f t="shared" si="1"/>
        <v>5.99</v>
      </c>
    </row>
    <row r="3768" ht="14.25" customHeight="1">
      <c r="A3768" s="1" t="s">
        <v>1611</v>
      </c>
      <c r="B3768" s="1">
        <v>6.7</v>
      </c>
      <c r="C3768" s="1">
        <f t="shared" si="1"/>
        <v>5.99</v>
      </c>
    </row>
    <row r="3769" ht="14.25" customHeight="1">
      <c r="A3769" s="1" t="s">
        <v>1611</v>
      </c>
      <c r="B3769" s="1">
        <v>5.9</v>
      </c>
      <c r="C3769" s="1">
        <f t="shared" si="1"/>
        <v>5.99</v>
      </c>
    </row>
    <row r="3770" ht="14.25" customHeight="1">
      <c r="A3770" s="1" t="s">
        <v>1611</v>
      </c>
      <c r="B3770" s="1">
        <v>6.7</v>
      </c>
      <c r="C3770" s="1">
        <f t="shared" si="1"/>
        <v>5.99</v>
      </c>
    </row>
    <row r="3771" ht="14.25" customHeight="1">
      <c r="A3771" s="1" t="s">
        <v>1611</v>
      </c>
      <c r="B3771" s="1">
        <v>5.8</v>
      </c>
      <c r="C3771" s="1">
        <f t="shared" si="1"/>
        <v>5.99</v>
      </c>
    </row>
    <row r="3772" ht="14.25" customHeight="1">
      <c r="A3772" s="1" t="s">
        <v>4453</v>
      </c>
      <c r="B3772" s="1">
        <v>5.4</v>
      </c>
      <c r="C3772" s="1">
        <f t="shared" si="1"/>
        <v>5.985714286</v>
      </c>
    </row>
    <row r="3773" ht="14.25" customHeight="1">
      <c r="A3773" s="1" t="s">
        <v>4453</v>
      </c>
      <c r="B3773" s="1">
        <v>5.2</v>
      </c>
      <c r="C3773" s="1">
        <f t="shared" si="1"/>
        <v>5.985714286</v>
      </c>
    </row>
    <row r="3774" ht="14.25" customHeight="1">
      <c r="A3774" s="1" t="s">
        <v>4453</v>
      </c>
      <c r="B3774" s="1">
        <v>6.8</v>
      </c>
      <c r="C3774" s="1">
        <f t="shared" si="1"/>
        <v>5.985714286</v>
      </c>
    </row>
    <row r="3775" ht="14.25" customHeight="1">
      <c r="A3775" s="1" t="s">
        <v>4453</v>
      </c>
      <c r="B3775" s="1">
        <v>7.1</v>
      </c>
      <c r="C3775" s="1">
        <f t="shared" si="1"/>
        <v>5.985714286</v>
      </c>
    </row>
    <row r="3776" ht="14.25" customHeight="1">
      <c r="A3776" s="1" t="s">
        <v>4453</v>
      </c>
      <c r="B3776" s="1">
        <v>5.2</v>
      </c>
      <c r="C3776" s="1">
        <f t="shared" si="1"/>
        <v>5.985714286</v>
      </c>
    </row>
    <row r="3777" ht="14.25" customHeight="1">
      <c r="A3777" s="1" t="s">
        <v>4453</v>
      </c>
      <c r="B3777" s="1">
        <v>6.8</v>
      </c>
      <c r="C3777" s="1">
        <f t="shared" si="1"/>
        <v>5.985714286</v>
      </c>
    </row>
    <row r="3778" ht="14.25" customHeight="1">
      <c r="A3778" s="1" t="s">
        <v>4453</v>
      </c>
      <c r="B3778" s="1">
        <v>5.4</v>
      </c>
      <c r="C3778" s="1">
        <f t="shared" si="1"/>
        <v>5.985714286</v>
      </c>
    </row>
    <row r="3779" ht="14.25" customHeight="1">
      <c r="A3779" s="1" t="s">
        <v>3754</v>
      </c>
      <c r="B3779" s="1">
        <v>6.5</v>
      </c>
      <c r="C3779" s="1">
        <f t="shared" si="1"/>
        <v>5.966666667</v>
      </c>
    </row>
    <row r="3780" ht="14.25" customHeight="1">
      <c r="A3780" s="1" t="s">
        <v>3754</v>
      </c>
      <c r="B3780" s="1">
        <v>5.5</v>
      </c>
      <c r="C3780" s="1">
        <f t="shared" si="1"/>
        <v>5.966666667</v>
      </c>
    </row>
    <row r="3781" ht="14.25" customHeight="1">
      <c r="A3781" s="1" t="s">
        <v>3754</v>
      </c>
      <c r="B3781" s="1">
        <v>5.9</v>
      </c>
      <c r="C3781" s="1">
        <f t="shared" si="1"/>
        <v>5.966666667</v>
      </c>
    </row>
    <row r="3782" ht="14.25" customHeight="1">
      <c r="A3782" s="1" t="s">
        <v>1816</v>
      </c>
      <c r="B3782" s="1">
        <v>6.1</v>
      </c>
      <c r="C3782" s="1">
        <f t="shared" si="1"/>
        <v>5.9625</v>
      </c>
    </row>
    <row r="3783" ht="14.25" customHeight="1">
      <c r="A3783" s="1" t="s">
        <v>1816</v>
      </c>
      <c r="B3783" s="1">
        <v>6.7</v>
      </c>
      <c r="C3783" s="1">
        <f t="shared" si="1"/>
        <v>5.9625</v>
      </c>
    </row>
    <row r="3784" ht="14.25" customHeight="1">
      <c r="A3784" s="1" t="s">
        <v>1816</v>
      </c>
      <c r="B3784" s="1">
        <v>5.9</v>
      </c>
      <c r="C3784" s="1">
        <f t="shared" si="1"/>
        <v>5.9625</v>
      </c>
    </row>
    <row r="3785" ht="14.25" customHeight="1">
      <c r="A3785" s="1" t="s">
        <v>1816</v>
      </c>
      <c r="B3785" s="1">
        <v>5.4</v>
      </c>
      <c r="C3785" s="1">
        <f t="shared" si="1"/>
        <v>5.9625</v>
      </c>
    </row>
    <row r="3786" ht="14.25" customHeight="1">
      <c r="A3786" s="1" t="s">
        <v>1816</v>
      </c>
      <c r="B3786" s="1">
        <v>5.5</v>
      </c>
      <c r="C3786" s="1">
        <f t="shared" si="1"/>
        <v>5.9625</v>
      </c>
    </row>
    <row r="3787" ht="14.25" customHeight="1">
      <c r="A3787" s="1" t="s">
        <v>1816</v>
      </c>
      <c r="B3787" s="1">
        <v>5.2</v>
      </c>
      <c r="C3787" s="1">
        <f t="shared" si="1"/>
        <v>5.9625</v>
      </c>
    </row>
    <row r="3788" ht="14.25" customHeight="1">
      <c r="A3788" s="1" t="s">
        <v>1816</v>
      </c>
      <c r="B3788" s="1">
        <v>5.5</v>
      </c>
      <c r="C3788" s="1">
        <f t="shared" si="1"/>
        <v>5.9625</v>
      </c>
    </row>
    <row r="3789" ht="14.25" customHeight="1">
      <c r="A3789" s="1" t="s">
        <v>1816</v>
      </c>
      <c r="B3789" s="1">
        <v>7.4</v>
      </c>
      <c r="C3789" s="1">
        <f t="shared" si="1"/>
        <v>5.9625</v>
      </c>
    </row>
    <row r="3790" ht="14.25" customHeight="1">
      <c r="A3790" s="1" t="s">
        <v>2849</v>
      </c>
      <c r="B3790" s="1">
        <v>5.7</v>
      </c>
      <c r="C3790" s="1">
        <f t="shared" si="1"/>
        <v>5.95</v>
      </c>
    </row>
    <row r="3791" ht="14.25" customHeight="1">
      <c r="A3791" s="1" t="s">
        <v>3242</v>
      </c>
      <c r="B3791" s="1">
        <v>6.2</v>
      </c>
      <c r="C3791" s="1">
        <f t="shared" si="1"/>
        <v>5.95</v>
      </c>
    </row>
    <row r="3792" ht="14.25" customHeight="1">
      <c r="A3792" s="1" t="s">
        <v>4246</v>
      </c>
      <c r="B3792" s="1">
        <v>5.9</v>
      </c>
      <c r="C3792" s="1">
        <f t="shared" si="1"/>
        <v>5.95</v>
      </c>
    </row>
    <row r="3793" ht="14.25" customHeight="1">
      <c r="A3793" s="1" t="s">
        <v>6273</v>
      </c>
      <c r="B3793" s="1">
        <v>4.4</v>
      </c>
      <c r="C3793" s="1">
        <f t="shared" si="1"/>
        <v>5.95</v>
      </c>
    </row>
    <row r="3794" ht="14.25" customHeight="1">
      <c r="A3794" s="1" t="s">
        <v>4246</v>
      </c>
      <c r="B3794" s="1">
        <v>6.0</v>
      </c>
      <c r="C3794" s="1">
        <f t="shared" si="1"/>
        <v>5.95</v>
      </c>
    </row>
    <row r="3795" ht="14.25" customHeight="1">
      <c r="A3795" s="1" t="s">
        <v>6273</v>
      </c>
      <c r="B3795" s="1">
        <v>7.5</v>
      </c>
      <c r="C3795" s="1">
        <f t="shared" si="1"/>
        <v>5.95</v>
      </c>
    </row>
    <row r="3796" ht="14.25" customHeight="1">
      <c r="A3796" s="1" t="s">
        <v>3242</v>
      </c>
      <c r="B3796" s="1">
        <v>5.7</v>
      </c>
      <c r="C3796" s="1">
        <f t="shared" si="1"/>
        <v>5.95</v>
      </c>
    </row>
    <row r="3797" ht="14.25" customHeight="1">
      <c r="A3797" s="1" t="s">
        <v>2849</v>
      </c>
      <c r="B3797" s="1">
        <v>6.2</v>
      </c>
      <c r="C3797" s="1">
        <f t="shared" si="1"/>
        <v>5.95</v>
      </c>
    </row>
    <row r="3798" ht="14.25" customHeight="1">
      <c r="A3798" s="1" t="s">
        <v>13408</v>
      </c>
      <c r="B3798" s="1">
        <v>6.4</v>
      </c>
      <c r="C3798" s="1">
        <f t="shared" si="1"/>
        <v>5.95</v>
      </c>
    </row>
    <row r="3799" ht="14.25" customHeight="1">
      <c r="A3799" s="1" t="s">
        <v>16448</v>
      </c>
      <c r="B3799" s="1">
        <v>6.4</v>
      </c>
      <c r="C3799" s="1">
        <f t="shared" si="1"/>
        <v>5.95</v>
      </c>
    </row>
    <row r="3800" ht="14.25" customHeight="1">
      <c r="A3800" s="1" t="s">
        <v>16448</v>
      </c>
      <c r="B3800" s="1">
        <v>5.5</v>
      </c>
      <c r="C3800" s="1">
        <f t="shared" si="1"/>
        <v>5.95</v>
      </c>
    </row>
    <row r="3801" ht="14.25" customHeight="1">
      <c r="A3801" s="1" t="s">
        <v>13408</v>
      </c>
      <c r="B3801" s="1">
        <v>5.5</v>
      </c>
      <c r="C3801" s="1">
        <f t="shared" si="1"/>
        <v>5.95</v>
      </c>
    </row>
    <row r="3802" ht="14.25" customHeight="1">
      <c r="A3802" s="1" t="s">
        <v>1619</v>
      </c>
      <c r="B3802" s="1">
        <v>7.1</v>
      </c>
      <c r="C3802" s="1">
        <f t="shared" si="1"/>
        <v>5.95</v>
      </c>
    </row>
    <row r="3803" ht="14.25" customHeight="1">
      <c r="A3803" s="1" t="s">
        <v>1619</v>
      </c>
      <c r="B3803" s="1">
        <v>4.8</v>
      </c>
      <c r="C3803" s="1">
        <f t="shared" si="1"/>
        <v>5.95</v>
      </c>
    </row>
    <row r="3804" ht="14.25" customHeight="1">
      <c r="A3804" s="1" t="s">
        <v>2313</v>
      </c>
      <c r="B3804" s="1">
        <v>5.5</v>
      </c>
      <c r="C3804" s="1">
        <f t="shared" si="1"/>
        <v>5.95</v>
      </c>
    </row>
    <row r="3805" ht="14.25" customHeight="1">
      <c r="A3805" s="1" t="s">
        <v>2313</v>
      </c>
      <c r="B3805" s="1">
        <v>5.7</v>
      </c>
      <c r="C3805" s="1">
        <f t="shared" si="1"/>
        <v>5.95</v>
      </c>
    </row>
    <row r="3806" ht="14.25" customHeight="1">
      <c r="A3806" s="1" t="s">
        <v>2313</v>
      </c>
      <c r="B3806" s="1">
        <v>6.0</v>
      </c>
      <c r="C3806" s="1">
        <f t="shared" si="1"/>
        <v>5.95</v>
      </c>
    </row>
    <row r="3807" ht="14.25" customHeight="1">
      <c r="A3807" s="1" t="s">
        <v>2313</v>
      </c>
      <c r="B3807" s="1">
        <v>5.7</v>
      </c>
      <c r="C3807" s="1">
        <f t="shared" si="1"/>
        <v>5.95</v>
      </c>
    </row>
    <row r="3808" ht="14.25" customHeight="1">
      <c r="A3808" s="1" t="s">
        <v>2313</v>
      </c>
      <c r="B3808" s="1">
        <v>6.2</v>
      </c>
      <c r="C3808" s="1">
        <f t="shared" si="1"/>
        <v>5.95</v>
      </c>
    </row>
    <row r="3809" ht="14.25" customHeight="1">
      <c r="A3809" s="1" t="s">
        <v>2313</v>
      </c>
      <c r="B3809" s="1">
        <v>5.7</v>
      </c>
      <c r="C3809" s="1">
        <f t="shared" si="1"/>
        <v>5.95</v>
      </c>
    </row>
    <row r="3810" ht="14.25" customHeight="1">
      <c r="A3810" s="1" t="s">
        <v>7520</v>
      </c>
      <c r="B3810" s="1">
        <v>5.3</v>
      </c>
      <c r="C3810" s="1">
        <f t="shared" si="1"/>
        <v>5.95</v>
      </c>
    </row>
    <row r="3811" ht="14.25" customHeight="1">
      <c r="A3811" s="1" t="s">
        <v>2313</v>
      </c>
      <c r="B3811" s="1">
        <v>5.9</v>
      </c>
      <c r="C3811" s="1">
        <f t="shared" si="1"/>
        <v>5.95</v>
      </c>
    </row>
    <row r="3812" ht="14.25" customHeight="1">
      <c r="A3812" s="1" t="s">
        <v>2313</v>
      </c>
      <c r="B3812" s="1">
        <v>6.9</v>
      </c>
      <c r="C3812" s="1">
        <f t="shared" si="1"/>
        <v>5.95</v>
      </c>
    </row>
    <row r="3813" ht="14.25" customHeight="1">
      <c r="A3813" s="1" t="s">
        <v>7520</v>
      </c>
      <c r="B3813" s="1">
        <v>6.6</v>
      </c>
      <c r="C3813" s="1">
        <f t="shared" si="1"/>
        <v>5.95</v>
      </c>
    </row>
    <row r="3814" ht="14.25" customHeight="1">
      <c r="A3814" s="1" t="s">
        <v>621</v>
      </c>
      <c r="B3814" s="1">
        <v>6.9</v>
      </c>
      <c r="C3814" s="1">
        <f t="shared" si="1"/>
        <v>5.94</v>
      </c>
    </row>
    <row r="3815" ht="14.25" customHeight="1">
      <c r="A3815" s="1" t="s">
        <v>621</v>
      </c>
      <c r="B3815" s="1">
        <v>5.4</v>
      </c>
      <c r="C3815" s="1">
        <f t="shared" si="1"/>
        <v>5.94</v>
      </c>
    </row>
    <row r="3816" ht="14.25" customHeight="1">
      <c r="A3816" s="1" t="s">
        <v>621</v>
      </c>
      <c r="B3816" s="1">
        <v>5.9</v>
      </c>
      <c r="C3816" s="1">
        <f t="shared" si="1"/>
        <v>5.94</v>
      </c>
    </row>
    <row r="3817" ht="14.25" customHeight="1">
      <c r="A3817" s="1" t="s">
        <v>621</v>
      </c>
      <c r="B3817" s="1">
        <v>4.9</v>
      </c>
      <c r="C3817" s="1">
        <f t="shared" si="1"/>
        <v>5.94</v>
      </c>
    </row>
    <row r="3818" ht="14.25" customHeight="1">
      <c r="A3818" s="1" t="s">
        <v>621</v>
      </c>
      <c r="B3818" s="1">
        <v>6.6</v>
      </c>
      <c r="C3818" s="1">
        <f t="shared" si="1"/>
        <v>5.94</v>
      </c>
    </row>
    <row r="3819" ht="14.25" customHeight="1">
      <c r="A3819" s="1" t="s">
        <v>3102</v>
      </c>
      <c r="B3819" s="1">
        <v>4.8</v>
      </c>
      <c r="C3819" s="1">
        <f t="shared" si="1"/>
        <v>5.925</v>
      </c>
    </row>
    <row r="3820" ht="14.25" customHeight="1">
      <c r="A3820" s="1" t="s">
        <v>3102</v>
      </c>
      <c r="B3820" s="1">
        <v>5.7</v>
      </c>
      <c r="C3820" s="1">
        <f t="shared" si="1"/>
        <v>5.925</v>
      </c>
    </row>
    <row r="3821" ht="14.25" customHeight="1">
      <c r="A3821" s="1" t="s">
        <v>3102</v>
      </c>
      <c r="B3821" s="1">
        <v>6.1</v>
      </c>
      <c r="C3821" s="1">
        <f t="shared" si="1"/>
        <v>5.925</v>
      </c>
    </row>
    <row r="3822" ht="14.25" customHeight="1">
      <c r="A3822" s="1" t="s">
        <v>3102</v>
      </c>
      <c r="B3822" s="1">
        <v>7.1</v>
      </c>
      <c r="C3822" s="1">
        <f t="shared" si="1"/>
        <v>5.925</v>
      </c>
    </row>
    <row r="3823" ht="14.25" customHeight="1">
      <c r="A3823" s="1" t="s">
        <v>636</v>
      </c>
      <c r="B3823" s="1">
        <v>5.5</v>
      </c>
      <c r="C3823" s="1">
        <f t="shared" si="1"/>
        <v>5.9</v>
      </c>
    </row>
    <row r="3824" ht="14.25" customHeight="1">
      <c r="A3824" s="1" t="s">
        <v>985</v>
      </c>
      <c r="B3824" s="1">
        <v>7.3</v>
      </c>
      <c r="C3824" s="1">
        <f t="shared" si="1"/>
        <v>5.9</v>
      </c>
    </row>
    <row r="3825" ht="14.25" customHeight="1">
      <c r="A3825" s="1" t="s">
        <v>2209</v>
      </c>
      <c r="B3825" s="1">
        <v>5.3</v>
      </c>
      <c r="C3825" s="1">
        <f t="shared" si="1"/>
        <v>5.9</v>
      </c>
    </row>
    <row r="3826" ht="14.25" customHeight="1">
      <c r="A3826" s="1" t="s">
        <v>2473</v>
      </c>
      <c r="B3826" s="1">
        <v>4.2</v>
      </c>
      <c r="C3826" s="1">
        <f t="shared" si="1"/>
        <v>5.9</v>
      </c>
    </row>
    <row r="3827" ht="14.25" customHeight="1">
      <c r="A3827" s="1" t="s">
        <v>2581</v>
      </c>
      <c r="B3827" s="1">
        <v>5.5</v>
      </c>
      <c r="C3827" s="1">
        <f t="shared" si="1"/>
        <v>5.9</v>
      </c>
    </row>
    <row r="3828" ht="14.25" customHeight="1">
      <c r="A3828" s="1" t="s">
        <v>2758</v>
      </c>
      <c r="B3828" s="1">
        <v>5.9</v>
      </c>
      <c r="C3828" s="1">
        <f t="shared" si="1"/>
        <v>5.9</v>
      </c>
    </row>
    <row r="3829" ht="14.25" customHeight="1">
      <c r="A3829" s="1" t="s">
        <v>2473</v>
      </c>
      <c r="B3829" s="1">
        <v>6.3</v>
      </c>
      <c r="C3829" s="1">
        <f t="shared" si="1"/>
        <v>5.9</v>
      </c>
    </row>
    <row r="3830" ht="14.25" customHeight="1">
      <c r="A3830" s="1" t="s">
        <v>2962</v>
      </c>
      <c r="B3830" s="1">
        <v>5.9</v>
      </c>
      <c r="C3830" s="1">
        <f t="shared" si="1"/>
        <v>5.9</v>
      </c>
    </row>
    <row r="3831" ht="14.25" customHeight="1">
      <c r="A3831" s="1" t="s">
        <v>2978</v>
      </c>
      <c r="B3831" s="1">
        <v>6.1</v>
      </c>
      <c r="C3831" s="1">
        <f t="shared" si="1"/>
        <v>5.9</v>
      </c>
    </row>
    <row r="3832" ht="14.25" customHeight="1">
      <c r="A3832" s="1" t="s">
        <v>3205</v>
      </c>
      <c r="B3832" s="1">
        <v>5.9</v>
      </c>
      <c r="C3832" s="1">
        <f t="shared" si="1"/>
        <v>5.9</v>
      </c>
    </row>
    <row r="3833" ht="14.25" customHeight="1">
      <c r="A3833" s="1" t="s">
        <v>3786</v>
      </c>
      <c r="B3833" s="1">
        <v>5.9</v>
      </c>
      <c r="C3833" s="1">
        <f t="shared" si="1"/>
        <v>5.9</v>
      </c>
    </row>
    <row r="3834" ht="14.25" customHeight="1">
      <c r="A3834" s="1" t="s">
        <v>2209</v>
      </c>
      <c r="B3834" s="1">
        <v>6.3</v>
      </c>
      <c r="C3834" s="1">
        <f t="shared" si="1"/>
        <v>5.9</v>
      </c>
    </row>
    <row r="3835" ht="14.25" customHeight="1">
      <c r="A3835" s="1" t="s">
        <v>636</v>
      </c>
      <c r="B3835" s="1">
        <v>6.6</v>
      </c>
      <c r="C3835" s="1">
        <f t="shared" si="1"/>
        <v>5.9</v>
      </c>
    </row>
    <row r="3836" ht="14.25" customHeight="1">
      <c r="A3836" s="1" t="s">
        <v>4688</v>
      </c>
      <c r="B3836" s="1">
        <v>5.9</v>
      </c>
      <c r="C3836" s="1">
        <f t="shared" si="1"/>
        <v>5.9</v>
      </c>
    </row>
    <row r="3837" ht="14.25" customHeight="1">
      <c r="A3837" s="1" t="s">
        <v>2473</v>
      </c>
      <c r="B3837" s="1">
        <v>6.2</v>
      </c>
      <c r="C3837" s="1">
        <f t="shared" si="1"/>
        <v>5.9</v>
      </c>
    </row>
    <row r="3838" ht="14.25" customHeight="1">
      <c r="A3838" s="1" t="s">
        <v>985</v>
      </c>
      <c r="B3838" s="1">
        <v>4.5</v>
      </c>
      <c r="C3838" s="1">
        <f t="shared" si="1"/>
        <v>5.9</v>
      </c>
    </row>
    <row r="3839" ht="14.25" customHeight="1">
      <c r="A3839" s="1" t="s">
        <v>5362</v>
      </c>
      <c r="B3839" s="1">
        <v>6.9</v>
      </c>
      <c r="C3839" s="1">
        <f t="shared" si="1"/>
        <v>5.9</v>
      </c>
    </row>
    <row r="3840" ht="14.25" customHeight="1">
      <c r="A3840" s="1" t="s">
        <v>5395</v>
      </c>
      <c r="B3840" s="1">
        <v>5.9</v>
      </c>
      <c r="C3840" s="1">
        <f t="shared" si="1"/>
        <v>5.9</v>
      </c>
    </row>
    <row r="3841" ht="14.25" customHeight="1">
      <c r="A3841" s="1" t="s">
        <v>5501</v>
      </c>
      <c r="B3841" s="1">
        <v>5.9</v>
      </c>
      <c r="C3841" s="1">
        <f t="shared" si="1"/>
        <v>5.9</v>
      </c>
    </row>
    <row r="3842" ht="14.25" customHeight="1">
      <c r="A3842" s="1" t="s">
        <v>5666</v>
      </c>
      <c r="B3842" s="1">
        <v>5.4</v>
      </c>
      <c r="C3842" s="1">
        <f t="shared" si="1"/>
        <v>5.9</v>
      </c>
    </row>
    <row r="3843" ht="14.25" customHeight="1">
      <c r="A3843" s="1" t="s">
        <v>636</v>
      </c>
      <c r="B3843" s="1">
        <v>6.8</v>
      </c>
      <c r="C3843" s="1">
        <f t="shared" si="1"/>
        <v>5.9</v>
      </c>
    </row>
    <row r="3844" ht="14.25" customHeight="1">
      <c r="A3844" s="1" t="s">
        <v>5862</v>
      </c>
      <c r="B3844" s="1">
        <v>5.9</v>
      </c>
      <c r="C3844" s="1">
        <f t="shared" si="1"/>
        <v>5.9</v>
      </c>
    </row>
    <row r="3845" ht="14.25" customHeight="1">
      <c r="A3845" s="1" t="s">
        <v>636</v>
      </c>
      <c r="B3845" s="1">
        <v>5.5</v>
      </c>
      <c r="C3845" s="1">
        <f t="shared" si="1"/>
        <v>5.9</v>
      </c>
    </row>
    <row r="3846" ht="14.25" customHeight="1">
      <c r="A3846" s="1" t="s">
        <v>6059</v>
      </c>
      <c r="B3846" s="1">
        <v>5.9</v>
      </c>
      <c r="C3846" s="1">
        <f t="shared" si="1"/>
        <v>5.9</v>
      </c>
    </row>
    <row r="3847" ht="14.25" customHeight="1">
      <c r="A3847" s="1" t="s">
        <v>6222</v>
      </c>
      <c r="B3847" s="1">
        <v>5.9</v>
      </c>
      <c r="C3847" s="1">
        <f t="shared" si="1"/>
        <v>5.9</v>
      </c>
    </row>
    <row r="3848" ht="14.25" customHeight="1">
      <c r="A3848" s="1" t="s">
        <v>6254</v>
      </c>
      <c r="B3848" s="1">
        <v>5.9</v>
      </c>
      <c r="C3848" s="1">
        <f t="shared" si="1"/>
        <v>5.9</v>
      </c>
    </row>
    <row r="3849" ht="14.25" customHeight="1">
      <c r="A3849" s="1" t="s">
        <v>6528</v>
      </c>
      <c r="B3849" s="1">
        <v>5.9</v>
      </c>
      <c r="C3849" s="1">
        <f t="shared" si="1"/>
        <v>5.9</v>
      </c>
    </row>
    <row r="3850" ht="14.25" customHeight="1">
      <c r="A3850" s="1" t="s">
        <v>2473</v>
      </c>
      <c r="B3850" s="1">
        <v>6.9</v>
      </c>
      <c r="C3850" s="1">
        <f t="shared" si="1"/>
        <v>5.9</v>
      </c>
    </row>
    <row r="3851" ht="14.25" customHeight="1">
      <c r="A3851" s="1" t="s">
        <v>6712</v>
      </c>
      <c r="B3851" s="1">
        <v>6.0</v>
      </c>
      <c r="C3851" s="1">
        <f t="shared" si="1"/>
        <v>5.9</v>
      </c>
    </row>
    <row r="3852" ht="14.25" customHeight="1">
      <c r="A3852" s="1" t="s">
        <v>636</v>
      </c>
      <c r="B3852" s="1">
        <v>5.1</v>
      </c>
      <c r="C3852" s="1">
        <f t="shared" si="1"/>
        <v>5.9</v>
      </c>
    </row>
    <row r="3853" ht="14.25" customHeight="1">
      <c r="A3853" s="1" t="s">
        <v>7266</v>
      </c>
      <c r="B3853" s="1">
        <v>5.9</v>
      </c>
      <c r="C3853" s="1">
        <f t="shared" si="1"/>
        <v>5.9</v>
      </c>
    </row>
    <row r="3854" ht="14.25" customHeight="1">
      <c r="A3854" s="1" t="s">
        <v>7351</v>
      </c>
      <c r="B3854" s="1">
        <v>5.9</v>
      </c>
      <c r="C3854" s="1">
        <f t="shared" si="1"/>
        <v>5.9</v>
      </c>
    </row>
    <row r="3855" ht="14.25" customHeight="1">
      <c r="A3855" s="1" t="s">
        <v>2209</v>
      </c>
      <c r="B3855" s="1">
        <v>5.4</v>
      </c>
      <c r="C3855" s="1">
        <f t="shared" si="1"/>
        <v>5.9</v>
      </c>
    </row>
    <row r="3856" ht="14.25" customHeight="1">
      <c r="A3856" s="1" t="s">
        <v>5666</v>
      </c>
      <c r="B3856" s="1">
        <v>6.4</v>
      </c>
      <c r="C3856" s="1">
        <f t="shared" si="1"/>
        <v>5.9</v>
      </c>
    </row>
    <row r="3857" ht="14.25" customHeight="1">
      <c r="A3857" s="1" t="s">
        <v>7761</v>
      </c>
      <c r="B3857" s="1">
        <v>5.3</v>
      </c>
      <c r="C3857" s="1">
        <f t="shared" si="1"/>
        <v>5.9</v>
      </c>
    </row>
    <row r="3858" ht="14.25" customHeight="1">
      <c r="A3858" s="1" t="s">
        <v>6712</v>
      </c>
      <c r="B3858" s="1">
        <v>5.8</v>
      </c>
      <c r="C3858" s="1">
        <f t="shared" si="1"/>
        <v>5.9</v>
      </c>
    </row>
    <row r="3859" ht="14.25" customHeight="1">
      <c r="A3859" s="1" t="s">
        <v>8035</v>
      </c>
      <c r="B3859" s="1">
        <v>5.9</v>
      </c>
      <c r="C3859" s="1">
        <f t="shared" si="1"/>
        <v>5.9</v>
      </c>
    </row>
    <row r="3860" ht="14.25" customHeight="1">
      <c r="A3860" s="1" t="s">
        <v>8078</v>
      </c>
      <c r="B3860" s="1">
        <v>5.9</v>
      </c>
      <c r="C3860" s="1">
        <f t="shared" si="1"/>
        <v>5.9</v>
      </c>
    </row>
    <row r="3861" ht="14.25" customHeight="1">
      <c r="A3861" s="1" t="s">
        <v>2581</v>
      </c>
      <c r="B3861" s="1">
        <v>6.3</v>
      </c>
      <c r="C3861" s="1">
        <f t="shared" si="1"/>
        <v>5.9</v>
      </c>
    </row>
    <row r="3862" ht="14.25" customHeight="1">
      <c r="A3862" s="1" t="s">
        <v>8996</v>
      </c>
      <c r="B3862" s="1">
        <v>5.9</v>
      </c>
      <c r="C3862" s="1">
        <f t="shared" si="1"/>
        <v>5.9</v>
      </c>
    </row>
    <row r="3863" ht="14.25" customHeight="1">
      <c r="A3863" s="1" t="s">
        <v>5362</v>
      </c>
      <c r="B3863" s="1">
        <v>4.9</v>
      </c>
      <c r="C3863" s="1">
        <f t="shared" si="1"/>
        <v>5.9</v>
      </c>
    </row>
    <row r="3864" ht="14.25" customHeight="1">
      <c r="A3864" s="1" t="s">
        <v>9371</v>
      </c>
      <c r="B3864" s="1">
        <v>5.7</v>
      </c>
      <c r="C3864" s="1">
        <f t="shared" si="1"/>
        <v>5.9</v>
      </c>
    </row>
    <row r="3865" ht="14.25" customHeight="1">
      <c r="A3865" s="1" t="s">
        <v>9471</v>
      </c>
      <c r="B3865" s="1">
        <v>5.9</v>
      </c>
      <c r="C3865" s="1">
        <f t="shared" si="1"/>
        <v>5.9</v>
      </c>
    </row>
    <row r="3866" ht="14.25" customHeight="1">
      <c r="A3866" s="1" t="s">
        <v>9371</v>
      </c>
      <c r="B3866" s="1">
        <v>6.1</v>
      </c>
      <c r="C3866" s="1">
        <f t="shared" si="1"/>
        <v>5.9</v>
      </c>
    </row>
    <row r="3867" ht="14.25" customHeight="1">
      <c r="A3867" s="1" t="s">
        <v>2209</v>
      </c>
      <c r="B3867" s="1">
        <v>6.6</v>
      </c>
      <c r="C3867" s="1">
        <f t="shared" si="1"/>
        <v>5.9</v>
      </c>
    </row>
    <row r="3868" ht="14.25" customHeight="1">
      <c r="A3868" s="1" t="s">
        <v>10005</v>
      </c>
      <c r="B3868" s="1">
        <v>5.9</v>
      </c>
      <c r="C3868" s="1">
        <f t="shared" si="1"/>
        <v>5.9</v>
      </c>
    </row>
    <row r="3869" ht="14.25" customHeight="1">
      <c r="A3869" s="1" t="s">
        <v>7351</v>
      </c>
      <c r="B3869" s="1">
        <v>5.9</v>
      </c>
      <c r="C3869" s="1">
        <f t="shared" si="1"/>
        <v>5.9</v>
      </c>
    </row>
    <row r="3870" ht="14.25" customHeight="1">
      <c r="A3870" s="1" t="s">
        <v>10330</v>
      </c>
      <c r="B3870" s="1">
        <v>5.9</v>
      </c>
      <c r="C3870" s="1">
        <f t="shared" si="1"/>
        <v>5.9</v>
      </c>
    </row>
    <row r="3871" ht="14.25" customHeight="1">
      <c r="A3871" s="1" t="s">
        <v>10360</v>
      </c>
      <c r="B3871" s="1">
        <v>5.9</v>
      </c>
      <c r="C3871" s="1">
        <f t="shared" si="1"/>
        <v>5.9</v>
      </c>
    </row>
    <row r="3872" ht="14.25" customHeight="1">
      <c r="A3872" s="1" t="s">
        <v>10458</v>
      </c>
      <c r="B3872" s="1">
        <v>5.9</v>
      </c>
      <c r="C3872" s="1">
        <f t="shared" si="1"/>
        <v>5.9</v>
      </c>
    </row>
    <row r="3873" ht="14.25" customHeight="1">
      <c r="A3873" s="1" t="s">
        <v>10685</v>
      </c>
      <c r="B3873" s="1">
        <v>5.9</v>
      </c>
      <c r="C3873" s="1">
        <f t="shared" si="1"/>
        <v>5.9</v>
      </c>
    </row>
    <row r="3874" ht="14.25" customHeight="1">
      <c r="A3874" s="1" t="s">
        <v>7761</v>
      </c>
      <c r="B3874" s="1">
        <v>6.5</v>
      </c>
      <c r="C3874" s="1">
        <f t="shared" si="1"/>
        <v>5.9</v>
      </c>
    </row>
    <row r="3875" ht="14.25" customHeight="1">
      <c r="A3875" s="1" t="s">
        <v>11327</v>
      </c>
      <c r="B3875" s="1">
        <v>5.9</v>
      </c>
      <c r="C3875" s="1">
        <f t="shared" si="1"/>
        <v>5.9</v>
      </c>
    </row>
    <row r="3876" ht="14.25" customHeight="1">
      <c r="A3876" s="1" t="s">
        <v>11334</v>
      </c>
      <c r="B3876" s="1">
        <v>5.9</v>
      </c>
      <c r="C3876" s="1">
        <f t="shared" si="1"/>
        <v>5.9</v>
      </c>
    </row>
    <row r="3877" ht="14.25" customHeight="1">
      <c r="A3877" s="1" t="s">
        <v>11384</v>
      </c>
      <c r="B3877" s="1">
        <v>5.9</v>
      </c>
      <c r="C3877" s="1">
        <f t="shared" si="1"/>
        <v>5.9</v>
      </c>
    </row>
    <row r="3878" ht="14.25" customHeight="1">
      <c r="A3878" s="1" t="s">
        <v>11396</v>
      </c>
      <c r="B3878" s="1">
        <v>5.9</v>
      </c>
      <c r="C3878" s="1">
        <f t="shared" si="1"/>
        <v>5.9</v>
      </c>
    </row>
    <row r="3879" ht="14.25" customHeight="1">
      <c r="A3879" s="1" t="s">
        <v>11687</v>
      </c>
      <c r="B3879" s="1">
        <v>5.9</v>
      </c>
      <c r="C3879" s="1">
        <f t="shared" si="1"/>
        <v>5.9</v>
      </c>
    </row>
    <row r="3880" ht="14.25" customHeight="1">
      <c r="A3880" s="1" t="s">
        <v>12041</v>
      </c>
      <c r="B3880" s="1">
        <v>5.9</v>
      </c>
      <c r="C3880" s="1">
        <f t="shared" si="1"/>
        <v>5.9</v>
      </c>
    </row>
    <row r="3881" ht="14.25" customHeight="1">
      <c r="A3881" s="1" t="s">
        <v>12996</v>
      </c>
      <c r="B3881" s="1">
        <v>5.9</v>
      </c>
      <c r="C3881" s="1">
        <f t="shared" si="1"/>
        <v>5.9</v>
      </c>
    </row>
    <row r="3882" ht="14.25" customHeight="1">
      <c r="A3882" s="1" t="s">
        <v>13121</v>
      </c>
      <c r="B3882" s="1">
        <v>5.9</v>
      </c>
      <c r="C3882" s="1">
        <f t="shared" si="1"/>
        <v>5.9</v>
      </c>
    </row>
    <row r="3883" ht="14.25" customHeight="1">
      <c r="A3883" s="1" t="s">
        <v>13515</v>
      </c>
      <c r="B3883" s="1">
        <v>5.9</v>
      </c>
      <c r="C3883" s="1">
        <f t="shared" si="1"/>
        <v>5.9</v>
      </c>
    </row>
    <row r="3884" ht="14.25" customHeight="1">
      <c r="A3884" s="1" t="s">
        <v>13817</v>
      </c>
      <c r="B3884" s="1">
        <v>5.9</v>
      </c>
      <c r="C3884" s="1">
        <f t="shared" si="1"/>
        <v>5.9</v>
      </c>
    </row>
    <row r="3885" ht="14.25" customHeight="1">
      <c r="A3885" s="1" t="s">
        <v>13910</v>
      </c>
      <c r="B3885" s="1">
        <v>5.9</v>
      </c>
      <c r="C3885" s="1">
        <f t="shared" si="1"/>
        <v>5.9</v>
      </c>
    </row>
    <row r="3886" ht="14.25" customHeight="1">
      <c r="A3886" s="1" t="s">
        <v>13920</v>
      </c>
      <c r="B3886" s="1">
        <v>5.9</v>
      </c>
      <c r="C3886" s="1">
        <f t="shared" si="1"/>
        <v>5.9</v>
      </c>
    </row>
    <row r="3887" ht="14.25" customHeight="1">
      <c r="A3887" s="1" t="s">
        <v>14593</v>
      </c>
      <c r="B3887" s="1">
        <v>5.9</v>
      </c>
      <c r="C3887" s="1">
        <f t="shared" si="1"/>
        <v>5.9</v>
      </c>
    </row>
    <row r="3888" ht="14.25" customHeight="1">
      <c r="A3888" s="1" t="s">
        <v>14628</v>
      </c>
      <c r="B3888" s="1">
        <v>5.9</v>
      </c>
      <c r="C3888" s="1">
        <f t="shared" si="1"/>
        <v>5.9</v>
      </c>
    </row>
    <row r="3889" ht="14.25" customHeight="1">
      <c r="A3889" s="1" t="s">
        <v>14791</v>
      </c>
      <c r="B3889" s="1">
        <v>5.9</v>
      </c>
      <c r="C3889" s="1">
        <f t="shared" si="1"/>
        <v>5.9</v>
      </c>
    </row>
    <row r="3890" ht="14.25" customHeight="1">
      <c r="A3890" s="1" t="s">
        <v>14822</v>
      </c>
      <c r="B3890" s="1">
        <v>5.9</v>
      </c>
      <c r="C3890" s="1">
        <f t="shared" si="1"/>
        <v>5.9</v>
      </c>
    </row>
    <row r="3891" ht="14.25" customHeight="1">
      <c r="A3891" s="1" t="s">
        <v>14870</v>
      </c>
      <c r="B3891" s="1">
        <v>5.9</v>
      </c>
      <c r="C3891" s="1">
        <f t="shared" si="1"/>
        <v>5.9</v>
      </c>
    </row>
    <row r="3892" ht="14.25" customHeight="1">
      <c r="A3892" s="1" t="s">
        <v>15092</v>
      </c>
      <c r="B3892" s="1">
        <v>5.9</v>
      </c>
      <c r="C3892" s="1">
        <f t="shared" si="1"/>
        <v>5.9</v>
      </c>
    </row>
    <row r="3893" ht="14.25" customHeight="1">
      <c r="A3893" s="1" t="s">
        <v>15457</v>
      </c>
      <c r="B3893" s="1">
        <v>5.9</v>
      </c>
      <c r="C3893" s="1">
        <f t="shared" si="1"/>
        <v>5.9</v>
      </c>
    </row>
    <row r="3894" ht="14.25" customHeight="1">
      <c r="A3894" s="1" t="s">
        <v>16181</v>
      </c>
      <c r="B3894" s="1">
        <v>5.9</v>
      </c>
      <c r="C3894" s="1">
        <f t="shared" si="1"/>
        <v>5.9</v>
      </c>
    </row>
    <row r="3895" ht="14.25" customHeight="1">
      <c r="A3895" s="1" t="s">
        <v>2978</v>
      </c>
      <c r="B3895" s="1">
        <v>5.7</v>
      </c>
      <c r="C3895" s="1">
        <f t="shared" si="1"/>
        <v>5.9</v>
      </c>
    </row>
    <row r="3896" ht="14.25" customHeight="1">
      <c r="A3896" s="1" t="s">
        <v>16635</v>
      </c>
      <c r="B3896" s="1">
        <v>5.9</v>
      </c>
      <c r="C3896" s="1">
        <f t="shared" si="1"/>
        <v>5.9</v>
      </c>
    </row>
    <row r="3897" ht="14.25" customHeight="1">
      <c r="A3897" s="1" t="s">
        <v>16935</v>
      </c>
      <c r="B3897" s="1">
        <v>5.9</v>
      </c>
      <c r="C3897" s="1">
        <f t="shared" si="1"/>
        <v>5.9</v>
      </c>
    </row>
    <row r="3898" ht="14.25" customHeight="1">
      <c r="A3898" s="1" t="s">
        <v>1105</v>
      </c>
      <c r="B3898" s="1">
        <v>5.8</v>
      </c>
      <c r="C3898" s="1">
        <f t="shared" si="1"/>
        <v>5.9</v>
      </c>
    </row>
    <row r="3899" ht="14.25" customHeight="1">
      <c r="A3899" s="1" t="s">
        <v>1199</v>
      </c>
      <c r="B3899" s="1">
        <v>6.1</v>
      </c>
      <c r="C3899" s="1">
        <f t="shared" si="1"/>
        <v>5.9</v>
      </c>
    </row>
    <row r="3900" ht="14.25" customHeight="1">
      <c r="A3900" s="1" t="s">
        <v>1105</v>
      </c>
      <c r="B3900" s="1">
        <v>6.4</v>
      </c>
      <c r="C3900" s="1">
        <f t="shared" si="1"/>
        <v>5.9</v>
      </c>
    </row>
    <row r="3901" ht="14.25" customHeight="1">
      <c r="A3901" s="1" t="s">
        <v>1105</v>
      </c>
      <c r="B3901" s="1">
        <v>5.2</v>
      </c>
      <c r="C3901" s="1">
        <f t="shared" si="1"/>
        <v>5.9</v>
      </c>
    </row>
    <row r="3902" ht="14.25" customHeight="1">
      <c r="A3902" s="1" t="s">
        <v>1199</v>
      </c>
      <c r="B3902" s="1">
        <v>5.5</v>
      </c>
      <c r="C3902" s="1">
        <f t="shared" si="1"/>
        <v>5.9</v>
      </c>
    </row>
    <row r="3903" ht="14.25" customHeight="1">
      <c r="A3903" s="1" t="s">
        <v>1105</v>
      </c>
      <c r="B3903" s="1">
        <v>4.9</v>
      </c>
      <c r="C3903" s="1">
        <f t="shared" si="1"/>
        <v>5.9</v>
      </c>
    </row>
    <row r="3904" ht="14.25" customHeight="1">
      <c r="A3904" s="1" t="s">
        <v>1105</v>
      </c>
      <c r="B3904" s="1">
        <v>6.5</v>
      </c>
      <c r="C3904" s="1">
        <f t="shared" si="1"/>
        <v>5.9</v>
      </c>
    </row>
    <row r="3905" ht="14.25" customHeight="1">
      <c r="A3905" s="1" t="s">
        <v>1105</v>
      </c>
      <c r="B3905" s="1">
        <v>6.5</v>
      </c>
      <c r="C3905" s="1">
        <f t="shared" si="1"/>
        <v>5.9</v>
      </c>
    </row>
    <row r="3906" ht="14.25" customHeight="1">
      <c r="A3906" s="1" t="s">
        <v>1199</v>
      </c>
      <c r="B3906" s="1">
        <v>5.1</v>
      </c>
      <c r="C3906" s="1">
        <f t="shared" si="1"/>
        <v>5.9</v>
      </c>
    </row>
    <row r="3907" ht="14.25" customHeight="1">
      <c r="A3907" s="1" t="s">
        <v>1105</v>
      </c>
      <c r="B3907" s="1">
        <v>6.1</v>
      </c>
      <c r="C3907" s="1">
        <f t="shared" si="1"/>
        <v>5.9</v>
      </c>
    </row>
    <row r="3908" ht="14.25" customHeight="1">
      <c r="A3908" s="1" t="s">
        <v>1199</v>
      </c>
      <c r="B3908" s="1">
        <v>6.9</v>
      </c>
      <c r="C3908" s="1">
        <f t="shared" si="1"/>
        <v>5.9</v>
      </c>
    </row>
    <row r="3909" ht="14.25" customHeight="1">
      <c r="A3909" s="1" t="s">
        <v>1199</v>
      </c>
      <c r="B3909" s="1">
        <v>5.2</v>
      </c>
      <c r="C3909" s="1">
        <f t="shared" si="1"/>
        <v>5.9</v>
      </c>
    </row>
    <row r="3910" ht="14.25" customHeight="1">
      <c r="A3910" s="1" t="s">
        <v>9068</v>
      </c>
      <c r="B3910" s="1">
        <v>4.4</v>
      </c>
      <c r="C3910" s="1">
        <f t="shared" si="1"/>
        <v>5.9</v>
      </c>
    </row>
    <row r="3911" ht="14.25" customHeight="1">
      <c r="A3911" s="1" t="s">
        <v>9068</v>
      </c>
      <c r="B3911" s="1">
        <v>6.0</v>
      </c>
      <c r="C3911" s="1">
        <f t="shared" si="1"/>
        <v>5.9</v>
      </c>
    </row>
    <row r="3912" ht="14.25" customHeight="1">
      <c r="A3912" s="1" t="s">
        <v>1105</v>
      </c>
      <c r="B3912" s="1">
        <v>5.8</v>
      </c>
      <c r="C3912" s="1">
        <f t="shared" si="1"/>
        <v>5.9</v>
      </c>
    </row>
    <row r="3913" ht="14.25" customHeight="1">
      <c r="A3913" s="1" t="s">
        <v>1199</v>
      </c>
      <c r="B3913" s="1">
        <v>6.6</v>
      </c>
      <c r="C3913" s="1">
        <f t="shared" si="1"/>
        <v>5.9</v>
      </c>
    </row>
    <row r="3914" ht="14.25" customHeight="1">
      <c r="A3914" s="1" t="s">
        <v>9068</v>
      </c>
      <c r="B3914" s="1">
        <v>7.3</v>
      </c>
      <c r="C3914" s="1">
        <f t="shared" si="1"/>
        <v>5.9</v>
      </c>
    </row>
    <row r="3915" ht="14.25" customHeight="1">
      <c r="A3915" s="1" t="s">
        <v>5229</v>
      </c>
      <c r="B3915" s="1">
        <v>6.4</v>
      </c>
      <c r="C3915" s="1">
        <f t="shared" si="1"/>
        <v>5.866666667</v>
      </c>
    </row>
    <row r="3916" ht="14.25" customHeight="1">
      <c r="A3916" s="1" t="s">
        <v>5229</v>
      </c>
      <c r="B3916" s="1">
        <v>5.1</v>
      </c>
      <c r="C3916" s="1">
        <f t="shared" si="1"/>
        <v>5.866666667</v>
      </c>
    </row>
    <row r="3917" ht="14.25" customHeight="1">
      <c r="A3917" s="1" t="s">
        <v>5229</v>
      </c>
      <c r="B3917" s="1">
        <v>6.1</v>
      </c>
      <c r="C3917" s="1">
        <f t="shared" si="1"/>
        <v>5.866666667</v>
      </c>
    </row>
    <row r="3918" ht="14.25" customHeight="1">
      <c r="A3918" s="1" t="s">
        <v>2369</v>
      </c>
      <c r="B3918" s="1">
        <v>6.4</v>
      </c>
      <c r="C3918" s="1">
        <f t="shared" si="1"/>
        <v>5.85</v>
      </c>
    </row>
    <row r="3919" ht="14.25" customHeight="1">
      <c r="A3919" s="1" t="s">
        <v>2369</v>
      </c>
      <c r="B3919" s="1">
        <v>4.2</v>
      </c>
      <c r="C3919" s="1">
        <f t="shared" si="1"/>
        <v>5.85</v>
      </c>
    </row>
    <row r="3920" ht="14.25" customHeight="1">
      <c r="A3920" s="1" t="s">
        <v>2369</v>
      </c>
      <c r="B3920" s="1">
        <v>7.6</v>
      </c>
      <c r="C3920" s="1">
        <f t="shared" si="1"/>
        <v>5.85</v>
      </c>
    </row>
    <row r="3921" ht="14.25" customHeight="1">
      <c r="A3921" s="1" t="s">
        <v>2369</v>
      </c>
      <c r="B3921" s="1">
        <v>5.2</v>
      </c>
      <c r="C3921" s="1">
        <f t="shared" si="1"/>
        <v>5.85</v>
      </c>
    </row>
    <row r="3922" ht="14.25" customHeight="1">
      <c r="A3922" s="1" t="s">
        <v>3765</v>
      </c>
      <c r="B3922" s="1">
        <v>5.8</v>
      </c>
      <c r="C3922" s="1">
        <f t="shared" si="1"/>
        <v>5.85</v>
      </c>
    </row>
    <row r="3923" ht="14.25" customHeight="1">
      <c r="A3923" s="1" t="s">
        <v>3765</v>
      </c>
      <c r="B3923" s="1">
        <v>5.9</v>
      </c>
      <c r="C3923" s="1">
        <f t="shared" si="1"/>
        <v>5.85</v>
      </c>
    </row>
    <row r="3924" ht="14.25" customHeight="1">
      <c r="A3924" s="1" t="s">
        <v>5105</v>
      </c>
      <c r="B3924" s="1">
        <v>5.6</v>
      </c>
      <c r="C3924" s="1">
        <f t="shared" si="1"/>
        <v>5.85</v>
      </c>
    </row>
    <row r="3925" ht="14.25" customHeight="1">
      <c r="A3925" s="1" t="s">
        <v>5105</v>
      </c>
      <c r="B3925" s="1">
        <v>6.1</v>
      </c>
      <c r="C3925" s="1">
        <f t="shared" si="1"/>
        <v>5.85</v>
      </c>
    </row>
    <row r="3926" ht="14.25" customHeight="1">
      <c r="A3926" s="1" t="s">
        <v>17001</v>
      </c>
      <c r="B3926" s="1">
        <v>6.1</v>
      </c>
      <c r="C3926" s="1">
        <f t="shared" si="1"/>
        <v>5.85</v>
      </c>
    </row>
    <row r="3927" ht="14.25" customHeight="1">
      <c r="A3927" s="1" t="s">
        <v>17001</v>
      </c>
      <c r="B3927" s="1">
        <v>5.6</v>
      </c>
      <c r="C3927" s="1">
        <f t="shared" si="1"/>
        <v>5.85</v>
      </c>
    </row>
    <row r="3928" ht="14.25" customHeight="1">
      <c r="A3928" s="1" t="s">
        <v>1534</v>
      </c>
      <c r="B3928" s="1">
        <v>5.9</v>
      </c>
      <c r="C3928" s="1">
        <f t="shared" si="1"/>
        <v>5.833333333</v>
      </c>
    </row>
    <row r="3929" ht="14.25" customHeight="1">
      <c r="A3929" s="1" t="s">
        <v>1534</v>
      </c>
      <c r="B3929" s="1">
        <v>5.4</v>
      </c>
      <c r="C3929" s="1">
        <f t="shared" si="1"/>
        <v>5.833333333</v>
      </c>
    </row>
    <row r="3930" ht="14.25" customHeight="1">
      <c r="A3930" s="1" t="s">
        <v>8214</v>
      </c>
      <c r="B3930" s="1">
        <v>7.1</v>
      </c>
      <c r="C3930" s="1">
        <f t="shared" si="1"/>
        <v>5.833333333</v>
      </c>
    </row>
    <row r="3931" ht="14.25" customHeight="1">
      <c r="A3931" s="1" t="s">
        <v>1534</v>
      </c>
      <c r="B3931" s="1">
        <v>6.2</v>
      </c>
      <c r="C3931" s="1">
        <f t="shared" si="1"/>
        <v>5.833333333</v>
      </c>
    </row>
    <row r="3932" ht="14.25" customHeight="1">
      <c r="A3932" s="1" t="s">
        <v>8214</v>
      </c>
      <c r="B3932" s="1">
        <v>5.8</v>
      </c>
      <c r="C3932" s="1">
        <f t="shared" si="1"/>
        <v>5.833333333</v>
      </c>
    </row>
    <row r="3933" ht="14.25" customHeight="1">
      <c r="A3933" s="1" t="s">
        <v>8214</v>
      </c>
      <c r="B3933" s="1">
        <v>4.6</v>
      </c>
      <c r="C3933" s="1">
        <f t="shared" si="1"/>
        <v>5.833333333</v>
      </c>
    </row>
    <row r="3934" ht="14.25" customHeight="1">
      <c r="A3934" s="1" t="s">
        <v>5472</v>
      </c>
      <c r="B3934" s="1">
        <v>6.6</v>
      </c>
      <c r="C3934" s="1">
        <f t="shared" si="1"/>
        <v>5.825</v>
      </c>
    </row>
    <row r="3935" ht="14.25" customHeight="1">
      <c r="A3935" s="1" t="s">
        <v>5472</v>
      </c>
      <c r="B3935" s="1">
        <v>6.2</v>
      </c>
      <c r="C3935" s="1">
        <f t="shared" si="1"/>
        <v>5.825</v>
      </c>
    </row>
    <row r="3936" ht="14.25" customHeight="1">
      <c r="A3936" s="1" t="s">
        <v>5472</v>
      </c>
      <c r="B3936" s="1">
        <v>3.8</v>
      </c>
      <c r="C3936" s="1">
        <f t="shared" si="1"/>
        <v>5.825</v>
      </c>
    </row>
    <row r="3937" ht="14.25" customHeight="1">
      <c r="A3937" s="1" t="s">
        <v>5472</v>
      </c>
      <c r="B3937" s="1">
        <v>6.7</v>
      </c>
      <c r="C3937" s="1">
        <f t="shared" si="1"/>
        <v>5.825</v>
      </c>
    </row>
    <row r="3938" ht="14.25" customHeight="1">
      <c r="A3938" s="1" t="s">
        <v>6206</v>
      </c>
      <c r="B3938" s="1">
        <v>6.9</v>
      </c>
      <c r="C3938" s="1">
        <f t="shared" si="1"/>
        <v>5.8</v>
      </c>
    </row>
    <row r="3939" ht="14.25" customHeight="1">
      <c r="A3939" s="1" t="s">
        <v>7219</v>
      </c>
      <c r="B3939" s="1">
        <v>6.4</v>
      </c>
      <c r="C3939" s="1">
        <f t="shared" si="1"/>
        <v>5.8</v>
      </c>
    </row>
    <row r="3940" ht="14.25" customHeight="1">
      <c r="A3940" s="1" t="s">
        <v>9748</v>
      </c>
      <c r="B3940" s="1">
        <v>4.9</v>
      </c>
      <c r="C3940" s="1">
        <f t="shared" si="1"/>
        <v>5.8</v>
      </c>
    </row>
    <row r="3941" ht="14.25" customHeight="1">
      <c r="A3941" s="1" t="s">
        <v>7219</v>
      </c>
      <c r="B3941" s="1">
        <v>5.2</v>
      </c>
      <c r="C3941" s="1">
        <f t="shared" si="1"/>
        <v>5.8</v>
      </c>
    </row>
    <row r="3942" ht="14.25" customHeight="1">
      <c r="A3942" s="1" t="s">
        <v>9748</v>
      </c>
      <c r="B3942" s="1">
        <v>6.7</v>
      </c>
      <c r="C3942" s="1">
        <f t="shared" si="1"/>
        <v>5.8</v>
      </c>
    </row>
    <row r="3943" ht="14.25" customHeight="1">
      <c r="A3943" s="1" t="s">
        <v>6206</v>
      </c>
      <c r="B3943" s="1">
        <v>4.7</v>
      </c>
      <c r="C3943" s="1">
        <f t="shared" si="1"/>
        <v>5.8</v>
      </c>
    </row>
    <row r="3944" ht="14.25" customHeight="1">
      <c r="A3944" s="1" t="s">
        <v>2453</v>
      </c>
      <c r="B3944" s="1">
        <v>5.8</v>
      </c>
      <c r="C3944" s="1">
        <f t="shared" si="1"/>
        <v>5.8</v>
      </c>
    </row>
    <row r="3945" ht="14.25" customHeight="1">
      <c r="A3945" s="1" t="s">
        <v>3382</v>
      </c>
      <c r="B3945" s="1">
        <v>5.8</v>
      </c>
      <c r="C3945" s="1">
        <f t="shared" si="1"/>
        <v>5.8</v>
      </c>
    </row>
    <row r="3946" ht="14.25" customHeight="1">
      <c r="A3946" s="1" t="s">
        <v>4720</v>
      </c>
      <c r="B3946" s="1">
        <v>5.8</v>
      </c>
      <c r="C3946" s="1">
        <f t="shared" si="1"/>
        <v>5.8</v>
      </c>
    </row>
    <row r="3947" ht="14.25" customHeight="1">
      <c r="A3947" s="1" t="s">
        <v>4783</v>
      </c>
      <c r="B3947" s="1">
        <v>5.8</v>
      </c>
      <c r="C3947" s="1">
        <f t="shared" si="1"/>
        <v>5.8</v>
      </c>
    </row>
    <row r="3948" ht="14.25" customHeight="1">
      <c r="A3948" s="1" t="s">
        <v>5266</v>
      </c>
      <c r="B3948" s="1">
        <v>5.4</v>
      </c>
      <c r="C3948" s="1">
        <f t="shared" si="1"/>
        <v>5.8</v>
      </c>
    </row>
    <row r="3949" ht="14.25" customHeight="1">
      <c r="A3949" s="1" t="s">
        <v>6076</v>
      </c>
      <c r="B3949" s="1">
        <v>5.8</v>
      </c>
      <c r="C3949" s="1">
        <f t="shared" si="1"/>
        <v>5.8</v>
      </c>
    </row>
    <row r="3950" ht="14.25" customHeight="1">
      <c r="A3950" s="1" t="s">
        <v>7753</v>
      </c>
      <c r="B3950" s="1">
        <v>5.8</v>
      </c>
      <c r="C3950" s="1">
        <f t="shared" si="1"/>
        <v>5.8</v>
      </c>
    </row>
    <row r="3951" ht="14.25" customHeight="1">
      <c r="A3951" s="1" t="s">
        <v>7905</v>
      </c>
      <c r="B3951" s="1">
        <v>5.8</v>
      </c>
      <c r="C3951" s="1">
        <f t="shared" si="1"/>
        <v>5.8</v>
      </c>
    </row>
    <row r="3952" ht="14.25" customHeight="1">
      <c r="A3952" s="1" t="s">
        <v>7912</v>
      </c>
      <c r="B3952" s="1">
        <v>5.8</v>
      </c>
      <c r="C3952" s="1">
        <f t="shared" si="1"/>
        <v>5.8</v>
      </c>
    </row>
    <row r="3953" ht="14.25" customHeight="1">
      <c r="A3953" s="1" t="s">
        <v>8019</v>
      </c>
      <c r="B3953" s="1">
        <v>5.8</v>
      </c>
      <c r="C3953" s="1">
        <f t="shared" si="1"/>
        <v>5.8</v>
      </c>
    </row>
    <row r="3954" ht="14.25" customHeight="1">
      <c r="A3954" s="1" t="s">
        <v>8303</v>
      </c>
      <c r="B3954" s="1">
        <v>5.8</v>
      </c>
      <c r="C3954" s="1">
        <f t="shared" si="1"/>
        <v>5.8</v>
      </c>
    </row>
    <row r="3955" ht="14.25" customHeight="1">
      <c r="A3955" s="1" t="s">
        <v>8605</v>
      </c>
      <c r="B3955" s="1">
        <v>5.8</v>
      </c>
      <c r="C3955" s="1">
        <f t="shared" si="1"/>
        <v>5.8</v>
      </c>
    </row>
    <row r="3956" ht="14.25" customHeight="1">
      <c r="A3956" s="1" t="s">
        <v>8861</v>
      </c>
      <c r="B3956" s="1">
        <v>5.8</v>
      </c>
      <c r="C3956" s="1">
        <f t="shared" si="1"/>
        <v>5.8</v>
      </c>
    </row>
    <row r="3957" ht="14.25" customHeight="1">
      <c r="A3957" s="1" t="s">
        <v>9118</v>
      </c>
      <c r="B3957" s="1">
        <v>5.6</v>
      </c>
      <c r="C3957" s="1">
        <f t="shared" si="1"/>
        <v>5.8</v>
      </c>
    </row>
    <row r="3958" ht="14.25" customHeight="1">
      <c r="A3958" s="1" t="s">
        <v>9168</v>
      </c>
      <c r="B3958" s="1">
        <v>5.8</v>
      </c>
      <c r="C3958" s="1">
        <f t="shared" si="1"/>
        <v>5.8</v>
      </c>
    </row>
    <row r="3959" ht="14.25" customHeight="1">
      <c r="A3959" s="1" t="s">
        <v>10016</v>
      </c>
      <c r="B3959" s="1">
        <v>5.8</v>
      </c>
      <c r="C3959" s="1">
        <f t="shared" si="1"/>
        <v>5.8</v>
      </c>
    </row>
    <row r="3960" ht="14.25" customHeight="1">
      <c r="A3960" s="1" t="s">
        <v>5266</v>
      </c>
      <c r="B3960" s="1">
        <v>5.5</v>
      </c>
      <c r="C3960" s="1">
        <f t="shared" si="1"/>
        <v>5.8</v>
      </c>
    </row>
    <row r="3961" ht="14.25" customHeight="1">
      <c r="A3961" s="1" t="s">
        <v>10425</v>
      </c>
      <c r="B3961" s="1">
        <v>5.8</v>
      </c>
      <c r="C3961" s="1">
        <f t="shared" si="1"/>
        <v>5.8</v>
      </c>
    </row>
    <row r="3962" ht="14.25" customHeight="1">
      <c r="A3962" s="1" t="s">
        <v>5266</v>
      </c>
      <c r="B3962" s="1">
        <v>6.5</v>
      </c>
      <c r="C3962" s="1">
        <f t="shared" si="1"/>
        <v>5.8</v>
      </c>
    </row>
    <row r="3963" ht="14.25" customHeight="1">
      <c r="A3963" s="1" t="s">
        <v>9118</v>
      </c>
      <c r="B3963" s="1">
        <v>6.0</v>
      </c>
      <c r="C3963" s="1">
        <f t="shared" si="1"/>
        <v>5.8</v>
      </c>
    </row>
    <row r="3964" ht="14.25" customHeight="1">
      <c r="A3964" s="1" t="s">
        <v>11392</v>
      </c>
      <c r="B3964" s="1">
        <v>5.8</v>
      </c>
      <c r="C3964" s="1">
        <f t="shared" si="1"/>
        <v>5.8</v>
      </c>
    </row>
    <row r="3965" ht="14.25" customHeight="1">
      <c r="A3965" s="1" t="s">
        <v>11474</v>
      </c>
      <c r="B3965" s="1">
        <v>5.8</v>
      </c>
      <c r="C3965" s="1">
        <f t="shared" si="1"/>
        <v>5.8</v>
      </c>
    </row>
    <row r="3966" ht="14.25" customHeight="1">
      <c r="A3966" s="1" t="s">
        <v>11712</v>
      </c>
      <c r="B3966" s="1">
        <v>5.8</v>
      </c>
      <c r="C3966" s="1">
        <f t="shared" si="1"/>
        <v>5.8</v>
      </c>
    </row>
    <row r="3967" ht="14.25" customHeight="1">
      <c r="A3967" s="1" t="s">
        <v>12626</v>
      </c>
      <c r="B3967" s="1">
        <v>6.5</v>
      </c>
      <c r="C3967" s="1">
        <f t="shared" si="1"/>
        <v>5.8</v>
      </c>
    </row>
    <row r="3968" ht="14.25" customHeight="1">
      <c r="A3968" s="1" t="s">
        <v>12656</v>
      </c>
      <c r="B3968" s="1">
        <v>5.8</v>
      </c>
      <c r="C3968" s="1">
        <f t="shared" si="1"/>
        <v>5.8</v>
      </c>
    </row>
    <row r="3969" ht="14.25" customHeight="1">
      <c r="A3969" s="1" t="s">
        <v>12757</v>
      </c>
      <c r="B3969" s="1">
        <v>5.8</v>
      </c>
      <c r="C3969" s="1">
        <f t="shared" si="1"/>
        <v>5.8</v>
      </c>
    </row>
    <row r="3970" ht="14.25" customHeight="1">
      <c r="A3970" s="1" t="s">
        <v>13055</v>
      </c>
      <c r="B3970" s="1">
        <v>5.8</v>
      </c>
      <c r="C3970" s="1">
        <f t="shared" si="1"/>
        <v>5.8</v>
      </c>
    </row>
    <row r="3971" ht="14.25" customHeight="1">
      <c r="A3971" s="1" t="s">
        <v>13117</v>
      </c>
      <c r="B3971" s="1">
        <v>5.8</v>
      </c>
      <c r="C3971" s="1">
        <f t="shared" si="1"/>
        <v>5.8</v>
      </c>
    </row>
    <row r="3972" ht="14.25" customHeight="1">
      <c r="A3972" s="1" t="s">
        <v>13145</v>
      </c>
      <c r="B3972" s="1">
        <v>5.8</v>
      </c>
      <c r="C3972" s="1">
        <f t="shared" si="1"/>
        <v>5.8</v>
      </c>
    </row>
    <row r="3973" ht="14.25" customHeight="1">
      <c r="A3973" s="1" t="s">
        <v>12626</v>
      </c>
      <c r="B3973" s="1">
        <v>5.1</v>
      </c>
      <c r="C3973" s="1">
        <f t="shared" si="1"/>
        <v>5.8</v>
      </c>
    </row>
    <row r="3974" ht="14.25" customHeight="1">
      <c r="A3974" s="1" t="s">
        <v>14100</v>
      </c>
      <c r="B3974" s="1">
        <v>5.8</v>
      </c>
      <c r="C3974" s="1">
        <f t="shared" si="1"/>
        <v>5.8</v>
      </c>
    </row>
    <row r="3975" ht="14.25" customHeight="1">
      <c r="A3975" s="1" t="s">
        <v>14837</v>
      </c>
      <c r="B3975" s="1">
        <v>5.8</v>
      </c>
      <c r="C3975" s="1">
        <f t="shared" si="1"/>
        <v>5.8</v>
      </c>
    </row>
    <row r="3976" ht="14.25" customHeight="1">
      <c r="A3976" s="1" t="s">
        <v>15099</v>
      </c>
      <c r="B3976" s="1">
        <v>5.8</v>
      </c>
      <c r="C3976" s="1">
        <f t="shared" si="1"/>
        <v>5.8</v>
      </c>
    </row>
    <row r="3977" ht="14.25" customHeight="1">
      <c r="A3977" s="1" t="s">
        <v>15146</v>
      </c>
      <c r="B3977" s="1">
        <v>5.8</v>
      </c>
      <c r="C3977" s="1">
        <f t="shared" si="1"/>
        <v>5.8</v>
      </c>
    </row>
    <row r="3978" ht="14.25" customHeight="1">
      <c r="A3978" s="1" t="s">
        <v>15186</v>
      </c>
      <c r="B3978" s="1">
        <v>5.8</v>
      </c>
      <c r="C3978" s="1">
        <f t="shared" si="1"/>
        <v>5.8</v>
      </c>
    </row>
    <row r="3979" ht="14.25" customHeight="1">
      <c r="A3979" s="1" t="s">
        <v>15424</v>
      </c>
      <c r="B3979" s="1">
        <v>5.8</v>
      </c>
      <c r="C3979" s="1">
        <f t="shared" si="1"/>
        <v>5.8</v>
      </c>
    </row>
    <row r="3980" ht="14.25" customHeight="1">
      <c r="A3980" s="1" t="s">
        <v>15599</v>
      </c>
      <c r="B3980" s="1">
        <v>5.8</v>
      </c>
      <c r="C3980" s="1">
        <f t="shared" si="1"/>
        <v>5.8</v>
      </c>
    </row>
    <row r="3981" ht="14.25" customHeight="1">
      <c r="A3981" s="1" t="s">
        <v>15639</v>
      </c>
      <c r="B3981" s="1">
        <v>5.5</v>
      </c>
      <c r="C3981" s="1">
        <f t="shared" si="1"/>
        <v>5.8</v>
      </c>
    </row>
    <row r="3982" ht="14.25" customHeight="1">
      <c r="A3982" s="1" t="s">
        <v>15639</v>
      </c>
      <c r="B3982" s="1">
        <v>6.1</v>
      </c>
      <c r="C3982" s="1">
        <f t="shared" si="1"/>
        <v>5.8</v>
      </c>
    </row>
    <row r="3983" ht="14.25" customHeight="1">
      <c r="A3983" s="1" t="s">
        <v>15835</v>
      </c>
      <c r="B3983" s="1">
        <v>5.8</v>
      </c>
      <c r="C3983" s="1">
        <f t="shared" si="1"/>
        <v>5.8</v>
      </c>
    </row>
    <row r="3984" ht="14.25" customHeight="1">
      <c r="A3984" s="1" t="s">
        <v>16515</v>
      </c>
      <c r="B3984" s="1">
        <v>5.8</v>
      </c>
      <c r="C3984" s="1">
        <f t="shared" si="1"/>
        <v>5.8</v>
      </c>
    </row>
    <row r="3985" ht="14.25" customHeight="1">
      <c r="A3985" s="1" t="s">
        <v>16530</v>
      </c>
      <c r="B3985" s="1">
        <v>5.8</v>
      </c>
      <c r="C3985" s="1">
        <f t="shared" si="1"/>
        <v>5.8</v>
      </c>
    </row>
    <row r="3986" ht="14.25" customHeight="1">
      <c r="A3986" s="1" t="s">
        <v>17016</v>
      </c>
      <c r="B3986" s="1">
        <v>5.8</v>
      </c>
      <c r="C3986" s="1">
        <f t="shared" si="1"/>
        <v>5.8</v>
      </c>
    </row>
    <row r="3987" ht="14.25" customHeight="1">
      <c r="A3987" s="1" t="s">
        <v>17023</v>
      </c>
      <c r="B3987" s="1">
        <v>5.8</v>
      </c>
      <c r="C3987" s="1">
        <f t="shared" si="1"/>
        <v>5.8</v>
      </c>
    </row>
    <row r="3988" ht="14.25" customHeight="1">
      <c r="A3988" s="1" t="s">
        <v>17062</v>
      </c>
      <c r="B3988" s="1">
        <v>5.8</v>
      </c>
      <c r="C3988" s="1">
        <f t="shared" si="1"/>
        <v>5.8</v>
      </c>
    </row>
    <row r="3989" ht="14.25" customHeight="1">
      <c r="A3989" s="1" t="s">
        <v>17214</v>
      </c>
      <c r="B3989" s="1">
        <v>5.8</v>
      </c>
      <c r="C3989" s="1">
        <f t="shared" si="1"/>
        <v>5.8</v>
      </c>
    </row>
    <row r="3990" ht="14.25" customHeight="1">
      <c r="A3990" s="1" t="s">
        <v>15146</v>
      </c>
      <c r="B3990" s="1">
        <v>5.8</v>
      </c>
      <c r="C3990" s="1">
        <f t="shared" si="1"/>
        <v>5.8</v>
      </c>
    </row>
    <row r="3991" ht="14.25" customHeight="1">
      <c r="A3991" s="1" t="s">
        <v>17741</v>
      </c>
      <c r="B3991" s="1">
        <v>5.8</v>
      </c>
      <c r="C3991" s="1">
        <f t="shared" si="1"/>
        <v>5.8</v>
      </c>
    </row>
    <row r="3992" ht="14.25" customHeight="1">
      <c r="A3992" s="1" t="s">
        <v>1411</v>
      </c>
      <c r="B3992" s="1">
        <v>5.3</v>
      </c>
      <c r="C3992" s="1">
        <f t="shared" si="1"/>
        <v>5.8</v>
      </c>
    </row>
    <row r="3993" ht="14.25" customHeight="1">
      <c r="A3993" s="1" t="s">
        <v>1411</v>
      </c>
      <c r="B3993" s="1">
        <v>6.1</v>
      </c>
      <c r="C3993" s="1">
        <f t="shared" si="1"/>
        <v>5.8</v>
      </c>
    </row>
    <row r="3994" ht="14.25" customHeight="1">
      <c r="A3994" s="1" t="s">
        <v>1411</v>
      </c>
      <c r="B3994" s="1">
        <v>6.4</v>
      </c>
      <c r="C3994" s="1">
        <f t="shared" si="1"/>
        <v>5.8</v>
      </c>
    </row>
    <row r="3995" ht="14.25" customHeight="1">
      <c r="A3995" s="1" t="s">
        <v>1411</v>
      </c>
      <c r="B3995" s="1">
        <v>5.4</v>
      </c>
      <c r="C3995" s="1">
        <f t="shared" si="1"/>
        <v>5.8</v>
      </c>
    </row>
    <row r="3996" ht="14.25" customHeight="1">
      <c r="A3996" s="1" t="s">
        <v>4941</v>
      </c>
      <c r="B3996" s="1">
        <v>6.5</v>
      </c>
      <c r="C3996" s="1">
        <f t="shared" si="1"/>
        <v>5.785714286</v>
      </c>
    </row>
    <row r="3997" ht="14.25" customHeight="1">
      <c r="A3997" s="1" t="s">
        <v>4941</v>
      </c>
      <c r="B3997" s="1">
        <v>5.3</v>
      </c>
      <c r="C3997" s="1">
        <f t="shared" si="1"/>
        <v>5.785714286</v>
      </c>
    </row>
    <row r="3998" ht="14.25" customHeight="1">
      <c r="A3998" s="1" t="s">
        <v>4941</v>
      </c>
      <c r="B3998" s="1">
        <v>5.8</v>
      </c>
      <c r="C3998" s="1">
        <f t="shared" si="1"/>
        <v>5.785714286</v>
      </c>
    </row>
    <row r="3999" ht="14.25" customHeight="1">
      <c r="A3999" s="1" t="s">
        <v>4941</v>
      </c>
      <c r="B3999" s="1">
        <v>3.5</v>
      </c>
      <c r="C3999" s="1">
        <f t="shared" si="1"/>
        <v>5.785714286</v>
      </c>
    </row>
    <row r="4000" ht="14.25" customHeight="1">
      <c r="A4000" s="1" t="s">
        <v>4941</v>
      </c>
      <c r="B4000" s="1">
        <v>6.7</v>
      </c>
      <c r="C4000" s="1">
        <f t="shared" si="1"/>
        <v>5.785714286</v>
      </c>
    </row>
    <row r="4001" ht="14.25" customHeight="1">
      <c r="A4001" s="1" t="s">
        <v>4941</v>
      </c>
      <c r="B4001" s="1">
        <v>6.0</v>
      </c>
      <c r="C4001" s="1">
        <f t="shared" si="1"/>
        <v>5.785714286</v>
      </c>
    </row>
    <row r="4002" ht="14.25" customHeight="1">
      <c r="A4002" s="1" t="s">
        <v>4941</v>
      </c>
      <c r="B4002" s="1">
        <v>6.7</v>
      </c>
      <c r="C4002" s="1">
        <f t="shared" si="1"/>
        <v>5.785714286</v>
      </c>
    </row>
    <row r="4003" ht="14.25" customHeight="1">
      <c r="A4003" s="1" t="s">
        <v>316</v>
      </c>
      <c r="B4003" s="1">
        <v>5.2</v>
      </c>
      <c r="C4003" s="1">
        <f t="shared" si="1"/>
        <v>5.781818182</v>
      </c>
    </row>
    <row r="4004" ht="14.25" customHeight="1">
      <c r="A4004" s="1" t="s">
        <v>316</v>
      </c>
      <c r="B4004" s="1">
        <v>6.7</v>
      </c>
      <c r="C4004" s="1">
        <f t="shared" si="1"/>
        <v>5.781818182</v>
      </c>
    </row>
    <row r="4005" ht="14.25" customHeight="1">
      <c r="A4005" s="1" t="s">
        <v>316</v>
      </c>
      <c r="B4005" s="1">
        <v>5.0</v>
      </c>
      <c r="C4005" s="1">
        <f t="shared" si="1"/>
        <v>5.781818182</v>
      </c>
    </row>
    <row r="4006" ht="14.25" customHeight="1">
      <c r="A4006" s="1" t="s">
        <v>316</v>
      </c>
      <c r="B4006" s="1">
        <v>6.7</v>
      </c>
      <c r="C4006" s="1">
        <f t="shared" si="1"/>
        <v>5.781818182</v>
      </c>
    </row>
    <row r="4007" ht="14.25" customHeight="1">
      <c r="A4007" s="1" t="s">
        <v>316</v>
      </c>
      <c r="B4007" s="1">
        <v>5.8</v>
      </c>
      <c r="C4007" s="1">
        <f t="shared" si="1"/>
        <v>5.781818182</v>
      </c>
    </row>
    <row r="4008" ht="14.25" customHeight="1">
      <c r="A4008" s="1" t="s">
        <v>316</v>
      </c>
      <c r="B4008" s="1">
        <v>5.8</v>
      </c>
      <c r="C4008" s="1">
        <f t="shared" si="1"/>
        <v>5.781818182</v>
      </c>
    </row>
    <row r="4009" ht="14.25" customHeight="1">
      <c r="A4009" s="1" t="s">
        <v>316</v>
      </c>
      <c r="B4009" s="1">
        <v>6.4</v>
      </c>
      <c r="C4009" s="1">
        <f t="shared" si="1"/>
        <v>5.781818182</v>
      </c>
    </row>
    <row r="4010" ht="14.25" customHeight="1">
      <c r="A4010" s="1" t="s">
        <v>316</v>
      </c>
      <c r="B4010" s="1">
        <v>6.7</v>
      </c>
      <c r="C4010" s="1">
        <f t="shared" si="1"/>
        <v>5.781818182</v>
      </c>
    </row>
    <row r="4011" ht="14.25" customHeight="1">
      <c r="A4011" s="1" t="s">
        <v>316</v>
      </c>
      <c r="B4011" s="1">
        <v>5.1</v>
      </c>
      <c r="C4011" s="1">
        <f t="shared" si="1"/>
        <v>5.781818182</v>
      </c>
    </row>
    <row r="4012" ht="14.25" customHeight="1">
      <c r="A4012" s="1" t="s">
        <v>316</v>
      </c>
      <c r="B4012" s="1">
        <v>5.6</v>
      </c>
      <c r="C4012" s="1">
        <f t="shared" si="1"/>
        <v>5.781818182</v>
      </c>
    </row>
    <row r="4013" ht="14.25" customHeight="1">
      <c r="A4013" s="1" t="s">
        <v>316</v>
      </c>
      <c r="B4013" s="1">
        <v>4.6</v>
      </c>
      <c r="C4013" s="1">
        <f t="shared" si="1"/>
        <v>5.781818182</v>
      </c>
    </row>
    <row r="4014" ht="14.25" customHeight="1">
      <c r="A4014" s="1" t="s">
        <v>1145</v>
      </c>
      <c r="B4014" s="1">
        <v>4.4</v>
      </c>
      <c r="C4014" s="1">
        <f t="shared" si="1"/>
        <v>5.78</v>
      </c>
    </row>
    <row r="4015" ht="14.25" customHeight="1">
      <c r="A4015" s="1" t="s">
        <v>1145</v>
      </c>
      <c r="B4015" s="1">
        <v>6.1</v>
      </c>
      <c r="C4015" s="1">
        <f t="shared" si="1"/>
        <v>5.78</v>
      </c>
    </row>
    <row r="4016" ht="14.25" customHeight="1">
      <c r="A4016" s="1" t="s">
        <v>1145</v>
      </c>
      <c r="B4016" s="1">
        <v>4.2</v>
      </c>
      <c r="C4016" s="1">
        <f t="shared" si="1"/>
        <v>5.78</v>
      </c>
    </row>
    <row r="4017" ht="14.25" customHeight="1">
      <c r="A4017" s="1" t="s">
        <v>1145</v>
      </c>
      <c r="B4017" s="1">
        <v>6.9</v>
      </c>
      <c r="C4017" s="1">
        <f t="shared" si="1"/>
        <v>5.78</v>
      </c>
    </row>
    <row r="4018" ht="14.25" customHeight="1">
      <c r="A4018" s="1" t="s">
        <v>10396</v>
      </c>
      <c r="B4018" s="1">
        <v>6.3</v>
      </c>
      <c r="C4018" s="1">
        <f t="shared" si="1"/>
        <v>5.78</v>
      </c>
    </row>
    <row r="4019" ht="14.25" customHeight="1">
      <c r="A4019" s="1" t="s">
        <v>10396</v>
      </c>
      <c r="B4019" s="1">
        <v>4.6</v>
      </c>
      <c r="C4019" s="1">
        <f t="shared" si="1"/>
        <v>5.78</v>
      </c>
    </row>
    <row r="4020" ht="14.25" customHeight="1">
      <c r="A4020" s="1" t="s">
        <v>10396</v>
      </c>
      <c r="B4020" s="1">
        <v>4.3</v>
      </c>
      <c r="C4020" s="1">
        <f t="shared" si="1"/>
        <v>5.78</v>
      </c>
    </row>
    <row r="4021" ht="14.25" customHeight="1">
      <c r="A4021" s="1" t="s">
        <v>10396</v>
      </c>
      <c r="B4021" s="1">
        <v>6.4</v>
      </c>
      <c r="C4021" s="1">
        <f t="shared" si="1"/>
        <v>5.78</v>
      </c>
    </row>
    <row r="4022" ht="14.25" customHeight="1">
      <c r="A4022" s="1" t="s">
        <v>10396</v>
      </c>
      <c r="B4022" s="1">
        <v>7.3</v>
      </c>
      <c r="C4022" s="1">
        <f t="shared" si="1"/>
        <v>5.78</v>
      </c>
    </row>
    <row r="4023" ht="14.25" customHeight="1">
      <c r="A4023" s="1" t="s">
        <v>1145</v>
      </c>
      <c r="B4023" s="1">
        <v>7.3</v>
      </c>
      <c r="C4023" s="1">
        <f t="shared" si="1"/>
        <v>5.78</v>
      </c>
    </row>
    <row r="4024" ht="14.25" customHeight="1">
      <c r="A4024" s="1" t="s">
        <v>2828</v>
      </c>
      <c r="B4024" s="1">
        <v>6.1</v>
      </c>
      <c r="C4024" s="1">
        <f t="shared" si="1"/>
        <v>5.766666667</v>
      </c>
    </row>
    <row r="4025" ht="14.25" customHeight="1">
      <c r="A4025" s="1" t="s">
        <v>2828</v>
      </c>
      <c r="B4025" s="1">
        <v>4.7</v>
      </c>
      <c r="C4025" s="1">
        <f t="shared" si="1"/>
        <v>5.766666667</v>
      </c>
    </row>
    <row r="4026" ht="14.25" customHeight="1">
      <c r="A4026" s="1" t="s">
        <v>3687</v>
      </c>
      <c r="B4026" s="1">
        <v>5.7</v>
      </c>
      <c r="C4026" s="1">
        <f t="shared" si="1"/>
        <v>5.766666667</v>
      </c>
    </row>
    <row r="4027" ht="14.25" customHeight="1">
      <c r="A4027" s="1" t="s">
        <v>2828</v>
      </c>
      <c r="B4027" s="1">
        <v>6.5</v>
      </c>
      <c r="C4027" s="1">
        <f t="shared" si="1"/>
        <v>5.766666667</v>
      </c>
    </row>
    <row r="4028" ht="14.25" customHeight="1">
      <c r="A4028" s="1" t="s">
        <v>3687</v>
      </c>
      <c r="B4028" s="1">
        <v>4.4</v>
      </c>
      <c r="C4028" s="1">
        <f t="shared" si="1"/>
        <v>5.766666667</v>
      </c>
    </row>
    <row r="4029" ht="14.25" customHeight="1">
      <c r="A4029" s="1" t="s">
        <v>3687</v>
      </c>
      <c r="B4029" s="1">
        <v>6.1</v>
      </c>
      <c r="C4029" s="1">
        <f t="shared" si="1"/>
        <v>5.766666667</v>
      </c>
    </row>
    <row r="4030" ht="14.25" customHeight="1">
      <c r="A4030" s="1" t="s">
        <v>3687</v>
      </c>
      <c r="B4030" s="1">
        <v>6.4</v>
      </c>
      <c r="C4030" s="1">
        <f t="shared" si="1"/>
        <v>5.766666667</v>
      </c>
    </row>
    <row r="4031" ht="14.25" customHeight="1">
      <c r="A4031" s="1" t="s">
        <v>3687</v>
      </c>
      <c r="B4031" s="1">
        <v>6.2</v>
      </c>
      <c r="C4031" s="1">
        <f t="shared" si="1"/>
        <v>5.766666667</v>
      </c>
    </row>
    <row r="4032" ht="14.25" customHeight="1">
      <c r="A4032" s="1" t="s">
        <v>3687</v>
      </c>
      <c r="B4032" s="1">
        <v>5.8</v>
      </c>
      <c r="C4032" s="1">
        <f t="shared" si="1"/>
        <v>5.766666667</v>
      </c>
    </row>
    <row r="4033" ht="14.25" customHeight="1">
      <c r="A4033" s="1" t="s">
        <v>5140</v>
      </c>
      <c r="B4033" s="1">
        <v>5.2</v>
      </c>
      <c r="C4033" s="1">
        <f t="shared" si="1"/>
        <v>5.76</v>
      </c>
    </row>
    <row r="4034" ht="14.25" customHeight="1">
      <c r="A4034" s="1" t="s">
        <v>5140</v>
      </c>
      <c r="B4034" s="1">
        <v>5.6</v>
      </c>
      <c r="C4034" s="1">
        <f t="shared" si="1"/>
        <v>5.76</v>
      </c>
    </row>
    <row r="4035" ht="14.25" customHeight="1">
      <c r="A4035" s="1" t="s">
        <v>5140</v>
      </c>
      <c r="B4035" s="1">
        <v>6.2</v>
      </c>
      <c r="C4035" s="1">
        <f t="shared" si="1"/>
        <v>5.76</v>
      </c>
    </row>
    <row r="4036" ht="14.25" customHeight="1">
      <c r="A4036" s="1" t="s">
        <v>5140</v>
      </c>
      <c r="B4036" s="1">
        <v>5.7</v>
      </c>
      <c r="C4036" s="1">
        <f t="shared" si="1"/>
        <v>5.76</v>
      </c>
    </row>
    <row r="4037" ht="14.25" customHeight="1">
      <c r="A4037" s="1" t="s">
        <v>5140</v>
      </c>
      <c r="B4037" s="1">
        <v>6.1</v>
      </c>
      <c r="C4037" s="1">
        <f t="shared" si="1"/>
        <v>5.76</v>
      </c>
    </row>
    <row r="4038" ht="14.25" customHeight="1">
      <c r="A4038" s="1" t="s">
        <v>1562</v>
      </c>
      <c r="B4038" s="1">
        <v>5.4</v>
      </c>
      <c r="C4038" s="1">
        <f t="shared" si="1"/>
        <v>5.75</v>
      </c>
    </row>
    <row r="4039" ht="14.25" customHeight="1">
      <c r="A4039" s="1" t="s">
        <v>5764</v>
      </c>
      <c r="B4039" s="1">
        <v>5.6</v>
      </c>
      <c r="C4039" s="1">
        <f t="shared" si="1"/>
        <v>5.75</v>
      </c>
    </row>
    <row r="4040" ht="14.25" customHeight="1">
      <c r="A4040" s="1" t="s">
        <v>5764</v>
      </c>
      <c r="B4040" s="1">
        <v>6.9</v>
      </c>
      <c r="C4040" s="1">
        <f t="shared" si="1"/>
        <v>5.75</v>
      </c>
    </row>
    <row r="4041" ht="14.25" customHeight="1">
      <c r="A4041" s="1" t="s">
        <v>1562</v>
      </c>
      <c r="B4041" s="1">
        <v>6.1</v>
      </c>
      <c r="C4041" s="1">
        <f t="shared" si="1"/>
        <v>5.75</v>
      </c>
    </row>
    <row r="4042" ht="14.25" customHeight="1">
      <c r="A4042" s="1" t="s">
        <v>10368</v>
      </c>
      <c r="B4042" s="1">
        <v>5.6</v>
      </c>
      <c r="C4042" s="1">
        <f t="shared" si="1"/>
        <v>5.75</v>
      </c>
    </row>
    <row r="4043" ht="14.25" customHeight="1">
      <c r="A4043" s="1" t="s">
        <v>5764</v>
      </c>
      <c r="B4043" s="1">
        <v>5.0</v>
      </c>
      <c r="C4043" s="1">
        <f t="shared" si="1"/>
        <v>5.75</v>
      </c>
    </row>
    <row r="4044" ht="14.25" customHeight="1">
      <c r="A4044" s="1" t="s">
        <v>10368</v>
      </c>
      <c r="B4044" s="1">
        <v>5.9</v>
      </c>
      <c r="C4044" s="1">
        <f t="shared" si="1"/>
        <v>5.75</v>
      </c>
    </row>
    <row r="4045" ht="14.25" customHeight="1">
      <c r="A4045" s="1" t="s">
        <v>5764</v>
      </c>
      <c r="B4045" s="1">
        <v>5.5</v>
      </c>
      <c r="C4045" s="1">
        <f t="shared" si="1"/>
        <v>5.75</v>
      </c>
    </row>
    <row r="4046" ht="14.25" customHeight="1">
      <c r="A4046" s="1" t="s">
        <v>1424</v>
      </c>
      <c r="B4046" s="1">
        <v>5.6</v>
      </c>
      <c r="C4046" s="1">
        <f t="shared" si="1"/>
        <v>5.746666667</v>
      </c>
    </row>
    <row r="4047" ht="14.25" customHeight="1">
      <c r="A4047" s="1" t="s">
        <v>1424</v>
      </c>
      <c r="B4047" s="1">
        <v>5.1</v>
      </c>
      <c r="C4047" s="1">
        <f t="shared" si="1"/>
        <v>5.746666667</v>
      </c>
    </row>
    <row r="4048" ht="14.25" customHeight="1">
      <c r="A4048" s="1" t="s">
        <v>1424</v>
      </c>
      <c r="B4048" s="1">
        <v>4.5</v>
      </c>
      <c r="C4048" s="1">
        <f t="shared" si="1"/>
        <v>5.746666667</v>
      </c>
    </row>
    <row r="4049" ht="14.25" customHeight="1">
      <c r="A4049" s="1" t="s">
        <v>1424</v>
      </c>
      <c r="B4049" s="1">
        <v>7.1</v>
      </c>
      <c r="C4049" s="1">
        <f t="shared" si="1"/>
        <v>5.746666667</v>
      </c>
    </row>
    <row r="4050" ht="14.25" customHeight="1">
      <c r="A4050" s="1" t="s">
        <v>1424</v>
      </c>
      <c r="B4050" s="1">
        <v>4.2</v>
      </c>
      <c r="C4050" s="1">
        <f t="shared" si="1"/>
        <v>5.746666667</v>
      </c>
    </row>
    <row r="4051" ht="14.25" customHeight="1">
      <c r="A4051" s="1" t="s">
        <v>1424</v>
      </c>
      <c r="B4051" s="1">
        <v>6.4</v>
      </c>
      <c r="C4051" s="1">
        <f t="shared" si="1"/>
        <v>5.746666667</v>
      </c>
    </row>
    <row r="4052" ht="14.25" customHeight="1">
      <c r="A4052" s="1" t="s">
        <v>1424</v>
      </c>
      <c r="B4052" s="1">
        <v>6.7</v>
      </c>
      <c r="C4052" s="1">
        <f t="shared" si="1"/>
        <v>5.746666667</v>
      </c>
    </row>
    <row r="4053" ht="14.25" customHeight="1">
      <c r="A4053" s="1" t="s">
        <v>1424</v>
      </c>
      <c r="B4053" s="1">
        <v>5.8</v>
      </c>
      <c r="C4053" s="1">
        <f t="shared" si="1"/>
        <v>5.746666667</v>
      </c>
    </row>
    <row r="4054" ht="14.25" customHeight="1">
      <c r="A4054" s="1" t="s">
        <v>1424</v>
      </c>
      <c r="B4054" s="1">
        <v>6.3</v>
      </c>
      <c r="C4054" s="1">
        <f t="shared" si="1"/>
        <v>5.746666667</v>
      </c>
    </row>
    <row r="4055" ht="14.25" customHeight="1">
      <c r="A4055" s="1" t="s">
        <v>1424</v>
      </c>
      <c r="B4055" s="1">
        <v>6.4</v>
      </c>
      <c r="C4055" s="1">
        <f t="shared" si="1"/>
        <v>5.746666667</v>
      </c>
    </row>
    <row r="4056" ht="14.25" customHeight="1">
      <c r="A4056" s="1" t="s">
        <v>1424</v>
      </c>
      <c r="B4056" s="1">
        <v>5.3</v>
      </c>
      <c r="C4056" s="1">
        <f t="shared" si="1"/>
        <v>5.746666667</v>
      </c>
    </row>
    <row r="4057" ht="14.25" customHeight="1">
      <c r="A4057" s="1" t="s">
        <v>1424</v>
      </c>
      <c r="B4057" s="1">
        <v>5.6</v>
      </c>
      <c r="C4057" s="1">
        <f t="shared" si="1"/>
        <v>5.746666667</v>
      </c>
    </row>
    <row r="4058" ht="14.25" customHeight="1">
      <c r="A4058" s="1" t="s">
        <v>1424</v>
      </c>
      <c r="B4058" s="1">
        <v>5.7</v>
      </c>
      <c r="C4058" s="1">
        <f t="shared" si="1"/>
        <v>5.746666667</v>
      </c>
    </row>
    <row r="4059" ht="14.25" customHeight="1">
      <c r="A4059" s="1" t="s">
        <v>1424</v>
      </c>
      <c r="B4059" s="1">
        <v>5.6</v>
      </c>
      <c r="C4059" s="1">
        <f t="shared" si="1"/>
        <v>5.746666667</v>
      </c>
    </row>
    <row r="4060" ht="14.25" customHeight="1">
      <c r="A4060" s="1" t="s">
        <v>1424</v>
      </c>
      <c r="B4060" s="1">
        <v>5.9</v>
      </c>
      <c r="C4060" s="1">
        <f t="shared" si="1"/>
        <v>5.746666667</v>
      </c>
    </row>
    <row r="4061" ht="14.25" customHeight="1">
      <c r="A4061" s="1" t="s">
        <v>10528</v>
      </c>
      <c r="B4061" s="1">
        <v>6.1</v>
      </c>
      <c r="C4061" s="1">
        <f t="shared" si="1"/>
        <v>5.742857143</v>
      </c>
    </row>
    <row r="4062" ht="14.25" customHeight="1">
      <c r="A4062" s="1" t="s">
        <v>10528</v>
      </c>
      <c r="B4062" s="1">
        <v>6.3</v>
      </c>
      <c r="C4062" s="1">
        <f t="shared" si="1"/>
        <v>5.742857143</v>
      </c>
    </row>
    <row r="4063" ht="14.25" customHeight="1">
      <c r="A4063" s="1" t="s">
        <v>10528</v>
      </c>
      <c r="B4063" s="1">
        <v>6.6</v>
      </c>
      <c r="C4063" s="1">
        <f t="shared" si="1"/>
        <v>5.742857143</v>
      </c>
    </row>
    <row r="4064" ht="14.25" customHeight="1">
      <c r="A4064" s="1" t="s">
        <v>10528</v>
      </c>
      <c r="B4064" s="1">
        <v>6.8</v>
      </c>
      <c r="C4064" s="1">
        <f t="shared" si="1"/>
        <v>5.742857143</v>
      </c>
    </row>
    <row r="4065" ht="14.25" customHeight="1">
      <c r="A4065" s="1" t="s">
        <v>10528</v>
      </c>
      <c r="B4065" s="1">
        <v>4.4</v>
      </c>
      <c r="C4065" s="1">
        <f t="shared" si="1"/>
        <v>5.742857143</v>
      </c>
    </row>
    <row r="4066" ht="14.25" customHeight="1">
      <c r="A4066" s="1" t="s">
        <v>10528</v>
      </c>
      <c r="B4066" s="1">
        <v>3.9</v>
      </c>
      <c r="C4066" s="1">
        <f t="shared" si="1"/>
        <v>5.742857143</v>
      </c>
    </row>
    <row r="4067" ht="14.25" customHeight="1">
      <c r="A4067" s="1" t="s">
        <v>10528</v>
      </c>
      <c r="B4067" s="1">
        <v>6.1</v>
      </c>
      <c r="C4067" s="1">
        <f t="shared" si="1"/>
        <v>5.742857143</v>
      </c>
    </row>
    <row r="4068" ht="14.25" customHeight="1">
      <c r="A4068" s="1" t="s">
        <v>8915</v>
      </c>
      <c r="B4068" s="1">
        <v>6.1</v>
      </c>
      <c r="C4068" s="1">
        <f t="shared" si="1"/>
        <v>5.733333333</v>
      </c>
    </row>
    <row r="4069" ht="14.25" customHeight="1">
      <c r="A4069" s="1" t="s">
        <v>8915</v>
      </c>
      <c r="B4069" s="1">
        <v>3.7</v>
      </c>
      <c r="C4069" s="1">
        <f t="shared" si="1"/>
        <v>5.733333333</v>
      </c>
    </row>
    <row r="4070" ht="14.25" customHeight="1">
      <c r="A4070" s="1" t="s">
        <v>8915</v>
      </c>
      <c r="B4070" s="1">
        <v>7.4</v>
      </c>
      <c r="C4070" s="1">
        <f t="shared" si="1"/>
        <v>5.733333333</v>
      </c>
    </row>
    <row r="4071" ht="14.25" customHeight="1">
      <c r="A4071" s="1" t="s">
        <v>1505</v>
      </c>
      <c r="B4071" s="1">
        <v>5.5</v>
      </c>
      <c r="C4071" s="1">
        <f t="shared" si="1"/>
        <v>5.733333333</v>
      </c>
    </row>
    <row r="4072" ht="14.25" customHeight="1">
      <c r="A4072" s="1" t="s">
        <v>1505</v>
      </c>
      <c r="B4072" s="1">
        <v>5.4</v>
      </c>
      <c r="C4072" s="1">
        <f t="shared" si="1"/>
        <v>5.733333333</v>
      </c>
    </row>
    <row r="4073" ht="14.25" customHeight="1">
      <c r="A4073" s="1" t="s">
        <v>1505</v>
      </c>
      <c r="B4073" s="1">
        <v>6.4</v>
      </c>
      <c r="C4073" s="1">
        <f t="shared" si="1"/>
        <v>5.733333333</v>
      </c>
    </row>
    <row r="4074" ht="14.25" customHeight="1">
      <c r="A4074" s="1" t="s">
        <v>1505</v>
      </c>
      <c r="B4074" s="1">
        <v>3.4</v>
      </c>
      <c r="C4074" s="1">
        <f t="shared" si="1"/>
        <v>5.733333333</v>
      </c>
    </row>
    <row r="4075" ht="14.25" customHeight="1">
      <c r="A4075" s="1" t="s">
        <v>1505</v>
      </c>
      <c r="B4075" s="1">
        <v>6.0</v>
      </c>
      <c r="C4075" s="1">
        <f t="shared" si="1"/>
        <v>5.733333333</v>
      </c>
    </row>
    <row r="4076" ht="14.25" customHeight="1">
      <c r="A4076" s="1" t="s">
        <v>1505</v>
      </c>
      <c r="B4076" s="1">
        <v>5.6</v>
      </c>
      <c r="C4076" s="1">
        <f t="shared" si="1"/>
        <v>5.733333333</v>
      </c>
    </row>
    <row r="4077" ht="14.25" customHeight="1">
      <c r="A4077" s="1" t="s">
        <v>1505</v>
      </c>
      <c r="B4077" s="1">
        <v>6.4</v>
      </c>
      <c r="C4077" s="1">
        <f t="shared" si="1"/>
        <v>5.733333333</v>
      </c>
    </row>
    <row r="4078" ht="14.25" customHeight="1">
      <c r="A4078" s="1" t="s">
        <v>1505</v>
      </c>
      <c r="B4078" s="1">
        <v>5.9</v>
      </c>
      <c r="C4078" s="1">
        <f t="shared" si="1"/>
        <v>5.733333333</v>
      </c>
    </row>
    <row r="4079" ht="14.25" customHeight="1">
      <c r="A4079" s="1" t="s">
        <v>1505</v>
      </c>
      <c r="B4079" s="1">
        <v>7.0</v>
      </c>
      <c r="C4079" s="1">
        <f t="shared" si="1"/>
        <v>5.733333333</v>
      </c>
    </row>
    <row r="4080" ht="14.25" customHeight="1">
      <c r="A4080" s="1" t="s">
        <v>1999</v>
      </c>
      <c r="B4080" s="1">
        <v>5.7</v>
      </c>
      <c r="C4080" s="1">
        <f t="shared" si="1"/>
        <v>5.7</v>
      </c>
    </row>
    <row r="4081" ht="14.25" customHeight="1">
      <c r="A4081" s="1" t="s">
        <v>2883</v>
      </c>
      <c r="B4081" s="1">
        <v>7.3</v>
      </c>
      <c r="C4081" s="1">
        <f t="shared" si="1"/>
        <v>5.7</v>
      </c>
    </row>
    <row r="4082" ht="14.25" customHeight="1">
      <c r="A4082" s="1" t="s">
        <v>3183</v>
      </c>
      <c r="B4082" s="1">
        <v>5.7</v>
      </c>
      <c r="C4082" s="1">
        <f t="shared" si="1"/>
        <v>5.7</v>
      </c>
    </row>
    <row r="4083" ht="14.25" customHeight="1">
      <c r="A4083" s="1" t="s">
        <v>4858</v>
      </c>
      <c r="B4083" s="1">
        <v>6.2</v>
      </c>
      <c r="C4083" s="1">
        <f t="shared" si="1"/>
        <v>5.7</v>
      </c>
    </row>
    <row r="4084" ht="14.25" customHeight="1">
      <c r="A4084" s="1" t="s">
        <v>5018</v>
      </c>
      <c r="B4084" s="1">
        <v>5.7</v>
      </c>
      <c r="C4084" s="1">
        <f t="shared" si="1"/>
        <v>5.7</v>
      </c>
    </row>
    <row r="4085" ht="14.25" customHeight="1">
      <c r="A4085" s="1" t="s">
        <v>5325</v>
      </c>
      <c r="B4085" s="1">
        <v>5.9</v>
      </c>
      <c r="C4085" s="1">
        <f t="shared" si="1"/>
        <v>5.7</v>
      </c>
    </row>
    <row r="4086" ht="14.25" customHeight="1">
      <c r="A4086" s="1" t="s">
        <v>5654</v>
      </c>
      <c r="B4086" s="1">
        <v>5.7</v>
      </c>
      <c r="C4086" s="1">
        <f t="shared" si="1"/>
        <v>5.7</v>
      </c>
    </row>
    <row r="4087" ht="14.25" customHeight="1">
      <c r="A4087" s="1" t="s">
        <v>5877</v>
      </c>
      <c r="B4087" s="1">
        <v>5.7</v>
      </c>
      <c r="C4087" s="1">
        <f t="shared" si="1"/>
        <v>5.7</v>
      </c>
    </row>
    <row r="4088" ht="14.25" customHeight="1">
      <c r="A4088" s="1" t="s">
        <v>4858</v>
      </c>
      <c r="B4088" s="1">
        <v>5.2</v>
      </c>
      <c r="C4088" s="1">
        <f t="shared" si="1"/>
        <v>5.7</v>
      </c>
    </row>
    <row r="4089" ht="14.25" customHeight="1">
      <c r="A4089" s="1" t="s">
        <v>6450</v>
      </c>
      <c r="B4089" s="1">
        <v>5.7</v>
      </c>
      <c r="C4089" s="1">
        <f t="shared" si="1"/>
        <v>5.7</v>
      </c>
    </row>
    <row r="4090" ht="14.25" customHeight="1">
      <c r="A4090" s="1" t="s">
        <v>2883</v>
      </c>
      <c r="B4090" s="1">
        <v>6.7</v>
      </c>
      <c r="C4090" s="1">
        <f t="shared" si="1"/>
        <v>5.7</v>
      </c>
    </row>
    <row r="4091" ht="14.25" customHeight="1">
      <c r="A4091" s="1" t="s">
        <v>5325</v>
      </c>
      <c r="B4091" s="1">
        <v>5.5</v>
      </c>
      <c r="C4091" s="1">
        <f t="shared" si="1"/>
        <v>5.7</v>
      </c>
    </row>
    <row r="4092" ht="14.25" customHeight="1">
      <c r="A4092" s="1" t="s">
        <v>8645</v>
      </c>
      <c r="B4092" s="1">
        <v>5.9</v>
      </c>
      <c r="C4092" s="1">
        <f t="shared" si="1"/>
        <v>5.7</v>
      </c>
    </row>
    <row r="4093" ht="14.25" customHeight="1">
      <c r="A4093" s="1" t="s">
        <v>8725</v>
      </c>
      <c r="B4093" s="1">
        <v>5.7</v>
      </c>
      <c r="C4093" s="1">
        <f t="shared" si="1"/>
        <v>5.7</v>
      </c>
    </row>
    <row r="4094" ht="14.25" customHeight="1">
      <c r="A4094" s="1" t="s">
        <v>5325</v>
      </c>
      <c r="B4094" s="1">
        <v>5.7</v>
      </c>
      <c r="C4094" s="1">
        <f t="shared" si="1"/>
        <v>5.7</v>
      </c>
    </row>
    <row r="4095" ht="14.25" customHeight="1">
      <c r="A4095" s="1" t="s">
        <v>9521</v>
      </c>
      <c r="B4095" s="1">
        <v>5.7</v>
      </c>
      <c r="C4095" s="1">
        <f t="shared" si="1"/>
        <v>5.7</v>
      </c>
    </row>
    <row r="4096" ht="14.25" customHeight="1">
      <c r="A4096" s="1" t="s">
        <v>9603</v>
      </c>
      <c r="B4096" s="1">
        <v>5.7</v>
      </c>
      <c r="C4096" s="1">
        <f t="shared" si="1"/>
        <v>5.7</v>
      </c>
    </row>
    <row r="4097" ht="14.25" customHeight="1">
      <c r="A4097" s="1" t="s">
        <v>10029</v>
      </c>
      <c r="B4097" s="1">
        <v>5.7</v>
      </c>
      <c r="C4097" s="1">
        <f t="shared" si="1"/>
        <v>5.7</v>
      </c>
    </row>
    <row r="4098" ht="14.25" customHeight="1">
      <c r="A4098" s="1" t="s">
        <v>10044</v>
      </c>
      <c r="B4098" s="1">
        <v>5.7</v>
      </c>
      <c r="C4098" s="1">
        <f t="shared" si="1"/>
        <v>5.7</v>
      </c>
    </row>
    <row r="4099" ht="14.25" customHeight="1">
      <c r="A4099" s="1" t="s">
        <v>10083</v>
      </c>
      <c r="B4099" s="1">
        <v>5.7</v>
      </c>
      <c r="C4099" s="1">
        <f t="shared" si="1"/>
        <v>5.7</v>
      </c>
    </row>
    <row r="4100" ht="14.25" customHeight="1">
      <c r="A4100" s="1" t="s">
        <v>10364</v>
      </c>
      <c r="B4100" s="1">
        <v>5.7</v>
      </c>
      <c r="C4100" s="1">
        <f t="shared" si="1"/>
        <v>5.7</v>
      </c>
    </row>
    <row r="4101" ht="14.25" customHeight="1">
      <c r="A4101" s="1" t="s">
        <v>10791</v>
      </c>
      <c r="B4101" s="1">
        <v>5.7</v>
      </c>
      <c r="C4101" s="1">
        <f t="shared" si="1"/>
        <v>5.7</v>
      </c>
    </row>
    <row r="4102" ht="14.25" customHeight="1">
      <c r="A4102" s="1" t="s">
        <v>2883</v>
      </c>
      <c r="B4102" s="1">
        <v>4.5</v>
      </c>
      <c r="C4102" s="1">
        <f t="shared" si="1"/>
        <v>5.7</v>
      </c>
    </row>
    <row r="4103" ht="14.25" customHeight="1">
      <c r="A4103" s="1" t="s">
        <v>11320</v>
      </c>
      <c r="B4103" s="1">
        <v>5.7</v>
      </c>
      <c r="C4103" s="1">
        <f t="shared" si="1"/>
        <v>5.7</v>
      </c>
    </row>
    <row r="4104" ht="14.25" customHeight="1">
      <c r="A4104" s="1" t="s">
        <v>8645</v>
      </c>
      <c r="B4104" s="1">
        <v>5.5</v>
      </c>
      <c r="C4104" s="1">
        <f t="shared" si="1"/>
        <v>5.7</v>
      </c>
    </row>
    <row r="4105" ht="14.25" customHeight="1">
      <c r="A4105" s="1" t="s">
        <v>11575</v>
      </c>
      <c r="B4105" s="1">
        <v>5.7</v>
      </c>
      <c r="C4105" s="1">
        <f t="shared" si="1"/>
        <v>5.7</v>
      </c>
    </row>
    <row r="4106" ht="14.25" customHeight="1">
      <c r="A4106" s="1" t="s">
        <v>11616</v>
      </c>
      <c r="B4106" s="1">
        <v>5.7</v>
      </c>
      <c r="C4106" s="1">
        <f t="shared" si="1"/>
        <v>5.7</v>
      </c>
    </row>
    <row r="4107" ht="14.25" customHeight="1">
      <c r="A4107" s="1" t="s">
        <v>11998</v>
      </c>
      <c r="B4107" s="1">
        <v>5.7</v>
      </c>
      <c r="C4107" s="1">
        <f t="shared" si="1"/>
        <v>5.7</v>
      </c>
    </row>
    <row r="4108" ht="14.25" customHeight="1">
      <c r="A4108" s="1" t="s">
        <v>12023</v>
      </c>
      <c r="B4108" s="1">
        <v>5.7</v>
      </c>
      <c r="C4108" s="1">
        <f t="shared" si="1"/>
        <v>5.7</v>
      </c>
    </row>
    <row r="4109" ht="14.25" customHeight="1">
      <c r="A4109" s="1" t="s">
        <v>11320</v>
      </c>
      <c r="B4109" s="1">
        <v>5.7</v>
      </c>
      <c r="C4109" s="1">
        <f t="shared" si="1"/>
        <v>5.7</v>
      </c>
    </row>
    <row r="4110" ht="14.25" customHeight="1">
      <c r="A4110" s="1" t="s">
        <v>2883</v>
      </c>
      <c r="B4110" s="1">
        <v>4.8</v>
      </c>
      <c r="C4110" s="1">
        <f t="shared" si="1"/>
        <v>5.7</v>
      </c>
    </row>
    <row r="4111" ht="14.25" customHeight="1">
      <c r="A4111" s="1" t="s">
        <v>13082</v>
      </c>
      <c r="B4111" s="1">
        <v>5.7</v>
      </c>
      <c r="C4111" s="1">
        <f t="shared" si="1"/>
        <v>5.7</v>
      </c>
    </row>
    <row r="4112" ht="14.25" customHeight="1">
      <c r="A4112" s="1" t="s">
        <v>2883</v>
      </c>
      <c r="B4112" s="1">
        <v>5.2</v>
      </c>
      <c r="C4112" s="1">
        <f t="shared" si="1"/>
        <v>5.7</v>
      </c>
    </row>
    <row r="4113" ht="14.25" customHeight="1">
      <c r="A4113" s="1" t="s">
        <v>14131</v>
      </c>
      <c r="B4113" s="1">
        <v>5.7</v>
      </c>
      <c r="C4113" s="1">
        <f t="shared" si="1"/>
        <v>5.7</v>
      </c>
    </row>
    <row r="4114" ht="14.25" customHeight="1">
      <c r="A4114" s="1" t="s">
        <v>14534</v>
      </c>
      <c r="B4114" s="1">
        <v>5.7</v>
      </c>
      <c r="C4114" s="1">
        <f t="shared" si="1"/>
        <v>5.7</v>
      </c>
    </row>
    <row r="4115" ht="14.25" customHeight="1">
      <c r="A4115" s="1" t="s">
        <v>14548</v>
      </c>
      <c r="B4115" s="1">
        <v>5.7</v>
      </c>
      <c r="C4115" s="1">
        <f t="shared" si="1"/>
        <v>5.7</v>
      </c>
    </row>
    <row r="4116" ht="14.25" customHeight="1">
      <c r="A4116" s="1" t="s">
        <v>14942</v>
      </c>
      <c r="B4116" s="1">
        <v>5.7</v>
      </c>
      <c r="C4116" s="1">
        <f t="shared" si="1"/>
        <v>5.7</v>
      </c>
    </row>
    <row r="4117" ht="14.25" customHeight="1">
      <c r="A4117" s="1" t="s">
        <v>15077</v>
      </c>
      <c r="B4117" s="1">
        <v>5.7</v>
      </c>
      <c r="C4117" s="1">
        <f t="shared" si="1"/>
        <v>5.7</v>
      </c>
    </row>
    <row r="4118" ht="14.25" customHeight="1">
      <c r="A4118" s="1" t="s">
        <v>15345</v>
      </c>
      <c r="B4118" s="1">
        <v>5.7</v>
      </c>
      <c r="C4118" s="1">
        <f t="shared" si="1"/>
        <v>5.7</v>
      </c>
    </row>
    <row r="4119" ht="14.25" customHeight="1">
      <c r="A4119" s="1" t="s">
        <v>15497</v>
      </c>
      <c r="B4119" s="1">
        <v>5.7</v>
      </c>
      <c r="C4119" s="1">
        <f t="shared" si="1"/>
        <v>5.7</v>
      </c>
    </row>
    <row r="4120" ht="14.25" customHeight="1">
      <c r="A4120" s="1" t="s">
        <v>15539</v>
      </c>
      <c r="B4120" s="1">
        <v>5.7</v>
      </c>
      <c r="C4120" s="1">
        <f t="shared" si="1"/>
        <v>5.7</v>
      </c>
    </row>
    <row r="4121" ht="14.25" customHeight="1">
      <c r="A4121" s="1" t="s">
        <v>15862</v>
      </c>
      <c r="B4121" s="1">
        <v>5.7</v>
      </c>
      <c r="C4121" s="1">
        <f t="shared" si="1"/>
        <v>5.7</v>
      </c>
    </row>
    <row r="4122" ht="14.25" customHeight="1">
      <c r="A4122" s="1" t="s">
        <v>16001</v>
      </c>
      <c r="B4122" s="1">
        <v>5.7</v>
      </c>
      <c r="C4122" s="1">
        <f t="shared" si="1"/>
        <v>5.7</v>
      </c>
    </row>
    <row r="4123" ht="14.25" customHeight="1">
      <c r="A4123" s="1" t="s">
        <v>16241</v>
      </c>
      <c r="B4123" s="1">
        <v>5.7</v>
      </c>
      <c r="C4123" s="1">
        <f t="shared" si="1"/>
        <v>5.7</v>
      </c>
    </row>
    <row r="4124" ht="14.25" customHeight="1">
      <c r="A4124" s="1" t="s">
        <v>16552</v>
      </c>
      <c r="B4124" s="1">
        <v>5.7</v>
      </c>
      <c r="C4124" s="1">
        <f t="shared" si="1"/>
        <v>5.7</v>
      </c>
    </row>
    <row r="4125" ht="14.25" customHeight="1">
      <c r="A4125" s="1" t="s">
        <v>16616</v>
      </c>
      <c r="B4125" s="1">
        <v>5.7</v>
      </c>
      <c r="C4125" s="1">
        <f t="shared" si="1"/>
        <v>5.7</v>
      </c>
    </row>
    <row r="4126" ht="14.25" customHeight="1">
      <c r="A4126" s="1" t="s">
        <v>17459</v>
      </c>
      <c r="B4126" s="1">
        <v>5.7</v>
      </c>
      <c r="C4126" s="1">
        <f t="shared" si="1"/>
        <v>5.7</v>
      </c>
    </row>
    <row r="4127" ht="14.25" customHeight="1">
      <c r="A4127" s="1" t="s">
        <v>17716</v>
      </c>
      <c r="B4127" s="1">
        <v>5.7</v>
      </c>
      <c r="C4127" s="1">
        <f t="shared" si="1"/>
        <v>5.7</v>
      </c>
    </row>
    <row r="4128" ht="14.25" customHeight="1">
      <c r="A4128" s="1" t="s">
        <v>572</v>
      </c>
      <c r="B4128" s="1">
        <v>5.8</v>
      </c>
      <c r="C4128" s="1">
        <f t="shared" si="1"/>
        <v>5.7</v>
      </c>
    </row>
    <row r="4129" ht="14.25" customHeight="1">
      <c r="A4129" s="1" t="s">
        <v>572</v>
      </c>
      <c r="B4129" s="1">
        <v>5.9</v>
      </c>
      <c r="C4129" s="1">
        <f t="shared" si="1"/>
        <v>5.7</v>
      </c>
    </row>
    <row r="4130" ht="14.25" customHeight="1">
      <c r="A4130" s="1" t="s">
        <v>572</v>
      </c>
      <c r="B4130" s="1">
        <v>5.8</v>
      </c>
      <c r="C4130" s="1">
        <f t="shared" si="1"/>
        <v>5.7</v>
      </c>
    </row>
    <row r="4131" ht="14.25" customHeight="1">
      <c r="A4131" s="1" t="s">
        <v>4265</v>
      </c>
      <c r="B4131" s="1">
        <v>5.6</v>
      </c>
      <c r="C4131" s="1">
        <f t="shared" si="1"/>
        <v>5.7</v>
      </c>
    </row>
    <row r="4132" ht="14.25" customHeight="1">
      <c r="A4132" s="1" t="s">
        <v>4265</v>
      </c>
      <c r="B4132" s="1">
        <v>5.8</v>
      </c>
      <c r="C4132" s="1">
        <f t="shared" si="1"/>
        <v>5.7</v>
      </c>
    </row>
    <row r="4133" ht="14.25" customHeight="1">
      <c r="A4133" s="1" t="s">
        <v>5358</v>
      </c>
      <c r="B4133" s="1">
        <v>6.3</v>
      </c>
      <c r="C4133" s="1">
        <f t="shared" si="1"/>
        <v>5.7</v>
      </c>
    </row>
    <row r="4134" ht="14.25" customHeight="1">
      <c r="A4134" s="1" t="s">
        <v>5742</v>
      </c>
      <c r="B4134" s="1">
        <v>6.8</v>
      </c>
      <c r="C4134" s="1">
        <f t="shared" si="1"/>
        <v>5.7</v>
      </c>
    </row>
    <row r="4135" ht="14.25" customHeight="1">
      <c r="A4135" s="1" t="s">
        <v>5742</v>
      </c>
      <c r="B4135" s="1">
        <v>4.6</v>
      </c>
      <c r="C4135" s="1">
        <f t="shared" si="1"/>
        <v>5.7</v>
      </c>
    </row>
    <row r="4136" ht="14.25" customHeight="1">
      <c r="A4136" s="1" t="s">
        <v>5358</v>
      </c>
      <c r="B4136" s="1">
        <v>5.1</v>
      </c>
      <c r="C4136" s="1">
        <f t="shared" si="1"/>
        <v>5.7</v>
      </c>
    </row>
    <row r="4137" ht="14.25" customHeight="1">
      <c r="A4137" s="1" t="s">
        <v>572</v>
      </c>
      <c r="B4137" s="1">
        <v>5.9</v>
      </c>
      <c r="C4137" s="1">
        <f t="shared" si="1"/>
        <v>5.7</v>
      </c>
    </row>
    <row r="4138" ht="14.25" customHeight="1">
      <c r="A4138" s="1" t="s">
        <v>572</v>
      </c>
      <c r="B4138" s="1">
        <v>5.9</v>
      </c>
      <c r="C4138" s="1">
        <f t="shared" si="1"/>
        <v>5.7</v>
      </c>
    </row>
    <row r="4139" ht="14.25" customHeight="1">
      <c r="A4139" s="1" t="s">
        <v>572</v>
      </c>
      <c r="B4139" s="1">
        <v>4.9</v>
      </c>
      <c r="C4139" s="1">
        <f t="shared" si="1"/>
        <v>5.7</v>
      </c>
    </row>
    <row r="4140" ht="14.25" customHeight="1">
      <c r="A4140" s="1" t="s">
        <v>3502</v>
      </c>
      <c r="B4140" s="1">
        <v>7.6</v>
      </c>
      <c r="C4140" s="1">
        <f t="shared" si="1"/>
        <v>5.692307692</v>
      </c>
    </row>
    <row r="4141" ht="14.25" customHeight="1">
      <c r="A4141" s="1" t="s">
        <v>3502</v>
      </c>
      <c r="B4141" s="1">
        <v>3.5</v>
      </c>
      <c r="C4141" s="1">
        <f t="shared" si="1"/>
        <v>5.692307692</v>
      </c>
    </row>
    <row r="4142" ht="14.25" customHeight="1">
      <c r="A4142" s="1" t="s">
        <v>3502</v>
      </c>
      <c r="B4142" s="1">
        <v>4.1</v>
      </c>
      <c r="C4142" s="1">
        <f t="shared" si="1"/>
        <v>5.692307692</v>
      </c>
    </row>
    <row r="4143" ht="14.25" customHeight="1">
      <c r="A4143" s="1" t="s">
        <v>3502</v>
      </c>
      <c r="B4143" s="1">
        <v>5.1</v>
      </c>
      <c r="C4143" s="1">
        <f t="shared" si="1"/>
        <v>5.692307692</v>
      </c>
    </row>
    <row r="4144" ht="14.25" customHeight="1">
      <c r="A4144" s="1" t="s">
        <v>3502</v>
      </c>
      <c r="B4144" s="1">
        <v>5.4</v>
      </c>
      <c r="C4144" s="1">
        <f t="shared" si="1"/>
        <v>5.692307692</v>
      </c>
    </row>
    <row r="4145" ht="14.25" customHeight="1">
      <c r="A4145" s="1" t="s">
        <v>3502</v>
      </c>
      <c r="B4145" s="1">
        <v>6.4</v>
      </c>
      <c r="C4145" s="1">
        <f t="shared" si="1"/>
        <v>5.692307692</v>
      </c>
    </row>
    <row r="4146" ht="14.25" customHeight="1">
      <c r="A4146" s="1" t="s">
        <v>3502</v>
      </c>
      <c r="B4146" s="1">
        <v>3.6</v>
      </c>
      <c r="C4146" s="1">
        <f t="shared" si="1"/>
        <v>5.692307692</v>
      </c>
    </row>
    <row r="4147" ht="14.25" customHeight="1">
      <c r="A4147" s="1" t="s">
        <v>3502</v>
      </c>
      <c r="B4147" s="1">
        <v>4.9</v>
      </c>
      <c r="C4147" s="1">
        <f t="shared" si="1"/>
        <v>5.692307692</v>
      </c>
    </row>
    <row r="4148" ht="14.25" customHeight="1">
      <c r="A4148" s="1" t="s">
        <v>3502</v>
      </c>
      <c r="B4148" s="1">
        <v>7.3</v>
      </c>
      <c r="C4148" s="1">
        <f t="shared" si="1"/>
        <v>5.692307692</v>
      </c>
    </row>
    <row r="4149" ht="14.25" customHeight="1">
      <c r="A4149" s="1" t="s">
        <v>3502</v>
      </c>
      <c r="B4149" s="1">
        <v>5.6</v>
      </c>
      <c r="C4149" s="1">
        <f t="shared" si="1"/>
        <v>5.692307692</v>
      </c>
    </row>
    <row r="4150" ht="14.25" customHeight="1">
      <c r="A4150" s="1" t="s">
        <v>3502</v>
      </c>
      <c r="B4150" s="1">
        <v>6.4</v>
      </c>
      <c r="C4150" s="1">
        <f t="shared" si="1"/>
        <v>5.692307692</v>
      </c>
    </row>
    <row r="4151" ht="14.25" customHeight="1">
      <c r="A4151" s="1" t="s">
        <v>3502</v>
      </c>
      <c r="B4151" s="1">
        <v>7.2</v>
      </c>
      <c r="C4151" s="1">
        <f t="shared" si="1"/>
        <v>5.692307692</v>
      </c>
    </row>
    <row r="4152" ht="14.25" customHeight="1">
      <c r="A4152" s="1" t="s">
        <v>3502</v>
      </c>
      <c r="B4152" s="1">
        <v>6.9</v>
      </c>
      <c r="C4152" s="1">
        <f t="shared" si="1"/>
        <v>5.692307692</v>
      </c>
    </row>
    <row r="4153" ht="14.25" customHeight="1">
      <c r="A4153" s="1" t="s">
        <v>1496</v>
      </c>
      <c r="B4153" s="1">
        <v>5.0</v>
      </c>
      <c r="C4153" s="1">
        <f t="shared" si="1"/>
        <v>5.675</v>
      </c>
    </row>
    <row r="4154" ht="14.25" customHeight="1">
      <c r="A4154" s="1" t="s">
        <v>1937</v>
      </c>
      <c r="B4154" s="1">
        <v>5.3</v>
      </c>
      <c r="C4154" s="1">
        <f t="shared" si="1"/>
        <v>5.675</v>
      </c>
    </row>
    <row r="4155" ht="14.25" customHeight="1">
      <c r="A4155" s="1" t="s">
        <v>1496</v>
      </c>
      <c r="B4155" s="1">
        <v>5.9</v>
      </c>
      <c r="C4155" s="1">
        <f t="shared" si="1"/>
        <v>5.675</v>
      </c>
    </row>
    <row r="4156" ht="14.25" customHeight="1">
      <c r="A4156" s="1" t="s">
        <v>1937</v>
      </c>
      <c r="B4156" s="1">
        <v>5.8</v>
      </c>
      <c r="C4156" s="1">
        <f t="shared" si="1"/>
        <v>5.675</v>
      </c>
    </row>
    <row r="4157" ht="14.25" customHeight="1">
      <c r="A4157" s="1" t="s">
        <v>1937</v>
      </c>
      <c r="B4157" s="1">
        <v>5.7</v>
      </c>
      <c r="C4157" s="1">
        <f t="shared" si="1"/>
        <v>5.675</v>
      </c>
    </row>
    <row r="4158" ht="14.25" customHeight="1">
      <c r="A4158" s="1" t="s">
        <v>1496</v>
      </c>
      <c r="B4158" s="1">
        <v>5.4</v>
      </c>
      <c r="C4158" s="1">
        <f t="shared" si="1"/>
        <v>5.675</v>
      </c>
    </row>
    <row r="4159" ht="14.25" customHeight="1">
      <c r="A4159" s="1" t="s">
        <v>1937</v>
      </c>
      <c r="B4159" s="1">
        <v>5.9</v>
      </c>
      <c r="C4159" s="1">
        <f t="shared" si="1"/>
        <v>5.675</v>
      </c>
    </row>
    <row r="4160" ht="14.25" customHeight="1">
      <c r="A4160" s="1" t="s">
        <v>1496</v>
      </c>
      <c r="B4160" s="1">
        <v>6.4</v>
      </c>
      <c r="C4160" s="1">
        <f t="shared" si="1"/>
        <v>5.675</v>
      </c>
    </row>
    <row r="4161" ht="14.25" customHeight="1">
      <c r="A4161" s="1" t="s">
        <v>382</v>
      </c>
      <c r="B4161" s="1">
        <v>6.4</v>
      </c>
      <c r="C4161" s="1">
        <f t="shared" si="1"/>
        <v>5.675</v>
      </c>
    </row>
    <row r="4162" ht="14.25" customHeight="1">
      <c r="A4162" s="1" t="s">
        <v>382</v>
      </c>
      <c r="B4162" s="1">
        <v>4.4</v>
      </c>
      <c r="C4162" s="1">
        <f t="shared" si="1"/>
        <v>5.675</v>
      </c>
    </row>
    <row r="4163" ht="14.25" customHeight="1">
      <c r="A4163" s="1" t="s">
        <v>382</v>
      </c>
      <c r="B4163" s="1">
        <v>6.2</v>
      </c>
      <c r="C4163" s="1">
        <f t="shared" si="1"/>
        <v>5.675</v>
      </c>
    </row>
    <row r="4164" ht="14.25" customHeight="1">
      <c r="A4164" s="1" t="s">
        <v>382</v>
      </c>
      <c r="B4164" s="1">
        <v>5.7</v>
      </c>
      <c r="C4164" s="1">
        <f t="shared" si="1"/>
        <v>5.675</v>
      </c>
    </row>
    <row r="4165" ht="14.25" customHeight="1">
      <c r="A4165" s="1" t="s">
        <v>9260</v>
      </c>
      <c r="B4165" s="1">
        <v>6.3</v>
      </c>
      <c r="C4165" s="1">
        <f t="shared" si="1"/>
        <v>5.666666667</v>
      </c>
    </row>
    <row r="4166" ht="14.25" customHeight="1">
      <c r="A4166" s="1" t="s">
        <v>9260</v>
      </c>
      <c r="B4166" s="1">
        <v>5.3</v>
      </c>
      <c r="C4166" s="1">
        <f t="shared" si="1"/>
        <v>5.666666667</v>
      </c>
    </row>
    <row r="4167" ht="14.25" customHeight="1">
      <c r="A4167" s="1" t="s">
        <v>9260</v>
      </c>
      <c r="B4167" s="1">
        <v>5.4</v>
      </c>
      <c r="C4167" s="1">
        <f t="shared" si="1"/>
        <v>5.666666667</v>
      </c>
    </row>
    <row r="4168" ht="14.25" customHeight="1">
      <c r="A4168" s="1" t="s">
        <v>3013</v>
      </c>
      <c r="B4168" s="1">
        <v>4.9</v>
      </c>
      <c r="C4168" s="1">
        <f t="shared" si="1"/>
        <v>5.6625</v>
      </c>
    </row>
    <row r="4169" ht="14.25" customHeight="1">
      <c r="A4169" s="1" t="s">
        <v>3013</v>
      </c>
      <c r="B4169" s="1">
        <v>6.4</v>
      </c>
      <c r="C4169" s="1">
        <f t="shared" si="1"/>
        <v>5.6625</v>
      </c>
    </row>
    <row r="4170" ht="14.25" customHeight="1">
      <c r="A4170" s="1" t="s">
        <v>3013</v>
      </c>
      <c r="B4170" s="1">
        <v>6.2</v>
      </c>
      <c r="C4170" s="1">
        <f t="shared" si="1"/>
        <v>5.6625</v>
      </c>
    </row>
    <row r="4171" ht="14.25" customHeight="1">
      <c r="A4171" s="1" t="s">
        <v>3013</v>
      </c>
      <c r="B4171" s="1">
        <v>5.2</v>
      </c>
      <c r="C4171" s="1">
        <f t="shared" si="1"/>
        <v>5.6625</v>
      </c>
    </row>
    <row r="4172" ht="14.25" customHeight="1">
      <c r="A4172" s="1" t="s">
        <v>3013</v>
      </c>
      <c r="B4172" s="1">
        <v>5.3</v>
      </c>
      <c r="C4172" s="1">
        <f t="shared" si="1"/>
        <v>5.6625</v>
      </c>
    </row>
    <row r="4173" ht="14.25" customHeight="1">
      <c r="A4173" s="1" t="s">
        <v>3013</v>
      </c>
      <c r="B4173" s="1">
        <v>5.2</v>
      </c>
      <c r="C4173" s="1">
        <f t="shared" si="1"/>
        <v>5.6625</v>
      </c>
    </row>
    <row r="4174" ht="14.25" customHeight="1">
      <c r="A4174" s="1" t="s">
        <v>3013</v>
      </c>
      <c r="B4174" s="1">
        <v>5.9</v>
      </c>
      <c r="C4174" s="1">
        <f t="shared" si="1"/>
        <v>5.6625</v>
      </c>
    </row>
    <row r="4175" ht="14.25" customHeight="1">
      <c r="A4175" s="1" t="s">
        <v>3013</v>
      </c>
      <c r="B4175" s="1">
        <v>6.2</v>
      </c>
      <c r="C4175" s="1">
        <f t="shared" si="1"/>
        <v>5.6625</v>
      </c>
    </row>
    <row r="4176" ht="14.25" customHeight="1">
      <c r="A4176" s="1" t="s">
        <v>609</v>
      </c>
      <c r="B4176" s="1">
        <v>5.4</v>
      </c>
      <c r="C4176" s="1">
        <f t="shared" si="1"/>
        <v>5.65</v>
      </c>
    </row>
    <row r="4177" ht="14.25" customHeight="1">
      <c r="A4177" s="1" t="s">
        <v>609</v>
      </c>
      <c r="B4177" s="1">
        <v>5.9</v>
      </c>
      <c r="C4177" s="1">
        <f t="shared" si="1"/>
        <v>5.65</v>
      </c>
    </row>
    <row r="4178" ht="14.25" customHeight="1">
      <c r="A4178" s="1" t="s">
        <v>4538</v>
      </c>
      <c r="B4178" s="1">
        <v>4.1</v>
      </c>
      <c r="C4178" s="1">
        <f t="shared" si="1"/>
        <v>5.65</v>
      </c>
    </row>
    <row r="4179" ht="14.25" customHeight="1">
      <c r="A4179" s="1" t="s">
        <v>5462</v>
      </c>
      <c r="B4179" s="1">
        <v>5.2</v>
      </c>
      <c r="C4179" s="1">
        <f t="shared" si="1"/>
        <v>5.65</v>
      </c>
    </row>
    <row r="4180" ht="14.25" customHeight="1">
      <c r="A4180" s="1" t="s">
        <v>5937</v>
      </c>
      <c r="B4180" s="1">
        <v>6.4</v>
      </c>
      <c r="C4180" s="1">
        <f t="shared" si="1"/>
        <v>5.65</v>
      </c>
    </row>
    <row r="4181" ht="14.25" customHeight="1">
      <c r="A4181" s="1" t="s">
        <v>5937</v>
      </c>
      <c r="B4181" s="1">
        <v>4.9</v>
      </c>
      <c r="C4181" s="1">
        <f t="shared" si="1"/>
        <v>5.65</v>
      </c>
    </row>
    <row r="4182" ht="14.25" customHeight="1">
      <c r="A4182" s="1" t="s">
        <v>11603</v>
      </c>
      <c r="B4182" s="1">
        <v>5.3</v>
      </c>
      <c r="C4182" s="1">
        <f t="shared" si="1"/>
        <v>5.65</v>
      </c>
    </row>
    <row r="4183" ht="14.25" customHeight="1">
      <c r="A4183" s="1" t="s">
        <v>5462</v>
      </c>
      <c r="B4183" s="1">
        <v>6.1</v>
      </c>
      <c r="C4183" s="1">
        <f t="shared" si="1"/>
        <v>5.65</v>
      </c>
    </row>
    <row r="4184" ht="14.25" customHeight="1">
      <c r="A4184" s="1" t="s">
        <v>11603</v>
      </c>
      <c r="B4184" s="1">
        <v>6.0</v>
      </c>
      <c r="C4184" s="1">
        <f t="shared" si="1"/>
        <v>5.65</v>
      </c>
    </row>
    <row r="4185" ht="14.25" customHeight="1">
      <c r="A4185" s="1" t="s">
        <v>15231</v>
      </c>
      <c r="B4185" s="1">
        <v>5.1</v>
      </c>
      <c r="C4185" s="1">
        <f t="shared" si="1"/>
        <v>5.65</v>
      </c>
    </row>
    <row r="4186" ht="14.25" customHeight="1">
      <c r="A4186" s="1" t="s">
        <v>4538</v>
      </c>
      <c r="B4186" s="1">
        <v>7.2</v>
      </c>
      <c r="C4186" s="1">
        <f t="shared" si="1"/>
        <v>5.65</v>
      </c>
    </row>
    <row r="4187" ht="14.25" customHeight="1">
      <c r="A4187" s="1" t="s">
        <v>15231</v>
      </c>
      <c r="B4187" s="1">
        <v>6.2</v>
      </c>
      <c r="C4187" s="1">
        <f t="shared" si="1"/>
        <v>5.65</v>
      </c>
    </row>
    <row r="4188" ht="14.25" customHeight="1">
      <c r="A4188" s="1" t="s">
        <v>2684</v>
      </c>
      <c r="B4188" s="1">
        <v>5.7</v>
      </c>
      <c r="C4188" s="1">
        <f t="shared" si="1"/>
        <v>5.633333333</v>
      </c>
    </row>
    <row r="4189" ht="14.25" customHeight="1">
      <c r="A4189" s="1" t="s">
        <v>2985</v>
      </c>
      <c r="B4189" s="1">
        <v>5.0</v>
      </c>
      <c r="C4189" s="1">
        <f t="shared" si="1"/>
        <v>5.633333333</v>
      </c>
    </row>
    <row r="4190" ht="14.25" customHeight="1">
      <c r="A4190" s="1" t="s">
        <v>2684</v>
      </c>
      <c r="B4190" s="1">
        <v>5.6</v>
      </c>
      <c r="C4190" s="1">
        <f t="shared" si="1"/>
        <v>5.633333333</v>
      </c>
    </row>
    <row r="4191" ht="14.25" customHeight="1">
      <c r="A4191" s="1" t="s">
        <v>2985</v>
      </c>
      <c r="B4191" s="1">
        <v>5.5</v>
      </c>
      <c r="C4191" s="1">
        <f t="shared" si="1"/>
        <v>5.633333333</v>
      </c>
    </row>
    <row r="4192" ht="14.25" customHeight="1">
      <c r="A4192" s="1" t="s">
        <v>2985</v>
      </c>
      <c r="B4192" s="1">
        <v>6.4</v>
      </c>
      <c r="C4192" s="1">
        <f t="shared" si="1"/>
        <v>5.633333333</v>
      </c>
    </row>
    <row r="4193" ht="14.25" customHeight="1">
      <c r="A4193" s="1" t="s">
        <v>2684</v>
      </c>
      <c r="B4193" s="1">
        <v>5.6</v>
      </c>
      <c r="C4193" s="1">
        <f t="shared" si="1"/>
        <v>5.633333333</v>
      </c>
    </row>
    <row r="4194" ht="14.25" customHeight="1">
      <c r="A4194" s="1" t="s">
        <v>10000</v>
      </c>
      <c r="B4194" s="1">
        <v>4.5</v>
      </c>
      <c r="C4194" s="1">
        <f t="shared" si="1"/>
        <v>5.633333333</v>
      </c>
    </row>
    <row r="4195" ht="14.25" customHeight="1">
      <c r="A4195" s="1" t="s">
        <v>13048</v>
      </c>
      <c r="B4195" s="1">
        <v>5.4</v>
      </c>
      <c r="C4195" s="1">
        <f t="shared" si="1"/>
        <v>5.633333333</v>
      </c>
    </row>
    <row r="4196" ht="14.25" customHeight="1">
      <c r="A4196" s="1" t="s">
        <v>10000</v>
      </c>
      <c r="B4196" s="1">
        <v>6.3</v>
      </c>
      <c r="C4196" s="1">
        <f t="shared" si="1"/>
        <v>5.633333333</v>
      </c>
    </row>
    <row r="4197" ht="14.25" customHeight="1">
      <c r="A4197" s="1" t="s">
        <v>10000</v>
      </c>
      <c r="B4197" s="1">
        <v>6.1</v>
      </c>
      <c r="C4197" s="1">
        <f t="shared" si="1"/>
        <v>5.633333333</v>
      </c>
    </row>
    <row r="4198" ht="14.25" customHeight="1">
      <c r="A4198" s="1" t="s">
        <v>13048</v>
      </c>
      <c r="B4198" s="1">
        <v>6.0</v>
      </c>
      <c r="C4198" s="1">
        <f t="shared" si="1"/>
        <v>5.633333333</v>
      </c>
    </row>
    <row r="4199" ht="14.25" customHeight="1">
      <c r="A4199" s="1" t="s">
        <v>13048</v>
      </c>
      <c r="B4199" s="1">
        <v>5.5</v>
      </c>
      <c r="C4199" s="1">
        <f t="shared" si="1"/>
        <v>5.633333333</v>
      </c>
    </row>
    <row r="4200" ht="14.25" customHeight="1">
      <c r="A4200" s="1" t="s">
        <v>4290</v>
      </c>
      <c r="B4200" s="1">
        <v>4.9</v>
      </c>
      <c r="C4200" s="1">
        <f t="shared" si="1"/>
        <v>5.625</v>
      </c>
    </row>
    <row r="4201" ht="14.25" customHeight="1">
      <c r="A4201" s="1" t="s">
        <v>4290</v>
      </c>
      <c r="B4201" s="1">
        <v>4.8</v>
      </c>
      <c r="C4201" s="1">
        <f t="shared" si="1"/>
        <v>5.625</v>
      </c>
    </row>
    <row r="4202" ht="14.25" customHeight="1">
      <c r="A4202" s="1" t="s">
        <v>4290</v>
      </c>
      <c r="B4202" s="1">
        <v>6.0</v>
      </c>
      <c r="C4202" s="1">
        <f t="shared" si="1"/>
        <v>5.625</v>
      </c>
    </row>
    <row r="4203" ht="14.25" customHeight="1">
      <c r="A4203" s="1" t="s">
        <v>4290</v>
      </c>
      <c r="B4203" s="1">
        <v>6.8</v>
      </c>
      <c r="C4203" s="1">
        <f t="shared" si="1"/>
        <v>5.625</v>
      </c>
    </row>
    <row r="4204" ht="14.25" customHeight="1">
      <c r="A4204" s="1" t="s">
        <v>2499</v>
      </c>
      <c r="B4204" s="1">
        <v>5.6</v>
      </c>
      <c r="C4204" s="1">
        <f t="shared" si="1"/>
        <v>5.6</v>
      </c>
    </row>
    <row r="4205" ht="14.25" customHeight="1">
      <c r="A4205" s="1" t="s">
        <v>3420</v>
      </c>
      <c r="B4205" s="1">
        <v>5.6</v>
      </c>
      <c r="C4205" s="1">
        <f t="shared" si="1"/>
        <v>5.6</v>
      </c>
    </row>
    <row r="4206" ht="14.25" customHeight="1">
      <c r="A4206" s="1" t="s">
        <v>3908</v>
      </c>
      <c r="B4206" s="1">
        <v>5.9</v>
      </c>
      <c r="C4206" s="1">
        <f t="shared" si="1"/>
        <v>5.6</v>
      </c>
    </row>
    <row r="4207" ht="14.25" customHeight="1">
      <c r="A4207" s="1" t="s">
        <v>5516</v>
      </c>
      <c r="B4207" s="1">
        <v>5.6</v>
      </c>
      <c r="C4207" s="1">
        <f t="shared" si="1"/>
        <v>5.6</v>
      </c>
    </row>
    <row r="4208" ht="14.25" customHeight="1">
      <c r="A4208" s="1" t="s">
        <v>5804</v>
      </c>
      <c r="B4208" s="1">
        <v>5.6</v>
      </c>
      <c r="C4208" s="1">
        <f t="shared" si="1"/>
        <v>5.6</v>
      </c>
    </row>
    <row r="4209" ht="14.25" customHeight="1">
      <c r="A4209" s="1" t="s">
        <v>6265</v>
      </c>
      <c r="B4209" s="1">
        <v>5.5</v>
      </c>
      <c r="C4209" s="1">
        <f t="shared" si="1"/>
        <v>5.6</v>
      </c>
    </row>
    <row r="4210" ht="14.25" customHeight="1">
      <c r="A4210" s="1" t="s">
        <v>6410</v>
      </c>
      <c r="B4210" s="1">
        <v>5.6</v>
      </c>
      <c r="C4210" s="1">
        <f t="shared" si="1"/>
        <v>5.6</v>
      </c>
    </row>
    <row r="4211" ht="14.25" customHeight="1">
      <c r="A4211" s="1" t="s">
        <v>7088</v>
      </c>
      <c r="B4211" s="1">
        <v>5.6</v>
      </c>
      <c r="C4211" s="1">
        <f t="shared" si="1"/>
        <v>5.6</v>
      </c>
    </row>
    <row r="4212" ht="14.25" customHeight="1">
      <c r="A4212" s="1" t="s">
        <v>7123</v>
      </c>
      <c r="B4212" s="1">
        <v>5.6</v>
      </c>
      <c r="C4212" s="1">
        <f t="shared" si="1"/>
        <v>5.6</v>
      </c>
    </row>
    <row r="4213" ht="14.25" customHeight="1">
      <c r="A4213" s="1" t="s">
        <v>7223</v>
      </c>
      <c r="B4213" s="1">
        <v>5.6</v>
      </c>
      <c r="C4213" s="1">
        <f t="shared" si="1"/>
        <v>5.6</v>
      </c>
    </row>
    <row r="4214" ht="14.25" customHeight="1">
      <c r="A4214" s="1" t="s">
        <v>7248</v>
      </c>
      <c r="B4214" s="1">
        <v>5.6</v>
      </c>
      <c r="C4214" s="1">
        <f t="shared" si="1"/>
        <v>5.6</v>
      </c>
    </row>
    <row r="4215" ht="14.25" customHeight="1">
      <c r="A4215" s="1" t="s">
        <v>7617</v>
      </c>
      <c r="B4215" s="1">
        <v>5.6</v>
      </c>
      <c r="C4215" s="1">
        <f t="shared" si="1"/>
        <v>5.6</v>
      </c>
    </row>
    <row r="4216" ht="14.25" customHeight="1">
      <c r="A4216" s="1" t="s">
        <v>7714</v>
      </c>
      <c r="B4216" s="1">
        <v>5.6</v>
      </c>
      <c r="C4216" s="1">
        <f t="shared" si="1"/>
        <v>5.6</v>
      </c>
    </row>
    <row r="4217" ht="14.25" customHeight="1">
      <c r="A4217" s="1" t="s">
        <v>6265</v>
      </c>
      <c r="B4217" s="1">
        <v>5.7</v>
      </c>
      <c r="C4217" s="1">
        <f t="shared" si="1"/>
        <v>5.6</v>
      </c>
    </row>
    <row r="4218" ht="14.25" customHeight="1">
      <c r="A4218" s="1" t="s">
        <v>8871</v>
      </c>
      <c r="B4218" s="1">
        <v>5.6</v>
      </c>
      <c r="C4218" s="1">
        <f t="shared" si="1"/>
        <v>5.6</v>
      </c>
    </row>
    <row r="4219" ht="14.25" customHeight="1">
      <c r="A4219" s="1" t="s">
        <v>9359</v>
      </c>
      <c r="B4219" s="1">
        <v>5.6</v>
      </c>
      <c r="C4219" s="1">
        <f t="shared" si="1"/>
        <v>5.6</v>
      </c>
    </row>
    <row r="4220" ht="14.25" customHeight="1">
      <c r="A4220" s="1" t="s">
        <v>9802</v>
      </c>
      <c r="B4220" s="1">
        <v>5.6</v>
      </c>
      <c r="C4220" s="1">
        <f t="shared" si="1"/>
        <v>5.6</v>
      </c>
    </row>
    <row r="4221" ht="14.25" customHeight="1">
      <c r="A4221" s="1" t="s">
        <v>9867</v>
      </c>
      <c r="B4221" s="1">
        <v>5.6</v>
      </c>
      <c r="C4221" s="1">
        <f t="shared" si="1"/>
        <v>5.6</v>
      </c>
    </row>
    <row r="4222" ht="14.25" customHeight="1">
      <c r="A4222" s="1" t="s">
        <v>9893</v>
      </c>
      <c r="B4222" s="1">
        <v>4.6</v>
      </c>
      <c r="C4222" s="1">
        <f t="shared" si="1"/>
        <v>5.6</v>
      </c>
    </row>
    <row r="4223" ht="14.25" customHeight="1">
      <c r="A4223" s="1" t="s">
        <v>9945</v>
      </c>
      <c r="B4223" s="1">
        <v>5.6</v>
      </c>
      <c r="C4223" s="1">
        <f t="shared" si="1"/>
        <v>5.6</v>
      </c>
    </row>
    <row r="4224" ht="14.25" customHeight="1">
      <c r="A4224" s="1" t="s">
        <v>10429</v>
      </c>
      <c r="B4224" s="1">
        <v>5.6</v>
      </c>
      <c r="C4224" s="1">
        <f t="shared" si="1"/>
        <v>5.6</v>
      </c>
    </row>
    <row r="4225" ht="14.25" customHeight="1">
      <c r="A4225" s="1" t="s">
        <v>10576</v>
      </c>
      <c r="B4225" s="1">
        <v>7.0</v>
      </c>
      <c r="C4225" s="1">
        <f t="shared" si="1"/>
        <v>5.6</v>
      </c>
    </row>
    <row r="4226" ht="14.25" customHeight="1">
      <c r="A4226" s="1" t="s">
        <v>9893</v>
      </c>
      <c r="B4226" s="1">
        <v>6.6</v>
      </c>
      <c r="C4226" s="1">
        <f t="shared" si="1"/>
        <v>5.6</v>
      </c>
    </row>
    <row r="4227" ht="14.25" customHeight="1">
      <c r="A4227" s="1" t="s">
        <v>11283</v>
      </c>
      <c r="B4227" s="1">
        <v>5.6</v>
      </c>
      <c r="C4227" s="1">
        <f t="shared" si="1"/>
        <v>5.6</v>
      </c>
    </row>
    <row r="4228" ht="14.25" customHeight="1">
      <c r="A4228" s="1" t="s">
        <v>11338</v>
      </c>
      <c r="B4228" s="1">
        <v>5.3</v>
      </c>
      <c r="C4228" s="1">
        <f t="shared" si="1"/>
        <v>5.6</v>
      </c>
    </row>
    <row r="4229" ht="14.25" customHeight="1">
      <c r="A4229" s="1" t="s">
        <v>11486</v>
      </c>
      <c r="B4229" s="1">
        <v>5.6</v>
      </c>
      <c r="C4229" s="1">
        <f t="shared" si="1"/>
        <v>5.6</v>
      </c>
    </row>
    <row r="4230" ht="14.25" customHeight="1">
      <c r="A4230" s="1" t="s">
        <v>11544</v>
      </c>
      <c r="B4230" s="1">
        <v>5.6</v>
      </c>
      <c r="C4230" s="1">
        <f t="shared" si="1"/>
        <v>5.6</v>
      </c>
    </row>
    <row r="4231" ht="14.25" customHeight="1">
      <c r="A4231" s="1" t="s">
        <v>10576</v>
      </c>
      <c r="B4231" s="1">
        <v>4.2</v>
      </c>
      <c r="C4231" s="1">
        <f t="shared" si="1"/>
        <v>5.6</v>
      </c>
    </row>
    <row r="4232" ht="14.25" customHeight="1">
      <c r="A4232" s="1" t="s">
        <v>12152</v>
      </c>
      <c r="B4232" s="1">
        <v>5.6</v>
      </c>
      <c r="C4232" s="1">
        <f t="shared" si="1"/>
        <v>5.6</v>
      </c>
    </row>
    <row r="4233" ht="14.25" customHeight="1">
      <c r="A4233" s="1" t="s">
        <v>12198</v>
      </c>
      <c r="B4233" s="1">
        <v>5.6</v>
      </c>
      <c r="C4233" s="1">
        <f t="shared" si="1"/>
        <v>5.6</v>
      </c>
    </row>
    <row r="4234" ht="14.25" customHeight="1">
      <c r="A4234" s="1" t="s">
        <v>12311</v>
      </c>
      <c r="B4234" s="1">
        <v>5.6</v>
      </c>
      <c r="C4234" s="1">
        <f t="shared" si="1"/>
        <v>5.6</v>
      </c>
    </row>
    <row r="4235" ht="14.25" customHeight="1">
      <c r="A4235" s="1" t="s">
        <v>12453</v>
      </c>
      <c r="B4235" s="1">
        <v>5.6</v>
      </c>
      <c r="C4235" s="1">
        <f t="shared" si="1"/>
        <v>5.6</v>
      </c>
    </row>
    <row r="4236" ht="14.25" customHeight="1">
      <c r="A4236" s="1" t="s">
        <v>12773</v>
      </c>
      <c r="B4236" s="1">
        <v>5.6</v>
      </c>
      <c r="C4236" s="1">
        <f t="shared" si="1"/>
        <v>5.6</v>
      </c>
    </row>
    <row r="4237" ht="14.25" customHeight="1">
      <c r="A4237" s="1" t="s">
        <v>13203</v>
      </c>
      <c r="B4237" s="1">
        <v>5.6</v>
      </c>
      <c r="C4237" s="1">
        <f t="shared" si="1"/>
        <v>5.6</v>
      </c>
    </row>
    <row r="4238" ht="14.25" customHeight="1">
      <c r="A4238" s="1" t="s">
        <v>13292</v>
      </c>
      <c r="B4238" s="1">
        <v>5.6</v>
      </c>
      <c r="C4238" s="1">
        <f t="shared" si="1"/>
        <v>5.6</v>
      </c>
    </row>
    <row r="4239" ht="14.25" customHeight="1">
      <c r="A4239" s="1" t="s">
        <v>13415</v>
      </c>
      <c r="B4239" s="1">
        <v>5.6</v>
      </c>
      <c r="C4239" s="1">
        <f t="shared" si="1"/>
        <v>5.6</v>
      </c>
    </row>
    <row r="4240" ht="14.25" customHeight="1">
      <c r="A4240" s="1" t="s">
        <v>13618</v>
      </c>
      <c r="B4240" s="1">
        <v>5.6</v>
      </c>
      <c r="C4240" s="1">
        <f t="shared" si="1"/>
        <v>5.6</v>
      </c>
    </row>
    <row r="4241" ht="14.25" customHeight="1">
      <c r="A4241" s="1" t="s">
        <v>13997</v>
      </c>
      <c r="B4241" s="1">
        <v>5.6</v>
      </c>
      <c r="C4241" s="1">
        <f t="shared" si="1"/>
        <v>5.6</v>
      </c>
    </row>
    <row r="4242" ht="14.25" customHeight="1">
      <c r="A4242" s="1" t="s">
        <v>14589</v>
      </c>
      <c r="B4242" s="1">
        <v>5.6</v>
      </c>
      <c r="C4242" s="1">
        <f t="shared" si="1"/>
        <v>5.6</v>
      </c>
    </row>
    <row r="4243" ht="14.25" customHeight="1">
      <c r="A4243" s="1" t="s">
        <v>3908</v>
      </c>
      <c r="B4243" s="1">
        <v>5.3</v>
      </c>
      <c r="C4243" s="1">
        <f t="shared" si="1"/>
        <v>5.6</v>
      </c>
    </row>
    <row r="4244" ht="14.25" customHeight="1">
      <c r="A4244" s="1" t="s">
        <v>11338</v>
      </c>
      <c r="B4244" s="1">
        <v>5.9</v>
      </c>
      <c r="C4244" s="1">
        <f t="shared" si="1"/>
        <v>5.6</v>
      </c>
    </row>
    <row r="4245" ht="14.25" customHeight="1">
      <c r="A4245" s="1" t="s">
        <v>15544</v>
      </c>
      <c r="B4245" s="1">
        <v>5.6</v>
      </c>
      <c r="C4245" s="1">
        <f t="shared" si="1"/>
        <v>5.6</v>
      </c>
    </row>
    <row r="4246" ht="14.25" customHeight="1">
      <c r="A4246" s="1" t="s">
        <v>15618</v>
      </c>
      <c r="B4246" s="1">
        <v>5.6</v>
      </c>
      <c r="C4246" s="1">
        <f t="shared" si="1"/>
        <v>5.6</v>
      </c>
    </row>
    <row r="4247" ht="14.25" customHeight="1">
      <c r="A4247" s="1" t="s">
        <v>16129</v>
      </c>
      <c r="B4247" s="1">
        <v>5.6</v>
      </c>
      <c r="C4247" s="1">
        <f t="shared" si="1"/>
        <v>5.6</v>
      </c>
    </row>
    <row r="4248" ht="14.25" customHeight="1">
      <c r="A4248" s="1" t="s">
        <v>16440</v>
      </c>
      <c r="B4248" s="1">
        <v>5.6</v>
      </c>
      <c r="C4248" s="1">
        <f t="shared" si="1"/>
        <v>5.6</v>
      </c>
    </row>
    <row r="4249" ht="14.25" customHeight="1">
      <c r="A4249" s="1" t="s">
        <v>16566</v>
      </c>
      <c r="B4249" s="1">
        <v>5.6</v>
      </c>
      <c r="C4249" s="1">
        <f t="shared" si="1"/>
        <v>5.6</v>
      </c>
    </row>
    <row r="4250" ht="14.25" customHeight="1">
      <c r="A4250" s="1" t="s">
        <v>16674</v>
      </c>
      <c r="B4250" s="1">
        <v>5.6</v>
      </c>
      <c r="C4250" s="1">
        <f t="shared" si="1"/>
        <v>5.6</v>
      </c>
    </row>
    <row r="4251" ht="14.25" customHeight="1">
      <c r="A4251" s="1" t="s">
        <v>16871</v>
      </c>
      <c r="B4251" s="1">
        <v>5.6</v>
      </c>
      <c r="C4251" s="1">
        <f t="shared" si="1"/>
        <v>5.6</v>
      </c>
    </row>
    <row r="4252" ht="14.25" customHeight="1">
      <c r="A4252" s="1" t="s">
        <v>17300</v>
      </c>
      <c r="B4252" s="1">
        <v>5.6</v>
      </c>
      <c r="C4252" s="1">
        <f t="shared" si="1"/>
        <v>5.6</v>
      </c>
    </row>
    <row r="4253" ht="14.25" customHeight="1">
      <c r="A4253" s="1" t="s">
        <v>17761</v>
      </c>
      <c r="B4253" s="1">
        <v>5.6</v>
      </c>
      <c r="C4253" s="1">
        <f t="shared" si="1"/>
        <v>5.6</v>
      </c>
    </row>
    <row r="4254" ht="14.25" customHeight="1">
      <c r="A4254" s="1" t="s">
        <v>17803</v>
      </c>
      <c r="B4254" s="1">
        <v>5.6</v>
      </c>
      <c r="C4254" s="1">
        <f t="shared" si="1"/>
        <v>5.6</v>
      </c>
    </row>
    <row r="4255" ht="14.25" customHeight="1">
      <c r="A4255" s="1" t="s">
        <v>12404</v>
      </c>
      <c r="B4255" s="1">
        <v>5.4</v>
      </c>
      <c r="C4255" s="1">
        <f t="shared" si="1"/>
        <v>5.566666667</v>
      </c>
    </row>
    <row r="4256" ht="14.25" customHeight="1">
      <c r="A4256" s="1" t="s">
        <v>12404</v>
      </c>
      <c r="B4256" s="1">
        <v>5.9</v>
      </c>
      <c r="C4256" s="1">
        <f t="shared" si="1"/>
        <v>5.566666667</v>
      </c>
    </row>
    <row r="4257" ht="14.25" customHeight="1">
      <c r="A4257" s="1" t="s">
        <v>12404</v>
      </c>
      <c r="B4257" s="1">
        <v>5.4</v>
      </c>
      <c r="C4257" s="1">
        <f t="shared" si="1"/>
        <v>5.566666667</v>
      </c>
    </row>
    <row r="4258" ht="14.25" customHeight="1">
      <c r="A4258" s="1" t="s">
        <v>3226</v>
      </c>
      <c r="B4258" s="1">
        <v>4.3</v>
      </c>
      <c r="C4258" s="1">
        <f t="shared" si="1"/>
        <v>5.56</v>
      </c>
    </row>
    <row r="4259" ht="14.25" customHeight="1">
      <c r="A4259" s="1" t="s">
        <v>3226</v>
      </c>
      <c r="B4259" s="1">
        <v>5.8</v>
      </c>
      <c r="C4259" s="1">
        <f t="shared" si="1"/>
        <v>5.56</v>
      </c>
    </row>
    <row r="4260" ht="14.25" customHeight="1">
      <c r="A4260" s="1" t="s">
        <v>3226</v>
      </c>
      <c r="B4260" s="1">
        <v>6.2</v>
      </c>
      <c r="C4260" s="1">
        <f t="shared" si="1"/>
        <v>5.56</v>
      </c>
    </row>
    <row r="4261" ht="14.25" customHeight="1">
      <c r="A4261" s="1" t="s">
        <v>9627</v>
      </c>
      <c r="B4261" s="1">
        <v>4.9</v>
      </c>
      <c r="C4261" s="1">
        <f t="shared" si="1"/>
        <v>5.56</v>
      </c>
    </row>
    <row r="4262" ht="14.25" customHeight="1">
      <c r="A4262" s="1" t="s">
        <v>3226</v>
      </c>
      <c r="B4262" s="1">
        <v>4.5</v>
      </c>
      <c r="C4262" s="1">
        <f t="shared" si="1"/>
        <v>5.56</v>
      </c>
    </row>
    <row r="4263" ht="14.25" customHeight="1">
      <c r="A4263" s="1" t="s">
        <v>3226</v>
      </c>
      <c r="B4263" s="1">
        <v>7.0</v>
      </c>
      <c r="C4263" s="1">
        <f t="shared" si="1"/>
        <v>5.56</v>
      </c>
    </row>
    <row r="4264" ht="14.25" customHeight="1">
      <c r="A4264" s="1" t="s">
        <v>9627</v>
      </c>
      <c r="B4264" s="1">
        <v>6.9</v>
      </c>
      <c r="C4264" s="1">
        <f t="shared" si="1"/>
        <v>5.56</v>
      </c>
    </row>
    <row r="4265" ht="14.25" customHeight="1">
      <c r="A4265" s="1" t="s">
        <v>9627</v>
      </c>
      <c r="B4265" s="1">
        <v>6.0</v>
      </c>
      <c r="C4265" s="1">
        <f t="shared" si="1"/>
        <v>5.56</v>
      </c>
    </row>
    <row r="4266" ht="14.25" customHeight="1">
      <c r="A4266" s="1" t="s">
        <v>9627</v>
      </c>
      <c r="B4266" s="1">
        <v>4.9</v>
      </c>
      <c r="C4266" s="1">
        <f t="shared" si="1"/>
        <v>5.56</v>
      </c>
    </row>
    <row r="4267" ht="14.25" customHeight="1">
      <c r="A4267" s="1" t="s">
        <v>9627</v>
      </c>
      <c r="B4267" s="1">
        <v>5.1</v>
      </c>
      <c r="C4267" s="1">
        <f t="shared" si="1"/>
        <v>5.56</v>
      </c>
    </row>
    <row r="4268" ht="14.25" customHeight="1">
      <c r="A4268" s="1" t="s">
        <v>4315</v>
      </c>
      <c r="B4268" s="1">
        <v>5.4</v>
      </c>
      <c r="C4268" s="1">
        <f t="shared" si="1"/>
        <v>5.55</v>
      </c>
    </row>
    <row r="4269" ht="14.25" customHeight="1">
      <c r="A4269" s="1" t="s">
        <v>7365</v>
      </c>
      <c r="B4269" s="1">
        <v>5.9</v>
      </c>
      <c r="C4269" s="1">
        <f t="shared" si="1"/>
        <v>5.55</v>
      </c>
    </row>
    <row r="4270" ht="14.25" customHeight="1">
      <c r="A4270" s="1" t="s">
        <v>4315</v>
      </c>
      <c r="B4270" s="1">
        <v>5.7</v>
      </c>
      <c r="C4270" s="1">
        <f t="shared" si="1"/>
        <v>5.55</v>
      </c>
    </row>
    <row r="4271" ht="14.25" customHeight="1">
      <c r="A4271" s="1" t="s">
        <v>7365</v>
      </c>
      <c r="B4271" s="1">
        <v>5.2</v>
      </c>
      <c r="C4271" s="1">
        <f t="shared" si="1"/>
        <v>5.55</v>
      </c>
    </row>
    <row r="4272" ht="14.25" customHeight="1">
      <c r="A4272" s="1" t="s">
        <v>4471</v>
      </c>
      <c r="B4272" s="1">
        <v>5.3</v>
      </c>
      <c r="C4272" s="1">
        <f t="shared" si="1"/>
        <v>5.55</v>
      </c>
    </row>
    <row r="4273" ht="14.25" customHeight="1">
      <c r="A4273" s="1" t="s">
        <v>5153</v>
      </c>
      <c r="B4273" s="1">
        <v>4.8</v>
      </c>
      <c r="C4273" s="1">
        <f t="shared" si="1"/>
        <v>5.55</v>
      </c>
    </row>
    <row r="4274" ht="14.25" customHeight="1">
      <c r="A4274" s="1" t="s">
        <v>4471</v>
      </c>
      <c r="B4274" s="1">
        <v>5.8</v>
      </c>
      <c r="C4274" s="1">
        <f t="shared" si="1"/>
        <v>5.55</v>
      </c>
    </row>
    <row r="4275" ht="14.25" customHeight="1">
      <c r="A4275" s="1" t="s">
        <v>11111</v>
      </c>
      <c r="B4275" s="1">
        <v>5.8</v>
      </c>
      <c r="C4275" s="1">
        <f t="shared" si="1"/>
        <v>5.55</v>
      </c>
    </row>
    <row r="4276" ht="14.25" customHeight="1">
      <c r="A4276" s="1" t="s">
        <v>11111</v>
      </c>
      <c r="B4276" s="1">
        <v>5.3</v>
      </c>
      <c r="C4276" s="1">
        <f t="shared" si="1"/>
        <v>5.55</v>
      </c>
    </row>
    <row r="4277" ht="14.25" customHeight="1">
      <c r="A4277" s="1" t="s">
        <v>5153</v>
      </c>
      <c r="B4277" s="1">
        <v>6.3</v>
      </c>
      <c r="C4277" s="1">
        <f t="shared" si="1"/>
        <v>5.55</v>
      </c>
    </row>
    <row r="4278" ht="14.25" customHeight="1">
      <c r="A4278" s="1" t="s">
        <v>2906</v>
      </c>
      <c r="B4278" s="1">
        <v>4.4</v>
      </c>
      <c r="C4278" s="1">
        <f t="shared" si="1"/>
        <v>5.533333333</v>
      </c>
    </row>
    <row r="4279" ht="14.25" customHeight="1">
      <c r="A4279" s="1" t="s">
        <v>2906</v>
      </c>
      <c r="B4279" s="1">
        <v>4.9</v>
      </c>
      <c r="C4279" s="1">
        <f t="shared" si="1"/>
        <v>5.533333333</v>
      </c>
    </row>
    <row r="4280" ht="14.25" customHeight="1">
      <c r="A4280" s="1" t="s">
        <v>2906</v>
      </c>
      <c r="B4280" s="1">
        <v>5.9</v>
      </c>
      <c r="C4280" s="1">
        <f t="shared" si="1"/>
        <v>5.533333333</v>
      </c>
    </row>
    <row r="4281" ht="14.25" customHeight="1">
      <c r="A4281" s="1" t="s">
        <v>2906</v>
      </c>
      <c r="B4281" s="1">
        <v>5.3</v>
      </c>
      <c r="C4281" s="1">
        <f t="shared" si="1"/>
        <v>5.533333333</v>
      </c>
    </row>
    <row r="4282" ht="14.25" customHeight="1">
      <c r="A4282" s="1" t="s">
        <v>2906</v>
      </c>
      <c r="B4282" s="1">
        <v>6.3</v>
      </c>
      <c r="C4282" s="1">
        <f t="shared" si="1"/>
        <v>5.533333333</v>
      </c>
    </row>
    <row r="4283" ht="14.25" customHeight="1">
      <c r="A4283" s="1" t="s">
        <v>2906</v>
      </c>
      <c r="B4283" s="1">
        <v>6.4</v>
      </c>
      <c r="C4283" s="1">
        <f t="shared" si="1"/>
        <v>5.533333333</v>
      </c>
    </row>
    <row r="4284" ht="14.25" customHeight="1">
      <c r="A4284" s="1" t="s">
        <v>1090</v>
      </c>
      <c r="B4284" s="1">
        <v>3.7</v>
      </c>
      <c r="C4284" s="1">
        <f t="shared" si="1"/>
        <v>5.52</v>
      </c>
    </row>
    <row r="4285" ht="14.25" customHeight="1">
      <c r="A4285" s="1" t="s">
        <v>1090</v>
      </c>
      <c r="B4285" s="1">
        <v>5.5</v>
      </c>
      <c r="C4285" s="1">
        <f t="shared" si="1"/>
        <v>5.52</v>
      </c>
    </row>
    <row r="4286" ht="14.25" customHeight="1">
      <c r="A4286" s="1" t="s">
        <v>1090</v>
      </c>
      <c r="B4286" s="1">
        <v>6.3</v>
      </c>
      <c r="C4286" s="1">
        <f t="shared" si="1"/>
        <v>5.52</v>
      </c>
    </row>
    <row r="4287" ht="14.25" customHeight="1">
      <c r="A4287" s="1" t="s">
        <v>1090</v>
      </c>
      <c r="B4287" s="1">
        <v>4.9</v>
      </c>
      <c r="C4287" s="1">
        <f t="shared" si="1"/>
        <v>5.52</v>
      </c>
    </row>
    <row r="4288" ht="14.25" customHeight="1">
      <c r="A4288" s="1" t="s">
        <v>1090</v>
      </c>
      <c r="B4288" s="1">
        <v>7.2</v>
      </c>
      <c r="C4288" s="1">
        <f t="shared" si="1"/>
        <v>5.52</v>
      </c>
    </row>
    <row r="4289" ht="14.25" customHeight="1">
      <c r="A4289" s="1" t="s">
        <v>4238</v>
      </c>
      <c r="B4289" s="1">
        <v>6.5</v>
      </c>
      <c r="C4289" s="1">
        <f t="shared" si="1"/>
        <v>5.516666667</v>
      </c>
    </row>
    <row r="4290" ht="14.25" customHeight="1">
      <c r="A4290" s="1" t="s">
        <v>4238</v>
      </c>
      <c r="B4290" s="1">
        <v>5.2</v>
      </c>
      <c r="C4290" s="1">
        <f t="shared" si="1"/>
        <v>5.516666667</v>
      </c>
    </row>
    <row r="4291" ht="14.25" customHeight="1">
      <c r="A4291" s="1" t="s">
        <v>4238</v>
      </c>
      <c r="B4291" s="1">
        <v>5.6</v>
      </c>
      <c r="C4291" s="1">
        <f t="shared" si="1"/>
        <v>5.516666667</v>
      </c>
    </row>
    <row r="4292" ht="14.25" customHeight="1">
      <c r="A4292" s="1" t="s">
        <v>4238</v>
      </c>
      <c r="B4292" s="1">
        <v>6.2</v>
      </c>
      <c r="C4292" s="1">
        <f t="shared" si="1"/>
        <v>5.516666667</v>
      </c>
    </row>
    <row r="4293" ht="14.25" customHeight="1">
      <c r="A4293" s="1" t="s">
        <v>4238</v>
      </c>
      <c r="B4293" s="1">
        <v>4.0</v>
      </c>
      <c r="C4293" s="1">
        <f t="shared" si="1"/>
        <v>5.516666667</v>
      </c>
    </row>
    <row r="4294" ht="14.25" customHeight="1">
      <c r="A4294" s="1" t="s">
        <v>4238</v>
      </c>
      <c r="B4294" s="1">
        <v>5.6</v>
      </c>
      <c r="C4294" s="1">
        <f t="shared" si="1"/>
        <v>5.516666667</v>
      </c>
    </row>
    <row r="4295" ht="14.25" customHeight="1">
      <c r="A4295" s="1" t="s">
        <v>1074</v>
      </c>
      <c r="B4295" s="1">
        <v>5.4</v>
      </c>
      <c r="C4295" s="1">
        <f t="shared" si="1"/>
        <v>5.5</v>
      </c>
    </row>
    <row r="4296" ht="14.25" customHeight="1">
      <c r="A4296" s="1" t="s">
        <v>1305</v>
      </c>
      <c r="B4296" s="1">
        <v>3.8</v>
      </c>
      <c r="C4296" s="1">
        <f t="shared" si="1"/>
        <v>5.5</v>
      </c>
    </row>
    <row r="4297" ht="14.25" customHeight="1">
      <c r="A4297" s="1" t="s">
        <v>1847</v>
      </c>
      <c r="B4297" s="1">
        <v>5.2</v>
      </c>
      <c r="C4297" s="1">
        <f t="shared" si="1"/>
        <v>5.5</v>
      </c>
    </row>
    <row r="4298" ht="14.25" customHeight="1">
      <c r="A4298" s="1" t="s">
        <v>1305</v>
      </c>
      <c r="B4298" s="1">
        <v>5.6</v>
      </c>
      <c r="C4298" s="1">
        <f t="shared" si="1"/>
        <v>5.5</v>
      </c>
    </row>
    <row r="4299" ht="14.25" customHeight="1">
      <c r="A4299" s="1" t="s">
        <v>1074</v>
      </c>
      <c r="B4299" s="1">
        <v>5.6</v>
      </c>
      <c r="C4299" s="1">
        <f t="shared" si="1"/>
        <v>5.5</v>
      </c>
    </row>
    <row r="4300" ht="14.25" customHeight="1">
      <c r="A4300" s="1" t="s">
        <v>2835</v>
      </c>
      <c r="B4300" s="1">
        <v>5.5</v>
      </c>
      <c r="C4300" s="1">
        <f t="shared" si="1"/>
        <v>5.5</v>
      </c>
    </row>
    <row r="4301" ht="14.25" customHeight="1">
      <c r="A4301" s="1" t="s">
        <v>3111</v>
      </c>
      <c r="B4301" s="1">
        <v>6.0</v>
      </c>
      <c r="C4301" s="1">
        <f t="shared" si="1"/>
        <v>5.5</v>
      </c>
    </row>
    <row r="4302" ht="14.25" customHeight="1">
      <c r="A4302" s="1" t="s">
        <v>3556</v>
      </c>
      <c r="B4302" s="1">
        <v>5.5</v>
      </c>
      <c r="C4302" s="1">
        <f t="shared" si="1"/>
        <v>5.5</v>
      </c>
    </row>
    <row r="4303" ht="14.25" customHeight="1">
      <c r="A4303" s="1" t="s">
        <v>4748</v>
      </c>
      <c r="B4303" s="1">
        <v>5.5</v>
      </c>
      <c r="C4303" s="1">
        <f t="shared" si="1"/>
        <v>5.5</v>
      </c>
    </row>
    <row r="4304" ht="14.25" customHeight="1">
      <c r="A4304" s="1" t="s">
        <v>1847</v>
      </c>
      <c r="B4304" s="1">
        <v>6.3</v>
      </c>
      <c r="C4304" s="1">
        <f t="shared" si="1"/>
        <v>5.5</v>
      </c>
    </row>
    <row r="4305" ht="14.25" customHeight="1">
      <c r="A4305" s="1" t="s">
        <v>1847</v>
      </c>
      <c r="B4305" s="1">
        <v>6.0</v>
      </c>
      <c r="C4305" s="1">
        <f t="shared" si="1"/>
        <v>5.5</v>
      </c>
    </row>
    <row r="4306" ht="14.25" customHeight="1">
      <c r="A4306" s="1" t="s">
        <v>5614</v>
      </c>
      <c r="B4306" s="1">
        <v>4.6</v>
      </c>
      <c r="C4306" s="1">
        <f t="shared" si="1"/>
        <v>5.5</v>
      </c>
    </row>
    <row r="4307" ht="14.25" customHeight="1">
      <c r="A4307" s="1" t="s">
        <v>5800</v>
      </c>
      <c r="B4307" s="1">
        <v>6.2</v>
      </c>
      <c r="C4307" s="1">
        <f t="shared" si="1"/>
        <v>5.5</v>
      </c>
    </row>
    <row r="4308" ht="14.25" customHeight="1">
      <c r="A4308" s="1" t="s">
        <v>5614</v>
      </c>
      <c r="B4308" s="1">
        <v>6.3</v>
      </c>
      <c r="C4308" s="1">
        <f t="shared" si="1"/>
        <v>5.5</v>
      </c>
    </row>
    <row r="4309" ht="14.25" customHeight="1">
      <c r="A4309" s="1" t="s">
        <v>5614</v>
      </c>
      <c r="B4309" s="1">
        <v>5.8</v>
      </c>
      <c r="C4309" s="1">
        <f t="shared" si="1"/>
        <v>5.5</v>
      </c>
    </row>
    <row r="4310" ht="14.25" customHeight="1">
      <c r="A4310" s="1" t="s">
        <v>3111</v>
      </c>
      <c r="B4310" s="1">
        <v>5.0</v>
      </c>
      <c r="C4310" s="1">
        <f t="shared" si="1"/>
        <v>5.5</v>
      </c>
    </row>
    <row r="4311" ht="14.25" customHeight="1">
      <c r="A4311" s="1" t="s">
        <v>5614</v>
      </c>
      <c r="B4311" s="1">
        <v>5.3</v>
      </c>
      <c r="C4311" s="1">
        <f t="shared" si="1"/>
        <v>5.5</v>
      </c>
    </row>
    <row r="4312" ht="14.25" customHeight="1">
      <c r="A4312" s="1" t="s">
        <v>5800</v>
      </c>
      <c r="B4312" s="1">
        <v>4.8</v>
      </c>
      <c r="C4312" s="1">
        <f t="shared" si="1"/>
        <v>5.5</v>
      </c>
    </row>
    <row r="4313" ht="14.25" customHeight="1">
      <c r="A4313" s="1" t="s">
        <v>8127</v>
      </c>
      <c r="B4313" s="1">
        <v>5.5</v>
      </c>
      <c r="C4313" s="1">
        <f t="shared" si="1"/>
        <v>5.5</v>
      </c>
    </row>
    <row r="4314" ht="14.25" customHeight="1">
      <c r="A4314" s="1" t="s">
        <v>1847</v>
      </c>
      <c r="B4314" s="1">
        <v>5.5</v>
      </c>
      <c r="C4314" s="1">
        <f t="shared" si="1"/>
        <v>5.5</v>
      </c>
    </row>
    <row r="4315" ht="14.25" customHeight="1">
      <c r="A4315" s="1" t="s">
        <v>1847</v>
      </c>
      <c r="B4315" s="1">
        <v>4.5</v>
      </c>
      <c r="C4315" s="1">
        <f t="shared" si="1"/>
        <v>5.5</v>
      </c>
    </row>
    <row r="4316" ht="14.25" customHeight="1">
      <c r="A4316" s="1" t="s">
        <v>8581</v>
      </c>
      <c r="B4316" s="1">
        <v>5.5</v>
      </c>
      <c r="C4316" s="1">
        <f t="shared" si="1"/>
        <v>5.5</v>
      </c>
    </row>
    <row r="4317" ht="14.25" customHeight="1">
      <c r="A4317" s="1" t="s">
        <v>8127</v>
      </c>
      <c r="B4317" s="1">
        <v>5.5</v>
      </c>
      <c r="C4317" s="1">
        <f t="shared" si="1"/>
        <v>5.5</v>
      </c>
    </row>
    <row r="4318" ht="14.25" customHeight="1">
      <c r="A4318" s="1" t="s">
        <v>8932</v>
      </c>
      <c r="B4318" s="1">
        <v>5.5</v>
      </c>
      <c r="C4318" s="1">
        <f t="shared" si="1"/>
        <v>5.5</v>
      </c>
    </row>
    <row r="4319" ht="14.25" customHeight="1">
      <c r="A4319" s="1" t="s">
        <v>9015</v>
      </c>
      <c r="B4319" s="1">
        <v>5.5</v>
      </c>
      <c r="C4319" s="1">
        <f t="shared" si="1"/>
        <v>5.5</v>
      </c>
    </row>
    <row r="4320" ht="14.25" customHeight="1">
      <c r="A4320" s="1" t="s">
        <v>9737</v>
      </c>
      <c r="B4320" s="1">
        <v>5.5</v>
      </c>
      <c r="C4320" s="1">
        <f t="shared" si="1"/>
        <v>5.5</v>
      </c>
    </row>
    <row r="4321" ht="14.25" customHeight="1">
      <c r="A4321" s="1" t="s">
        <v>9915</v>
      </c>
      <c r="B4321" s="1">
        <v>5.5</v>
      </c>
      <c r="C4321" s="1">
        <f t="shared" si="1"/>
        <v>5.5</v>
      </c>
    </row>
    <row r="4322" ht="14.25" customHeight="1">
      <c r="A4322" s="1" t="s">
        <v>10079</v>
      </c>
      <c r="B4322" s="1">
        <v>5.5</v>
      </c>
      <c r="C4322" s="1">
        <f t="shared" si="1"/>
        <v>5.5</v>
      </c>
    </row>
    <row r="4323" ht="14.25" customHeight="1">
      <c r="A4323" s="1" t="s">
        <v>11134</v>
      </c>
      <c r="B4323" s="1">
        <v>5.5</v>
      </c>
      <c r="C4323" s="1">
        <f t="shared" si="1"/>
        <v>5.5</v>
      </c>
    </row>
    <row r="4324" ht="14.25" customHeight="1">
      <c r="A4324" s="1" t="s">
        <v>11260</v>
      </c>
      <c r="B4324" s="1">
        <v>5.8</v>
      </c>
      <c r="C4324" s="1">
        <f t="shared" si="1"/>
        <v>5.5</v>
      </c>
    </row>
    <row r="4325" ht="14.25" customHeight="1">
      <c r="A4325" s="1" t="s">
        <v>11300</v>
      </c>
      <c r="B4325" s="1">
        <v>5.5</v>
      </c>
      <c r="C4325" s="1">
        <f t="shared" si="1"/>
        <v>5.5</v>
      </c>
    </row>
    <row r="4326" ht="14.25" customHeight="1">
      <c r="A4326" s="1" t="s">
        <v>1305</v>
      </c>
      <c r="B4326" s="1">
        <v>7.1</v>
      </c>
      <c r="C4326" s="1">
        <f t="shared" si="1"/>
        <v>5.5</v>
      </c>
    </row>
    <row r="4327" ht="14.25" customHeight="1">
      <c r="A4327" s="1" t="s">
        <v>11442</v>
      </c>
      <c r="B4327" s="1">
        <v>5.5</v>
      </c>
      <c r="C4327" s="1">
        <f t="shared" si="1"/>
        <v>5.5</v>
      </c>
    </row>
    <row r="4328" ht="14.25" customHeight="1">
      <c r="A4328" s="1" t="s">
        <v>11526</v>
      </c>
      <c r="B4328" s="1">
        <v>5.5</v>
      </c>
      <c r="C4328" s="1">
        <f t="shared" si="1"/>
        <v>5.5</v>
      </c>
    </row>
    <row r="4329" ht="14.25" customHeight="1">
      <c r="A4329" s="1" t="s">
        <v>11683</v>
      </c>
      <c r="B4329" s="1">
        <v>5.5</v>
      </c>
      <c r="C4329" s="1">
        <f t="shared" si="1"/>
        <v>5.5</v>
      </c>
    </row>
    <row r="4330" ht="14.25" customHeight="1">
      <c r="A4330" s="1" t="s">
        <v>11260</v>
      </c>
      <c r="B4330" s="1">
        <v>5.2</v>
      </c>
      <c r="C4330" s="1">
        <f t="shared" si="1"/>
        <v>5.5</v>
      </c>
    </row>
    <row r="4331" ht="14.25" customHeight="1">
      <c r="A4331" s="1" t="s">
        <v>11898</v>
      </c>
      <c r="B4331" s="1">
        <v>5.5</v>
      </c>
      <c r="C4331" s="1">
        <f t="shared" si="1"/>
        <v>5.5</v>
      </c>
    </row>
    <row r="4332" ht="14.25" customHeight="1">
      <c r="A4332" s="1" t="s">
        <v>12323</v>
      </c>
      <c r="B4332" s="1">
        <v>5.5</v>
      </c>
      <c r="C4332" s="1">
        <f t="shared" si="1"/>
        <v>5.5</v>
      </c>
    </row>
    <row r="4333" ht="14.25" customHeight="1">
      <c r="A4333" s="1" t="s">
        <v>13004</v>
      </c>
      <c r="B4333" s="1">
        <v>5.5</v>
      </c>
      <c r="C4333" s="1">
        <f t="shared" si="1"/>
        <v>5.5</v>
      </c>
    </row>
    <row r="4334" ht="14.25" customHeight="1">
      <c r="A4334" s="1" t="s">
        <v>13937</v>
      </c>
      <c r="B4334" s="1">
        <v>6.1</v>
      </c>
      <c r="C4334" s="1">
        <f t="shared" si="1"/>
        <v>5.5</v>
      </c>
    </row>
    <row r="4335" ht="14.25" customHeight="1">
      <c r="A4335" s="1" t="s">
        <v>14409</v>
      </c>
      <c r="B4335" s="1">
        <v>5.5</v>
      </c>
      <c r="C4335" s="1">
        <f t="shared" si="1"/>
        <v>5.5</v>
      </c>
    </row>
    <row r="4336" ht="14.25" customHeight="1">
      <c r="A4336" s="1" t="s">
        <v>14711</v>
      </c>
      <c r="B4336" s="1">
        <v>5.4</v>
      </c>
      <c r="C4336" s="1">
        <f t="shared" si="1"/>
        <v>5.5</v>
      </c>
    </row>
    <row r="4337" ht="14.25" customHeight="1">
      <c r="A4337" s="1" t="s">
        <v>14826</v>
      </c>
      <c r="B4337" s="1">
        <v>5.5</v>
      </c>
      <c r="C4337" s="1">
        <f t="shared" si="1"/>
        <v>5.5</v>
      </c>
    </row>
    <row r="4338" ht="14.25" customHeight="1">
      <c r="A4338" s="1" t="s">
        <v>15225</v>
      </c>
      <c r="B4338" s="1">
        <v>5.5</v>
      </c>
      <c r="C4338" s="1">
        <f t="shared" si="1"/>
        <v>5.5</v>
      </c>
    </row>
    <row r="4339" ht="14.25" customHeight="1">
      <c r="A4339" s="1" t="s">
        <v>15263</v>
      </c>
      <c r="B4339" s="1">
        <v>5.3</v>
      </c>
      <c r="C4339" s="1">
        <f t="shared" si="1"/>
        <v>5.5</v>
      </c>
    </row>
    <row r="4340" ht="14.25" customHeight="1">
      <c r="A4340" s="1" t="s">
        <v>15501</v>
      </c>
      <c r="B4340" s="1">
        <v>5.5</v>
      </c>
      <c r="C4340" s="1">
        <f t="shared" si="1"/>
        <v>5.5</v>
      </c>
    </row>
    <row r="4341" ht="14.25" customHeight="1">
      <c r="A4341" s="1" t="s">
        <v>15849</v>
      </c>
      <c r="B4341" s="1">
        <v>5.5</v>
      </c>
      <c r="C4341" s="1">
        <f t="shared" si="1"/>
        <v>5.5</v>
      </c>
    </row>
    <row r="4342" ht="14.25" customHeight="1">
      <c r="A4342" s="1" t="s">
        <v>15948</v>
      </c>
      <c r="B4342" s="1">
        <v>5.5</v>
      </c>
      <c r="C4342" s="1">
        <f t="shared" si="1"/>
        <v>5.5</v>
      </c>
    </row>
    <row r="4343" ht="14.25" customHeight="1">
      <c r="A4343" s="1" t="s">
        <v>16043</v>
      </c>
      <c r="B4343" s="1">
        <v>5.5</v>
      </c>
      <c r="C4343" s="1">
        <f t="shared" si="1"/>
        <v>5.5</v>
      </c>
    </row>
    <row r="4344" ht="14.25" customHeight="1">
      <c r="A4344" s="1" t="s">
        <v>16478</v>
      </c>
      <c r="B4344" s="1">
        <v>5.5</v>
      </c>
      <c r="C4344" s="1">
        <f t="shared" si="1"/>
        <v>5.5</v>
      </c>
    </row>
    <row r="4345" ht="14.25" customHeight="1">
      <c r="A4345" s="1" t="s">
        <v>14711</v>
      </c>
      <c r="B4345" s="1">
        <v>5.6</v>
      </c>
      <c r="C4345" s="1">
        <f t="shared" si="1"/>
        <v>5.5</v>
      </c>
    </row>
    <row r="4346" ht="14.25" customHeight="1">
      <c r="A4346" s="1" t="s">
        <v>16593</v>
      </c>
      <c r="B4346" s="1">
        <v>5.5</v>
      </c>
      <c r="C4346" s="1">
        <f t="shared" si="1"/>
        <v>5.5</v>
      </c>
    </row>
    <row r="4347" ht="14.25" customHeight="1">
      <c r="A4347" s="1" t="s">
        <v>13937</v>
      </c>
      <c r="B4347" s="1">
        <v>4.9</v>
      </c>
      <c r="C4347" s="1">
        <f t="shared" si="1"/>
        <v>5.5</v>
      </c>
    </row>
    <row r="4348" ht="14.25" customHeight="1">
      <c r="A4348" s="1" t="s">
        <v>15263</v>
      </c>
      <c r="B4348" s="1">
        <v>5.7</v>
      </c>
      <c r="C4348" s="1">
        <f t="shared" si="1"/>
        <v>5.5</v>
      </c>
    </row>
    <row r="4349" ht="14.25" customHeight="1">
      <c r="A4349" s="1" t="s">
        <v>17634</v>
      </c>
      <c r="B4349" s="1">
        <v>5.5</v>
      </c>
      <c r="C4349" s="1">
        <f t="shared" si="1"/>
        <v>5.5</v>
      </c>
    </row>
    <row r="4350" ht="14.25" customHeight="1">
      <c r="A4350" s="1" t="s">
        <v>17871</v>
      </c>
      <c r="B4350" s="1">
        <v>5.5</v>
      </c>
      <c r="C4350" s="1">
        <f t="shared" si="1"/>
        <v>5.5</v>
      </c>
    </row>
    <row r="4351" ht="14.25" customHeight="1">
      <c r="A4351" s="1" t="s">
        <v>1243</v>
      </c>
      <c r="B4351" s="1">
        <v>5.7</v>
      </c>
      <c r="C4351" s="1">
        <f t="shared" si="1"/>
        <v>5.483333333</v>
      </c>
    </row>
    <row r="4352" ht="14.25" customHeight="1">
      <c r="A4352" s="1" t="s">
        <v>1243</v>
      </c>
      <c r="B4352" s="1">
        <v>4.2</v>
      </c>
      <c r="C4352" s="1">
        <f t="shared" si="1"/>
        <v>5.483333333</v>
      </c>
    </row>
    <row r="4353" ht="14.25" customHeight="1">
      <c r="A4353" s="1" t="s">
        <v>1243</v>
      </c>
      <c r="B4353" s="1">
        <v>5.7</v>
      </c>
      <c r="C4353" s="1">
        <f t="shared" si="1"/>
        <v>5.483333333</v>
      </c>
    </row>
    <row r="4354" ht="14.25" customHeight="1">
      <c r="A4354" s="1" t="s">
        <v>1243</v>
      </c>
      <c r="B4354" s="1">
        <v>4.7</v>
      </c>
      <c r="C4354" s="1">
        <f t="shared" si="1"/>
        <v>5.483333333</v>
      </c>
    </row>
    <row r="4355" ht="14.25" customHeight="1">
      <c r="A4355" s="1" t="s">
        <v>1243</v>
      </c>
      <c r="B4355" s="1">
        <v>5.8</v>
      </c>
      <c r="C4355" s="1">
        <f t="shared" si="1"/>
        <v>5.483333333</v>
      </c>
    </row>
    <row r="4356" ht="14.25" customHeight="1">
      <c r="A4356" s="1" t="s">
        <v>1243</v>
      </c>
      <c r="B4356" s="1">
        <v>6.8</v>
      </c>
      <c r="C4356" s="1">
        <f t="shared" si="1"/>
        <v>5.483333333</v>
      </c>
    </row>
    <row r="4357" ht="14.25" customHeight="1">
      <c r="A4357" s="1" t="s">
        <v>3330</v>
      </c>
      <c r="B4357" s="1">
        <v>6.6</v>
      </c>
      <c r="C4357" s="1">
        <f t="shared" si="1"/>
        <v>5.466666667</v>
      </c>
    </row>
    <row r="4358" ht="14.25" customHeight="1">
      <c r="A4358" s="1" t="s">
        <v>3330</v>
      </c>
      <c r="B4358" s="1">
        <v>5.6</v>
      </c>
      <c r="C4358" s="1">
        <f t="shared" si="1"/>
        <v>5.466666667</v>
      </c>
    </row>
    <row r="4359" ht="14.25" customHeight="1">
      <c r="A4359" s="1" t="s">
        <v>3330</v>
      </c>
      <c r="B4359" s="1">
        <v>4.2</v>
      </c>
      <c r="C4359" s="1">
        <f t="shared" si="1"/>
        <v>5.466666667</v>
      </c>
    </row>
    <row r="4360" ht="14.25" customHeight="1">
      <c r="A4360" s="1" t="s">
        <v>3072</v>
      </c>
      <c r="B4360" s="1">
        <v>5.7</v>
      </c>
      <c r="C4360" s="1">
        <f t="shared" si="1"/>
        <v>5.45</v>
      </c>
    </row>
    <row r="4361" ht="14.25" customHeight="1">
      <c r="A4361" s="1" t="s">
        <v>3672</v>
      </c>
      <c r="B4361" s="1">
        <v>5.2</v>
      </c>
      <c r="C4361" s="1">
        <f t="shared" si="1"/>
        <v>5.45</v>
      </c>
    </row>
    <row r="4362" ht="14.25" customHeight="1">
      <c r="A4362" s="1" t="s">
        <v>3672</v>
      </c>
      <c r="B4362" s="1">
        <v>5.7</v>
      </c>
      <c r="C4362" s="1">
        <f t="shared" si="1"/>
        <v>5.45</v>
      </c>
    </row>
    <row r="4363" ht="14.25" customHeight="1">
      <c r="A4363" s="1" t="s">
        <v>6244</v>
      </c>
      <c r="B4363" s="1">
        <v>5.5</v>
      </c>
      <c r="C4363" s="1">
        <f t="shared" si="1"/>
        <v>5.45</v>
      </c>
    </row>
    <row r="4364" ht="14.25" customHeight="1">
      <c r="A4364" s="1" t="s">
        <v>3072</v>
      </c>
      <c r="B4364" s="1">
        <v>5.2</v>
      </c>
      <c r="C4364" s="1">
        <f t="shared" si="1"/>
        <v>5.45</v>
      </c>
    </row>
    <row r="4365" ht="14.25" customHeight="1">
      <c r="A4365" s="1" t="s">
        <v>7048</v>
      </c>
      <c r="B4365" s="1">
        <v>5.9</v>
      </c>
      <c r="C4365" s="1">
        <f t="shared" si="1"/>
        <v>5.45</v>
      </c>
    </row>
    <row r="4366" ht="14.25" customHeight="1">
      <c r="A4366" s="1" t="s">
        <v>8064</v>
      </c>
      <c r="B4366" s="1">
        <v>5.0</v>
      </c>
      <c r="C4366" s="1">
        <f t="shared" si="1"/>
        <v>5.45</v>
      </c>
    </row>
    <row r="4367" ht="14.25" customHeight="1">
      <c r="A4367" s="1" t="s">
        <v>8895</v>
      </c>
      <c r="B4367" s="1">
        <v>5.2</v>
      </c>
      <c r="C4367" s="1">
        <f t="shared" si="1"/>
        <v>5.45</v>
      </c>
    </row>
    <row r="4368" ht="14.25" customHeight="1">
      <c r="A4368" s="1" t="s">
        <v>8064</v>
      </c>
      <c r="B4368" s="1">
        <v>5.9</v>
      </c>
      <c r="C4368" s="1">
        <f t="shared" si="1"/>
        <v>5.45</v>
      </c>
    </row>
    <row r="4369" ht="14.25" customHeight="1">
      <c r="A4369" s="1" t="s">
        <v>6244</v>
      </c>
      <c r="B4369" s="1">
        <v>5.4</v>
      </c>
      <c r="C4369" s="1">
        <f t="shared" si="1"/>
        <v>5.45</v>
      </c>
    </row>
    <row r="4370" ht="14.25" customHeight="1">
      <c r="A4370" s="1" t="s">
        <v>7048</v>
      </c>
      <c r="B4370" s="1">
        <v>5.0</v>
      </c>
      <c r="C4370" s="1">
        <f t="shared" si="1"/>
        <v>5.45</v>
      </c>
    </row>
    <row r="4371" ht="14.25" customHeight="1">
      <c r="A4371" s="1" t="s">
        <v>8895</v>
      </c>
      <c r="B4371" s="1">
        <v>5.7</v>
      </c>
      <c r="C4371" s="1">
        <f t="shared" si="1"/>
        <v>5.45</v>
      </c>
    </row>
    <row r="4372" ht="14.25" customHeight="1">
      <c r="A4372" s="1" t="s">
        <v>14848</v>
      </c>
      <c r="B4372" s="1">
        <v>5.2</v>
      </c>
      <c r="C4372" s="1">
        <f t="shared" si="1"/>
        <v>5.45</v>
      </c>
    </row>
    <row r="4373" ht="14.25" customHeight="1">
      <c r="A4373" s="1" t="s">
        <v>14848</v>
      </c>
      <c r="B4373" s="1">
        <v>5.7</v>
      </c>
      <c r="C4373" s="1">
        <f t="shared" si="1"/>
        <v>5.45</v>
      </c>
    </row>
    <row r="4374" ht="14.25" customHeight="1">
      <c r="A4374" s="1" t="s">
        <v>3271</v>
      </c>
      <c r="B4374" s="1">
        <v>5.4</v>
      </c>
      <c r="C4374" s="1">
        <f t="shared" si="1"/>
        <v>5.45</v>
      </c>
    </row>
    <row r="4375" ht="14.25" customHeight="1">
      <c r="A4375" s="1" t="s">
        <v>3445</v>
      </c>
      <c r="B4375" s="1">
        <v>5.3</v>
      </c>
      <c r="C4375" s="1">
        <f t="shared" si="1"/>
        <v>5.45</v>
      </c>
    </row>
    <row r="4376" ht="14.25" customHeight="1">
      <c r="A4376" s="1" t="s">
        <v>4214</v>
      </c>
      <c r="B4376" s="1">
        <v>4.3</v>
      </c>
      <c r="C4376" s="1">
        <f t="shared" si="1"/>
        <v>5.45</v>
      </c>
    </row>
    <row r="4377" ht="14.25" customHeight="1">
      <c r="A4377" s="1" t="s">
        <v>3271</v>
      </c>
      <c r="B4377" s="1">
        <v>5.3</v>
      </c>
      <c r="C4377" s="1">
        <f t="shared" si="1"/>
        <v>5.45</v>
      </c>
    </row>
    <row r="4378" ht="14.25" customHeight="1">
      <c r="A4378" s="1" t="s">
        <v>3271</v>
      </c>
      <c r="B4378" s="1">
        <v>5.5</v>
      </c>
      <c r="C4378" s="1">
        <f t="shared" si="1"/>
        <v>5.45</v>
      </c>
    </row>
    <row r="4379" ht="14.25" customHeight="1">
      <c r="A4379" s="1" t="s">
        <v>3445</v>
      </c>
      <c r="B4379" s="1">
        <v>5.6</v>
      </c>
      <c r="C4379" s="1">
        <f t="shared" si="1"/>
        <v>5.45</v>
      </c>
    </row>
    <row r="4380" ht="14.25" customHeight="1">
      <c r="A4380" s="1" t="s">
        <v>3271</v>
      </c>
      <c r="B4380" s="1">
        <v>5.6</v>
      </c>
      <c r="C4380" s="1">
        <f t="shared" si="1"/>
        <v>5.45</v>
      </c>
    </row>
    <row r="4381" ht="14.25" customHeight="1">
      <c r="A4381" s="1" t="s">
        <v>12489</v>
      </c>
      <c r="B4381" s="1">
        <v>5.1</v>
      </c>
      <c r="C4381" s="1">
        <f t="shared" si="1"/>
        <v>5.45</v>
      </c>
    </row>
    <row r="4382" ht="14.25" customHeight="1">
      <c r="A4382" s="1" t="s">
        <v>4214</v>
      </c>
      <c r="B4382" s="1">
        <v>6.6</v>
      </c>
      <c r="C4382" s="1">
        <f t="shared" si="1"/>
        <v>5.45</v>
      </c>
    </row>
    <row r="4383" ht="14.25" customHeight="1">
      <c r="A4383" s="1" t="s">
        <v>12489</v>
      </c>
      <c r="B4383" s="1">
        <v>5.8</v>
      </c>
      <c r="C4383" s="1">
        <f t="shared" si="1"/>
        <v>5.45</v>
      </c>
    </row>
    <row r="4384" ht="14.25" customHeight="1">
      <c r="A4384" s="1" t="s">
        <v>2771</v>
      </c>
      <c r="B4384" s="1">
        <v>5.5</v>
      </c>
      <c r="C4384" s="1">
        <f t="shared" si="1"/>
        <v>5.44</v>
      </c>
    </row>
    <row r="4385" ht="14.25" customHeight="1">
      <c r="A4385" s="1" t="s">
        <v>2771</v>
      </c>
      <c r="B4385" s="1">
        <v>5.0</v>
      </c>
      <c r="C4385" s="1">
        <f t="shared" si="1"/>
        <v>5.44</v>
      </c>
    </row>
    <row r="4386" ht="14.25" customHeight="1">
      <c r="A4386" s="1" t="s">
        <v>2771</v>
      </c>
      <c r="B4386" s="1">
        <v>5.2</v>
      </c>
      <c r="C4386" s="1">
        <f t="shared" si="1"/>
        <v>5.44</v>
      </c>
    </row>
    <row r="4387" ht="14.25" customHeight="1">
      <c r="A4387" s="1" t="s">
        <v>2771</v>
      </c>
      <c r="B4387" s="1">
        <v>6.2</v>
      </c>
      <c r="C4387" s="1">
        <f t="shared" si="1"/>
        <v>5.44</v>
      </c>
    </row>
    <row r="4388" ht="14.25" customHeight="1">
      <c r="A4388" s="1" t="s">
        <v>2771</v>
      </c>
      <c r="B4388" s="1">
        <v>5.3</v>
      </c>
      <c r="C4388" s="1">
        <f t="shared" si="1"/>
        <v>5.44</v>
      </c>
    </row>
    <row r="4389" ht="14.25" customHeight="1">
      <c r="A4389" s="1" t="s">
        <v>2549</v>
      </c>
      <c r="B4389" s="1">
        <v>5.4</v>
      </c>
      <c r="C4389" s="1">
        <f t="shared" si="1"/>
        <v>5.4</v>
      </c>
    </row>
    <row r="4390" ht="14.25" customHeight="1">
      <c r="A4390" s="1" t="s">
        <v>2950</v>
      </c>
      <c r="B4390" s="1">
        <v>5.4</v>
      </c>
      <c r="C4390" s="1">
        <f t="shared" si="1"/>
        <v>5.4</v>
      </c>
    </row>
    <row r="4391" ht="14.25" customHeight="1">
      <c r="A4391" s="1" t="s">
        <v>3660</v>
      </c>
      <c r="B4391" s="1">
        <v>5.4</v>
      </c>
      <c r="C4391" s="1">
        <f t="shared" si="1"/>
        <v>5.4</v>
      </c>
    </row>
    <row r="4392" ht="14.25" customHeight="1">
      <c r="A4392" s="1" t="s">
        <v>3951</v>
      </c>
      <c r="B4392" s="1">
        <v>5.5</v>
      </c>
      <c r="C4392" s="1">
        <f t="shared" si="1"/>
        <v>5.4</v>
      </c>
    </row>
    <row r="4393" ht="14.25" customHeight="1">
      <c r="A4393" s="1" t="s">
        <v>4914</v>
      </c>
      <c r="B4393" s="1">
        <v>4.8</v>
      </c>
      <c r="C4393" s="1">
        <f t="shared" si="1"/>
        <v>5.4</v>
      </c>
    </row>
    <row r="4394" ht="14.25" customHeight="1">
      <c r="A4394" s="1" t="s">
        <v>6087</v>
      </c>
      <c r="B4394" s="1">
        <v>5.4</v>
      </c>
      <c r="C4394" s="1">
        <f t="shared" si="1"/>
        <v>5.4</v>
      </c>
    </row>
    <row r="4395" ht="14.25" customHeight="1">
      <c r="A4395" s="1" t="s">
        <v>6289</v>
      </c>
      <c r="B4395" s="1">
        <v>5.4</v>
      </c>
      <c r="C4395" s="1">
        <f t="shared" si="1"/>
        <v>5.4</v>
      </c>
    </row>
    <row r="4396" ht="14.25" customHeight="1">
      <c r="A4396" s="1" t="s">
        <v>6469</v>
      </c>
      <c r="B4396" s="1">
        <v>6.5</v>
      </c>
      <c r="C4396" s="1">
        <f t="shared" si="1"/>
        <v>5.4</v>
      </c>
    </row>
    <row r="4397" ht="14.25" customHeight="1">
      <c r="A4397" s="1" t="s">
        <v>3951</v>
      </c>
      <c r="B4397" s="1">
        <v>4.9</v>
      </c>
      <c r="C4397" s="1">
        <f t="shared" si="1"/>
        <v>5.4</v>
      </c>
    </row>
    <row r="4398" ht="14.25" customHeight="1">
      <c r="A4398" s="1" t="s">
        <v>6677</v>
      </c>
      <c r="B4398" s="1">
        <v>5.7</v>
      </c>
      <c r="C4398" s="1">
        <f t="shared" si="1"/>
        <v>5.4</v>
      </c>
    </row>
    <row r="4399" ht="14.25" customHeight="1">
      <c r="A4399" s="1" t="s">
        <v>6878</v>
      </c>
      <c r="B4399" s="1">
        <v>4.5</v>
      </c>
      <c r="C4399" s="1">
        <f t="shared" si="1"/>
        <v>5.4</v>
      </c>
    </row>
    <row r="4400" ht="14.25" customHeight="1">
      <c r="A4400" s="1" t="s">
        <v>6968</v>
      </c>
      <c r="B4400" s="1">
        <v>5.4</v>
      </c>
      <c r="C4400" s="1">
        <f t="shared" si="1"/>
        <v>5.4</v>
      </c>
    </row>
    <row r="4401" ht="14.25" customHeight="1">
      <c r="A4401" s="1" t="s">
        <v>7102</v>
      </c>
      <c r="B4401" s="1">
        <v>5.5</v>
      </c>
      <c r="C4401" s="1">
        <f t="shared" si="1"/>
        <v>5.4</v>
      </c>
    </row>
    <row r="4402" ht="14.25" customHeight="1">
      <c r="A4402" s="1" t="s">
        <v>4914</v>
      </c>
      <c r="B4402" s="1">
        <v>5.8</v>
      </c>
      <c r="C4402" s="1">
        <f t="shared" si="1"/>
        <v>5.4</v>
      </c>
    </row>
    <row r="4403" ht="14.25" customHeight="1">
      <c r="A4403" s="1" t="s">
        <v>7280</v>
      </c>
      <c r="B4403" s="1">
        <v>5.4</v>
      </c>
      <c r="C4403" s="1">
        <f t="shared" si="1"/>
        <v>5.4</v>
      </c>
    </row>
    <row r="4404" ht="14.25" customHeight="1">
      <c r="A4404" s="1" t="s">
        <v>7610</v>
      </c>
      <c r="B4404" s="1">
        <v>5.4</v>
      </c>
      <c r="C4404" s="1">
        <f t="shared" si="1"/>
        <v>5.4</v>
      </c>
    </row>
    <row r="4405" ht="14.25" customHeight="1">
      <c r="A4405" s="1" t="s">
        <v>6677</v>
      </c>
      <c r="B4405" s="1">
        <v>5.1</v>
      </c>
      <c r="C4405" s="1">
        <f t="shared" si="1"/>
        <v>5.4</v>
      </c>
    </row>
    <row r="4406" ht="14.25" customHeight="1">
      <c r="A4406" s="1" t="s">
        <v>8027</v>
      </c>
      <c r="B4406" s="1">
        <v>5.4</v>
      </c>
      <c r="C4406" s="1">
        <f t="shared" si="1"/>
        <v>5.4</v>
      </c>
    </row>
    <row r="4407" ht="14.25" customHeight="1">
      <c r="A4407" s="1" t="s">
        <v>7102</v>
      </c>
      <c r="B4407" s="1">
        <v>5.3</v>
      </c>
      <c r="C4407" s="1">
        <f t="shared" si="1"/>
        <v>5.4</v>
      </c>
    </row>
    <row r="4408" ht="14.25" customHeight="1">
      <c r="A4408" s="1" t="s">
        <v>9300</v>
      </c>
      <c r="B4408" s="1">
        <v>5.4</v>
      </c>
      <c r="C4408" s="1">
        <f t="shared" si="1"/>
        <v>5.4</v>
      </c>
    </row>
    <row r="4409" ht="14.25" customHeight="1">
      <c r="A4409" s="1" t="s">
        <v>4914</v>
      </c>
      <c r="B4409" s="1">
        <v>5.9</v>
      </c>
      <c r="C4409" s="1">
        <f t="shared" si="1"/>
        <v>5.4</v>
      </c>
    </row>
    <row r="4410" ht="14.25" customHeight="1">
      <c r="A4410" s="1" t="s">
        <v>9816</v>
      </c>
      <c r="B4410" s="1">
        <v>5.4</v>
      </c>
      <c r="C4410" s="1">
        <f t="shared" si="1"/>
        <v>5.4</v>
      </c>
    </row>
    <row r="4411" ht="14.25" customHeight="1">
      <c r="A4411" s="1" t="s">
        <v>3951</v>
      </c>
      <c r="B4411" s="1">
        <v>5.5</v>
      </c>
      <c r="C4411" s="1">
        <f t="shared" si="1"/>
        <v>5.4</v>
      </c>
    </row>
    <row r="4412" ht="14.25" customHeight="1">
      <c r="A4412" s="1" t="s">
        <v>10183</v>
      </c>
      <c r="B4412" s="1">
        <v>5.4</v>
      </c>
      <c r="C4412" s="1">
        <f t="shared" si="1"/>
        <v>5.4</v>
      </c>
    </row>
    <row r="4413" ht="14.25" customHeight="1">
      <c r="A4413" s="1" t="s">
        <v>10496</v>
      </c>
      <c r="B4413" s="1">
        <v>5.4</v>
      </c>
      <c r="C4413" s="1">
        <f t="shared" si="1"/>
        <v>5.4</v>
      </c>
    </row>
    <row r="4414" ht="14.25" customHeight="1">
      <c r="A4414" s="1" t="s">
        <v>10666</v>
      </c>
      <c r="B4414" s="1">
        <v>5.4</v>
      </c>
      <c r="C4414" s="1">
        <f t="shared" si="1"/>
        <v>5.4</v>
      </c>
    </row>
    <row r="4415" ht="14.25" customHeight="1">
      <c r="A4415" s="1" t="s">
        <v>10769</v>
      </c>
      <c r="B4415" s="1">
        <v>5.4</v>
      </c>
      <c r="C4415" s="1">
        <f t="shared" si="1"/>
        <v>5.4</v>
      </c>
    </row>
    <row r="4416" ht="14.25" customHeight="1">
      <c r="A4416" s="1" t="s">
        <v>6469</v>
      </c>
      <c r="B4416" s="1">
        <v>4.3</v>
      </c>
      <c r="C4416" s="1">
        <f t="shared" si="1"/>
        <v>5.4</v>
      </c>
    </row>
    <row r="4417" ht="14.25" customHeight="1">
      <c r="A4417" s="1" t="s">
        <v>3951</v>
      </c>
      <c r="B4417" s="1">
        <v>5.7</v>
      </c>
      <c r="C4417" s="1">
        <f t="shared" si="1"/>
        <v>5.4</v>
      </c>
    </row>
    <row r="4418" ht="14.25" customHeight="1">
      <c r="A4418" s="1" t="s">
        <v>4914</v>
      </c>
      <c r="B4418" s="1">
        <v>5.1</v>
      </c>
      <c r="C4418" s="1">
        <f t="shared" si="1"/>
        <v>5.4</v>
      </c>
    </row>
    <row r="4419" ht="14.25" customHeight="1">
      <c r="A4419" s="1" t="s">
        <v>12374</v>
      </c>
      <c r="B4419" s="1">
        <v>5.4</v>
      </c>
      <c r="C4419" s="1">
        <f t="shared" si="1"/>
        <v>5.4</v>
      </c>
    </row>
    <row r="4420" ht="14.25" customHeight="1">
      <c r="A4420" s="1" t="s">
        <v>12458</v>
      </c>
      <c r="B4420" s="1">
        <v>5.4</v>
      </c>
      <c r="C4420" s="1">
        <f t="shared" si="1"/>
        <v>5.4</v>
      </c>
    </row>
    <row r="4421" ht="14.25" customHeight="1">
      <c r="A4421" s="1" t="s">
        <v>13161</v>
      </c>
      <c r="B4421" s="1">
        <v>5.4</v>
      </c>
      <c r="C4421" s="1">
        <f t="shared" si="1"/>
        <v>5.4</v>
      </c>
    </row>
    <row r="4422" ht="14.25" customHeight="1">
      <c r="A4422" s="1" t="s">
        <v>13776</v>
      </c>
      <c r="B4422" s="1">
        <v>5.4</v>
      </c>
      <c r="C4422" s="1">
        <f t="shared" si="1"/>
        <v>5.4</v>
      </c>
    </row>
    <row r="4423" ht="14.25" customHeight="1">
      <c r="A4423" s="1" t="s">
        <v>13790</v>
      </c>
      <c r="B4423" s="1">
        <v>5.4</v>
      </c>
      <c r="C4423" s="1">
        <f t="shared" si="1"/>
        <v>5.4</v>
      </c>
    </row>
    <row r="4424" ht="14.25" customHeight="1">
      <c r="A4424" s="1" t="s">
        <v>14031</v>
      </c>
      <c r="B4424" s="1">
        <v>5.4</v>
      </c>
      <c r="C4424" s="1">
        <f t="shared" si="1"/>
        <v>5.4</v>
      </c>
    </row>
    <row r="4425" ht="14.25" customHeight="1">
      <c r="A4425" s="1" t="s">
        <v>6878</v>
      </c>
      <c r="B4425" s="1">
        <v>6.3</v>
      </c>
      <c r="C4425" s="1">
        <f t="shared" si="1"/>
        <v>5.4</v>
      </c>
    </row>
    <row r="4426" ht="14.25" customHeight="1">
      <c r="A4426" s="1" t="s">
        <v>14431</v>
      </c>
      <c r="B4426" s="1">
        <v>5.4</v>
      </c>
      <c r="C4426" s="1">
        <f t="shared" si="1"/>
        <v>5.4</v>
      </c>
    </row>
    <row r="4427" ht="14.25" customHeight="1">
      <c r="A4427" s="1" t="s">
        <v>14562</v>
      </c>
      <c r="B4427" s="1">
        <v>5.4</v>
      </c>
      <c r="C4427" s="1">
        <f t="shared" si="1"/>
        <v>5.4</v>
      </c>
    </row>
    <row r="4428" ht="14.25" customHeight="1">
      <c r="A4428" s="1" t="s">
        <v>15407</v>
      </c>
      <c r="B4428" s="1">
        <v>5.4</v>
      </c>
      <c r="C4428" s="1">
        <f t="shared" si="1"/>
        <v>5.4</v>
      </c>
    </row>
    <row r="4429" ht="14.25" customHeight="1">
      <c r="A4429" s="1" t="s">
        <v>15442</v>
      </c>
      <c r="B4429" s="1">
        <v>5.4</v>
      </c>
      <c r="C4429" s="1">
        <f t="shared" si="1"/>
        <v>5.4</v>
      </c>
    </row>
    <row r="4430" ht="14.25" customHeight="1">
      <c r="A4430" s="1" t="s">
        <v>15685</v>
      </c>
      <c r="B4430" s="1">
        <v>5.4</v>
      </c>
      <c r="C4430" s="1">
        <f t="shared" si="1"/>
        <v>5.4</v>
      </c>
    </row>
    <row r="4431" ht="14.25" customHeight="1">
      <c r="A4431" s="1" t="s">
        <v>15775</v>
      </c>
      <c r="B4431" s="1">
        <v>5.4</v>
      </c>
      <c r="C4431" s="1">
        <f t="shared" si="1"/>
        <v>5.4</v>
      </c>
    </row>
    <row r="4432" ht="14.25" customHeight="1">
      <c r="A4432" s="1" t="s">
        <v>16497</v>
      </c>
      <c r="B4432" s="1">
        <v>5.4</v>
      </c>
      <c r="C4432" s="1">
        <f t="shared" si="1"/>
        <v>5.4</v>
      </c>
    </row>
    <row r="4433" ht="14.25" customHeight="1">
      <c r="A4433" s="1" t="s">
        <v>16574</v>
      </c>
      <c r="B4433" s="1">
        <v>5.4</v>
      </c>
      <c r="C4433" s="1">
        <f t="shared" si="1"/>
        <v>5.4</v>
      </c>
    </row>
    <row r="4434" ht="14.25" customHeight="1">
      <c r="A4434" s="1" t="s">
        <v>16840</v>
      </c>
      <c r="B4434" s="1">
        <v>5.4</v>
      </c>
      <c r="C4434" s="1">
        <f t="shared" si="1"/>
        <v>5.4</v>
      </c>
    </row>
    <row r="4435" ht="14.25" customHeight="1">
      <c r="A4435" s="1" t="s">
        <v>16932</v>
      </c>
      <c r="B4435" s="1">
        <v>5.4</v>
      </c>
      <c r="C4435" s="1">
        <f t="shared" si="1"/>
        <v>5.4</v>
      </c>
    </row>
    <row r="4436" ht="14.25" customHeight="1">
      <c r="A4436" s="1" t="s">
        <v>17193</v>
      </c>
      <c r="B4436" s="1">
        <v>5.4</v>
      </c>
      <c r="C4436" s="1">
        <f t="shared" si="1"/>
        <v>5.4</v>
      </c>
    </row>
    <row r="4437" ht="14.25" customHeight="1">
      <c r="A4437" s="1" t="s">
        <v>17600</v>
      </c>
      <c r="B4437" s="1">
        <v>5.4</v>
      </c>
      <c r="C4437" s="1">
        <f t="shared" si="1"/>
        <v>5.4</v>
      </c>
    </row>
    <row r="4438" ht="14.25" customHeight="1">
      <c r="A4438" s="1" t="s">
        <v>17656</v>
      </c>
      <c r="B4438" s="1">
        <v>5.4</v>
      </c>
      <c r="C4438" s="1">
        <f t="shared" si="1"/>
        <v>5.4</v>
      </c>
    </row>
    <row r="4439" ht="14.25" customHeight="1">
      <c r="A4439" s="1" t="s">
        <v>17713</v>
      </c>
      <c r="B4439" s="1">
        <v>5.4</v>
      </c>
      <c r="C4439" s="1">
        <f t="shared" si="1"/>
        <v>5.4</v>
      </c>
    </row>
    <row r="4440" ht="14.25" customHeight="1">
      <c r="A4440" s="1" t="s">
        <v>17788</v>
      </c>
      <c r="B4440" s="1">
        <v>5.4</v>
      </c>
      <c r="C4440" s="1">
        <f t="shared" si="1"/>
        <v>5.4</v>
      </c>
    </row>
    <row r="4441" ht="14.25" customHeight="1">
      <c r="A4441" s="1" t="s">
        <v>17906</v>
      </c>
      <c r="B4441" s="1">
        <v>5.4</v>
      </c>
      <c r="C4441" s="1">
        <f t="shared" si="1"/>
        <v>5.4</v>
      </c>
    </row>
    <row r="4442" ht="14.25" customHeight="1">
      <c r="A4442" s="1" t="s">
        <v>17990</v>
      </c>
      <c r="B4442" s="1">
        <v>5.4</v>
      </c>
      <c r="C4442" s="1">
        <f t="shared" si="1"/>
        <v>5.4</v>
      </c>
    </row>
    <row r="4443" ht="14.25" customHeight="1">
      <c r="A4443" s="1" t="s">
        <v>1026</v>
      </c>
      <c r="B4443" s="1">
        <v>6.1</v>
      </c>
      <c r="C4443" s="1">
        <f t="shared" si="1"/>
        <v>5.4</v>
      </c>
    </row>
    <row r="4444" ht="14.25" customHeight="1">
      <c r="A4444" s="1" t="s">
        <v>1026</v>
      </c>
      <c r="B4444" s="1">
        <v>4.3</v>
      </c>
      <c r="C4444" s="1">
        <f t="shared" si="1"/>
        <v>5.4</v>
      </c>
    </row>
    <row r="4445" ht="14.25" customHeight="1">
      <c r="A4445" s="1" t="s">
        <v>1026</v>
      </c>
      <c r="B4445" s="1">
        <v>5.8</v>
      </c>
      <c r="C4445" s="1">
        <f t="shared" si="1"/>
        <v>5.4</v>
      </c>
    </row>
    <row r="4446" ht="14.25" customHeight="1">
      <c r="A4446" s="1" t="s">
        <v>4276</v>
      </c>
      <c r="B4446" s="1">
        <v>5.4</v>
      </c>
      <c r="C4446" s="1">
        <f t="shared" si="1"/>
        <v>5.4</v>
      </c>
    </row>
    <row r="4447" ht="14.25" customHeight="1">
      <c r="A4447" s="1" t="s">
        <v>4276</v>
      </c>
      <c r="B4447" s="1">
        <v>5.1</v>
      </c>
      <c r="C4447" s="1">
        <f t="shared" si="1"/>
        <v>5.4</v>
      </c>
    </row>
    <row r="4448" ht="14.25" customHeight="1">
      <c r="A4448" s="1" t="s">
        <v>4276</v>
      </c>
      <c r="B4448" s="1">
        <v>5.7</v>
      </c>
      <c r="C4448" s="1">
        <f t="shared" si="1"/>
        <v>5.4</v>
      </c>
    </row>
    <row r="4449" ht="14.25" customHeight="1">
      <c r="A4449" s="1" t="s">
        <v>9852</v>
      </c>
      <c r="B4449" s="1">
        <v>5.5</v>
      </c>
      <c r="C4449" s="1">
        <f t="shared" si="1"/>
        <v>5.366666667</v>
      </c>
    </row>
    <row r="4450" ht="14.25" customHeight="1">
      <c r="A4450" s="1" t="s">
        <v>9852</v>
      </c>
      <c r="B4450" s="1">
        <v>5.4</v>
      </c>
      <c r="C4450" s="1">
        <f t="shared" si="1"/>
        <v>5.366666667</v>
      </c>
    </row>
    <row r="4451" ht="14.25" customHeight="1">
      <c r="A4451" s="1" t="s">
        <v>9852</v>
      </c>
      <c r="B4451" s="1">
        <v>5.2</v>
      </c>
      <c r="C4451" s="1">
        <f t="shared" si="1"/>
        <v>5.366666667</v>
      </c>
    </row>
    <row r="4452" ht="14.25" customHeight="1">
      <c r="A4452" s="1" t="s">
        <v>1581</v>
      </c>
      <c r="B4452" s="1">
        <v>4.4</v>
      </c>
      <c r="C4452" s="1">
        <f t="shared" si="1"/>
        <v>5.35</v>
      </c>
    </row>
    <row r="4453" ht="14.25" customHeight="1">
      <c r="A4453" s="1" t="s">
        <v>2266</v>
      </c>
      <c r="B4453" s="1">
        <v>4.6</v>
      </c>
      <c r="C4453" s="1">
        <f t="shared" si="1"/>
        <v>5.35</v>
      </c>
    </row>
    <row r="4454" ht="14.25" customHeight="1">
      <c r="A4454" s="1" t="s">
        <v>2266</v>
      </c>
      <c r="B4454" s="1">
        <v>5.5</v>
      </c>
      <c r="C4454" s="1">
        <f t="shared" si="1"/>
        <v>5.35</v>
      </c>
    </row>
    <row r="4455" ht="14.25" customHeight="1">
      <c r="A4455" s="1" t="s">
        <v>1581</v>
      </c>
      <c r="B4455" s="1">
        <v>6.3</v>
      </c>
      <c r="C4455" s="1">
        <f t="shared" si="1"/>
        <v>5.35</v>
      </c>
    </row>
    <row r="4456" ht="14.25" customHeight="1">
      <c r="A4456" s="1" t="s">
        <v>2266</v>
      </c>
      <c r="B4456" s="1">
        <v>5.2</v>
      </c>
      <c r="C4456" s="1">
        <f t="shared" si="1"/>
        <v>5.35</v>
      </c>
    </row>
    <row r="4457" ht="14.25" customHeight="1">
      <c r="A4457" s="1" t="s">
        <v>8452</v>
      </c>
      <c r="B4457" s="1">
        <v>6.2</v>
      </c>
      <c r="C4457" s="1">
        <f t="shared" si="1"/>
        <v>5.35</v>
      </c>
    </row>
    <row r="4458" ht="14.25" customHeight="1">
      <c r="A4458" s="1" t="s">
        <v>2266</v>
      </c>
      <c r="B4458" s="1">
        <v>6.1</v>
      </c>
      <c r="C4458" s="1">
        <f t="shared" si="1"/>
        <v>5.35</v>
      </c>
    </row>
    <row r="4459" ht="14.25" customHeight="1">
      <c r="A4459" s="1" t="s">
        <v>8452</v>
      </c>
      <c r="B4459" s="1">
        <v>4.5</v>
      </c>
      <c r="C4459" s="1">
        <f t="shared" si="1"/>
        <v>5.35</v>
      </c>
    </row>
    <row r="4460" ht="14.25" customHeight="1">
      <c r="A4460" s="1" t="s">
        <v>706</v>
      </c>
      <c r="B4460" s="1">
        <v>5.8</v>
      </c>
      <c r="C4460" s="1">
        <f t="shared" si="1"/>
        <v>5.34</v>
      </c>
    </row>
    <row r="4461" ht="14.25" customHeight="1">
      <c r="A4461" s="1" t="s">
        <v>706</v>
      </c>
      <c r="B4461" s="1">
        <v>6.9</v>
      </c>
      <c r="C4461" s="1">
        <f t="shared" si="1"/>
        <v>5.34</v>
      </c>
    </row>
    <row r="4462" ht="14.25" customHeight="1">
      <c r="A4462" s="1" t="s">
        <v>706</v>
      </c>
      <c r="B4462" s="1">
        <v>6.2</v>
      </c>
      <c r="C4462" s="1">
        <f t="shared" si="1"/>
        <v>5.34</v>
      </c>
    </row>
    <row r="4463" ht="14.25" customHeight="1">
      <c r="A4463" s="1" t="s">
        <v>706</v>
      </c>
      <c r="B4463" s="1">
        <v>6.2</v>
      </c>
      <c r="C4463" s="1">
        <f t="shared" si="1"/>
        <v>5.34</v>
      </c>
    </row>
    <row r="4464" ht="14.25" customHeight="1">
      <c r="A4464" s="1" t="s">
        <v>706</v>
      </c>
      <c r="B4464" s="1">
        <v>1.6</v>
      </c>
      <c r="C4464" s="1">
        <f t="shared" si="1"/>
        <v>5.34</v>
      </c>
    </row>
    <row r="4465" ht="14.25" customHeight="1">
      <c r="A4465" s="1" t="s">
        <v>2299</v>
      </c>
      <c r="B4465" s="1">
        <v>5.3</v>
      </c>
      <c r="C4465" s="1">
        <f t="shared" si="1"/>
        <v>5.3</v>
      </c>
    </row>
    <row r="4466" ht="14.25" customHeight="1">
      <c r="A4466" s="1" t="s">
        <v>2299</v>
      </c>
      <c r="B4466" s="1">
        <v>4.5</v>
      </c>
      <c r="C4466" s="1">
        <f t="shared" si="1"/>
        <v>5.3</v>
      </c>
    </row>
    <row r="4467" ht="14.25" customHeight="1">
      <c r="A4467" s="1" t="s">
        <v>2299</v>
      </c>
      <c r="B4467" s="1">
        <v>5.4</v>
      </c>
      <c r="C4467" s="1">
        <f t="shared" si="1"/>
        <v>5.3</v>
      </c>
    </row>
    <row r="4468" ht="14.25" customHeight="1">
      <c r="A4468" s="1" t="s">
        <v>3344</v>
      </c>
      <c r="B4468" s="1">
        <v>5.9</v>
      </c>
      <c r="C4468" s="1">
        <f t="shared" si="1"/>
        <v>5.3</v>
      </c>
    </row>
    <row r="4469" ht="14.25" customHeight="1">
      <c r="A4469" s="1" t="s">
        <v>3344</v>
      </c>
      <c r="B4469" s="1">
        <v>4.7</v>
      </c>
      <c r="C4469" s="1">
        <f t="shared" si="1"/>
        <v>5.3</v>
      </c>
    </row>
    <row r="4470" ht="14.25" customHeight="1">
      <c r="A4470" s="1" t="s">
        <v>2299</v>
      </c>
      <c r="B4470" s="1">
        <v>6.0</v>
      </c>
      <c r="C4470" s="1">
        <f t="shared" si="1"/>
        <v>5.3</v>
      </c>
    </row>
    <row r="4471" ht="14.25" customHeight="1">
      <c r="A4471" s="1" t="s">
        <v>10408</v>
      </c>
      <c r="B4471" s="1">
        <v>6.4</v>
      </c>
      <c r="C4471" s="1">
        <f t="shared" si="1"/>
        <v>5.3</v>
      </c>
    </row>
    <row r="4472" ht="14.25" customHeight="1">
      <c r="A4472" s="1" t="s">
        <v>13131</v>
      </c>
      <c r="B4472" s="1">
        <v>5.4</v>
      </c>
      <c r="C4472" s="1">
        <f t="shared" si="1"/>
        <v>5.3</v>
      </c>
    </row>
    <row r="4473" ht="14.25" customHeight="1">
      <c r="A4473" s="1" t="s">
        <v>10408</v>
      </c>
      <c r="B4473" s="1">
        <v>4.2</v>
      </c>
      <c r="C4473" s="1">
        <f t="shared" si="1"/>
        <v>5.3</v>
      </c>
    </row>
    <row r="4474" ht="14.25" customHeight="1">
      <c r="A4474" s="1" t="s">
        <v>13131</v>
      </c>
      <c r="B4474" s="1">
        <v>5.2</v>
      </c>
      <c r="C4474" s="1">
        <f t="shared" si="1"/>
        <v>5.3</v>
      </c>
    </row>
    <row r="4475" ht="14.25" customHeight="1">
      <c r="A4475" s="1" t="s">
        <v>1292</v>
      </c>
      <c r="B4475" s="1">
        <v>5.3</v>
      </c>
      <c r="C4475" s="1">
        <f t="shared" si="1"/>
        <v>5.3</v>
      </c>
    </row>
    <row r="4476" ht="14.25" customHeight="1">
      <c r="A4476" s="1" t="s">
        <v>2946</v>
      </c>
      <c r="B4476" s="1">
        <v>5.3</v>
      </c>
      <c r="C4476" s="1">
        <f t="shared" si="1"/>
        <v>5.3</v>
      </c>
    </row>
    <row r="4477" ht="14.25" customHeight="1">
      <c r="A4477" s="1" t="s">
        <v>3408</v>
      </c>
      <c r="B4477" s="1">
        <v>5.5</v>
      </c>
      <c r="C4477" s="1">
        <f t="shared" si="1"/>
        <v>5.3</v>
      </c>
    </row>
    <row r="4478" ht="14.25" customHeight="1">
      <c r="A4478" s="1" t="s">
        <v>3668</v>
      </c>
      <c r="B4478" s="1">
        <v>5.0</v>
      </c>
      <c r="C4478" s="1">
        <f t="shared" si="1"/>
        <v>5.3</v>
      </c>
    </row>
    <row r="4479" ht="14.25" customHeight="1">
      <c r="A4479" s="1" t="s">
        <v>4269</v>
      </c>
      <c r="B4479" s="1">
        <v>5.3</v>
      </c>
      <c r="C4479" s="1">
        <f t="shared" si="1"/>
        <v>5.3</v>
      </c>
    </row>
    <row r="4480" ht="14.25" customHeight="1">
      <c r="A4480" s="1" t="s">
        <v>4983</v>
      </c>
      <c r="B4480" s="1">
        <v>5.1</v>
      </c>
      <c r="C4480" s="1">
        <f t="shared" si="1"/>
        <v>5.3</v>
      </c>
    </row>
    <row r="4481" ht="14.25" customHeight="1">
      <c r="A4481" s="1" t="s">
        <v>5046</v>
      </c>
      <c r="B4481" s="1">
        <v>5.3</v>
      </c>
      <c r="C4481" s="1">
        <f t="shared" si="1"/>
        <v>5.3</v>
      </c>
    </row>
    <row r="4482" ht="14.25" customHeight="1">
      <c r="A4482" s="1" t="s">
        <v>5217</v>
      </c>
      <c r="B4482" s="1">
        <v>5.3</v>
      </c>
      <c r="C4482" s="1">
        <f t="shared" si="1"/>
        <v>5.3</v>
      </c>
    </row>
    <row r="4483" ht="14.25" customHeight="1">
      <c r="A4483" s="1" t="s">
        <v>5419</v>
      </c>
      <c r="B4483" s="1">
        <v>5.3</v>
      </c>
      <c r="C4483" s="1">
        <f t="shared" si="1"/>
        <v>5.3</v>
      </c>
    </row>
    <row r="4484" ht="14.25" customHeight="1">
      <c r="A4484" s="1" t="s">
        <v>3668</v>
      </c>
      <c r="B4484" s="1">
        <v>4.2</v>
      </c>
      <c r="C4484" s="1">
        <f t="shared" si="1"/>
        <v>5.3</v>
      </c>
    </row>
    <row r="4485" ht="14.25" customHeight="1">
      <c r="A4485" s="1" t="s">
        <v>5692</v>
      </c>
      <c r="B4485" s="1">
        <v>5.3</v>
      </c>
      <c r="C4485" s="1">
        <f t="shared" si="1"/>
        <v>5.3</v>
      </c>
    </row>
    <row r="4486" ht="14.25" customHeight="1">
      <c r="A4486" s="1" t="s">
        <v>5734</v>
      </c>
      <c r="B4486" s="1">
        <v>5.3</v>
      </c>
      <c r="C4486" s="1">
        <f t="shared" si="1"/>
        <v>5.3</v>
      </c>
    </row>
    <row r="4487" ht="14.25" customHeight="1">
      <c r="A4487" s="1" t="s">
        <v>6284</v>
      </c>
      <c r="B4487" s="1">
        <v>5.3</v>
      </c>
      <c r="C4487" s="1">
        <f t="shared" si="1"/>
        <v>5.3</v>
      </c>
    </row>
    <row r="4488" ht="14.25" customHeight="1">
      <c r="A4488" s="1" t="s">
        <v>3668</v>
      </c>
      <c r="B4488" s="1">
        <v>5.8</v>
      </c>
      <c r="C4488" s="1">
        <f t="shared" si="1"/>
        <v>5.3</v>
      </c>
    </row>
    <row r="4489" ht="14.25" customHeight="1">
      <c r="A4489" s="1" t="s">
        <v>7252</v>
      </c>
      <c r="B4489" s="1">
        <v>5.3</v>
      </c>
      <c r="C4489" s="1">
        <f t="shared" si="1"/>
        <v>5.3</v>
      </c>
    </row>
    <row r="4490" ht="14.25" customHeight="1">
      <c r="A4490" s="1" t="s">
        <v>1292</v>
      </c>
      <c r="B4490" s="1">
        <v>5.3</v>
      </c>
      <c r="C4490" s="1">
        <f t="shared" si="1"/>
        <v>5.3</v>
      </c>
    </row>
    <row r="4491" ht="14.25" customHeight="1">
      <c r="A4491" s="1" t="s">
        <v>3668</v>
      </c>
      <c r="B4491" s="1">
        <v>6.2</v>
      </c>
      <c r="C4491" s="1">
        <f t="shared" si="1"/>
        <v>5.3</v>
      </c>
    </row>
    <row r="4492" ht="14.25" customHeight="1">
      <c r="A4492" s="1" t="s">
        <v>8197</v>
      </c>
      <c r="B4492" s="1">
        <v>5.3</v>
      </c>
      <c r="C4492" s="1">
        <f t="shared" si="1"/>
        <v>5.3</v>
      </c>
    </row>
    <row r="4493" ht="14.25" customHeight="1">
      <c r="A4493" s="1" t="s">
        <v>8845</v>
      </c>
      <c r="B4493" s="1">
        <v>5.3</v>
      </c>
      <c r="C4493" s="1">
        <f t="shared" si="1"/>
        <v>5.3</v>
      </c>
    </row>
    <row r="4494" ht="14.25" customHeight="1">
      <c r="A4494" s="1" t="s">
        <v>9048</v>
      </c>
      <c r="B4494" s="1">
        <v>5.3</v>
      </c>
      <c r="C4494" s="1">
        <f t="shared" si="1"/>
        <v>5.3</v>
      </c>
    </row>
    <row r="4495" ht="14.25" customHeight="1">
      <c r="A4495" s="1" t="s">
        <v>3408</v>
      </c>
      <c r="B4495" s="1">
        <v>5.1</v>
      </c>
      <c r="C4495" s="1">
        <f t="shared" si="1"/>
        <v>5.3</v>
      </c>
    </row>
    <row r="4496" ht="14.25" customHeight="1">
      <c r="A4496" s="1" t="s">
        <v>9581</v>
      </c>
      <c r="B4496" s="1">
        <v>5.3</v>
      </c>
      <c r="C4496" s="1">
        <f t="shared" si="1"/>
        <v>5.3</v>
      </c>
    </row>
    <row r="4497" ht="14.25" customHeight="1">
      <c r="A4497" s="1" t="s">
        <v>9875</v>
      </c>
      <c r="B4497" s="1">
        <v>5.3</v>
      </c>
      <c r="C4497" s="1">
        <f t="shared" si="1"/>
        <v>5.3</v>
      </c>
    </row>
    <row r="4498" ht="14.25" customHeight="1">
      <c r="A4498" s="1" t="s">
        <v>9883</v>
      </c>
      <c r="B4498" s="1">
        <v>5.3</v>
      </c>
      <c r="C4498" s="1">
        <f t="shared" si="1"/>
        <v>5.3</v>
      </c>
    </row>
    <row r="4499" ht="14.25" customHeight="1">
      <c r="A4499" s="1" t="s">
        <v>9934</v>
      </c>
      <c r="B4499" s="1">
        <v>5.3</v>
      </c>
      <c r="C4499" s="1">
        <f t="shared" si="1"/>
        <v>5.3</v>
      </c>
    </row>
    <row r="4500" ht="14.25" customHeight="1">
      <c r="A4500" s="1" t="s">
        <v>10746</v>
      </c>
      <c r="B4500" s="1">
        <v>5.3</v>
      </c>
      <c r="C4500" s="1">
        <f t="shared" si="1"/>
        <v>5.3</v>
      </c>
    </row>
    <row r="4501" ht="14.25" customHeight="1">
      <c r="A4501" s="1" t="s">
        <v>11048</v>
      </c>
      <c r="B4501" s="1">
        <v>5.3</v>
      </c>
      <c r="C4501" s="1">
        <f t="shared" si="1"/>
        <v>5.3</v>
      </c>
    </row>
    <row r="4502" ht="14.25" customHeight="1">
      <c r="A4502" s="1" t="s">
        <v>11065</v>
      </c>
      <c r="B4502" s="1">
        <v>5.3</v>
      </c>
      <c r="C4502" s="1">
        <f t="shared" si="1"/>
        <v>5.3</v>
      </c>
    </row>
    <row r="4503" ht="14.25" customHeight="1">
      <c r="A4503" s="1" t="s">
        <v>11164</v>
      </c>
      <c r="B4503" s="1">
        <v>5.3</v>
      </c>
      <c r="C4503" s="1">
        <f t="shared" si="1"/>
        <v>5.3</v>
      </c>
    </row>
    <row r="4504" ht="14.25" customHeight="1">
      <c r="A4504" s="1" t="s">
        <v>11183</v>
      </c>
      <c r="B4504" s="1">
        <v>5.3</v>
      </c>
      <c r="C4504" s="1">
        <f t="shared" si="1"/>
        <v>5.3</v>
      </c>
    </row>
    <row r="4505" ht="14.25" customHeight="1">
      <c r="A4505" s="1" t="s">
        <v>4983</v>
      </c>
      <c r="B4505" s="1">
        <v>5.5</v>
      </c>
      <c r="C4505" s="1">
        <f t="shared" si="1"/>
        <v>5.3</v>
      </c>
    </row>
    <row r="4506" ht="14.25" customHeight="1">
      <c r="A4506" s="1" t="s">
        <v>12063</v>
      </c>
      <c r="B4506" s="1">
        <v>5.3</v>
      </c>
      <c r="C4506" s="1">
        <f t="shared" si="1"/>
        <v>5.3</v>
      </c>
    </row>
    <row r="4507" ht="14.25" customHeight="1">
      <c r="A4507" s="1" t="s">
        <v>12243</v>
      </c>
      <c r="B4507" s="1">
        <v>5.3</v>
      </c>
      <c r="C4507" s="1">
        <f t="shared" si="1"/>
        <v>5.3</v>
      </c>
    </row>
    <row r="4508" ht="14.25" customHeight="1">
      <c r="A4508" s="1" t="s">
        <v>12345</v>
      </c>
      <c r="B4508" s="1">
        <v>5.3</v>
      </c>
      <c r="C4508" s="1">
        <f t="shared" si="1"/>
        <v>5.3</v>
      </c>
    </row>
    <row r="4509" ht="14.25" customHeight="1">
      <c r="A4509" s="1" t="s">
        <v>12680</v>
      </c>
      <c r="B4509" s="1">
        <v>5.3</v>
      </c>
      <c r="C4509" s="1">
        <f t="shared" si="1"/>
        <v>5.3</v>
      </c>
    </row>
    <row r="4510" ht="14.25" customHeight="1">
      <c r="A4510" s="1" t="s">
        <v>12724</v>
      </c>
      <c r="B4510" s="1">
        <v>5.3</v>
      </c>
      <c r="C4510" s="1">
        <f t="shared" si="1"/>
        <v>5.3</v>
      </c>
    </row>
    <row r="4511" ht="14.25" customHeight="1">
      <c r="A4511" s="1" t="s">
        <v>12731</v>
      </c>
      <c r="B4511" s="1">
        <v>5.3</v>
      </c>
      <c r="C4511" s="1">
        <f t="shared" si="1"/>
        <v>5.3</v>
      </c>
    </row>
    <row r="4512" ht="14.25" customHeight="1">
      <c r="A4512" s="1" t="s">
        <v>13034</v>
      </c>
      <c r="B4512" s="1">
        <v>5.3</v>
      </c>
      <c r="C4512" s="1">
        <f t="shared" si="1"/>
        <v>5.3</v>
      </c>
    </row>
    <row r="4513" ht="14.25" customHeight="1">
      <c r="A4513" s="1" t="s">
        <v>13268</v>
      </c>
      <c r="B4513" s="1">
        <v>5.3</v>
      </c>
      <c r="C4513" s="1">
        <f t="shared" si="1"/>
        <v>5.3</v>
      </c>
    </row>
    <row r="4514" ht="14.25" customHeight="1">
      <c r="A4514" s="1" t="s">
        <v>13448</v>
      </c>
      <c r="B4514" s="1">
        <v>5.3</v>
      </c>
      <c r="C4514" s="1">
        <f t="shared" si="1"/>
        <v>5.3</v>
      </c>
    </row>
    <row r="4515" ht="14.25" customHeight="1">
      <c r="A4515" s="1" t="s">
        <v>13530</v>
      </c>
      <c r="B4515" s="1">
        <v>5.3</v>
      </c>
      <c r="C4515" s="1">
        <f t="shared" si="1"/>
        <v>5.3</v>
      </c>
    </row>
    <row r="4516" ht="14.25" customHeight="1">
      <c r="A4516" s="1" t="s">
        <v>13806</v>
      </c>
      <c r="B4516" s="1">
        <v>5.3</v>
      </c>
      <c r="C4516" s="1">
        <f t="shared" si="1"/>
        <v>5.3</v>
      </c>
    </row>
    <row r="4517" ht="14.25" customHeight="1">
      <c r="A4517" s="1" t="s">
        <v>14696</v>
      </c>
      <c r="B4517" s="1">
        <v>5.3</v>
      </c>
      <c r="C4517" s="1">
        <f t="shared" si="1"/>
        <v>5.3</v>
      </c>
    </row>
    <row r="4518" ht="14.25" customHeight="1">
      <c r="A4518" s="1" t="s">
        <v>14700</v>
      </c>
      <c r="B4518" s="1">
        <v>5.3</v>
      </c>
      <c r="C4518" s="1">
        <f t="shared" si="1"/>
        <v>5.3</v>
      </c>
    </row>
    <row r="4519" ht="14.25" customHeight="1">
      <c r="A4519" s="1" t="s">
        <v>14769</v>
      </c>
      <c r="B4519" s="1">
        <v>5.3</v>
      </c>
      <c r="C4519" s="1">
        <f t="shared" si="1"/>
        <v>5.3</v>
      </c>
    </row>
    <row r="4520" ht="14.25" customHeight="1">
      <c r="A4520" s="1" t="s">
        <v>14781</v>
      </c>
      <c r="B4520" s="1">
        <v>5.3</v>
      </c>
      <c r="C4520" s="1">
        <f t="shared" si="1"/>
        <v>5.3</v>
      </c>
    </row>
    <row r="4521" ht="14.25" customHeight="1">
      <c r="A4521" s="1" t="s">
        <v>14810</v>
      </c>
      <c r="B4521" s="1">
        <v>5.3</v>
      </c>
      <c r="C4521" s="1">
        <f t="shared" si="1"/>
        <v>5.3</v>
      </c>
    </row>
    <row r="4522" ht="14.25" customHeight="1">
      <c r="A4522" s="1" t="s">
        <v>14912</v>
      </c>
      <c r="B4522" s="1">
        <v>5.3</v>
      </c>
      <c r="C4522" s="1">
        <f t="shared" si="1"/>
        <v>5.3</v>
      </c>
    </row>
    <row r="4523" ht="14.25" customHeight="1">
      <c r="A4523" s="1" t="s">
        <v>5692</v>
      </c>
      <c r="B4523" s="1">
        <v>5.3</v>
      </c>
      <c r="C4523" s="1">
        <f t="shared" si="1"/>
        <v>5.3</v>
      </c>
    </row>
    <row r="4524" ht="14.25" customHeight="1">
      <c r="A4524" s="1" t="s">
        <v>14987</v>
      </c>
      <c r="B4524" s="1">
        <v>5.3</v>
      </c>
      <c r="C4524" s="1">
        <f t="shared" si="1"/>
        <v>5.3</v>
      </c>
    </row>
    <row r="4525" ht="14.25" customHeight="1">
      <c r="A4525" s="1" t="s">
        <v>15190</v>
      </c>
      <c r="B4525" s="1">
        <v>5.3</v>
      </c>
      <c r="C4525" s="1">
        <f t="shared" si="1"/>
        <v>5.3</v>
      </c>
    </row>
    <row r="4526" ht="14.25" customHeight="1">
      <c r="A4526" s="1" t="s">
        <v>15437</v>
      </c>
      <c r="B4526" s="1">
        <v>5.3</v>
      </c>
      <c r="C4526" s="1">
        <f t="shared" si="1"/>
        <v>5.3</v>
      </c>
    </row>
    <row r="4527" ht="14.25" customHeight="1">
      <c r="A4527" s="1" t="s">
        <v>15674</v>
      </c>
      <c r="B4527" s="1">
        <v>5.3</v>
      </c>
      <c r="C4527" s="1">
        <f t="shared" si="1"/>
        <v>5.3</v>
      </c>
    </row>
    <row r="4528" ht="14.25" customHeight="1">
      <c r="A4528" s="1" t="s">
        <v>16586</v>
      </c>
      <c r="B4528" s="1">
        <v>5.3</v>
      </c>
      <c r="C4528" s="1">
        <f t="shared" si="1"/>
        <v>5.3</v>
      </c>
    </row>
    <row r="4529" ht="14.25" customHeight="1">
      <c r="A4529" s="1" t="s">
        <v>16848</v>
      </c>
      <c r="B4529" s="1">
        <v>5.3</v>
      </c>
      <c r="C4529" s="1">
        <f t="shared" si="1"/>
        <v>5.3</v>
      </c>
    </row>
    <row r="4530" ht="14.25" customHeight="1">
      <c r="A4530" s="1" t="s">
        <v>16994</v>
      </c>
      <c r="B4530" s="1">
        <v>5.3</v>
      </c>
      <c r="C4530" s="1">
        <f t="shared" si="1"/>
        <v>5.3</v>
      </c>
    </row>
    <row r="4531" ht="14.25" customHeight="1">
      <c r="A4531" s="1" t="s">
        <v>17672</v>
      </c>
      <c r="B4531" s="1">
        <v>5.3</v>
      </c>
      <c r="C4531" s="1">
        <f t="shared" si="1"/>
        <v>5.3</v>
      </c>
    </row>
    <row r="4532" ht="14.25" customHeight="1">
      <c r="A4532" s="1" t="s">
        <v>17792</v>
      </c>
      <c r="B4532" s="1">
        <v>5.3</v>
      </c>
      <c r="C4532" s="1">
        <f t="shared" si="1"/>
        <v>5.3</v>
      </c>
    </row>
    <row r="4533" ht="14.25" customHeight="1">
      <c r="A4533" s="1" t="s">
        <v>3958</v>
      </c>
      <c r="B4533" s="1">
        <v>5.9</v>
      </c>
      <c r="C4533" s="1">
        <f t="shared" si="1"/>
        <v>5.275</v>
      </c>
    </row>
    <row r="4534" ht="14.25" customHeight="1">
      <c r="A4534" s="1" t="s">
        <v>3958</v>
      </c>
      <c r="B4534" s="1">
        <v>2.7</v>
      </c>
      <c r="C4534" s="1">
        <f t="shared" si="1"/>
        <v>5.275</v>
      </c>
    </row>
    <row r="4535" ht="14.25" customHeight="1">
      <c r="A4535" s="1" t="s">
        <v>3958</v>
      </c>
      <c r="B4535" s="1">
        <v>5.8</v>
      </c>
      <c r="C4535" s="1">
        <f t="shared" si="1"/>
        <v>5.275</v>
      </c>
    </row>
    <row r="4536" ht="14.25" customHeight="1">
      <c r="A4536" s="1" t="s">
        <v>3958</v>
      </c>
      <c r="B4536" s="1">
        <v>6.7</v>
      </c>
      <c r="C4536" s="1">
        <f t="shared" si="1"/>
        <v>5.275</v>
      </c>
    </row>
    <row r="4537" ht="14.25" customHeight="1">
      <c r="A4537" s="1" t="s">
        <v>4392</v>
      </c>
      <c r="B4537" s="1">
        <v>5.1</v>
      </c>
      <c r="C4537" s="1">
        <f t="shared" si="1"/>
        <v>5.266666667</v>
      </c>
    </row>
    <row r="4538" ht="14.25" customHeight="1">
      <c r="A4538" s="1" t="s">
        <v>4419</v>
      </c>
      <c r="B4538" s="1">
        <v>5.4</v>
      </c>
      <c r="C4538" s="1">
        <f t="shared" si="1"/>
        <v>5.266666667</v>
      </c>
    </row>
    <row r="4539" ht="14.25" customHeight="1">
      <c r="A4539" s="1" t="s">
        <v>4392</v>
      </c>
      <c r="B4539" s="1">
        <v>3.8</v>
      </c>
      <c r="C4539" s="1">
        <f t="shared" si="1"/>
        <v>5.266666667</v>
      </c>
    </row>
    <row r="4540" ht="14.25" customHeight="1">
      <c r="A4540" s="1" t="s">
        <v>4419</v>
      </c>
      <c r="B4540" s="1">
        <v>5.3</v>
      </c>
      <c r="C4540" s="1">
        <f t="shared" si="1"/>
        <v>5.266666667</v>
      </c>
    </row>
    <row r="4541" ht="14.25" customHeight="1">
      <c r="A4541" s="1" t="s">
        <v>4392</v>
      </c>
      <c r="B4541" s="1">
        <v>6.9</v>
      </c>
      <c r="C4541" s="1">
        <f t="shared" si="1"/>
        <v>5.266666667</v>
      </c>
    </row>
    <row r="4542" ht="14.25" customHeight="1">
      <c r="A4542" s="1" t="s">
        <v>4419</v>
      </c>
      <c r="B4542" s="1">
        <v>5.1</v>
      </c>
      <c r="C4542" s="1">
        <f t="shared" si="1"/>
        <v>5.266666667</v>
      </c>
    </row>
    <row r="4543" ht="14.25" customHeight="1">
      <c r="A4543" s="1" t="s">
        <v>2420</v>
      </c>
      <c r="B4543" s="1">
        <v>5.2</v>
      </c>
      <c r="C4543" s="1">
        <f t="shared" si="1"/>
        <v>5.26</v>
      </c>
    </row>
    <row r="4544" ht="14.25" customHeight="1">
      <c r="A4544" s="1" t="s">
        <v>2420</v>
      </c>
      <c r="B4544" s="1">
        <v>3.7</v>
      </c>
      <c r="C4544" s="1">
        <f t="shared" si="1"/>
        <v>5.26</v>
      </c>
    </row>
    <row r="4545" ht="14.25" customHeight="1">
      <c r="A4545" s="1" t="s">
        <v>4117</v>
      </c>
      <c r="B4545" s="1">
        <v>5.5</v>
      </c>
      <c r="C4545" s="1">
        <f t="shared" si="1"/>
        <v>5.26</v>
      </c>
    </row>
    <row r="4546" ht="14.25" customHeight="1">
      <c r="A4546" s="1" t="s">
        <v>4117</v>
      </c>
      <c r="B4546" s="1">
        <v>5.1</v>
      </c>
      <c r="C4546" s="1">
        <f t="shared" si="1"/>
        <v>5.26</v>
      </c>
    </row>
    <row r="4547" ht="14.25" customHeight="1">
      <c r="A4547" s="1" t="s">
        <v>2420</v>
      </c>
      <c r="B4547" s="1">
        <v>5.5</v>
      </c>
      <c r="C4547" s="1">
        <f t="shared" si="1"/>
        <v>5.26</v>
      </c>
    </row>
    <row r="4548" ht="14.25" customHeight="1">
      <c r="A4548" s="1" t="s">
        <v>2420</v>
      </c>
      <c r="B4548" s="1">
        <v>6.1</v>
      </c>
      <c r="C4548" s="1">
        <f t="shared" si="1"/>
        <v>5.26</v>
      </c>
    </row>
    <row r="4549" ht="14.25" customHeight="1">
      <c r="A4549" s="1" t="s">
        <v>2420</v>
      </c>
      <c r="B4549" s="1">
        <v>5.8</v>
      </c>
      <c r="C4549" s="1">
        <f t="shared" si="1"/>
        <v>5.26</v>
      </c>
    </row>
    <row r="4550" ht="14.25" customHeight="1">
      <c r="A4550" s="1" t="s">
        <v>4117</v>
      </c>
      <c r="B4550" s="1">
        <v>6.8</v>
      </c>
      <c r="C4550" s="1">
        <f t="shared" si="1"/>
        <v>5.26</v>
      </c>
    </row>
    <row r="4551" ht="14.25" customHeight="1">
      <c r="A4551" s="1" t="s">
        <v>4117</v>
      </c>
      <c r="B4551" s="1">
        <v>4.3</v>
      </c>
      <c r="C4551" s="1">
        <f t="shared" si="1"/>
        <v>5.26</v>
      </c>
    </row>
    <row r="4552" ht="14.25" customHeight="1">
      <c r="A4552" s="1" t="s">
        <v>4117</v>
      </c>
      <c r="B4552" s="1">
        <v>4.6</v>
      </c>
      <c r="C4552" s="1">
        <f t="shared" si="1"/>
        <v>5.26</v>
      </c>
    </row>
    <row r="4553" ht="14.25" customHeight="1">
      <c r="A4553" s="1" t="s">
        <v>5524</v>
      </c>
      <c r="B4553" s="1">
        <v>4.5</v>
      </c>
      <c r="C4553" s="1">
        <f t="shared" si="1"/>
        <v>5.25</v>
      </c>
    </row>
    <row r="4554" ht="14.25" customHeight="1">
      <c r="A4554" s="1" t="s">
        <v>7140</v>
      </c>
      <c r="B4554" s="1">
        <v>4.6</v>
      </c>
      <c r="C4554" s="1">
        <f t="shared" si="1"/>
        <v>5.25</v>
      </c>
    </row>
    <row r="4555" ht="14.25" customHeight="1">
      <c r="A4555" s="1" t="s">
        <v>8244</v>
      </c>
      <c r="B4555" s="1">
        <v>5.4</v>
      </c>
      <c r="C4555" s="1">
        <f t="shared" si="1"/>
        <v>5.25</v>
      </c>
    </row>
    <row r="4556" ht="14.25" customHeight="1">
      <c r="A4556" s="1" t="s">
        <v>8307</v>
      </c>
      <c r="B4556" s="1">
        <v>5.6</v>
      </c>
      <c r="C4556" s="1">
        <f t="shared" si="1"/>
        <v>5.25</v>
      </c>
    </row>
    <row r="4557" ht="14.25" customHeight="1">
      <c r="A4557" s="1" t="s">
        <v>8307</v>
      </c>
      <c r="B4557" s="1">
        <v>4.9</v>
      </c>
      <c r="C4557" s="1">
        <f t="shared" si="1"/>
        <v>5.25</v>
      </c>
    </row>
    <row r="4558" ht="14.25" customHeight="1">
      <c r="A4558" s="1" t="s">
        <v>8244</v>
      </c>
      <c r="B4558" s="1">
        <v>5.1</v>
      </c>
      <c r="C4558" s="1">
        <f t="shared" si="1"/>
        <v>5.25</v>
      </c>
    </row>
    <row r="4559" ht="14.25" customHeight="1">
      <c r="A4559" s="1" t="s">
        <v>13243</v>
      </c>
      <c r="B4559" s="1">
        <v>4.9</v>
      </c>
      <c r="C4559" s="1">
        <f t="shared" si="1"/>
        <v>5.25</v>
      </c>
    </row>
    <row r="4560" ht="14.25" customHeight="1">
      <c r="A4560" s="1" t="s">
        <v>7140</v>
      </c>
      <c r="B4560" s="1">
        <v>5.9</v>
      </c>
      <c r="C4560" s="1">
        <f t="shared" si="1"/>
        <v>5.25</v>
      </c>
    </row>
    <row r="4561" ht="14.25" customHeight="1">
      <c r="A4561" s="1" t="s">
        <v>13679</v>
      </c>
      <c r="B4561" s="1">
        <v>4.2</v>
      </c>
      <c r="C4561" s="1">
        <f t="shared" si="1"/>
        <v>5.25</v>
      </c>
    </row>
    <row r="4562" ht="14.25" customHeight="1">
      <c r="A4562" s="1" t="s">
        <v>13243</v>
      </c>
      <c r="B4562" s="1">
        <v>5.6</v>
      </c>
      <c r="C4562" s="1">
        <f t="shared" si="1"/>
        <v>5.25</v>
      </c>
    </row>
    <row r="4563" ht="14.25" customHeight="1">
      <c r="A4563" s="1" t="s">
        <v>5524</v>
      </c>
      <c r="B4563" s="1">
        <v>6.0</v>
      </c>
      <c r="C4563" s="1">
        <f t="shared" si="1"/>
        <v>5.25</v>
      </c>
    </row>
    <row r="4564" ht="14.25" customHeight="1">
      <c r="A4564" s="1" t="s">
        <v>13679</v>
      </c>
      <c r="B4564" s="1">
        <v>6.3</v>
      </c>
      <c r="C4564" s="1">
        <f t="shared" si="1"/>
        <v>5.25</v>
      </c>
    </row>
    <row r="4565" ht="14.25" customHeight="1">
      <c r="A4565" s="1" t="s">
        <v>1018</v>
      </c>
      <c r="B4565" s="1">
        <v>4.3</v>
      </c>
      <c r="C4565" s="1">
        <f t="shared" si="1"/>
        <v>5.233333333</v>
      </c>
    </row>
    <row r="4566" ht="14.25" customHeight="1">
      <c r="A4566" s="1" t="s">
        <v>1018</v>
      </c>
      <c r="B4566" s="1">
        <v>4.3</v>
      </c>
      <c r="C4566" s="1">
        <f t="shared" si="1"/>
        <v>5.233333333</v>
      </c>
    </row>
    <row r="4567" ht="14.25" customHeight="1">
      <c r="A4567" s="1" t="s">
        <v>1018</v>
      </c>
      <c r="B4567" s="1">
        <v>7.1</v>
      </c>
      <c r="C4567" s="1">
        <f t="shared" si="1"/>
        <v>5.233333333</v>
      </c>
    </row>
    <row r="4568" ht="14.25" customHeight="1">
      <c r="A4568" s="1" t="s">
        <v>1969</v>
      </c>
      <c r="B4568" s="1">
        <v>5.2</v>
      </c>
      <c r="C4568" s="1">
        <f t="shared" si="1"/>
        <v>5.2</v>
      </c>
    </row>
    <row r="4569" ht="14.25" customHeight="1">
      <c r="A4569" s="1" t="s">
        <v>4502</v>
      </c>
      <c r="B4569" s="1">
        <v>5.2</v>
      </c>
      <c r="C4569" s="1">
        <f t="shared" si="1"/>
        <v>5.2</v>
      </c>
    </row>
    <row r="4570" ht="14.25" customHeight="1">
      <c r="A4570" s="1" t="s">
        <v>4668</v>
      </c>
      <c r="B4570" s="1">
        <v>5.2</v>
      </c>
      <c r="C4570" s="1">
        <f t="shared" si="1"/>
        <v>5.2</v>
      </c>
    </row>
    <row r="4571" ht="14.25" customHeight="1">
      <c r="A4571" s="1" t="s">
        <v>5162</v>
      </c>
      <c r="B4571" s="1">
        <v>5.2</v>
      </c>
      <c r="C4571" s="1">
        <f t="shared" si="1"/>
        <v>5.2</v>
      </c>
    </row>
    <row r="4572" ht="14.25" customHeight="1">
      <c r="A4572" s="1" t="s">
        <v>5555</v>
      </c>
      <c r="B4572" s="1">
        <v>5.2</v>
      </c>
      <c r="C4572" s="1">
        <f t="shared" si="1"/>
        <v>5.2</v>
      </c>
    </row>
    <row r="4573" ht="14.25" customHeight="1">
      <c r="A4573" s="1" t="s">
        <v>5676</v>
      </c>
      <c r="B4573" s="1">
        <v>5.2</v>
      </c>
      <c r="C4573" s="1">
        <f t="shared" si="1"/>
        <v>5.2</v>
      </c>
    </row>
    <row r="4574" ht="14.25" customHeight="1">
      <c r="A4574" s="1" t="s">
        <v>6258</v>
      </c>
      <c r="B4574" s="1">
        <v>5.2</v>
      </c>
      <c r="C4574" s="1">
        <f t="shared" si="1"/>
        <v>5.2</v>
      </c>
    </row>
    <row r="4575" ht="14.25" customHeight="1">
      <c r="A4575" s="1" t="s">
        <v>6916</v>
      </c>
      <c r="B4575" s="1">
        <v>5.2</v>
      </c>
      <c r="C4575" s="1">
        <f t="shared" si="1"/>
        <v>5.2</v>
      </c>
    </row>
    <row r="4576" ht="14.25" customHeight="1">
      <c r="A4576" s="1" t="s">
        <v>7084</v>
      </c>
      <c r="B4576" s="1">
        <v>5.2</v>
      </c>
      <c r="C4576" s="1">
        <f t="shared" si="1"/>
        <v>5.2</v>
      </c>
    </row>
    <row r="4577" ht="14.25" customHeight="1">
      <c r="A4577" s="1" t="s">
        <v>7442</v>
      </c>
      <c r="B4577" s="1">
        <v>5.2</v>
      </c>
      <c r="C4577" s="1">
        <f t="shared" si="1"/>
        <v>5.2</v>
      </c>
    </row>
    <row r="4578" ht="14.25" customHeight="1">
      <c r="A4578" s="1" t="s">
        <v>8593</v>
      </c>
      <c r="B4578" s="1">
        <v>5.2</v>
      </c>
      <c r="C4578" s="1">
        <f t="shared" si="1"/>
        <v>5.2</v>
      </c>
    </row>
    <row r="4579" ht="14.25" customHeight="1">
      <c r="A4579" s="1" t="s">
        <v>8878</v>
      </c>
      <c r="B4579" s="1">
        <v>5.0</v>
      </c>
      <c r="C4579" s="1">
        <f t="shared" si="1"/>
        <v>5.2</v>
      </c>
    </row>
    <row r="4580" ht="14.25" customHeight="1">
      <c r="A4580" s="1" t="s">
        <v>11316</v>
      </c>
      <c r="B4580" s="1">
        <v>5.2</v>
      </c>
      <c r="C4580" s="1">
        <f t="shared" si="1"/>
        <v>5.2</v>
      </c>
    </row>
    <row r="4581" ht="14.25" customHeight="1">
      <c r="A4581" s="1" t="s">
        <v>11452</v>
      </c>
      <c r="B4581" s="1">
        <v>5.2</v>
      </c>
      <c r="C4581" s="1">
        <f t="shared" si="1"/>
        <v>5.2</v>
      </c>
    </row>
    <row r="4582" ht="14.25" customHeight="1">
      <c r="A4582" s="1" t="s">
        <v>11697</v>
      </c>
      <c r="B4582" s="1">
        <v>5.2</v>
      </c>
      <c r="C4582" s="1">
        <f t="shared" si="1"/>
        <v>5.2</v>
      </c>
    </row>
    <row r="4583" ht="14.25" customHeight="1">
      <c r="A4583" s="1" t="s">
        <v>11754</v>
      </c>
      <c r="B4583" s="1">
        <v>5.2</v>
      </c>
      <c r="C4583" s="1">
        <f t="shared" si="1"/>
        <v>5.2</v>
      </c>
    </row>
    <row r="4584" ht="14.25" customHeight="1">
      <c r="A4584" s="1" t="s">
        <v>11778</v>
      </c>
      <c r="B4584" s="1">
        <v>5.2</v>
      </c>
      <c r="C4584" s="1">
        <f t="shared" si="1"/>
        <v>5.2</v>
      </c>
    </row>
    <row r="4585" ht="14.25" customHeight="1">
      <c r="A4585" s="1" t="s">
        <v>8878</v>
      </c>
      <c r="B4585" s="1">
        <v>5.4</v>
      </c>
      <c r="C4585" s="1">
        <f t="shared" si="1"/>
        <v>5.2</v>
      </c>
    </row>
    <row r="4586" ht="14.25" customHeight="1">
      <c r="A4586" s="1" t="s">
        <v>12160</v>
      </c>
      <c r="B4586" s="1">
        <v>5.2</v>
      </c>
      <c r="C4586" s="1">
        <f t="shared" si="1"/>
        <v>5.2</v>
      </c>
    </row>
    <row r="4587" ht="14.25" customHeight="1">
      <c r="A4587" s="1" t="s">
        <v>12981</v>
      </c>
      <c r="B4587" s="1">
        <v>5.2</v>
      </c>
      <c r="C4587" s="1">
        <f t="shared" si="1"/>
        <v>5.2</v>
      </c>
    </row>
    <row r="4588" ht="14.25" customHeight="1">
      <c r="A4588" s="1" t="s">
        <v>13367</v>
      </c>
      <c r="B4588" s="1">
        <v>5.2</v>
      </c>
      <c r="C4588" s="1">
        <f t="shared" si="1"/>
        <v>5.2</v>
      </c>
    </row>
    <row r="4589" ht="14.25" customHeight="1">
      <c r="A4589" s="1" t="s">
        <v>13483</v>
      </c>
      <c r="B4589" s="1">
        <v>5.2</v>
      </c>
      <c r="C4589" s="1">
        <f t="shared" si="1"/>
        <v>5.2</v>
      </c>
    </row>
    <row r="4590" ht="14.25" customHeight="1">
      <c r="A4590" s="1" t="s">
        <v>14220</v>
      </c>
      <c r="B4590" s="1">
        <v>5.2</v>
      </c>
      <c r="C4590" s="1">
        <f t="shared" si="1"/>
        <v>5.2</v>
      </c>
    </row>
    <row r="4591" ht="14.25" customHeight="1">
      <c r="A4591" s="1" t="s">
        <v>14372</v>
      </c>
      <c r="B4591" s="1">
        <v>5.2</v>
      </c>
      <c r="C4591" s="1">
        <f t="shared" si="1"/>
        <v>5.2</v>
      </c>
    </row>
    <row r="4592" ht="14.25" customHeight="1">
      <c r="A4592" s="1" t="s">
        <v>15480</v>
      </c>
      <c r="B4592" s="1">
        <v>5.2</v>
      </c>
      <c r="C4592" s="1">
        <f t="shared" si="1"/>
        <v>5.2</v>
      </c>
    </row>
    <row r="4593" ht="14.25" customHeight="1">
      <c r="A4593" s="1" t="s">
        <v>16028</v>
      </c>
      <c r="B4593" s="1">
        <v>5.2</v>
      </c>
      <c r="C4593" s="1">
        <f t="shared" si="1"/>
        <v>5.2</v>
      </c>
    </row>
    <row r="4594" ht="14.25" customHeight="1">
      <c r="A4594" s="1" t="s">
        <v>16459</v>
      </c>
      <c r="B4594" s="1">
        <v>5.2</v>
      </c>
      <c r="C4594" s="1">
        <f t="shared" si="1"/>
        <v>5.2</v>
      </c>
    </row>
    <row r="4595" ht="14.25" customHeight="1">
      <c r="A4595" s="1" t="s">
        <v>16578</v>
      </c>
      <c r="B4595" s="1">
        <v>5.2</v>
      </c>
      <c r="C4595" s="1">
        <f t="shared" si="1"/>
        <v>5.2</v>
      </c>
    </row>
    <row r="4596" ht="14.25" customHeight="1">
      <c r="A4596" s="1" t="s">
        <v>16775</v>
      </c>
      <c r="B4596" s="1">
        <v>5.2</v>
      </c>
      <c r="C4596" s="1">
        <f t="shared" si="1"/>
        <v>5.2</v>
      </c>
    </row>
    <row r="4597" ht="14.25" customHeight="1">
      <c r="A4597" s="1" t="s">
        <v>16828</v>
      </c>
      <c r="B4597" s="1">
        <v>5.2</v>
      </c>
      <c r="C4597" s="1">
        <f t="shared" si="1"/>
        <v>5.2</v>
      </c>
    </row>
    <row r="4598" ht="14.25" customHeight="1">
      <c r="A4598" s="1" t="s">
        <v>17111</v>
      </c>
      <c r="B4598" s="1">
        <v>5.2</v>
      </c>
      <c r="C4598" s="1">
        <f t="shared" si="1"/>
        <v>5.2</v>
      </c>
    </row>
    <row r="4599" ht="14.25" customHeight="1">
      <c r="A4599" s="1" t="s">
        <v>17310</v>
      </c>
      <c r="B4599" s="1">
        <v>5.2</v>
      </c>
      <c r="C4599" s="1">
        <f t="shared" si="1"/>
        <v>5.2</v>
      </c>
    </row>
    <row r="4600" ht="14.25" customHeight="1">
      <c r="A4600" s="1" t="s">
        <v>1882</v>
      </c>
      <c r="B4600" s="1">
        <v>4.6</v>
      </c>
      <c r="C4600" s="1">
        <f t="shared" si="1"/>
        <v>5.2</v>
      </c>
    </row>
    <row r="4601" ht="14.25" customHeight="1">
      <c r="A4601" s="1" t="s">
        <v>1882</v>
      </c>
      <c r="B4601" s="1">
        <v>5.8</v>
      </c>
      <c r="C4601" s="1">
        <f t="shared" si="1"/>
        <v>5.2</v>
      </c>
    </row>
    <row r="4602" ht="14.25" customHeight="1">
      <c r="A4602" s="1" t="s">
        <v>10382</v>
      </c>
      <c r="B4602" s="1">
        <v>6.1</v>
      </c>
      <c r="C4602" s="1">
        <f t="shared" si="1"/>
        <v>5.2</v>
      </c>
    </row>
    <row r="4603" ht="14.25" customHeight="1">
      <c r="A4603" s="1" t="s">
        <v>10382</v>
      </c>
      <c r="B4603" s="1">
        <v>4.3</v>
      </c>
      <c r="C4603" s="1">
        <f t="shared" si="1"/>
        <v>5.2</v>
      </c>
    </row>
    <row r="4604" ht="14.25" customHeight="1">
      <c r="A4604" s="1" t="s">
        <v>2741</v>
      </c>
      <c r="B4604" s="1">
        <v>4.3</v>
      </c>
      <c r="C4604" s="1">
        <f t="shared" si="1"/>
        <v>5.175</v>
      </c>
    </row>
    <row r="4605" ht="14.25" customHeight="1">
      <c r="A4605" s="1" t="s">
        <v>2741</v>
      </c>
      <c r="B4605" s="1">
        <v>5.2</v>
      </c>
      <c r="C4605" s="1">
        <f t="shared" si="1"/>
        <v>5.175</v>
      </c>
    </row>
    <row r="4606" ht="14.25" customHeight="1">
      <c r="A4606" s="1" t="s">
        <v>2741</v>
      </c>
      <c r="B4606" s="1">
        <v>5.4</v>
      </c>
      <c r="C4606" s="1">
        <f t="shared" si="1"/>
        <v>5.175</v>
      </c>
    </row>
    <row r="4607" ht="14.25" customHeight="1">
      <c r="A4607" s="1" t="s">
        <v>2741</v>
      </c>
      <c r="B4607" s="1">
        <v>5.8</v>
      </c>
      <c r="C4607" s="1">
        <f t="shared" si="1"/>
        <v>5.175</v>
      </c>
    </row>
    <row r="4608" ht="14.25" customHeight="1">
      <c r="A4608" s="1" t="s">
        <v>2647</v>
      </c>
      <c r="B4608" s="1">
        <v>5.9</v>
      </c>
      <c r="C4608" s="1">
        <f t="shared" si="1"/>
        <v>5.166666667</v>
      </c>
    </row>
    <row r="4609" ht="14.25" customHeight="1">
      <c r="A4609" s="1" t="s">
        <v>2647</v>
      </c>
      <c r="B4609" s="1">
        <v>4.8</v>
      </c>
      <c r="C4609" s="1">
        <f t="shared" si="1"/>
        <v>5.166666667</v>
      </c>
    </row>
    <row r="4610" ht="14.25" customHeight="1">
      <c r="A4610" s="1" t="s">
        <v>2647</v>
      </c>
      <c r="B4610" s="1">
        <v>4.8</v>
      </c>
      <c r="C4610" s="1">
        <f t="shared" si="1"/>
        <v>5.166666667</v>
      </c>
    </row>
    <row r="4611" ht="14.25" customHeight="1">
      <c r="A4611" s="1" t="s">
        <v>9160</v>
      </c>
      <c r="B4611" s="1">
        <v>4.8</v>
      </c>
      <c r="C4611" s="1">
        <f t="shared" si="1"/>
        <v>5.15</v>
      </c>
    </row>
    <row r="4612" ht="14.25" customHeight="1">
      <c r="A4612" s="1" t="s">
        <v>9160</v>
      </c>
      <c r="B4612" s="1">
        <v>5.5</v>
      </c>
      <c r="C4612" s="1">
        <f t="shared" si="1"/>
        <v>5.15</v>
      </c>
    </row>
    <row r="4613" ht="14.25" customHeight="1">
      <c r="A4613" s="1" t="s">
        <v>7106</v>
      </c>
      <c r="B4613" s="1">
        <v>5.5</v>
      </c>
      <c r="C4613" s="1">
        <f t="shared" si="1"/>
        <v>5.125</v>
      </c>
    </row>
    <row r="4614" ht="14.25" customHeight="1">
      <c r="A4614" s="1" t="s">
        <v>7106</v>
      </c>
      <c r="B4614" s="1">
        <v>5.3</v>
      </c>
      <c r="C4614" s="1">
        <f t="shared" si="1"/>
        <v>5.125</v>
      </c>
    </row>
    <row r="4615" ht="14.25" customHeight="1">
      <c r="A4615" s="1" t="s">
        <v>7106</v>
      </c>
      <c r="B4615" s="1">
        <v>5.2</v>
      </c>
      <c r="C4615" s="1">
        <f t="shared" si="1"/>
        <v>5.125</v>
      </c>
    </row>
    <row r="4616" ht="14.25" customHeight="1">
      <c r="A4616" s="1" t="s">
        <v>7106</v>
      </c>
      <c r="B4616" s="1">
        <v>4.5</v>
      </c>
      <c r="C4616" s="1">
        <f t="shared" si="1"/>
        <v>5.125</v>
      </c>
    </row>
    <row r="4617" ht="14.25" customHeight="1">
      <c r="A4617" s="1" t="s">
        <v>8189</v>
      </c>
      <c r="B4617" s="1">
        <v>5.1</v>
      </c>
      <c r="C4617" s="1">
        <f t="shared" si="1"/>
        <v>5.1</v>
      </c>
    </row>
    <row r="4618" ht="14.25" customHeight="1">
      <c r="A4618" s="1" t="s">
        <v>8189</v>
      </c>
      <c r="B4618" s="1">
        <v>6.0</v>
      </c>
      <c r="C4618" s="1">
        <f t="shared" si="1"/>
        <v>5.1</v>
      </c>
    </row>
    <row r="4619" ht="14.25" customHeight="1">
      <c r="A4619" s="1" t="s">
        <v>8189</v>
      </c>
      <c r="B4619" s="1">
        <v>4.2</v>
      </c>
      <c r="C4619" s="1">
        <f t="shared" si="1"/>
        <v>5.1</v>
      </c>
    </row>
    <row r="4620" ht="14.25" customHeight="1">
      <c r="A4620" s="1" t="s">
        <v>567</v>
      </c>
      <c r="B4620" s="1">
        <v>5.1</v>
      </c>
      <c r="C4620" s="1">
        <f t="shared" si="1"/>
        <v>5.1</v>
      </c>
    </row>
    <row r="4621" ht="14.25" customHeight="1">
      <c r="A4621" s="1" t="s">
        <v>989</v>
      </c>
      <c r="B4621" s="1">
        <v>5.1</v>
      </c>
      <c r="C4621" s="1">
        <f t="shared" si="1"/>
        <v>5.1</v>
      </c>
    </row>
    <row r="4622" ht="14.25" customHeight="1">
      <c r="A4622" s="1" t="s">
        <v>1226</v>
      </c>
      <c r="B4622" s="1">
        <v>5.1</v>
      </c>
      <c r="C4622" s="1">
        <f t="shared" si="1"/>
        <v>5.1</v>
      </c>
    </row>
    <row r="4623" ht="14.25" customHeight="1">
      <c r="A4623" s="1" t="s">
        <v>2691</v>
      </c>
      <c r="B4623" s="1">
        <v>5.1</v>
      </c>
      <c r="C4623" s="1">
        <f t="shared" si="1"/>
        <v>5.1</v>
      </c>
    </row>
    <row r="4624" ht="14.25" customHeight="1">
      <c r="A4624" s="1" t="s">
        <v>4818</v>
      </c>
      <c r="B4624" s="1">
        <v>5.7</v>
      </c>
      <c r="C4624" s="1">
        <f t="shared" si="1"/>
        <v>5.1</v>
      </c>
    </row>
    <row r="4625" ht="14.25" customHeight="1">
      <c r="A4625" s="1" t="s">
        <v>4818</v>
      </c>
      <c r="B4625" s="1">
        <v>4.5</v>
      </c>
      <c r="C4625" s="1">
        <f t="shared" si="1"/>
        <v>5.1</v>
      </c>
    </row>
    <row r="4626" ht="14.25" customHeight="1">
      <c r="A4626" s="1" t="s">
        <v>6319</v>
      </c>
      <c r="B4626" s="1">
        <v>5.1</v>
      </c>
      <c r="C4626" s="1">
        <f t="shared" si="1"/>
        <v>5.1</v>
      </c>
    </row>
    <row r="4627" ht="14.25" customHeight="1">
      <c r="A4627" s="1" t="s">
        <v>6498</v>
      </c>
      <c r="B4627" s="1">
        <v>5.3</v>
      </c>
      <c r="C4627" s="1">
        <f t="shared" si="1"/>
        <v>5.1</v>
      </c>
    </row>
    <row r="4628" ht="14.25" customHeight="1">
      <c r="A4628" s="1" t="s">
        <v>7564</v>
      </c>
      <c r="B4628" s="1">
        <v>5.1</v>
      </c>
      <c r="C4628" s="1">
        <f t="shared" si="1"/>
        <v>5.1</v>
      </c>
    </row>
    <row r="4629" ht="14.25" customHeight="1">
      <c r="A4629" s="1" t="s">
        <v>7632</v>
      </c>
      <c r="B4629" s="1">
        <v>5.1</v>
      </c>
      <c r="C4629" s="1">
        <f t="shared" si="1"/>
        <v>5.1</v>
      </c>
    </row>
    <row r="4630" ht="14.25" customHeight="1">
      <c r="A4630" s="1" t="s">
        <v>6498</v>
      </c>
      <c r="B4630" s="1">
        <v>4.9</v>
      </c>
      <c r="C4630" s="1">
        <f t="shared" si="1"/>
        <v>5.1</v>
      </c>
    </row>
    <row r="4631" ht="14.25" customHeight="1">
      <c r="A4631" s="1" t="s">
        <v>9107</v>
      </c>
      <c r="B4631" s="1">
        <v>5.1</v>
      </c>
      <c r="C4631" s="1">
        <f t="shared" si="1"/>
        <v>5.1</v>
      </c>
    </row>
    <row r="4632" ht="14.25" customHeight="1">
      <c r="A4632" s="1" t="s">
        <v>9714</v>
      </c>
      <c r="B4632" s="1">
        <v>5.1</v>
      </c>
      <c r="C4632" s="1">
        <f t="shared" si="1"/>
        <v>5.1</v>
      </c>
    </row>
    <row r="4633" ht="14.25" customHeight="1">
      <c r="A4633" s="1" t="s">
        <v>9823</v>
      </c>
      <c r="B4633" s="1">
        <v>5.1</v>
      </c>
      <c r="C4633" s="1">
        <f t="shared" si="1"/>
        <v>5.1</v>
      </c>
    </row>
    <row r="4634" ht="14.25" customHeight="1">
      <c r="A4634" s="1" t="s">
        <v>9996</v>
      </c>
      <c r="B4634" s="1">
        <v>5.1</v>
      </c>
      <c r="C4634" s="1">
        <f t="shared" si="1"/>
        <v>5.1</v>
      </c>
    </row>
    <row r="4635" ht="14.25" customHeight="1">
      <c r="A4635" s="1" t="s">
        <v>10104</v>
      </c>
      <c r="B4635" s="1">
        <v>5.5</v>
      </c>
      <c r="C4635" s="1">
        <f t="shared" si="1"/>
        <v>5.1</v>
      </c>
    </row>
    <row r="4636" ht="14.25" customHeight="1">
      <c r="A4636" s="1" t="s">
        <v>10469</v>
      </c>
      <c r="B4636" s="1">
        <v>5.1</v>
      </c>
      <c r="C4636" s="1">
        <f t="shared" si="1"/>
        <v>5.1</v>
      </c>
    </row>
    <row r="4637" ht="14.25" customHeight="1">
      <c r="A4637" s="1" t="s">
        <v>10532</v>
      </c>
      <c r="B4637" s="1">
        <v>5.1</v>
      </c>
      <c r="C4637" s="1">
        <f t="shared" si="1"/>
        <v>5.1</v>
      </c>
    </row>
    <row r="4638" ht="14.25" customHeight="1">
      <c r="A4638" s="1" t="s">
        <v>11092</v>
      </c>
      <c r="B4638" s="1">
        <v>5.1</v>
      </c>
      <c r="C4638" s="1">
        <f t="shared" si="1"/>
        <v>5.1</v>
      </c>
    </row>
    <row r="4639" ht="14.25" customHeight="1">
      <c r="A4639" s="1" t="s">
        <v>10104</v>
      </c>
      <c r="B4639" s="1">
        <v>4.7</v>
      </c>
      <c r="C4639" s="1">
        <f t="shared" si="1"/>
        <v>5.1</v>
      </c>
    </row>
    <row r="4640" ht="14.25" customHeight="1">
      <c r="A4640" s="1" t="s">
        <v>11796</v>
      </c>
      <c r="B4640" s="1">
        <v>5.1</v>
      </c>
      <c r="C4640" s="1">
        <f t="shared" si="1"/>
        <v>5.1</v>
      </c>
    </row>
    <row r="4641" ht="14.25" customHeight="1">
      <c r="A4641" s="1" t="s">
        <v>13026</v>
      </c>
      <c r="B4641" s="1">
        <v>5.1</v>
      </c>
      <c r="C4641" s="1">
        <f t="shared" si="1"/>
        <v>5.1</v>
      </c>
    </row>
    <row r="4642" ht="14.25" customHeight="1">
      <c r="A4642" s="1" t="s">
        <v>13388</v>
      </c>
      <c r="B4642" s="1">
        <v>5.1</v>
      </c>
      <c r="C4642" s="1">
        <f t="shared" si="1"/>
        <v>5.1</v>
      </c>
    </row>
    <row r="4643" ht="14.25" customHeight="1">
      <c r="A4643" s="1" t="s">
        <v>14844</v>
      </c>
      <c r="B4643" s="1">
        <v>5.1</v>
      </c>
      <c r="C4643" s="1">
        <f t="shared" si="1"/>
        <v>5.1</v>
      </c>
    </row>
    <row r="4644" ht="14.25" customHeight="1">
      <c r="A4644" s="1" t="s">
        <v>15002</v>
      </c>
      <c r="B4644" s="1">
        <v>5.1</v>
      </c>
      <c r="C4644" s="1">
        <f t="shared" si="1"/>
        <v>5.1</v>
      </c>
    </row>
    <row r="4645" ht="14.25" customHeight="1">
      <c r="A4645" s="1" t="s">
        <v>15113</v>
      </c>
      <c r="B4645" s="1">
        <v>5.1</v>
      </c>
      <c r="C4645" s="1">
        <f t="shared" si="1"/>
        <v>5.1</v>
      </c>
    </row>
    <row r="4646" ht="14.25" customHeight="1">
      <c r="A4646" s="1" t="s">
        <v>15651</v>
      </c>
      <c r="B4646" s="1">
        <v>5.1</v>
      </c>
      <c r="C4646" s="1">
        <f t="shared" si="1"/>
        <v>5.1</v>
      </c>
    </row>
    <row r="4647" ht="14.25" customHeight="1">
      <c r="A4647" s="1" t="s">
        <v>15768</v>
      </c>
      <c r="B4647" s="1">
        <v>5.1</v>
      </c>
      <c r="C4647" s="1">
        <f t="shared" si="1"/>
        <v>5.1</v>
      </c>
    </row>
    <row r="4648" ht="14.25" customHeight="1">
      <c r="A4648" s="1" t="s">
        <v>16540</v>
      </c>
      <c r="B4648" s="1">
        <v>5.1</v>
      </c>
      <c r="C4648" s="1">
        <f t="shared" si="1"/>
        <v>5.1</v>
      </c>
    </row>
    <row r="4649" ht="14.25" customHeight="1">
      <c r="A4649" s="1" t="s">
        <v>16729</v>
      </c>
      <c r="B4649" s="1">
        <v>5.1</v>
      </c>
      <c r="C4649" s="1">
        <f t="shared" si="1"/>
        <v>5.1</v>
      </c>
    </row>
    <row r="4650" ht="14.25" customHeight="1">
      <c r="A4650" s="1" t="s">
        <v>17190</v>
      </c>
      <c r="B4650" s="1">
        <v>5.1</v>
      </c>
      <c r="C4650" s="1">
        <f t="shared" si="1"/>
        <v>5.1</v>
      </c>
    </row>
    <row r="4651" ht="14.25" customHeight="1">
      <c r="A4651" s="1" t="s">
        <v>17561</v>
      </c>
      <c r="B4651" s="1">
        <v>5.1</v>
      </c>
      <c r="C4651" s="1">
        <f t="shared" si="1"/>
        <v>5.1</v>
      </c>
    </row>
    <row r="4652" ht="14.25" customHeight="1">
      <c r="A4652" s="1" t="s">
        <v>17703</v>
      </c>
      <c r="B4652" s="1">
        <v>5.1</v>
      </c>
      <c r="C4652" s="1">
        <f t="shared" si="1"/>
        <v>5.1</v>
      </c>
    </row>
    <row r="4653" ht="14.25" customHeight="1">
      <c r="A4653" s="1" t="s">
        <v>7284</v>
      </c>
      <c r="B4653" s="1">
        <v>5.1</v>
      </c>
      <c r="C4653" s="1">
        <f t="shared" si="1"/>
        <v>5.066666667</v>
      </c>
    </row>
    <row r="4654" ht="14.25" customHeight="1">
      <c r="A4654" s="1" t="s">
        <v>7284</v>
      </c>
      <c r="B4654" s="1">
        <v>5.0</v>
      </c>
      <c r="C4654" s="1">
        <f t="shared" si="1"/>
        <v>5.066666667</v>
      </c>
    </row>
    <row r="4655" ht="14.25" customHeight="1">
      <c r="A4655" s="1" t="s">
        <v>7284</v>
      </c>
      <c r="B4655" s="1">
        <v>5.1</v>
      </c>
      <c r="C4655" s="1">
        <f t="shared" si="1"/>
        <v>5.066666667</v>
      </c>
    </row>
    <row r="4656" ht="14.25" customHeight="1">
      <c r="A4656" s="1" t="s">
        <v>7387</v>
      </c>
      <c r="B4656" s="1">
        <v>5.2</v>
      </c>
      <c r="C4656" s="1">
        <f t="shared" si="1"/>
        <v>5.05</v>
      </c>
    </row>
    <row r="4657" ht="14.25" customHeight="1">
      <c r="A4657" s="1" t="s">
        <v>7387</v>
      </c>
      <c r="B4657" s="1">
        <v>4.9</v>
      </c>
      <c r="C4657" s="1">
        <f t="shared" si="1"/>
        <v>5.05</v>
      </c>
    </row>
    <row r="4658" ht="14.25" customHeight="1">
      <c r="A4658" s="1" t="s">
        <v>369</v>
      </c>
      <c r="B4658" s="1">
        <v>4.5</v>
      </c>
      <c r="C4658" s="1">
        <f t="shared" si="1"/>
        <v>5</v>
      </c>
    </row>
    <row r="4659" ht="14.25" customHeight="1">
      <c r="A4659" s="1" t="s">
        <v>2892</v>
      </c>
      <c r="B4659" s="1">
        <v>4.4</v>
      </c>
      <c r="C4659" s="1">
        <f t="shared" si="1"/>
        <v>5</v>
      </c>
    </row>
    <row r="4660" ht="14.25" customHeight="1">
      <c r="A4660" s="1" t="s">
        <v>3705</v>
      </c>
      <c r="B4660" s="1">
        <v>4.7</v>
      </c>
      <c r="C4660" s="1">
        <f t="shared" si="1"/>
        <v>5</v>
      </c>
    </row>
    <row r="4661" ht="14.25" customHeight="1">
      <c r="A4661" s="1" t="s">
        <v>369</v>
      </c>
      <c r="B4661" s="1">
        <v>5.1</v>
      </c>
      <c r="C4661" s="1">
        <f t="shared" si="1"/>
        <v>5</v>
      </c>
    </row>
    <row r="4662" ht="14.25" customHeight="1">
      <c r="A4662" s="1" t="s">
        <v>4176</v>
      </c>
      <c r="B4662" s="1">
        <v>4.6</v>
      </c>
      <c r="C4662" s="1">
        <f t="shared" si="1"/>
        <v>5</v>
      </c>
    </row>
    <row r="4663" ht="14.25" customHeight="1">
      <c r="A4663" s="1" t="s">
        <v>2892</v>
      </c>
      <c r="B4663" s="1">
        <v>5.6</v>
      </c>
      <c r="C4663" s="1">
        <f t="shared" si="1"/>
        <v>5</v>
      </c>
    </row>
    <row r="4664" ht="14.25" customHeight="1">
      <c r="A4664" s="1" t="s">
        <v>4176</v>
      </c>
      <c r="B4664" s="1">
        <v>5.4</v>
      </c>
      <c r="C4664" s="1">
        <f t="shared" si="1"/>
        <v>5</v>
      </c>
    </row>
    <row r="4665" ht="14.25" customHeight="1">
      <c r="A4665" s="1" t="s">
        <v>4887</v>
      </c>
      <c r="B4665" s="1">
        <v>5.1</v>
      </c>
      <c r="C4665" s="1">
        <f t="shared" si="1"/>
        <v>5</v>
      </c>
    </row>
    <row r="4666" ht="14.25" customHeight="1">
      <c r="A4666" s="1" t="s">
        <v>4945</v>
      </c>
      <c r="B4666" s="1">
        <v>4.7</v>
      </c>
      <c r="C4666" s="1">
        <f t="shared" si="1"/>
        <v>5</v>
      </c>
    </row>
    <row r="4667" ht="14.25" customHeight="1">
      <c r="A4667" s="1" t="s">
        <v>369</v>
      </c>
      <c r="B4667" s="1">
        <v>5.9</v>
      </c>
      <c r="C4667" s="1">
        <f t="shared" si="1"/>
        <v>5</v>
      </c>
    </row>
    <row r="4668" ht="14.25" customHeight="1">
      <c r="A4668" s="1" t="s">
        <v>369</v>
      </c>
      <c r="B4668" s="1">
        <v>4.5</v>
      </c>
      <c r="C4668" s="1">
        <f t="shared" si="1"/>
        <v>5</v>
      </c>
    </row>
    <row r="4669" ht="14.25" customHeight="1">
      <c r="A4669" s="1" t="s">
        <v>7462</v>
      </c>
      <c r="B4669" s="1">
        <v>4.1</v>
      </c>
      <c r="C4669" s="1">
        <f t="shared" si="1"/>
        <v>5</v>
      </c>
    </row>
    <row r="4670" ht="14.25" customHeight="1">
      <c r="A4670" s="1" t="s">
        <v>4887</v>
      </c>
      <c r="B4670" s="1">
        <v>4.1</v>
      </c>
      <c r="C4670" s="1">
        <f t="shared" si="1"/>
        <v>5</v>
      </c>
    </row>
    <row r="4671" ht="14.25" customHeight="1">
      <c r="A4671" s="1" t="s">
        <v>8266</v>
      </c>
      <c r="B4671" s="1">
        <v>5.0</v>
      </c>
      <c r="C4671" s="1">
        <f t="shared" si="1"/>
        <v>5</v>
      </c>
    </row>
    <row r="4672" ht="14.25" customHeight="1">
      <c r="A4672" s="1" t="s">
        <v>8440</v>
      </c>
      <c r="B4672" s="1">
        <v>5.0</v>
      </c>
      <c r="C4672" s="1">
        <f t="shared" si="1"/>
        <v>5</v>
      </c>
    </row>
    <row r="4673" ht="14.25" customHeight="1">
      <c r="A4673" s="1" t="s">
        <v>8668</v>
      </c>
      <c r="B4673" s="1">
        <v>5.0</v>
      </c>
      <c r="C4673" s="1">
        <f t="shared" si="1"/>
        <v>5</v>
      </c>
    </row>
    <row r="4674" ht="14.25" customHeight="1">
      <c r="A4674" s="1" t="s">
        <v>8911</v>
      </c>
      <c r="B4674" s="1">
        <v>5.0</v>
      </c>
      <c r="C4674" s="1">
        <f t="shared" si="1"/>
        <v>5</v>
      </c>
    </row>
    <row r="4675" ht="14.25" customHeight="1">
      <c r="A4675" s="1" t="s">
        <v>12037</v>
      </c>
      <c r="B4675" s="1">
        <v>5.0</v>
      </c>
      <c r="C4675" s="1">
        <f t="shared" si="1"/>
        <v>5</v>
      </c>
    </row>
    <row r="4676" ht="14.25" customHeight="1">
      <c r="A4676" s="1" t="s">
        <v>12168</v>
      </c>
      <c r="B4676" s="1">
        <v>5.0</v>
      </c>
      <c r="C4676" s="1">
        <f t="shared" si="1"/>
        <v>5</v>
      </c>
    </row>
    <row r="4677" ht="14.25" customHeight="1">
      <c r="A4677" s="1" t="s">
        <v>13357</v>
      </c>
      <c r="B4677" s="1">
        <v>5.0</v>
      </c>
      <c r="C4677" s="1">
        <f t="shared" si="1"/>
        <v>5</v>
      </c>
    </row>
    <row r="4678" ht="14.25" customHeight="1">
      <c r="A4678" s="1" t="s">
        <v>13396</v>
      </c>
      <c r="B4678" s="1">
        <v>5.0</v>
      </c>
      <c r="C4678" s="1">
        <f t="shared" si="1"/>
        <v>5</v>
      </c>
    </row>
    <row r="4679" ht="14.25" customHeight="1">
      <c r="A4679" s="1" t="s">
        <v>14179</v>
      </c>
      <c r="B4679" s="1">
        <v>5.0</v>
      </c>
      <c r="C4679" s="1">
        <f t="shared" si="1"/>
        <v>5</v>
      </c>
    </row>
    <row r="4680" ht="14.25" customHeight="1">
      <c r="A4680" s="1" t="s">
        <v>4887</v>
      </c>
      <c r="B4680" s="1">
        <v>5.8</v>
      </c>
      <c r="C4680" s="1">
        <f t="shared" si="1"/>
        <v>5</v>
      </c>
    </row>
    <row r="4681" ht="14.25" customHeight="1">
      <c r="A4681" s="1" t="s">
        <v>3705</v>
      </c>
      <c r="B4681" s="1">
        <v>5.3</v>
      </c>
      <c r="C4681" s="1">
        <f t="shared" si="1"/>
        <v>5</v>
      </c>
    </row>
    <row r="4682" ht="14.25" customHeight="1">
      <c r="A4682" s="1" t="s">
        <v>14746</v>
      </c>
      <c r="B4682" s="1">
        <v>5.0</v>
      </c>
      <c r="C4682" s="1">
        <f t="shared" si="1"/>
        <v>5</v>
      </c>
    </row>
    <row r="4683" ht="14.25" customHeight="1">
      <c r="A4683" s="1" t="s">
        <v>14777</v>
      </c>
      <c r="B4683" s="1">
        <v>5.0</v>
      </c>
      <c r="C4683" s="1">
        <f t="shared" si="1"/>
        <v>5</v>
      </c>
    </row>
    <row r="4684" ht="14.25" customHeight="1">
      <c r="A4684" s="1" t="s">
        <v>15103</v>
      </c>
      <c r="B4684" s="1">
        <v>5.0</v>
      </c>
      <c r="C4684" s="1">
        <f t="shared" si="1"/>
        <v>5</v>
      </c>
    </row>
    <row r="4685" ht="14.25" customHeight="1">
      <c r="A4685" s="1" t="s">
        <v>15120</v>
      </c>
      <c r="B4685" s="1">
        <v>5.0</v>
      </c>
      <c r="C4685" s="1">
        <f t="shared" si="1"/>
        <v>5</v>
      </c>
    </row>
    <row r="4686" ht="14.25" customHeight="1">
      <c r="A4686" s="1" t="s">
        <v>7462</v>
      </c>
      <c r="B4686" s="1">
        <v>5.9</v>
      </c>
      <c r="C4686" s="1">
        <f t="shared" si="1"/>
        <v>5</v>
      </c>
    </row>
    <row r="4687" ht="14.25" customHeight="1">
      <c r="A4687" s="1" t="s">
        <v>4945</v>
      </c>
      <c r="B4687" s="1">
        <v>5.3</v>
      </c>
      <c r="C4687" s="1">
        <f t="shared" si="1"/>
        <v>5</v>
      </c>
    </row>
    <row r="4688" ht="14.25" customHeight="1">
      <c r="A4688" s="1" t="s">
        <v>16254</v>
      </c>
      <c r="B4688" s="1">
        <v>5.0</v>
      </c>
      <c r="C4688" s="1">
        <f t="shared" si="1"/>
        <v>5</v>
      </c>
    </row>
    <row r="4689" ht="14.25" customHeight="1">
      <c r="A4689" s="1" t="s">
        <v>17038</v>
      </c>
      <c r="B4689" s="1">
        <v>5.0</v>
      </c>
      <c r="C4689" s="1">
        <f t="shared" si="1"/>
        <v>5</v>
      </c>
    </row>
    <row r="4690" ht="14.25" customHeight="1">
      <c r="A4690" s="1" t="s">
        <v>17882</v>
      </c>
      <c r="B4690" s="1">
        <v>5.0</v>
      </c>
      <c r="C4690" s="1">
        <f t="shared" si="1"/>
        <v>5</v>
      </c>
    </row>
    <row r="4691" ht="14.25" customHeight="1">
      <c r="A4691" s="1" t="s">
        <v>1070</v>
      </c>
      <c r="B4691" s="1">
        <v>5.5</v>
      </c>
      <c r="C4691" s="1">
        <f t="shared" si="1"/>
        <v>4.916666667</v>
      </c>
    </row>
    <row r="4692" ht="14.25" customHeight="1">
      <c r="A4692" s="1" t="s">
        <v>1070</v>
      </c>
      <c r="B4692" s="1">
        <v>5.4</v>
      </c>
      <c r="C4692" s="1">
        <f t="shared" si="1"/>
        <v>4.916666667</v>
      </c>
    </row>
    <row r="4693" ht="14.25" customHeight="1">
      <c r="A4693" s="1" t="s">
        <v>1070</v>
      </c>
      <c r="B4693" s="1">
        <v>4.9</v>
      </c>
      <c r="C4693" s="1">
        <f t="shared" si="1"/>
        <v>4.916666667</v>
      </c>
    </row>
    <row r="4694" ht="14.25" customHeight="1">
      <c r="A4694" s="1" t="s">
        <v>1070</v>
      </c>
      <c r="B4694" s="1">
        <v>5.1</v>
      </c>
      <c r="C4694" s="1">
        <f t="shared" si="1"/>
        <v>4.916666667</v>
      </c>
    </row>
    <row r="4695" ht="14.25" customHeight="1">
      <c r="A4695" s="1" t="s">
        <v>1070</v>
      </c>
      <c r="B4695" s="1">
        <v>4.9</v>
      </c>
      <c r="C4695" s="1">
        <f t="shared" si="1"/>
        <v>4.916666667</v>
      </c>
    </row>
    <row r="4696" ht="14.25" customHeight="1">
      <c r="A4696" s="1" t="s">
        <v>1070</v>
      </c>
      <c r="B4696" s="1">
        <v>3.7</v>
      </c>
      <c r="C4696" s="1">
        <f t="shared" si="1"/>
        <v>4.916666667</v>
      </c>
    </row>
    <row r="4697" ht="14.25" customHeight="1">
      <c r="A4697" s="1" t="s">
        <v>4495</v>
      </c>
      <c r="B4697" s="1">
        <v>4.9</v>
      </c>
      <c r="C4697" s="1">
        <f t="shared" si="1"/>
        <v>4.9</v>
      </c>
    </row>
    <row r="4698" ht="14.25" customHeight="1">
      <c r="A4698" s="1" t="s">
        <v>4870</v>
      </c>
      <c r="B4698" s="1">
        <v>4.0</v>
      </c>
      <c r="C4698" s="1">
        <f t="shared" si="1"/>
        <v>4.9</v>
      </c>
    </row>
    <row r="4699" ht="14.25" customHeight="1">
      <c r="A4699" s="1" t="s">
        <v>5721</v>
      </c>
      <c r="B4699" s="1">
        <v>4.9</v>
      </c>
      <c r="C4699" s="1">
        <f t="shared" si="1"/>
        <v>4.9</v>
      </c>
    </row>
    <row r="4700" ht="14.25" customHeight="1">
      <c r="A4700" s="1" t="s">
        <v>6438</v>
      </c>
      <c r="B4700" s="1">
        <v>4.9</v>
      </c>
      <c r="C4700" s="1">
        <f t="shared" si="1"/>
        <v>4.9</v>
      </c>
    </row>
    <row r="4701" ht="14.25" customHeight="1">
      <c r="A4701" s="1" t="s">
        <v>6509</v>
      </c>
      <c r="B4701" s="1">
        <v>4.9</v>
      </c>
      <c r="C4701" s="1">
        <f t="shared" si="1"/>
        <v>4.9</v>
      </c>
    </row>
    <row r="4702" ht="14.25" customHeight="1">
      <c r="A4702" s="1" t="s">
        <v>7040</v>
      </c>
      <c r="B4702" s="1">
        <v>4.7</v>
      </c>
      <c r="C4702" s="1">
        <f t="shared" si="1"/>
        <v>4.9</v>
      </c>
    </row>
    <row r="4703" ht="14.25" customHeight="1">
      <c r="A4703" s="1" t="s">
        <v>7040</v>
      </c>
      <c r="B4703" s="1">
        <v>6.0</v>
      </c>
      <c r="C4703" s="1">
        <f t="shared" si="1"/>
        <v>4.9</v>
      </c>
    </row>
    <row r="4704" ht="14.25" customHeight="1">
      <c r="A4704" s="1" t="s">
        <v>7040</v>
      </c>
      <c r="B4704" s="1">
        <v>4.4</v>
      </c>
      <c r="C4704" s="1">
        <f t="shared" si="1"/>
        <v>4.9</v>
      </c>
    </row>
    <row r="4705" ht="14.25" customHeight="1">
      <c r="A4705" s="1" t="s">
        <v>7040</v>
      </c>
      <c r="B4705" s="1">
        <v>4.8</v>
      </c>
      <c r="C4705" s="1">
        <f t="shared" si="1"/>
        <v>4.9</v>
      </c>
    </row>
    <row r="4706" ht="14.25" customHeight="1">
      <c r="A4706" s="1" t="s">
        <v>8503</v>
      </c>
      <c r="B4706" s="1">
        <v>4.9</v>
      </c>
      <c r="C4706" s="1">
        <f t="shared" si="1"/>
        <v>4.9</v>
      </c>
    </row>
    <row r="4707" ht="14.25" customHeight="1">
      <c r="A4707" s="1" t="s">
        <v>7040</v>
      </c>
      <c r="B4707" s="1">
        <v>4.1</v>
      </c>
      <c r="C4707" s="1">
        <f t="shared" si="1"/>
        <v>4.9</v>
      </c>
    </row>
    <row r="4708" ht="14.25" customHeight="1">
      <c r="A4708" s="1" t="s">
        <v>7040</v>
      </c>
      <c r="B4708" s="1">
        <v>4.1</v>
      </c>
      <c r="C4708" s="1">
        <f t="shared" si="1"/>
        <v>4.9</v>
      </c>
    </row>
    <row r="4709" ht="14.25" customHeight="1">
      <c r="A4709" s="1" t="s">
        <v>9141</v>
      </c>
      <c r="B4709" s="1">
        <v>4.9</v>
      </c>
      <c r="C4709" s="1">
        <f t="shared" si="1"/>
        <v>4.9</v>
      </c>
    </row>
    <row r="4710" ht="14.25" customHeight="1">
      <c r="A4710" s="1" t="s">
        <v>9335</v>
      </c>
      <c r="B4710" s="1">
        <v>4.9</v>
      </c>
      <c r="C4710" s="1">
        <f t="shared" si="1"/>
        <v>4.9</v>
      </c>
    </row>
    <row r="4711" ht="14.25" customHeight="1">
      <c r="A4711" s="1" t="s">
        <v>9389</v>
      </c>
      <c r="B4711" s="1">
        <v>4.9</v>
      </c>
      <c r="C4711" s="1">
        <f t="shared" si="1"/>
        <v>4.9</v>
      </c>
    </row>
    <row r="4712" ht="14.25" customHeight="1">
      <c r="A4712" s="1" t="s">
        <v>7040</v>
      </c>
      <c r="B4712" s="1">
        <v>5.6</v>
      </c>
      <c r="C4712" s="1">
        <f t="shared" si="1"/>
        <v>4.9</v>
      </c>
    </row>
    <row r="4713" ht="14.25" customHeight="1">
      <c r="A4713" s="1" t="s">
        <v>9856</v>
      </c>
      <c r="B4713" s="1">
        <v>4.9</v>
      </c>
      <c r="C4713" s="1">
        <f t="shared" si="1"/>
        <v>4.9</v>
      </c>
    </row>
    <row r="4714" ht="14.25" customHeight="1">
      <c r="A4714" s="1" t="s">
        <v>10025</v>
      </c>
      <c r="B4714" s="1">
        <v>4.9</v>
      </c>
      <c r="C4714" s="1">
        <f t="shared" si="1"/>
        <v>4.9</v>
      </c>
    </row>
    <row r="4715" ht="14.25" customHeight="1">
      <c r="A4715" s="1" t="s">
        <v>7040</v>
      </c>
      <c r="B4715" s="1">
        <v>5.4</v>
      </c>
      <c r="C4715" s="1">
        <f t="shared" si="1"/>
        <v>4.9</v>
      </c>
    </row>
    <row r="4716" ht="14.25" customHeight="1">
      <c r="A4716" s="1" t="s">
        <v>7040</v>
      </c>
      <c r="B4716" s="1">
        <v>5.0</v>
      </c>
      <c r="C4716" s="1">
        <f t="shared" si="1"/>
        <v>4.9</v>
      </c>
    </row>
    <row r="4717" ht="14.25" customHeight="1">
      <c r="A4717" s="1" t="s">
        <v>4870</v>
      </c>
      <c r="B4717" s="1">
        <v>5.8</v>
      </c>
      <c r="C4717" s="1">
        <f t="shared" si="1"/>
        <v>4.9</v>
      </c>
    </row>
    <row r="4718" ht="14.25" customHeight="1">
      <c r="A4718" s="1" t="s">
        <v>11878</v>
      </c>
      <c r="B4718" s="1">
        <v>4.9</v>
      </c>
      <c r="C4718" s="1">
        <f t="shared" si="1"/>
        <v>4.9</v>
      </c>
    </row>
    <row r="4719" ht="14.25" customHeight="1">
      <c r="A4719" s="1" t="s">
        <v>13452</v>
      </c>
      <c r="B4719" s="1">
        <v>4.9</v>
      </c>
      <c r="C4719" s="1">
        <f t="shared" si="1"/>
        <v>4.9</v>
      </c>
    </row>
    <row r="4720" ht="14.25" customHeight="1">
      <c r="A4720" s="1" t="s">
        <v>14880</v>
      </c>
      <c r="B4720" s="1">
        <v>4.9</v>
      </c>
      <c r="C4720" s="1">
        <f t="shared" si="1"/>
        <v>4.9</v>
      </c>
    </row>
    <row r="4721" ht="14.25" customHeight="1">
      <c r="A4721" s="1" t="s">
        <v>15525</v>
      </c>
      <c r="B4721" s="1">
        <v>4.9</v>
      </c>
      <c r="C4721" s="1">
        <f t="shared" si="1"/>
        <v>4.9</v>
      </c>
    </row>
    <row r="4722" ht="14.25" customHeight="1">
      <c r="A4722" s="1" t="s">
        <v>16233</v>
      </c>
      <c r="B4722" s="1">
        <v>4.9</v>
      </c>
      <c r="C4722" s="1">
        <f t="shared" si="1"/>
        <v>4.9</v>
      </c>
    </row>
    <row r="4723" ht="14.25" customHeight="1">
      <c r="A4723" s="1" t="s">
        <v>16824</v>
      </c>
      <c r="B4723" s="1">
        <v>4.9</v>
      </c>
      <c r="C4723" s="1">
        <f t="shared" si="1"/>
        <v>4.9</v>
      </c>
    </row>
    <row r="4724" ht="14.25" customHeight="1">
      <c r="A4724" s="1" t="s">
        <v>3567</v>
      </c>
      <c r="B4724" s="1">
        <v>4.9</v>
      </c>
      <c r="C4724" s="1">
        <f t="shared" si="1"/>
        <v>4.88</v>
      </c>
    </row>
    <row r="4725" ht="14.25" customHeight="1">
      <c r="A4725" s="1" t="s">
        <v>3567</v>
      </c>
      <c r="B4725" s="1">
        <v>4.6</v>
      </c>
      <c r="C4725" s="1">
        <f t="shared" si="1"/>
        <v>4.88</v>
      </c>
    </row>
    <row r="4726" ht="14.25" customHeight="1">
      <c r="A4726" s="1" t="s">
        <v>3567</v>
      </c>
      <c r="B4726" s="1">
        <v>4.4</v>
      </c>
      <c r="C4726" s="1">
        <f t="shared" si="1"/>
        <v>4.88</v>
      </c>
    </row>
    <row r="4727" ht="14.25" customHeight="1">
      <c r="A4727" s="1" t="s">
        <v>3567</v>
      </c>
      <c r="B4727" s="1">
        <v>5.4</v>
      </c>
      <c r="C4727" s="1">
        <f t="shared" si="1"/>
        <v>4.88</v>
      </c>
    </row>
    <row r="4728" ht="14.25" customHeight="1">
      <c r="A4728" s="1" t="s">
        <v>3567</v>
      </c>
      <c r="B4728" s="1">
        <v>5.1</v>
      </c>
      <c r="C4728" s="1">
        <f t="shared" si="1"/>
        <v>4.88</v>
      </c>
    </row>
    <row r="4729" ht="14.25" customHeight="1">
      <c r="A4729" s="1" t="s">
        <v>2913</v>
      </c>
      <c r="B4729" s="1">
        <v>5.4</v>
      </c>
      <c r="C4729" s="1">
        <f t="shared" si="1"/>
        <v>4.816666667</v>
      </c>
    </row>
    <row r="4730" ht="14.25" customHeight="1">
      <c r="A4730" s="1" t="s">
        <v>2913</v>
      </c>
      <c r="B4730" s="1">
        <v>3.6</v>
      </c>
      <c r="C4730" s="1">
        <f t="shared" si="1"/>
        <v>4.816666667</v>
      </c>
    </row>
    <row r="4731" ht="14.25" customHeight="1">
      <c r="A4731" s="1" t="s">
        <v>2913</v>
      </c>
      <c r="B4731" s="1">
        <v>4.8</v>
      </c>
      <c r="C4731" s="1">
        <f t="shared" si="1"/>
        <v>4.816666667</v>
      </c>
    </row>
    <row r="4732" ht="14.25" customHeight="1">
      <c r="A4732" s="1" t="s">
        <v>2913</v>
      </c>
      <c r="B4732" s="1">
        <v>5.1</v>
      </c>
      <c r="C4732" s="1">
        <f t="shared" si="1"/>
        <v>4.816666667</v>
      </c>
    </row>
    <row r="4733" ht="14.25" customHeight="1">
      <c r="A4733" s="1" t="s">
        <v>2913</v>
      </c>
      <c r="B4733" s="1">
        <v>5.4</v>
      </c>
      <c r="C4733" s="1">
        <f t="shared" si="1"/>
        <v>4.816666667</v>
      </c>
    </row>
    <row r="4734" ht="14.25" customHeight="1">
      <c r="A4734" s="1" t="s">
        <v>2913</v>
      </c>
      <c r="B4734" s="1">
        <v>4.6</v>
      </c>
      <c r="C4734" s="1">
        <f t="shared" si="1"/>
        <v>4.816666667</v>
      </c>
    </row>
    <row r="4735" ht="14.25" customHeight="1">
      <c r="A4735" s="1" t="s">
        <v>3818</v>
      </c>
      <c r="B4735" s="1">
        <v>4.3</v>
      </c>
      <c r="C4735" s="1">
        <f t="shared" si="1"/>
        <v>4.8</v>
      </c>
    </row>
    <row r="4736" ht="14.25" customHeight="1">
      <c r="A4736" s="1" t="s">
        <v>3818</v>
      </c>
      <c r="B4736" s="1">
        <v>5.3</v>
      </c>
      <c r="C4736" s="1">
        <f t="shared" si="1"/>
        <v>4.8</v>
      </c>
    </row>
    <row r="4737" ht="14.25" customHeight="1">
      <c r="A4737" s="1" t="s">
        <v>5591</v>
      </c>
      <c r="B4737" s="1">
        <v>4.8</v>
      </c>
      <c r="C4737" s="1">
        <f t="shared" si="1"/>
        <v>4.8</v>
      </c>
    </row>
    <row r="4738" ht="14.25" customHeight="1">
      <c r="A4738" s="1" t="s">
        <v>6350</v>
      </c>
      <c r="B4738" s="1">
        <v>4.8</v>
      </c>
      <c r="C4738" s="1">
        <f t="shared" si="1"/>
        <v>4.8</v>
      </c>
    </row>
    <row r="4739" ht="14.25" customHeight="1">
      <c r="A4739" s="1" t="s">
        <v>6358</v>
      </c>
      <c r="B4739" s="1">
        <v>4.8</v>
      </c>
      <c r="C4739" s="1">
        <f t="shared" si="1"/>
        <v>4.8</v>
      </c>
    </row>
    <row r="4740" ht="14.25" customHeight="1">
      <c r="A4740" s="1" t="s">
        <v>6414</v>
      </c>
      <c r="B4740" s="1">
        <v>4.8</v>
      </c>
      <c r="C4740" s="1">
        <f t="shared" si="1"/>
        <v>4.8</v>
      </c>
    </row>
    <row r="4741" ht="14.25" customHeight="1">
      <c r="A4741" s="1" t="s">
        <v>6631</v>
      </c>
      <c r="B4741" s="1">
        <v>4.8</v>
      </c>
      <c r="C4741" s="1">
        <f t="shared" si="1"/>
        <v>4.8</v>
      </c>
    </row>
    <row r="4742" ht="14.25" customHeight="1">
      <c r="A4742" s="1" t="s">
        <v>7373</v>
      </c>
      <c r="B4742" s="1">
        <v>4.8</v>
      </c>
      <c r="C4742" s="1">
        <f t="shared" si="1"/>
        <v>4.8</v>
      </c>
    </row>
    <row r="4743" ht="14.25" customHeight="1">
      <c r="A4743" s="1" t="s">
        <v>7861</v>
      </c>
      <c r="B4743" s="1">
        <v>4.8</v>
      </c>
      <c r="C4743" s="1">
        <f t="shared" si="1"/>
        <v>4.8</v>
      </c>
    </row>
    <row r="4744" ht="14.25" customHeight="1">
      <c r="A4744" s="1" t="s">
        <v>8613</v>
      </c>
      <c r="B4744" s="1">
        <v>4.8</v>
      </c>
      <c r="C4744" s="1">
        <f t="shared" si="1"/>
        <v>4.8</v>
      </c>
    </row>
    <row r="4745" ht="14.25" customHeight="1">
      <c r="A4745" s="1" t="s">
        <v>9320</v>
      </c>
      <c r="B4745" s="1">
        <v>4.8</v>
      </c>
      <c r="C4745" s="1">
        <f t="shared" si="1"/>
        <v>4.8</v>
      </c>
    </row>
    <row r="4746" ht="14.25" customHeight="1">
      <c r="A4746" s="1" t="s">
        <v>9682</v>
      </c>
      <c r="B4746" s="1">
        <v>4.8</v>
      </c>
      <c r="C4746" s="1">
        <f t="shared" si="1"/>
        <v>4.8</v>
      </c>
    </row>
    <row r="4747" ht="14.25" customHeight="1">
      <c r="A4747" s="1" t="s">
        <v>11506</v>
      </c>
      <c r="B4747" s="1">
        <v>4.1</v>
      </c>
      <c r="C4747" s="1">
        <f t="shared" si="1"/>
        <v>4.8</v>
      </c>
    </row>
    <row r="4748" ht="14.25" customHeight="1">
      <c r="A4748" s="1" t="s">
        <v>11558</v>
      </c>
      <c r="B4748" s="1">
        <v>4.8</v>
      </c>
      <c r="C4748" s="1">
        <f t="shared" si="1"/>
        <v>4.8</v>
      </c>
    </row>
    <row r="4749" ht="14.25" customHeight="1">
      <c r="A4749" s="1" t="s">
        <v>11730</v>
      </c>
      <c r="B4749" s="1">
        <v>4.8</v>
      </c>
      <c r="C4749" s="1">
        <f t="shared" si="1"/>
        <v>4.8</v>
      </c>
    </row>
    <row r="4750" ht="14.25" customHeight="1">
      <c r="A4750" s="1" t="s">
        <v>11910</v>
      </c>
      <c r="B4750" s="1">
        <v>4.8</v>
      </c>
      <c r="C4750" s="1">
        <f t="shared" si="1"/>
        <v>4.8</v>
      </c>
    </row>
    <row r="4751" ht="14.25" customHeight="1">
      <c r="A4751" s="1" t="s">
        <v>12446</v>
      </c>
      <c r="B4751" s="1">
        <v>4.8</v>
      </c>
      <c r="C4751" s="1">
        <f t="shared" si="1"/>
        <v>4.8</v>
      </c>
    </row>
    <row r="4752" ht="14.25" customHeight="1">
      <c r="A4752" s="1" t="s">
        <v>11506</v>
      </c>
      <c r="B4752" s="1">
        <v>5.5</v>
      </c>
      <c r="C4752" s="1">
        <f t="shared" si="1"/>
        <v>4.8</v>
      </c>
    </row>
    <row r="4753" ht="14.25" customHeight="1">
      <c r="A4753" s="1" t="s">
        <v>14123</v>
      </c>
      <c r="B4753" s="1">
        <v>4.8</v>
      </c>
      <c r="C4753" s="1">
        <f t="shared" si="1"/>
        <v>4.8</v>
      </c>
    </row>
    <row r="4754" ht="14.25" customHeight="1">
      <c r="A4754" s="1" t="s">
        <v>14365</v>
      </c>
      <c r="B4754" s="1">
        <v>4.8</v>
      </c>
      <c r="C4754" s="1">
        <f t="shared" si="1"/>
        <v>4.8</v>
      </c>
    </row>
    <row r="4755" ht="14.25" customHeight="1">
      <c r="A4755" s="1" t="s">
        <v>14416</v>
      </c>
      <c r="B4755" s="1">
        <v>4.8</v>
      </c>
      <c r="C4755" s="1">
        <f t="shared" si="1"/>
        <v>4.8</v>
      </c>
    </row>
    <row r="4756" ht="14.25" customHeight="1">
      <c r="A4756" s="1" t="s">
        <v>14435</v>
      </c>
      <c r="B4756" s="1">
        <v>4.8</v>
      </c>
      <c r="C4756" s="1">
        <f t="shared" si="1"/>
        <v>4.8</v>
      </c>
    </row>
    <row r="4757" ht="14.25" customHeight="1">
      <c r="A4757" s="1" t="s">
        <v>14852</v>
      </c>
      <c r="B4757" s="1">
        <v>4.8</v>
      </c>
      <c r="C4757" s="1">
        <f t="shared" si="1"/>
        <v>4.8</v>
      </c>
    </row>
    <row r="4758" ht="14.25" customHeight="1">
      <c r="A4758" s="1" t="s">
        <v>15182</v>
      </c>
      <c r="B4758" s="1">
        <v>4.8</v>
      </c>
      <c r="C4758" s="1">
        <f t="shared" si="1"/>
        <v>4.8</v>
      </c>
    </row>
    <row r="4759" ht="14.25" customHeight="1">
      <c r="A4759" s="1" t="s">
        <v>15221</v>
      </c>
      <c r="B4759" s="1">
        <v>4.8</v>
      </c>
      <c r="C4759" s="1">
        <f t="shared" si="1"/>
        <v>4.8</v>
      </c>
    </row>
    <row r="4760" ht="14.25" customHeight="1">
      <c r="A4760" s="1" t="s">
        <v>15446</v>
      </c>
      <c r="B4760" s="1">
        <v>4.8</v>
      </c>
      <c r="C4760" s="1">
        <f t="shared" si="1"/>
        <v>4.8</v>
      </c>
    </row>
    <row r="4761" ht="14.25" customHeight="1">
      <c r="A4761" s="1" t="s">
        <v>15957</v>
      </c>
      <c r="B4761" s="1">
        <v>4.8</v>
      </c>
      <c r="C4761" s="1">
        <f t="shared" si="1"/>
        <v>4.8</v>
      </c>
    </row>
    <row r="4762" ht="14.25" customHeight="1">
      <c r="A4762" s="1" t="s">
        <v>16444</v>
      </c>
      <c r="B4762" s="1">
        <v>4.8</v>
      </c>
      <c r="C4762" s="1">
        <f t="shared" si="1"/>
        <v>4.8</v>
      </c>
    </row>
    <row r="4763" ht="14.25" customHeight="1">
      <c r="A4763" s="1" t="s">
        <v>17348</v>
      </c>
      <c r="B4763" s="1">
        <v>4.8</v>
      </c>
      <c r="C4763" s="1">
        <f t="shared" si="1"/>
        <v>4.8</v>
      </c>
    </row>
    <row r="4764" ht="14.25" customHeight="1">
      <c r="A4764" s="1" t="s">
        <v>17730</v>
      </c>
      <c r="B4764" s="1">
        <v>4.8</v>
      </c>
      <c r="C4764" s="1">
        <f t="shared" si="1"/>
        <v>4.8</v>
      </c>
    </row>
    <row r="4765" ht="14.25" customHeight="1">
      <c r="A4765" s="1" t="s">
        <v>17936</v>
      </c>
      <c r="B4765" s="1">
        <v>4.8</v>
      </c>
      <c r="C4765" s="1">
        <f t="shared" si="1"/>
        <v>4.8</v>
      </c>
    </row>
    <row r="4766" ht="14.25" customHeight="1">
      <c r="A4766" s="1" t="s">
        <v>8139</v>
      </c>
      <c r="B4766" s="1">
        <v>5.6</v>
      </c>
      <c r="C4766" s="1">
        <f t="shared" si="1"/>
        <v>4.75</v>
      </c>
    </row>
    <row r="4767" ht="14.25" customHeight="1">
      <c r="A4767" s="1" t="s">
        <v>8139</v>
      </c>
      <c r="B4767" s="1">
        <v>3.9</v>
      </c>
      <c r="C4767" s="1">
        <f t="shared" si="1"/>
        <v>4.75</v>
      </c>
    </row>
    <row r="4768" ht="14.25" customHeight="1">
      <c r="A4768" s="1" t="s">
        <v>7355</v>
      </c>
      <c r="B4768" s="1">
        <v>6.2</v>
      </c>
      <c r="C4768" s="1">
        <f t="shared" si="1"/>
        <v>4.733333333</v>
      </c>
    </row>
    <row r="4769" ht="14.25" customHeight="1">
      <c r="A4769" s="1" t="s">
        <v>7355</v>
      </c>
      <c r="B4769" s="1">
        <v>2.8</v>
      </c>
      <c r="C4769" s="1">
        <f t="shared" si="1"/>
        <v>4.733333333</v>
      </c>
    </row>
    <row r="4770" ht="14.25" customHeight="1">
      <c r="A4770" s="1" t="s">
        <v>7355</v>
      </c>
      <c r="B4770" s="1">
        <v>5.2</v>
      </c>
      <c r="C4770" s="1">
        <f t="shared" si="1"/>
        <v>4.733333333</v>
      </c>
    </row>
    <row r="4771" ht="14.25" customHeight="1">
      <c r="A4771" s="1" t="s">
        <v>3416</v>
      </c>
      <c r="B4771" s="1">
        <v>4.7</v>
      </c>
      <c r="C4771" s="1">
        <f t="shared" si="1"/>
        <v>4.7</v>
      </c>
    </row>
    <row r="4772" ht="14.25" customHeight="1">
      <c r="A4772" s="1" t="s">
        <v>4776</v>
      </c>
      <c r="B4772" s="1">
        <v>4.7</v>
      </c>
      <c r="C4772" s="1">
        <f t="shared" si="1"/>
        <v>4.7</v>
      </c>
    </row>
    <row r="4773" ht="14.25" customHeight="1">
      <c r="A4773" s="1" t="s">
        <v>7928</v>
      </c>
      <c r="B4773" s="1">
        <v>4.7</v>
      </c>
      <c r="C4773" s="1">
        <f t="shared" si="1"/>
        <v>4.7</v>
      </c>
    </row>
    <row r="4774" ht="14.25" customHeight="1">
      <c r="A4774" s="1" t="s">
        <v>8922</v>
      </c>
      <c r="B4774" s="1">
        <v>4.4</v>
      </c>
      <c r="C4774" s="1">
        <f t="shared" si="1"/>
        <v>4.7</v>
      </c>
    </row>
    <row r="4775" ht="14.25" customHeight="1">
      <c r="A4775" s="1" t="s">
        <v>9725</v>
      </c>
      <c r="B4775" s="1">
        <v>4.7</v>
      </c>
      <c r="C4775" s="1">
        <f t="shared" si="1"/>
        <v>4.7</v>
      </c>
    </row>
    <row r="4776" ht="14.25" customHeight="1">
      <c r="A4776" s="1" t="s">
        <v>8922</v>
      </c>
      <c r="B4776" s="1">
        <v>5.0</v>
      </c>
      <c r="C4776" s="1">
        <f t="shared" si="1"/>
        <v>4.7</v>
      </c>
    </row>
    <row r="4777" ht="14.25" customHeight="1">
      <c r="A4777" s="1" t="s">
        <v>11691</v>
      </c>
      <c r="B4777" s="1">
        <v>4.7</v>
      </c>
      <c r="C4777" s="1">
        <f t="shared" si="1"/>
        <v>4.7</v>
      </c>
    </row>
    <row r="4778" ht="14.25" customHeight="1">
      <c r="A4778" s="1" t="s">
        <v>13106</v>
      </c>
      <c r="B4778" s="1">
        <v>4.7</v>
      </c>
      <c r="C4778" s="1">
        <f t="shared" si="1"/>
        <v>4.7</v>
      </c>
    </row>
    <row r="4779" ht="14.25" customHeight="1">
      <c r="A4779" s="1" t="s">
        <v>13914</v>
      </c>
      <c r="B4779" s="1">
        <v>4.7</v>
      </c>
      <c r="C4779" s="1">
        <f t="shared" si="1"/>
        <v>4.7</v>
      </c>
    </row>
    <row r="4780" ht="14.25" customHeight="1">
      <c r="A4780" s="1" t="s">
        <v>14244</v>
      </c>
      <c r="B4780" s="1">
        <v>4.7</v>
      </c>
      <c r="C4780" s="1">
        <f t="shared" si="1"/>
        <v>4.7</v>
      </c>
    </row>
    <row r="4781" ht="14.25" customHeight="1">
      <c r="A4781" s="1" t="s">
        <v>14401</v>
      </c>
      <c r="B4781" s="1">
        <v>4.7</v>
      </c>
      <c r="C4781" s="1">
        <f t="shared" si="1"/>
        <v>4.7</v>
      </c>
    </row>
    <row r="4782" ht="14.25" customHeight="1">
      <c r="A4782" s="1" t="s">
        <v>15163</v>
      </c>
      <c r="B4782" s="1">
        <v>4.7</v>
      </c>
      <c r="C4782" s="1">
        <f t="shared" si="1"/>
        <v>4.7</v>
      </c>
    </row>
    <row r="4783" ht="14.25" customHeight="1">
      <c r="A4783" s="1" t="s">
        <v>15696</v>
      </c>
      <c r="B4783" s="1">
        <v>4.7</v>
      </c>
      <c r="C4783" s="1">
        <f t="shared" si="1"/>
        <v>4.7</v>
      </c>
    </row>
    <row r="4784" ht="14.25" customHeight="1">
      <c r="A4784" s="1" t="s">
        <v>15757</v>
      </c>
      <c r="B4784" s="1">
        <v>4.7</v>
      </c>
      <c r="C4784" s="1">
        <f t="shared" si="1"/>
        <v>4.7</v>
      </c>
    </row>
    <row r="4785" ht="14.25" customHeight="1">
      <c r="A4785" s="1" t="s">
        <v>16185</v>
      </c>
      <c r="B4785" s="1">
        <v>4.7</v>
      </c>
      <c r="C4785" s="1">
        <f t="shared" si="1"/>
        <v>4.7</v>
      </c>
    </row>
    <row r="4786" ht="14.25" customHeight="1">
      <c r="A4786" s="1" t="s">
        <v>16562</v>
      </c>
      <c r="B4786" s="1">
        <v>4.7</v>
      </c>
      <c r="C4786" s="1">
        <f t="shared" si="1"/>
        <v>4.7</v>
      </c>
    </row>
    <row r="4787" ht="14.25" customHeight="1">
      <c r="A4787" s="1" t="s">
        <v>17176</v>
      </c>
      <c r="B4787" s="1">
        <v>4.7</v>
      </c>
      <c r="C4787" s="1">
        <f t="shared" si="1"/>
        <v>4.7</v>
      </c>
    </row>
    <row r="4788" ht="14.25" customHeight="1">
      <c r="A4788" s="1" t="s">
        <v>17251</v>
      </c>
      <c r="B4788" s="1">
        <v>4.7</v>
      </c>
      <c r="C4788" s="1">
        <f t="shared" si="1"/>
        <v>4.7</v>
      </c>
    </row>
    <row r="4789" ht="14.25" customHeight="1">
      <c r="A4789" s="1" t="s">
        <v>17844</v>
      </c>
      <c r="B4789" s="1">
        <v>4.7</v>
      </c>
      <c r="C4789" s="1">
        <f t="shared" si="1"/>
        <v>4.7</v>
      </c>
    </row>
    <row r="4790" ht="14.25" customHeight="1">
      <c r="A4790" s="1" t="s">
        <v>8415</v>
      </c>
      <c r="B4790" s="1">
        <v>1.9</v>
      </c>
      <c r="C4790" s="1">
        <f t="shared" si="1"/>
        <v>4.675</v>
      </c>
    </row>
    <row r="4791" ht="14.25" customHeight="1">
      <c r="A4791" s="1" t="s">
        <v>8415</v>
      </c>
      <c r="B4791" s="1">
        <v>2.5</v>
      </c>
      <c r="C4791" s="1">
        <f t="shared" si="1"/>
        <v>4.675</v>
      </c>
    </row>
    <row r="4792" ht="14.25" customHeight="1">
      <c r="A4792" s="1" t="s">
        <v>8415</v>
      </c>
      <c r="B4792" s="1">
        <v>6.2</v>
      </c>
      <c r="C4792" s="1">
        <f t="shared" si="1"/>
        <v>4.675</v>
      </c>
    </row>
    <row r="4793" ht="14.25" customHeight="1">
      <c r="A4793" s="1" t="s">
        <v>8415</v>
      </c>
      <c r="B4793" s="1">
        <v>8.1</v>
      </c>
      <c r="C4793" s="1">
        <f t="shared" si="1"/>
        <v>4.675</v>
      </c>
    </row>
    <row r="4794" ht="14.25" customHeight="1">
      <c r="A4794" s="1" t="s">
        <v>11704</v>
      </c>
      <c r="B4794" s="1">
        <v>3.9</v>
      </c>
      <c r="C4794" s="1">
        <f t="shared" si="1"/>
        <v>4.65</v>
      </c>
    </row>
    <row r="4795" ht="14.25" customHeight="1">
      <c r="A4795" s="1" t="s">
        <v>11704</v>
      </c>
      <c r="B4795" s="1">
        <v>5.4</v>
      </c>
      <c r="C4795" s="1">
        <f t="shared" si="1"/>
        <v>4.65</v>
      </c>
    </row>
    <row r="4796" ht="14.25" customHeight="1">
      <c r="A4796" s="1" t="s">
        <v>3994</v>
      </c>
      <c r="B4796" s="1">
        <v>4.6</v>
      </c>
      <c r="C4796" s="1">
        <f t="shared" si="1"/>
        <v>4.6</v>
      </c>
    </row>
    <row r="4797" ht="14.25" customHeight="1">
      <c r="A4797" s="1" t="s">
        <v>6311</v>
      </c>
      <c r="B4797" s="1">
        <v>4.6</v>
      </c>
      <c r="C4797" s="1">
        <f t="shared" si="1"/>
        <v>4.6</v>
      </c>
    </row>
    <row r="4798" ht="14.25" customHeight="1">
      <c r="A4798" s="1" t="s">
        <v>7730</v>
      </c>
      <c r="B4798" s="1">
        <v>4.6</v>
      </c>
      <c r="C4798" s="1">
        <f t="shared" si="1"/>
        <v>4.6</v>
      </c>
    </row>
    <row r="4799" ht="14.25" customHeight="1">
      <c r="A4799" s="1" t="s">
        <v>7883</v>
      </c>
      <c r="B4799" s="1">
        <v>4.6</v>
      </c>
      <c r="C4799" s="1">
        <f t="shared" si="1"/>
        <v>4.6</v>
      </c>
    </row>
    <row r="4800" ht="14.25" customHeight="1">
      <c r="A4800" s="1" t="s">
        <v>9073</v>
      </c>
      <c r="B4800" s="1">
        <v>4.6</v>
      </c>
      <c r="C4800" s="1">
        <f t="shared" si="1"/>
        <v>4.6</v>
      </c>
    </row>
    <row r="4801" ht="14.25" customHeight="1">
      <c r="A4801" s="1" t="s">
        <v>9657</v>
      </c>
      <c r="B4801" s="1">
        <v>4.6</v>
      </c>
      <c r="C4801" s="1">
        <f t="shared" si="1"/>
        <v>4.6</v>
      </c>
    </row>
    <row r="4802" ht="14.25" customHeight="1">
      <c r="A4802" s="1" t="s">
        <v>9777</v>
      </c>
      <c r="B4802" s="1">
        <v>4.6</v>
      </c>
      <c r="C4802" s="1">
        <f t="shared" si="1"/>
        <v>4.6</v>
      </c>
    </row>
    <row r="4803" ht="14.25" customHeight="1">
      <c r="A4803" s="1" t="s">
        <v>10400</v>
      </c>
      <c r="B4803" s="1">
        <v>3.8</v>
      </c>
      <c r="C4803" s="1">
        <f t="shared" si="1"/>
        <v>4.6</v>
      </c>
    </row>
    <row r="4804" ht="14.25" customHeight="1">
      <c r="A4804" s="1" t="s">
        <v>10892</v>
      </c>
      <c r="B4804" s="1">
        <v>4.6</v>
      </c>
      <c r="C4804" s="1">
        <f t="shared" si="1"/>
        <v>4.6</v>
      </c>
    </row>
    <row r="4805" ht="14.25" customHeight="1">
      <c r="A4805" s="1" t="s">
        <v>11016</v>
      </c>
      <c r="B4805" s="1">
        <v>4.6</v>
      </c>
      <c r="C4805" s="1">
        <f t="shared" si="1"/>
        <v>4.6</v>
      </c>
    </row>
    <row r="4806" ht="14.25" customHeight="1">
      <c r="A4806" s="1" t="s">
        <v>10400</v>
      </c>
      <c r="B4806" s="1">
        <v>5.4</v>
      </c>
      <c r="C4806" s="1">
        <f t="shared" si="1"/>
        <v>4.6</v>
      </c>
    </row>
    <row r="4807" ht="14.25" customHeight="1">
      <c r="A4807" s="1" t="s">
        <v>9777</v>
      </c>
      <c r="B4807" s="1">
        <v>4.6</v>
      </c>
      <c r="C4807" s="1">
        <f t="shared" si="1"/>
        <v>4.6</v>
      </c>
    </row>
    <row r="4808" ht="14.25" customHeight="1">
      <c r="A4808" s="1" t="s">
        <v>12359</v>
      </c>
      <c r="B4808" s="1">
        <v>4.6</v>
      </c>
      <c r="C4808" s="1">
        <f t="shared" si="1"/>
        <v>4.6</v>
      </c>
    </row>
    <row r="4809" ht="14.25" customHeight="1">
      <c r="A4809" s="1" t="s">
        <v>13016</v>
      </c>
      <c r="B4809" s="1">
        <v>4.6</v>
      </c>
      <c r="C4809" s="1">
        <f t="shared" si="1"/>
        <v>4.6</v>
      </c>
    </row>
    <row r="4810" ht="14.25" customHeight="1">
      <c r="A4810" s="1" t="s">
        <v>13661</v>
      </c>
      <c r="B4810" s="1">
        <v>4.6</v>
      </c>
      <c r="C4810" s="1">
        <f t="shared" si="1"/>
        <v>4.6</v>
      </c>
    </row>
    <row r="4811" ht="14.25" customHeight="1">
      <c r="A4811" s="1" t="s">
        <v>14063</v>
      </c>
      <c r="B4811" s="1">
        <v>4.6</v>
      </c>
      <c r="C4811" s="1">
        <f t="shared" si="1"/>
        <v>4.6</v>
      </c>
    </row>
    <row r="4812" ht="14.25" customHeight="1">
      <c r="A4812" s="1" t="s">
        <v>15009</v>
      </c>
      <c r="B4812" s="1">
        <v>4.6</v>
      </c>
      <c r="C4812" s="1">
        <f t="shared" si="1"/>
        <v>4.6</v>
      </c>
    </row>
    <row r="4813" ht="14.25" customHeight="1">
      <c r="A4813" s="1" t="s">
        <v>15396</v>
      </c>
      <c r="B4813" s="1">
        <v>4.6</v>
      </c>
      <c r="C4813" s="1">
        <f t="shared" si="1"/>
        <v>4.6</v>
      </c>
    </row>
    <row r="4814" ht="14.25" customHeight="1">
      <c r="A4814" s="1" t="s">
        <v>15514</v>
      </c>
      <c r="B4814" s="1">
        <v>4.6</v>
      </c>
      <c r="C4814" s="1">
        <f t="shared" si="1"/>
        <v>4.6</v>
      </c>
    </row>
    <row r="4815" ht="14.25" customHeight="1">
      <c r="A4815" s="1" t="s">
        <v>16164</v>
      </c>
      <c r="B4815" s="1">
        <v>4.6</v>
      </c>
      <c r="C4815" s="1">
        <f t="shared" si="1"/>
        <v>4.6</v>
      </c>
    </row>
    <row r="4816" ht="14.25" customHeight="1">
      <c r="A4816" s="1" t="s">
        <v>17045</v>
      </c>
      <c r="B4816" s="1">
        <v>4.6</v>
      </c>
      <c r="C4816" s="1">
        <f t="shared" si="1"/>
        <v>4.6</v>
      </c>
    </row>
    <row r="4817" ht="14.25" customHeight="1">
      <c r="A4817" s="1" t="s">
        <v>17945</v>
      </c>
      <c r="B4817" s="1">
        <v>4.6</v>
      </c>
      <c r="C4817" s="1">
        <f t="shared" si="1"/>
        <v>4.6</v>
      </c>
    </row>
    <row r="4818" ht="14.25" customHeight="1">
      <c r="A4818" s="1" t="s">
        <v>4741</v>
      </c>
      <c r="B4818" s="1">
        <v>4.7</v>
      </c>
      <c r="C4818" s="1">
        <f t="shared" si="1"/>
        <v>4.55</v>
      </c>
    </row>
    <row r="4819" ht="14.25" customHeight="1">
      <c r="A4819" s="1" t="s">
        <v>6187</v>
      </c>
      <c r="B4819" s="1">
        <v>3.7</v>
      </c>
      <c r="C4819" s="1">
        <f t="shared" si="1"/>
        <v>4.55</v>
      </c>
    </row>
    <row r="4820" ht="14.25" customHeight="1">
      <c r="A4820" s="1" t="s">
        <v>4741</v>
      </c>
      <c r="B4820" s="1">
        <v>4.4</v>
      </c>
      <c r="C4820" s="1">
        <f t="shared" si="1"/>
        <v>4.55</v>
      </c>
    </row>
    <row r="4821" ht="14.25" customHeight="1">
      <c r="A4821" s="1" t="s">
        <v>6187</v>
      </c>
      <c r="B4821" s="1">
        <v>5.4</v>
      </c>
      <c r="C4821" s="1">
        <f t="shared" si="1"/>
        <v>4.55</v>
      </c>
    </row>
    <row r="4822" ht="14.25" customHeight="1">
      <c r="A4822" s="1" t="s">
        <v>11930</v>
      </c>
      <c r="B4822" s="1">
        <v>5.7</v>
      </c>
      <c r="C4822" s="1">
        <f t="shared" si="1"/>
        <v>4.55</v>
      </c>
    </row>
    <row r="4823" ht="14.25" customHeight="1">
      <c r="A4823" s="1" t="s">
        <v>11930</v>
      </c>
      <c r="B4823" s="1">
        <v>3.4</v>
      </c>
      <c r="C4823" s="1">
        <f t="shared" si="1"/>
        <v>4.55</v>
      </c>
    </row>
    <row r="4824" ht="14.25" customHeight="1">
      <c r="A4824" s="1" t="s">
        <v>4069</v>
      </c>
      <c r="B4824" s="1">
        <v>4.5</v>
      </c>
      <c r="C4824" s="1">
        <f t="shared" si="1"/>
        <v>4.5</v>
      </c>
    </row>
    <row r="4825" ht="14.25" customHeight="1">
      <c r="A4825" s="1" t="s">
        <v>8522</v>
      </c>
      <c r="B4825" s="1">
        <v>4.5</v>
      </c>
      <c r="C4825" s="1">
        <f t="shared" si="1"/>
        <v>4.5</v>
      </c>
    </row>
    <row r="4826" ht="14.25" customHeight="1">
      <c r="A4826" s="1" t="s">
        <v>9456</v>
      </c>
      <c r="B4826" s="1">
        <v>4.5</v>
      </c>
      <c r="C4826" s="1">
        <f t="shared" si="1"/>
        <v>4.5</v>
      </c>
    </row>
    <row r="4827" ht="14.25" customHeight="1">
      <c r="A4827" s="1" t="s">
        <v>9765</v>
      </c>
      <c r="B4827" s="1">
        <v>4.5</v>
      </c>
      <c r="C4827" s="1">
        <f t="shared" si="1"/>
        <v>4.5</v>
      </c>
    </row>
    <row r="4828" ht="14.25" customHeight="1">
      <c r="A4828" s="1" t="s">
        <v>10725</v>
      </c>
      <c r="B4828" s="1">
        <v>4.5</v>
      </c>
      <c r="C4828" s="1">
        <f t="shared" si="1"/>
        <v>4.5</v>
      </c>
    </row>
    <row r="4829" ht="14.25" customHeight="1">
      <c r="A4829" s="1" t="s">
        <v>11723</v>
      </c>
      <c r="B4829" s="1">
        <v>4.5</v>
      </c>
      <c r="C4829" s="1">
        <f t="shared" si="1"/>
        <v>4.5</v>
      </c>
    </row>
    <row r="4830" ht="14.25" customHeight="1">
      <c r="A4830" s="1" t="s">
        <v>11792</v>
      </c>
      <c r="B4830" s="1">
        <v>4.5</v>
      </c>
      <c r="C4830" s="1">
        <f t="shared" si="1"/>
        <v>4.5</v>
      </c>
    </row>
    <row r="4831" ht="14.25" customHeight="1">
      <c r="A4831" s="1" t="s">
        <v>13440</v>
      </c>
      <c r="B4831" s="1">
        <v>4.5</v>
      </c>
      <c r="C4831" s="1">
        <f t="shared" si="1"/>
        <v>4.5</v>
      </c>
    </row>
    <row r="4832" ht="14.25" customHeight="1">
      <c r="A4832" s="1" t="s">
        <v>13698</v>
      </c>
      <c r="B4832" s="1">
        <v>4.5</v>
      </c>
      <c r="C4832" s="1">
        <f t="shared" si="1"/>
        <v>4.5</v>
      </c>
    </row>
    <row r="4833" ht="14.25" customHeight="1">
      <c r="A4833" s="1" t="s">
        <v>14492</v>
      </c>
      <c r="B4833" s="1">
        <v>4.5</v>
      </c>
      <c r="C4833" s="1">
        <f t="shared" si="1"/>
        <v>4.5</v>
      </c>
    </row>
    <row r="4834" ht="14.25" customHeight="1">
      <c r="A4834" s="1" t="s">
        <v>15570</v>
      </c>
      <c r="B4834" s="1">
        <v>4.5</v>
      </c>
      <c r="C4834" s="1">
        <f t="shared" si="1"/>
        <v>4.5</v>
      </c>
    </row>
    <row r="4835" ht="14.25" customHeight="1">
      <c r="A4835" s="1" t="s">
        <v>16148</v>
      </c>
      <c r="B4835" s="1">
        <v>4.5</v>
      </c>
      <c r="C4835" s="1">
        <f t="shared" si="1"/>
        <v>4.5</v>
      </c>
    </row>
    <row r="4836" ht="14.25" customHeight="1">
      <c r="A4836" s="1" t="s">
        <v>16896</v>
      </c>
      <c r="B4836" s="1">
        <v>4.5</v>
      </c>
      <c r="C4836" s="1">
        <f t="shared" si="1"/>
        <v>4.5</v>
      </c>
    </row>
    <row r="4837" ht="14.25" customHeight="1">
      <c r="A4837" s="1" t="s">
        <v>17352</v>
      </c>
      <c r="B4837" s="1">
        <v>4.5</v>
      </c>
      <c r="C4837" s="1">
        <f t="shared" si="1"/>
        <v>4.5</v>
      </c>
    </row>
    <row r="4838" ht="14.25" customHeight="1">
      <c r="A4838" s="1" t="s">
        <v>17364</v>
      </c>
      <c r="B4838" s="1">
        <v>4.5</v>
      </c>
      <c r="C4838" s="1">
        <f t="shared" si="1"/>
        <v>4.5</v>
      </c>
    </row>
    <row r="4839" ht="14.25" customHeight="1">
      <c r="A4839" s="1" t="s">
        <v>17476</v>
      </c>
      <c r="B4839" s="1">
        <v>4.5</v>
      </c>
      <c r="C4839" s="1">
        <f t="shared" si="1"/>
        <v>4.5</v>
      </c>
    </row>
    <row r="4840" ht="14.25" customHeight="1">
      <c r="A4840" s="1" t="s">
        <v>17796</v>
      </c>
      <c r="B4840" s="1">
        <v>4.5</v>
      </c>
      <c r="C4840" s="1">
        <f t="shared" si="1"/>
        <v>4.5</v>
      </c>
    </row>
    <row r="4841" ht="14.25" customHeight="1">
      <c r="A4841" s="1" t="s">
        <v>4930</v>
      </c>
      <c r="B4841" s="1">
        <v>3.3</v>
      </c>
      <c r="C4841" s="1">
        <f t="shared" si="1"/>
        <v>4.45</v>
      </c>
    </row>
    <row r="4842" ht="14.25" customHeight="1">
      <c r="A4842" s="1" t="s">
        <v>4930</v>
      </c>
      <c r="B4842" s="1">
        <v>5.6</v>
      </c>
      <c r="C4842" s="1">
        <f t="shared" si="1"/>
        <v>4.45</v>
      </c>
    </row>
    <row r="4843" ht="14.25" customHeight="1">
      <c r="A4843" s="1" t="s">
        <v>10647</v>
      </c>
      <c r="B4843" s="1">
        <v>3.3</v>
      </c>
      <c r="C4843" s="1">
        <f t="shared" si="1"/>
        <v>4.433333333</v>
      </c>
    </row>
    <row r="4844" ht="14.25" customHeight="1">
      <c r="A4844" s="1" t="s">
        <v>10647</v>
      </c>
      <c r="B4844" s="1">
        <v>6.7</v>
      </c>
      <c r="C4844" s="1">
        <f t="shared" si="1"/>
        <v>4.433333333</v>
      </c>
    </row>
    <row r="4845" ht="14.25" customHeight="1">
      <c r="A4845" s="1" t="s">
        <v>10647</v>
      </c>
      <c r="B4845" s="1">
        <v>3.3</v>
      </c>
      <c r="C4845" s="1">
        <f t="shared" si="1"/>
        <v>4.433333333</v>
      </c>
    </row>
    <row r="4846" ht="14.25" customHeight="1">
      <c r="A4846" s="1" t="s">
        <v>13501</v>
      </c>
      <c r="B4846" s="1">
        <v>3.5</v>
      </c>
      <c r="C4846" s="1">
        <f t="shared" si="1"/>
        <v>4.433333333</v>
      </c>
    </row>
    <row r="4847" ht="14.25" customHeight="1">
      <c r="A4847" s="1" t="s">
        <v>13501</v>
      </c>
      <c r="B4847" s="1">
        <v>4.7</v>
      </c>
      <c r="C4847" s="1">
        <f t="shared" si="1"/>
        <v>4.433333333</v>
      </c>
    </row>
    <row r="4848" ht="14.25" customHeight="1">
      <c r="A4848" s="1" t="s">
        <v>13501</v>
      </c>
      <c r="B4848" s="1">
        <v>5.1</v>
      </c>
      <c r="C4848" s="1">
        <f t="shared" si="1"/>
        <v>4.433333333</v>
      </c>
    </row>
    <row r="4849" ht="14.25" customHeight="1">
      <c r="A4849" s="1" t="s">
        <v>2018</v>
      </c>
      <c r="B4849" s="1">
        <v>4.4</v>
      </c>
      <c r="C4849" s="1">
        <f t="shared" si="1"/>
        <v>4.4</v>
      </c>
    </row>
    <row r="4850" ht="14.25" customHeight="1">
      <c r="A4850" s="1" t="s">
        <v>3795</v>
      </c>
      <c r="B4850" s="1">
        <v>4.4</v>
      </c>
      <c r="C4850" s="1">
        <f t="shared" si="1"/>
        <v>4.4</v>
      </c>
    </row>
    <row r="4851" ht="14.25" customHeight="1">
      <c r="A4851" s="1" t="s">
        <v>4975</v>
      </c>
      <c r="B4851" s="1">
        <v>4.4</v>
      </c>
      <c r="C4851" s="1">
        <f t="shared" si="1"/>
        <v>4.4</v>
      </c>
    </row>
    <row r="4852" ht="14.25" customHeight="1">
      <c r="A4852" s="1" t="s">
        <v>9426</v>
      </c>
      <c r="B4852" s="1">
        <v>4.4</v>
      </c>
      <c r="C4852" s="1">
        <f t="shared" si="1"/>
        <v>4.4</v>
      </c>
    </row>
    <row r="4853" ht="14.25" customHeight="1">
      <c r="A4853" s="1" t="s">
        <v>10171</v>
      </c>
      <c r="B4853" s="1">
        <v>4.4</v>
      </c>
      <c r="C4853" s="1">
        <f t="shared" si="1"/>
        <v>4.4</v>
      </c>
    </row>
    <row r="4854" ht="14.25" customHeight="1">
      <c r="A4854" s="1" t="s">
        <v>13325</v>
      </c>
      <c r="B4854" s="1">
        <v>4.4</v>
      </c>
      <c r="C4854" s="1">
        <f t="shared" si="1"/>
        <v>4.4</v>
      </c>
    </row>
    <row r="4855" ht="14.25" customHeight="1">
      <c r="A4855" s="1" t="s">
        <v>13622</v>
      </c>
      <c r="B4855" s="1">
        <v>4.4</v>
      </c>
      <c r="C4855" s="1">
        <f t="shared" si="1"/>
        <v>4.4</v>
      </c>
    </row>
    <row r="4856" ht="14.25" customHeight="1">
      <c r="A4856" s="1" t="s">
        <v>13721</v>
      </c>
      <c r="B4856" s="1">
        <v>4.4</v>
      </c>
      <c r="C4856" s="1">
        <f t="shared" si="1"/>
        <v>4.4</v>
      </c>
    </row>
    <row r="4857" ht="14.25" customHeight="1">
      <c r="A4857" s="1" t="s">
        <v>14680</v>
      </c>
      <c r="B4857" s="1">
        <v>4.4</v>
      </c>
      <c r="C4857" s="1">
        <f t="shared" si="1"/>
        <v>4.4</v>
      </c>
    </row>
    <row r="4858" ht="14.25" customHeight="1">
      <c r="A4858" s="1" t="s">
        <v>15561</v>
      </c>
      <c r="B4858" s="1">
        <v>4.4</v>
      </c>
      <c r="C4858" s="1">
        <f t="shared" si="1"/>
        <v>4.4</v>
      </c>
    </row>
    <row r="4859" ht="14.25" customHeight="1">
      <c r="A4859" s="1" t="s">
        <v>17483</v>
      </c>
      <c r="B4859" s="1">
        <v>4.4</v>
      </c>
      <c r="C4859" s="1">
        <f t="shared" si="1"/>
        <v>4.4</v>
      </c>
    </row>
    <row r="4860" ht="14.25" customHeight="1">
      <c r="A4860" s="1" t="s">
        <v>9348</v>
      </c>
      <c r="B4860" s="1">
        <v>5.3</v>
      </c>
      <c r="C4860" s="1">
        <f t="shared" si="1"/>
        <v>4.4</v>
      </c>
    </row>
    <row r="4861" ht="14.25" customHeight="1">
      <c r="A4861" s="1" t="s">
        <v>9348</v>
      </c>
      <c r="B4861" s="1">
        <v>2.1</v>
      </c>
      <c r="C4861" s="1">
        <f t="shared" si="1"/>
        <v>4.4</v>
      </c>
    </row>
    <row r="4862" ht="14.25" customHeight="1">
      <c r="A4862" s="1" t="s">
        <v>9348</v>
      </c>
      <c r="B4862" s="1">
        <v>5.8</v>
      </c>
      <c r="C4862" s="1">
        <f t="shared" si="1"/>
        <v>4.4</v>
      </c>
    </row>
    <row r="4863" ht="14.25" customHeight="1">
      <c r="A4863" s="1" t="s">
        <v>1359</v>
      </c>
      <c r="B4863" s="1">
        <v>4.3</v>
      </c>
      <c r="C4863" s="1">
        <f t="shared" si="1"/>
        <v>4.3</v>
      </c>
    </row>
    <row r="4864" ht="14.25" customHeight="1">
      <c r="A4864" s="1" t="s">
        <v>6896</v>
      </c>
      <c r="B4864" s="1">
        <v>4.3</v>
      </c>
      <c r="C4864" s="1">
        <f t="shared" si="1"/>
        <v>4.3</v>
      </c>
    </row>
    <row r="4865" ht="14.25" customHeight="1">
      <c r="A4865" s="1" t="s">
        <v>8378</v>
      </c>
      <c r="B4865" s="1">
        <v>4.3</v>
      </c>
      <c r="C4865" s="1">
        <f t="shared" si="1"/>
        <v>4.3</v>
      </c>
    </row>
    <row r="4866" ht="14.25" customHeight="1">
      <c r="A4866" s="1" t="s">
        <v>10670</v>
      </c>
      <c r="B4866" s="1">
        <v>4.3</v>
      </c>
      <c r="C4866" s="1">
        <f t="shared" si="1"/>
        <v>4.3</v>
      </c>
    </row>
    <row r="4867" ht="14.25" customHeight="1">
      <c r="A4867" s="1" t="s">
        <v>11119</v>
      </c>
      <c r="B4867" s="1">
        <v>4.3</v>
      </c>
      <c r="C4867" s="1">
        <f t="shared" si="1"/>
        <v>4.3</v>
      </c>
    </row>
    <row r="4868" ht="14.25" customHeight="1">
      <c r="A4868" s="1" t="s">
        <v>13186</v>
      </c>
      <c r="B4868" s="1">
        <v>4.3</v>
      </c>
      <c r="C4868" s="1">
        <f t="shared" si="1"/>
        <v>4.3</v>
      </c>
    </row>
    <row r="4869" ht="14.25" customHeight="1">
      <c r="A4869" s="1" t="s">
        <v>14005</v>
      </c>
      <c r="B4869" s="1">
        <v>4.3</v>
      </c>
      <c r="C4869" s="1">
        <f t="shared" si="1"/>
        <v>4.3</v>
      </c>
    </row>
    <row r="4870" ht="14.25" customHeight="1">
      <c r="A4870" s="1" t="s">
        <v>14046</v>
      </c>
      <c r="B4870" s="1">
        <v>4.6</v>
      </c>
      <c r="C4870" s="1">
        <f t="shared" si="1"/>
        <v>4.3</v>
      </c>
    </row>
    <row r="4871" ht="14.25" customHeight="1">
      <c r="A4871" s="1" t="s">
        <v>14046</v>
      </c>
      <c r="B4871" s="1">
        <v>4.0</v>
      </c>
      <c r="C4871" s="1">
        <f t="shared" si="1"/>
        <v>4.3</v>
      </c>
    </row>
    <row r="4872" ht="14.25" customHeight="1">
      <c r="A4872" s="1" t="s">
        <v>14610</v>
      </c>
      <c r="B4872" s="1">
        <v>4.3</v>
      </c>
      <c r="C4872" s="1">
        <f t="shared" si="1"/>
        <v>4.3</v>
      </c>
    </row>
    <row r="4873" ht="14.25" customHeight="1">
      <c r="A4873" s="1" t="s">
        <v>15174</v>
      </c>
      <c r="B4873" s="1">
        <v>4.3</v>
      </c>
      <c r="C4873" s="1">
        <f t="shared" si="1"/>
        <v>4.3</v>
      </c>
    </row>
    <row r="4874" ht="14.25" customHeight="1">
      <c r="A4874" s="1" t="s">
        <v>15745</v>
      </c>
      <c r="B4874" s="1">
        <v>4.3</v>
      </c>
      <c r="C4874" s="1">
        <f t="shared" si="1"/>
        <v>4.3</v>
      </c>
    </row>
    <row r="4875" ht="14.25" customHeight="1">
      <c r="A4875" s="1" t="s">
        <v>16013</v>
      </c>
      <c r="B4875" s="1">
        <v>4.3</v>
      </c>
      <c r="C4875" s="1">
        <f t="shared" si="1"/>
        <v>4.3</v>
      </c>
    </row>
    <row r="4876" ht="14.25" customHeight="1">
      <c r="A4876" s="1" t="s">
        <v>17123</v>
      </c>
      <c r="B4876" s="1">
        <v>4.3</v>
      </c>
      <c r="C4876" s="1">
        <f t="shared" si="1"/>
        <v>4.3</v>
      </c>
    </row>
    <row r="4877" ht="14.25" customHeight="1">
      <c r="A4877" s="1" t="s">
        <v>17360</v>
      </c>
      <c r="B4877" s="1">
        <v>4.3</v>
      </c>
      <c r="C4877" s="1">
        <f t="shared" si="1"/>
        <v>4.3</v>
      </c>
    </row>
    <row r="4878" ht="14.25" customHeight="1">
      <c r="A4878" s="1" t="s">
        <v>17382</v>
      </c>
      <c r="B4878" s="1">
        <v>4.3</v>
      </c>
      <c r="C4878" s="1">
        <f t="shared" si="1"/>
        <v>4.3</v>
      </c>
    </row>
    <row r="4879" ht="14.25" customHeight="1">
      <c r="A4879" s="1" t="s">
        <v>17401</v>
      </c>
      <c r="B4879" s="1">
        <v>4.3</v>
      </c>
      <c r="C4879" s="1">
        <f t="shared" si="1"/>
        <v>4.3</v>
      </c>
    </row>
    <row r="4880" ht="14.25" customHeight="1">
      <c r="A4880" s="1" t="s">
        <v>17423</v>
      </c>
      <c r="B4880" s="1">
        <v>4.3</v>
      </c>
      <c r="C4880" s="1">
        <f t="shared" si="1"/>
        <v>4.3</v>
      </c>
    </row>
    <row r="4881" ht="14.25" customHeight="1">
      <c r="A4881" s="1" t="s">
        <v>4895</v>
      </c>
      <c r="B4881" s="1">
        <v>4.2</v>
      </c>
      <c r="C4881" s="1">
        <f t="shared" si="1"/>
        <v>4.2</v>
      </c>
    </row>
    <row r="4882" ht="14.25" customHeight="1">
      <c r="A4882" s="1" t="s">
        <v>11499</v>
      </c>
      <c r="B4882" s="1">
        <v>4.2</v>
      </c>
      <c r="C4882" s="1">
        <f t="shared" si="1"/>
        <v>4.2</v>
      </c>
    </row>
    <row r="4883" ht="14.25" customHeight="1">
      <c r="A4883" s="1" t="s">
        <v>11979</v>
      </c>
      <c r="B4883" s="1">
        <v>4.2</v>
      </c>
      <c r="C4883" s="1">
        <f t="shared" si="1"/>
        <v>4.2</v>
      </c>
    </row>
    <row r="4884" ht="14.25" customHeight="1">
      <c r="A4884" s="1" t="s">
        <v>12382</v>
      </c>
      <c r="B4884" s="1">
        <v>4.2</v>
      </c>
      <c r="C4884" s="1">
        <f t="shared" si="1"/>
        <v>4.2</v>
      </c>
    </row>
    <row r="4885" ht="14.25" customHeight="1">
      <c r="A4885" s="1" t="s">
        <v>16167</v>
      </c>
      <c r="B4885" s="1">
        <v>4.2</v>
      </c>
      <c r="C4885" s="1">
        <f t="shared" si="1"/>
        <v>4.2</v>
      </c>
    </row>
    <row r="4886" ht="14.25" customHeight="1">
      <c r="A4886" s="1" t="s">
        <v>16725</v>
      </c>
      <c r="B4886" s="1">
        <v>4.2</v>
      </c>
      <c r="C4886" s="1">
        <f t="shared" si="1"/>
        <v>4.2</v>
      </c>
    </row>
    <row r="4887" ht="14.25" customHeight="1">
      <c r="A4887" s="1" t="s">
        <v>17723</v>
      </c>
      <c r="B4887" s="1">
        <v>4.2</v>
      </c>
      <c r="C4887" s="1">
        <f t="shared" si="1"/>
        <v>4.2</v>
      </c>
    </row>
    <row r="4888" ht="14.25" customHeight="1">
      <c r="A4888" s="1" t="s">
        <v>7779</v>
      </c>
      <c r="B4888" s="1">
        <v>4.1</v>
      </c>
      <c r="C4888" s="1">
        <f t="shared" si="1"/>
        <v>4.166666667</v>
      </c>
    </row>
    <row r="4889" ht="14.25" customHeight="1">
      <c r="A4889" s="1" t="s">
        <v>7779</v>
      </c>
      <c r="B4889" s="1">
        <v>4.3</v>
      </c>
      <c r="C4889" s="1">
        <f t="shared" si="1"/>
        <v>4.166666667</v>
      </c>
    </row>
    <row r="4890" ht="14.25" customHeight="1">
      <c r="A4890" s="1" t="s">
        <v>7779</v>
      </c>
      <c r="B4890" s="1">
        <v>4.1</v>
      </c>
      <c r="C4890" s="1">
        <f t="shared" si="1"/>
        <v>4.166666667</v>
      </c>
    </row>
    <row r="4891" ht="14.25" customHeight="1">
      <c r="A4891" s="1" t="s">
        <v>2060</v>
      </c>
      <c r="B4891" s="1">
        <v>4.1</v>
      </c>
      <c r="C4891" s="1">
        <f t="shared" si="1"/>
        <v>4.1</v>
      </c>
    </row>
    <row r="4892" ht="14.25" customHeight="1">
      <c r="A4892" s="1" t="s">
        <v>2113</v>
      </c>
      <c r="B4892" s="1">
        <v>4.1</v>
      </c>
      <c r="C4892" s="1">
        <f t="shared" si="1"/>
        <v>4.1</v>
      </c>
    </row>
    <row r="4893" ht="14.25" customHeight="1">
      <c r="A4893" s="1" t="s">
        <v>4949</v>
      </c>
      <c r="B4893" s="1">
        <v>4.1</v>
      </c>
      <c r="C4893" s="1">
        <f t="shared" si="1"/>
        <v>4.1</v>
      </c>
    </row>
    <row r="4894" ht="14.25" customHeight="1">
      <c r="A4894" s="1" t="s">
        <v>6336</v>
      </c>
      <c r="B4894" s="1">
        <v>4.1</v>
      </c>
      <c r="C4894" s="1">
        <f t="shared" si="1"/>
        <v>4.1</v>
      </c>
    </row>
    <row r="4895" ht="14.25" customHeight="1">
      <c r="A4895" s="1" t="s">
        <v>6455</v>
      </c>
      <c r="B4895" s="1">
        <v>4.1</v>
      </c>
      <c r="C4895" s="1">
        <f t="shared" si="1"/>
        <v>4.1</v>
      </c>
    </row>
    <row r="4896" ht="14.25" customHeight="1">
      <c r="A4896" s="1" t="s">
        <v>7377</v>
      </c>
      <c r="B4896" s="1">
        <v>4.1</v>
      </c>
      <c r="C4896" s="1">
        <f t="shared" si="1"/>
        <v>4.1</v>
      </c>
    </row>
    <row r="4897" ht="14.25" customHeight="1">
      <c r="A4897" s="1" t="s">
        <v>7391</v>
      </c>
      <c r="B4897" s="1">
        <v>4.1</v>
      </c>
      <c r="C4897" s="1">
        <f t="shared" si="1"/>
        <v>4.1</v>
      </c>
    </row>
    <row r="4898" ht="14.25" customHeight="1">
      <c r="A4898" s="1" t="s">
        <v>9238</v>
      </c>
      <c r="B4898" s="1">
        <v>4.1</v>
      </c>
      <c r="C4898" s="1">
        <f t="shared" si="1"/>
        <v>4.1</v>
      </c>
    </row>
    <row r="4899" ht="14.25" customHeight="1">
      <c r="A4899" s="1" t="s">
        <v>9641</v>
      </c>
      <c r="B4899" s="1">
        <v>4.1</v>
      </c>
      <c r="C4899" s="1">
        <f t="shared" si="1"/>
        <v>4.1</v>
      </c>
    </row>
    <row r="4900" ht="14.25" customHeight="1">
      <c r="A4900" s="1" t="s">
        <v>9718</v>
      </c>
      <c r="B4900" s="1">
        <v>4.1</v>
      </c>
      <c r="C4900" s="1">
        <f t="shared" si="1"/>
        <v>4.1</v>
      </c>
    </row>
    <row r="4901" ht="14.25" customHeight="1">
      <c r="A4901" s="1" t="s">
        <v>10348</v>
      </c>
      <c r="B4901" s="1">
        <v>6.1</v>
      </c>
      <c r="C4901" s="1">
        <f t="shared" si="1"/>
        <v>4.1</v>
      </c>
    </row>
    <row r="4902" ht="14.25" customHeight="1">
      <c r="A4902" s="1" t="s">
        <v>12581</v>
      </c>
      <c r="B4902" s="1">
        <v>4.1</v>
      </c>
      <c r="C4902" s="1">
        <f t="shared" si="1"/>
        <v>4.1</v>
      </c>
    </row>
    <row r="4903" ht="14.25" customHeight="1">
      <c r="A4903" s="1" t="s">
        <v>10348</v>
      </c>
      <c r="B4903" s="1">
        <v>2.1</v>
      </c>
      <c r="C4903" s="1">
        <f t="shared" si="1"/>
        <v>4.1</v>
      </c>
    </row>
    <row r="4904" ht="14.25" customHeight="1">
      <c r="A4904" s="1" t="s">
        <v>14794</v>
      </c>
      <c r="B4904" s="1">
        <v>4.1</v>
      </c>
      <c r="C4904" s="1">
        <f t="shared" si="1"/>
        <v>4.1</v>
      </c>
    </row>
    <row r="4905" ht="14.25" customHeight="1">
      <c r="A4905" s="1" t="s">
        <v>17154</v>
      </c>
      <c r="B4905" s="1">
        <v>4.1</v>
      </c>
      <c r="C4905" s="1">
        <f t="shared" si="1"/>
        <v>4.1</v>
      </c>
    </row>
    <row r="4906" ht="14.25" customHeight="1">
      <c r="A4906" s="1" t="s">
        <v>17810</v>
      </c>
      <c r="B4906" s="1">
        <v>4.1</v>
      </c>
      <c r="C4906" s="1">
        <f t="shared" si="1"/>
        <v>4.1</v>
      </c>
    </row>
    <row r="4907" ht="14.25" customHeight="1">
      <c r="A4907" s="1" t="s">
        <v>17899</v>
      </c>
      <c r="B4907" s="1">
        <v>4.1</v>
      </c>
      <c r="C4907" s="1">
        <f t="shared" si="1"/>
        <v>4.1</v>
      </c>
    </row>
    <row r="4908" ht="14.25" customHeight="1">
      <c r="A4908" s="1" t="s">
        <v>4461</v>
      </c>
      <c r="B4908" s="1">
        <v>4.0</v>
      </c>
      <c r="C4908" s="1">
        <f t="shared" si="1"/>
        <v>4</v>
      </c>
    </row>
    <row r="4909" ht="14.25" customHeight="1">
      <c r="A4909" s="1" t="s">
        <v>8291</v>
      </c>
      <c r="B4909" s="1">
        <v>4.0</v>
      </c>
      <c r="C4909" s="1">
        <f t="shared" si="1"/>
        <v>4</v>
      </c>
    </row>
    <row r="4910" ht="14.25" customHeight="1">
      <c r="A4910" s="1" t="s">
        <v>8993</v>
      </c>
      <c r="B4910" s="1">
        <v>4.0</v>
      </c>
      <c r="C4910" s="1">
        <f t="shared" si="1"/>
        <v>4</v>
      </c>
    </row>
    <row r="4911" ht="14.25" customHeight="1">
      <c r="A4911" s="1" t="s">
        <v>9686</v>
      </c>
      <c r="B4911" s="1">
        <v>4.0</v>
      </c>
      <c r="C4911" s="1">
        <f t="shared" si="1"/>
        <v>4</v>
      </c>
    </row>
    <row r="4912" ht="14.25" customHeight="1">
      <c r="A4912" s="1" t="s">
        <v>12287</v>
      </c>
      <c r="B4912" s="1">
        <v>4.0</v>
      </c>
      <c r="C4912" s="1">
        <f t="shared" si="1"/>
        <v>4</v>
      </c>
    </row>
    <row r="4913" ht="14.25" customHeight="1">
      <c r="A4913" s="1" t="s">
        <v>12558</v>
      </c>
      <c r="B4913" s="1">
        <v>4.0</v>
      </c>
      <c r="C4913" s="1">
        <f t="shared" si="1"/>
        <v>4</v>
      </c>
    </row>
    <row r="4914" ht="14.25" customHeight="1">
      <c r="A4914" s="1" t="s">
        <v>14036</v>
      </c>
      <c r="B4914" s="1">
        <v>4.0</v>
      </c>
      <c r="C4914" s="1">
        <f t="shared" si="1"/>
        <v>4</v>
      </c>
    </row>
    <row r="4915" ht="14.25" customHeight="1">
      <c r="A4915" s="1" t="s">
        <v>14902</v>
      </c>
      <c r="B4915" s="1">
        <v>4.0</v>
      </c>
      <c r="C4915" s="1">
        <f t="shared" si="1"/>
        <v>4</v>
      </c>
    </row>
    <row r="4916" ht="14.25" customHeight="1">
      <c r="A4916" s="1" t="s">
        <v>16808</v>
      </c>
      <c r="B4916" s="1">
        <v>4.0</v>
      </c>
      <c r="C4916" s="1">
        <f t="shared" si="1"/>
        <v>4</v>
      </c>
    </row>
    <row r="4917" ht="14.25" customHeight="1">
      <c r="A4917" s="1" t="s">
        <v>17090</v>
      </c>
      <c r="B4917" s="1">
        <v>4.0</v>
      </c>
      <c r="C4917" s="1">
        <f t="shared" si="1"/>
        <v>4</v>
      </c>
    </row>
    <row r="4918" ht="14.25" customHeight="1">
      <c r="A4918" s="1" t="s">
        <v>17505</v>
      </c>
      <c r="B4918" s="1">
        <v>4.0</v>
      </c>
      <c r="C4918" s="1">
        <f t="shared" si="1"/>
        <v>4</v>
      </c>
    </row>
    <row r="4919" ht="14.25" customHeight="1">
      <c r="A4919" s="1" t="s">
        <v>17518</v>
      </c>
      <c r="B4919" s="1">
        <v>4.0</v>
      </c>
      <c r="C4919" s="1">
        <f t="shared" si="1"/>
        <v>4</v>
      </c>
    </row>
    <row r="4920" ht="14.25" customHeight="1">
      <c r="A4920" s="1" t="s">
        <v>17964</v>
      </c>
      <c r="B4920" s="1">
        <v>4.0</v>
      </c>
      <c r="C4920" s="1">
        <f t="shared" si="1"/>
        <v>4</v>
      </c>
    </row>
    <row r="4921" ht="14.25" customHeight="1">
      <c r="A4921" s="1" t="s">
        <v>6402</v>
      </c>
      <c r="B4921" s="1">
        <v>4.0</v>
      </c>
      <c r="C4921" s="1">
        <f t="shared" si="1"/>
        <v>3.95</v>
      </c>
    </row>
    <row r="4922" ht="14.25" customHeight="1">
      <c r="A4922" s="1" t="s">
        <v>6402</v>
      </c>
      <c r="B4922" s="1">
        <v>3.9</v>
      </c>
      <c r="C4922" s="1">
        <f t="shared" si="1"/>
        <v>3.95</v>
      </c>
    </row>
    <row r="4923" ht="14.25" customHeight="1">
      <c r="A4923" s="1" t="s">
        <v>7775</v>
      </c>
      <c r="B4923" s="1">
        <v>3.9</v>
      </c>
      <c r="C4923" s="1">
        <f t="shared" si="1"/>
        <v>3.9</v>
      </c>
    </row>
    <row r="4924" ht="14.25" customHeight="1">
      <c r="A4924" s="1" t="s">
        <v>8149</v>
      </c>
      <c r="B4924" s="1">
        <v>3.9</v>
      </c>
      <c r="C4924" s="1">
        <f t="shared" si="1"/>
        <v>3.9</v>
      </c>
    </row>
    <row r="4925" ht="14.25" customHeight="1">
      <c r="A4925" s="1" t="s">
        <v>10205</v>
      </c>
      <c r="B4925" s="1">
        <v>3.9</v>
      </c>
      <c r="C4925" s="1">
        <f t="shared" si="1"/>
        <v>3.9</v>
      </c>
    </row>
    <row r="4926" ht="14.25" customHeight="1">
      <c r="A4926" s="1" t="s">
        <v>14351</v>
      </c>
      <c r="B4926" s="1">
        <v>3.9</v>
      </c>
      <c r="C4926" s="1">
        <f t="shared" si="1"/>
        <v>3.9</v>
      </c>
    </row>
    <row r="4927" ht="14.25" customHeight="1">
      <c r="A4927" s="1" t="s">
        <v>14856</v>
      </c>
      <c r="B4927" s="1">
        <v>3.9</v>
      </c>
      <c r="C4927" s="1">
        <f t="shared" si="1"/>
        <v>3.9</v>
      </c>
    </row>
    <row r="4928" ht="14.25" customHeight="1">
      <c r="A4928" s="1" t="s">
        <v>15133</v>
      </c>
      <c r="B4928" s="1">
        <v>3.9</v>
      </c>
      <c r="C4928" s="1">
        <f t="shared" si="1"/>
        <v>3.9</v>
      </c>
    </row>
    <row r="4929" ht="14.25" customHeight="1">
      <c r="A4929" s="1" t="s">
        <v>15511</v>
      </c>
      <c r="B4929" s="1">
        <v>3.9</v>
      </c>
      <c r="C4929" s="1">
        <f t="shared" si="1"/>
        <v>3.9</v>
      </c>
    </row>
    <row r="4930" ht="14.25" customHeight="1">
      <c r="A4930" s="1" t="s">
        <v>16570</v>
      </c>
      <c r="B4930" s="1">
        <v>3.9</v>
      </c>
      <c r="C4930" s="1">
        <f t="shared" si="1"/>
        <v>3.9</v>
      </c>
    </row>
    <row r="4931" ht="14.25" customHeight="1">
      <c r="A4931" s="1" t="s">
        <v>16844</v>
      </c>
      <c r="B4931" s="1">
        <v>3.9</v>
      </c>
      <c r="C4931" s="1">
        <f t="shared" si="1"/>
        <v>3.9</v>
      </c>
    </row>
    <row r="4932" ht="14.25" customHeight="1">
      <c r="A4932" s="1" t="s">
        <v>8149</v>
      </c>
      <c r="B4932" s="1">
        <v>3.9</v>
      </c>
      <c r="C4932" s="1">
        <f t="shared" si="1"/>
        <v>3.9</v>
      </c>
    </row>
    <row r="4933" ht="14.25" customHeight="1">
      <c r="A4933" s="1" t="s">
        <v>12141</v>
      </c>
      <c r="B4933" s="1">
        <v>3.5</v>
      </c>
      <c r="C4933" s="1">
        <f t="shared" si="1"/>
        <v>3.85</v>
      </c>
    </row>
    <row r="4934" ht="14.25" customHeight="1">
      <c r="A4934" s="1" t="s">
        <v>12141</v>
      </c>
      <c r="B4934" s="1">
        <v>4.2</v>
      </c>
      <c r="C4934" s="1">
        <f t="shared" si="1"/>
        <v>3.85</v>
      </c>
    </row>
    <row r="4935" ht="14.25" customHeight="1">
      <c r="A4935" s="1" t="s">
        <v>1115</v>
      </c>
      <c r="B4935" s="1">
        <v>3.8</v>
      </c>
      <c r="C4935" s="1">
        <f t="shared" si="1"/>
        <v>3.8</v>
      </c>
    </row>
    <row r="4936" ht="14.25" customHeight="1">
      <c r="A4936" s="1" t="s">
        <v>2753</v>
      </c>
      <c r="B4936" s="1">
        <v>3.8</v>
      </c>
      <c r="C4936" s="1">
        <f t="shared" si="1"/>
        <v>3.8</v>
      </c>
    </row>
    <row r="4937" ht="14.25" customHeight="1">
      <c r="A4937" s="1" t="s">
        <v>5439</v>
      </c>
      <c r="B4937" s="1">
        <v>3.8</v>
      </c>
      <c r="C4937" s="1">
        <f t="shared" si="1"/>
        <v>3.8</v>
      </c>
    </row>
    <row r="4938" ht="14.25" customHeight="1">
      <c r="A4938" s="1" t="s">
        <v>11746</v>
      </c>
      <c r="B4938" s="1">
        <v>3.8</v>
      </c>
      <c r="C4938" s="1">
        <f t="shared" si="1"/>
        <v>3.8</v>
      </c>
    </row>
    <row r="4939" ht="14.25" customHeight="1">
      <c r="A4939" s="1" t="s">
        <v>13078</v>
      </c>
      <c r="B4939" s="1">
        <v>3.8</v>
      </c>
      <c r="C4939" s="1">
        <f t="shared" si="1"/>
        <v>3.8</v>
      </c>
    </row>
    <row r="4940" ht="14.25" customHeight="1">
      <c r="A4940" s="1" t="s">
        <v>13462</v>
      </c>
      <c r="B4940" s="1">
        <v>3.8</v>
      </c>
      <c r="C4940" s="1">
        <f t="shared" si="1"/>
        <v>3.8</v>
      </c>
    </row>
    <row r="4941" ht="14.25" customHeight="1">
      <c r="A4941" s="1" t="s">
        <v>16140</v>
      </c>
      <c r="B4941" s="1">
        <v>3.8</v>
      </c>
      <c r="C4941" s="1">
        <f t="shared" si="1"/>
        <v>3.8</v>
      </c>
    </row>
    <row r="4942" ht="14.25" customHeight="1">
      <c r="A4942" s="1" t="s">
        <v>16151</v>
      </c>
      <c r="B4942" s="1">
        <v>3.8</v>
      </c>
      <c r="C4942" s="1">
        <f t="shared" si="1"/>
        <v>3.8</v>
      </c>
    </row>
    <row r="4943" ht="14.25" customHeight="1">
      <c r="A4943" s="1" t="s">
        <v>3140</v>
      </c>
      <c r="B4943" s="1">
        <v>3.8</v>
      </c>
      <c r="C4943" s="1">
        <f t="shared" si="1"/>
        <v>3.72</v>
      </c>
    </row>
    <row r="4944" ht="14.25" customHeight="1">
      <c r="A4944" s="1" t="s">
        <v>3140</v>
      </c>
      <c r="B4944" s="1">
        <v>2.9</v>
      </c>
      <c r="C4944" s="1">
        <f t="shared" si="1"/>
        <v>3.72</v>
      </c>
    </row>
    <row r="4945" ht="14.25" customHeight="1">
      <c r="A4945" s="1" t="s">
        <v>3140</v>
      </c>
      <c r="B4945" s="1">
        <v>2.3</v>
      </c>
      <c r="C4945" s="1">
        <f t="shared" si="1"/>
        <v>3.72</v>
      </c>
    </row>
    <row r="4946" ht="14.25" customHeight="1">
      <c r="A4946" s="1" t="s">
        <v>3140</v>
      </c>
      <c r="B4946" s="1">
        <v>3.3</v>
      </c>
      <c r="C4946" s="1">
        <f t="shared" si="1"/>
        <v>3.72</v>
      </c>
    </row>
    <row r="4947" ht="14.25" customHeight="1">
      <c r="A4947" s="1" t="s">
        <v>3140</v>
      </c>
      <c r="B4947" s="1">
        <v>6.3</v>
      </c>
      <c r="C4947" s="1">
        <f t="shared" si="1"/>
        <v>3.72</v>
      </c>
    </row>
    <row r="4948" ht="14.25" customHeight="1">
      <c r="A4948" s="1" t="s">
        <v>1297</v>
      </c>
      <c r="B4948" s="1">
        <v>2.2</v>
      </c>
      <c r="C4948" s="1">
        <f t="shared" si="1"/>
        <v>3.7</v>
      </c>
    </row>
    <row r="4949" ht="14.25" customHeight="1">
      <c r="A4949" s="1" t="s">
        <v>1297</v>
      </c>
      <c r="B4949" s="1">
        <v>5.2</v>
      </c>
      <c r="C4949" s="1">
        <f t="shared" si="1"/>
        <v>3.7</v>
      </c>
    </row>
    <row r="4950" ht="14.25" customHeight="1">
      <c r="A4950" s="1" t="s">
        <v>15779</v>
      </c>
      <c r="B4950" s="1">
        <v>3.7</v>
      </c>
      <c r="C4950" s="1">
        <f t="shared" si="1"/>
        <v>3.7</v>
      </c>
    </row>
    <row r="4951" ht="14.25" customHeight="1">
      <c r="A4951" s="1" t="s">
        <v>16049</v>
      </c>
      <c r="B4951" s="1">
        <v>3.7</v>
      </c>
      <c r="C4951" s="1">
        <f t="shared" si="1"/>
        <v>3.7</v>
      </c>
    </row>
    <row r="4952" ht="14.25" customHeight="1">
      <c r="A4952" s="1" t="s">
        <v>17892</v>
      </c>
      <c r="B4952" s="1">
        <v>3.7</v>
      </c>
      <c r="C4952" s="1">
        <f t="shared" si="1"/>
        <v>3.7</v>
      </c>
    </row>
    <row r="4953" ht="14.25" customHeight="1">
      <c r="A4953" s="1" t="s">
        <v>2449</v>
      </c>
      <c r="B4953" s="1">
        <v>3.6</v>
      </c>
      <c r="C4953" s="1">
        <f t="shared" si="1"/>
        <v>3.6</v>
      </c>
    </row>
    <row r="4954" ht="14.25" customHeight="1">
      <c r="A4954" s="1" t="s">
        <v>5854</v>
      </c>
      <c r="B4954" s="1">
        <v>3.6</v>
      </c>
      <c r="C4954" s="1">
        <f t="shared" si="1"/>
        <v>3.6</v>
      </c>
    </row>
    <row r="4955" ht="14.25" customHeight="1">
      <c r="A4955" s="1" t="s">
        <v>8684</v>
      </c>
      <c r="B4955" s="1">
        <v>3.6</v>
      </c>
      <c r="C4955" s="1">
        <f t="shared" si="1"/>
        <v>3.6</v>
      </c>
    </row>
    <row r="4956" ht="14.25" customHeight="1">
      <c r="A4956" s="1" t="s">
        <v>9190</v>
      </c>
      <c r="B4956" s="1">
        <v>3.6</v>
      </c>
      <c r="C4956" s="1">
        <f t="shared" si="1"/>
        <v>3.6</v>
      </c>
    </row>
    <row r="4957" ht="14.25" customHeight="1">
      <c r="A4957" s="1" t="s">
        <v>9385</v>
      </c>
      <c r="B4957" s="1">
        <v>3.6</v>
      </c>
      <c r="C4957" s="1">
        <f t="shared" si="1"/>
        <v>3.6</v>
      </c>
    </row>
    <row r="4958" ht="14.25" customHeight="1">
      <c r="A4958" s="1" t="s">
        <v>10242</v>
      </c>
      <c r="B4958" s="1">
        <v>3.6</v>
      </c>
      <c r="C4958" s="1">
        <f t="shared" si="1"/>
        <v>3.6</v>
      </c>
    </row>
    <row r="4959" ht="14.25" customHeight="1">
      <c r="A4959" s="1" t="s">
        <v>5854</v>
      </c>
      <c r="B4959" s="1">
        <v>3.6</v>
      </c>
      <c r="C4959" s="1">
        <f t="shared" si="1"/>
        <v>3.6</v>
      </c>
    </row>
    <row r="4960" ht="14.25" customHeight="1">
      <c r="A4960" s="1" t="s">
        <v>12829</v>
      </c>
      <c r="B4960" s="1">
        <v>3.6</v>
      </c>
      <c r="C4960" s="1">
        <f t="shared" si="1"/>
        <v>3.6</v>
      </c>
    </row>
    <row r="4961" ht="14.25" customHeight="1">
      <c r="A4961" s="1" t="s">
        <v>15936</v>
      </c>
      <c r="B4961" s="1">
        <v>3.6</v>
      </c>
      <c r="C4961" s="1">
        <f t="shared" si="1"/>
        <v>3.6</v>
      </c>
    </row>
    <row r="4962" ht="14.25" customHeight="1">
      <c r="A4962" s="1" t="s">
        <v>16387</v>
      </c>
      <c r="B4962" s="1">
        <v>3.6</v>
      </c>
      <c r="C4962" s="1">
        <f t="shared" si="1"/>
        <v>3.6</v>
      </c>
    </row>
    <row r="4963" ht="14.25" customHeight="1">
      <c r="A4963" s="1" t="s">
        <v>17769</v>
      </c>
      <c r="B4963" s="1">
        <v>3.6</v>
      </c>
      <c r="C4963" s="1">
        <f t="shared" si="1"/>
        <v>3.6</v>
      </c>
    </row>
    <row r="4964" ht="14.25" customHeight="1">
      <c r="A4964" s="1" t="s">
        <v>7171</v>
      </c>
      <c r="B4964" s="1">
        <v>3.5</v>
      </c>
      <c r="C4964" s="1">
        <f t="shared" si="1"/>
        <v>3.5</v>
      </c>
    </row>
    <row r="4965" ht="14.25" customHeight="1">
      <c r="A4965" s="1" t="s">
        <v>8963</v>
      </c>
      <c r="B4965" s="1">
        <v>3.5</v>
      </c>
      <c r="C4965" s="1">
        <f t="shared" si="1"/>
        <v>3.5</v>
      </c>
    </row>
    <row r="4966" ht="14.25" customHeight="1">
      <c r="A4966" s="1" t="s">
        <v>11679</v>
      </c>
      <c r="B4966" s="1">
        <v>3.5</v>
      </c>
      <c r="C4966" s="1">
        <f t="shared" si="1"/>
        <v>3.5</v>
      </c>
    </row>
    <row r="4967" ht="14.25" customHeight="1">
      <c r="A4967" s="1" t="s">
        <v>12482</v>
      </c>
      <c r="B4967" s="1">
        <v>3.5</v>
      </c>
      <c r="C4967" s="1">
        <f t="shared" si="1"/>
        <v>3.5</v>
      </c>
    </row>
    <row r="4968" ht="14.25" customHeight="1">
      <c r="A4968" s="1" t="s">
        <v>14313</v>
      </c>
      <c r="B4968" s="1">
        <v>3.5</v>
      </c>
      <c r="C4968" s="1">
        <f t="shared" si="1"/>
        <v>3.5</v>
      </c>
    </row>
    <row r="4969" ht="14.25" customHeight="1">
      <c r="A4969" s="1" t="s">
        <v>15749</v>
      </c>
      <c r="B4969" s="1">
        <v>3.5</v>
      </c>
      <c r="C4969" s="1">
        <f t="shared" si="1"/>
        <v>3.5</v>
      </c>
    </row>
    <row r="4970" ht="14.25" customHeight="1">
      <c r="A4970" s="1" t="s">
        <v>16582</v>
      </c>
      <c r="B4970" s="1">
        <v>3.5</v>
      </c>
      <c r="C4970" s="1">
        <f t="shared" si="1"/>
        <v>3.5</v>
      </c>
    </row>
    <row r="4971" ht="14.25" customHeight="1">
      <c r="A4971" s="1" t="s">
        <v>17070</v>
      </c>
      <c r="B4971" s="1">
        <v>3.5</v>
      </c>
      <c r="C4971" s="1">
        <f t="shared" si="1"/>
        <v>3.5</v>
      </c>
    </row>
    <row r="4972" ht="14.25" customHeight="1">
      <c r="A4972" s="1" t="s">
        <v>6230</v>
      </c>
      <c r="B4972" s="1">
        <v>3.4</v>
      </c>
      <c r="C4972" s="1">
        <f t="shared" si="1"/>
        <v>3.4</v>
      </c>
    </row>
    <row r="4973" ht="14.25" customHeight="1">
      <c r="A4973" s="1" t="s">
        <v>13224</v>
      </c>
      <c r="B4973" s="1">
        <v>3.4</v>
      </c>
      <c r="C4973" s="1">
        <f t="shared" si="1"/>
        <v>3.4</v>
      </c>
    </row>
    <row r="4974" ht="14.25" customHeight="1">
      <c r="A4974" s="1" t="s">
        <v>13738</v>
      </c>
      <c r="B4974" s="1">
        <v>3.4</v>
      </c>
      <c r="C4974" s="1">
        <f t="shared" si="1"/>
        <v>3.4</v>
      </c>
    </row>
    <row r="4975" ht="14.25" customHeight="1">
      <c r="A4975" s="1" t="s">
        <v>15566</v>
      </c>
      <c r="B4975" s="1">
        <v>3.4</v>
      </c>
      <c r="C4975" s="1">
        <f t="shared" si="1"/>
        <v>3.4</v>
      </c>
    </row>
    <row r="4976" ht="14.25" customHeight="1">
      <c r="A4976" s="1" t="s">
        <v>15573</v>
      </c>
      <c r="B4976" s="1">
        <v>3.4</v>
      </c>
      <c r="C4976" s="1">
        <f t="shared" si="1"/>
        <v>3.4</v>
      </c>
    </row>
    <row r="4977" ht="14.25" customHeight="1">
      <c r="A4977" s="1" t="s">
        <v>15681</v>
      </c>
      <c r="B4977" s="1">
        <v>3.4</v>
      </c>
      <c r="C4977" s="1">
        <f t="shared" si="1"/>
        <v>3.4</v>
      </c>
    </row>
    <row r="4978" ht="14.25" customHeight="1">
      <c r="A4978" s="1" t="s">
        <v>16262</v>
      </c>
      <c r="B4978" s="1">
        <v>3.4</v>
      </c>
      <c r="C4978" s="1">
        <f t="shared" si="1"/>
        <v>3.4</v>
      </c>
    </row>
    <row r="4979" ht="14.25" customHeight="1">
      <c r="A4979" s="1" t="s">
        <v>16556</v>
      </c>
      <c r="B4979" s="1">
        <v>3.4</v>
      </c>
      <c r="C4979" s="1">
        <f t="shared" si="1"/>
        <v>3.4</v>
      </c>
    </row>
    <row r="4980" ht="14.25" customHeight="1">
      <c r="A4980" s="1" t="s">
        <v>17262</v>
      </c>
      <c r="B4980" s="1">
        <v>3.4</v>
      </c>
      <c r="C4980" s="1">
        <f t="shared" si="1"/>
        <v>3.4</v>
      </c>
    </row>
    <row r="4981" ht="14.25" customHeight="1">
      <c r="A4981" s="1" t="s">
        <v>17840</v>
      </c>
      <c r="B4981" s="1">
        <v>3.4</v>
      </c>
      <c r="C4981" s="1">
        <f t="shared" si="1"/>
        <v>3.4</v>
      </c>
    </row>
    <row r="4982" ht="14.25" customHeight="1">
      <c r="A4982" s="1" t="s">
        <v>1272</v>
      </c>
      <c r="B4982" s="1">
        <v>3.3</v>
      </c>
      <c r="C4982" s="1">
        <f t="shared" si="1"/>
        <v>3.3</v>
      </c>
    </row>
    <row r="4983" ht="14.25" customHeight="1">
      <c r="A4983" s="1" t="s">
        <v>7163</v>
      </c>
      <c r="B4983" s="1">
        <v>3.3</v>
      </c>
      <c r="C4983" s="1">
        <f t="shared" si="1"/>
        <v>3.3</v>
      </c>
    </row>
    <row r="4984" ht="14.25" customHeight="1">
      <c r="A4984" s="1" t="s">
        <v>7240</v>
      </c>
      <c r="B4984" s="1">
        <v>4.6</v>
      </c>
      <c r="C4984" s="1">
        <f t="shared" si="1"/>
        <v>3.3</v>
      </c>
    </row>
    <row r="4985" ht="14.25" customHeight="1">
      <c r="A4985" s="1" t="s">
        <v>9194</v>
      </c>
      <c r="B4985" s="1">
        <v>3.3</v>
      </c>
      <c r="C4985" s="1">
        <f t="shared" si="1"/>
        <v>3.3</v>
      </c>
    </row>
    <row r="4986" ht="14.25" customHeight="1">
      <c r="A4986" s="1" t="s">
        <v>9303</v>
      </c>
      <c r="B4986" s="1">
        <v>3.3</v>
      </c>
      <c r="C4986" s="1">
        <f t="shared" si="1"/>
        <v>3.3</v>
      </c>
    </row>
    <row r="4987" ht="14.25" customHeight="1">
      <c r="A4987" s="1" t="s">
        <v>11551</v>
      </c>
      <c r="B4987" s="1">
        <v>3.3</v>
      </c>
      <c r="C4987" s="1">
        <f t="shared" si="1"/>
        <v>3.3</v>
      </c>
    </row>
    <row r="4988" ht="14.25" customHeight="1">
      <c r="A4988" s="1" t="s">
        <v>11666</v>
      </c>
      <c r="B4988" s="1">
        <v>3.3</v>
      </c>
      <c r="C4988" s="1">
        <f t="shared" si="1"/>
        <v>3.3</v>
      </c>
    </row>
    <row r="4989" ht="14.25" customHeight="1">
      <c r="A4989" s="1" t="s">
        <v>7240</v>
      </c>
      <c r="B4989" s="1">
        <v>2.0</v>
      </c>
      <c r="C4989" s="1">
        <f t="shared" si="1"/>
        <v>3.3</v>
      </c>
    </row>
    <row r="4990" ht="14.25" customHeight="1">
      <c r="A4990" s="1" t="s">
        <v>13672</v>
      </c>
      <c r="B4990" s="1">
        <v>3.3</v>
      </c>
      <c r="C4990" s="1">
        <f t="shared" si="1"/>
        <v>3.3</v>
      </c>
    </row>
    <row r="4991" ht="14.25" customHeight="1">
      <c r="A4991" s="1" t="s">
        <v>14377</v>
      </c>
      <c r="B4991" s="1">
        <v>3.3</v>
      </c>
      <c r="C4991" s="1">
        <f t="shared" si="1"/>
        <v>3.3</v>
      </c>
    </row>
    <row r="4992" ht="14.25" customHeight="1">
      <c r="A4992" s="1" t="s">
        <v>14814</v>
      </c>
      <c r="B4992" s="1">
        <v>3.3</v>
      </c>
      <c r="C4992" s="1">
        <f t="shared" si="1"/>
        <v>3.3</v>
      </c>
    </row>
    <row r="4993" ht="14.25" customHeight="1">
      <c r="A4993" s="1" t="s">
        <v>15361</v>
      </c>
      <c r="B4993" s="1">
        <v>3.3</v>
      </c>
      <c r="C4993" s="1">
        <f t="shared" si="1"/>
        <v>3.3</v>
      </c>
    </row>
    <row r="4994" ht="14.25" customHeight="1">
      <c r="A4994" s="1" t="s">
        <v>15932</v>
      </c>
      <c r="B4994" s="1">
        <v>3.3</v>
      </c>
      <c r="C4994" s="1">
        <f t="shared" si="1"/>
        <v>3.3</v>
      </c>
    </row>
    <row r="4995" ht="14.25" customHeight="1">
      <c r="A4995" s="1" t="s">
        <v>16021</v>
      </c>
      <c r="B4995" s="1">
        <v>3.3</v>
      </c>
      <c r="C4995" s="1">
        <f t="shared" si="1"/>
        <v>3.3</v>
      </c>
    </row>
    <row r="4996" ht="14.25" customHeight="1">
      <c r="A4996" s="1" t="s">
        <v>17885</v>
      </c>
      <c r="B4996" s="1">
        <v>3.2</v>
      </c>
      <c r="C4996" s="1">
        <f t="shared" si="1"/>
        <v>3.25</v>
      </c>
    </row>
    <row r="4997" ht="14.25" customHeight="1">
      <c r="A4997" s="1" t="s">
        <v>17885</v>
      </c>
      <c r="B4997" s="1">
        <v>3.3</v>
      </c>
      <c r="C4997" s="1">
        <f t="shared" si="1"/>
        <v>3.25</v>
      </c>
    </row>
    <row r="4998" ht="14.25" customHeight="1">
      <c r="A4998" s="1" t="s">
        <v>10907</v>
      </c>
      <c r="B4998" s="1">
        <v>3.2</v>
      </c>
      <c r="C4998" s="1">
        <f t="shared" si="1"/>
        <v>3.2</v>
      </c>
    </row>
    <row r="4999" ht="14.25" customHeight="1">
      <c r="A4999" s="1" t="s">
        <v>13794</v>
      </c>
      <c r="B4999" s="1">
        <v>3.2</v>
      </c>
      <c r="C4999" s="1">
        <f t="shared" si="1"/>
        <v>3.2</v>
      </c>
    </row>
    <row r="5000" ht="14.25" customHeight="1">
      <c r="A5000" s="1" t="s">
        <v>14656</v>
      </c>
      <c r="B5000" s="1">
        <v>3.2</v>
      </c>
      <c r="C5000" s="1">
        <f t="shared" si="1"/>
        <v>3.2</v>
      </c>
    </row>
    <row r="5001" ht="14.25" customHeight="1">
      <c r="A5001" s="1" t="s">
        <v>16686</v>
      </c>
      <c r="B5001" s="1">
        <v>3.2</v>
      </c>
      <c r="C5001" s="1">
        <f t="shared" si="1"/>
        <v>3.2</v>
      </c>
    </row>
    <row r="5002" ht="14.25" customHeight="1">
      <c r="A5002" s="1" t="s">
        <v>17336</v>
      </c>
      <c r="B5002" s="1">
        <v>3.2</v>
      </c>
      <c r="C5002" s="1">
        <f t="shared" si="1"/>
        <v>3.2</v>
      </c>
    </row>
    <row r="5003" ht="14.25" customHeight="1">
      <c r="A5003" s="1" t="s">
        <v>17749</v>
      </c>
      <c r="B5003" s="1">
        <v>3.2</v>
      </c>
      <c r="C5003" s="1">
        <f t="shared" si="1"/>
        <v>3.2</v>
      </c>
    </row>
    <row r="5004" ht="14.25" customHeight="1">
      <c r="A5004" s="1" t="s">
        <v>8783</v>
      </c>
      <c r="B5004" s="1">
        <v>3.1</v>
      </c>
      <c r="C5004" s="1">
        <f t="shared" si="1"/>
        <v>3.1</v>
      </c>
    </row>
    <row r="5005" ht="14.25" customHeight="1">
      <c r="A5005" s="1" t="s">
        <v>9164</v>
      </c>
      <c r="B5005" s="1">
        <v>3.1</v>
      </c>
      <c r="C5005" s="1">
        <f t="shared" si="1"/>
        <v>3.1</v>
      </c>
    </row>
    <row r="5006" ht="14.25" customHeight="1">
      <c r="A5006" s="1" t="s">
        <v>8783</v>
      </c>
      <c r="B5006" s="1">
        <v>3.1</v>
      </c>
      <c r="C5006" s="1">
        <f t="shared" si="1"/>
        <v>3.1</v>
      </c>
    </row>
    <row r="5007" ht="14.25" customHeight="1">
      <c r="A5007" s="1" t="s">
        <v>12424</v>
      </c>
      <c r="B5007" s="1">
        <v>3.1</v>
      </c>
      <c r="C5007" s="1">
        <f t="shared" si="1"/>
        <v>3.1</v>
      </c>
    </row>
    <row r="5008" ht="14.25" customHeight="1">
      <c r="A5008" s="1" t="s">
        <v>14439</v>
      </c>
      <c r="B5008" s="1">
        <v>3.1</v>
      </c>
      <c r="C5008" s="1">
        <f t="shared" si="1"/>
        <v>3.1</v>
      </c>
    </row>
    <row r="5009" ht="14.25" customHeight="1">
      <c r="A5009" s="1" t="s">
        <v>15126</v>
      </c>
      <c r="B5009" s="1">
        <v>3.1</v>
      </c>
      <c r="C5009" s="1">
        <f t="shared" si="1"/>
        <v>3.1</v>
      </c>
    </row>
    <row r="5010" ht="14.25" customHeight="1">
      <c r="A5010" s="1" t="s">
        <v>15929</v>
      </c>
      <c r="B5010" s="1">
        <v>3.1</v>
      </c>
      <c r="C5010" s="1">
        <f t="shared" si="1"/>
        <v>3.1</v>
      </c>
    </row>
    <row r="5011" ht="14.25" customHeight="1">
      <c r="A5011" s="1" t="s">
        <v>16782</v>
      </c>
      <c r="B5011" s="1">
        <v>3.1</v>
      </c>
      <c r="C5011" s="1">
        <f t="shared" si="1"/>
        <v>3.1</v>
      </c>
    </row>
    <row r="5012" ht="14.25" customHeight="1">
      <c r="A5012" s="1" t="s">
        <v>9206</v>
      </c>
      <c r="B5012" s="1">
        <v>3.0</v>
      </c>
      <c r="C5012" s="1">
        <f t="shared" si="1"/>
        <v>3</v>
      </c>
    </row>
    <row r="5013" ht="14.25" customHeight="1">
      <c r="A5013" s="1" t="s">
        <v>14649</v>
      </c>
      <c r="B5013" s="1">
        <v>3.0</v>
      </c>
      <c r="C5013" s="1">
        <f t="shared" si="1"/>
        <v>3</v>
      </c>
    </row>
    <row r="5014" ht="14.25" customHeight="1">
      <c r="A5014" s="1" t="s">
        <v>16208</v>
      </c>
      <c r="B5014" s="1">
        <v>3.0</v>
      </c>
      <c r="C5014" s="1">
        <f t="shared" si="1"/>
        <v>3</v>
      </c>
    </row>
    <row r="5015" ht="14.25" customHeight="1">
      <c r="A5015" s="1" t="s">
        <v>16544</v>
      </c>
      <c r="B5015" s="1">
        <v>2.2</v>
      </c>
      <c r="C5015" s="1">
        <f t="shared" si="1"/>
        <v>3</v>
      </c>
    </row>
    <row r="5016" ht="14.25" customHeight="1">
      <c r="A5016" s="1" t="s">
        <v>16544</v>
      </c>
      <c r="B5016" s="1">
        <v>3.8</v>
      </c>
      <c r="C5016" s="1">
        <f t="shared" si="1"/>
        <v>3</v>
      </c>
    </row>
    <row r="5017" ht="14.25" customHeight="1">
      <c r="A5017" s="1" t="s">
        <v>17949</v>
      </c>
      <c r="B5017" s="1">
        <v>3.0</v>
      </c>
      <c r="C5017" s="1">
        <f t="shared" si="1"/>
        <v>3</v>
      </c>
    </row>
    <row r="5018" ht="14.25" customHeight="1">
      <c r="A5018" s="1" t="s">
        <v>7438</v>
      </c>
      <c r="B5018" s="1">
        <v>2.9</v>
      </c>
      <c r="C5018" s="1">
        <f t="shared" si="1"/>
        <v>2.9</v>
      </c>
    </row>
    <row r="5019" ht="14.25" customHeight="1">
      <c r="A5019" s="1" t="s">
        <v>12954</v>
      </c>
      <c r="B5019" s="1">
        <v>2.9</v>
      </c>
      <c r="C5019" s="1">
        <f t="shared" si="1"/>
        <v>2.9</v>
      </c>
    </row>
    <row r="5020" ht="14.25" customHeight="1">
      <c r="A5020" s="1" t="s">
        <v>7624</v>
      </c>
      <c r="B5020" s="1">
        <v>2.8</v>
      </c>
      <c r="C5020" s="1">
        <f t="shared" si="1"/>
        <v>2.8</v>
      </c>
    </row>
    <row r="5021" ht="14.25" customHeight="1">
      <c r="A5021" s="1" t="s">
        <v>8436</v>
      </c>
      <c r="B5021" s="1">
        <v>2.8</v>
      </c>
      <c r="C5021" s="1">
        <f t="shared" si="1"/>
        <v>2.8</v>
      </c>
    </row>
    <row r="5022" ht="14.25" customHeight="1">
      <c r="A5022" s="1" t="s">
        <v>9411</v>
      </c>
      <c r="B5022" s="1">
        <v>2.8</v>
      </c>
      <c r="C5022" s="1">
        <f t="shared" si="1"/>
        <v>2.8</v>
      </c>
    </row>
    <row r="5023" ht="14.25" customHeight="1">
      <c r="A5023" s="1" t="s">
        <v>9812</v>
      </c>
      <c r="B5023" s="1">
        <v>2.8</v>
      </c>
      <c r="C5023" s="1">
        <f t="shared" si="1"/>
        <v>2.8</v>
      </c>
    </row>
    <row r="5024" ht="14.25" customHeight="1">
      <c r="A5024" s="1" t="s">
        <v>10933</v>
      </c>
      <c r="B5024" s="1">
        <v>2.8</v>
      </c>
      <c r="C5024" s="1">
        <f t="shared" si="1"/>
        <v>2.8</v>
      </c>
    </row>
    <row r="5025" ht="14.25" customHeight="1">
      <c r="A5025" s="1" t="s">
        <v>15416</v>
      </c>
      <c r="B5025" s="1">
        <v>2.8</v>
      </c>
      <c r="C5025" s="1">
        <f t="shared" si="1"/>
        <v>2.8</v>
      </c>
    </row>
    <row r="5026" ht="14.25" customHeight="1">
      <c r="A5026" s="1" t="s">
        <v>15922</v>
      </c>
      <c r="B5026" s="1">
        <v>2.8</v>
      </c>
      <c r="C5026" s="1">
        <f t="shared" si="1"/>
        <v>2.8</v>
      </c>
    </row>
    <row r="5027" ht="14.25" customHeight="1">
      <c r="A5027" s="1" t="s">
        <v>16523</v>
      </c>
      <c r="B5027" s="1">
        <v>2.8</v>
      </c>
      <c r="C5027" s="1">
        <f t="shared" si="1"/>
        <v>2.8</v>
      </c>
    </row>
    <row r="5028" ht="14.25" customHeight="1">
      <c r="A5028" s="1" t="s">
        <v>8015</v>
      </c>
      <c r="B5028" s="1">
        <v>2.7</v>
      </c>
      <c r="C5028" s="1">
        <f t="shared" si="1"/>
        <v>2.7</v>
      </c>
    </row>
    <row r="5029" ht="14.25" customHeight="1">
      <c r="A5029" s="1" t="s">
        <v>14090</v>
      </c>
      <c r="B5029" s="1">
        <v>2.7</v>
      </c>
      <c r="C5029" s="1">
        <f t="shared" si="1"/>
        <v>2.7</v>
      </c>
    </row>
    <row r="5030" ht="14.25" customHeight="1">
      <c r="A5030" s="1" t="s">
        <v>14833</v>
      </c>
      <c r="B5030" s="1">
        <v>2.6</v>
      </c>
      <c r="C5030" s="1">
        <f t="shared" si="1"/>
        <v>2.65</v>
      </c>
    </row>
    <row r="5031" ht="14.25" customHeight="1">
      <c r="A5031" s="1" t="s">
        <v>14833</v>
      </c>
      <c r="B5031" s="1">
        <v>2.7</v>
      </c>
      <c r="C5031" s="1">
        <f t="shared" si="1"/>
        <v>2.65</v>
      </c>
    </row>
    <row r="5032" ht="14.25" customHeight="1">
      <c r="A5032" s="1" t="s">
        <v>6166</v>
      </c>
      <c r="B5032" s="1">
        <v>2.7</v>
      </c>
      <c r="C5032" s="1">
        <f t="shared" si="1"/>
        <v>2.6</v>
      </c>
    </row>
    <row r="5033" ht="14.25" customHeight="1">
      <c r="A5033" s="1" t="s">
        <v>6166</v>
      </c>
      <c r="B5033" s="1">
        <v>2.3</v>
      </c>
      <c r="C5033" s="1">
        <f t="shared" si="1"/>
        <v>2.6</v>
      </c>
    </row>
    <row r="5034" ht="14.25" customHeight="1">
      <c r="A5034" s="1" t="s">
        <v>6166</v>
      </c>
      <c r="B5034" s="1">
        <v>3.5</v>
      </c>
      <c r="C5034" s="1">
        <f t="shared" si="1"/>
        <v>2.6</v>
      </c>
    </row>
    <row r="5035" ht="14.25" customHeight="1">
      <c r="A5035" s="1" t="s">
        <v>6166</v>
      </c>
      <c r="B5035" s="1">
        <v>1.9</v>
      </c>
      <c r="C5035" s="1">
        <f t="shared" si="1"/>
        <v>2.6</v>
      </c>
    </row>
    <row r="5036" ht="14.25" customHeight="1">
      <c r="A5036" s="1" t="s">
        <v>16212</v>
      </c>
      <c r="B5036" s="1">
        <v>2.6</v>
      </c>
      <c r="C5036" s="1">
        <f t="shared" si="1"/>
        <v>2.6</v>
      </c>
    </row>
    <row r="5037" ht="14.25" customHeight="1">
      <c r="A5037" s="1" t="s">
        <v>17455</v>
      </c>
      <c r="B5037" s="1">
        <v>2.5</v>
      </c>
      <c r="C5037" s="1">
        <f t="shared" si="1"/>
        <v>2.5</v>
      </c>
    </row>
    <row r="5038" ht="14.25" customHeight="1">
      <c r="A5038" s="1" t="s">
        <v>1974</v>
      </c>
      <c r="B5038" s="1">
        <v>2.4</v>
      </c>
      <c r="C5038" s="1">
        <f t="shared" si="1"/>
        <v>2.4</v>
      </c>
    </row>
    <row r="5039" ht="14.25" customHeight="1">
      <c r="A5039" s="1" t="s">
        <v>12684</v>
      </c>
      <c r="B5039" s="1">
        <v>2.3</v>
      </c>
      <c r="C5039" s="1">
        <f t="shared" si="1"/>
        <v>2.3</v>
      </c>
    </row>
    <row r="5040" ht="14.25" customHeight="1">
      <c r="A5040" s="1" t="s">
        <v>17078</v>
      </c>
      <c r="B5040" s="1">
        <v>2.2</v>
      </c>
      <c r="C5040" s="1">
        <f t="shared" si="1"/>
        <v>2.2</v>
      </c>
    </row>
    <row r="5041" ht="14.25" customHeight="1">
      <c r="A5041" s="1" t="s">
        <v>12059</v>
      </c>
      <c r="B5041" s="1">
        <v>2.1</v>
      </c>
      <c r="C5041" s="1">
        <f t="shared" si="1"/>
        <v>2.1</v>
      </c>
    </row>
    <row r="5042" ht="14.25" customHeight="1">
      <c r="A5042" s="1" t="s">
        <v>6446</v>
      </c>
      <c r="B5042" s="1">
        <v>2.0</v>
      </c>
      <c r="C5042" s="1">
        <f t="shared" si="1"/>
        <v>2</v>
      </c>
    </row>
    <row r="5043" ht="14.25" customHeight="1">
      <c r="A5043" s="1" t="s">
        <v>16489</v>
      </c>
      <c r="B5043" s="1">
        <v>1.9</v>
      </c>
      <c r="C5043" s="1">
        <f t="shared" si="1"/>
        <v>1.9</v>
      </c>
    </row>
    <row r="5044" ht="14.25" customHeight="1">
      <c r="A5044" s="1" t="s">
        <v>4338</v>
      </c>
      <c r="B5044" s="1">
        <v>1.7</v>
      </c>
      <c r="C5044" s="1">
        <f t="shared" si="1"/>
        <v>1.7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10.43"/>
    <col customWidth="1" min="3" max="3" width="8.71"/>
    <col customWidth="1" min="4" max="4" width="12.14"/>
    <col customWidth="1" min="5" max="5" width="16.86"/>
    <col customWidth="1" min="6" max="6" width="8.71"/>
    <col customWidth="1" min="7" max="7" width="11.14"/>
    <col customWidth="1" min="8" max="8" width="8.71"/>
    <col customWidth="1" min="9" max="9" width="9.29"/>
    <col customWidth="1" min="10" max="10" width="14.57"/>
  </cols>
  <sheetData>
    <row r="1" ht="14.25" customHeight="1">
      <c r="A1" s="1" t="s">
        <v>7</v>
      </c>
      <c r="B1" s="1" t="s">
        <v>11</v>
      </c>
      <c r="G1" s="3" t="s">
        <v>18042</v>
      </c>
      <c r="H1" s="3" t="s">
        <v>18043</v>
      </c>
      <c r="I1" s="3" t="s">
        <v>18044</v>
      </c>
      <c r="J1" s="5" t="s">
        <v>18045</v>
      </c>
    </row>
    <row r="2" ht="14.25" customHeight="1">
      <c r="A2" s="1" t="s">
        <v>18</v>
      </c>
      <c r="B2" s="1">
        <v>7.9</v>
      </c>
      <c r="G2" s="7" t="s">
        <v>1533</v>
      </c>
      <c r="H2" s="3">
        <f t="shared" ref="H2:H48" si="1">AVERAGEIF(A2:A5044,D3,B:B)</f>
        <v>5.95</v>
      </c>
      <c r="I2" s="3">
        <f t="shared" ref="I2:I48" si="2">MEDIAN(A:A,D3,B:B)</f>
        <v>6.6</v>
      </c>
      <c r="J2" s="8">
        <f t="shared" ref="J2:J48" si="3">STDEV(A:A,D3,B:B)</f>
        <v>1.166698179</v>
      </c>
    </row>
    <row r="3" ht="14.25" customHeight="1">
      <c r="A3" s="1" t="s">
        <v>18</v>
      </c>
      <c r="B3" s="1">
        <v>7.1</v>
      </c>
      <c r="G3" s="7" t="s">
        <v>12108</v>
      </c>
      <c r="H3" s="3">
        <f t="shared" si="1"/>
        <v>5.86</v>
      </c>
      <c r="I3" s="3">
        <f t="shared" si="2"/>
        <v>6.6</v>
      </c>
      <c r="J3" s="8">
        <f t="shared" si="3"/>
        <v>1.166698179</v>
      </c>
    </row>
    <row r="4" ht="14.25" customHeight="1">
      <c r="A4" s="1" t="s">
        <v>18</v>
      </c>
      <c r="B4" s="1">
        <v>6.8</v>
      </c>
      <c r="G4" s="7" t="s">
        <v>6931</v>
      </c>
      <c r="H4" s="3">
        <f t="shared" si="1"/>
        <v>5.2</v>
      </c>
      <c r="I4" s="3">
        <f t="shared" si="2"/>
        <v>6.6</v>
      </c>
      <c r="J4" s="8">
        <f t="shared" si="3"/>
        <v>1.166698179</v>
      </c>
    </row>
    <row r="5" ht="14.25" customHeight="1">
      <c r="A5" s="1" t="s">
        <v>18</v>
      </c>
      <c r="B5" s="1">
        <v>8.5</v>
      </c>
      <c r="G5" s="7" t="s">
        <v>10489</v>
      </c>
      <c r="H5" s="3">
        <f t="shared" si="1"/>
        <v>7.1</v>
      </c>
      <c r="I5" s="3">
        <f t="shared" si="2"/>
        <v>6.6</v>
      </c>
      <c r="J5" s="8">
        <f t="shared" si="3"/>
        <v>1.166698179</v>
      </c>
    </row>
    <row r="6" ht="14.25" customHeight="1">
      <c r="A6" s="1">
        <v>0.0</v>
      </c>
      <c r="B6" s="1">
        <v>7.1</v>
      </c>
      <c r="G6" s="7" t="s">
        <v>5278</v>
      </c>
      <c r="H6" s="3">
        <f t="shared" si="1"/>
        <v>6.063636364</v>
      </c>
      <c r="I6" s="3">
        <f t="shared" si="2"/>
        <v>6.6</v>
      </c>
      <c r="J6" s="8">
        <f t="shared" si="3"/>
        <v>1.166698179</v>
      </c>
    </row>
    <row r="7" ht="14.25" customHeight="1">
      <c r="A7" s="1" t="s">
        <v>18</v>
      </c>
      <c r="B7" s="1">
        <v>6.6</v>
      </c>
      <c r="G7" s="7" t="s">
        <v>8751</v>
      </c>
      <c r="H7" s="3">
        <f t="shared" si="1"/>
        <v>6.033333333</v>
      </c>
      <c r="I7" s="3">
        <f t="shared" si="2"/>
        <v>6.6</v>
      </c>
      <c r="J7" s="8">
        <f t="shared" si="3"/>
        <v>1.166698179</v>
      </c>
    </row>
    <row r="8" ht="14.25" customHeight="1">
      <c r="A8" s="1" t="s">
        <v>18</v>
      </c>
      <c r="B8" s="1">
        <v>6.2</v>
      </c>
      <c r="G8" s="7" t="s">
        <v>13747</v>
      </c>
      <c r="H8" s="3">
        <f t="shared" si="1"/>
        <v>4.4</v>
      </c>
      <c r="I8" s="3">
        <f t="shared" si="2"/>
        <v>6.6</v>
      </c>
      <c r="J8" s="8">
        <f t="shared" si="3"/>
        <v>1.166698179</v>
      </c>
    </row>
    <row r="9" ht="14.25" customHeight="1">
      <c r="A9" s="1" t="s">
        <v>18</v>
      </c>
      <c r="B9" s="1">
        <v>7.8</v>
      </c>
      <c r="G9" s="7" t="s">
        <v>11978</v>
      </c>
      <c r="H9" s="3">
        <f t="shared" si="1"/>
        <v>6.02</v>
      </c>
      <c r="I9" s="3">
        <f t="shared" si="2"/>
        <v>6.6</v>
      </c>
      <c r="J9" s="8">
        <f t="shared" si="3"/>
        <v>1.166698179</v>
      </c>
    </row>
    <row r="10" ht="14.25" customHeight="1">
      <c r="A10" s="1" t="s">
        <v>18</v>
      </c>
      <c r="B10" s="1">
        <v>7.5</v>
      </c>
      <c r="G10" s="7" t="s">
        <v>8299</v>
      </c>
      <c r="H10" s="3">
        <f t="shared" si="1"/>
        <v>6.95</v>
      </c>
      <c r="I10" s="3">
        <f t="shared" si="2"/>
        <v>6.6</v>
      </c>
      <c r="J10" s="8">
        <f t="shared" si="3"/>
        <v>1.166698179</v>
      </c>
    </row>
    <row r="11" ht="14.25" customHeight="1">
      <c r="A11" s="1" t="s">
        <v>18</v>
      </c>
      <c r="B11" s="1">
        <v>7.5</v>
      </c>
      <c r="G11" s="7" t="s">
        <v>7801</v>
      </c>
      <c r="H11" s="3">
        <f t="shared" si="1"/>
        <v>6.025</v>
      </c>
      <c r="I11" s="3">
        <f t="shared" si="2"/>
        <v>6.6</v>
      </c>
      <c r="J11" s="8">
        <f t="shared" si="3"/>
        <v>1.166698179</v>
      </c>
    </row>
    <row r="12" ht="14.25" customHeight="1">
      <c r="A12" s="1" t="s">
        <v>18</v>
      </c>
      <c r="B12" s="1">
        <v>6.9</v>
      </c>
      <c r="G12" s="7" t="s">
        <v>15666</v>
      </c>
      <c r="H12" s="3">
        <f t="shared" si="1"/>
        <v>7.2</v>
      </c>
      <c r="I12" s="3">
        <f t="shared" si="2"/>
        <v>6.6</v>
      </c>
      <c r="J12" s="8">
        <f t="shared" si="3"/>
        <v>1.166698179</v>
      </c>
    </row>
    <row r="13" ht="14.25" customHeight="1">
      <c r="A13" s="1" t="s">
        <v>18</v>
      </c>
      <c r="B13" s="1">
        <v>6.1</v>
      </c>
      <c r="G13" s="7" t="s">
        <v>18</v>
      </c>
      <c r="H13" s="3">
        <f t="shared" si="1"/>
        <v>6.43984658</v>
      </c>
      <c r="I13" s="3">
        <f t="shared" si="2"/>
        <v>6.6</v>
      </c>
      <c r="J13" s="8">
        <f t="shared" si="3"/>
        <v>1.166698179</v>
      </c>
    </row>
    <row r="14" ht="14.25" customHeight="1">
      <c r="A14" s="1" t="s">
        <v>18</v>
      </c>
      <c r="B14" s="1">
        <v>6.7</v>
      </c>
      <c r="G14" s="7" t="s">
        <v>3155</v>
      </c>
      <c r="H14" s="3">
        <f t="shared" si="1"/>
        <v>6.9</v>
      </c>
      <c r="I14" s="3">
        <f t="shared" si="2"/>
        <v>6.6</v>
      </c>
      <c r="J14" s="8">
        <f t="shared" si="3"/>
        <v>1.166698179</v>
      </c>
    </row>
    <row r="15" ht="14.25" customHeight="1">
      <c r="A15" s="1" t="s">
        <v>18</v>
      </c>
      <c r="B15" s="1">
        <v>7.3</v>
      </c>
      <c r="G15" s="7" t="s">
        <v>993</v>
      </c>
      <c r="H15" s="3">
        <f t="shared" si="1"/>
        <v>6.390410959</v>
      </c>
      <c r="I15" s="3">
        <f t="shared" si="2"/>
        <v>6.6</v>
      </c>
      <c r="J15" s="8">
        <f t="shared" si="3"/>
        <v>1.166698179</v>
      </c>
    </row>
    <row r="16" ht="14.25" customHeight="1">
      <c r="A16" s="1" t="s">
        <v>18</v>
      </c>
      <c r="B16" s="1">
        <v>6.5</v>
      </c>
      <c r="G16" s="7" t="s">
        <v>6442</v>
      </c>
      <c r="H16" s="3">
        <f t="shared" si="1"/>
        <v>6.615789474</v>
      </c>
      <c r="I16" s="3">
        <f t="shared" si="2"/>
        <v>6.6</v>
      </c>
      <c r="J16" s="8">
        <f t="shared" si="3"/>
        <v>1.166698179</v>
      </c>
    </row>
    <row r="17" ht="14.25" customHeight="1">
      <c r="A17" s="1" t="s">
        <v>18</v>
      </c>
      <c r="B17" s="1">
        <v>7.2</v>
      </c>
      <c r="G17" s="7" t="s">
        <v>17281</v>
      </c>
      <c r="H17" s="3">
        <f t="shared" si="1"/>
        <v>8.2</v>
      </c>
      <c r="I17" s="3">
        <f t="shared" si="2"/>
        <v>6.6</v>
      </c>
      <c r="J17" s="8">
        <f t="shared" si="3"/>
        <v>1.166698179</v>
      </c>
    </row>
    <row r="18" ht="14.25" customHeight="1">
      <c r="A18" s="1" t="s">
        <v>18</v>
      </c>
      <c r="B18" s="1">
        <v>6.6</v>
      </c>
      <c r="G18" s="7" t="s">
        <v>8738</v>
      </c>
      <c r="H18" s="3">
        <f t="shared" si="1"/>
        <v>6.72</v>
      </c>
      <c r="I18" s="3">
        <f t="shared" si="2"/>
        <v>6.6</v>
      </c>
      <c r="J18" s="8">
        <f t="shared" si="3"/>
        <v>1.166698179</v>
      </c>
    </row>
    <row r="19" ht="14.25" customHeight="1">
      <c r="A19" s="1" t="s">
        <v>18</v>
      </c>
      <c r="B19" s="1">
        <v>8.1</v>
      </c>
      <c r="G19" s="7" t="s">
        <v>4044</v>
      </c>
      <c r="H19" s="3">
        <f t="shared" si="1"/>
        <v>6.403571429</v>
      </c>
      <c r="I19" s="3">
        <f t="shared" si="2"/>
        <v>6.6</v>
      </c>
      <c r="J19" s="8">
        <f t="shared" si="3"/>
        <v>1.166698179</v>
      </c>
    </row>
    <row r="20" ht="14.25" customHeight="1">
      <c r="A20" s="1" t="s">
        <v>18</v>
      </c>
      <c r="B20" s="1">
        <v>6.7</v>
      </c>
      <c r="G20" s="7" t="s">
        <v>10891</v>
      </c>
      <c r="H20" s="3">
        <f t="shared" si="1"/>
        <v>7.1</v>
      </c>
      <c r="I20" s="3">
        <f t="shared" si="2"/>
        <v>6.6</v>
      </c>
      <c r="J20" s="8">
        <f t="shared" si="3"/>
        <v>1.166698179</v>
      </c>
    </row>
    <row r="21" ht="14.25" customHeight="1">
      <c r="A21" s="1" t="s">
        <v>18</v>
      </c>
      <c r="B21" s="1">
        <v>6.8</v>
      </c>
      <c r="G21" s="7" t="s">
        <v>6376</v>
      </c>
      <c r="H21" s="3">
        <f t="shared" si="1"/>
        <v>5.3</v>
      </c>
      <c r="I21" s="3">
        <f t="shared" si="2"/>
        <v>6.6</v>
      </c>
      <c r="J21" s="8">
        <f t="shared" si="3"/>
        <v>1.166698179</v>
      </c>
    </row>
    <row r="22" ht="14.25" customHeight="1">
      <c r="A22" s="1" t="s">
        <v>18</v>
      </c>
      <c r="B22" s="1">
        <v>7.5</v>
      </c>
      <c r="G22" s="7" t="s">
        <v>16206</v>
      </c>
      <c r="H22" s="3">
        <f t="shared" si="1"/>
        <v>7.1</v>
      </c>
      <c r="I22" s="3">
        <f t="shared" si="2"/>
        <v>6.6</v>
      </c>
      <c r="J22" s="8">
        <f t="shared" si="3"/>
        <v>1.166698179</v>
      </c>
    </row>
    <row r="23" ht="14.25" customHeight="1">
      <c r="A23" s="1" t="s">
        <v>18</v>
      </c>
      <c r="B23" s="1">
        <v>7.0</v>
      </c>
      <c r="G23" s="7" t="s">
        <v>7257</v>
      </c>
      <c r="H23" s="3">
        <f t="shared" si="1"/>
        <v>6.372727273</v>
      </c>
      <c r="I23" s="3">
        <f t="shared" si="2"/>
        <v>6.6</v>
      </c>
      <c r="J23" s="8">
        <f t="shared" si="3"/>
        <v>1.166698179</v>
      </c>
    </row>
    <row r="24" ht="14.25" customHeight="1">
      <c r="A24" s="1" t="s">
        <v>18</v>
      </c>
      <c r="B24" s="1">
        <v>6.7</v>
      </c>
      <c r="G24" s="7" t="s">
        <v>433</v>
      </c>
      <c r="H24" s="3">
        <f t="shared" si="1"/>
        <v>6.644444444</v>
      </c>
      <c r="I24" s="3">
        <f t="shared" si="2"/>
        <v>6.6</v>
      </c>
      <c r="J24" s="8">
        <f t="shared" si="3"/>
        <v>1.166698179</v>
      </c>
    </row>
    <row r="25" ht="14.25" customHeight="1">
      <c r="A25" s="1" t="s">
        <v>18</v>
      </c>
      <c r="B25" s="1">
        <v>7.9</v>
      </c>
      <c r="G25" s="7" t="s">
        <v>13801</v>
      </c>
      <c r="H25" s="3">
        <f t="shared" si="1"/>
        <v>5.1</v>
      </c>
      <c r="I25" s="3">
        <f t="shared" si="2"/>
        <v>6.6</v>
      </c>
      <c r="J25" s="8">
        <f t="shared" si="3"/>
        <v>1.166698179</v>
      </c>
    </row>
    <row r="26" ht="14.25" customHeight="1">
      <c r="A26" s="1" t="s">
        <v>18</v>
      </c>
      <c r="B26" s="1">
        <v>6.1</v>
      </c>
      <c r="G26" s="7" t="s">
        <v>5009</v>
      </c>
      <c r="H26" s="3">
        <f t="shared" si="1"/>
        <v>4.8</v>
      </c>
      <c r="I26" s="3">
        <f t="shared" si="2"/>
        <v>6.6</v>
      </c>
      <c r="J26" s="8">
        <f t="shared" si="3"/>
        <v>1.166698179</v>
      </c>
    </row>
    <row r="27" ht="14.25" customHeight="1">
      <c r="A27" s="1" t="s">
        <v>18</v>
      </c>
      <c r="B27" s="1">
        <v>7.2</v>
      </c>
      <c r="G27" s="7" t="s">
        <v>9526</v>
      </c>
      <c r="H27" s="3">
        <f t="shared" si="1"/>
        <v>6.225</v>
      </c>
      <c r="I27" s="3">
        <f t="shared" si="2"/>
        <v>6.6</v>
      </c>
      <c r="J27" s="8">
        <f t="shared" si="3"/>
        <v>1.166698179</v>
      </c>
    </row>
    <row r="28" ht="14.25" customHeight="1">
      <c r="A28" s="1" t="s">
        <v>18</v>
      </c>
      <c r="B28" s="1">
        <v>7.7</v>
      </c>
      <c r="G28" s="7" t="s">
        <v>1336</v>
      </c>
      <c r="H28" s="3">
        <f t="shared" si="1"/>
        <v>6.484615385</v>
      </c>
      <c r="I28" s="3">
        <f t="shared" si="2"/>
        <v>6.6</v>
      </c>
      <c r="J28" s="8">
        <f t="shared" si="3"/>
        <v>1.166698179</v>
      </c>
    </row>
    <row r="29" ht="14.25" customHeight="1">
      <c r="A29" s="1" t="s">
        <v>18</v>
      </c>
      <c r="B29" s="1">
        <v>8.2</v>
      </c>
      <c r="G29" s="7" t="s">
        <v>4695</v>
      </c>
      <c r="H29" s="3">
        <f t="shared" si="1"/>
        <v>7.3</v>
      </c>
      <c r="I29" s="3">
        <f t="shared" si="2"/>
        <v>6.6</v>
      </c>
      <c r="J29" s="8">
        <f t="shared" si="3"/>
        <v>1.166698179</v>
      </c>
    </row>
    <row r="30" ht="14.25" customHeight="1">
      <c r="A30" s="1" t="s">
        <v>18</v>
      </c>
      <c r="B30" s="1">
        <v>5.9</v>
      </c>
      <c r="G30" s="7" t="s">
        <v>8959</v>
      </c>
      <c r="H30" s="3">
        <f t="shared" si="1"/>
        <v>7.2</v>
      </c>
      <c r="I30" s="3">
        <f t="shared" si="2"/>
        <v>6.6</v>
      </c>
      <c r="J30" s="8">
        <f t="shared" si="3"/>
        <v>1.166698179</v>
      </c>
    </row>
    <row r="31" ht="14.25" customHeight="1">
      <c r="A31" s="1" t="s">
        <v>18</v>
      </c>
      <c r="B31" s="1">
        <v>7.0</v>
      </c>
      <c r="G31" s="7" t="s">
        <v>10508</v>
      </c>
      <c r="H31" s="3">
        <f t="shared" si="1"/>
        <v>5.45</v>
      </c>
      <c r="I31" s="3">
        <f t="shared" si="2"/>
        <v>6.6</v>
      </c>
      <c r="J31" s="8">
        <f t="shared" si="3"/>
        <v>1.166698179</v>
      </c>
    </row>
    <row r="32" ht="14.25" customHeight="1">
      <c r="A32" s="1" t="s">
        <v>18</v>
      </c>
      <c r="B32" s="1">
        <v>7.8</v>
      </c>
      <c r="G32" s="7" t="s">
        <v>13282</v>
      </c>
      <c r="H32" s="3">
        <f t="shared" si="1"/>
        <v>7.075</v>
      </c>
      <c r="I32" s="3">
        <f t="shared" si="2"/>
        <v>6.6</v>
      </c>
      <c r="J32" s="8">
        <f t="shared" si="3"/>
        <v>1.166698179</v>
      </c>
    </row>
    <row r="33" ht="14.25" customHeight="1">
      <c r="A33" s="1" t="s">
        <v>18</v>
      </c>
      <c r="B33" s="1">
        <v>7.3</v>
      </c>
      <c r="G33" s="7" t="s">
        <v>14941</v>
      </c>
      <c r="H33" s="3">
        <f t="shared" si="1"/>
        <v>5.5</v>
      </c>
      <c r="I33" s="3">
        <f t="shared" si="2"/>
        <v>6.6</v>
      </c>
      <c r="J33" s="8">
        <f t="shared" si="3"/>
        <v>1.166698179</v>
      </c>
    </row>
    <row r="34" ht="14.25" customHeight="1">
      <c r="A34" s="1" t="s">
        <v>18</v>
      </c>
      <c r="B34" s="1">
        <v>7.2</v>
      </c>
      <c r="G34" s="7" t="s">
        <v>16639</v>
      </c>
      <c r="H34" s="3">
        <f t="shared" si="1"/>
        <v>6.05</v>
      </c>
      <c r="I34" s="3">
        <f t="shared" si="2"/>
        <v>6.6</v>
      </c>
      <c r="J34" s="8">
        <f t="shared" si="3"/>
        <v>1.166698179</v>
      </c>
    </row>
    <row r="35" ht="14.25" customHeight="1">
      <c r="A35" s="1" t="s">
        <v>18</v>
      </c>
      <c r="B35" s="1">
        <v>6.5</v>
      </c>
      <c r="G35" s="7" t="s">
        <v>10264</v>
      </c>
      <c r="H35" s="3">
        <f t="shared" si="1"/>
        <v>5.75</v>
      </c>
      <c r="I35" s="3">
        <f t="shared" si="2"/>
        <v>6.6</v>
      </c>
      <c r="J35" s="8">
        <f t="shared" si="3"/>
        <v>1.166698179</v>
      </c>
    </row>
    <row r="36" ht="14.25" customHeight="1">
      <c r="A36" s="1" t="s">
        <v>18</v>
      </c>
      <c r="B36" s="1">
        <v>6.8</v>
      </c>
      <c r="G36" s="7" t="s">
        <v>10968</v>
      </c>
      <c r="H36" s="3">
        <f t="shared" si="1"/>
        <v>6.95</v>
      </c>
      <c r="I36" s="3">
        <f t="shared" si="2"/>
        <v>6.6</v>
      </c>
      <c r="J36" s="8">
        <f t="shared" si="3"/>
        <v>1.166698179</v>
      </c>
    </row>
    <row r="37" ht="14.25" customHeight="1">
      <c r="A37" s="1" t="s">
        <v>18</v>
      </c>
      <c r="B37" s="1">
        <v>7.3</v>
      </c>
      <c r="G37" s="7" t="s">
        <v>16624</v>
      </c>
      <c r="H37" s="3">
        <f t="shared" si="1"/>
        <v>4.8</v>
      </c>
      <c r="I37" s="3">
        <f t="shared" si="2"/>
        <v>6.6</v>
      </c>
      <c r="J37" s="8">
        <f t="shared" si="3"/>
        <v>1.166698179</v>
      </c>
    </row>
    <row r="38" ht="14.25" customHeight="1">
      <c r="A38" s="1" t="s">
        <v>18</v>
      </c>
      <c r="B38" s="1">
        <v>6.0</v>
      </c>
      <c r="G38" s="7" t="s">
        <v>4067</v>
      </c>
      <c r="H38" s="3">
        <f t="shared" si="1"/>
        <v>6.627272727</v>
      </c>
      <c r="I38" s="3">
        <f t="shared" si="2"/>
        <v>6.6</v>
      </c>
      <c r="J38" s="8">
        <f t="shared" si="3"/>
        <v>1.166698179</v>
      </c>
    </row>
    <row r="39" ht="14.25" customHeight="1">
      <c r="A39" s="1" t="s">
        <v>18</v>
      </c>
      <c r="B39" s="1">
        <v>5.7</v>
      </c>
      <c r="G39" s="7" t="s">
        <v>16913</v>
      </c>
      <c r="H39" s="3">
        <f t="shared" si="1"/>
        <v>5.2</v>
      </c>
      <c r="I39" s="3">
        <f t="shared" si="2"/>
        <v>6.6</v>
      </c>
      <c r="J39" s="8">
        <f t="shared" si="3"/>
        <v>1.166698179</v>
      </c>
    </row>
    <row r="40" ht="14.25" customHeight="1">
      <c r="A40" s="1" t="s">
        <v>18</v>
      </c>
      <c r="B40" s="1">
        <v>6.4</v>
      </c>
      <c r="G40" s="7" t="s">
        <v>1932</v>
      </c>
      <c r="H40" s="3">
        <f t="shared" si="1"/>
        <v>6.465</v>
      </c>
      <c r="I40" s="3">
        <f t="shared" si="2"/>
        <v>6.6</v>
      </c>
      <c r="J40" s="8">
        <f t="shared" si="3"/>
        <v>1.166698179</v>
      </c>
    </row>
    <row r="41" ht="14.25" customHeight="1">
      <c r="A41" s="1" t="s">
        <v>18</v>
      </c>
      <c r="B41" s="1">
        <v>6.7</v>
      </c>
      <c r="G41" s="7" t="s">
        <v>17959</v>
      </c>
      <c r="H41" s="3">
        <f t="shared" si="1"/>
        <v>6.3</v>
      </c>
      <c r="I41" s="3">
        <f t="shared" si="2"/>
        <v>6.6</v>
      </c>
      <c r="J41" s="8">
        <f t="shared" si="3"/>
        <v>1.166698179</v>
      </c>
    </row>
    <row r="42" ht="14.25" customHeight="1">
      <c r="A42" s="1" t="s">
        <v>18</v>
      </c>
      <c r="B42" s="1">
        <v>6.8</v>
      </c>
      <c r="G42" s="7" t="s">
        <v>9346</v>
      </c>
      <c r="H42" s="3">
        <f t="shared" si="1"/>
        <v>6.68</v>
      </c>
      <c r="I42" s="3">
        <f t="shared" si="2"/>
        <v>6.6</v>
      </c>
      <c r="J42" s="8">
        <f t="shared" si="3"/>
        <v>1.166698179</v>
      </c>
    </row>
    <row r="43" ht="14.25" customHeight="1">
      <c r="A43" s="1" t="s">
        <v>18</v>
      </c>
      <c r="B43" s="1">
        <v>6.3</v>
      </c>
      <c r="G43" s="7" t="s">
        <v>15654</v>
      </c>
      <c r="H43" s="3">
        <f t="shared" si="1"/>
        <v>7.4</v>
      </c>
      <c r="I43" s="3">
        <f t="shared" si="2"/>
        <v>6.6</v>
      </c>
      <c r="J43" s="8">
        <f t="shared" si="3"/>
        <v>1.166698179</v>
      </c>
    </row>
    <row r="44" ht="14.25" customHeight="1">
      <c r="A44" s="1" t="s">
        <v>18</v>
      </c>
      <c r="B44" s="1">
        <v>5.6</v>
      </c>
      <c r="G44" s="7" t="s">
        <v>5031</v>
      </c>
      <c r="H44" s="3">
        <f t="shared" si="1"/>
        <v>5.9</v>
      </c>
      <c r="I44" s="3">
        <f t="shared" si="2"/>
        <v>6.6</v>
      </c>
      <c r="J44" s="8">
        <f t="shared" si="3"/>
        <v>1.166698179</v>
      </c>
    </row>
    <row r="45" ht="14.25" customHeight="1">
      <c r="A45" s="1" t="s">
        <v>18</v>
      </c>
      <c r="B45" s="1">
        <v>8.3</v>
      </c>
      <c r="G45" s="7" t="s">
        <v>9979</v>
      </c>
      <c r="H45" s="3">
        <f t="shared" si="1"/>
        <v>5.933333333</v>
      </c>
      <c r="I45" s="3">
        <f t="shared" si="2"/>
        <v>6.6</v>
      </c>
      <c r="J45" s="8">
        <f t="shared" si="3"/>
        <v>1.166698179</v>
      </c>
    </row>
    <row r="46" ht="14.25" customHeight="1">
      <c r="A46" s="1" t="s">
        <v>18</v>
      </c>
      <c r="B46" s="1">
        <v>6.6</v>
      </c>
      <c r="G46" s="7" t="s">
        <v>16509</v>
      </c>
      <c r="H46" s="3">
        <f t="shared" si="1"/>
        <v>6.8</v>
      </c>
      <c r="I46" s="3">
        <f t="shared" si="2"/>
        <v>6.6</v>
      </c>
      <c r="J46" s="8">
        <f t="shared" si="3"/>
        <v>1.166698179</v>
      </c>
    </row>
    <row r="47" ht="14.25" customHeight="1">
      <c r="A47" s="1" t="s">
        <v>18</v>
      </c>
      <c r="B47" s="1">
        <v>7.2</v>
      </c>
      <c r="G47" s="7" t="s">
        <v>15996</v>
      </c>
      <c r="H47" s="3">
        <f t="shared" si="1"/>
        <v>6.7</v>
      </c>
      <c r="I47" s="3">
        <f t="shared" si="2"/>
        <v>6.6</v>
      </c>
      <c r="J47" s="8">
        <f t="shared" si="3"/>
        <v>1.166698179</v>
      </c>
    </row>
    <row r="48" ht="14.25" customHeight="1">
      <c r="A48" s="1" t="s">
        <v>18</v>
      </c>
      <c r="B48" s="1">
        <v>7.0</v>
      </c>
      <c r="G48" s="7" t="s">
        <v>14724</v>
      </c>
      <c r="H48" s="3">
        <f t="shared" si="1"/>
        <v>8.1</v>
      </c>
      <c r="I48" s="3">
        <f t="shared" si="2"/>
        <v>6.6</v>
      </c>
      <c r="J48" s="8">
        <f t="shared" si="3"/>
        <v>1.166698179</v>
      </c>
    </row>
    <row r="49" ht="14.25" customHeight="1">
      <c r="A49" s="1" t="s">
        <v>18</v>
      </c>
      <c r="B49" s="1">
        <v>8.0</v>
      </c>
      <c r="J49" s="9"/>
    </row>
    <row r="50" ht="14.25" customHeight="1">
      <c r="A50" s="1" t="s">
        <v>18</v>
      </c>
      <c r="B50" s="1">
        <v>7.8</v>
      </c>
      <c r="J50" s="9"/>
    </row>
    <row r="51" ht="14.25" customHeight="1">
      <c r="A51" s="1" t="s">
        <v>18</v>
      </c>
      <c r="B51" s="1">
        <v>6.3</v>
      </c>
      <c r="J51" s="9"/>
    </row>
    <row r="52" ht="14.25" customHeight="1">
      <c r="A52" s="1" t="s">
        <v>18</v>
      </c>
      <c r="B52" s="1">
        <v>7.3</v>
      </c>
      <c r="J52" s="9"/>
    </row>
    <row r="53" ht="14.25" customHeight="1">
      <c r="A53" s="1" t="s">
        <v>18</v>
      </c>
      <c r="B53" s="1">
        <v>6.6</v>
      </c>
      <c r="J53" s="9"/>
    </row>
    <row r="54" ht="14.25" customHeight="1">
      <c r="A54" s="1" t="s">
        <v>18</v>
      </c>
      <c r="B54" s="1">
        <v>7.0</v>
      </c>
      <c r="J54" s="9"/>
    </row>
    <row r="55" ht="14.25" customHeight="1">
      <c r="A55" s="1" t="s">
        <v>18</v>
      </c>
      <c r="B55" s="1">
        <v>6.3</v>
      </c>
      <c r="J55" s="9"/>
    </row>
    <row r="56" ht="14.25" customHeight="1">
      <c r="A56" s="1" t="s">
        <v>18</v>
      </c>
      <c r="B56" s="1">
        <v>6.2</v>
      </c>
      <c r="J56" s="9"/>
    </row>
    <row r="57" ht="14.25" customHeight="1">
      <c r="A57" s="1" t="s">
        <v>18</v>
      </c>
      <c r="B57" s="1">
        <v>6.8</v>
      </c>
      <c r="J57" s="9"/>
    </row>
    <row r="58" ht="14.25" customHeight="1">
      <c r="A58" s="1" t="s">
        <v>18</v>
      </c>
      <c r="B58" s="1">
        <v>7.2</v>
      </c>
      <c r="J58" s="9"/>
    </row>
    <row r="59" ht="14.25" customHeight="1">
      <c r="A59" s="1" t="s">
        <v>18</v>
      </c>
      <c r="B59" s="1">
        <v>7.5</v>
      </c>
      <c r="J59" s="9"/>
    </row>
    <row r="60" ht="14.25" customHeight="1">
      <c r="A60" s="1" t="s">
        <v>18</v>
      </c>
      <c r="B60" s="1">
        <v>8.4</v>
      </c>
      <c r="J60" s="9"/>
    </row>
    <row r="61" ht="14.25" customHeight="1">
      <c r="A61" s="1" t="s">
        <v>18</v>
      </c>
      <c r="B61" s="1">
        <v>6.2</v>
      </c>
      <c r="J61" s="9"/>
    </row>
    <row r="62" ht="14.25" customHeight="1">
      <c r="A62" s="1" t="s">
        <v>18</v>
      </c>
      <c r="B62" s="1">
        <v>5.8</v>
      </c>
      <c r="J62" s="9"/>
    </row>
    <row r="63" ht="14.25" customHeight="1">
      <c r="A63" s="1" t="s">
        <v>18</v>
      </c>
      <c r="B63" s="1">
        <v>6.8</v>
      </c>
      <c r="J63" s="9"/>
    </row>
    <row r="64" ht="14.25" customHeight="1">
      <c r="A64" s="1" t="s">
        <v>18</v>
      </c>
      <c r="B64" s="1">
        <v>5.4</v>
      </c>
      <c r="J64" s="9"/>
    </row>
    <row r="65" ht="14.25" customHeight="1">
      <c r="A65" s="1" t="s">
        <v>18</v>
      </c>
      <c r="B65" s="1">
        <v>6.6</v>
      </c>
      <c r="J65" s="9"/>
    </row>
    <row r="66" ht="14.25" customHeight="1">
      <c r="A66" s="1" t="s">
        <v>18</v>
      </c>
      <c r="B66" s="1">
        <v>6.9</v>
      </c>
      <c r="J66" s="9"/>
    </row>
    <row r="67" ht="14.25" customHeight="1">
      <c r="A67" s="1" t="s">
        <v>18</v>
      </c>
      <c r="B67" s="1">
        <v>7.3</v>
      </c>
      <c r="J67" s="9"/>
    </row>
    <row r="68" ht="14.25" customHeight="1">
      <c r="A68" s="1" t="s">
        <v>18</v>
      </c>
      <c r="B68" s="1">
        <v>9.0</v>
      </c>
      <c r="J68" s="9"/>
    </row>
    <row r="69" ht="14.25" customHeight="1">
      <c r="A69" s="1" t="s">
        <v>18</v>
      </c>
      <c r="B69" s="1">
        <v>8.3</v>
      </c>
      <c r="J69" s="9"/>
    </row>
    <row r="70" ht="14.25" customHeight="1">
      <c r="A70" s="1" t="s">
        <v>18</v>
      </c>
      <c r="B70" s="1">
        <v>6.5</v>
      </c>
      <c r="J70" s="9"/>
    </row>
    <row r="71" ht="14.25" customHeight="1">
      <c r="A71" s="1" t="s">
        <v>18</v>
      </c>
      <c r="B71" s="1">
        <v>7.9</v>
      </c>
      <c r="J71" s="9"/>
    </row>
    <row r="72" ht="14.25" customHeight="1">
      <c r="A72" s="1" t="s">
        <v>18</v>
      </c>
      <c r="B72" s="1">
        <v>7.5</v>
      </c>
      <c r="J72" s="9"/>
    </row>
    <row r="73" ht="14.25" customHeight="1">
      <c r="A73" s="1" t="s">
        <v>18</v>
      </c>
      <c r="B73" s="1">
        <v>4.8</v>
      </c>
      <c r="J73" s="9"/>
    </row>
    <row r="74" ht="14.25" customHeight="1">
      <c r="A74" s="1" t="s">
        <v>18</v>
      </c>
      <c r="B74" s="1">
        <v>5.2</v>
      </c>
      <c r="J74" s="9"/>
    </row>
    <row r="75" ht="14.25" customHeight="1">
      <c r="A75" s="1" t="s">
        <v>18</v>
      </c>
      <c r="B75" s="1">
        <v>6.9</v>
      </c>
      <c r="J75" s="9"/>
    </row>
    <row r="76" ht="14.25" customHeight="1">
      <c r="A76" s="1" t="s">
        <v>18</v>
      </c>
      <c r="B76" s="1">
        <v>5.4</v>
      </c>
      <c r="J76" s="9"/>
    </row>
    <row r="77" ht="14.25" customHeight="1">
      <c r="A77" s="1" t="s">
        <v>18</v>
      </c>
      <c r="B77" s="1">
        <v>7.9</v>
      </c>
      <c r="J77" s="9"/>
    </row>
    <row r="78" ht="14.25" customHeight="1">
      <c r="A78" s="1" t="s">
        <v>18</v>
      </c>
      <c r="B78" s="1">
        <v>6.1</v>
      </c>
      <c r="J78" s="9"/>
    </row>
    <row r="79" ht="14.25" customHeight="1">
      <c r="A79" s="1" t="s">
        <v>18</v>
      </c>
      <c r="B79" s="1">
        <v>5.8</v>
      </c>
      <c r="J79" s="9"/>
    </row>
    <row r="80" ht="14.25" customHeight="1">
      <c r="A80" s="1" t="s">
        <v>18</v>
      </c>
      <c r="B80" s="1">
        <v>8.3</v>
      </c>
      <c r="J80" s="9"/>
    </row>
    <row r="81" ht="14.25" customHeight="1">
      <c r="A81" s="1" t="s">
        <v>18</v>
      </c>
      <c r="B81" s="1">
        <v>7.8</v>
      </c>
      <c r="J81" s="9"/>
    </row>
    <row r="82" ht="14.25" customHeight="1">
      <c r="A82" s="1" t="s">
        <v>18</v>
      </c>
      <c r="B82" s="1">
        <v>7.0</v>
      </c>
      <c r="J82" s="9"/>
    </row>
    <row r="83" ht="14.25" customHeight="1">
      <c r="A83" s="1" t="s">
        <v>18</v>
      </c>
      <c r="B83" s="1">
        <v>6.1</v>
      </c>
      <c r="J83" s="9"/>
    </row>
    <row r="84" ht="14.25" customHeight="1">
      <c r="A84" s="1" t="s">
        <v>18</v>
      </c>
      <c r="B84" s="1">
        <v>7.0</v>
      </c>
      <c r="J84" s="9"/>
    </row>
    <row r="85" ht="14.25" customHeight="1">
      <c r="A85" s="1" t="s">
        <v>18</v>
      </c>
      <c r="B85" s="1">
        <v>7.6</v>
      </c>
      <c r="J85" s="9"/>
    </row>
    <row r="86" ht="14.25" customHeight="1">
      <c r="A86" s="1" t="s">
        <v>18</v>
      </c>
      <c r="B86" s="1">
        <v>4.5</v>
      </c>
      <c r="J86" s="9"/>
    </row>
    <row r="87" ht="14.25" customHeight="1">
      <c r="A87" s="1" t="s">
        <v>18</v>
      </c>
      <c r="B87" s="1">
        <v>6.3</v>
      </c>
      <c r="J87" s="9"/>
    </row>
    <row r="88" ht="14.25" customHeight="1">
      <c r="A88" s="1" t="s">
        <v>18</v>
      </c>
      <c r="B88" s="1">
        <v>7.8</v>
      </c>
      <c r="J88" s="9"/>
    </row>
    <row r="89" ht="14.25" customHeight="1">
      <c r="A89" s="1" t="s">
        <v>18</v>
      </c>
      <c r="B89" s="1">
        <v>6.4</v>
      </c>
      <c r="J89" s="9"/>
    </row>
    <row r="90" ht="14.25" customHeight="1">
      <c r="A90" s="1" t="s">
        <v>18</v>
      </c>
      <c r="B90" s="1">
        <v>6.5</v>
      </c>
      <c r="J90" s="9"/>
    </row>
    <row r="91" ht="14.25" customHeight="1">
      <c r="A91" s="1" t="s">
        <v>18</v>
      </c>
      <c r="B91" s="1">
        <v>7.9</v>
      </c>
      <c r="J91" s="9"/>
    </row>
    <row r="92" ht="14.25" customHeight="1">
      <c r="A92" s="1" t="s">
        <v>18</v>
      </c>
      <c r="B92" s="1">
        <v>7.8</v>
      </c>
      <c r="J92" s="9"/>
    </row>
    <row r="93" ht="14.25" customHeight="1">
      <c r="A93" s="1" t="s">
        <v>18</v>
      </c>
      <c r="B93" s="1">
        <v>6.6</v>
      </c>
      <c r="J93" s="9"/>
    </row>
    <row r="94" ht="14.25" customHeight="1">
      <c r="A94" s="1" t="s">
        <v>18</v>
      </c>
      <c r="B94" s="1">
        <v>5.5</v>
      </c>
      <c r="J94" s="9"/>
    </row>
    <row r="95" ht="14.25" customHeight="1">
      <c r="A95" s="1" t="s">
        <v>18</v>
      </c>
      <c r="B95" s="1">
        <v>8.2</v>
      </c>
      <c r="J95" s="9"/>
    </row>
    <row r="96" ht="14.25" customHeight="1">
      <c r="A96" s="1" t="s">
        <v>18</v>
      </c>
      <c r="B96" s="1">
        <v>6.4</v>
      </c>
      <c r="J96" s="9"/>
    </row>
    <row r="97" ht="14.25" customHeight="1">
      <c r="A97" s="1" t="s">
        <v>18</v>
      </c>
      <c r="B97" s="1">
        <v>8.1</v>
      </c>
      <c r="J97" s="9"/>
    </row>
    <row r="98" ht="14.25" customHeight="1">
      <c r="A98" s="1" t="s">
        <v>18</v>
      </c>
      <c r="B98" s="1">
        <v>8.6</v>
      </c>
      <c r="J98" s="9"/>
    </row>
    <row r="99" ht="14.25" customHeight="1">
      <c r="A99" s="1" t="s">
        <v>18</v>
      </c>
      <c r="B99" s="1">
        <v>8.8</v>
      </c>
      <c r="J99" s="9"/>
    </row>
    <row r="100" ht="14.25" customHeight="1">
      <c r="A100" s="1" t="s">
        <v>433</v>
      </c>
      <c r="B100" s="1">
        <v>8.2</v>
      </c>
      <c r="J100" s="9"/>
    </row>
    <row r="101" ht="14.25" customHeight="1">
      <c r="A101" s="1" t="s">
        <v>18</v>
      </c>
      <c r="B101" s="1">
        <v>7.9</v>
      </c>
      <c r="J101" s="9"/>
    </row>
    <row r="102" ht="14.25" customHeight="1">
      <c r="A102" s="1" t="s">
        <v>18</v>
      </c>
      <c r="B102" s="1">
        <v>6.7</v>
      </c>
      <c r="J102" s="9"/>
    </row>
    <row r="103" ht="14.25" customHeight="1">
      <c r="A103" s="1" t="s">
        <v>18</v>
      </c>
      <c r="B103" s="1">
        <v>7.8</v>
      </c>
      <c r="J103" s="9"/>
    </row>
    <row r="104" ht="14.25" customHeight="1">
      <c r="A104" s="1" t="s">
        <v>18</v>
      </c>
      <c r="B104" s="1">
        <v>7.8</v>
      </c>
      <c r="J104" s="9"/>
    </row>
    <row r="105" ht="14.25" customHeight="1">
      <c r="A105" s="1" t="s">
        <v>18</v>
      </c>
      <c r="B105" s="1">
        <v>6.6</v>
      </c>
      <c r="J105" s="9"/>
    </row>
    <row r="106" ht="14.25" customHeight="1">
      <c r="A106" s="1" t="s">
        <v>18</v>
      </c>
      <c r="B106" s="1">
        <v>6.1</v>
      </c>
      <c r="J106" s="9"/>
    </row>
    <row r="107" ht="14.25" customHeight="1">
      <c r="A107" s="1" t="s">
        <v>18</v>
      </c>
      <c r="B107" s="1">
        <v>5.6</v>
      </c>
      <c r="J107" s="9"/>
    </row>
    <row r="108" ht="14.25" customHeight="1">
      <c r="A108" s="1" t="s">
        <v>18</v>
      </c>
      <c r="B108" s="1">
        <v>6.4</v>
      </c>
      <c r="J108" s="9"/>
    </row>
    <row r="109" ht="14.25" customHeight="1">
      <c r="A109" s="1" t="s">
        <v>18</v>
      </c>
      <c r="B109" s="1">
        <v>6.1</v>
      </c>
      <c r="J109" s="9"/>
    </row>
    <row r="110" ht="14.25" customHeight="1">
      <c r="A110" s="1" t="s">
        <v>18</v>
      </c>
      <c r="B110" s="1">
        <v>7.3</v>
      </c>
      <c r="J110" s="9"/>
    </row>
    <row r="111" ht="14.25" customHeight="1">
      <c r="A111" s="1" t="s">
        <v>18</v>
      </c>
      <c r="B111" s="1">
        <v>6.6</v>
      </c>
      <c r="J111" s="9"/>
    </row>
    <row r="112" ht="14.25" customHeight="1">
      <c r="A112" s="1" t="s">
        <v>18</v>
      </c>
      <c r="B112" s="1">
        <v>6.3</v>
      </c>
      <c r="J112" s="9"/>
    </row>
    <row r="113" ht="14.25" customHeight="1">
      <c r="A113" s="1" t="s">
        <v>18</v>
      </c>
      <c r="B113" s="1">
        <v>6.1</v>
      </c>
      <c r="J113" s="9"/>
    </row>
    <row r="114" ht="14.25" customHeight="1">
      <c r="A114" s="1" t="s">
        <v>18</v>
      </c>
      <c r="B114" s="1">
        <v>7.1</v>
      </c>
      <c r="J114" s="9"/>
    </row>
    <row r="115" ht="14.25" customHeight="1">
      <c r="A115" s="1" t="s">
        <v>18</v>
      </c>
      <c r="B115" s="1">
        <v>5.5</v>
      </c>
      <c r="J115" s="9"/>
    </row>
    <row r="116" ht="14.25" customHeight="1">
      <c r="A116" s="1" t="s">
        <v>18</v>
      </c>
      <c r="B116" s="1">
        <v>7.5</v>
      </c>
      <c r="J116" s="9"/>
    </row>
    <row r="117" ht="14.25" customHeight="1">
      <c r="A117" s="1" t="s">
        <v>18</v>
      </c>
      <c r="B117" s="1">
        <v>7.6</v>
      </c>
      <c r="J117" s="9"/>
    </row>
    <row r="118" ht="14.25" customHeight="1">
      <c r="A118" s="1" t="s">
        <v>18</v>
      </c>
      <c r="B118" s="1">
        <v>6.4</v>
      </c>
      <c r="J118" s="9"/>
    </row>
    <row r="119" ht="14.25" customHeight="1">
      <c r="A119" s="1" t="s">
        <v>18</v>
      </c>
      <c r="B119" s="1">
        <v>7.2</v>
      </c>
      <c r="J119" s="9"/>
    </row>
    <row r="120" ht="14.25" customHeight="1">
      <c r="A120" s="1" t="s">
        <v>18</v>
      </c>
      <c r="B120" s="1">
        <v>6.7</v>
      </c>
      <c r="J120" s="9"/>
    </row>
    <row r="121" ht="14.25" customHeight="1">
      <c r="A121" s="1" t="s">
        <v>18</v>
      </c>
      <c r="B121" s="1">
        <v>8.0</v>
      </c>
      <c r="J121" s="9"/>
    </row>
    <row r="122" ht="14.25" customHeight="1">
      <c r="A122" s="1" t="s">
        <v>18</v>
      </c>
      <c r="B122" s="1">
        <v>8.3</v>
      </c>
      <c r="J122" s="9"/>
    </row>
    <row r="123" ht="14.25" customHeight="1">
      <c r="A123" s="1" t="s">
        <v>18</v>
      </c>
      <c r="B123" s="1">
        <v>6.7</v>
      </c>
      <c r="J123" s="9"/>
    </row>
    <row r="124" ht="14.25" customHeight="1">
      <c r="A124" s="1" t="s">
        <v>18</v>
      </c>
      <c r="B124" s="1">
        <v>5.9</v>
      </c>
      <c r="J124" s="9"/>
    </row>
    <row r="125" ht="14.25" customHeight="1">
      <c r="A125" s="1" t="s">
        <v>18</v>
      </c>
      <c r="B125" s="1">
        <v>6.7</v>
      </c>
      <c r="J125" s="9"/>
    </row>
    <row r="126" ht="14.25" customHeight="1">
      <c r="A126" s="1" t="s">
        <v>18</v>
      </c>
      <c r="B126" s="1">
        <v>6.7</v>
      </c>
      <c r="J126" s="9"/>
    </row>
    <row r="127" ht="14.25" customHeight="1">
      <c r="A127" s="1" t="s">
        <v>18</v>
      </c>
      <c r="B127" s="1">
        <v>7.6</v>
      </c>
      <c r="J127" s="9"/>
    </row>
    <row r="128" ht="14.25" customHeight="1">
      <c r="A128" s="1" t="s">
        <v>18</v>
      </c>
      <c r="B128" s="1">
        <v>7.2</v>
      </c>
      <c r="J128" s="9"/>
    </row>
    <row r="129" ht="14.25" customHeight="1">
      <c r="A129" s="1" t="s">
        <v>18</v>
      </c>
      <c r="B129" s="1">
        <v>7.1</v>
      </c>
      <c r="J129" s="9"/>
    </row>
    <row r="130" ht="14.25" customHeight="1">
      <c r="A130" s="1" t="s">
        <v>18</v>
      </c>
      <c r="B130" s="1">
        <v>8.1</v>
      </c>
      <c r="J130" s="9"/>
    </row>
    <row r="131" ht="14.25" customHeight="1">
      <c r="A131" s="1" t="s">
        <v>18</v>
      </c>
      <c r="B131" s="1">
        <v>6.7</v>
      </c>
      <c r="J131" s="9"/>
    </row>
    <row r="132" ht="14.25" customHeight="1">
      <c r="A132" s="1" t="s">
        <v>18</v>
      </c>
      <c r="B132" s="1">
        <v>7.0</v>
      </c>
      <c r="J132" s="9"/>
    </row>
    <row r="133" ht="14.25" customHeight="1">
      <c r="A133" s="1" t="s">
        <v>18</v>
      </c>
      <c r="B133" s="1">
        <v>6.9</v>
      </c>
      <c r="J133" s="9"/>
    </row>
    <row r="134" ht="14.25" customHeight="1">
      <c r="A134" s="1" t="s">
        <v>18</v>
      </c>
      <c r="B134" s="1">
        <v>5.1</v>
      </c>
      <c r="J134" s="9"/>
    </row>
    <row r="135" ht="14.25" customHeight="1">
      <c r="A135" s="1" t="s">
        <v>18</v>
      </c>
      <c r="B135" s="1">
        <v>5.8</v>
      </c>
      <c r="J135" s="9"/>
    </row>
    <row r="136" ht="14.25" customHeight="1">
      <c r="A136" s="1" t="s">
        <v>18</v>
      </c>
      <c r="B136" s="1">
        <v>6.2</v>
      </c>
      <c r="J136" s="9"/>
    </row>
    <row r="137" ht="14.25" customHeight="1">
      <c r="A137" s="1" t="s">
        <v>18</v>
      </c>
      <c r="B137" s="1">
        <v>7.4</v>
      </c>
      <c r="J137" s="9"/>
    </row>
    <row r="138" ht="14.25" customHeight="1">
      <c r="A138" s="1" t="s">
        <v>18</v>
      </c>
      <c r="B138" s="1">
        <v>5.8</v>
      </c>
      <c r="J138" s="9"/>
    </row>
    <row r="139" ht="14.25" customHeight="1">
      <c r="A139" s="1" t="s">
        <v>18</v>
      </c>
      <c r="B139" s="1">
        <v>6.6</v>
      </c>
      <c r="J139" s="9"/>
    </row>
    <row r="140" ht="14.25" customHeight="1">
      <c r="A140" s="1" t="s">
        <v>18</v>
      </c>
      <c r="B140" s="1">
        <v>6.2</v>
      </c>
      <c r="J140" s="9"/>
    </row>
    <row r="141" ht="14.25" customHeight="1">
      <c r="A141" s="1" t="s">
        <v>18</v>
      </c>
      <c r="B141" s="1">
        <v>7.3</v>
      </c>
      <c r="J141" s="9"/>
    </row>
    <row r="142" ht="14.25" customHeight="1">
      <c r="A142" s="1" t="s">
        <v>18</v>
      </c>
      <c r="B142" s="1">
        <v>4.2</v>
      </c>
      <c r="J142" s="9"/>
    </row>
    <row r="143" ht="14.25" customHeight="1">
      <c r="A143" s="1" t="s">
        <v>18</v>
      </c>
      <c r="B143" s="1">
        <v>6.9</v>
      </c>
      <c r="J143" s="9"/>
    </row>
    <row r="144" ht="14.25" customHeight="1">
      <c r="A144" s="1" t="s">
        <v>18</v>
      </c>
      <c r="B144" s="1">
        <v>6.4</v>
      </c>
      <c r="J144" s="9"/>
    </row>
    <row r="145" ht="14.25" customHeight="1">
      <c r="A145" s="1" t="s">
        <v>18</v>
      </c>
      <c r="B145" s="1">
        <v>5.4</v>
      </c>
      <c r="J145" s="9"/>
    </row>
    <row r="146" ht="14.25" customHeight="1">
      <c r="A146" s="1" t="s">
        <v>18</v>
      </c>
      <c r="B146" s="1">
        <v>6.7</v>
      </c>
      <c r="J146" s="9"/>
    </row>
    <row r="147" ht="14.25" customHeight="1">
      <c r="A147" s="1" t="s">
        <v>18</v>
      </c>
      <c r="B147" s="1">
        <v>5.8</v>
      </c>
      <c r="J147" s="9"/>
    </row>
    <row r="148" ht="14.25" customHeight="1">
      <c r="A148" s="1" t="s">
        <v>18</v>
      </c>
      <c r="B148" s="1">
        <v>6.9</v>
      </c>
      <c r="J148" s="9"/>
    </row>
    <row r="149" ht="14.25" customHeight="1">
      <c r="A149" s="1" t="s">
        <v>18</v>
      </c>
      <c r="B149" s="1">
        <v>7.2</v>
      </c>
      <c r="J149" s="9"/>
    </row>
    <row r="150" ht="14.25" customHeight="1">
      <c r="A150" s="1" t="s">
        <v>18</v>
      </c>
      <c r="B150" s="1">
        <v>6.9</v>
      </c>
      <c r="J150" s="9"/>
    </row>
    <row r="151" ht="14.25" customHeight="1">
      <c r="A151" s="1" t="s">
        <v>18</v>
      </c>
      <c r="B151" s="1">
        <v>6.1</v>
      </c>
      <c r="J151" s="9"/>
    </row>
    <row r="152" ht="14.25" customHeight="1">
      <c r="A152" s="1" t="s">
        <v>18</v>
      </c>
      <c r="B152" s="1">
        <v>5.5</v>
      </c>
      <c r="J152" s="9"/>
    </row>
    <row r="153" ht="14.25" customHeight="1">
      <c r="A153" s="1" t="s">
        <v>18</v>
      </c>
      <c r="B153" s="1">
        <v>6.6</v>
      </c>
      <c r="J153" s="9"/>
    </row>
    <row r="154" ht="14.25" customHeight="1">
      <c r="A154" s="1" t="s">
        <v>18</v>
      </c>
      <c r="B154" s="1">
        <v>6.1</v>
      </c>
      <c r="J154" s="9"/>
    </row>
    <row r="155" ht="14.25" customHeight="1">
      <c r="A155" s="1" t="s">
        <v>18</v>
      </c>
      <c r="B155" s="1">
        <v>6.3</v>
      </c>
      <c r="J155" s="9"/>
    </row>
    <row r="156" ht="14.25" customHeight="1">
      <c r="A156" s="1" t="s">
        <v>18</v>
      </c>
      <c r="B156" s="1">
        <v>7.2</v>
      </c>
      <c r="J156" s="9"/>
    </row>
    <row r="157" ht="14.25" customHeight="1">
      <c r="A157" s="1" t="s">
        <v>18</v>
      </c>
      <c r="B157" s="1">
        <v>7.4</v>
      </c>
      <c r="J157" s="9"/>
    </row>
    <row r="158" ht="14.25" customHeight="1">
      <c r="A158" s="1" t="s">
        <v>18</v>
      </c>
      <c r="B158" s="1">
        <v>7.3</v>
      </c>
      <c r="J158" s="9"/>
    </row>
    <row r="159" ht="14.25" customHeight="1">
      <c r="A159" s="1" t="s">
        <v>18</v>
      </c>
      <c r="B159" s="1">
        <v>6.1</v>
      </c>
      <c r="J159" s="9"/>
    </row>
    <row r="160" ht="14.25" customHeight="1">
      <c r="A160" s="1" t="s">
        <v>18</v>
      </c>
      <c r="B160" s="1">
        <v>7.7</v>
      </c>
      <c r="J160" s="9"/>
    </row>
    <row r="161" ht="14.25" customHeight="1">
      <c r="A161" s="1" t="s">
        <v>18</v>
      </c>
      <c r="B161" s="1">
        <v>6.1</v>
      </c>
      <c r="J161" s="9"/>
    </row>
    <row r="162" ht="14.25" customHeight="1">
      <c r="A162" s="1" t="s">
        <v>18</v>
      </c>
      <c r="B162" s="1">
        <v>8.0</v>
      </c>
      <c r="J162" s="9"/>
    </row>
    <row r="163" ht="14.25" customHeight="1">
      <c r="A163" s="1" t="s">
        <v>18</v>
      </c>
      <c r="B163" s="1">
        <v>7.3</v>
      </c>
      <c r="J163" s="9"/>
    </row>
    <row r="164" ht="14.25" customHeight="1">
      <c r="A164" s="1" t="s">
        <v>18</v>
      </c>
      <c r="B164" s="1">
        <v>7.9</v>
      </c>
      <c r="J164" s="9"/>
    </row>
    <row r="165" ht="14.25" customHeight="1">
      <c r="A165" s="1" t="s">
        <v>18</v>
      </c>
      <c r="B165" s="1">
        <v>5.5</v>
      </c>
      <c r="J165" s="9"/>
    </row>
    <row r="166" ht="14.25" customHeight="1">
      <c r="A166" s="1" t="s">
        <v>18</v>
      </c>
      <c r="B166" s="1">
        <v>5.0</v>
      </c>
      <c r="J166" s="9"/>
    </row>
    <row r="167" ht="14.25" customHeight="1">
      <c r="A167" s="1" t="s">
        <v>18</v>
      </c>
      <c r="B167" s="1">
        <v>7.7</v>
      </c>
      <c r="J167" s="9"/>
    </row>
    <row r="168" ht="14.25" customHeight="1">
      <c r="A168" s="1" t="s">
        <v>18</v>
      </c>
      <c r="B168" s="1">
        <v>6.6</v>
      </c>
      <c r="J168" s="9"/>
    </row>
    <row r="169" ht="14.25" customHeight="1">
      <c r="A169" s="1" t="s">
        <v>18</v>
      </c>
      <c r="B169" s="1">
        <v>5.7</v>
      </c>
      <c r="J169" s="9"/>
    </row>
    <row r="170" ht="14.25" customHeight="1">
      <c r="A170" s="1" t="s">
        <v>18</v>
      </c>
      <c r="B170" s="1">
        <v>5.8</v>
      </c>
      <c r="J170" s="9"/>
    </row>
    <row r="171" ht="14.25" customHeight="1">
      <c r="A171" s="1" t="s">
        <v>18</v>
      </c>
      <c r="B171" s="1">
        <v>6.0</v>
      </c>
      <c r="J171" s="9"/>
    </row>
    <row r="172" ht="14.25" customHeight="1">
      <c r="A172" s="1" t="s">
        <v>18</v>
      </c>
      <c r="B172" s="1">
        <v>6.4</v>
      </c>
      <c r="J172" s="9"/>
    </row>
    <row r="173" ht="14.25" customHeight="1">
      <c r="A173" s="1" t="s">
        <v>18</v>
      </c>
      <c r="B173" s="1">
        <v>6.9</v>
      </c>
      <c r="J173" s="9"/>
    </row>
    <row r="174" ht="14.25" customHeight="1">
      <c r="A174" s="1" t="s">
        <v>18</v>
      </c>
      <c r="B174" s="1">
        <v>6.4</v>
      </c>
      <c r="J174" s="9"/>
    </row>
    <row r="175" ht="14.25" customHeight="1">
      <c r="A175" s="1" t="s">
        <v>18</v>
      </c>
      <c r="B175" s="1">
        <v>7.4</v>
      </c>
      <c r="J175" s="9"/>
    </row>
    <row r="176" ht="14.25" customHeight="1">
      <c r="A176" s="1" t="s">
        <v>18</v>
      </c>
      <c r="B176" s="1">
        <v>5.5</v>
      </c>
      <c r="J176" s="9"/>
    </row>
    <row r="177" ht="14.25" customHeight="1">
      <c r="A177" s="1" t="s">
        <v>18</v>
      </c>
      <c r="B177" s="1">
        <v>5.9</v>
      </c>
      <c r="J177" s="9"/>
    </row>
    <row r="178" ht="14.25" customHeight="1">
      <c r="A178" s="1" t="s">
        <v>18</v>
      </c>
      <c r="B178" s="1">
        <v>6.8</v>
      </c>
      <c r="J178" s="9"/>
    </row>
    <row r="179" ht="14.25" customHeight="1">
      <c r="A179" s="1" t="s">
        <v>18</v>
      </c>
      <c r="B179" s="1">
        <v>7.5</v>
      </c>
      <c r="J179" s="9"/>
    </row>
    <row r="180" ht="14.25" customHeight="1">
      <c r="A180" s="1" t="s">
        <v>18</v>
      </c>
      <c r="B180" s="1">
        <v>6.8</v>
      </c>
      <c r="J180" s="9"/>
    </row>
    <row r="181" ht="14.25" customHeight="1">
      <c r="A181" s="1" t="s">
        <v>18</v>
      </c>
      <c r="B181" s="1">
        <v>8.1</v>
      </c>
      <c r="J181" s="9"/>
    </row>
    <row r="182" ht="14.25" customHeight="1">
      <c r="A182" s="1" t="s">
        <v>18</v>
      </c>
      <c r="B182" s="1">
        <v>6.5</v>
      </c>
      <c r="J182" s="9"/>
    </row>
    <row r="183" ht="14.25" customHeight="1">
      <c r="A183" s="1" t="s">
        <v>18</v>
      </c>
      <c r="B183" s="1">
        <v>7.2</v>
      </c>
      <c r="J183" s="9"/>
    </row>
    <row r="184" ht="14.25" customHeight="1">
      <c r="A184" s="1" t="s">
        <v>18</v>
      </c>
      <c r="B184" s="1">
        <v>6.7</v>
      </c>
      <c r="J184" s="9"/>
    </row>
    <row r="185" ht="14.25" customHeight="1">
      <c r="A185" s="1" t="s">
        <v>18</v>
      </c>
      <c r="B185" s="1">
        <v>8.1</v>
      </c>
      <c r="J185" s="9"/>
    </row>
    <row r="186" ht="14.25" customHeight="1">
      <c r="A186" s="1" t="s">
        <v>18</v>
      </c>
      <c r="B186" s="1">
        <v>7.6</v>
      </c>
      <c r="J186" s="9"/>
    </row>
    <row r="187" ht="14.25" customHeight="1">
      <c r="A187" s="1" t="s">
        <v>18</v>
      </c>
      <c r="B187" s="1">
        <v>7.4</v>
      </c>
      <c r="J187" s="9"/>
    </row>
    <row r="188" ht="14.25" customHeight="1">
      <c r="A188" s="1" t="s">
        <v>18</v>
      </c>
      <c r="B188" s="1">
        <v>7.6</v>
      </c>
      <c r="J188" s="9"/>
    </row>
    <row r="189" ht="14.25" customHeight="1">
      <c r="A189" s="1" t="s">
        <v>18</v>
      </c>
      <c r="B189" s="1">
        <v>5.5</v>
      </c>
      <c r="J189" s="9"/>
    </row>
    <row r="190" ht="14.25" customHeight="1">
      <c r="A190" s="1" t="s">
        <v>18</v>
      </c>
      <c r="B190" s="1">
        <v>6.7</v>
      </c>
      <c r="J190" s="9"/>
    </row>
    <row r="191" ht="14.25" customHeight="1">
      <c r="A191" s="1" t="s">
        <v>18</v>
      </c>
      <c r="B191" s="1">
        <v>6.5</v>
      </c>
      <c r="J191" s="9"/>
    </row>
    <row r="192" ht="14.25" customHeight="1">
      <c r="A192" s="1" t="s">
        <v>18</v>
      </c>
      <c r="B192" s="1">
        <v>6.6</v>
      </c>
      <c r="J192" s="9"/>
    </row>
    <row r="193" ht="14.25" customHeight="1">
      <c r="A193" s="1" t="s">
        <v>18</v>
      </c>
      <c r="B193" s="1">
        <v>6.7</v>
      </c>
      <c r="J193" s="9"/>
    </row>
    <row r="194" ht="14.25" customHeight="1">
      <c r="A194" s="1" t="s">
        <v>18</v>
      </c>
      <c r="B194" s="1">
        <v>6.4</v>
      </c>
      <c r="J194" s="9"/>
    </row>
    <row r="195" ht="14.25" customHeight="1">
      <c r="A195" s="1" t="s">
        <v>18</v>
      </c>
      <c r="B195" s="1">
        <v>5.8</v>
      </c>
      <c r="J195" s="9"/>
    </row>
    <row r="196" ht="14.25" customHeight="1">
      <c r="A196" s="1" t="s">
        <v>18</v>
      </c>
      <c r="B196" s="1">
        <v>7.4</v>
      </c>
      <c r="J196" s="9"/>
    </row>
    <row r="197" ht="14.25" customHeight="1">
      <c r="A197" s="1" t="s">
        <v>18</v>
      </c>
      <c r="B197" s="1">
        <v>7.8</v>
      </c>
      <c r="J197" s="9"/>
    </row>
    <row r="198" ht="14.25" customHeight="1">
      <c r="A198" s="1" t="s">
        <v>18</v>
      </c>
      <c r="B198" s="1">
        <v>6.6</v>
      </c>
      <c r="J198" s="9"/>
    </row>
    <row r="199" ht="14.25" customHeight="1">
      <c r="A199" s="1" t="s">
        <v>18</v>
      </c>
      <c r="B199" s="1">
        <v>4.9</v>
      </c>
      <c r="J199" s="9"/>
    </row>
    <row r="200" ht="14.25" customHeight="1">
      <c r="A200" s="1" t="s">
        <v>18</v>
      </c>
      <c r="B200" s="1">
        <v>6.5</v>
      </c>
      <c r="J200" s="9"/>
    </row>
    <row r="201" ht="14.25" customHeight="1">
      <c r="A201" s="1" t="s">
        <v>18</v>
      </c>
      <c r="B201" s="1">
        <v>7.5</v>
      </c>
      <c r="J201" s="9"/>
    </row>
    <row r="202" ht="14.25" customHeight="1">
      <c r="A202" s="1" t="s">
        <v>18</v>
      </c>
      <c r="B202" s="1">
        <v>6.2</v>
      </c>
      <c r="J202" s="9"/>
    </row>
    <row r="203" ht="14.25" customHeight="1">
      <c r="A203" s="1" t="s">
        <v>18</v>
      </c>
      <c r="B203" s="1">
        <v>7.3</v>
      </c>
      <c r="J203" s="9"/>
    </row>
    <row r="204" ht="14.25" customHeight="1">
      <c r="A204" s="1" t="s">
        <v>18</v>
      </c>
      <c r="B204" s="1">
        <v>7.5</v>
      </c>
      <c r="J204" s="9"/>
    </row>
    <row r="205" ht="14.25" customHeight="1">
      <c r="A205" s="1" t="s">
        <v>18</v>
      </c>
      <c r="B205" s="1">
        <v>5.6</v>
      </c>
      <c r="J205" s="9"/>
    </row>
    <row r="206" ht="14.25" customHeight="1">
      <c r="A206" s="1" t="s">
        <v>433</v>
      </c>
      <c r="B206" s="1">
        <v>8.2</v>
      </c>
      <c r="J206" s="9"/>
    </row>
    <row r="207" ht="14.25" customHeight="1">
      <c r="A207" s="1" t="s">
        <v>18</v>
      </c>
      <c r="B207" s="1">
        <v>8.1</v>
      </c>
      <c r="J207" s="9"/>
    </row>
    <row r="208" ht="14.25" customHeight="1">
      <c r="A208" s="1" t="s">
        <v>18</v>
      </c>
      <c r="B208" s="1">
        <v>6.4</v>
      </c>
      <c r="J208" s="9"/>
    </row>
    <row r="209" ht="14.25" customHeight="1">
      <c r="A209" s="1" t="s">
        <v>18</v>
      </c>
      <c r="B209" s="1">
        <v>6.7</v>
      </c>
      <c r="J209" s="9"/>
    </row>
    <row r="210" ht="14.25" customHeight="1">
      <c r="A210" s="1" t="s">
        <v>18</v>
      </c>
      <c r="B210" s="1">
        <v>6.6</v>
      </c>
      <c r="J210" s="9"/>
    </row>
    <row r="211" ht="14.25" customHeight="1">
      <c r="A211" s="1" t="s">
        <v>18</v>
      </c>
      <c r="B211" s="1">
        <v>6.4</v>
      </c>
      <c r="J211" s="9"/>
    </row>
    <row r="212" ht="14.25" customHeight="1">
      <c r="A212" s="1" t="s">
        <v>18</v>
      </c>
      <c r="B212" s="1">
        <v>7.5</v>
      </c>
      <c r="J212" s="9"/>
    </row>
    <row r="213" ht="14.25" customHeight="1">
      <c r="A213" s="1" t="s">
        <v>18</v>
      </c>
      <c r="B213" s="1">
        <v>7.3</v>
      </c>
      <c r="J213" s="9"/>
    </row>
    <row r="214" ht="14.25" customHeight="1">
      <c r="A214" s="1" t="s">
        <v>18</v>
      </c>
      <c r="B214" s="1">
        <v>7.5</v>
      </c>
      <c r="J214" s="9"/>
    </row>
    <row r="215" ht="14.25" customHeight="1">
      <c r="A215" s="1" t="s">
        <v>18</v>
      </c>
      <c r="B215" s="1">
        <v>5.8</v>
      </c>
      <c r="J215" s="9"/>
    </row>
    <row r="216" ht="14.25" customHeight="1">
      <c r="A216" s="1" t="s">
        <v>18</v>
      </c>
      <c r="B216" s="1">
        <v>7.5</v>
      </c>
      <c r="J216" s="9"/>
    </row>
    <row r="217" ht="14.25" customHeight="1">
      <c r="A217" s="1" t="s">
        <v>18</v>
      </c>
      <c r="B217" s="1">
        <v>6.6</v>
      </c>
      <c r="J217" s="9"/>
    </row>
    <row r="218" ht="14.25" customHeight="1">
      <c r="A218" s="1" t="s">
        <v>18</v>
      </c>
      <c r="B218" s="1">
        <v>6.7</v>
      </c>
      <c r="J218" s="9"/>
    </row>
    <row r="219" ht="14.25" customHeight="1">
      <c r="A219" s="1" t="s">
        <v>18</v>
      </c>
      <c r="B219" s="1">
        <v>3.7</v>
      </c>
      <c r="J219" s="9"/>
    </row>
    <row r="220" ht="14.25" customHeight="1">
      <c r="A220" s="1" t="s">
        <v>18</v>
      </c>
      <c r="B220" s="1">
        <v>6.0</v>
      </c>
      <c r="J220" s="9"/>
    </row>
    <row r="221" ht="14.25" customHeight="1">
      <c r="A221" s="1" t="s">
        <v>18</v>
      </c>
      <c r="B221" s="1">
        <v>6.4</v>
      </c>
      <c r="J221" s="9"/>
    </row>
    <row r="222" ht="14.25" customHeight="1">
      <c r="A222" s="1" t="s">
        <v>18</v>
      </c>
      <c r="B222" s="1">
        <v>6.1</v>
      </c>
      <c r="J222" s="9"/>
    </row>
    <row r="223" ht="14.25" customHeight="1">
      <c r="A223" s="1" t="s">
        <v>18</v>
      </c>
      <c r="B223" s="1">
        <v>6.4</v>
      </c>
      <c r="J223" s="9"/>
    </row>
    <row r="224" ht="14.25" customHeight="1">
      <c r="A224" s="1" t="s">
        <v>18</v>
      </c>
      <c r="B224" s="1">
        <v>5.6</v>
      </c>
      <c r="J224" s="9"/>
    </row>
    <row r="225" ht="14.25" customHeight="1">
      <c r="A225" s="1" t="s">
        <v>18</v>
      </c>
      <c r="B225" s="1">
        <v>8.0</v>
      </c>
      <c r="J225" s="9"/>
    </row>
    <row r="226" ht="14.25" customHeight="1">
      <c r="A226" s="1" t="s">
        <v>18</v>
      </c>
      <c r="B226" s="1">
        <v>5.2</v>
      </c>
      <c r="J226" s="9"/>
    </row>
    <row r="227" ht="14.25" customHeight="1">
      <c r="A227" s="1" t="s">
        <v>18</v>
      </c>
      <c r="B227" s="1">
        <v>7.1</v>
      </c>
      <c r="J227" s="9"/>
    </row>
    <row r="228" ht="14.25" customHeight="1">
      <c r="A228" s="1" t="s">
        <v>18</v>
      </c>
      <c r="B228" s="1">
        <v>4.8</v>
      </c>
      <c r="J228" s="9"/>
    </row>
    <row r="229" ht="14.25" customHeight="1">
      <c r="A229" s="1" t="s">
        <v>18</v>
      </c>
      <c r="B229" s="1">
        <v>7.0</v>
      </c>
      <c r="J229" s="9"/>
    </row>
    <row r="230" ht="14.25" customHeight="1">
      <c r="A230" s="1" t="s">
        <v>18</v>
      </c>
      <c r="B230" s="1">
        <v>5.4</v>
      </c>
      <c r="J230" s="9"/>
    </row>
    <row r="231" ht="14.25" customHeight="1">
      <c r="A231" s="1" t="s">
        <v>18</v>
      </c>
      <c r="B231" s="1">
        <v>6.6</v>
      </c>
      <c r="J231" s="9"/>
    </row>
    <row r="232" ht="14.25" customHeight="1">
      <c r="A232" s="1" t="s">
        <v>18</v>
      </c>
      <c r="B232" s="1">
        <v>6.7</v>
      </c>
      <c r="J232" s="9"/>
    </row>
    <row r="233" ht="14.25" customHeight="1">
      <c r="A233" s="1" t="s">
        <v>18</v>
      </c>
      <c r="B233" s="1">
        <v>6.2</v>
      </c>
      <c r="J233" s="9"/>
    </row>
    <row r="234" ht="14.25" customHeight="1">
      <c r="A234" s="1" t="s">
        <v>18</v>
      </c>
      <c r="B234" s="1">
        <v>6.1</v>
      </c>
      <c r="J234" s="9"/>
    </row>
    <row r="235" ht="14.25" customHeight="1">
      <c r="A235" s="1" t="s">
        <v>18</v>
      </c>
      <c r="B235" s="1">
        <v>5.3</v>
      </c>
      <c r="J235" s="9"/>
    </row>
    <row r="236" ht="14.25" customHeight="1">
      <c r="A236" s="1" t="s">
        <v>18</v>
      </c>
      <c r="B236" s="1">
        <v>6.3</v>
      </c>
      <c r="J236" s="9"/>
    </row>
    <row r="237" ht="14.25" customHeight="1">
      <c r="A237" s="1" t="s">
        <v>18</v>
      </c>
      <c r="B237" s="1">
        <v>7.0</v>
      </c>
      <c r="J237" s="9"/>
    </row>
    <row r="238" ht="14.25" customHeight="1">
      <c r="A238" s="1" t="s">
        <v>18</v>
      </c>
      <c r="B238" s="1">
        <v>7.6</v>
      </c>
      <c r="J238" s="9"/>
    </row>
    <row r="239" ht="14.25" customHeight="1">
      <c r="A239" s="1" t="s">
        <v>18</v>
      </c>
      <c r="B239" s="1">
        <v>6.7</v>
      </c>
      <c r="J239" s="9"/>
    </row>
    <row r="240" ht="14.25" customHeight="1">
      <c r="A240" s="1" t="s">
        <v>18</v>
      </c>
      <c r="B240" s="1">
        <v>8.1</v>
      </c>
      <c r="J240" s="9"/>
    </row>
    <row r="241" ht="14.25" customHeight="1">
      <c r="A241" s="1" t="s">
        <v>18</v>
      </c>
      <c r="B241" s="1">
        <v>6.7</v>
      </c>
      <c r="J241" s="9"/>
    </row>
    <row r="242" ht="14.25" customHeight="1">
      <c r="A242" s="1" t="s">
        <v>18</v>
      </c>
      <c r="B242" s="1">
        <v>6.5</v>
      </c>
      <c r="J242" s="9"/>
    </row>
    <row r="243" ht="14.25" customHeight="1">
      <c r="A243" s="1" t="s">
        <v>18</v>
      </c>
      <c r="B243" s="1">
        <v>7.3</v>
      </c>
      <c r="J243" s="9"/>
    </row>
    <row r="244" ht="14.25" customHeight="1">
      <c r="A244" s="1" t="s">
        <v>993</v>
      </c>
      <c r="B244" s="1">
        <v>5.1</v>
      </c>
      <c r="J244" s="9"/>
    </row>
    <row r="245" ht="14.25" customHeight="1">
      <c r="A245" s="1" t="s">
        <v>18</v>
      </c>
      <c r="B245" s="1">
        <v>6.0</v>
      </c>
      <c r="J245" s="9"/>
    </row>
    <row r="246" ht="14.25" customHeight="1">
      <c r="A246" s="1" t="s">
        <v>18</v>
      </c>
      <c r="B246" s="1">
        <v>6.1</v>
      </c>
      <c r="J246" s="9"/>
    </row>
    <row r="247" ht="14.25" customHeight="1">
      <c r="A247" s="1" t="s">
        <v>18</v>
      </c>
      <c r="B247" s="1">
        <v>5.9</v>
      </c>
      <c r="J247" s="9"/>
    </row>
    <row r="248" ht="14.25" customHeight="1">
      <c r="A248" s="1" t="s">
        <v>18</v>
      </c>
      <c r="B248" s="1">
        <v>7.8</v>
      </c>
      <c r="J248" s="9"/>
    </row>
    <row r="249" ht="14.25" customHeight="1">
      <c r="A249" s="1" t="s">
        <v>18</v>
      </c>
      <c r="B249" s="1">
        <v>5.8</v>
      </c>
      <c r="J249" s="9"/>
    </row>
    <row r="250" ht="14.25" customHeight="1">
      <c r="A250" s="1" t="s">
        <v>18</v>
      </c>
      <c r="B250" s="1">
        <v>6.3</v>
      </c>
      <c r="J250" s="9"/>
    </row>
    <row r="251" ht="14.25" customHeight="1">
      <c r="A251" s="1" t="s">
        <v>18</v>
      </c>
      <c r="B251" s="1">
        <v>4.3</v>
      </c>
      <c r="J251" s="9"/>
    </row>
    <row r="252" ht="14.25" customHeight="1">
      <c r="A252" s="1" t="s">
        <v>18</v>
      </c>
      <c r="B252" s="1">
        <v>6.4</v>
      </c>
      <c r="J252" s="9"/>
    </row>
    <row r="253" ht="14.25" customHeight="1">
      <c r="A253" s="1" t="s">
        <v>18</v>
      </c>
      <c r="B253" s="1">
        <v>6.1</v>
      </c>
      <c r="J253" s="9"/>
    </row>
    <row r="254" ht="14.25" customHeight="1">
      <c r="A254" s="1" t="s">
        <v>18</v>
      </c>
      <c r="B254" s="1">
        <v>6.5</v>
      </c>
      <c r="J254" s="9"/>
    </row>
    <row r="255" ht="14.25" customHeight="1">
      <c r="A255" s="1" t="s">
        <v>18</v>
      </c>
      <c r="B255" s="1">
        <v>7.1</v>
      </c>
      <c r="J255" s="9"/>
    </row>
    <row r="256" ht="14.25" customHeight="1">
      <c r="A256" s="1" t="s">
        <v>18</v>
      </c>
      <c r="B256" s="1">
        <v>6.4</v>
      </c>
      <c r="J256" s="9"/>
    </row>
    <row r="257" ht="14.25" customHeight="1">
      <c r="A257" s="1" t="s">
        <v>18</v>
      </c>
      <c r="B257" s="1">
        <v>6.5</v>
      </c>
      <c r="J257" s="9"/>
    </row>
    <row r="258" ht="14.25" customHeight="1">
      <c r="A258" s="1" t="s">
        <v>18</v>
      </c>
      <c r="B258" s="1">
        <v>6.3</v>
      </c>
      <c r="J258" s="9"/>
    </row>
    <row r="259" ht="14.25" customHeight="1">
      <c r="A259" s="1" t="s">
        <v>18</v>
      </c>
      <c r="B259" s="1">
        <v>7.5</v>
      </c>
      <c r="J259" s="9"/>
    </row>
    <row r="260" ht="14.25" customHeight="1">
      <c r="A260" s="1" t="s">
        <v>18</v>
      </c>
      <c r="B260" s="1">
        <v>4.9</v>
      </c>
      <c r="J260" s="9"/>
    </row>
    <row r="261" ht="14.25" customHeight="1">
      <c r="A261" s="1" t="s">
        <v>18</v>
      </c>
      <c r="B261" s="1">
        <v>5.8</v>
      </c>
      <c r="J261" s="9"/>
    </row>
    <row r="262" ht="14.25" customHeight="1">
      <c r="A262" s="1" t="s">
        <v>18</v>
      </c>
      <c r="B262" s="1">
        <v>7.6</v>
      </c>
      <c r="J262" s="9"/>
    </row>
    <row r="263" ht="14.25" customHeight="1">
      <c r="A263" s="1" t="s">
        <v>18</v>
      </c>
      <c r="B263" s="1">
        <v>6.2</v>
      </c>
      <c r="J263" s="9"/>
    </row>
    <row r="264" ht="14.25" customHeight="1">
      <c r="A264" s="1" t="s">
        <v>18</v>
      </c>
      <c r="B264" s="1">
        <v>5.5</v>
      </c>
      <c r="J264" s="9"/>
    </row>
    <row r="265" ht="14.25" customHeight="1">
      <c r="A265" s="1" t="s">
        <v>18</v>
      </c>
      <c r="B265" s="1">
        <v>5.4</v>
      </c>
      <c r="J265" s="9"/>
    </row>
    <row r="266" ht="14.25" customHeight="1">
      <c r="A266" s="1" t="s">
        <v>18</v>
      </c>
      <c r="B266" s="1">
        <v>5.8</v>
      </c>
      <c r="J266" s="9"/>
    </row>
    <row r="267" ht="14.25" customHeight="1">
      <c r="A267" s="1" t="s">
        <v>18</v>
      </c>
      <c r="B267" s="1">
        <v>7.1</v>
      </c>
      <c r="J267" s="9"/>
    </row>
    <row r="268" ht="14.25" customHeight="1">
      <c r="A268" s="1" t="s">
        <v>18</v>
      </c>
      <c r="B268" s="1">
        <v>5.4</v>
      </c>
      <c r="J268" s="9"/>
    </row>
    <row r="269" ht="14.25" customHeight="1">
      <c r="A269" s="1" t="s">
        <v>18</v>
      </c>
      <c r="B269" s="1">
        <v>3.7</v>
      </c>
      <c r="J269" s="9"/>
    </row>
    <row r="270" ht="14.25" customHeight="1">
      <c r="A270" s="1" t="s">
        <v>18</v>
      </c>
      <c r="B270" s="1">
        <v>6.7</v>
      </c>
      <c r="J270" s="9"/>
    </row>
    <row r="271" ht="14.25" customHeight="1">
      <c r="A271" s="1" t="s">
        <v>18</v>
      </c>
      <c r="B271" s="1">
        <v>7.2</v>
      </c>
      <c r="J271" s="9"/>
    </row>
    <row r="272" ht="14.25" customHeight="1">
      <c r="A272" s="1" t="s">
        <v>18</v>
      </c>
      <c r="B272" s="1">
        <v>8.8</v>
      </c>
      <c r="J272" s="9"/>
    </row>
    <row r="273" ht="14.25" customHeight="1">
      <c r="A273" s="1" t="s">
        <v>18</v>
      </c>
      <c r="B273" s="1">
        <v>5.8</v>
      </c>
      <c r="J273" s="9"/>
    </row>
    <row r="274" ht="14.25" customHeight="1">
      <c r="A274" s="1" t="s">
        <v>18</v>
      </c>
      <c r="B274" s="1">
        <v>6.8</v>
      </c>
      <c r="J274" s="9"/>
    </row>
    <row r="275" ht="14.25" customHeight="1">
      <c r="A275" s="1" t="s">
        <v>18</v>
      </c>
      <c r="B275" s="1">
        <v>3.8</v>
      </c>
      <c r="J275" s="9"/>
    </row>
    <row r="276" ht="14.25" customHeight="1">
      <c r="A276" s="1" t="s">
        <v>18</v>
      </c>
      <c r="B276" s="1">
        <v>7.1</v>
      </c>
      <c r="J276" s="9"/>
    </row>
    <row r="277" ht="14.25" customHeight="1">
      <c r="A277" s="1" t="s">
        <v>18</v>
      </c>
      <c r="B277" s="1">
        <v>7.2</v>
      </c>
      <c r="J277" s="9"/>
    </row>
    <row r="278" ht="14.25" customHeight="1">
      <c r="A278" s="1" t="s">
        <v>18</v>
      </c>
      <c r="B278" s="1">
        <v>5.9</v>
      </c>
      <c r="J278" s="9"/>
    </row>
    <row r="279" ht="14.25" customHeight="1">
      <c r="A279" s="1" t="s">
        <v>18</v>
      </c>
      <c r="B279" s="1">
        <v>7.1</v>
      </c>
      <c r="J279" s="9"/>
    </row>
    <row r="280" ht="14.25" customHeight="1">
      <c r="A280" s="1" t="s">
        <v>18</v>
      </c>
      <c r="B280" s="1">
        <v>8.1</v>
      </c>
      <c r="J280" s="9"/>
    </row>
    <row r="281" ht="14.25" customHeight="1">
      <c r="A281" s="1">
        <v>0.0</v>
      </c>
      <c r="B281" s="1">
        <v>7.2</v>
      </c>
      <c r="J281" s="9"/>
    </row>
    <row r="282" ht="14.25" customHeight="1">
      <c r="A282" s="1" t="s">
        <v>18</v>
      </c>
      <c r="B282" s="1">
        <v>6.9</v>
      </c>
      <c r="J282" s="9"/>
    </row>
    <row r="283" ht="14.25" customHeight="1">
      <c r="A283" s="1" t="s">
        <v>18</v>
      </c>
      <c r="B283" s="1">
        <v>4.4</v>
      </c>
      <c r="J283" s="9"/>
    </row>
    <row r="284" ht="14.25" customHeight="1">
      <c r="A284" s="1" t="s">
        <v>18</v>
      </c>
      <c r="B284" s="1">
        <v>6.5</v>
      </c>
      <c r="J284" s="9"/>
    </row>
    <row r="285" ht="14.25" customHeight="1">
      <c r="A285" s="1" t="s">
        <v>18</v>
      </c>
      <c r="B285" s="1">
        <v>8.5</v>
      </c>
      <c r="J285" s="9"/>
    </row>
    <row r="286" ht="14.25" customHeight="1">
      <c r="A286" s="1" t="s">
        <v>18</v>
      </c>
      <c r="B286" s="1">
        <v>7.7</v>
      </c>
      <c r="J286" s="9"/>
    </row>
    <row r="287" ht="14.25" customHeight="1">
      <c r="A287" s="1" t="s">
        <v>18</v>
      </c>
      <c r="B287" s="1">
        <v>7.4</v>
      </c>
      <c r="J287" s="9"/>
    </row>
    <row r="288" ht="14.25" customHeight="1">
      <c r="A288" s="1" t="s">
        <v>18</v>
      </c>
      <c r="B288" s="1">
        <v>8.0</v>
      </c>
      <c r="J288" s="9"/>
    </row>
    <row r="289" ht="14.25" customHeight="1">
      <c r="A289" s="1" t="s">
        <v>18</v>
      </c>
      <c r="B289" s="1">
        <v>5.7</v>
      </c>
      <c r="J289" s="9"/>
    </row>
    <row r="290" ht="14.25" customHeight="1">
      <c r="A290" s="1" t="s">
        <v>18</v>
      </c>
      <c r="B290" s="1">
        <v>8.5</v>
      </c>
      <c r="J290" s="9"/>
    </row>
    <row r="291" ht="14.25" customHeight="1">
      <c r="A291" s="1" t="s">
        <v>18</v>
      </c>
      <c r="B291" s="1">
        <v>7.0</v>
      </c>
      <c r="J291" s="9"/>
    </row>
    <row r="292" ht="14.25" customHeight="1">
      <c r="A292" s="1" t="s">
        <v>18</v>
      </c>
      <c r="B292" s="1">
        <v>7.8</v>
      </c>
      <c r="J292" s="9"/>
    </row>
    <row r="293" ht="14.25" customHeight="1">
      <c r="A293" s="1" t="s">
        <v>18</v>
      </c>
      <c r="B293" s="1">
        <v>7.2</v>
      </c>
      <c r="J293" s="9"/>
    </row>
    <row r="294" ht="14.25" customHeight="1">
      <c r="A294" s="1" t="s">
        <v>18</v>
      </c>
      <c r="B294" s="1">
        <v>6.4</v>
      </c>
      <c r="J294" s="9"/>
    </row>
    <row r="295" ht="14.25" customHeight="1">
      <c r="A295" s="1" t="s">
        <v>18</v>
      </c>
      <c r="B295" s="1">
        <v>5.5</v>
      </c>
      <c r="J295" s="9"/>
    </row>
    <row r="296" ht="14.25" customHeight="1">
      <c r="A296" s="1" t="s">
        <v>18</v>
      </c>
      <c r="B296" s="1">
        <v>6.7</v>
      </c>
      <c r="J296" s="9"/>
    </row>
    <row r="297" ht="14.25" customHeight="1">
      <c r="A297" s="1" t="s">
        <v>18</v>
      </c>
      <c r="B297" s="1">
        <v>6.1</v>
      </c>
      <c r="J297" s="9"/>
    </row>
    <row r="298" ht="14.25" customHeight="1">
      <c r="A298" s="1" t="s">
        <v>18</v>
      </c>
      <c r="B298" s="1">
        <v>8.5</v>
      </c>
      <c r="J298" s="9"/>
    </row>
    <row r="299" ht="14.25" customHeight="1">
      <c r="A299" s="1" t="s">
        <v>18</v>
      </c>
      <c r="B299" s="1">
        <v>6.9</v>
      </c>
      <c r="J299" s="9"/>
    </row>
    <row r="300" ht="14.25" customHeight="1">
      <c r="A300" s="1" t="s">
        <v>18</v>
      </c>
      <c r="B300" s="1">
        <v>7.3</v>
      </c>
      <c r="J300" s="9"/>
    </row>
    <row r="301" ht="14.25" customHeight="1">
      <c r="A301" s="1" t="s">
        <v>18</v>
      </c>
      <c r="B301" s="1">
        <v>6.7</v>
      </c>
      <c r="J301" s="9"/>
    </row>
    <row r="302" ht="14.25" customHeight="1">
      <c r="A302" s="1" t="s">
        <v>18</v>
      </c>
      <c r="B302" s="1">
        <v>6.9</v>
      </c>
      <c r="J302" s="9"/>
    </row>
    <row r="303" ht="14.25" customHeight="1">
      <c r="A303" s="1" t="s">
        <v>18</v>
      </c>
      <c r="B303" s="1">
        <v>5.1</v>
      </c>
      <c r="J303" s="9"/>
    </row>
    <row r="304" ht="14.25" customHeight="1">
      <c r="A304" s="1" t="s">
        <v>18</v>
      </c>
      <c r="B304" s="1">
        <v>6.8</v>
      </c>
      <c r="J304" s="9"/>
    </row>
    <row r="305" ht="14.25" customHeight="1">
      <c r="A305" s="1" t="s">
        <v>18</v>
      </c>
      <c r="B305" s="1">
        <v>5.8</v>
      </c>
      <c r="J305" s="9"/>
    </row>
    <row r="306" ht="14.25" customHeight="1">
      <c r="A306" s="1" t="s">
        <v>18</v>
      </c>
      <c r="B306" s="1">
        <v>6.7</v>
      </c>
      <c r="J306" s="9"/>
    </row>
    <row r="307" ht="14.25" customHeight="1">
      <c r="A307" s="1" t="s">
        <v>18</v>
      </c>
      <c r="B307" s="1">
        <v>6.0</v>
      </c>
      <c r="J307" s="9"/>
    </row>
    <row r="308" ht="14.25" customHeight="1">
      <c r="A308" s="1" t="s">
        <v>18</v>
      </c>
      <c r="B308" s="1">
        <v>5.7</v>
      </c>
      <c r="J308" s="9"/>
    </row>
    <row r="309" ht="14.25" customHeight="1">
      <c r="A309" s="1" t="s">
        <v>18</v>
      </c>
      <c r="B309" s="1">
        <v>8.0</v>
      </c>
      <c r="J309" s="9"/>
    </row>
    <row r="310" ht="14.25" customHeight="1">
      <c r="A310" s="1" t="s">
        <v>18</v>
      </c>
      <c r="B310" s="1">
        <v>8.2</v>
      </c>
      <c r="J310" s="9"/>
    </row>
    <row r="311" ht="14.25" customHeight="1">
      <c r="A311" s="1" t="s">
        <v>18</v>
      </c>
      <c r="B311" s="1">
        <v>5.4</v>
      </c>
      <c r="J311" s="9"/>
    </row>
    <row r="312" ht="14.25" customHeight="1">
      <c r="A312" s="1" t="s">
        <v>18</v>
      </c>
      <c r="B312" s="1">
        <v>7.2</v>
      </c>
      <c r="J312" s="9"/>
    </row>
    <row r="313" ht="14.25" customHeight="1">
      <c r="A313" s="1" t="s">
        <v>18</v>
      </c>
      <c r="B313" s="1">
        <v>7.5</v>
      </c>
      <c r="J313" s="9"/>
    </row>
    <row r="314" ht="14.25" customHeight="1">
      <c r="A314" s="1" t="s">
        <v>18</v>
      </c>
      <c r="B314" s="1">
        <v>7.0</v>
      </c>
      <c r="J314" s="9"/>
    </row>
    <row r="315" ht="14.25" customHeight="1">
      <c r="A315" s="1" t="s">
        <v>18</v>
      </c>
      <c r="B315" s="1">
        <v>3.3</v>
      </c>
      <c r="J315" s="9"/>
    </row>
    <row r="316" ht="14.25" customHeight="1">
      <c r="A316" s="1" t="s">
        <v>18</v>
      </c>
      <c r="B316" s="1">
        <v>6.0</v>
      </c>
      <c r="J316" s="9"/>
    </row>
    <row r="317" ht="14.25" customHeight="1">
      <c r="A317" s="1" t="s">
        <v>18</v>
      </c>
      <c r="B317" s="1">
        <v>7.1</v>
      </c>
      <c r="J317" s="9"/>
    </row>
    <row r="318" ht="14.25" customHeight="1">
      <c r="A318" s="1" t="s">
        <v>18</v>
      </c>
      <c r="B318" s="1">
        <v>5.4</v>
      </c>
      <c r="J318" s="9"/>
    </row>
    <row r="319" ht="14.25" customHeight="1">
      <c r="A319" s="1" t="s">
        <v>18</v>
      </c>
      <c r="B319" s="1">
        <v>6.1</v>
      </c>
      <c r="J319" s="9"/>
    </row>
    <row r="320" ht="14.25" customHeight="1">
      <c r="A320" s="1" t="s">
        <v>18</v>
      </c>
      <c r="B320" s="1">
        <v>5.3</v>
      </c>
      <c r="J320" s="9"/>
    </row>
    <row r="321" ht="14.25" customHeight="1">
      <c r="A321" s="1" t="s">
        <v>18</v>
      </c>
      <c r="B321" s="1">
        <v>2.2</v>
      </c>
      <c r="J321" s="9"/>
    </row>
    <row r="322" ht="14.25" customHeight="1">
      <c r="A322" s="1" t="s">
        <v>18</v>
      </c>
      <c r="B322" s="1">
        <v>7.0</v>
      </c>
      <c r="J322" s="9"/>
    </row>
    <row r="323" ht="14.25" customHeight="1">
      <c r="A323" s="1" t="s">
        <v>18</v>
      </c>
      <c r="B323" s="1">
        <v>3.8</v>
      </c>
      <c r="J323" s="9"/>
    </row>
    <row r="324" ht="14.25" customHeight="1">
      <c r="A324" s="1" t="s">
        <v>18</v>
      </c>
      <c r="B324" s="1">
        <v>6.9</v>
      </c>
      <c r="J324" s="9"/>
    </row>
    <row r="325" ht="14.25" customHeight="1">
      <c r="A325" s="1" t="s">
        <v>18</v>
      </c>
      <c r="B325" s="1">
        <v>7.2</v>
      </c>
      <c r="J325" s="9"/>
    </row>
    <row r="326" ht="14.25" customHeight="1">
      <c r="A326" s="1" t="s">
        <v>18</v>
      </c>
      <c r="B326" s="1">
        <v>7.3</v>
      </c>
      <c r="J326" s="9"/>
    </row>
    <row r="327" ht="14.25" customHeight="1">
      <c r="A327" s="1" t="s">
        <v>18</v>
      </c>
      <c r="B327" s="1">
        <v>6.3</v>
      </c>
      <c r="J327" s="9"/>
    </row>
    <row r="328" ht="14.25" customHeight="1">
      <c r="A328" s="1" t="s">
        <v>18</v>
      </c>
      <c r="B328" s="1">
        <v>7.5</v>
      </c>
      <c r="J328" s="9"/>
    </row>
    <row r="329" ht="14.25" customHeight="1">
      <c r="A329" s="1" t="s">
        <v>1336</v>
      </c>
      <c r="B329" s="1">
        <v>7.6</v>
      </c>
      <c r="J329" s="9"/>
    </row>
    <row r="330" ht="14.25" customHeight="1">
      <c r="A330" s="1" t="s">
        <v>18</v>
      </c>
      <c r="B330" s="1">
        <v>6.8</v>
      </c>
      <c r="J330" s="9"/>
    </row>
    <row r="331" ht="14.25" customHeight="1">
      <c r="A331" s="1" t="s">
        <v>18</v>
      </c>
      <c r="B331" s="1">
        <v>5.2</v>
      </c>
      <c r="J331" s="9"/>
    </row>
    <row r="332" ht="14.25" customHeight="1">
      <c r="A332" s="1" t="s">
        <v>18</v>
      </c>
      <c r="B332" s="1">
        <v>7.7</v>
      </c>
      <c r="J332" s="9"/>
    </row>
    <row r="333" ht="14.25" customHeight="1">
      <c r="A333" s="1" t="s">
        <v>18</v>
      </c>
      <c r="B333" s="1">
        <v>6.2</v>
      </c>
      <c r="J333" s="9"/>
    </row>
    <row r="334" ht="14.25" customHeight="1">
      <c r="A334" s="1" t="s">
        <v>18</v>
      </c>
      <c r="B334" s="1">
        <v>7.7</v>
      </c>
      <c r="J334" s="9"/>
    </row>
    <row r="335" ht="14.25" customHeight="1">
      <c r="A335" s="1" t="s">
        <v>18</v>
      </c>
      <c r="B335" s="1">
        <v>4.3</v>
      </c>
      <c r="J335" s="9"/>
    </row>
    <row r="336" ht="14.25" customHeight="1">
      <c r="A336" s="1" t="s">
        <v>18</v>
      </c>
      <c r="B336" s="1">
        <v>6.9</v>
      </c>
      <c r="J336" s="9"/>
    </row>
    <row r="337" ht="14.25" customHeight="1">
      <c r="A337" s="1" t="s">
        <v>18</v>
      </c>
      <c r="B337" s="1">
        <v>6.6</v>
      </c>
      <c r="J337" s="9"/>
    </row>
    <row r="338" ht="14.25" customHeight="1">
      <c r="A338" s="1" t="s">
        <v>18</v>
      </c>
      <c r="B338" s="1">
        <v>7.0</v>
      </c>
      <c r="J338" s="9"/>
    </row>
    <row r="339" ht="14.25" customHeight="1">
      <c r="A339" s="1" t="s">
        <v>18</v>
      </c>
      <c r="B339" s="1">
        <v>6.7</v>
      </c>
      <c r="J339" s="9"/>
    </row>
    <row r="340" ht="14.25" customHeight="1">
      <c r="A340" s="1" t="s">
        <v>18</v>
      </c>
      <c r="B340" s="1">
        <v>8.2</v>
      </c>
      <c r="J340" s="9"/>
    </row>
    <row r="341" ht="14.25" customHeight="1">
      <c r="A341" s="1" t="s">
        <v>18</v>
      </c>
      <c r="B341" s="1">
        <v>8.9</v>
      </c>
      <c r="J341" s="9"/>
    </row>
    <row r="342" ht="14.25" customHeight="1">
      <c r="A342" s="1" t="s">
        <v>18</v>
      </c>
      <c r="B342" s="1">
        <v>8.7</v>
      </c>
      <c r="J342" s="9"/>
    </row>
    <row r="343" ht="14.25" customHeight="1">
      <c r="A343" s="1" t="s">
        <v>18</v>
      </c>
      <c r="B343" s="1">
        <v>5.5</v>
      </c>
      <c r="J343" s="9"/>
    </row>
    <row r="344" ht="14.25" customHeight="1">
      <c r="A344" s="1" t="s">
        <v>18</v>
      </c>
      <c r="B344" s="1">
        <v>5.7</v>
      </c>
      <c r="J344" s="9"/>
    </row>
    <row r="345" ht="14.25" customHeight="1">
      <c r="A345" s="1" t="s">
        <v>18</v>
      </c>
      <c r="B345" s="1">
        <v>6.3</v>
      </c>
      <c r="J345" s="9"/>
    </row>
    <row r="346" ht="14.25" customHeight="1">
      <c r="A346" s="1" t="s">
        <v>18</v>
      </c>
      <c r="B346" s="1">
        <v>5.9</v>
      </c>
      <c r="J346" s="9"/>
    </row>
    <row r="347" ht="14.25" customHeight="1">
      <c r="A347" s="1" t="s">
        <v>18</v>
      </c>
      <c r="B347" s="1">
        <v>7.6</v>
      </c>
      <c r="J347" s="9"/>
    </row>
    <row r="348" ht="14.25" customHeight="1">
      <c r="A348" s="1" t="s">
        <v>18</v>
      </c>
      <c r="B348" s="1">
        <v>6.6</v>
      </c>
      <c r="J348" s="9"/>
    </row>
    <row r="349" ht="14.25" customHeight="1">
      <c r="A349" s="1" t="s">
        <v>18</v>
      </c>
      <c r="B349" s="1">
        <v>5.3</v>
      </c>
      <c r="J349" s="9"/>
    </row>
    <row r="350" ht="14.25" customHeight="1">
      <c r="A350" s="1" t="s">
        <v>18</v>
      </c>
      <c r="B350" s="1">
        <v>6.0</v>
      </c>
      <c r="J350" s="9"/>
    </row>
    <row r="351" ht="14.25" customHeight="1">
      <c r="A351" s="1" t="s">
        <v>18</v>
      </c>
      <c r="B351" s="1">
        <v>8.0</v>
      </c>
      <c r="J351" s="9"/>
    </row>
    <row r="352" ht="14.25" customHeight="1">
      <c r="A352" s="1" t="s">
        <v>18</v>
      </c>
      <c r="B352" s="1">
        <v>5.6</v>
      </c>
      <c r="J352" s="9"/>
    </row>
    <row r="353" ht="14.25" customHeight="1">
      <c r="A353" s="1" t="s">
        <v>18</v>
      </c>
      <c r="B353" s="1">
        <v>5.9</v>
      </c>
      <c r="J353" s="9"/>
    </row>
    <row r="354" ht="14.25" customHeight="1">
      <c r="A354" s="1" t="s">
        <v>18</v>
      </c>
      <c r="B354" s="1">
        <v>7.3</v>
      </c>
      <c r="J354" s="9"/>
    </row>
    <row r="355" ht="14.25" customHeight="1">
      <c r="A355" s="1" t="s">
        <v>18</v>
      </c>
      <c r="B355" s="1">
        <v>7.9</v>
      </c>
      <c r="J355" s="9"/>
    </row>
    <row r="356" ht="14.25" customHeight="1">
      <c r="A356" s="1" t="s">
        <v>18</v>
      </c>
      <c r="B356" s="1">
        <v>6.8</v>
      </c>
      <c r="J356" s="9"/>
    </row>
    <row r="357" ht="14.25" customHeight="1">
      <c r="A357" s="1" t="s">
        <v>18</v>
      </c>
      <c r="B357" s="1">
        <v>6.6</v>
      </c>
      <c r="J357" s="9"/>
    </row>
    <row r="358" ht="14.25" customHeight="1">
      <c r="A358" s="1" t="s">
        <v>18</v>
      </c>
      <c r="B358" s="1">
        <v>6.6</v>
      </c>
      <c r="J358" s="9"/>
    </row>
    <row r="359" ht="14.25" customHeight="1">
      <c r="A359" s="1" t="s">
        <v>18</v>
      </c>
      <c r="B359" s="1">
        <v>7.0</v>
      </c>
      <c r="J359" s="9"/>
    </row>
    <row r="360" ht="14.25" customHeight="1">
      <c r="A360" s="1" t="s">
        <v>18</v>
      </c>
      <c r="B360" s="1">
        <v>7.0</v>
      </c>
      <c r="J360" s="9"/>
    </row>
    <row r="361" ht="14.25" customHeight="1">
      <c r="A361" s="1" t="s">
        <v>18</v>
      </c>
      <c r="B361" s="1">
        <v>7.3</v>
      </c>
      <c r="J361" s="9"/>
    </row>
    <row r="362" ht="14.25" customHeight="1">
      <c r="A362" s="1" t="s">
        <v>18</v>
      </c>
      <c r="B362" s="1">
        <v>5.5</v>
      </c>
      <c r="J362" s="9"/>
    </row>
    <row r="363" ht="14.25" customHeight="1">
      <c r="A363" s="1" t="s">
        <v>18</v>
      </c>
      <c r="B363" s="1">
        <v>8.5</v>
      </c>
      <c r="J363" s="9"/>
    </row>
    <row r="364" ht="14.25" customHeight="1">
      <c r="A364" s="1" t="s">
        <v>18</v>
      </c>
      <c r="B364" s="1">
        <v>7.5</v>
      </c>
      <c r="J364" s="9"/>
    </row>
    <row r="365" ht="14.25" customHeight="1">
      <c r="A365" s="1" t="s">
        <v>18</v>
      </c>
      <c r="B365" s="1">
        <v>7.0</v>
      </c>
      <c r="J365" s="9"/>
    </row>
    <row r="366" ht="14.25" customHeight="1">
      <c r="A366" s="1" t="s">
        <v>18</v>
      </c>
      <c r="B366" s="1">
        <v>7.8</v>
      </c>
      <c r="J366" s="9"/>
    </row>
    <row r="367" ht="14.25" customHeight="1">
      <c r="A367" s="1" t="s">
        <v>18</v>
      </c>
      <c r="B367" s="1">
        <v>7.6</v>
      </c>
      <c r="J367" s="9"/>
    </row>
    <row r="368" ht="14.25" customHeight="1">
      <c r="A368" s="1" t="s">
        <v>18</v>
      </c>
      <c r="B368" s="1">
        <v>7.6</v>
      </c>
      <c r="J368" s="9"/>
    </row>
    <row r="369" ht="14.25" customHeight="1">
      <c r="A369" s="1" t="s">
        <v>18</v>
      </c>
      <c r="B369" s="1">
        <v>6.1</v>
      </c>
      <c r="J369" s="9"/>
    </row>
    <row r="370" ht="14.25" customHeight="1">
      <c r="A370" s="1" t="s">
        <v>18</v>
      </c>
      <c r="B370" s="1">
        <v>6.8</v>
      </c>
      <c r="J370" s="9"/>
    </row>
    <row r="371" ht="14.25" customHeight="1">
      <c r="A371" s="1" t="s">
        <v>18</v>
      </c>
      <c r="B371" s="1">
        <v>5.0</v>
      </c>
      <c r="J371" s="9"/>
    </row>
    <row r="372" ht="14.25" customHeight="1">
      <c r="A372" s="1" t="s">
        <v>18</v>
      </c>
      <c r="B372" s="1">
        <v>7.1</v>
      </c>
      <c r="J372" s="9"/>
    </row>
    <row r="373" ht="14.25" customHeight="1">
      <c r="A373" s="1" t="s">
        <v>18</v>
      </c>
      <c r="B373" s="1">
        <v>5.5</v>
      </c>
      <c r="J373" s="9"/>
    </row>
    <row r="374" ht="14.25" customHeight="1">
      <c r="A374" s="1" t="s">
        <v>18</v>
      </c>
      <c r="B374" s="1">
        <v>5.6</v>
      </c>
      <c r="J374" s="9"/>
    </row>
    <row r="375" ht="14.25" customHeight="1">
      <c r="A375" s="1" t="s">
        <v>18</v>
      </c>
      <c r="B375" s="1">
        <v>7.1</v>
      </c>
      <c r="J375" s="9"/>
    </row>
    <row r="376" ht="14.25" customHeight="1">
      <c r="A376" s="1" t="s">
        <v>18</v>
      </c>
      <c r="B376" s="1">
        <v>4.9</v>
      </c>
      <c r="J376" s="9"/>
    </row>
    <row r="377" ht="14.25" customHeight="1">
      <c r="A377" s="1" t="s">
        <v>18</v>
      </c>
      <c r="B377" s="1">
        <v>7.4</v>
      </c>
      <c r="J377" s="9"/>
    </row>
    <row r="378" ht="14.25" customHeight="1">
      <c r="A378" s="1" t="s">
        <v>18</v>
      </c>
      <c r="B378" s="1">
        <v>5.7</v>
      </c>
      <c r="J378" s="9"/>
    </row>
    <row r="379" ht="14.25" customHeight="1">
      <c r="A379" s="1" t="s">
        <v>1533</v>
      </c>
      <c r="B379" s="1">
        <v>6.4</v>
      </c>
      <c r="J379" s="9"/>
    </row>
    <row r="380" ht="14.25" customHeight="1">
      <c r="A380" s="1" t="s">
        <v>18</v>
      </c>
      <c r="B380" s="1">
        <v>5.9</v>
      </c>
      <c r="J380" s="9"/>
    </row>
    <row r="381" ht="14.25" customHeight="1">
      <c r="A381" s="1" t="s">
        <v>18</v>
      </c>
      <c r="B381" s="1">
        <v>5.5</v>
      </c>
      <c r="J381" s="9"/>
    </row>
    <row r="382" ht="14.25" customHeight="1">
      <c r="A382" s="1" t="s">
        <v>18</v>
      </c>
      <c r="B382" s="1">
        <v>6.9</v>
      </c>
      <c r="J382" s="9"/>
    </row>
    <row r="383" ht="14.25" customHeight="1">
      <c r="A383" s="1" t="s">
        <v>18</v>
      </c>
      <c r="B383" s="1">
        <v>6.2</v>
      </c>
      <c r="J383" s="9"/>
    </row>
    <row r="384" ht="14.25" customHeight="1">
      <c r="A384" s="1" t="s">
        <v>18</v>
      </c>
      <c r="B384" s="1">
        <v>7.0</v>
      </c>
      <c r="J384" s="9"/>
    </row>
    <row r="385" ht="14.25" customHeight="1">
      <c r="A385" s="1" t="s">
        <v>18</v>
      </c>
      <c r="B385" s="1">
        <v>5.6</v>
      </c>
      <c r="J385" s="9"/>
    </row>
    <row r="386" ht="14.25" customHeight="1">
      <c r="A386" s="1" t="s">
        <v>18</v>
      </c>
      <c r="B386" s="1">
        <v>7.0</v>
      </c>
      <c r="J386" s="9"/>
    </row>
    <row r="387" ht="14.25" customHeight="1">
      <c r="A387" s="1" t="s">
        <v>18</v>
      </c>
      <c r="B387" s="1">
        <v>6.8</v>
      </c>
      <c r="J387" s="9"/>
    </row>
    <row r="388" ht="14.25" customHeight="1">
      <c r="A388" s="1" t="s">
        <v>18</v>
      </c>
      <c r="B388" s="1">
        <v>5.4</v>
      </c>
      <c r="J388" s="9"/>
    </row>
    <row r="389" ht="14.25" customHeight="1">
      <c r="A389" s="1" t="s">
        <v>18</v>
      </c>
      <c r="B389" s="1">
        <v>6.1</v>
      </c>
      <c r="J389" s="9"/>
    </row>
    <row r="390" ht="14.25" customHeight="1">
      <c r="A390" s="1" t="s">
        <v>18</v>
      </c>
      <c r="B390" s="1">
        <v>6.7</v>
      </c>
      <c r="J390" s="9"/>
    </row>
    <row r="391" ht="14.25" customHeight="1">
      <c r="A391" s="1" t="s">
        <v>18</v>
      </c>
      <c r="B391" s="1">
        <v>4.3</v>
      </c>
      <c r="J391" s="9"/>
    </row>
    <row r="392" ht="14.25" customHeight="1">
      <c r="A392" s="1" t="s">
        <v>18</v>
      </c>
      <c r="B392" s="1">
        <v>6.9</v>
      </c>
      <c r="J392" s="9"/>
    </row>
    <row r="393" ht="14.25" customHeight="1">
      <c r="A393" s="1" t="s">
        <v>18</v>
      </c>
      <c r="B393" s="1">
        <v>8.0</v>
      </c>
      <c r="J393" s="9"/>
    </row>
    <row r="394" ht="14.25" customHeight="1">
      <c r="A394" s="1" t="s">
        <v>18</v>
      </c>
      <c r="B394" s="1">
        <v>4.4</v>
      </c>
      <c r="J394" s="9"/>
    </row>
    <row r="395" ht="14.25" customHeight="1">
      <c r="A395" s="1" t="s">
        <v>18</v>
      </c>
      <c r="B395" s="1">
        <v>7.3</v>
      </c>
      <c r="J395" s="9"/>
    </row>
    <row r="396" ht="14.25" customHeight="1">
      <c r="A396" s="1" t="s">
        <v>18</v>
      </c>
      <c r="B396" s="1">
        <v>6.3</v>
      </c>
      <c r="J396" s="9"/>
    </row>
    <row r="397" ht="14.25" customHeight="1">
      <c r="A397" s="1" t="s">
        <v>18</v>
      </c>
      <c r="B397" s="1">
        <v>6.7</v>
      </c>
      <c r="J397" s="9"/>
    </row>
    <row r="398" ht="14.25" customHeight="1">
      <c r="A398" s="1" t="s">
        <v>18</v>
      </c>
      <c r="B398" s="1">
        <v>7.7</v>
      </c>
      <c r="J398" s="9"/>
    </row>
    <row r="399" ht="14.25" customHeight="1">
      <c r="A399" s="1" t="s">
        <v>18</v>
      </c>
      <c r="B399" s="1">
        <v>6.5</v>
      </c>
      <c r="J399" s="9"/>
    </row>
    <row r="400" ht="14.25" customHeight="1">
      <c r="A400" s="1" t="s">
        <v>18</v>
      </c>
      <c r="B400" s="1">
        <v>7.8</v>
      </c>
      <c r="J400" s="9"/>
    </row>
    <row r="401" ht="14.25" customHeight="1">
      <c r="A401" s="1" t="s">
        <v>18</v>
      </c>
      <c r="B401" s="1">
        <v>6.4</v>
      </c>
      <c r="J401" s="9"/>
    </row>
    <row r="402" ht="14.25" customHeight="1">
      <c r="A402" s="1" t="s">
        <v>18</v>
      </c>
      <c r="B402" s="1">
        <v>7.8</v>
      </c>
      <c r="J402" s="9"/>
    </row>
    <row r="403" ht="14.25" customHeight="1">
      <c r="A403" s="1" t="s">
        <v>18</v>
      </c>
      <c r="B403" s="1">
        <v>5.8</v>
      </c>
      <c r="J403" s="9"/>
    </row>
    <row r="404" ht="14.25" customHeight="1">
      <c r="A404" s="1" t="s">
        <v>18</v>
      </c>
      <c r="B404" s="1">
        <v>7.1</v>
      </c>
      <c r="J404" s="9"/>
    </row>
    <row r="405" ht="14.25" customHeight="1">
      <c r="A405" s="1" t="s">
        <v>18</v>
      </c>
      <c r="B405" s="1">
        <v>7.1</v>
      </c>
      <c r="J405" s="9"/>
    </row>
    <row r="406" ht="14.25" customHeight="1">
      <c r="A406" s="1" t="s">
        <v>18</v>
      </c>
      <c r="B406" s="1">
        <v>8.6</v>
      </c>
      <c r="J406" s="9"/>
    </row>
    <row r="407" ht="14.25" customHeight="1">
      <c r="A407" s="1" t="s">
        <v>18</v>
      </c>
      <c r="B407" s="1">
        <v>6.8</v>
      </c>
      <c r="J407" s="9"/>
    </row>
    <row r="408" ht="14.25" customHeight="1">
      <c r="A408" s="1" t="s">
        <v>18</v>
      </c>
      <c r="B408" s="1">
        <v>4.8</v>
      </c>
      <c r="J408" s="9"/>
    </row>
    <row r="409" ht="14.25" customHeight="1">
      <c r="A409" s="1" t="s">
        <v>18</v>
      </c>
      <c r="B409" s="1">
        <v>6.2</v>
      </c>
      <c r="J409" s="9"/>
    </row>
    <row r="410" ht="14.25" customHeight="1">
      <c r="A410" s="1" t="s">
        <v>18</v>
      </c>
      <c r="B410" s="1">
        <v>6.9</v>
      </c>
      <c r="J410" s="9"/>
    </row>
    <row r="411" ht="14.25" customHeight="1">
      <c r="A411" s="1" t="s">
        <v>18</v>
      </c>
      <c r="B411" s="1">
        <v>7.3</v>
      </c>
      <c r="J411" s="9"/>
    </row>
    <row r="412" ht="14.25" customHeight="1">
      <c r="A412" s="1" t="s">
        <v>18</v>
      </c>
      <c r="B412" s="1">
        <v>6.6</v>
      </c>
      <c r="J412" s="9"/>
    </row>
    <row r="413" ht="14.25" customHeight="1">
      <c r="A413" s="1" t="s">
        <v>18</v>
      </c>
      <c r="B413" s="1">
        <v>6.9</v>
      </c>
      <c r="J413" s="9"/>
    </row>
    <row r="414" ht="14.25" customHeight="1">
      <c r="A414" s="1" t="s">
        <v>18</v>
      </c>
      <c r="B414" s="1">
        <v>6.2</v>
      </c>
      <c r="J414" s="9"/>
    </row>
    <row r="415" ht="14.25" customHeight="1">
      <c r="A415" s="1" t="s">
        <v>18</v>
      </c>
      <c r="B415" s="1">
        <v>6.7</v>
      </c>
      <c r="J415" s="9"/>
    </row>
    <row r="416" ht="14.25" customHeight="1">
      <c r="A416" s="1" t="s">
        <v>18</v>
      </c>
      <c r="B416" s="1">
        <v>7.6</v>
      </c>
      <c r="J416" s="9"/>
    </row>
    <row r="417" ht="14.25" customHeight="1">
      <c r="A417" s="1" t="s">
        <v>18</v>
      </c>
      <c r="B417" s="1">
        <v>6.7</v>
      </c>
      <c r="J417" s="9"/>
    </row>
    <row r="418" ht="14.25" customHeight="1">
      <c r="A418" s="1" t="s">
        <v>18</v>
      </c>
      <c r="B418" s="1">
        <v>6.2</v>
      </c>
      <c r="J418" s="9"/>
    </row>
    <row r="419" ht="14.25" customHeight="1">
      <c r="A419" s="1" t="s">
        <v>18</v>
      </c>
      <c r="B419" s="1">
        <v>7.3</v>
      </c>
      <c r="J419" s="9"/>
    </row>
    <row r="420" ht="14.25" customHeight="1">
      <c r="A420" s="1" t="s">
        <v>18</v>
      </c>
      <c r="B420" s="1">
        <v>6.0</v>
      </c>
      <c r="J420" s="9"/>
    </row>
    <row r="421" ht="14.25" customHeight="1">
      <c r="A421" s="1" t="s">
        <v>18</v>
      </c>
      <c r="B421" s="1">
        <v>7.1</v>
      </c>
      <c r="J421" s="9"/>
    </row>
    <row r="422" ht="14.25" customHeight="1">
      <c r="A422" s="1" t="s">
        <v>18</v>
      </c>
      <c r="B422" s="1">
        <v>7.1</v>
      </c>
      <c r="J422" s="9"/>
    </row>
    <row r="423" ht="14.25" customHeight="1">
      <c r="A423" s="1" t="s">
        <v>18</v>
      </c>
      <c r="B423" s="1">
        <v>5.5</v>
      </c>
      <c r="J423" s="9"/>
    </row>
    <row r="424" ht="14.25" customHeight="1">
      <c r="A424" s="1" t="s">
        <v>18</v>
      </c>
      <c r="B424" s="1">
        <v>7.8</v>
      </c>
      <c r="J424" s="9"/>
    </row>
    <row r="425" ht="14.25" customHeight="1">
      <c r="A425" s="1" t="s">
        <v>18</v>
      </c>
      <c r="B425" s="1">
        <v>5.6</v>
      </c>
      <c r="J425" s="9"/>
    </row>
    <row r="426" ht="14.25" customHeight="1">
      <c r="A426" s="1" t="s">
        <v>18</v>
      </c>
      <c r="B426" s="1">
        <v>7.5</v>
      </c>
      <c r="J426" s="9"/>
    </row>
    <row r="427" ht="14.25" customHeight="1">
      <c r="A427" s="1" t="s">
        <v>18</v>
      </c>
      <c r="B427" s="1">
        <v>5.4</v>
      </c>
      <c r="J427" s="9"/>
    </row>
    <row r="428" ht="14.25" customHeight="1">
      <c r="A428" s="1" t="s">
        <v>18</v>
      </c>
      <c r="B428" s="1">
        <v>4.3</v>
      </c>
      <c r="J428" s="9"/>
    </row>
    <row r="429" ht="14.25" customHeight="1">
      <c r="A429" s="1" t="s">
        <v>18</v>
      </c>
      <c r="B429" s="1">
        <v>4.9</v>
      </c>
      <c r="J429" s="9"/>
    </row>
    <row r="430" ht="14.25" customHeight="1">
      <c r="A430" s="1" t="s">
        <v>18</v>
      </c>
      <c r="B430" s="1">
        <v>7.1</v>
      </c>
      <c r="J430" s="9"/>
    </row>
    <row r="431" ht="14.25" customHeight="1">
      <c r="A431" s="1" t="s">
        <v>18</v>
      </c>
      <c r="B431" s="1">
        <v>6.4</v>
      </c>
      <c r="J431" s="9"/>
    </row>
    <row r="432" ht="14.25" customHeight="1">
      <c r="A432" s="1" t="s">
        <v>18</v>
      </c>
      <c r="B432" s="1">
        <v>6.9</v>
      </c>
      <c r="J432" s="9"/>
    </row>
    <row r="433" ht="14.25" customHeight="1">
      <c r="A433" s="1" t="s">
        <v>18</v>
      </c>
      <c r="B433" s="1">
        <v>4.3</v>
      </c>
      <c r="J433" s="9"/>
    </row>
    <row r="434" ht="14.25" customHeight="1">
      <c r="A434" s="1" t="s">
        <v>18</v>
      </c>
      <c r="B434" s="1">
        <v>6.1</v>
      </c>
      <c r="J434" s="9"/>
    </row>
    <row r="435" ht="14.25" customHeight="1">
      <c r="A435" s="1" t="s">
        <v>18</v>
      </c>
      <c r="B435" s="1">
        <v>7.0</v>
      </c>
      <c r="J435" s="9"/>
    </row>
    <row r="436" ht="14.25" customHeight="1">
      <c r="A436" s="1" t="s">
        <v>18</v>
      </c>
      <c r="B436" s="1">
        <v>7.7</v>
      </c>
      <c r="J436" s="9"/>
    </row>
    <row r="437" ht="14.25" customHeight="1">
      <c r="A437" s="1" t="s">
        <v>18</v>
      </c>
      <c r="B437" s="1">
        <v>5.9</v>
      </c>
      <c r="J437" s="9"/>
    </row>
    <row r="438" ht="14.25" customHeight="1">
      <c r="A438" s="1" t="s">
        <v>18</v>
      </c>
      <c r="B438" s="1">
        <v>6.7</v>
      </c>
      <c r="J438" s="9"/>
    </row>
    <row r="439" ht="14.25" customHeight="1">
      <c r="A439" s="1" t="s">
        <v>18</v>
      </c>
      <c r="B439" s="1">
        <v>6.5</v>
      </c>
      <c r="J439" s="9"/>
    </row>
    <row r="440" ht="14.25" customHeight="1">
      <c r="A440" s="1" t="s">
        <v>18</v>
      </c>
      <c r="B440" s="1">
        <v>7.1</v>
      </c>
      <c r="J440" s="9"/>
    </row>
    <row r="441" ht="14.25" customHeight="1">
      <c r="A441" s="1" t="s">
        <v>18</v>
      </c>
      <c r="B441" s="1">
        <v>7.3</v>
      </c>
      <c r="J441" s="9"/>
    </row>
    <row r="442" ht="14.25" customHeight="1">
      <c r="A442" s="1" t="s">
        <v>18</v>
      </c>
      <c r="B442" s="1">
        <v>6.5</v>
      </c>
      <c r="J442" s="9"/>
    </row>
    <row r="443" ht="14.25" customHeight="1">
      <c r="A443" s="1" t="s">
        <v>18</v>
      </c>
      <c r="B443" s="1">
        <v>7.0</v>
      </c>
      <c r="J443" s="9"/>
    </row>
    <row r="444" ht="14.25" customHeight="1">
      <c r="A444" s="1" t="s">
        <v>18</v>
      </c>
      <c r="B444" s="1">
        <v>6.8</v>
      </c>
      <c r="J444" s="9"/>
    </row>
    <row r="445" ht="14.25" customHeight="1">
      <c r="A445" s="1" t="s">
        <v>18</v>
      </c>
      <c r="B445" s="1">
        <v>7.2</v>
      </c>
      <c r="J445" s="9"/>
    </row>
    <row r="446" ht="14.25" customHeight="1">
      <c r="A446" s="1" t="s">
        <v>18</v>
      </c>
      <c r="B446" s="1">
        <v>6.4</v>
      </c>
      <c r="J446" s="9"/>
    </row>
    <row r="447" ht="14.25" customHeight="1">
      <c r="A447" s="1" t="s">
        <v>18</v>
      </c>
      <c r="B447" s="1">
        <v>6.1</v>
      </c>
      <c r="J447" s="9"/>
    </row>
    <row r="448" ht="14.25" customHeight="1">
      <c r="A448" s="1" t="s">
        <v>18</v>
      </c>
      <c r="B448" s="1">
        <v>6.7</v>
      </c>
      <c r="J448" s="9"/>
    </row>
    <row r="449" ht="14.25" customHeight="1">
      <c r="A449" s="1" t="s">
        <v>18</v>
      </c>
      <c r="B449" s="1">
        <v>6.4</v>
      </c>
      <c r="J449" s="9"/>
    </row>
    <row r="450" ht="14.25" customHeight="1">
      <c r="A450" s="1" t="s">
        <v>18</v>
      </c>
      <c r="B450" s="1">
        <v>4.4</v>
      </c>
      <c r="J450" s="9"/>
    </row>
    <row r="451" ht="14.25" customHeight="1">
      <c r="A451" s="1" t="s">
        <v>18</v>
      </c>
      <c r="B451" s="1">
        <v>5.4</v>
      </c>
      <c r="J451" s="9"/>
    </row>
    <row r="452" ht="14.25" customHeight="1">
      <c r="A452" s="1" t="s">
        <v>18</v>
      </c>
      <c r="B452" s="1">
        <v>6.5</v>
      </c>
      <c r="J452" s="9"/>
    </row>
    <row r="453" ht="14.25" customHeight="1">
      <c r="A453" s="1" t="s">
        <v>18</v>
      </c>
      <c r="B453" s="1">
        <v>6.7</v>
      </c>
      <c r="J453" s="9"/>
    </row>
    <row r="454" ht="14.25" customHeight="1">
      <c r="A454" s="1" t="s">
        <v>18</v>
      </c>
      <c r="B454" s="1">
        <v>8.1</v>
      </c>
      <c r="J454" s="9"/>
    </row>
    <row r="455" ht="14.25" customHeight="1">
      <c r="A455" s="1" t="s">
        <v>18</v>
      </c>
      <c r="B455" s="1">
        <v>5.6</v>
      </c>
      <c r="J455" s="9"/>
    </row>
    <row r="456" ht="14.25" customHeight="1">
      <c r="A456" s="1" t="s">
        <v>18</v>
      </c>
      <c r="B456" s="1">
        <v>6.3</v>
      </c>
      <c r="J456" s="9"/>
    </row>
    <row r="457" ht="14.25" customHeight="1">
      <c r="A457" s="1" t="s">
        <v>18</v>
      </c>
      <c r="B457" s="1">
        <v>7.3</v>
      </c>
      <c r="J457" s="9"/>
    </row>
    <row r="458" ht="14.25" customHeight="1">
      <c r="A458" s="1" t="s">
        <v>18</v>
      </c>
      <c r="B458" s="1">
        <v>6.1</v>
      </c>
      <c r="J458" s="9"/>
    </row>
    <row r="459" ht="14.25" customHeight="1">
      <c r="A459" s="1" t="s">
        <v>18</v>
      </c>
      <c r="B459" s="1">
        <v>7.7</v>
      </c>
      <c r="J459" s="9"/>
    </row>
    <row r="460" ht="14.25" customHeight="1">
      <c r="A460" s="1" t="s">
        <v>18</v>
      </c>
      <c r="B460" s="1">
        <v>6.4</v>
      </c>
      <c r="J460" s="9"/>
    </row>
    <row r="461" ht="14.25" customHeight="1">
      <c r="A461" s="1" t="s">
        <v>18</v>
      </c>
      <c r="B461" s="1">
        <v>8.8</v>
      </c>
      <c r="J461" s="9"/>
    </row>
    <row r="462" ht="14.25" customHeight="1">
      <c r="A462" s="1" t="s">
        <v>18</v>
      </c>
      <c r="B462" s="1">
        <v>6.8</v>
      </c>
      <c r="J462" s="9"/>
    </row>
    <row r="463" ht="14.25" customHeight="1">
      <c r="A463" s="1" t="s">
        <v>18</v>
      </c>
      <c r="B463" s="1">
        <v>6.6</v>
      </c>
      <c r="J463" s="9"/>
    </row>
    <row r="464" ht="14.25" customHeight="1">
      <c r="A464" s="1" t="s">
        <v>18</v>
      </c>
      <c r="B464" s="1">
        <v>7.2</v>
      </c>
      <c r="J464" s="9"/>
    </row>
    <row r="465" ht="14.25" customHeight="1">
      <c r="A465" s="1" t="s">
        <v>18</v>
      </c>
      <c r="B465" s="1">
        <v>6.9</v>
      </c>
      <c r="J465" s="9"/>
    </row>
    <row r="466" ht="14.25" customHeight="1">
      <c r="A466" s="1" t="s">
        <v>18</v>
      </c>
      <c r="B466" s="1">
        <v>5.2</v>
      </c>
      <c r="J466" s="9"/>
    </row>
    <row r="467" ht="14.25" customHeight="1">
      <c r="A467" s="1" t="s">
        <v>18</v>
      </c>
      <c r="B467" s="1">
        <v>4.9</v>
      </c>
      <c r="J467" s="9"/>
    </row>
    <row r="468" ht="14.25" customHeight="1">
      <c r="A468" s="1" t="s">
        <v>18</v>
      </c>
      <c r="B468" s="1">
        <v>6.3</v>
      </c>
      <c r="J468" s="9"/>
    </row>
    <row r="469" ht="14.25" customHeight="1">
      <c r="A469" s="1" t="s">
        <v>18</v>
      </c>
      <c r="B469" s="1">
        <v>5.6</v>
      </c>
      <c r="J469" s="9"/>
    </row>
    <row r="470" ht="14.25" customHeight="1">
      <c r="A470" s="1" t="s">
        <v>18</v>
      </c>
      <c r="B470" s="1">
        <v>5.5</v>
      </c>
      <c r="J470" s="9"/>
    </row>
    <row r="471" ht="14.25" customHeight="1">
      <c r="A471" s="1" t="s">
        <v>18</v>
      </c>
      <c r="B471" s="1">
        <v>6.7</v>
      </c>
      <c r="J471" s="9"/>
    </row>
    <row r="472" ht="14.25" customHeight="1">
      <c r="A472" s="1" t="s">
        <v>18</v>
      </c>
      <c r="B472" s="1">
        <v>7.6</v>
      </c>
      <c r="J472" s="9"/>
    </row>
    <row r="473" ht="14.25" customHeight="1">
      <c r="A473" s="1" t="s">
        <v>18</v>
      </c>
      <c r="B473" s="1">
        <v>5.7</v>
      </c>
      <c r="J473" s="9"/>
    </row>
    <row r="474" ht="14.25" customHeight="1">
      <c r="A474" s="1" t="s">
        <v>18</v>
      </c>
      <c r="B474" s="1">
        <v>4.6</v>
      </c>
      <c r="J474" s="9"/>
    </row>
    <row r="475" ht="14.25" customHeight="1">
      <c r="A475" s="1" t="s">
        <v>18</v>
      </c>
      <c r="B475" s="1">
        <v>7.0</v>
      </c>
      <c r="J475" s="9"/>
    </row>
    <row r="476" ht="14.25" customHeight="1">
      <c r="A476" s="1" t="s">
        <v>18</v>
      </c>
      <c r="B476" s="1">
        <v>5.2</v>
      </c>
      <c r="J476" s="9"/>
    </row>
    <row r="477" ht="14.25" customHeight="1">
      <c r="A477" s="1" t="s">
        <v>18</v>
      </c>
      <c r="B477" s="1">
        <v>5.1</v>
      </c>
      <c r="J477" s="9"/>
    </row>
    <row r="478" ht="14.25" customHeight="1">
      <c r="A478" s="1" t="s">
        <v>18</v>
      </c>
      <c r="B478" s="1">
        <v>6.6</v>
      </c>
      <c r="J478" s="9"/>
    </row>
    <row r="479" ht="14.25" customHeight="1">
      <c r="A479" s="1" t="s">
        <v>18</v>
      </c>
      <c r="B479" s="1">
        <v>7.0</v>
      </c>
      <c r="J479" s="9"/>
    </row>
    <row r="480" ht="14.25" customHeight="1">
      <c r="A480" s="1" t="s">
        <v>18</v>
      </c>
      <c r="B480" s="1">
        <v>6.7</v>
      </c>
      <c r="J480" s="9"/>
    </row>
    <row r="481" ht="14.25" customHeight="1">
      <c r="A481" s="1" t="s">
        <v>18</v>
      </c>
      <c r="B481" s="1">
        <v>7.6</v>
      </c>
      <c r="J481" s="9"/>
    </row>
    <row r="482" ht="14.25" customHeight="1">
      <c r="A482" s="1" t="s">
        <v>18</v>
      </c>
      <c r="B482" s="1">
        <v>7.3</v>
      </c>
      <c r="J482" s="9"/>
    </row>
    <row r="483" ht="14.25" customHeight="1">
      <c r="A483" s="1" t="s">
        <v>18</v>
      </c>
      <c r="B483" s="1">
        <v>5.9</v>
      </c>
      <c r="J483" s="9"/>
    </row>
    <row r="484" ht="14.25" customHeight="1">
      <c r="A484" s="1" t="s">
        <v>18</v>
      </c>
      <c r="B484" s="1">
        <v>5.6</v>
      </c>
      <c r="J484" s="9"/>
    </row>
    <row r="485" ht="14.25" customHeight="1">
      <c r="A485" s="1" t="s">
        <v>18</v>
      </c>
      <c r="B485" s="1">
        <v>6.5</v>
      </c>
      <c r="J485" s="9"/>
    </row>
    <row r="486" ht="14.25" customHeight="1">
      <c r="A486" s="1" t="s">
        <v>1932</v>
      </c>
      <c r="B486" s="1">
        <v>5.9</v>
      </c>
      <c r="J486" s="9"/>
    </row>
    <row r="487" ht="14.25" customHeight="1">
      <c r="A487" s="1" t="s">
        <v>18</v>
      </c>
      <c r="B487" s="1">
        <v>7.0</v>
      </c>
      <c r="J487" s="9"/>
    </row>
    <row r="488" ht="14.25" customHeight="1">
      <c r="A488" s="1" t="s">
        <v>18</v>
      </c>
      <c r="B488" s="1">
        <v>5.3</v>
      </c>
      <c r="J488" s="9"/>
    </row>
    <row r="489" ht="14.25" customHeight="1">
      <c r="A489" s="1" t="s">
        <v>18</v>
      </c>
      <c r="B489" s="1">
        <v>5.9</v>
      </c>
      <c r="J489" s="9"/>
    </row>
    <row r="490" ht="14.25" customHeight="1">
      <c r="A490" s="1" t="s">
        <v>18</v>
      </c>
      <c r="B490" s="1">
        <v>6.3</v>
      </c>
      <c r="J490" s="9"/>
    </row>
    <row r="491" ht="14.25" customHeight="1">
      <c r="A491" s="1" t="s">
        <v>993</v>
      </c>
      <c r="B491" s="1">
        <v>6.4</v>
      </c>
      <c r="J491" s="9"/>
    </row>
    <row r="492" ht="14.25" customHeight="1">
      <c r="A492" s="1" t="s">
        <v>18</v>
      </c>
      <c r="B492" s="1">
        <v>6.9</v>
      </c>
      <c r="J492" s="9"/>
    </row>
    <row r="493" ht="14.25" customHeight="1">
      <c r="A493" s="1" t="s">
        <v>18</v>
      </c>
      <c r="B493" s="1">
        <v>6.3</v>
      </c>
      <c r="J493" s="9"/>
    </row>
    <row r="494" ht="14.25" customHeight="1">
      <c r="A494" s="1" t="s">
        <v>18</v>
      </c>
      <c r="B494" s="1">
        <v>7.3</v>
      </c>
      <c r="J494" s="9"/>
    </row>
    <row r="495" ht="14.25" customHeight="1">
      <c r="A495" s="1" t="s">
        <v>18</v>
      </c>
      <c r="B495" s="1">
        <v>5.8</v>
      </c>
      <c r="J495" s="9"/>
    </row>
    <row r="496" ht="14.25" customHeight="1">
      <c r="A496" s="1" t="s">
        <v>18</v>
      </c>
      <c r="B496" s="1">
        <v>5.2</v>
      </c>
      <c r="J496" s="9"/>
    </row>
    <row r="497" ht="14.25" customHeight="1">
      <c r="A497" s="1" t="s">
        <v>18</v>
      </c>
      <c r="B497" s="1">
        <v>2.4</v>
      </c>
      <c r="J497" s="9"/>
    </row>
    <row r="498" ht="14.25" customHeight="1">
      <c r="A498" s="1" t="s">
        <v>18</v>
      </c>
      <c r="B498" s="1">
        <v>5.7</v>
      </c>
      <c r="J498" s="9"/>
    </row>
    <row r="499" ht="14.25" customHeight="1">
      <c r="A499" s="1" t="s">
        <v>18</v>
      </c>
      <c r="B499" s="1">
        <v>5.8</v>
      </c>
      <c r="J499" s="9"/>
    </row>
    <row r="500" ht="14.25" customHeight="1">
      <c r="A500" s="1" t="s">
        <v>18</v>
      </c>
      <c r="B500" s="1">
        <v>5.6</v>
      </c>
      <c r="J500" s="9"/>
    </row>
    <row r="501" ht="14.25" customHeight="1">
      <c r="A501" s="1" t="s">
        <v>18</v>
      </c>
      <c r="B501" s="1">
        <v>6.0</v>
      </c>
      <c r="J501" s="9"/>
    </row>
    <row r="502" ht="14.25" customHeight="1">
      <c r="A502" s="1" t="s">
        <v>18</v>
      </c>
      <c r="B502" s="1">
        <v>5.8</v>
      </c>
      <c r="J502" s="9"/>
    </row>
    <row r="503" ht="14.25" customHeight="1">
      <c r="A503" s="1" t="s">
        <v>18</v>
      </c>
      <c r="B503" s="1">
        <v>6.0</v>
      </c>
      <c r="J503" s="9"/>
    </row>
    <row r="504" ht="14.25" customHeight="1">
      <c r="A504" s="1" t="s">
        <v>18</v>
      </c>
      <c r="B504" s="1">
        <v>5.7</v>
      </c>
      <c r="J504" s="9"/>
    </row>
    <row r="505" ht="14.25" customHeight="1">
      <c r="A505" s="1" t="s">
        <v>18</v>
      </c>
      <c r="B505" s="1">
        <v>6.0</v>
      </c>
      <c r="J505" s="9"/>
    </row>
    <row r="506" ht="14.25" customHeight="1">
      <c r="A506" s="1" t="s">
        <v>993</v>
      </c>
      <c r="B506" s="1">
        <v>7.8</v>
      </c>
      <c r="J506" s="9"/>
    </row>
    <row r="507" ht="14.25" customHeight="1">
      <c r="A507" s="1" t="s">
        <v>18</v>
      </c>
      <c r="B507" s="1">
        <v>4.2</v>
      </c>
      <c r="J507" s="9"/>
    </row>
    <row r="508" ht="14.25" customHeight="1">
      <c r="A508" s="1" t="s">
        <v>18</v>
      </c>
      <c r="B508" s="1">
        <v>5.6</v>
      </c>
      <c r="J508" s="9"/>
    </row>
    <row r="509" ht="14.25" customHeight="1">
      <c r="A509" s="1" t="s">
        <v>1932</v>
      </c>
      <c r="B509" s="1">
        <v>4.4</v>
      </c>
      <c r="J509" s="9"/>
    </row>
    <row r="510" ht="14.25" customHeight="1">
      <c r="A510" s="1" t="s">
        <v>18</v>
      </c>
      <c r="B510" s="1">
        <v>8.2</v>
      </c>
      <c r="J510" s="9"/>
    </row>
    <row r="511" ht="14.25" customHeight="1">
      <c r="A511" s="1" t="s">
        <v>18</v>
      </c>
      <c r="B511" s="1">
        <v>8.5</v>
      </c>
      <c r="J511" s="9"/>
    </row>
    <row r="512" ht="14.25" customHeight="1">
      <c r="A512" s="1" t="s">
        <v>18</v>
      </c>
      <c r="B512" s="1">
        <v>5.8</v>
      </c>
      <c r="J512" s="9"/>
    </row>
    <row r="513" ht="14.25" customHeight="1">
      <c r="A513" s="1" t="s">
        <v>18</v>
      </c>
      <c r="B513" s="1">
        <v>6.5</v>
      </c>
      <c r="J513" s="9"/>
    </row>
    <row r="514" ht="14.25" customHeight="1">
      <c r="A514" s="1" t="s">
        <v>18</v>
      </c>
      <c r="B514" s="1">
        <v>7.2</v>
      </c>
      <c r="J514" s="9"/>
    </row>
    <row r="515" ht="14.25" customHeight="1">
      <c r="A515" s="1" t="s">
        <v>18</v>
      </c>
      <c r="B515" s="1">
        <v>6.7</v>
      </c>
      <c r="J515" s="9"/>
    </row>
    <row r="516" ht="14.25" customHeight="1">
      <c r="A516" s="1" t="s">
        <v>18</v>
      </c>
      <c r="B516" s="1">
        <v>3.4</v>
      </c>
      <c r="J516" s="9"/>
    </row>
    <row r="517" ht="14.25" customHeight="1">
      <c r="A517" s="1" t="s">
        <v>18</v>
      </c>
      <c r="B517" s="1">
        <v>5.9</v>
      </c>
      <c r="J517" s="9"/>
    </row>
    <row r="518" ht="14.25" customHeight="1">
      <c r="A518" s="1" t="s">
        <v>18</v>
      </c>
      <c r="B518" s="1">
        <v>7.8</v>
      </c>
      <c r="J518" s="9"/>
    </row>
    <row r="519" ht="14.25" customHeight="1">
      <c r="A519" s="1" t="s">
        <v>18</v>
      </c>
      <c r="B519" s="1">
        <v>5.9</v>
      </c>
      <c r="J519" s="9"/>
    </row>
    <row r="520" ht="14.25" customHeight="1">
      <c r="A520" s="1" t="s">
        <v>18</v>
      </c>
      <c r="B520" s="1">
        <v>4.1</v>
      </c>
      <c r="J520" s="9"/>
    </row>
    <row r="521" ht="14.25" customHeight="1">
      <c r="A521" s="1" t="s">
        <v>18</v>
      </c>
      <c r="B521" s="1">
        <v>6.8</v>
      </c>
      <c r="J521" s="9"/>
    </row>
    <row r="522" ht="14.25" customHeight="1">
      <c r="A522" s="1" t="s">
        <v>18</v>
      </c>
      <c r="B522" s="1">
        <v>5.8</v>
      </c>
      <c r="J522" s="9"/>
    </row>
    <row r="523" ht="14.25" customHeight="1">
      <c r="A523" s="1" t="s">
        <v>18</v>
      </c>
      <c r="B523" s="1">
        <v>7.5</v>
      </c>
      <c r="J523" s="9"/>
    </row>
    <row r="524" ht="14.25" customHeight="1">
      <c r="A524" s="1" t="s">
        <v>18</v>
      </c>
      <c r="B524" s="1">
        <v>6.9</v>
      </c>
      <c r="J524" s="9"/>
    </row>
    <row r="525" ht="14.25" customHeight="1">
      <c r="A525" s="1" t="s">
        <v>18</v>
      </c>
      <c r="B525" s="1">
        <v>6.5</v>
      </c>
      <c r="J525" s="9"/>
    </row>
    <row r="526" ht="14.25" customHeight="1">
      <c r="A526" s="1" t="s">
        <v>18</v>
      </c>
      <c r="B526" s="1">
        <v>6.9</v>
      </c>
      <c r="J526" s="9"/>
    </row>
    <row r="527" ht="14.25" customHeight="1">
      <c r="A527" s="1" t="s">
        <v>18</v>
      </c>
      <c r="B527" s="1">
        <v>7.9</v>
      </c>
      <c r="J527" s="9"/>
    </row>
    <row r="528" ht="14.25" customHeight="1">
      <c r="A528" s="1" t="s">
        <v>18</v>
      </c>
      <c r="B528" s="1">
        <v>7.4</v>
      </c>
      <c r="J528" s="9"/>
    </row>
    <row r="529" ht="14.25" customHeight="1">
      <c r="A529" s="1" t="s">
        <v>18</v>
      </c>
      <c r="B529" s="1">
        <v>6.7</v>
      </c>
      <c r="J529" s="9"/>
    </row>
    <row r="530" ht="14.25" customHeight="1">
      <c r="A530" s="1" t="s">
        <v>18</v>
      </c>
      <c r="B530" s="1">
        <v>7.4</v>
      </c>
      <c r="J530" s="9"/>
    </row>
    <row r="531" ht="14.25" customHeight="1">
      <c r="A531" s="1" t="s">
        <v>18</v>
      </c>
      <c r="B531" s="1">
        <v>6.9</v>
      </c>
      <c r="J531" s="9"/>
    </row>
    <row r="532" ht="14.25" customHeight="1">
      <c r="A532" s="1" t="s">
        <v>18</v>
      </c>
      <c r="B532" s="1">
        <v>6.8</v>
      </c>
      <c r="J532" s="9"/>
    </row>
    <row r="533" ht="14.25" customHeight="1">
      <c r="A533" s="1" t="s">
        <v>18</v>
      </c>
      <c r="B533" s="1">
        <v>6.7</v>
      </c>
      <c r="J533" s="9"/>
    </row>
    <row r="534" ht="14.25" customHeight="1">
      <c r="A534" s="1" t="s">
        <v>18</v>
      </c>
      <c r="B534" s="1">
        <v>5.1</v>
      </c>
      <c r="J534" s="9"/>
    </row>
    <row r="535" ht="14.25" customHeight="1">
      <c r="A535" s="1" t="s">
        <v>18</v>
      </c>
      <c r="B535" s="1">
        <v>4.1</v>
      </c>
      <c r="J535" s="9"/>
    </row>
    <row r="536" ht="14.25" customHeight="1">
      <c r="A536" s="1" t="s">
        <v>18</v>
      </c>
      <c r="B536" s="1">
        <v>7.3</v>
      </c>
      <c r="J536" s="9"/>
    </row>
    <row r="537" ht="14.25" customHeight="1">
      <c r="A537" s="1" t="s">
        <v>18</v>
      </c>
      <c r="B537" s="1">
        <v>6.0</v>
      </c>
      <c r="J537" s="9"/>
    </row>
    <row r="538" ht="14.25" customHeight="1">
      <c r="A538" s="1" t="s">
        <v>18</v>
      </c>
      <c r="B538" s="1">
        <v>7.3</v>
      </c>
      <c r="J538" s="9"/>
    </row>
    <row r="539" ht="14.25" customHeight="1">
      <c r="A539" s="1" t="s">
        <v>18</v>
      </c>
      <c r="B539" s="1">
        <v>7.5</v>
      </c>
      <c r="J539" s="9"/>
    </row>
    <row r="540" ht="14.25" customHeight="1">
      <c r="A540" s="1" t="s">
        <v>18</v>
      </c>
      <c r="B540" s="1">
        <v>5.4</v>
      </c>
      <c r="J540" s="9"/>
    </row>
    <row r="541" ht="14.25" customHeight="1">
      <c r="A541" s="1" t="s">
        <v>18</v>
      </c>
      <c r="B541" s="1">
        <v>5.9</v>
      </c>
      <c r="J541" s="9"/>
    </row>
    <row r="542" ht="14.25" customHeight="1">
      <c r="A542" s="1" t="s">
        <v>18</v>
      </c>
      <c r="B542" s="1">
        <v>7.1</v>
      </c>
      <c r="J542" s="9"/>
    </row>
    <row r="543" ht="14.25" customHeight="1">
      <c r="A543" s="1" t="s">
        <v>18</v>
      </c>
      <c r="B543" s="1">
        <v>6.0</v>
      </c>
      <c r="J543" s="9"/>
    </row>
    <row r="544" ht="14.25" customHeight="1">
      <c r="A544" s="1" t="s">
        <v>18</v>
      </c>
      <c r="B544" s="1">
        <v>6.5</v>
      </c>
      <c r="J544" s="9"/>
    </row>
    <row r="545" ht="14.25" customHeight="1">
      <c r="A545" s="1" t="s">
        <v>18</v>
      </c>
      <c r="B545" s="1">
        <v>8.3</v>
      </c>
      <c r="J545" s="9"/>
    </row>
    <row r="546" ht="14.25" customHeight="1">
      <c r="A546" s="1" t="s">
        <v>18</v>
      </c>
      <c r="B546" s="1">
        <v>5.7</v>
      </c>
      <c r="J546" s="9"/>
    </row>
    <row r="547" ht="14.25" customHeight="1">
      <c r="A547" s="1" t="s">
        <v>18</v>
      </c>
      <c r="B547" s="1">
        <v>7.6</v>
      </c>
      <c r="J547" s="9"/>
    </row>
    <row r="548" ht="14.25" customHeight="1">
      <c r="A548" s="1" t="s">
        <v>18</v>
      </c>
      <c r="B548" s="1">
        <v>6.6</v>
      </c>
      <c r="J548" s="9"/>
    </row>
    <row r="549" ht="14.25" customHeight="1">
      <c r="A549" s="1" t="s">
        <v>18</v>
      </c>
      <c r="B549" s="1">
        <v>5.4</v>
      </c>
      <c r="J549" s="9"/>
    </row>
    <row r="550" ht="14.25" customHeight="1">
      <c r="A550" s="1" t="s">
        <v>18</v>
      </c>
      <c r="B550" s="1">
        <v>7.3</v>
      </c>
      <c r="J550" s="9"/>
    </row>
    <row r="551" ht="14.25" customHeight="1">
      <c r="A551" s="1" t="s">
        <v>18</v>
      </c>
      <c r="B551" s="1">
        <v>6.5</v>
      </c>
      <c r="J551" s="9"/>
    </row>
    <row r="552" ht="14.25" customHeight="1">
      <c r="A552" s="1" t="s">
        <v>18</v>
      </c>
      <c r="B552" s="1">
        <v>6.6</v>
      </c>
      <c r="J552" s="9"/>
    </row>
    <row r="553" ht="14.25" customHeight="1">
      <c r="A553" s="1" t="s">
        <v>18</v>
      </c>
      <c r="B553" s="1">
        <v>6.6</v>
      </c>
      <c r="J553" s="9"/>
    </row>
    <row r="554" ht="14.25" customHeight="1">
      <c r="A554" s="1" t="s">
        <v>18</v>
      </c>
      <c r="B554" s="1">
        <v>5.9</v>
      </c>
      <c r="J554" s="9"/>
    </row>
    <row r="555" ht="14.25" customHeight="1">
      <c r="A555" s="1" t="s">
        <v>18</v>
      </c>
      <c r="B555" s="1">
        <v>6.7</v>
      </c>
      <c r="J555" s="9"/>
    </row>
    <row r="556" ht="14.25" customHeight="1">
      <c r="A556" s="1" t="s">
        <v>18</v>
      </c>
      <c r="B556" s="1">
        <v>6.1</v>
      </c>
      <c r="J556" s="9"/>
    </row>
    <row r="557" ht="14.25" customHeight="1">
      <c r="A557" s="1" t="s">
        <v>18</v>
      </c>
      <c r="B557" s="1">
        <v>6.6</v>
      </c>
      <c r="J557" s="9"/>
    </row>
    <row r="558" ht="14.25" customHeight="1">
      <c r="A558" s="1" t="s">
        <v>18</v>
      </c>
      <c r="B558" s="1">
        <v>6.6</v>
      </c>
      <c r="J558" s="9"/>
    </row>
    <row r="559" ht="14.25" customHeight="1">
      <c r="A559" s="1" t="s">
        <v>18</v>
      </c>
      <c r="B559" s="1">
        <v>5.3</v>
      </c>
      <c r="J559" s="9"/>
    </row>
    <row r="560" ht="14.25" customHeight="1">
      <c r="A560" s="1" t="s">
        <v>18</v>
      </c>
      <c r="B560" s="1">
        <v>6.0</v>
      </c>
      <c r="J560" s="9"/>
    </row>
    <row r="561" ht="14.25" customHeight="1">
      <c r="A561" s="1" t="s">
        <v>18</v>
      </c>
      <c r="B561" s="1">
        <v>6.0</v>
      </c>
      <c r="J561" s="9"/>
    </row>
    <row r="562" ht="14.25" customHeight="1">
      <c r="A562" s="1" t="s">
        <v>18</v>
      </c>
      <c r="B562" s="1">
        <v>4.7</v>
      </c>
      <c r="J562" s="9"/>
    </row>
    <row r="563" ht="14.25" customHeight="1">
      <c r="A563" s="1" t="s">
        <v>18</v>
      </c>
      <c r="B563" s="1">
        <v>6.1</v>
      </c>
      <c r="J563" s="9"/>
    </row>
    <row r="564" ht="14.25" customHeight="1">
      <c r="A564" s="1" t="s">
        <v>18</v>
      </c>
      <c r="B564" s="1">
        <v>7.2</v>
      </c>
      <c r="J564" s="9"/>
    </row>
    <row r="565" ht="14.25" customHeight="1">
      <c r="A565" s="1" t="s">
        <v>18</v>
      </c>
      <c r="B565" s="1">
        <v>6.4</v>
      </c>
      <c r="J565" s="9"/>
    </row>
    <row r="566" ht="14.25" customHeight="1">
      <c r="A566" s="1" t="s">
        <v>18</v>
      </c>
      <c r="B566" s="1">
        <v>6.1</v>
      </c>
      <c r="J566" s="9"/>
    </row>
    <row r="567" ht="14.25" customHeight="1">
      <c r="A567" s="1" t="s">
        <v>18</v>
      </c>
      <c r="B567" s="1">
        <v>5.9</v>
      </c>
      <c r="J567" s="9"/>
    </row>
    <row r="568" ht="14.25" customHeight="1">
      <c r="A568" s="1" t="s">
        <v>18</v>
      </c>
      <c r="B568" s="1">
        <v>6.0</v>
      </c>
      <c r="J568" s="9"/>
    </row>
    <row r="569" ht="14.25" customHeight="1">
      <c r="A569" s="1" t="s">
        <v>18</v>
      </c>
      <c r="B569" s="1">
        <v>6.3</v>
      </c>
      <c r="J569" s="9"/>
    </row>
    <row r="570" ht="14.25" customHeight="1">
      <c r="A570" s="1" t="s">
        <v>18</v>
      </c>
      <c r="B570" s="1">
        <v>5.6</v>
      </c>
      <c r="J570" s="9"/>
    </row>
    <row r="571" ht="14.25" customHeight="1">
      <c r="A571" s="1" t="s">
        <v>18</v>
      </c>
      <c r="B571" s="1">
        <v>6.4</v>
      </c>
      <c r="J571" s="9"/>
    </row>
    <row r="572" ht="14.25" customHeight="1">
      <c r="A572" s="1" t="s">
        <v>18</v>
      </c>
      <c r="B572" s="1">
        <v>7.1</v>
      </c>
      <c r="J572" s="9"/>
    </row>
    <row r="573" ht="14.25" customHeight="1">
      <c r="A573" s="1" t="s">
        <v>18</v>
      </c>
      <c r="B573" s="1">
        <v>6.6</v>
      </c>
      <c r="J573" s="9"/>
    </row>
    <row r="574" ht="14.25" customHeight="1">
      <c r="A574" s="1" t="s">
        <v>18</v>
      </c>
      <c r="B574" s="1">
        <v>4.6</v>
      </c>
      <c r="J574" s="9"/>
    </row>
    <row r="575" ht="14.25" customHeight="1">
      <c r="A575" s="1" t="s">
        <v>18</v>
      </c>
      <c r="B575" s="1">
        <v>8.4</v>
      </c>
      <c r="J575" s="9"/>
    </row>
    <row r="576" ht="14.25" customHeight="1">
      <c r="A576" s="1" t="s">
        <v>18</v>
      </c>
      <c r="B576" s="1">
        <v>7.1</v>
      </c>
      <c r="J576" s="9"/>
    </row>
    <row r="577" ht="14.25" customHeight="1">
      <c r="A577" s="1" t="s">
        <v>18</v>
      </c>
      <c r="B577" s="1">
        <v>7.4</v>
      </c>
      <c r="J577" s="9"/>
    </row>
    <row r="578" ht="14.25" customHeight="1">
      <c r="A578" s="1" t="s">
        <v>18</v>
      </c>
      <c r="B578" s="1">
        <v>6.9</v>
      </c>
      <c r="J578" s="9"/>
    </row>
    <row r="579" ht="14.25" customHeight="1">
      <c r="A579" s="1" t="s">
        <v>18</v>
      </c>
      <c r="B579" s="1">
        <v>4.5</v>
      </c>
      <c r="J579" s="9"/>
    </row>
    <row r="580" ht="14.25" customHeight="1">
      <c r="A580" s="1" t="s">
        <v>18</v>
      </c>
      <c r="B580" s="1">
        <v>7.1</v>
      </c>
      <c r="J580" s="9"/>
    </row>
    <row r="581" ht="14.25" customHeight="1">
      <c r="A581" s="1" t="s">
        <v>18</v>
      </c>
      <c r="B581" s="1">
        <v>6.5</v>
      </c>
      <c r="J581" s="9"/>
    </row>
    <row r="582" ht="14.25" customHeight="1">
      <c r="A582" s="1" t="s">
        <v>18</v>
      </c>
      <c r="B582" s="1">
        <v>5.3</v>
      </c>
      <c r="J582" s="9"/>
    </row>
    <row r="583" ht="14.25" customHeight="1">
      <c r="A583" s="1" t="s">
        <v>18</v>
      </c>
      <c r="B583" s="1">
        <v>6.7</v>
      </c>
      <c r="J583" s="9"/>
    </row>
    <row r="584" ht="14.25" customHeight="1">
      <c r="A584" s="1" t="s">
        <v>18</v>
      </c>
      <c r="B584" s="1">
        <v>7.2</v>
      </c>
      <c r="J584" s="9"/>
    </row>
    <row r="585" ht="14.25" customHeight="1">
      <c r="A585" s="1" t="s">
        <v>18</v>
      </c>
      <c r="B585" s="1">
        <v>7.2</v>
      </c>
      <c r="J585" s="9"/>
    </row>
    <row r="586" ht="14.25" customHeight="1">
      <c r="A586" s="1" t="s">
        <v>18</v>
      </c>
      <c r="B586" s="1">
        <v>5.5</v>
      </c>
      <c r="J586" s="9"/>
    </row>
    <row r="587" ht="14.25" customHeight="1">
      <c r="A587" s="1" t="s">
        <v>18</v>
      </c>
      <c r="B587" s="1">
        <v>5.8</v>
      </c>
      <c r="J587" s="9"/>
    </row>
    <row r="588" ht="14.25" customHeight="1">
      <c r="A588" s="1" t="s">
        <v>18</v>
      </c>
      <c r="B588" s="1">
        <v>6.0</v>
      </c>
      <c r="J588" s="9"/>
    </row>
    <row r="589" ht="14.25" customHeight="1">
      <c r="A589" s="1" t="s">
        <v>18</v>
      </c>
      <c r="B589" s="1">
        <v>6.6</v>
      </c>
      <c r="J589" s="9"/>
    </row>
    <row r="590" ht="14.25" customHeight="1">
      <c r="A590" s="1" t="s">
        <v>18</v>
      </c>
      <c r="B590" s="1">
        <v>8.3</v>
      </c>
      <c r="J590" s="9"/>
    </row>
    <row r="591" ht="14.25" customHeight="1">
      <c r="A591" s="1" t="s">
        <v>18</v>
      </c>
      <c r="B591" s="1">
        <v>6.7</v>
      </c>
      <c r="J591" s="9"/>
    </row>
    <row r="592" ht="14.25" customHeight="1">
      <c r="A592" s="1" t="s">
        <v>18</v>
      </c>
      <c r="B592" s="1">
        <v>6.0</v>
      </c>
      <c r="J592" s="9"/>
    </row>
    <row r="593" ht="14.25" customHeight="1">
      <c r="A593" s="1" t="s">
        <v>18</v>
      </c>
      <c r="B593" s="1">
        <v>7.1</v>
      </c>
      <c r="J593" s="9"/>
    </row>
    <row r="594" ht="14.25" customHeight="1">
      <c r="A594" s="1" t="s">
        <v>18</v>
      </c>
      <c r="B594" s="1">
        <v>6.0</v>
      </c>
      <c r="J594" s="9"/>
    </row>
    <row r="595" ht="14.25" customHeight="1">
      <c r="A595" s="1" t="s">
        <v>18</v>
      </c>
      <c r="B595" s="1">
        <v>7.5</v>
      </c>
      <c r="J595" s="9"/>
    </row>
    <row r="596" ht="14.25" customHeight="1">
      <c r="A596" s="1" t="s">
        <v>18</v>
      </c>
      <c r="B596" s="1">
        <v>6.9</v>
      </c>
      <c r="J596" s="9"/>
    </row>
    <row r="597" ht="14.25" customHeight="1">
      <c r="A597" s="1" t="s">
        <v>18</v>
      </c>
      <c r="B597" s="1">
        <v>5.6</v>
      </c>
      <c r="J597" s="9"/>
    </row>
    <row r="598" ht="14.25" customHeight="1">
      <c r="A598" s="1" t="s">
        <v>18</v>
      </c>
      <c r="B598" s="1">
        <v>5.6</v>
      </c>
      <c r="J598" s="9"/>
    </row>
    <row r="599" ht="14.25" customHeight="1">
      <c r="A599" s="1" t="s">
        <v>18</v>
      </c>
      <c r="B599" s="1">
        <v>4.5</v>
      </c>
      <c r="J599" s="9"/>
    </row>
    <row r="600" ht="14.25" customHeight="1">
      <c r="A600" s="1" t="s">
        <v>18</v>
      </c>
      <c r="B600" s="1">
        <v>7.1</v>
      </c>
      <c r="J600" s="9"/>
    </row>
    <row r="601" ht="14.25" customHeight="1">
      <c r="A601" s="1" t="s">
        <v>18</v>
      </c>
      <c r="B601" s="1">
        <v>6.5</v>
      </c>
      <c r="J601" s="9"/>
    </row>
    <row r="602" ht="14.25" customHeight="1">
      <c r="A602" s="1" t="s">
        <v>18</v>
      </c>
      <c r="B602" s="1">
        <v>6.4</v>
      </c>
      <c r="J602" s="9"/>
    </row>
    <row r="603" ht="14.25" customHeight="1">
      <c r="A603" s="1" t="s">
        <v>18</v>
      </c>
      <c r="B603" s="1">
        <v>5.8</v>
      </c>
      <c r="J603" s="9"/>
    </row>
    <row r="604" ht="14.25" customHeight="1">
      <c r="A604" s="1" t="s">
        <v>18</v>
      </c>
      <c r="B604" s="1">
        <v>8.0</v>
      </c>
      <c r="J604" s="9"/>
    </row>
    <row r="605" ht="14.25" customHeight="1">
      <c r="A605" s="1" t="s">
        <v>18</v>
      </c>
      <c r="B605" s="1">
        <v>6.2</v>
      </c>
      <c r="J605" s="9"/>
    </row>
    <row r="606" ht="14.25" customHeight="1">
      <c r="A606" s="1" t="s">
        <v>18</v>
      </c>
      <c r="B606" s="1">
        <v>7.2</v>
      </c>
      <c r="J606" s="9"/>
    </row>
    <row r="607" ht="14.25" customHeight="1">
      <c r="A607" s="1" t="s">
        <v>18</v>
      </c>
      <c r="B607" s="1">
        <v>6.1</v>
      </c>
      <c r="J607" s="9"/>
    </row>
    <row r="608" ht="14.25" customHeight="1">
      <c r="A608" s="1" t="s">
        <v>18</v>
      </c>
      <c r="B608" s="1">
        <v>7.6</v>
      </c>
      <c r="J608" s="9"/>
    </row>
    <row r="609" ht="14.25" customHeight="1">
      <c r="A609" s="1" t="s">
        <v>18</v>
      </c>
      <c r="B609" s="1">
        <v>6.3</v>
      </c>
      <c r="J609" s="9"/>
    </row>
    <row r="610" ht="14.25" customHeight="1">
      <c r="A610" s="1" t="s">
        <v>18</v>
      </c>
      <c r="B610" s="1">
        <v>6.3</v>
      </c>
      <c r="J610" s="9"/>
    </row>
    <row r="611" ht="14.25" customHeight="1">
      <c r="A611" s="1" t="s">
        <v>18</v>
      </c>
      <c r="B611" s="1">
        <v>6.3</v>
      </c>
      <c r="J611" s="9"/>
    </row>
    <row r="612" ht="14.25" customHeight="1">
      <c r="A612" s="1" t="s">
        <v>18</v>
      </c>
      <c r="B612" s="1">
        <v>7.7</v>
      </c>
      <c r="J612" s="9"/>
    </row>
    <row r="613" ht="14.25" customHeight="1">
      <c r="A613" s="1" t="s">
        <v>18</v>
      </c>
      <c r="B613" s="1">
        <v>7.0</v>
      </c>
      <c r="J613" s="9"/>
    </row>
    <row r="614" ht="14.25" customHeight="1">
      <c r="A614" s="1" t="s">
        <v>18</v>
      </c>
      <c r="B614" s="1">
        <v>5.3</v>
      </c>
      <c r="J614" s="9"/>
    </row>
    <row r="615" ht="14.25" customHeight="1">
      <c r="A615" s="1" t="s">
        <v>18</v>
      </c>
      <c r="B615" s="1">
        <v>5.6</v>
      </c>
      <c r="J615" s="9"/>
    </row>
    <row r="616" ht="14.25" customHeight="1">
      <c r="A616" s="1" t="s">
        <v>18</v>
      </c>
      <c r="B616" s="1">
        <v>5.2</v>
      </c>
      <c r="J616" s="9"/>
    </row>
    <row r="617" ht="14.25" customHeight="1">
      <c r="A617" s="1" t="s">
        <v>18</v>
      </c>
      <c r="B617" s="1">
        <v>5.4</v>
      </c>
      <c r="J617" s="9"/>
    </row>
    <row r="618" ht="14.25" customHeight="1">
      <c r="A618" s="1" t="s">
        <v>18</v>
      </c>
      <c r="B618" s="1">
        <v>6.4</v>
      </c>
      <c r="J618" s="9"/>
    </row>
    <row r="619" ht="14.25" customHeight="1">
      <c r="A619" s="1" t="s">
        <v>18</v>
      </c>
      <c r="B619" s="1">
        <v>5.9</v>
      </c>
      <c r="J619" s="9"/>
    </row>
    <row r="620" ht="14.25" customHeight="1">
      <c r="A620" s="1" t="s">
        <v>18</v>
      </c>
      <c r="B620" s="1">
        <v>6.3</v>
      </c>
      <c r="J620" s="9"/>
    </row>
    <row r="621" ht="14.25" customHeight="1">
      <c r="A621" s="1" t="s">
        <v>18</v>
      </c>
      <c r="B621" s="1">
        <v>6.5</v>
      </c>
      <c r="J621" s="9"/>
    </row>
    <row r="622" ht="14.25" customHeight="1">
      <c r="A622" s="1" t="s">
        <v>18</v>
      </c>
      <c r="B622" s="1">
        <v>3.0</v>
      </c>
      <c r="J622" s="9"/>
    </row>
    <row r="623" ht="14.25" customHeight="1">
      <c r="A623" s="1" t="s">
        <v>18</v>
      </c>
      <c r="B623" s="1">
        <v>3.6</v>
      </c>
      <c r="J623" s="9"/>
    </row>
    <row r="624" ht="14.25" customHeight="1">
      <c r="A624" s="1" t="s">
        <v>18</v>
      </c>
      <c r="B624" s="1">
        <v>5.8</v>
      </c>
      <c r="J624" s="9"/>
    </row>
    <row r="625" ht="14.25" customHeight="1">
      <c r="A625" s="1" t="s">
        <v>18</v>
      </c>
      <c r="B625" s="1">
        <v>6.2</v>
      </c>
      <c r="J625" s="9"/>
    </row>
    <row r="626" ht="14.25" customHeight="1">
      <c r="A626" s="1" t="s">
        <v>18</v>
      </c>
      <c r="B626" s="1">
        <v>5.6</v>
      </c>
      <c r="J626" s="9"/>
    </row>
    <row r="627" ht="14.25" customHeight="1">
      <c r="A627" s="1" t="s">
        <v>18</v>
      </c>
      <c r="B627" s="1">
        <v>5.4</v>
      </c>
      <c r="J627" s="9"/>
    </row>
    <row r="628" ht="14.25" customHeight="1">
      <c r="A628" s="1" t="s">
        <v>18</v>
      </c>
      <c r="B628" s="1">
        <v>6.1</v>
      </c>
      <c r="J628" s="9"/>
    </row>
    <row r="629" ht="14.25" customHeight="1">
      <c r="A629" s="1" t="s">
        <v>18</v>
      </c>
      <c r="B629" s="1">
        <v>4.2</v>
      </c>
      <c r="J629" s="9"/>
    </row>
    <row r="630" ht="14.25" customHeight="1">
      <c r="A630" s="1" t="s">
        <v>18</v>
      </c>
      <c r="B630" s="1">
        <v>6.7</v>
      </c>
      <c r="J630" s="9"/>
    </row>
    <row r="631" ht="14.25" customHeight="1">
      <c r="A631" s="1" t="s">
        <v>18</v>
      </c>
      <c r="B631" s="1">
        <v>4.2</v>
      </c>
      <c r="J631" s="9"/>
    </row>
    <row r="632" ht="14.25" customHeight="1">
      <c r="A632" s="1" t="s">
        <v>18</v>
      </c>
      <c r="B632" s="1">
        <v>6.4</v>
      </c>
      <c r="J632" s="9"/>
    </row>
    <row r="633" ht="14.25" customHeight="1">
      <c r="A633" s="1" t="s">
        <v>18</v>
      </c>
      <c r="B633" s="1">
        <v>4.9</v>
      </c>
      <c r="J633" s="9"/>
    </row>
    <row r="634" ht="14.25" customHeight="1">
      <c r="A634" s="1" t="s">
        <v>18</v>
      </c>
      <c r="B634" s="1">
        <v>6.8</v>
      </c>
      <c r="J634" s="9"/>
    </row>
    <row r="635" ht="14.25" customHeight="1">
      <c r="A635" s="1" t="s">
        <v>18</v>
      </c>
      <c r="B635" s="1">
        <v>7.7</v>
      </c>
      <c r="J635" s="9"/>
    </row>
    <row r="636" ht="14.25" customHeight="1">
      <c r="A636" s="1" t="s">
        <v>18</v>
      </c>
      <c r="B636" s="1">
        <v>5.6</v>
      </c>
      <c r="J636" s="9"/>
    </row>
    <row r="637" ht="14.25" customHeight="1">
      <c r="A637" s="1" t="s">
        <v>18</v>
      </c>
      <c r="B637" s="1">
        <v>6.4</v>
      </c>
      <c r="J637" s="9"/>
    </row>
    <row r="638" ht="14.25" customHeight="1">
      <c r="A638" s="1" t="s">
        <v>18</v>
      </c>
      <c r="B638" s="1">
        <v>7.2</v>
      </c>
      <c r="J638" s="9"/>
    </row>
    <row r="639" ht="14.25" customHeight="1">
      <c r="A639" s="1" t="s">
        <v>18</v>
      </c>
      <c r="B639" s="1">
        <v>6.0</v>
      </c>
      <c r="J639" s="9"/>
    </row>
    <row r="640" ht="14.25" customHeight="1">
      <c r="A640" s="1" t="s">
        <v>18</v>
      </c>
      <c r="B640" s="1">
        <v>5.9</v>
      </c>
      <c r="J640" s="9"/>
    </row>
    <row r="641" ht="14.25" customHeight="1">
      <c r="A641" s="1" t="s">
        <v>18</v>
      </c>
      <c r="B641" s="1">
        <v>7.9</v>
      </c>
      <c r="J641" s="9"/>
    </row>
    <row r="642" ht="14.25" customHeight="1">
      <c r="A642" s="1" t="s">
        <v>18</v>
      </c>
      <c r="B642" s="1">
        <v>6.8</v>
      </c>
      <c r="J642" s="9"/>
    </row>
    <row r="643" ht="14.25" customHeight="1">
      <c r="A643" s="1" t="s">
        <v>18</v>
      </c>
      <c r="B643" s="1">
        <v>7.1</v>
      </c>
      <c r="J643" s="9"/>
    </row>
    <row r="644" ht="14.25" customHeight="1">
      <c r="A644" s="1" t="s">
        <v>18</v>
      </c>
      <c r="B644" s="1">
        <v>5.9</v>
      </c>
      <c r="J644" s="9"/>
    </row>
    <row r="645" ht="14.25" customHeight="1">
      <c r="A645" s="1" t="s">
        <v>18</v>
      </c>
      <c r="B645" s="1">
        <v>5.9</v>
      </c>
      <c r="J645" s="9"/>
    </row>
    <row r="646" ht="14.25" customHeight="1">
      <c r="A646" s="1" t="s">
        <v>18</v>
      </c>
      <c r="B646" s="1">
        <v>6.2</v>
      </c>
      <c r="J646" s="9"/>
    </row>
    <row r="647" ht="14.25" customHeight="1">
      <c r="A647" s="1" t="s">
        <v>18</v>
      </c>
      <c r="B647" s="1">
        <v>7.4</v>
      </c>
      <c r="J647" s="9"/>
    </row>
    <row r="648" ht="14.25" customHeight="1">
      <c r="A648" s="1" t="s">
        <v>18</v>
      </c>
      <c r="B648" s="1">
        <v>7.0</v>
      </c>
      <c r="J648" s="9"/>
    </row>
    <row r="649" ht="14.25" customHeight="1">
      <c r="A649" s="1" t="s">
        <v>18</v>
      </c>
      <c r="B649" s="1">
        <v>5.4</v>
      </c>
      <c r="J649" s="9"/>
    </row>
    <row r="650" ht="14.25" customHeight="1">
      <c r="A650" s="1" t="s">
        <v>18</v>
      </c>
      <c r="B650" s="1">
        <v>8.6</v>
      </c>
      <c r="J650" s="9"/>
    </row>
    <row r="651" ht="14.25" customHeight="1">
      <c r="A651" s="1" t="s">
        <v>18</v>
      </c>
      <c r="B651" s="1">
        <v>6.5</v>
      </c>
      <c r="J651" s="9"/>
    </row>
    <row r="652" ht="14.25" customHeight="1">
      <c r="A652" s="1" t="s">
        <v>18</v>
      </c>
      <c r="B652" s="1">
        <v>6.4</v>
      </c>
      <c r="J652" s="9"/>
    </row>
    <row r="653" ht="14.25" customHeight="1">
      <c r="A653" s="1" t="s">
        <v>18</v>
      </c>
      <c r="B653" s="1">
        <v>7.6</v>
      </c>
      <c r="J653" s="9"/>
    </row>
    <row r="654" ht="14.25" customHeight="1">
      <c r="A654" s="1" t="s">
        <v>18</v>
      </c>
      <c r="B654" s="1">
        <v>5.5</v>
      </c>
      <c r="J654" s="9"/>
    </row>
    <row r="655" ht="14.25" customHeight="1">
      <c r="A655" s="1" t="s">
        <v>18</v>
      </c>
      <c r="B655" s="1">
        <v>7.4</v>
      </c>
      <c r="J655" s="9"/>
    </row>
    <row r="656" ht="14.25" customHeight="1">
      <c r="A656" s="1" t="s">
        <v>18</v>
      </c>
      <c r="B656" s="1">
        <v>8.7</v>
      </c>
      <c r="J656" s="9"/>
    </row>
    <row r="657" ht="14.25" customHeight="1">
      <c r="A657" s="1" t="s">
        <v>18</v>
      </c>
      <c r="B657" s="1">
        <v>7.6</v>
      </c>
      <c r="J657" s="9"/>
    </row>
    <row r="658" ht="14.25" customHeight="1">
      <c r="A658" s="1" t="s">
        <v>18</v>
      </c>
      <c r="B658" s="1">
        <v>7.5</v>
      </c>
      <c r="J658" s="9"/>
    </row>
    <row r="659" ht="14.25" customHeight="1">
      <c r="A659" s="1" t="s">
        <v>18</v>
      </c>
      <c r="B659" s="1">
        <v>5.5</v>
      </c>
      <c r="J659" s="9"/>
    </row>
    <row r="660" ht="14.25" customHeight="1">
      <c r="A660" s="1" t="s">
        <v>18</v>
      </c>
      <c r="B660" s="1">
        <v>7.6</v>
      </c>
      <c r="J660" s="9"/>
    </row>
    <row r="661" ht="14.25" customHeight="1">
      <c r="A661" s="1" t="s">
        <v>18</v>
      </c>
      <c r="B661" s="1">
        <v>6.5</v>
      </c>
      <c r="J661" s="9"/>
    </row>
    <row r="662" ht="14.25" customHeight="1">
      <c r="A662" s="1" t="s">
        <v>18</v>
      </c>
      <c r="B662" s="1">
        <v>6.9</v>
      </c>
      <c r="J662" s="9"/>
    </row>
    <row r="663" ht="14.25" customHeight="1">
      <c r="A663" s="1" t="s">
        <v>18</v>
      </c>
      <c r="B663" s="1">
        <v>6.7</v>
      </c>
      <c r="J663" s="9"/>
    </row>
    <row r="664" ht="14.25" customHeight="1">
      <c r="A664" s="1" t="s">
        <v>18</v>
      </c>
      <c r="B664" s="1">
        <v>6.6</v>
      </c>
      <c r="J664" s="9"/>
    </row>
    <row r="665" ht="14.25" customHeight="1">
      <c r="A665" s="1" t="s">
        <v>18</v>
      </c>
      <c r="B665" s="1">
        <v>7.2</v>
      </c>
      <c r="J665" s="9"/>
    </row>
    <row r="666" ht="14.25" customHeight="1">
      <c r="A666" s="1" t="s">
        <v>18</v>
      </c>
      <c r="B666" s="1">
        <v>6.4</v>
      </c>
      <c r="J666" s="9"/>
    </row>
    <row r="667" ht="14.25" customHeight="1">
      <c r="A667" s="1" t="s">
        <v>18</v>
      </c>
      <c r="B667" s="1">
        <v>6.4</v>
      </c>
      <c r="J667" s="9"/>
    </row>
    <row r="668" ht="14.25" customHeight="1">
      <c r="A668" s="1" t="s">
        <v>18</v>
      </c>
      <c r="B668" s="1">
        <v>6.0</v>
      </c>
      <c r="J668" s="9"/>
    </row>
    <row r="669" ht="14.25" customHeight="1">
      <c r="A669" s="1" t="s">
        <v>18</v>
      </c>
      <c r="B669" s="1">
        <v>6.1</v>
      </c>
      <c r="J669" s="9"/>
    </row>
    <row r="670" ht="14.25" customHeight="1">
      <c r="A670" s="1" t="s">
        <v>18</v>
      </c>
      <c r="B670" s="1">
        <v>6.0</v>
      </c>
      <c r="J670" s="9"/>
    </row>
    <row r="671" ht="14.25" customHeight="1">
      <c r="A671" s="1" t="s">
        <v>18</v>
      </c>
      <c r="B671" s="1">
        <v>6.4</v>
      </c>
      <c r="J671" s="9"/>
    </row>
    <row r="672" ht="14.25" customHeight="1">
      <c r="A672" s="1" t="s">
        <v>18</v>
      </c>
      <c r="B672" s="1">
        <v>6.4</v>
      </c>
      <c r="J672" s="9"/>
    </row>
    <row r="673" ht="14.25" customHeight="1">
      <c r="A673" s="1" t="s">
        <v>18</v>
      </c>
      <c r="B673" s="1">
        <v>7.3</v>
      </c>
      <c r="J673" s="9"/>
    </row>
    <row r="674" ht="14.25" customHeight="1">
      <c r="A674" s="1" t="s">
        <v>18</v>
      </c>
      <c r="B674" s="1">
        <v>5.2</v>
      </c>
      <c r="J674" s="9"/>
    </row>
    <row r="675" ht="14.25" customHeight="1">
      <c r="A675" s="1" t="s">
        <v>18</v>
      </c>
      <c r="B675" s="1">
        <v>6.6</v>
      </c>
      <c r="J675" s="9"/>
    </row>
    <row r="676" ht="14.25" customHeight="1">
      <c r="A676" s="1" t="s">
        <v>18</v>
      </c>
      <c r="B676" s="1">
        <v>6.3</v>
      </c>
      <c r="J676" s="9"/>
    </row>
    <row r="677" ht="14.25" customHeight="1">
      <c r="A677" s="1" t="s">
        <v>18</v>
      </c>
      <c r="B677" s="1">
        <v>5.9</v>
      </c>
      <c r="J677" s="9"/>
    </row>
    <row r="678" ht="14.25" customHeight="1">
      <c r="A678" s="1" t="s">
        <v>18</v>
      </c>
      <c r="B678" s="1">
        <v>6.4</v>
      </c>
      <c r="J678" s="9"/>
    </row>
    <row r="679" ht="14.25" customHeight="1">
      <c r="A679" s="1" t="s">
        <v>18</v>
      </c>
      <c r="B679" s="1">
        <v>6.7</v>
      </c>
      <c r="J679" s="9"/>
    </row>
    <row r="680" ht="14.25" customHeight="1">
      <c r="A680" s="1" t="s">
        <v>18</v>
      </c>
      <c r="B680" s="1">
        <v>5.4</v>
      </c>
      <c r="J680" s="9"/>
    </row>
    <row r="681" ht="14.25" customHeight="1">
      <c r="A681" s="1" t="s">
        <v>18</v>
      </c>
      <c r="B681" s="1">
        <v>6.4</v>
      </c>
      <c r="J681" s="9"/>
    </row>
    <row r="682" ht="14.25" customHeight="1">
      <c r="A682" s="1" t="s">
        <v>18</v>
      </c>
      <c r="B682" s="1">
        <v>6.7</v>
      </c>
      <c r="J682" s="9"/>
    </row>
    <row r="683" ht="14.25" customHeight="1">
      <c r="A683" s="1" t="s">
        <v>18</v>
      </c>
      <c r="B683" s="1">
        <v>6.2</v>
      </c>
      <c r="J683" s="9"/>
    </row>
    <row r="684" ht="14.25" customHeight="1">
      <c r="A684" s="1" t="s">
        <v>18</v>
      </c>
      <c r="B684" s="1">
        <v>6.1</v>
      </c>
      <c r="J684" s="9"/>
    </row>
    <row r="685" ht="14.25" customHeight="1">
      <c r="A685" s="1" t="s">
        <v>18</v>
      </c>
      <c r="B685" s="1">
        <v>8.8</v>
      </c>
      <c r="J685" s="9"/>
    </row>
    <row r="686" ht="14.25" customHeight="1">
      <c r="A686" s="1" t="s">
        <v>18</v>
      </c>
      <c r="B686" s="1">
        <v>7.1</v>
      </c>
      <c r="J686" s="9"/>
    </row>
    <row r="687" ht="14.25" customHeight="1">
      <c r="A687" s="1" t="s">
        <v>18</v>
      </c>
      <c r="B687" s="1">
        <v>8.1</v>
      </c>
      <c r="J687" s="9"/>
    </row>
    <row r="688" ht="14.25" customHeight="1">
      <c r="A688" s="1" t="s">
        <v>18</v>
      </c>
      <c r="B688" s="1">
        <v>5.7</v>
      </c>
      <c r="J688" s="9"/>
    </row>
    <row r="689" ht="14.25" customHeight="1">
      <c r="A689" s="1" t="s">
        <v>18</v>
      </c>
      <c r="B689" s="1">
        <v>5.0</v>
      </c>
      <c r="J689" s="9"/>
    </row>
    <row r="690" ht="14.25" customHeight="1">
      <c r="A690" s="1" t="s">
        <v>18</v>
      </c>
      <c r="B690" s="1">
        <v>5.1</v>
      </c>
      <c r="J690" s="9"/>
    </row>
    <row r="691" ht="14.25" customHeight="1">
      <c r="A691" s="1" t="s">
        <v>18</v>
      </c>
      <c r="B691" s="1">
        <v>6.9</v>
      </c>
      <c r="J691" s="9"/>
    </row>
    <row r="692" ht="14.25" customHeight="1">
      <c r="A692" s="1" t="s">
        <v>18</v>
      </c>
      <c r="B692" s="1">
        <v>4.8</v>
      </c>
      <c r="J692" s="9"/>
    </row>
    <row r="693" ht="14.25" customHeight="1">
      <c r="A693" s="1" t="s">
        <v>18</v>
      </c>
      <c r="B693" s="1">
        <v>6.5</v>
      </c>
      <c r="J693" s="9"/>
    </row>
    <row r="694" ht="14.25" customHeight="1">
      <c r="A694" s="1" t="s">
        <v>18</v>
      </c>
      <c r="B694" s="1">
        <v>5.1</v>
      </c>
      <c r="J694" s="9"/>
    </row>
    <row r="695" ht="14.25" customHeight="1">
      <c r="A695" s="1" t="s">
        <v>18</v>
      </c>
      <c r="B695" s="1">
        <v>7.1</v>
      </c>
      <c r="J695" s="9"/>
    </row>
    <row r="696" ht="14.25" customHeight="1">
      <c r="A696" s="1" t="s">
        <v>18</v>
      </c>
      <c r="B696" s="1">
        <v>7.5</v>
      </c>
      <c r="J696" s="9"/>
    </row>
    <row r="697" ht="14.25" customHeight="1">
      <c r="A697" s="1" t="s">
        <v>18</v>
      </c>
      <c r="B697" s="1">
        <v>6.2</v>
      </c>
      <c r="J697" s="9"/>
    </row>
    <row r="698" ht="14.25" customHeight="1">
      <c r="A698" s="1" t="s">
        <v>18</v>
      </c>
      <c r="B698" s="1">
        <v>6.3</v>
      </c>
      <c r="J698" s="9"/>
    </row>
    <row r="699" ht="14.25" customHeight="1">
      <c r="A699" s="1" t="s">
        <v>18</v>
      </c>
      <c r="B699" s="1">
        <v>8.1</v>
      </c>
      <c r="J699" s="9"/>
    </row>
    <row r="700" ht="14.25" customHeight="1">
      <c r="A700" s="1" t="s">
        <v>18</v>
      </c>
      <c r="B700" s="1">
        <v>6.6</v>
      </c>
      <c r="J700" s="9"/>
    </row>
    <row r="701" ht="14.25" customHeight="1">
      <c r="A701" s="1" t="s">
        <v>18</v>
      </c>
      <c r="B701" s="1">
        <v>6.9</v>
      </c>
      <c r="J701" s="9"/>
    </row>
    <row r="702" ht="14.25" customHeight="1">
      <c r="A702" s="1" t="s">
        <v>1336</v>
      </c>
      <c r="B702" s="1">
        <v>6.1</v>
      </c>
      <c r="J702" s="9"/>
    </row>
    <row r="703" ht="14.25" customHeight="1">
      <c r="A703" s="1" t="s">
        <v>18</v>
      </c>
      <c r="B703" s="1">
        <v>4.3</v>
      </c>
      <c r="J703" s="9"/>
    </row>
    <row r="704" ht="14.25" customHeight="1">
      <c r="A704" s="1" t="s">
        <v>18</v>
      </c>
      <c r="B704" s="1">
        <v>6.6</v>
      </c>
      <c r="J704" s="9"/>
    </row>
    <row r="705" ht="14.25" customHeight="1">
      <c r="A705" s="1" t="s">
        <v>18</v>
      </c>
      <c r="B705" s="1">
        <v>6.8</v>
      </c>
      <c r="J705" s="9"/>
    </row>
    <row r="706" ht="14.25" customHeight="1">
      <c r="A706" s="1" t="s">
        <v>18</v>
      </c>
      <c r="B706" s="1">
        <v>3.8</v>
      </c>
      <c r="J706" s="9"/>
    </row>
    <row r="707" ht="14.25" customHeight="1">
      <c r="A707" s="1" t="s">
        <v>18</v>
      </c>
      <c r="B707" s="1">
        <v>5.9</v>
      </c>
      <c r="J707" s="9"/>
    </row>
    <row r="708" ht="14.25" customHeight="1">
      <c r="A708" s="1" t="s">
        <v>18</v>
      </c>
      <c r="B708" s="1">
        <v>7.9</v>
      </c>
      <c r="J708" s="9"/>
    </row>
    <row r="709" ht="14.25" customHeight="1">
      <c r="A709" s="1" t="s">
        <v>18</v>
      </c>
      <c r="B709" s="1">
        <v>6.3</v>
      </c>
      <c r="J709" s="9"/>
    </row>
    <row r="710" ht="14.25" customHeight="1">
      <c r="A710" s="1" t="s">
        <v>18</v>
      </c>
      <c r="B710" s="1">
        <v>5.5</v>
      </c>
      <c r="J710" s="9"/>
    </row>
    <row r="711" ht="14.25" customHeight="1">
      <c r="A711" s="1" t="s">
        <v>18</v>
      </c>
      <c r="B711" s="1">
        <v>7.7</v>
      </c>
      <c r="J711" s="9"/>
    </row>
    <row r="712" ht="14.25" customHeight="1">
      <c r="A712" s="1" t="s">
        <v>18</v>
      </c>
      <c r="B712" s="1">
        <v>6.3</v>
      </c>
      <c r="J712" s="9"/>
    </row>
    <row r="713" ht="14.25" customHeight="1">
      <c r="A713" s="1" t="s">
        <v>18</v>
      </c>
      <c r="B713" s="1">
        <v>7.1</v>
      </c>
      <c r="J713" s="9"/>
    </row>
    <row r="714" ht="14.25" customHeight="1">
      <c r="A714" s="1" t="s">
        <v>18</v>
      </c>
      <c r="B714" s="1">
        <v>8.5</v>
      </c>
      <c r="J714" s="9"/>
    </row>
    <row r="715" ht="14.25" customHeight="1">
      <c r="A715" s="1" t="s">
        <v>18</v>
      </c>
      <c r="B715" s="1">
        <v>5.9</v>
      </c>
      <c r="J715" s="9"/>
    </row>
    <row r="716" ht="14.25" customHeight="1">
      <c r="A716" s="1" t="s">
        <v>18</v>
      </c>
      <c r="B716" s="1">
        <v>5.8</v>
      </c>
      <c r="J716" s="9"/>
    </row>
    <row r="717" ht="14.25" customHeight="1">
      <c r="A717" s="1" t="s">
        <v>18</v>
      </c>
      <c r="B717" s="1">
        <v>8.1</v>
      </c>
      <c r="J717" s="9"/>
    </row>
    <row r="718" ht="14.25" customHeight="1">
      <c r="A718" s="1" t="s">
        <v>18</v>
      </c>
      <c r="B718" s="1">
        <v>7.9</v>
      </c>
      <c r="J718" s="9"/>
    </row>
    <row r="719" ht="14.25" customHeight="1">
      <c r="A719" s="1" t="s">
        <v>18</v>
      </c>
      <c r="B719" s="1">
        <v>7.2</v>
      </c>
      <c r="J719" s="9"/>
    </row>
    <row r="720" ht="14.25" customHeight="1">
      <c r="A720" s="1" t="s">
        <v>18</v>
      </c>
      <c r="B720" s="1">
        <v>6.3</v>
      </c>
      <c r="J720" s="9"/>
    </row>
    <row r="721" ht="14.25" customHeight="1">
      <c r="A721" s="1" t="s">
        <v>18</v>
      </c>
      <c r="B721" s="1">
        <v>8.1</v>
      </c>
      <c r="J721" s="9"/>
    </row>
    <row r="722" ht="14.25" customHeight="1">
      <c r="A722" s="1" t="s">
        <v>18</v>
      </c>
      <c r="B722" s="1">
        <v>7.0</v>
      </c>
      <c r="J722" s="9"/>
    </row>
    <row r="723" ht="14.25" customHeight="1">
      <c r="A723" s="1" t="s">
        <v>18</v>
      </c>
      <c r="B723" s="1">
        <v>5.5</v>
      </c>
      <c r="J723" s="9"/>
    </row>
    <row r="724" ht="14.25" customHeight="1">
      <c r="A724" s="1" t="s">
        <v>18</v>
      </c>
      <c r="B724" s="1">
        <v>6.7</v>
      </c>
      <c r="J724" s="9"/>
    </row>
    <row r="725" ht="14.25" customHeight="1">
      <c r="A725" s="1" t="s">
        <v>18</v>
      </c>
      <c r="B725" s="1">
        <v>5.2</v>
      </c>
      <c r="J725" s="9"/>
    </row>
    <row r="726" ht="14.25" customHeight="1">
      <c r="A726" s="1" t="s">
        <v>18</v>
      </c>
      <c r="B726" s="1">
        <v>7.0</v>
      </c>
      <c r="J726" s="9"/>
    </row>
    <row r="727" ht="14.25" customHeight="1">
      <c r="A727" s="1" t="s">
        <v>18</v>
      </c>
      <c r="B727" s="1">
        <v>6.1</v>
      </c>
      <c r="J727" s="9"/>
    </row>
    <row r="728" ht="14.25" customHeight="1">
      <c r="A728" s="1" t="s">
        <v>18</v>
      </c>
      <c r="B728" s="1">
        <v>6.6</v>
      </c>
      <c r="J728" s="9"/>
    </row>
    <row r="729" ht="14.25" customHeight="1">
      <c r="A729" s="1" t="s">
        <v>18</v>
      </c>
      <c r="B729" s="1">
        <v>5.5</v>
      </c>
      <c r="J729" s="9"/>
    </row>
    <row r="730" ht="14.25" customHeight="1">
      <c r="A730" s="1" t="s">
        <v>18</v>
      </c>
      <c r="B730" s="1">
        <v>5.9</v>
      </c>
      <c r="J730" s="9"/>
    </row>
    <row r="731" ht="14.25" customHeight="1">
      <c r="A731" s="1" t="s">
        <v>18</v>
      </c>
      <c r="B731" s="1">
        <v>5.4</v>
      </c>
      <c r="J731" s="9"/>
    </row>
    <row r="732" ht="14.25" customHeight="1">
      <c r="A732" s="1" t="s">
        <v>18</v>
      </c>
      <c r="B732" s="1">
        <v>6.4</v>
      </c>
      <c r="J732" s="9"/>
    </row>
    <row r="733" ht="14.25" customHeight="1">
      <c r="A733" s="1" t="s">
        <v>18</v>
      </c>
      <c r="B733" s="1">
        <v>5.7</v>
      </c>
      <c r="J733" s="9"/>
    </row>
    <row r="734" ht="14.25" customHeight="1">
      <c r="A734" s="1" t="s">
        <v>18</v>
      </c>
      <c r="B734" s="1">
        <v>6.7</v>
      </c>
      <c r="J734" s="9"/>
    </row>
    <row r="735" ht="14.25" customHeight="1">
      <c r="A735" s="1" t="s">
        <v>18</v>
      </c>
      <c r="B735" s="1">
        <v>7.1</v>
      </c>
      <c r="J735" s="9"/>
    </row>
    <row r="736" ht="14.25" customHeight="1">
      <c r="A736" s="1" t="s">
        <v>18</v>
      </c>
      <c r="B736" s="1">
        <v>6.8</v>
      </c>
      <c r="J736" s="9"/>
    </row>
    <row r="737" ht="14.25" customHeight="1">
      <c r="A737" s="1" t="s">
        <v>18</v>
      </c>
      <c r="B737" s="1">
        <v>6.5</v>
      </c>
      <c r="J737" s="9"/>
    </row>
    <row r="738" ht="14.25" customHeight="1">
      <c r="A738" s="1" t="s">
        <v>18</v>
      </c>
      <c r="B738" s="1">
        <v>7.6</v>
      </c>
      <c r="J738" s="9"/>
    </row>
    <row r="739" ht="14.25" customHeight="1">
      <c r="A739" s="1" t="s">
        <v>18</v>
      </c>
      <c r="B739" s="1">
        <v>5.5</v>
      </c>
      <c r="J739" s="9"/>
    </row>
    <row r="740" ht="14.25" customHeight="1">
      <c r="A740" s="1" t="s">
        <v>18</v>
      </c>
      <c r="B740" s="1">
        <v>6.5</v>
      </c>
      <c r="J740" s="9"/>
    </row>
    <row r="741" ht="14.25" customHeight="1">
      <c r="A741" s="1" t="s">
        <v>18</v>
      </c>
      <c r="B741" s="1">
        <v>7.0</v>
      </c>
      <c r="J741" s="9"/>
    </row>
    <row r="742" ht="14.25" customHeight="1">
      <c r="A742" s="1" t="s">
        <v>18</v>
      </c>
      <c r="B742" s="1">
        <v>5.8</v>
      </c>
      <c r="J742" s="9"/>
    </row>
    <row r="743" ht="14.25" customHeight="1">
      <c r="A743" s="1" t="s">
        <v>18</v>
      </c>
      <c r="B743" s="1">
        <v>7.3</v>
      </c>
      <c r="J743" s="9"/>
    </row>
    <row r="744" ht="14.25" customHeight="1">
      <c r="A744" s="1" t="s">
        <v>18</v>
      </c>
      <c r="B744" s="1">
        <v>6.6</v>
      </c>
      <c r="J744" s="9"/>
    </row>
    <row r="745" ht="14.25" customHeight="1">
      <c r="A745" s="1" t="s">
        <v>18</v>
      </c>
      <c r="B745" s="1">
        <v>4.4</v>
      </c>
      <c r="J745" s="9"/>
    </row>
    <row r="746" ht="14.25" customHeight="1">
      <c r="A746" s="1" t="s">
        <v>18</v>
      </c>
      <c r="B746" s="1">
        <v>7.7</v>
      </c>
      <c r="J746" s="9"/>
    </row>
    <row r="747" ht="14.25" customHeight="1">
      <c r="A747" s="1" t="s">
        <v>18</v>
      </c>
      <c r="B747" s="1">
        <v>5.0</v>
      </c>
      <c r="J747" s="9"/>
    </row>
    <row r="748" ht="14.25" customHeight="1">
      <c r="A748" s="1" t="s">
        <v>18</v>
      </c>
      <c r="B748" s="1">
        <v>7.7</v>
      </c>
      <c r="J748" s="9"/>
    </row>
    <row r="749" ht="14.25" customHeight="1">
      <c r="A749" s="1" t="s">
        <v>18</v>
      </c>
      <c r="B749" s="1">
        <v>4.4</v>
      </c>
      <c r="J749" s="9"/>
    </row>
    <row r="750" ht="14.25" customHeight="1">
      <c r="A750" s="1" t="s">
        <v>18</v>
      </c>
      <c r="B750" s="1">
        <v>6.1</v>
      </c>
      <c r="J750" s="9"/>
    </row>
    <row r="751" ht="14.25" customHeight="1">
      <c r="A751" s="1" t="s">
        <v>18</v>
      </c>
      <c r="B751" s="1">
        <v>5.4</v>
      </c>
      <c r="J751" s="9"/>
    </row>
    <row r="752" ht="14.25" customHeight="1">
      <c r="A752" s="1" t="s">
        <v>18</v>
      </c>
      <c r="B752" s="1">
        <v>6.8</v>
      </c>
      <c r="J752" s="9"/>
    </row>
    <row r="753" ht="14.25" customHeight="1">
      <c r="A753" s="1" t="s">
        <v>18</v>
      </c>
      <c r="B753" s="1">
        <v>6.5</v>
      </c>
      <c r="J753" s="9"/>
    </row>
    <row r="754" ht="14.25" customHeight="1">
      <c r="A754" s="1" t="s">
        <v>18</v>
      </c>
      <c r="B754" s="1">
        <v>7.0</v>
      </c>
      <c r="J754" s="9"/>
    </row>
    <row r="755" ht="14.25" customHeight="1">
      <c r="A755" s="1" t="s">
        <v>18</v>
      </c>
      <c r="B755" s="1">
        <v>6.3</v>
      </c>
      <c r="J755" s="9"/>
    </row>
    <row r="756" ht="14.25" customHeight="1">
      <c r="A756" s="1" t="s">
        <v>18</v>
      </c>
      <c r="B756" s="1">
        <v>6.3</v>
      </c>
      <c r="J756" s="9"/>
    </row>
    <row r="757" ht="14.25" customHeight="1">
      <c r="A757" s="1" t="s">
        <v>18</v>
      </c>
      <c r="B757" s="1">
        <v>6.1</v>
      </c>
      <c r="J757" s="9"/>
    </row>
    <row r="758" ht="14.25" customHeight="1">
      <c r="A758" s="1" t="s">
        <v>18</v>
      </c>
      <c r="B758" s="1">
        <v>6.1</v>
      </c>
      <c r="J758" s="9"/>
    </row>
    <row r="759" ht="14.25" customHeight="1">
      <c r="A759" s="1" t="s">
        <v>18</v>
      </c>
      <c r="B759" s="1">
        <v>7.3</v>
      </c>
      <c r="J759" s="9"/>
    </row>
    <row r="760" ht="14.25" customHeight="1">
      <c r="A760" s="1" t="s">
        <v>18</v>
      </c>
      <c r="B760" s="1">
        <v>5.3</v>
      </c>
      <c r="J760" s="9"/>
    </row>
    <row r="761" ht="14.25" customHeight="1">
      <c r="A761" s="1" t="s">
        <v>18</v>
      </c>
      <c r="B761" s="1">
        <v>5.4</v>
      </c>
      <c r="J761" s="9"/>
    </row>
    <row r="762" ht="14.25" customHeight="1">
      <c r="A762" s="1" t="s">
        <v>18</v>
      </c>
      <c r="B762" s="1">
        <v>6.2</v>
      </c>
      <c r="J762" s="9"/>
    </row>
    <row r="763" ht="14.25" customHeight="1">
      <c r="A763" s="1" t="s">
        <v>18</v>
      </c>
      <c r="B763" s="1">
        <v>6.6</v>
      </c>
      <c r="J763" s="9"/>
    </row>
    <row r="764" ht="14.25" customHeight="1">
      <c r="A764" s="1" t="s">
        <v>18</v>
      </c>
      <c r="B764" s="1">
        <v>5.9</v>
      </c>
      <c r="J764" s="9"/>
    </row>
    <row r="765" ht="14.25" customHeight="1">
      <c r="A765" s="1" t="s">
        <v>18</v>
      </c>
      <c r="B765" s="1">
        <v>6.3</v>
      </c>
      <c r="J765" s="9"/>
    </row>
    <row r="766" ht="14.25" customHeight="1">
      <c r="A766" s="1" t="s">
        <v>18</v>
      </c>
      <c r="B766" s="1">
        <v>7.2</v>
      </c>
      <c r="J766" s="9"/>
    </row>
    <row r="767" ht="14.25" customHeight="1">
      <c r="A767" s="1" t="s">
        <v>18</v>
      </c>
      <c r="B767" s="1">
        <v>6.8</v>
      </c>
      <c r="J767" s="9"/>
    </row>
    <row r="768" ht="14.25" customHeight="1">
      <c r="A768" s="1" t="s">
        <v>18</v>
      </c>
      <c r="B768" s="1">
        <v>6.1</v>
      </c>
      <c r="J768" s="9"/>
    </row>
    <row r="769" ht="14.25" customHeight="1">
      <c r="A769" s="1" t="s">
        <v>18</v>
      </c>
      <c r="B769" s="1">
        <v>7.8</v>
      </c>
      <c r="J769" s="9"/>
    </row>
    <row r="770" ht="14.25" customHeight="1">
      <c r="A770" s="1" t="s">
        <v>18</v>
      </c>
      <c r="B770" s="1">
        <v>5.0</v>
      </c>
      <c r="J770" s="9"/>
    </row>
    <row r="771" ht="14.25" customHeight="1">
      <c r="A771" s="1" t="s">
        <v>18</v>
      </c>
      <c r="B771" s="1">
        <v>6.2</v>
      </c>
      <c r="J771" s="9"/>
    </row>
    <row r="772" ht="14.25" customHeight="1">
      <c r="A772" s="1" t="s">
        <v>18</v>
      </c>
      <c r="B772" s="1">
        <v>6.7</v>
      </c>
      <c r="J772" s="9"/>
    </row>
    <row r="773" ht="14.25" customHeight="1">
      <c r="A773" s="1" t="s">
        <v>18</v>
      </c>
      <c r="B773" s="1">
        <v>4.9</v>
      </c>
      <c r="J773" s="9"/>
    </row>
    <row r="774" ht="14.25" customHeight="1">
      <c r="A774" s="1" t="s">
        <v>18</v>
      </c>
      <c r="B774" s="1">
        <v>7.4</v>
      </c>
      <c r="J774" s="9"/>
    </row>
    <row r="775" ht="14.25" customHeight="1">
      <c r="A775" s="1" t="s">
        <v>18</v>
      </c>
      <c r="B775" s="1">
        <v>7.1</v>
      </c>
      <c r="J775" s="9"/>
    </row>
    <row r="776" ht="14.25" customHeight="1">
      <c r="A776" s="1" t="s">
        <v>18</v>
      </c>
      <c r="B776" s="1">
        <v>6.2</v>
      </c>
      <c r="J776" s="9"/>
    </row>
    <row r="777" ht="14.25" customHeight="1">
      <c r="A777" s="1" t="s">
        <v>18</v>
      </c>
      <c r="B777" s="1">
        <v>4.9</v>
      </c>
      <c r="J777" s="9"/>
    </row>
    <row r="778" ht="14.25" customHeight="1">
      <c r="A778" s="1" t="s">
        <v>18</v>
      </c>
      <c r="B778" s="1">
        <v>6.1</v>
      </c>
      <c r="J778" s="9"/>
    </row>
    <row r="779" ht="14.25" customHeight="1">
      <c r="A779" s="1" t="s">
        <v>18</v>
      </c>
      <c r="B779" s="1">
        <v>6.1</v>
      </c>
      <c r="J779" s="9"/>
    </row>
    <row r="780" ht="14.25" customHeight="1">
      <c r="A780" s="1" t="s">
        <v>18</v>
      </c>
      <c r="B780" s="1">
        <v>6.4</v>
      </c>
      <c r="J780" s="9"/>
    </row>
    <row r="781" ht="14.25" customHeight="1">
      <c r="A781" s="1" t="s">
        <v>18</v>
      </c>
      <c r="B781" s="1">
        <v>6.3</v>
      </c>
      <c r="J781" s="9"/>
    </row>
    <row r="782" ht="14.25" customHeight="1">
      <c r="A782" s="1" t="s">
        <v>18</v>
      </c>
      <c r="B782" s="1">
        <v>6.8</v>
      </c>
      <c r="J782" s="9"/>
    </row>
    <row r="783" ht="14.25" customHeight="1">
      <c r="A783" s="1" t="s">
        <v>18</v>
      </c>
      <c r="B783" s="1">
        <v>6.6</v>
      </c>
      <c r="J783" s="9"/>
    </row>
    <row r="784" ht="14.25" customHeight="1">
      <c r="A784" s="1" t="s">
        <v>18</v>
      </c>
      <c r="B784" s="1">
        <v>5.7</v>
      </c>
      <c r="J784" s="9"/>
    </row>
    <row r="785" ht="14.25" customHeight="1">
      <c r="A785" s="1" t="s">
        <v>18</v>
      </c>
      <c r="B785" s="1">
        <v>5.9</v>
      </c>
      <c r="J785" s="9"/>
    </row>
    <row r="786" ht="14.25" customHeight="1">
      <c r="A786" s="1" t="s">
        <v>18</v>
      </c>
      <c r="B786" s="1">
        <v>6.0</v>
      </c>
      <c r="J786" s="9"/>
    </row>
    <row r="787" ht="14.25" customHeight="1">
      <c r="A787" s="1" t="s">
        <v>18</v>
      </c>
      <c r="B787" s="1">
        <v>6.1</v>
      </c>
      <c r="J787" s="9"/>
    </row>
    <row r="788" ht="14.25" customHeight="1">
      <c r="A788" s="1" t="s">
        <v>18</v>
      </c>
      <c r="B788" s="1">
        <v>6.7</v>
      </c>
      <c r="J788" s="9"/>
    </row>
    <row r="789" ht="14.25" customHeight="1">
      <c r="A789" s="1" t="s">
        <v>18</v>
      </c>
      <c r="B789" s="1">
        <v>6.7</v>
      </c>
      <c r="J789" s="9"/>
    </row>
    <row r="790" ht="14.25" customHeight="1">
      <c r="A790" s="1" t="s">
        <v>18</v>
      </c>
      <c r="B790" s="1">
        <v>7.9</v>
      </c>
      <c r="J790" s="9"/>
    </row>
    <row r="791" ht="14.25" customHeight="1">
      <c r="A791" s="1" t="s">
        <v>18</v>
      </c>
      <c r="B791" s="1">
        <v>5.0</v>
      </c>
      <c r="J791" s="9"/>
    </row>
    <row r="792" ht="14.25" customHeight="1">
      <c r="A792" s="1" t="s">
        <v>18</v>
      </c>
      <c r="B792" s="1">
        <v>4.3</v>
      </c>
      <c r="J792" s="9"/>
    </row>
    <row r="793" ht="14.25" customHeight="1">
      <c r="A793" s="1" t="s">
        <v>18</v>
      </c>
      <c r="B793" s="1">
        <v>5.7</v>
      </c>
      <c r="J793" s="9"/>
    </row>
    <row r="794" ht="14.25" customHeight="1">
      <c r="A794" s="1" t="s">
        <v>18</v>
      </c>
      <c r="B794" s="1">
        <v>6.7</v>
      </c>
      <c r="J794" s="9"/>
    </row>
    <row r="795" ht="14.25" customHeight="1">
      <c r="A795" s="1" t="s">
        <v>18</v>
      </c>
      <c r="B795" s="1">
        <v>6.7</v>
      </c>
      <c r="J795" s="9"/>
    </row>
    <row r="796" ht="14.25" customHeight="1">
      <c r="A796" s="1" t="s">
        <v>18</v>
      </c>
      <c r="B796" s="1">
        <v>8.1</v>
      </c>
      <c r="J796" s="9"/>
    </row>
    <row r="797" ht="14.25" customHeight="1">
      <c r="A797" s="1" t="s">
        <v>18</v>
      </c>
      <c r="B797" s="1">
        <v>6.1</v>
      </c>
      <c r="J797" s="9"/>
    </row>
    <row r="798" ht="14.25" customHeight="1">
      <c r="A798" s="1" t="s">
        <v>18</v>
      </c>
      <c r="B798" s="1">
        <v>5.6</v>
      </c>
      <c r="J798" s="9"/>
    </row>
    <row r="799" ht="14.25" customHeight="1">
      <c r="A799" s="1" t="s">
        <v>18</v>
      </c>
      <c r="B799" s="1">
        <v>6.6</v>
      </c>
      <c r="J799" s="9"/>
    </row>
    <row r="800" ht="14.25" customHeight="1">
      <c r="A800" s="1" t="s">
        <v>18</v>
      </c>
      <c r="B800" s="1">
        <v>6.9</v>
      </c>
      <c r="J800" s="9"/>
    </row>
    <row r="801" ht="14.25" customHeight="1">
      <c r="A801" s="1" t="s">
        <v>18</v>
      </c>
      <c r="B801" s="1">
        <v>4.8</v>
      </c>
      <c r="J801" s="9"/>
    </row>
    <row r="802" ht="14.25" customHeight="1">
      <c r="A802" s="1" t="s">
        <v>18</v>
      </c>
      <c r="B802" s="1">
        <v>6.2</v>
      </c>
      <c r="J802" s="9"/>
    </row>
    <row r="803" ht="14.25" customHeight="1">
      <c r="A803" s="1" t="s">
        <v>18</v>
      </c>
      <c r="B803" s="1">
        <v>6.0</v>
      </c>
      <c r="J803" s="9"/>
    </row>
    <row r="804" ht="14.25" customHeight="1">
      <c r="A804" s="1" t="s">
        <v>18</v>
      </c>
      <c r="B804" s="1">
        <v>4.9</v>
      </c>
      <c r="J804" s="9"/>
    </row>
    <row r="805" ht="14.25" customHeight="1">
      <c r="A805" s="1" t="s">
        <v>18</v>
      </c>
      <c r="B805" s="1">
        <v>5.6</v>
      </c>
      <c r="J805" s="9"/>
    </row>
    <row r="806" ht="14.25" customHeight="1">
      <c r="A806" s="1" t="s">
        <v>18</v>
      </c>
      <c r="B806" s="1">
        <v>6.1</v>
      </c>
      <c r="J806" s="9"/>
    </row>
    <row r="807" ht="14.25" customHeight="1">
      <c r="A807" s="1" t="s">
        <v>18</v>
      </c>
      <c r="B807" s="1">
        <v>6.1</v>
      </c>
      <c r="J807" s="9"/>
    </row>
    <row r="808" ht="14.25" customHeight="1">
      <c r="A808" s="1" t="s">
        <v>18</v>
      </c>
      <c r="B808" s="1">
        <v>4.8</v>
      </c>
      <c r="J808" s="9"/>
    </row>
    <row r="809" ht="14.25" customHeight="1">
      <c r="A809" s="1" t="s">
        <v>18</v>
      </c>
      <c r="B809" s="1">
        <v>5.5</v>
      </c>
      <c r="J809" s="9"/>
    </row>
    <row r="810" ht="14.25" customHeight="1">
      <c r="A810" s="1" t="s">
        <v>18</v>
      </c>
      <c r="B810" s="1">
        <v>3.8</v>
      </c>
      <c r="J810" s="9"/>
    </row>
    <row r="811" ht="14.25" customHeight="1">
      <c r="A811" s="1" t="s">
        <v>18</v>
      </c>
      <c r="B811" s="1">
        <v>6.5</v>
      </c>
      <c r="J811" s="9"/>
    </row>
    <row r="812" ht="14.25" customHeight="1">
      <c r="A812" s="1" t="s">
        <v>18</v>
      </c>
      <c r="B812" s="1">
        <v>6.0</v>
      </c>
      <c r="J812" s="9"/>
    </row>
    <row r="813" ht="14.25" customHeight="1">
      <c r="A813" s="1" t="s">
        <v>3155</v>
      </c>
      <c r="B813" s="1">
        <v>6.7</v>
      </c>
      <c r="J813" s="9"/>
    </row>
    <row r="814" ht="14.25" customHeight="1">
      <c r="A814" s="1" t="s">
        <v>18</v>
      </c>
      <c r="B814" s="1">
        <v>8.1</v>
      </c>
      <c r="J814" s="9"/>
    </row>
    <row r="815" ht="14.25" customHeight="1">
      <c r="A815" s="1" t="s">
        <v>18</v>
      </c>
      <c r="B815" s="1">
        <v>4.9</v>
      </c>
      <c r="J815" s="9"/>
    </row>
    <row r="816" ht="14.25" customHeight="1">
      <c r="A816" s="1" t="s">
        <v>18</v>
      </c>
      <c r="B816" s="1">
        <v>7.3</v>
      </c>
      <c r="J816" s="9"/>
    </row>
    <row r="817" ht="14.25" customHeight="1">
      <c r="A817" s="1" t="s">
        <v>18</v>
      </c>
      <c r="B817" s="1">
        <v>6.4</v>
      </c>
      <c r="J817" s="9"/>
    </row>
    <row r="818" ht="14.25" customHeight="1">
      <c r="A818" s="1" t="s">
        <v>18</v>
      </c>
      <c r="B818" s="1">
        <v>6.6</v>
      </c>
      <c r="J818" s="9"/>
    </row>
    <row r="819" ht="14.25" customHeight="1">
      <c r="A819" s="1" t="s">
        <v>18</v>
      </c>
      <c r="B819" s="1">
        <v>6.7</v>
      </c>
      <c r="J819" s="9"/>
    </row>
    <row r="820" ht="14.25" customHeight="1">
      <c r="A820" s="1" t="s">
        <v>18</v>
      </c>
      <c r="B820" s="1">
        <v>3.6</v>
      </c>
      <c r="J820" s="9"/>
    </row>
    <row r="821" ht="14.25" customHeight="1">
      <c r="A821" s="1" t="s">
        <v>18</v>
      </c>
      <c r="B821" s="1">
        <v>5.7</v>
      </c>
      <c r="J821" s="9"/>
    </row>
    <row r="822" ht="14.25" customHeight="1">
      <c r="A822" s="1" t="s">
        <v>18</v>
      </c>
      <c r="B822" s="1">
        <v>6.0</v>
      </c>
      <c r="J822" s="9"/>
    </row>
    <row r="823" ht="14.25" customHeight="1">
      <c r="A823" s="1" t="s">
        <v>18</v>
      </c>
      <c r="B823" s="1">
        <v>4.9</v>
      </c>
      <c r="J823" s="9"/>
    </row>
    <row r="824" ht="14.25" customHeight="1">
      <c r="A824" s="1" t="s">
        <v>18</v>
      </c>
      <c r="B824" s="1">
        <v>4.7</v>
      </c>
      <c r="J824" s="9"/>
    </row>
    <row r="825" ht="14.25" customHeight="1">
      <c r="A825" s="1" t="s">
        <v>18</v>
      </c>
      <c r="B825" s="1">
        <v>6.3</v>
      </c>
      <c r="J825" s="9"/>
    </row>
    <row r="826" ht="14.25" customHeight="1">
      <c r="A826" s="1" t="s">
        <v>18</v>
      </c>
      <c r="B826" s="1">
        <v>5.9</v>
      </c>
      <c r="J826" s="9"/>
    </row>
    <row r="827" ht="14.25" customHeight="1">
      <c r="A827" s="1" t="s">
        <v>18</v>
      </c>
      <c r="B827" s="1">
        <v>5.9</v>
      </c>
      <c r="J827" s="9"/>
    </row>
    <row r="828" ht="14.25" customHeight="1">
      <c r="A828" s="1" t="s">
        <v>18</v>
      </c>
      <c r="B828" s="1">
        <v>7.0</v>
      </c>
      <c r="J828" s="9"/>
    </row>
    <row r="829" ht="14.25" customHeight="1">
      <c r="A829" s="1" t="s">
        <v>18</v>
      </c>
      <c r="B829" s="1">
        <v>7.5</v>
      </c>
      <c r="J829" s="9"/>
    </row>
    <row r="830" ht="14.25" customHeight="1">
      <c r="A830" s="1" t="s">
        <v>18</v>
      </c>
      <c r="B830" s="1">
        <v>5.6</v>
      </c>
      <c r="J830" s="9"/>
    </row>
    <row r="831" ht="14.25" customHeight="1">
      <c r="A831" s="1" t="s">
        <v>18</v>
      </c>
      <c r="B831" s="1">
        <v>6.4</v>
      </c>
      <c r="J831" s="9"/>
    </row>
    <row r="832" ht="14.25" customHeight="1">
      <c r="A832" s="1" t="s">
        <v>18</v>
      </c>
      <c r="B832" s="1">
        <v>6.3</v>
      </c>
      <c r="J832" s="9"/>
    </row>
    <row r="833" ht="14.25" customHeight="1">
      <c r="A833" s="1" t="s">
        <v>18</v>
      </c>
      <c r="B833" s="1">
        <v>4.3</v>
      </c>
      <c r="J833" s="9"/>
    </row>
    <row r="834" ht="14.25" customHeight="1">
      <c r="A834" s="1" t="s">
        <v>18</v>
      </c>
      <c r="B834" s="1">
        <v>5.9</v>
      </c>
      <c r="J834" s="9"/>
    </row>
    <row r="835" ht="14.25" customHeight="1">
      <c r="A835" s="1" t="s">
        <v>18</v>
      </c>
      <c r="B835" s="1">
        <v>6.7</v>
      </c>
      <c r="J835" s="9"/>
    </row>
    <row r="836" ht="14.25" customHeight="1">
      <c r="A836" s="1" t="s">
        <v>18</v>
      </c>
      <c r="B836" s="1">
        <v>5.5</v>
      </c>
      <c r="J836" s="9"/>
    </row>
    <row r="837" ht="14.25" customHeight="1">
      <c r="A837" s="1" t="s">
        <v>18</v>
      </c>
      <c r="B837" s="1">
        <v>6.2</v>
      </c>
      <c r="J837" s="9"/>
    </row>
    <row r="838" ht="14.25" customHeight="1">
      <c r="A838" s="1" t="s">
        <v>18</v>
      </c>
      <c r="B838" s="1">
        <v>8.8</v>
      </c>
      <c r="J838" s="9"/>
    </row>
    <row r="839" ht="14.25" customHeight="1">
      <c r="A839" s="1" t="s">
        <v>18</v>
      </c>
      <c r="B839" s="1">
        <v>5.2</v>
      </c>
      <c r="J839" s="9"/>
    </row>
    <row r="840" ht="14.25" customHeight="1">
      <c r="A840" s="1" t="s">
        <v>18</v>
      </c>
      <c r="B840" s="1">
        <v>7.0</v>
      </c>
      <c r="J840" s="9"/>
    </row>
    <row r="841" ht="14.25" customHeight="1">
      <c r="A841" s="1" t="s">
        <v>18</v>
      </c>
      <c r="B841" s="1">
        <v>6.6</v>
      </c>
      <c r="J841" s="9"/>
    </row>
    <row r="842" ht="14.25" customHeight="1">
      <c r="A842" s="1" t="s">
        <v>18</v>
      </c>
      <c r="B842" s="1">
        <v>7.3</v>
      </c>
      <c r="J842" s="9"/>
    </row>
    <row r="843" ht="14.25" customHeight="1">
      <c r="A843" s="1" t="s">
        <v>18</v>
      </c>
      <c r="B843" s="1">
        <v>5.6</v>
      </c>
      <c r="J843" s="9"/>
    </row>
    <row r="844" ht="14.25" customHeight="1">
      <c r="A844" s="1" t="s">
        <v>18</v>
      </c>
      <c r="B844" s="1">
        <v>6.6</v>
      </c>
      <c r="J844" s="9"/>
    </row>
    <row r="845" ht="14.25" customHeight="1">
      <c r="A845" s="1" t="s">
        <v>18</v>
      </c>
      <c r="B845" s="1">
        <v>5.4</v>
      </c>
      <c r="J845" s="9"/>
    </row>
    <row r="846" ht="14.25" customHeight="1">
      <c r="A846" s="1" t="s">
        <v>18</v>
      </c>
      <c r="B846" s="1">
        <v>6.3</v>
      </c>
      <c r="J846" s="9"/>
    </row>
    <row r="847" ht="14.25" customHeight="1">
      <c r="A847" s="1" t="s">
        <v>18</v>
      </c>
      <c r="B847" s="1">
        <v>7.9</v>
      </c>
      <c r="J847" s="9"/>
    </row>
    <row r="848" ht="14.25" customHeight="1">
      <c r="A848" s="1" t="s">
        <v>18</v>
      </c>
      <c r="B848" s="1">
        <v>6.3</v>
      </c>
      <c r="J848" s="9"/>
    </row>
    <row r="849" ht="14.25" customHeight="1">
      <c r="A849" s="1" t="s">
        <v>18</v>
      </c>
      <c r="B849" s="1">
        <v>6.0</v>
      </c>
      <c r="J849" s="9"/>
    </row>
    <row r="850" ht="14.25" customHeight="1">
      <c r="A850" s="1" t="s">
        <v>18</v>
      </c>
      <c r="B850" s="1">
        <v>7.2</v>
      </c>
      <c r="J850" s="9"/>
    </row>
    <row r="851" ht="14.25" customHeight="1">
      <c r="A851" s="1" t="s">
        <v>18</v>
      </c>
      <c r="B851" s="1">
        <v>5.1</v>
      </c>
      <c r="J851" s="9"/>
    </row>
    <row r="852" ht="14.25" customHeight="1">
      <c r="A852" s="1" t="s">
        <v>18</v>
      </c>
      <c r="B852" s="1">
        <v>7.3</v>
      </c>
      <c r="J852" s="9"/>
    </row>
    <row r="853" ht="14.25" customHeight="1">
      <c r="A853" s="1" t="s">
        <v>18</v>
      </c>
      <c r="B853" s="1">
        <v>8.0</v>
      </c>
      <c r="J853" s="9"/>
    </row>
    <row r="854" ht="14.25" customHeight="1">
      <c r="A854" s="1" t="s">
        <v>18</v>
      </c>
      <c r="B854" s="1">
        <v>6.2</v>
      </c>
      <c r="J854" s="9"/>
    </row>
    <row r="855" ht="14.25" customHeight="1">
      <c r="A855" s="1" t="s">
        <v>18</v>
      </c>
      <c r="B855" s="1">
        <v>6.0</v>
      </c>
      <c r="J855" s="9"/>
    </row>
    <row r="856" ht="14.25" customHeight="1">
      <c r="A856" s="1" t="s">
        <v>18</v>
      </c>
      <c r="B856" s="1">
        <v>6.7</v>
      </c>
      <c r="J856" s="9"/>
    </row>
    <row r="857" ht="14.25" customHeight="1">
      <c r="A857" s="1" t="s">
        <v>18</v>
      </c>
      <c r="B857" s="1">
        <v>8.1</v>
      </c>
      <c r="J857" s="9"/>
    </row>
    <row r="858" ht="14.25" customHeight="1">
      <c r="A858" s="1" t="s">
        <v>18</v>
      </c>
      <c r="B858" s="1">
        <v>6.4</v>
      </c>
      <c r="J858" s="9"/>
    </row>
    <row r="859" ht="14.25" customHeight="1">
      <c r="A859" s="1" t="s">
        <v>18</v>
      </c>
      <c r="B859" s="1">
        <v>8.4</v>
      </c>
      <c r="J859" s="9"/>
    </row>
    <row r="860" ht="14.25" customHeight="1">
      <c r="A860" s="1" t="s">
        <v>18</v>
      </c>
      <c r="B860" s="1">
        <v>8.0</v>
      </c>
      <c r="J860" s="9"/>
    </row>
    <row r="861" ht="14.25" customHeight="1">
      <c r="A861" s="1" t="s">
        <v>18</v>
      </c>
      <c r="B861" s="1">
        <v>6.3</v>
      </c>
      <c r="J861" s="9"/>
    </row>
    <row r="862" ht="14.25" customHeight="1">
      <c r="A862" s="1" t="s">
        <v>18</v>
      </c>
      <c r="B862" s="1">
        <v>6.4</v>
      </c>
      <c r="J862" s="9"/>
    </row>
    <row r="863" ht="14.25" customHeight="1">
      <c r="A863" s="1" t="s">
        <v>18</v>
      </c>
      <c r="B863" s="1">
        <v>6.6</v>
      </c>
      <c r="J863" s="9"/>
    </row>
    <row r="864" ht="14.25" customHeight="1">
      <c r="A864" s="1" t="s">
        <v>18</v>
      </c>
      <c r="B864" s="1">
        <v>6.4</v>
      </c>
      <c r="J864" s="9"/>
    </row>
    <row r="865" ht="14.25" customHeight="1">
      <c r="A865" s="1" t="s">
        <v>18</v>
      </c>
      <c r="B865" s="1">
        <v>6.0</v>
      </c>
      <c r="J865" s="9"/>
    </row>
    <row r="866" ht="14.25" customHeight="1">
      <c r="A866" s="1" t="s">
        <v>18</v>
      </c>
      <c r="B866" s="1">
        <v>6.6</v>
      </c>
      <c r="J866" s="9"/>
    </row>
    <row r="867" ht="14.25" customHeight="1">
      <c r="A867" s="1" t="s">
        <v>18</v>
      </c>
      <c r="B867" s="1">
        <v>5.9</v>
      </c>
      <c r="J867" s="9"/>
    </row>
    <row r="868" ht="14.25" customHeight="1">
      <c r="A868" s="1" t="s">
        <v>18</v>
      </c>
      <c r="B868" s="1">
        <v>6.4</v>
      </c>
      <c r="J868" s="9"/>
    </row>
    <row r="869" ht="14.25" customHeight="1">
      <c r="A869" s="1" t="s">
        <v>18</v>
      </c>
      <c r="B869" s="1">
        <v>6.3</v>
      </c>
      <c r="J869" s="9"/>
    </row>
    <row r="870" ht="14.25" customHeight="1">
      <c r="A870" s="1" t="s">
        <v>18</v>
      </c>
      <c r="B870" s="1">
        <v>7.3</v>
      </c>
      <c r="J870" s="9"/>
    </row>
    <row r="871" ht="14.25" customHeight="1">
      <c r="A871" s="1" t="s">
        <v>18</v>
      </c>
      <c r="B871" s="1">
        <v>6.8</v>
      </c>
      <c r="J871" s="9"/>
    </row>
    <row r="872" ht="14.25" customHeight="1">
      <c r="A872" s="1" t="s">
        <v>18</v>
      </c>
      <c r="B872" s="1">
        <v>7.2</v>
      </c>
      <c r="J872" s="9"/>
    </row>
    <row r="873" ht="14.25" customHeight="1">
      <c r="A873" s="1" t="s">
        <v>18</v>
      </c>
      <c r="B873" s="1">
        <v>5.7</v>
      </c>
      <c r="J873" s="9"/>
    </row>
    <row r="874" ht="14.25" customHeight="1">
      <c r="A874" s="1" t="s">
        <v>18</v>
      </c>
      <c r="B874" s="1">
        <v>6.0</v>
      </c>
      <c r="J874" s="9"/>
    </row>
    <row r="875" ht="14.25" customHeight="1">
      <c r="A875" s="1" t="s">
        <v>18</v>
      </c>
      <c r="B875" s="1">
        <v>6.5</v>
      </c>
      <c r="J875" s="9"/>
    </row>
    <row r="876" ht="14.25" customHeight="1">
      <c r="A876" s="1" t="s">
        <v>18</v>
      </c>
      <c r="B876" s="1">
        <v>5.8</v>
      </c>
      <c r="J876" s="9"/>
    </row>
    <row r="877" ht="14.25" customHeight="1">
      <c r="A877" s="1" t="s">
        <v>18</v>
      </c>
      <c r="B877" s="1">
        <v>5.8</v>
      </c>
      <c r="J877" s="9"/>
    </row>
    <row r="878" ht="14.25" customHeight="1">
      <c r="A878" s="1" t="s">
        <v>18</v>
      </c>
      <c r="B878" s="1">
        <v>6.7</v>
      </c>
      <c r="J878" s="9"/>
    </row>
    <row r="879" ht="14.25" customHeight="1">
      <c r="A879" s="1" t="s">
        <v>18</v>
      </c>
      <c r="B879" s="1">
        <v>7.8</v>
      </c>
      <c r="J879" s="9"/>
    </row>
    <row r="880" ht="14.25" customHeight="1">
      <c r="A880" s="1" t="s">
        <v>18</v>
      </c>
      <c r="B880" s="1">
        <v>5.6</v>
      </c>
      <c r="J880" s="9"/>
    </row>
    <row r="881" ht="14.25" customHeight="1">
      <c r="A881" s="1" t="s">
        <v>18</v>
      </c>
      <c r="B881" s="1">
        <v>5.8</v>
      </c>
      <c r="J881" s="9"/>
    </row>
    <row r="882" ht="14.25" customHeight="1">
      <c r="A882" s="1" t="s">
        <v>18</v>
      </c>
      <c r="B882" s="1">
        <v>7.4</v>
      </c>
      <c r="J882" s="9"/>
    </row>
    <row r="883" ht="14.25" customHeight="1">
      <c r="A883" s="1" t="s">
        <v>18</v>
      </c>
      <c r="B883" s="1">
        <v>6.9</v>
      </c>
      <c r="J883" s="9"/>
    </row>
    <row r="884" ht="14.25" customHeight="1">
      <c r="A884" s="1" t="s">
        <v>18</v>
      </c>
      <c r="B884" s="1">
        <v>5.5</v>
      </c>
      <c r="J884" s="9"/>
    </row>
    <row r="885" ht="14.25" customHeight="1">
      <c r="A885" s="1" t="s">
        <v>18</v>
      </c>
      <c r="B885" s="1">
        <v>6.3</v>
      </c>
      <c r="J885" s="9"/>
    </row>
    <row r="886" ht="14.25" customHeight="1">
      <c r="A886" s="1" t="s">
        <v>18</v>
      </c>
      <c r="B886" s="1">
        <v>4.7</v>
      </c>
      <c r="J886" s="9"/>
    </row>
    <row r="887" ht="14.25" customHeight="1">
      <c r="A887" s="1" t="s">
        <v>18</v>
      </c>
      <c r="B887" s="1">
        <v>5.6</v>
      </c>
      <c r="J887" s="9"/>
    </row>
    <row r="888" ht="14.25" customHeight="1">
      <c r="A888" s="1" t="s">
        <v>18</v>
      </c>
      <c r="B888" s="1">
        <v>6.4</v>
      </c>
      <c r="J888" s="9"/>
    </row>
    <row r="889" ht="14.25" customHeight="1">
      <c r="A889" s="1" t="s">
        <v>18</v>
      </c>
      <c r="B889" s="1">
        <v>4.2</v>
      </c>
      <c r="J889" s="9"/>
    </row>
    <row r="890" ht="14.25" customHeight="1">
      <c r="A890" s="1" t="s">
        <v>18</v>
      </c>
      <c r="B890" s="1">
        <v>6.4</v>
      </c>
      <c r="J890" s="9"/>
    </row>
    <row r="891" ht="14.25" customHeight="1">
      <c r="A891" s="1" t="s">
        <v>993</v>
      </c>
      <c r="B891" s="1">
        <v>7.7</v>
      </c>
      <c r="J891" s="9"/>
    </row>
    <row r="892" ht="14.25" customHeight="1">
      <c r="A892" s="1" t="s">
        <v>18</v>
      </c>
      <c r="B892" s="1">
        <v>7.7</v>
      </c>
      <c r="J892" s="9"/>
    </row>
    <row r="893" ht="14.25" customHeight="1">
      <c r="A893" s="1" t="s">
        <v>18</v>
      </c>
      <c r="B893" s="1">
        <v>5.3</v>
      </c>
      <c r="J893" s="9"/>
    </row>
    <row r="894" ht="14.25" customHeight="1">
      <c r="A894" s="1" t="s">
        <v>18</v>
      </c>
      <c r="B894" s="1">
        <v>6.7</v>
      </c>
      <c r="J894" s="9"/>
    </row>
    <row r="895" ht="14.25" customHeight="1">
      <c r="A895" s="1" t="s">
        <v>18</v>
      </c>
      <c r="B895" s="1">
        <v>7.7</v>
      </c>
      <c r="J895" s="9"/>
    </row>
    <row r="896" ht="14.25" customHeight="1">
      <c r="A896" s="1" t="s">
        <v>18</v>
      </c>
      <c r="B896" s="1">
        <v>5.7</v>
      </c>
      <c r="J896" s="9"/>
    </row>
    <row r="897" ht="14.25" customHeight="1">
      <c r="A897" s="1" t="s">
        <v>18</v>
      </c>
      <c r="B897" s="1">
        <v>7.6</v>
      </c>
      <c r="J897" s="9"/>
    </row>
    <row r="898" ht="14.25" customHeight="1">
      <c r="A898" s="1" t="s">
        <v>18</v>
      </c>
      <c r="B898" s="1">
        <v>6.4</v>
      </c>
      <c r="J898" s="9"/>
    </row>
    <row r="899" ht="14.25" customHeight="1">
      <c r="A899" s="1" t="s">
        <v>18</v>
      </c>
      <c r="B899" s="1">
        <v>5.6</v>
      </c>
      <c r="J899" s="9"/>
    </row>
    <row r="900" ht="14.25" customHeight="1">
      <c r="A900" s="1" t="s">
        <v>18</v>
      </c>
      <c r="B900" s="1">
        <v>6.8</v>
      </c>
      <c r="J900" s="9"/>
    </row>
    <row r="901" ht="14.25" customHeight="1">
      <c r="A901" s="1" t="s">
        <v>18</v>
      </c>
      <c r="B901" s="1">
        <v>2.4</v>
      </c>
      <c r="J901" s="9"/>
    </row>
    <row r="902" ht="14.25" customHeight="1">
      <c r="A902" s="1" t="s">
        <v>18</v>
      </c>
      <c r="B902" s="1">
        <v>6.2</v>
      </c>
      <c r="J902" s="9"/>
    </row>
    <row r="903" ht="14.25" customHeight="1">
      <c r="A903" s="1" t="s">
        <v>18</v>
      </c>
      <c r="B903" s="1">
        <v>5.9</v>
      </c>
      <c r="J903" s="9"/>
    </row>
    <row r="904" ht="14.25" customHeight="1">
      <c r="A904" s="1" t="s">
        <v>18</v>
      </c>
      <c r="B904" s="1">
        <v>7.1</v>
      </c>
      <c r="J904" s="9"/>
    </row>
    <row r="905" ht="14.25" customHeight="1">
      <c r="A905" s="1" t="s">
        <v>18</v>
      </c>
      <c r="B905" s="1">
        <v>7.6</v>
      </c>
      <c r="J905" s="9"/>
    </row>
    <row r="906" ht="14.25" customHeight="1">
      <c r="A906" s="1" t="s">
        <v>18</v>
      </c>
      <c r="B906" s="1">
        <v>5.5</v>
      </c>
      <c r="J906" s="9"/>
    </row>
    <row r="907" ht="14.25" customHeight="1">
      <c r="A907" s="1" t="s">
        <v>18</v>
      </c>
      <c r="B907" s="1">
        <v>7.0</v>
      </c>
      <c r="J907" s="9"/>
    </row>
    <row r="908" ht="14.25" customHeight="1">
      <c r="A908" s="1" t="s">
        <v>18</v>
      </c>
      <c r="B908" s="1">
        <v>7.1</v>
      </c>
      <c r="J908" s="9"/>
    </row>
    <row r="909" ht="14.25" customHeight="1">
      <c r="A909" s="1" t="s">
        <v>18</v>
      </c>
      <c r="B909" s="1">
        <v>7.4</v>
      </c>
      <c r="J909" s="9"/>
    </row>
    <row r="910" ht="14.25" customHeight="1">
      <c r="A910" s="1" t="s">
        <v>18</v>
      </c>
      <c r="B910" s="1">
        <v>7.6</v>
      </c>
      <c r="J910" s="9"/>
    </row>
    <row r="911" ht="14.25" customHeight="1">
      <c r="A911" s="1" t="s">
        <v>18</v>
      </c>
      <c r="B911" s="1">
        <v>5.9</v>
      </c>
      <c r="J911" s="9"/>
    </row>
    <row r="912" ht="14.25" customHeight="1">
      <c r="A912" s="1" t="s">
        <v>18</v>
      </c>
      <c r="B912" s="1">
        <v>5.9</v>
      </c>
      <c r="J912" s="9"/>
    </row>
    <row r="913" ht="14.25" customHeight="1">
      <c r="A913" s="1" t="s">
        <v>18</v>
      </c>
      <c r="B913" s="1">
        <v>8.0</v>
      </c>
      <c r="J913" s="9"/>
    </row>
    <row r="914" ht="14.25" customHeight="1">
      <c r="A914" s="1" t="s">
        <v>18</v>
      </c>
      <c r="B914" s="1">
        <v>7.4</v>
      </c>
      <c r="J914" s="9"/>
    </row>
    <row r="915" ht="14.25" customHeight="1">
      <c r="A915" s="1" t="s">
        <v>18</v>
      </c>
      <c r="B915" s="1">
        <v>5.8</v>
      </c>
      <c r="J915" s="9"/>
    </row>
    <row r="916" ht="14.25" customHeight="1">
      <c r="A916" s="1" t="s">
        <v>18</v>
      </c>
      <c r="B916" s="1">
        <v>6.3</v>
      </c>
      <c r="J916" s="9"/>
    </row>
    <row r="917" ht="14.25" customHeight="1">
      <c r="A917" s="1" t="s">
        <v>18</v>
      </c>
      <c r="B917" s="1">
        <v>5.7</v>
      </c>
      <c r="J917" s="9"/>
    </row>
    <row r="918" ht="14.25" customHeight="1">
      <c r="A918" s="1" t="s">
        <v>18</v>
      </c>
      <c r="B918" s="1">
        <v>5.1</v>
      </c>
      <c r="J918" s="9"/>
    </row>
    <row r="919" ht="14.25" customHeight="1">
      <c r="A919" s="1" t="s">
        <v>18</v>
      </c>
      <c r="B919" s="1">
        <v>7.6</v>
      </c>
      <c r="J919" s="9"/>
    </row>
    <row r="920" ht="14.25" customHeight="1">
      <c r="A920" s="1" t="s">
        <v>18</v>
      </c>
      <c r="B920" s="1">
        <v>6.4</v>
      </c>
      <c r="J920" s="9"/>
    </row>
    <row r="921" ht="14.25" customHeight="1">
      <c r="A921" s="1" t="s">
        <v>18</v>
      </c>
      <c r="B921" s="1">
        <v>7.4</v>
      </c>
      <c r="J921" s="9"/>
    </row>
    <row r="922" ht="14.25" customHeight="1">
      <c r="A922" s="1" t="s">
        <v>18</v>
      </c>
      <c r="B922" s="1">
        <v>8.2</v>
      </c>
      <c r="J922" s="9"/>
    </row>
    <row r="923" ht="14.25" customHeight="1">
      <c r="A923" s="1" t="s">
        <v>18</v>
      </c>
      <c r="B923" s="1">
        <v>6.5</v>
      </c>
      <c r="J923" s="9"/>
    </row>
    <row r="924" ht="14.25" customHeight="1">
      <c r="A924" s="1" t="s">
        <v>18</v>
      </c>
      <c r="B924" s="1">
        <v>5.5</v>
      </c>
      <c r="J924" s="9"/>
    </row>
    <row r="925" ht="14.25" customHeight="1">
      <c r="A925" s="1" t="s">
        <v>18</v>
      </c>
      <c r="B925" s="1">
        <v>6.5</v>
      </c>
      <c r="J925" s="9"/>
    </row>
    <row r="926" ht="14.25" customHeight="1">
      <c r="A926" s="1" t="s">
        <v>18</v>
      </c>
      <c r="B926" s="1">
        <v>5.6</v>
      </c>
      <c r="J926" s="9"/>
    </row>
    <row r="927" ht="14.25" customHeight="1">
      <c r="A927" s="1" t="s">
        <v>18</v>
      </c>
      <c r="B927" s="1">
        <v>4.9</v>
      </c>
      <c r="J927" s="9"/>
    </row>
    <row r="928" ht="14.25" customHeight="1">
      <c r="A928" s="1" t="s">
        <v>18</v>
      </c>
      <c r="B928" s="1">
        <v>4.6</v>
      </c>
      <c r="J928" s="9"/>
    </row>
    <row r="929" ht="14.25" customHeight="1">
      <c r="A929" s="1" t="s">
        <v>18</v>
      </c>
      <c r="B929" s="1">
        <v>7.9</v>
      </c>
      <c r="J929" s="9"/>
    </row>
    <row r="930" ht="14.25" customHeight="1">
      <c r="A930" s="1" t="s">
        <v>18</v>
      </c>
      <c r="B930" s="1">
        <v>7.1</v>
      </c>
      <c r="J930" s="9"/>
    </row>
    <row r="931" ht="14.25" customHeight="1">
      <c r="A931" s="1" t="s">
        <v>18</v>
      </c>
      <c r="B931" s="1">
        <v>6.9</v>
      </c>
      <c r="J931" s="9"/>
    </row>
    <row r="932" ht="14.25" customHeight="1">
      <c r="A932" s="1" t="s">
        <v>18</v>
      </c>
      <c r="B932" s="1">
        <v>7.3</v>
      </c>
      <c r="J932" s="9"/>
    </row>
    <row r="933" ht="14.25" customHeight="1">
      <c r="A933" s="1" t="s">
        <v>18</v>
      </c>
      <c r="B933" s="1">
        <v>7.0</v>
      </c>
      <c r="J933" s="9"/>
    </row>
    <row r="934" ht="14.25" customHeight="1">
      <c r="A934" s="1" t="s">
        <v>18</v>
      </c>
      <c r="B934" s="1">
        <v>7.7</v>
      </c>
      <c r="J934" s="9"/>
    </row>
    <row r="935" ht="14.25" customHeight="1">
      <c r="A935" s="1" t="s">
        <v>18</v>
      </c>
      <c r="B935" s="1">
        <v>6.7</v>
      </c>
      <c r="J935" s="9"/>
    </row>
    <row r="936" ht="14.25" customHeight="1">
      <c r="A936" s="1" t="s">
        <v>18</v>
      </c>
      <c r="B936" s="1">
        <v>6.3</v>
      </c>
      <c r="J936" s="9"/>
    </row>
    <row r="937" ht="14.25" customHeight="1">
      <c r="A937" s="1" t="s">
        <v>18</v>
      </c>
      <c r="B937" s="1">
        <v>5.8</v>
      </c>
      <c r="J937" s="9"/>
    </row>
    <row r="938" ht="14.25" customHeight="1">
      <c r="A938" s="1" t="s">
        <v>18</v>
      </c>
      <c r="B938" s="1">
        <v>7.1</v>
      </c>
      <c r="J938" s="9"/>
    </row>
    <row r="939" ht="14.25" customHeight="1">
      <c r="A939" s="1" t="s">
        <v>18</v>
      </c>
      <c r="B939" s="1">
        <v>7.3</v>
      </c>
      <c r="J939" s="9"/>
    </row>
    <row r="940" ht="14.25" customHeight="1">
      <c r="A940" s="1" t="s">
        <v>18</v>
      </c>
      <c r="B940" s="1">
        <v>6.4</v>
      </c>
      <c r="J940" s="9"/>
    </row>
    <row r="941" ht="14.25" customHeight="1">
      <c r="A941" s="1" t="s">
        <v>18</v>
      </c>
      <c r="B941" s="1">
        <v>7.1</v>
      </c>
      <c r="J941" s="9"/>
    </row>
    <row r="942" ht="14.25" customHeight="1">
      <c r="A942" s="1" t="s">
        <v>18</v>
      </c>
      <c r="B942" s="1">
        <v>7.6</v>
      </c>
      <c r="J942" s="9"/>
    </row>
    <row r="943" ht="14.25" customHeight="1">
      <c r="A943" s="1" t="s">
        <v>18</v>
      </c>
      <c r="B943" s="1">
        <v>6.8</v>
      </c>
      <c r="J943" s="9"/>
    </row>
    <row r="944" ht="14.25" customHeight="1">
      <c r="A944" s="1" t="s">
        <v>18</v>
      </c>
      <c r="B944" s="1">
        <v>6.6</v>
      </c>
      <c r="J944" s="9"/>
    </row>
    <row r="945" ht="14.25" customHeight="1">
      <c r="A945" s="1" t="s">
        <v>18</v>
      </c>
      <c r="B945" s="1">
        <v>6.7</v>
      </c>
      <c r="J945" s="9"/>
    </row>
    <row r="946" ht="14.25" customHeight="1">
      <c r="A946" s="1" t="s">
        <v>18</v>
      </c>
      <c r="B946" s="1">
        <v>6.1</v>
      </c>
      <c r="J946" s="9"/>
    </row>
    <row r="947" ht="14.25" customHeight="1">
      <c r="A947" s="1" t="s">
        <v>18</v>
      </c>
      <c r="B947" s="1">
        <v>6.0</v>
      </c>
      <c r="J947" s="9"/>
    </row>
    <row r="948" ht="14.25" customHeight="1">
      <c r="A948" s="1" t="s">
        <v>18</v>
      </c>
      <c r="B948" s="1">
        <v>7.6</v>
      </c>
      <c r="J948" s="9"/>
    </row>
    <row r="949" ht="14.25" customHeight="1">
      <c r="A949" s="1" t="s">
        <v>18</v>
      </c>
      <c r="B949" s="1">
        <v>7.1</v>
      </c>
      <c r="J949" s="9"/>
    </row>
    <row r="950" ht="14.25" customHeight="1">
      <c r="A950" s="1" t="s">
        <v>18</v>
      </c>
      <c r="B950" s="1">
        <v>5.0</v>
      </c>
      <c r="J950" s="9"/>
    </row>
    <row r="951" ht="14.25" customHeight="1">
      <c r="A951" s="1" t="s">
        <v>18</v>
      </c>
      <c r="B951" s="1">
        <v>7.1</v>
      </c>
      <c r="J951" s="9"/>
    </row>
    <row r="952" ht="14.25" customHeight="1">
      <c r="A952" s="1" t="s">
        <v>18</v>
      </c>
      <c r="B952" s="1">
        <v>6.2</v>
      </c>
      <c r="J952" s="9"/>
    </row>
    <row r="953" ht="14.25" customHeight="1">
      <c r="A953" s="1" t="s">
        <v>18</v>
      </c>
      <c r="B953" s="1">
        <v>5.6</v>
      </c>
      <c r="J953" s="9"/>
    </row>
    <row r="954" ht="14.25" customHeight="1">
      <c r="A954" s="1" t="s">
        <v>18</v>
      </c>
      <c r="B954" s="1">
        <v>5.4</v>
      </c>
      <c r="J954" s="9"/>
    </row>
    <row r="955" ht="14.25" customHeight="1">
      <c r="A955" s="1" t="s">
        <v>18</v>
      </c>
      <c r="B955" s="1">
        <v>7.4</v>
      </c>
      <c r="J955" s="9"/>
    </row>
    <row r="956" ht="14.25" customHeight="1">
      <c r="A956" s="1" t="s">
        <v>18</v>
      </c>
      <c r="B956" s="1">
        <v>5.0</v>
      </c>
      <c r="J956" s="9"/>
    </row>
    <row r="957" ht="14.25" customHeight="1">
      <c r="A957" s="1" t="s">
        <v>18</v>
      </c>
      <c r="B957" s="1">
        <v>5.2</v>
      </c>
      <c r="J957" s="9"/>
    </row>
    <row r="958" ht="14.25" customHeight="1">
      <c r="A958" s="1" t="s">
        <v>18</v>
      </c>
      <c r="B958" s="1">
        <v>7.6</v>
      </c>
      <c r="J958" s="9"/>
    </row>
    <row r="959" ht="14.25" customHeight="1">
      <c r="A959" s="1" t="s">
        <v>18</v>
      </c>
      <c r="B959" s="1">
        <v>6.6</v>
      </c>
      <c r="J959" s="9"/>
    </row>
    <row r="960" ht="14.25" customHeight="1">
      <c r="A960" s="1" t="s">
        <v>18</v>
      </c>
      <c r="B960" s="1">
        <v>7.0</v>
      </c>
      <c r="J960" s="9"/>
    </row>
    <row r="961" ht="14.25" customHeight="1">
      <c r="A961" s="1" t="s">
        <v>18</v>
      </c>
      <c r="B961" s="1">
        <v>5.7</v>
      </c>
      <c r="J961" s="9"/>
    </row>
    <row r="962" ht="14.25" customHeight="1">
      <c r="A962" s="1" t="s">
        <v>18</v>
      </c>
      <c r="B962" s="1">
        <v>8.2</v>
      </c>
      <c r="J962" s="9"/>
    </row>
    <row r="963" ht="14.25" customHeight="1">
      <c r="A963" s="1" t="s">
        <v>18</v>
      </c>
      <c r="B963" s="1">
        <v>6.2</v>
      </c>
      <c r="J963" s="9"/>
    </row>
    <row r="964" ht="14.25" customHeight="1">
      <c r="A964" s="1" t="s">
        <v>18</v>
      </c>
      <c r="B964" s="1">
        <v>7.9</v>
      </c>
      <c r="J964" s="9"/>
    </row>
    <row r="965" ht="14.25" customHeight="1">
      <c r="A965" s="1" t="s">
        <v>18</v>
      </c>
      <c r="B965" s="1">
        <v>6.6</v>
      </c>
      <c r="J965" s="9"/>
    </row>
    <row r="966" ht="14.25" customHeight="1">
      <c r="A966" s="1" t="s">
        <v>18</v>
      </c>
      <c r="B966" s="1">
        <v>4.7</v>
      </c>
      <c r="J966" s="9"/>
    </row>
    <row r="967" ht="14.25" customHeight="1">
      <c r="A967" s="1" t="s">
        <v>18</v>
      </c>
      <c r="B967" s="1">
        <v>6.3</v>
      </c>
      <c r="J967" s="9"/>
    </row>
    <row r="968" ht="14.25" customHeight="1">
      <c r="A968" s="1" t="s">
        <v>18</v>
      </c>
      <c r="B968" s="1">
        <v>6.1</v>
      </c>
      <c r="J968" s="9"/>
    </row>
    <row r="969" ht="14.25" customHeight="1">
      <c r="A969" s="1" t="s">
        <v>18</v>
      </c>
      <c r="B969" s="1">
        <v>6.7</v>
      </c>
      <c r="J969" s="9"/>
    </row>
    <row r="970" ht="14.25" customHeight="1">
      <c r="A970" s="1" t="s">
        <v>18</v>
      </c>
      <c r="B970" s="1">
        <v>6.1</v>
      </c>
      <c r="J970" s="9"/>
    </row>
    <row r="971" ht="14.25" customHeight="1">
      <c r="A971" s="1" t="s">
        <v>18</v>
      </c>
      <c r="B971" s="1">
        <v>7.0</v>
      </c>
      <c r="J971" s="9"/>
    </row>
    <row r="972" ht="14.25" customHeight="1">
      <c r="A972" s="1" t="s">
        <v>18</v>
      </c>
      <c r="B972" s="1">
        <v>7.4</v>
      </c>
      <c r="J972" s="9"/>
    </row>
    <row r="973" ht="14.25" customHeight="1">
      <c r="A973" s="1" t="s">
        <v>18</v>
      </c>
      <c r="B973" s="1">
        <v>7.3</v>
      </c>
      <c r="J973" s="9"/>
    </row>
    <row r="974" ht="14.25" customHeight="1">
      <c r="A974" s="1" t="s">
        <v>18</v>
      </c>
      <c r="B974" s="1">
        <v>5.8</v>
      </c>
      <c r="J974" s="9"/>
    </row>
    <row r="975" ht="14.25" customHeight="1">
      <c r="A975" s="1" t="s">
        <v>18</v>
      </c>
      <c r="B975" s="1">
        <v>6.7</v>
      </c>
      <c r="J975" s="9"/>
    </row>
    <row r="976" ht="14.25" customHeight="1">
      <c r="A976" s="1" t="s">
        <v>18</v>
      </c>
      <c r="B976" s="1">
        <v>5.8</v>
      </c>
      <c r="J976" s="9"/>
    </row>
    <row r="977" ht="14.25" customHeight="1">
      <c r="A977" s="1" t="s">
        <v>18</v>
      </c>
      <c r="B977" s="1">
        <v>7.8</v>
      </c>
      <c r="J977" s="9"/>
    </row>
    <row r="978" ht="14.25" customHeight="1">
      <c r="A978" s="1" t="s">
        <v>18</v>
      </c>
      <c r="B978" s="1">
        <v>6.6</v>
      </c>
      <c r="J978" s="9"/>
    </row>
    <row r="979" ht="14.25" customHeight="1">
      <c r="A979" s="1" t="s">
        <v>18</v>
      </c>
      <c r="B979" s="1">
        <v>6.5</v>
      </c>
      <c r="J979" s="9"/>
    </row>
    <row r="980" ht="14.25" customHeight="1">
      <c r="A980" s="1" t="s">
        <v>18</v>
      </c>
      <c r="B980" s="1">
        <v>6.7</v>
      </c>
      <c r="J980" s="9"/>
    </row>
    <row r="981" ht="14.25" customHeight="1">
      <c r="A981" s="1" t="s">
        <v>18</v>
      </c>
      <c r="B981" s="1">
        <v>7.3</v>
      </c>
      <c r="J981" s="9"/>
    </row>
    <row r="982" ht="14.25" customHeight="1">
      <c r="A982" s="1" t="s">
        <v>18</v>
      </c>
      <c r="B982" s="1">
        <v>5.8</v>
      </c>
      <c r="J982" s="9"/>
    </row>
    <row r="983" ht="14.25" customHeight="1">
      <c r="A983" s="1" t="s">
        <v>18</v>
      </c>
      <c r="B983" s="1">
        <v>5.5</v>
      </c>
      <c r="J983" s="9"/>
    </row>
    <row r="984" ht="14.25" customHeight="1">
      <c r="A984" s="1" t="s">
        <v>18</v>
      </c>
      <c r="B984" s="1">
        <v>6.3</v>
      </c>
      <c r="J984" s="9"/>
    </row>
    <row r="985" ht="14.25" customHeight="1">
      <c r="A985" s="1" t="s">
        <v>18</v>
      </c>
      <c r="B985" s="1">
        <v>7.4</v>
      </c>
      <c r="J985" s="9"/>
    </row>
    <row r="986" ht="14.25" customHeight="1">
      <c r="A986" s="1" t="s">
        <v>18</v>
      </c>
      <c r="B986" s="1">
        <v>5.9</v>
      </c>
      <c r="J986" s="9"/>
    </row>
    <row r="987" ht="14.25" customHeight="1">
      <c r="A987" s="1" t="s">
        <v>18</v>
      </c>
      <c r="B987" s="1">
        <v>6.2</v>
      </c>
      <c r="J987" s="9"/>
    </row>
    <row r="988" ht="14.25" customHeight="1">
      <c r="A988" s="1" t="s">
        <v>18</v>
      </c>
      <c r="B988" s="1">
        <v>5.9</v>
      </c>
      <c r="J988" s="9"/>
    </row>
    <row r="989" ht="14.25" customHeight="1">
      <c r="A989" s="1" t="s">
        <v>18</v>
      </c>
      <c r="B989" s="1">
        <v>6.5</v>
      </c>
      <c r="J989" s="9"/>
    </row>
    <row r="990" ht="14.25" customHeight="1">
      <c r="A990" s="1" t="s">
        <v>18</v>
      </c>
      <c r="B990" s="1">
        <v>4.4</v>
      </c>
      <c r="J990" s="9"/>
    </row>
    <row r="991" ht="14.25" customHeight="1">
      <c r="A991" s="1" t="s">
        <v>18</v>
      </c>
      <c r="B991" s="1">
        <v>3.5</v>
      </c>
      <c r="J991" s="9"/>
    </row>
    <row r="992" ht="14.25" customHeight="1">
      <c r="A992" s="1" t="s">
        <v>18</v>
      </c>
      <c r="B992" s="1">
        <v>6.6</v>
      </c>
      <c r="J992" s="9"/>
    </row>
    <row r="993" ht="14.25" customHeight="1">
      <c r="A993" s="1" t="s">
        <v>18</v>
      </c>
      <c r="B993" s="1">
        <v>6.0</v>
      </c>
      <c r="J993" s="9"/>
    </row>
    <row r="994" ht="14.25" customHeight="1">
      <c r="A994" s="1" t="s">
        <v>18</v>
      </c>
      <c r="B994" s="1">
        <v>6.4</v>
      </c>
      <c r="J994" s="9"/>
    </row>
    <row r="995" ht="14.25" customHeight="1">
      <c r="A995" s="1" t="s">
        <v>18</v>
      </c>
      <c r="B995" s="1">
        <v>6.5</v>
      </c>
      <c r="J995" s="9"/>
    </row>
    <row r="996" ht="14.25" customHeight="1">
      <c r="A996" s="1" t="s">
        <v>18</v>
      </c>
      <c r="B996" s="1">
        <v>7.8</v>
      </c>
      <c r="J996" s="9"/>
    </row>
    <row r="997" ht="14.25" customHeight="1">
      <c r="A997" s="1" t="s">
        <v>18</v>
      </c>
      <c r="B997" s="1">
        <v>4.3</v>
      </c>
      <c r="J997" s="9"/>
    </row>
    <row r="998" ht="14.25" customHeight="1">
      <c r="A998" s="1" t="s">
        <v>18</v>
      </c>
      <c r="B998" s="1">
        <v>4.2</v>
      </c>
      <c r="J998" s="9"/>
    </row>
    <row r="999" ht="14.25" customHeight="1">
      <c r="A999" s="1" t="s">
        <v>18</v>
      </c>
      <c r="B999" s="1">
        <v>6.5</v>
      </c>
      <c r="J999" s="9"/>
    </row>
    <row r="1000" ht="14.25" customHeight="1">
      <c r="A1000" s="1" t="s">
        <v>18</v>
      </c>
      <c r="B1000" s="1">
        <v>6.1</v>
      </c>
      <c r="J1000" s="9"/>
    </row>
    <row r="1001" ht="14.25" customHeight="1">
      <c r="A1001" s="1" t="s">
        <v>18</v>
      </c>
      <c r="B1001" s="1">
        <v>6.3</v>
      </c>
      <c r="J1001" s="9"/>
    </row>
    <row r="1002" ht="14.25" customHeight="1">
      <c r="A1002" s="1" t="s">
        <v>18</v>
      </c>
      <c r="B1002" s="1">
        <v>6.2</v>
      </c>
      <c r="J1002" s="9"/>
    </row>
    <row r="1003" ht="14.25" customHeight="1">
      <c r="A1003" s="1" t="s">
        <v>18</v>
      </c>
      <c r="B1003" s="1">
        <v>5.9</v>
      </c>
      <c r="J1003" s="9"/>
    </row>
    <row r="1004" ht="14.25" customHeight="1">
      <c r="A1004" s="1" t="s">
        <v>18</v>
      </c>
      <c r="B1004" s="1">
        <v>5.9</v>
      </c>
      <c r="J1004" s="9"/>
    </row>
    <row r="1005" ht="14.25" customHeight="1">
      <c r="A1005" s="1" t="s">
        <v>18</v>
      </c>
      <c r="B1005" s="1">
        <v>6.5</v>
      </c>
      <c r="J1005" s="9"/>
    </row>
    <row r="1006" ht="14.25" customHeight="1">
      <c r="A1006" s="1" t="s">
        <v>18</v>
      </c>
      <c r="B1006" s="1">
        <v>6.4</v>
      </c>
      <c r="J1006" s="9"/>
    </row>
    <row r="1007" ht="14.25" customHeight="1">
      <c r="A1007" s="1" t="s">
        <v>18</v>
      </c>
      <c r="B1007" s="1">
        <v>6.5</v>
      </c>
      <c r="J1007" s="9"/>
    </row>
    <row r="1008" ht="14.25" customHeight="1">
      <c r="A1008" s="1" t="s">
        <v>18</v>
      </c>
      <c r="B1008" s="1">
        <v>5.7</v>
      </c>
      <c r="J1008" s="9"/>
    </row>
    <row r="1009" ht="14.25" customHeight="1">
      <c r="A1009" s="1" t="s">
        <v>18</v>
      </c>
      <c r="B1009" s="1">
        <v>7.5</v>
      </c>
      <c r="J1009" s="9"/>
    </row>
    <row r="1010" ht="14.25" customHeight="1">
      <c r="A1010" s="1" t="s">
        <v>18</v>
      </c>
      <c r="B1010" s="1">
        <v>8.0</v>
      </c>
      <c r="J1010" s="9"/>
    </row>
    <row r="1011" ht="14.25" customHeight="1">
      <c r="A1011" s="1" t="s">
        <v>18</v>
      </c>
      <c r="B1011" s="1">
        <v>7.3</v>
      </c>
      <c r="J1011" s="9"/>
    </row>
    <row r="1012" ht="14.25" customHeight="1">
      <c r="A1012" s="1" t="s">
        <v>18</v>
      </c>
      <c r="B1012" s="1">
        <v>6.7</v>
      </c>
      <c r="J1012" s="9"/>
    </row>
    <row r="1013" ht="14.25" customHeight="1">
      <c r="A1013" s="1" t="s">
        <v>18</v>
      </c>
      <c r="B1013" s="1">
        <v>7.5</v>
      </c>
      <c r="J1013" s="9"/>
    </row>
    <row r="1014" ht="14.25" customHeight="1">
      <c r="A1014" s="1" t="s">
        <v>18</v>
      </c>
      <c r="B1014" s="1">
        <v>5.4</v>
      </c>
      <c r="J1014" s="9"/>
    </row>
    <row r="1015" ht="14.25" customHeight="1">
      <c r="A1015" s="1" t="s">
        <v>18</v>
      </c>
      <c r="B1015" s="1">
        <v>6.6</v>
      </c>
      <c r="J1015" s="9"/>
    </row>
    <row r="1016" ht="14.25" customHeight="1">
      <c r="A1016" s="1" t="s">
        <v>18</v>
      </c>
      <c r="B1016" s="1">
        <v>7.7</v>
      </c>
      <c r="J1016" s="9"/>
    </row>
    <row r="1017" ht="14.25" customHeight="1">
      <c r="A1017" s="1" t="s">
        <v>18</v>
      </c>
      <c r="B1017" s="1">
        <v>5.8</v>
      </c>
      <c r="J1017" s="9"/>
    </row>
    <row r="1018" ht="14.25" customHeight="1">
      <c r="A1018" s="1" t="s">
        <v>18</v>
      </c>
      <c r="B1018" s="1">
        <v>6.4</v>
      </c>
      <c r="J1018" s="9"/>
    </row>
    <row r="1019" ht="14.25" customHeight="1">
      <c r="A1019" s="1" t="s">
        <v>18</v>
      </c>
      <c r="B1019" s="1">
        <v>5.6</v>
      </c>
      <c r="J1019" s="9"/>
    </row>
    <row r="1020" ht="14.25" customHeight="1">
      <c r="A1020" s="1" t="s">
        <v>18</v>
      </c>
      <c r="B1020" s="1">
        <v>6.0</v>
      </c>
      <c r="J1020" s="9"/>
    </row>
    <row r="1021" ht="14.25" customHeight="1">
      <c r="A1021" s="1" t="s">
        <v>18</v>
      </c>
      <c r="B1021" s="1">
        <v>6.2</v>
      </c>
      <c r="J1021" s="9"/>
    </row>
    <row r="1022" ht="14.25" customHeight="1">
      <c r="A1022" s="1" t="s">
        <v>18</v>
      </c>
      <c r="B1022" s="1">
        <v>5.9</v>
      </c>
      <c r="J1022" s="9"/>
    </row>
    <row r="1023" ht="14.25" customHeight="1">
      <c r="A1023" s="1" t="s">
        <v>18</v>
      </c>
      <c r="B1023" s="1">
        <v>5.1</v>
      </c>
      <c r="J1023" s="9"/>
    </row>
    <row r="1024" ht="14.25" customHeight="1">
      <c r="A1024" s="1" t="s">
        <v>18</v>
      </c>
      <c r="B1024" s="1">
        <v>6.8</v>
      </c>
      <c r="J1024" s="9"/>
    </row>
    <row r="1025" ht="14.25" customHeight="1">
      <c r="A1025" s="1" t="s">
        <v>18</v>
      </c>
      <c r="B1025" s="1">
        <v>7.0</v>
      </c>
      <c r="J1025" s="9"/>
    </row>
    <row r="1026" ht="14.25" customHeight="1">
      <c r="A1026" s="1" t="s">
        <v>18</v>
      </c>
      <c r="B1026" s="1">
        <v>6.0</v>
      </c>
      <c r="J1026" s="9"/>
    </row>
    <row r="1027" ht="14.25" customHeight="1">
      <c r="A1027" s="1" t="s">
        <v>18</v>
      </c>
      <c r="B1027" s="1">
        <v>5.1</v>
      </c>
      <c r="J1027" s="9"/>
    </row>
    <row r="1028" ht="14.25" customHeight="1">
      <c r="A1028" s="1" t="s">
        <v>18</v>
      </c>
      <c r="B1028" s="1">
        <v>5.8</v>
      </c>
      <c r="J1028" s="9"/>
    </row>
    <row r="1029" ht="14.25" customHeight="1">
      <c r="A1029" s="1" t="s">
        <v>18</v>
      </c>
      <c r="B1029" s="1">
        <v>6.2</v>
      </c>
      <c r="J1029" s="9"/>
    </row>
    <row r="1030" ht="14.25" customHeight="1">
      <c r="A1030" s="1" t="s">
        <v>18</v>
      </c>
      <c r="B1030" s="1">
        <v>6.4</v>
      </c>
      <c r="J1030" s="9"/>
    </row>
    <row r="1031" ht="14.25" customHeight="1">
      <c r="A1031" s="1" t="s">
        <v>18</v>
      </c>
      <c r="B1031" s="1">
        <v>4.8</v>
      </c>
      <c r="J1031" s="9"/>
    </row>
    <row r="1032" ht="14.25" customHeight="1">
      <c r="A1032" s="1" t="s">
        <v>18</v>
      </c>
      <c r="B1032" s="1">
        <v>4.9</v>
      </c>
      <c r="J1032" s="9"/>
    </row>
    <row r="1033" ht="14.25" customHeight="1">
      <c r="A1033" s="1" t="s">
        <v>18</v>
      </c>
      <c r="B1033" s="1">
        <v>5.6</v>
      </c>
      <c r="J1033" s="9"/>
    </row>
    <row r="1034" ht="14.25" customHeight="1">
      <c r="A1034" s="1" t="s">
        <v>18</v>
      </c>
      <c r="B1034" s="1">
        <v>5.5</v>
      </c>
      <c r="J1034" s="9"/>
    </row>
    <row r="1035" ht="14.25" customHeight="1">
      <c r="A1035" s="1" t="s">
        <v>18</v>
      </c>
      <c r="B1035" s="1">
        <v>3.7</v>
      </c>
      <c r="J1035" s="9"/>
    </row>
    <row r="1036" ht="14.25" customHeight="1">
      <c r="A1036" s="1" t="s">
        <v>18</v>
      </c>
      <c r="B1036" s="1">
        <v>5.9</v>
      </c>
      <c r="J1036" s="9"/>
    </row>
    <row r="1037" ht="14.25" customHeight="1">
      <c r="A1037" s="1" t="s">
        <v>18</v>
      </c>
      <c r="B1037" s="1">
        <v>8.5</v>
      </c>
      <c r="J1037" s="9"/>
    </row>
    <row r="1038" ht="14.25" customHeight="1">
      <c r="A1038" s="1" t="s">
        <v>18</v>
      </c>
      <c r="B1038" s="1">
        <v>6.3</v>
      </c>
      <c r="J1038" s="9"/>
    </row>
    <row r="1039" ht="14.25" customHeight="1">
      <c r="A1039" s="1" t="s">
        <v>18</v>
      </c>
      <c r="B1039" s="1">
        <v>7.4</v>
      </c>
      <c r="J1039" s="9"/>
    </row>
    <row r="1040" ht="14.25" customHeight="1">
      <c r="A1040" s="1" t="s">
        <v>18</v>
      </c>
      <c r="B1040" s="1">
        <v>7.6</v>
      </c>
      <c r="J1040" s="9"/>
    </row>
    <row r="1041" ht="14.25" customHeight="1">
      <c r="A1041" s="1" t="s">
        <v>18</v>
      </c>
      <c r="B1041" s="1">
        <v>8.3</v>
      </c>
      <c r="J1041" s="9"/>
    </row>
    <row r="1042" ht="14.25" customHeight="1">
      <c r="A1042" s="1" t="s">
        <v>18</v>
      </c>
      <c r="B1042" s="1">
        <v>6.6</v>
      </c>
      <c r="J1042" s="9"/>
    </row>
    <row r="1043" ht="14.25" customHeight="1">
      <c r="A1043" s="1" t="s">
        <v>18</v>
      </c>
      <c r="B1043" s="1">
        <v>6.9</v>
      </c>
      <c r="J1043" s="9"/>
    </row>
    <row r="1044" ht="14.25" customHeight="1">
      <c r="A1044" s="1" t="s">
        <v>18</v>
      </c>
      <c r="B1044" s="1">
        <v>6.7</v>
      </c>
      <c r="J1044" s="9"/>
    </row>
    <row r="1045" ht="14.25" customHeight="1">
      <c r="A1045" s="1" t="s">
        <v>18</v>
      </c>
      <c r="B1045" s="1">
        <v>6.8</v>
      </c>
      <c r="J1045" s="9"/>
    </row>
    <row r="1046" ht="14.25" customHeight="1">
      <c r="A1046" s="1" t="s">
        <v>18</v>
      </c>
      <c r="B1046" s="1">
        <v>4.6</v>
      </c>
      <c r="J1046" s="9"/>
    </row>
    <row r="1047" ht="14.25" customHeight="1">
      <c r="A1047" s="1" t="s">
        <v>18</v>
      </c>
      <c r="B1047" s="1">
        <v>7.1</v>
      </c>
      <c r="J1047" s="9"/>
    </row>
    <row r="1048" ht="14.25" customHeight="1">
      <c r="A1048" s="1" t="s">
        <v>18</v>
      </c>
      <c r="B1048" s="1">
        <v>6.4</v>
      </c>
      <c r="J1048" s="9"/>
    </row>
    <row r="1049" ht="14.25" customHeight="1">
      <c r="A1049" s="1" t="s">
        <v>18</v>
      </c>
      <c r="B1049" s="1">
        <v>6.4</v>
      </c>
      <c r="J1049" s="9"/>
    </row>
    <row r="1050" ht="14.25" customHeight="1">
      <c r="A1050" s="1" t="s">
        <v>18</v>
      </c>
      <c r="B1050" s="1">
        <v>7.4</v>
      </c>
      <c r="J1050" s="9"/>
    </row>
    <row r="1051" ht="14.25" customHeight="1">
      <c r="A1051" s="1" t="s">
        <v>18</v>
      </c>
      <c r="B1051" s="1">
        <v>6.4</v>
      </c>
      <c r="J1051" s="9"/>
    </row>
    <row r="1052" ht="14.25" customHeight="1">
      <c r="A1052" s="1" t="s">
        <v>18</v>
      </c>
      <c r="B1052" s="1">
        <v>6.0</v>
      </c>
      <c r="J1052" s="9"/>
    </row>
    <row r="1053" ht="14.25" customHeight="1">
      <c r="A1053" s="1" t="s">
        <v>18</v>
      </c>
      <c r="B1053" s="1">
        <v>6.5</v>
      </c>
      <c r="J1053" s="9"/>
    </row>
    <row r="1054" ht="14.25" customHeight="1">
      <c r="A1054" s="1" t="s">
        <v>18</v>
      </c>
      <c r="B1054" s="1">
        <v>7.8</v>
      </c>
      <c r="J1054" s="9"/>
    </row>
    <row r="1055" ht="14.25" customHeight="1">
      <c r="A1055" s="1" t="s">
        <v>18</v>
      </c>
      <c r="B1055" s="1">
        <v>6.0</v>
      </c>
      <c r="J1055" s="9"/>
    </row>
    <row r="1056" ht="14.25" customHeight="1">
      <c r="A1056" s="1" t="s">
        <v>18</v>
      </c>
      <c r="B1056" s="1">
        <v>7.0</v>
      </c>
      <c r="J1056" s="9"/>
    </row>
    <row r="1057" ht="14.25" customHeight="1">
      <c r="A1057" s="1" t="s">
        <v>18</v>
      </c>
      <c r="B1057" s="1">
        <v>6.0</v>
      </c>
      <c r="J1057" s="9"/>
    </row>
    <row r="1058" ht="14.25" customHeight="1">
      <c r="A1058" s="1" t="s">
        <v>4044</v>
      </c>
      <c r="B1058" s="1">
        <v>7.8</v>
      </c>
      <c r="J1058" s="9"/>
    </row>
    <row r="1059" ht="14.25" customHeight="1">
      <c r="A1059" s="1" t="s">
        <v>18</v>
      </c>
      <c r="B1059" s="1">
        <v>6.1</v>
      </c>
      <c r="J1059" s="9"/>
    </row>
    <row r="1060" ht="14.25" customHeight="1">
      <c r="A1060" s="1" t="s">
        <v>18</v>
      </c>
      <c r="B1060" s="1">
        <v>6.8</v>
      </c>
      <c r="J1060" s="9"/>
    </row>
    <row r="1061" ht="14.25" customHeight="1">
      <c r="A1061" s="1" t="s">
        <v>18</v>
      </c>
      <c r="B1061" s="1">
        <v>6.4</v>
      </c>
      <c r="J1061" s="9"/>
    </row>
    <row r="1062" ht="14.25" customHeight="1">
      <c r="A1062" s="1" t="s">
        <v>18</v>
      </c>
      <c r="B1062" s="1">
        <v>7.7</v>
      </c>
      <c r="J1062" s="9"/>
    </row>
    <row r="1063" ht="14.25" customHeight="1">
      <c r="A1063" s="1" t="s">
        <v>4067</v>
      </c>
      <c r="B1063" s="1">
        <v>8.1</v>
      </c>
      <c r="J1063" s="9"/>
    </row>
    <row r="1064" ht="14.25" customHeight="1">
      <c r="A1064" s="1" t="s">
        <v>18</v>
      </c>
      <c r="B1064" s="1">
        <v>4.5</v>
      </c>
      <c r="J1064" s="9"/>
    </row>
    <row r="1065" ht="14.25" customHeight="1">
      <c r="A1065" s="1" t="s">
        <v>18</v>
      </c>
      <c r="B1065" s="1">
        <v>5.8</v>
      </c>
      <c r="J1065" s="9"/>
    </row>
    <row r="1066" ht="14.25" customHeight="1">
      <c r="A1066" s="1" t="s">
        <v>18</v>
      </c>
      <c r="B1066" s="1">
        <v>6.3</v>
      </c>
      <c r="J1066" s="9"/>
    </row>
    <row r="1067" ht="14.25" customHeight="1">
      <c r="A1067" s="1" t="s">
        <v>18</v>
      </c>
      <c r="B1067" s="1">
        <v>5.7</v>
      </c>
      <c r="J1067" s="9"/>
    </row>
    <row r="1068" ht="14.25" customHeight="1">
      <c r="A1068" s="1" t="s">
        <v>18</v>
      </c>
      <c r="B1068" s="1">
        <v>7.2</v>
      </c>
      <c r="J1068" s="9"/>
    </row>
    <row r="1069" ht="14.25" customHeight="1">
      <c r="A1069" s="1" t="s">
        <v>18</v>
      </c>
      <c r="B1069" s="1">
        <v>7.6</v>
      </c>
      <c r="J1069" s="9"/>
    </row>
    <row r="1070" ht="14.25" customHeight="1">
      <c r="A1070" s="1" t="s">
        <v>18</v>
      </c>
      <c r="B1070" s="1">
        <v>4.7</v>
      </c>
      <c r="J1070" s="9"/>
    </row>
    <row r="1071" ht="14.25" customHeight="1">
      <c r="A1071" s="1" t="s">
        <v>18</v>
      </c>
      <c r="B1071" s="1">
        <v>6.6</v>
      </c>
      <c r="J1071" s="9"/>
    </row>
    <row r="1072" ht="14.25" customHeight="1">
      <c r="A1072" s="1" t="s">
        <v>18</v>
      </c>
      <c r="B1072" s="1">
        <v>6.8</v>
      </c>
      <c r="J1072" s="9"/>
    </row>
    <row r="1073" ht="14.25" customHeight="1">
      <c r="A1073" s="1" t="s">
        <v>18</v>
      </c>
      <c r="B1073" s="1">
        <v>7.3</v>
      </c>
      <c r="J1073" s="9"/>
    </row>
    <row r="1074" ht="14.25" customHeight="1">
      <c r="A1074" s="1" t="s">
        <v>18</v>
      </c>
      <c r="B1074" s="1">
        <v>2.7</v>
      </c>
      <c r="J1074" s="9"/>
    </row>
    <row r="1075" ht="14.25" customHeight="1">
      <c r="A1075" s="1" t="s">
        <v>18</v>
      </c>
      <c r="B1075" s="1">
        <v>4.8</v>
      </c>
      <c r="J1075" s="9"/>
    </row>
    <row r="1076" ht="14.25" customHeight="1">
      <c r="A1076" s="1" t="s">
        <v>18</v>
      </c>
      <c r="B1076" s="1">
        <v>6.3</v>
      </c>
      <c r="J1076" s="9"/>
    </row>
    <row r="1077" ht="14.25" customHeight="1">
      <c r="A1077" s="1" t="s">
        <v>18</v>
      </c>
      <c r="B1077" s="1">
        <v>5.5</v>
      </c>
      <c r="J1077" s="9"/>
    </row>
    <row r="1078" ht="14.25" customHeight="1">
      <c r="A1078" s="1" t="s">
        <v>18</v>
      </c>
      <c r="B1078" s="1">
        <v>6.2</v>
      </c>
      <c r="J1078" s="9"/>
    </row>
    <row r="1079" ht="14.25" customHeight="1">
      <c r="A1079" s="1" t="s">
        <v>18</v>
      </c>
      <c r="B1079" s="1">
        <v>5.8</v>
      </c>
      <c r="J1079" s="9"/>
    </row>
    <row r="1080" ht="14.25" customHeight="1">
      <c r="A1080" s="1" t="s">
        <v>18</v>
      </c>
      <c r="B1080" s="1">
        <v>5.7</v>
      </c>
      <c r="J1080" s="9"/>
    </row>
    <row r="1081" ht="14.25" customHeight="1">
      <c r="A1081" s="1" t="s">
        <v>18</v>
      </c>
      <c r="B1081" s="1">
        <v>6.5</v>
      </c>
      <c r="J1081" s="9"/>
    </row>
    <row r="1082" ht="14.25" customHeight="1">
      <c r="A1082" s="1" t="s">
        <v>18</v>
      </c>
      <c r="B1082" s="1">
        <v>6.7</v>
      </c>
      <c r="J1082" s="9"/>
    </row>
    <row r="1083" ht="14.25" customHeight="1">
      <c r="A1083" s="1" t="s">
        <v>18</v>
      </c>
      <c r="B1083" s="1">
        <v>7.4</v>
      </c>
      <c r="J1083" s="9"/>
    </row>
    <row r="1084" ht="14.25" customHeight="1">
      <c r="A1084" s="1" t="s">
        <v>18</v>
      </c>
      <c r="B1084" s="1">
        <v>6.9</v>
      </c>
      <c r="J1084" s="9"/>
    </row>
    <row r="1085" ht="14.25" customHeight="1">
      <c r="A1085" s="1" t="s">
        <v>18</v>
      </c>
      <c r="B1085" s="1">
        <v>5.5</v>
      </c>
      <c r="J1085" s="9"/>
    </row>
    <row r="1086" ht="14.25" customHeight="1">
      <c r="A1086" s="1" t="s">
        <v>18</v>
      </c>
      <c r="B1086" s="1">
        <v>8.1</v>
      </c>
      <c r="J1086" s="9"/>
    </row>
    <row r="1087" ht="14.25" customHeight="1">
      <c r="A1087" s="1" t="s">
        <v>18</v>
      </c>
      <c r="B1087" s="1">
        <v>7.7</v>
      </c>
      <c r="J1087" s="9"/>
    </row>
    <row r="1088" ht="14.25" customHeight="1">
      <c r="A1088" s="1" t="s">
        <v>18</v>
      </c>
      <c r="B1088" s="1">
        <v>7.3</v>
      </c>
      <c r="J1088" s="9"/>
    </row>
    <row r="1089" ht="14.25" customHeight="1">
      <c r="A1089" s="1" t="s">
        <v>18</v>
      </c>
      <c r="B1089" s="1">
        <v>5.2</v>
      </c>
      <c r="J1089" s="9"/>
    </row>
    <row r="1090" ht="14.25" customHeight="1">
      <c r="A1090" s="1" t="s">
        <v>18</v>
      </c>
      <c r="B1090" s="1">
        <v>7.1</v>
      </c>
      <c r="J1090" s="9"/>
    </row>
    <row r="1091" ht="14.25" customHeight="1">
      <c r="A1091" s="1" t="s">
        <v>18</v>
      </c>
      <c r="B1091" s="1">
        <v>7.1</v>
      </c>
      <c r="J1091" s="9"/>
    </row>
    <row r="1092" ht="14.25" customHeight="1">
      <c r="A1092" s="1" t="s">
        <v>18</v>
      </c>
      <c r="B1092" s="1">
        <v>7.2</v>
      </c>
      <c r="J1092" s="9"/>
    </row>
    <row r="1093" ht="14.25" customHeight="1">
      <c r="A1093" s="1" t="s">
        <v>18</v>
      </c>
      <c r="B1093" s="1">
        <v>6.5</v>
      </c>
      <c r="J1093" s="9"/>
    </row>
    <row r="1094" ht="14.25" customHeight="1">
      <c r="A1094" s="1" t="s">
        <v>18</v>
      </c>
      <c r="B1094" s="1">
        <v>4.6</v>
      </c>
      <c r="J1094" s="9"/>
    </row>
    <row r="1095" ht="14.25" customHeight="1">
      <c r="A1095" s="1" t="s">
        <v>18</v>
      </c>
      <c r="B1095" s="1">
        <v>5.6</v>
      </c>
      <c r="J1095" s="9"/>
    </row>
    <row r="1096" ht="14.25" customHeight="1">
      <c r="A1096" s="1" t="s">
        <v>18</v>
      </c>
      <c r="B1096" s="1">
        <v>7.7</v>
      </c>
      <c r="J1096" s="9"/>
    </row>
    <row r="1097" ht="14.25" customHeight="1">
      <c r="A1097" s="1" t="s">
        <v>18</v>
      </c>
      <c r="B1097" s="1">
        <v>7.2</v>
      </c>
      <c r="J1097" s="9"/>
    </row>
    <row r="1098" ht="14.25" customHeight="1">
      <c r="A1098" s="1" t="s">
        <v>18</v>
      </c>
      <c r="B1098" s="1">
        <v>6.8</v>
      </c>
      <c r="J1098" s="9"/>
    </row>
    <row r="1099" ht="14.25" customHeight="1">
      <c r="A1099" s="1" t="s">
        <v>18</v>
      </c>
      <c r="B1099" s="1">
        <v>5.4</v>
      </c>
      <c r="J1099" s="9"/>
    </row>
    <row r="1100" ht="14.25" customHeight="1">
      <c r="A1100" s="1" t="s">
        <v>18</v>
      </c>
      <c r="B1100" s="1">
        <v>6.3</v>
      </c>
      <c r="J1100" s="9"/>
    </row>
    <row r="1101" ht="14.25" customHeight="1">
      <c r="A1101" s="1" t="s">
        <v>18</v>
      </c>
      <c r="B1101" s="1">
        <v>7.2</v>
      </c>
      <c r="J1101" s="9"/>
    </row>
    <row r="1102" ht="14.25" customHeight="1">
      <c r="A1102" s="1" t="s">
        <v>18</v>
      </c>
      <c r="B1102" s="1">
        <v>5.6</v>
      </c>
      <c r="J1102" s="9"/>
    </row>
    <row r="1103" ht="14.25" customHeight="1">
      <c r="A1103" s="1" t="s">
        <v>18</v>
      </c>
      <c r="B1103" s="1">
        <v>6.8</v>
      </c>
      <c r="J1103" s="9"/>
    </row>
    <row r="1104" ht="14.25" customHeight="1">
      <c r="A1104" s="1" t="s">
        <v>18</v>
      </c>
      <c r="B1104" s="1">
        <v>4.3</v>
      </c>
      <c r="J1104" s="9"/>
    </row>
    <row r="1105" ht="14.25" customHeight="1">
      <c r="A1105" s="1" t="s">
        <v>18</v>
      </c>
      <c r="B1105" s="1">
        <v>6.3</v>
      </c>
      <c r="J1105" s="9"/>
    </row>
    <row r="1106" ht="14.25" customHeight="1">
      <c r="A1106" s="1" t="s">
        <v>18</v>
      </c>
      <c r="B1106" s="1">
        <v>6.5</v>
      </c>
      <c r="J1106" s="9"/>
    </row>
    <row r="1107" ht="14.25" customHeight="1">
      <c r="A1107" s="1" t="s">
        <v>18</v>
      </c>
      <c r="B1107" s="1">
        <v>6.4</v>
      </c>
      <c r="J1107" s="9"/>
    </row>
    <row r="1108" ht="14.25" customHeight="1">
      <c r="A1108" s="1" t="s">
        <v>18</v>
      </c>
      <c r="B1108" s="1">
        <v>6.3</v>
      </c>
      <c r="J1108" s="9"/>
    </row>
    <row r="1109" ht="14.25" customHeight="1">
      <c r="A1109" s="1" t="s">
        <v>18</v>
      </c>
      <c r="B1109" s="1">
        <v>5.9</v>
      </c>
      <c r="J1109" s="9"/>
    </row>
    <row r="1110" ht="14.25" customHeight="1">
      <c r="A1110" s="1" t="s">
        <v>18</v>
      </c>
      <c r="B1110" s="1">
        <v>6.5</v>
      </c>
      <c r="J1110" s="9"/>
    </row>
    <row r="1111" ht="14.25" customHeight="1">
      <c r="A1111" s="1" t="s">
        <v>18</v>
      </c>
      <c r="B1111" s="1">
        <v>6.5</v>
      </c>
      <c r="J1111" s="9"/>
    </row>
    <row r="1112" ht="14.25" customHeight="1">
      <c r="A1112" s="1" t="s">
        <v>18</v>
      </c>
      <c r="B1112" s="1">
        <v>6.1</v>
      </c>
      <c r="J1112" s="9"/>
    </row>
    <row r="1113" ht="14.25" customHeight="1">
      <c r="A1113" s="1" t="s">
        <v>18</v>
      </c>
      <c r="B1113" s="1">
        <v>5.9</v>
      </c>
      <c r="J1113" s="9"/>
    </row>
    <row r="1114" ht="14.25" customHeight="1">
      <c r="A1114" s="1" t="s">
        <v>18</v>
      </c>
      <c r="B1114" s="1">
        <v>6.6</v>
      </c>
      <c r="J1114" s="9"/>
    </row>
    <row r="1115" ht="14.25" customHeight="1">
      <c r="A1115" s="1" t="s">
        <v>18</v>
      </c>
      <c r="B1115" s="1">
        <v>7.4</v>
      </c>
      <c r="J1115" s="9"/>
    </row>
    <row r="1116" ht="14.25" customHeight="1">
      <c r="A1116" s="1" t="s">
        <v>18</v>
      </c>
      <c r="B1116" s="1">
        <v>7.3</v>
      </c>
      <c r="J1116" s="9"/>
    </row>
    <row r="1117" ht="14.25" customHeight="1">
      <c r="A1117" s="1" t="s">
        <v>18</v>
      </c>
      <c r="B1117" s="1">
        <v>6.6</v>
      </c>
      <c r="J1117" s="9"/>
    </row>
    <row r="1118" ht="14.25" customHeight="1">
      <c r="A1118" s="1" t="s">
        <v>18</v>
      </c>
      <c r="B1118" s="1">
        <v>5.6</v>
      </c>
      <c r="J1118" s="9"/>
    </row>
    <row r="1119" ht="14.25" customHeight="1">
      <c r="A1119" s="1" t="s">
        <v>18</v>
      </c>
      <c r="B1119" s="1">
        <v>5.3</v>
      </c>
      <c r="J1119" s="9"/>
    </row>
    <row r="1120" ht="14.25" customHeight="1">
      <c r="A1120" s="1" t="s">
        <v>18</v>
      </c>
      <c r="B1120" s="1">
        <v>6.0</v>
      </c>
      <c r="J1120" s="9"/>
    </row>
    <row r="1121" ht="14.25" customHeight="1">
      <c r="A1121" s="1" t="s">
        <v>18</v>
      </c>
      <c r="B1121" s="1">
        <v>5.4</v>
      </c>
      <c r="J1121" s="9"/>
    </row>
    <row r="1122" ht="14.25" customHeight="1">
      <c r="A1122" s="1" t="s">
        <v>18</v>
      </c>
      <c r="B1122" s="1">
        <v>6.8</v>
      </c>
      <c r="J1122" s="9"/>
    </row>
    <row r="1123" ht="14.25" customHeight="1">
      <c r="A1123" s="1" t="s">
        <v>18</v>
      </c>
      <c r="B1123" s="1">
        <v>6.4</v>
      </c>
      <c r="J1123" s="9"/>
    </row>
    <row r="1124" ht="14.25" customHeight="1">
      <c r="A1124" s="1" t="s">
        <v>18</v>
      </c>
      <c r="B1124" s="1">
        <v>7.1</v>
      </c>
      <c r="J1124" s="9"/>
    </row>
    <row r="1125" ht="14.25" customHeight="1">
      <c r="A1125" s="1" t="s">
        <v>18</v>
      </c>
      <c r="B1125" s="1">
        <v>4.9</v>
      </c>
      <c r="J1125" s="9"/>
    </row>
    <row r="1126" ht="14.25" customHeight="1">
      <c r="A1126" s="1" t="s">
        <v>18</v>
      </c>
      <c r="B1126" s="1">
        <v>5.8</v>
      </c>
      <c r="J1126" s="9"/>
    </row>
    <row r="1127" ht="14.25" customHeight="1">
      <c r="A1127" s="1" t="s">
        <v>18</v>
      </c>
      <c r="B1127" s="1">
        <v>7.1</v>
      </c>
      <c r="J1127" s="9"/>
    </row>
    <row r="1128" ht="14.25" customHeight="1">
      <c r="A1128" s="1" t="s">
        <v>18</v>
      </c>
      <c r="B1128" s="1">
        <v>7.2</v>
      </c>
      <c r="J1128" s="9"/>
    </row>
    <row r="1129" ht="14.25" customHeight="1">
      <c r="A1129" s="1" t="s">
        <v>18</v>
      </c>
      <c r="B1129" s="1">
        <v>6.0</v>
      </c>
      <c r="J1129" s="9"/>
    </row>
    <row r="1130" ht="14.25" customHeight="1">
      <c r="A1130" s="1" t="s">
        <v>18</v>
      </c>
      <c r="B1130" s="1">
        <v>6.0</v>
      </c>
      <c r="J1130" s="9"/>
    </row>
    <row r="1131" ht="14.25" customHeight="1">
      <c r="A1131" s="1" t="s">
        <v>1336</v>
      </c>
      <c r="B1131" s="1">
        <v>7.0</v>
      </c>
      <c r="J1131" s="9"/>
    </row>
    <row r="1132" ht="14.25" customHeight="1">
      <c r="A1132" s="1" t="s">
        <v>18</v>
      </c>
      <c r="B1132" s="1">
        <v>5.4</v>
      </c>
      <c r="J1132" s="9"/>
    </row>
    <row r="1133" ht="14.25" customHeight="1">
      <c r="A1133" s="1" t="s">
        <v>18</v>
      </c>
      <c r="B1133" s="1">
        <v>6.5</v>
      </c>
      <c r="J1133" s="9"/>
    </row>
    <row r="1134" ht="14.25" customHeight="1">
      <c r="A1134" s="1" t="s">
        <v>18</v>
      </c>
      <c r="B1134" s="1">
        <v>6.4</v>
      </c>
      <c r="J1134" s="9"/>
    </row>
    <row r="1135" ht="14.25" customHeight="1">
      <c r="A1135" s="1" t="s">
        <v>993</v>
      </c>
      <c r="B1135" s="1">
        <v>8.3</v>
      </c>
      <c r="J1135" s="9"/>
    </row>
    <row r="1136" ht="14.25" customHeight="1">
      <c r="A1136" s="1" t="s">
        <v>18</v>
      </c>
      <c r="B1136" s="1">
        <v>4.9</v>
      </c>
      <c r="J1136" s="9"/>
    </row>
    <row r="1137" ht="14.25" customHeight="1">
      <c r="A1137" s="1" t="s">
        <v>18</v>
      </c>
      <c r="B1137" s="1">
        <v>6.3</v>
      </c>
      <c r="J1137" s="9"/>
    </row>
    <row r="1138" ht="14.25" customHeight="1">
      <c r="A1138" s="1" t="s">
        <v>18</v>
      </c>
      <c r="B1138" s="1">
        <v>1.7</v>
      </c>
      <c r="J1138" s="9"/>
    </row>
    <row r="1139" ht="14.25" customHeight="1">
      <c r="A1139" s="1" t="s">
        <v>18</v>
      </c>
      <c r="B1139" s="1">
        <v>7.7</v>
      </c>
      <c r="J1139" s="9"/>
    </row>
    <row r="1140" ht="14.25" customHeight="1">
      <c r="A1140" s="1" t="s">
        <v>18</v>
      </c>
      <c r="B1140" s="1">
        <v>7.8</v>
      </c>
      <c r="J1140" s="9"/>
    </row>
    <row r="1141" ht="14.25" customHeight="1">
      <c r="A1141" s="1" t="s">
        <v>18</v>
      </c>
      <c r="B1141" s="1">
        <v>5.5</v>
      </c>
      <c r="J1141" s="9"/>
    </row>
    <row r="1142" ht="14.25" customHeight="1">
      <c r="A1142" s="1" t="s">
        <v>18</v>
      </c>
      <c r="B1142" s="1">
        <v>7.5</v>
      </c>
      <c r="J1142" s="9"/>
    </row>
    <row r="1143" ht="14.25" customHeight="1">
      <c r="A1143" s="1" t="s">
        <v>18</v>
      </c>
      <c r="B1143" s="1">
        <v>6.4</v>
      </c>
      <c r="J1143" s="9"/>
    </row>
    <row r="1144" ht="14.25" customHeight="1">
      <c r="A1144" s="1" t="s">
        <v>18</v>
      </c>
      <c r="B1144" s="1">
        <v>5.6</v>
      </c>
      <c r="J1144" s="9"/>
    </row>
    <row r="1145" ht="14.25" customHeight="1">
      <c r="A1145" s="1" t="s">
        <v>18</v>
      </c>
      <c r="B1145" s="1">
        <v>7.5</v>
      </c>
      <c r="J1145" s="9"/>
    </row>
    <row r="1146" ht="14.25" customHeight="1">
      <c r="A1146" s="1" t="s">
        <v>18</v>
      </c>
      <c r="B1146" s="1">
        <v>6.8</v>
      </c>
      <c r="J1146" s="9"/>
    </row>
    <row r="1147" ht="14.25" customHeight="1">
      <c r="A1147" s="1" t="s">
        <v>18</v>
      </c>
      <c r="B1147" s="1">
        <v>6.8</v>
      </c>
      <c r="J1147" s="9"/>
    </row>
    <row r="1148" ht="14.25" customHeight="1">
      <c r="A1148" s="1" t="s">
        <v>18</v>
      </c>
      <c r="B1148" s="1">
        <v>6.0</v>
      </c>
      <c r="J1148" s="9"/>
    </row>
    <row r="1149" ht="14.25" customHeight="1">
      <c r="A1149" s="1" t="s">
        <v>18</v>
      </c>
      <c r="B1149" s="1">
        <v>7.3</v>
      </c>
      <c r="J1149" s="9"/>
    </row>
    <row r="1150" ht="14.25" customHeight="1">
      <c r="A1150" s="1" t="s">
        <v>18</v>
      </c>
      <c r="B1150" s="1">
        <v>6.0</v>
      </c>
      <c r="J1150" s="9"/>
    </row>
    <row r="1151" ht="14.25" customHeight="1">
      <c r="A1151" s="1" t="s">
        <v>18</v>
      </c>
      <c r="B1151" s="1">
        <v>7.0</v>
      </c>
      <c r="J1151" s="9"/>
    </row>
    <row r="1152" ht="14.25" customHeight="1">
      <c r="A1152" s="1" t="s">
        <v>18</v>
      </c>
      <c r="B1152" s="1">
        <v>5.1</v>
      </c>
      <c r="J1152" s="9"/>
    </row>
    <row r="1153" ht="14.25" customHeight="1">
      <c r="A1153" s="1" t="s">
        <v>18</v>
      </c>
      <c r="B1153" s="1">
        <v>6.8</v>
      </c>
      <c r="J1153" s="9"/>
    </row>
    <row r="1154" ht="14.25" customHeight="1">
      <c r="A1154" s="1" t="s">
        <v>18</v>
      </c>
      <c r="B1154" s="1">
        <v>6.5</v>
      </c>
      <c r="J1154" s="9"/>
    </row>
    <row r="1155" ht="14.25" customHeight="1">
      <c r="A1155" s="1" t="s">
        <v>18</v>
      </c>
      <c r="B1155" s="1">
        <v>6.6</v>
      </c>
      <c r="J1155" s="9"/>
    </row>
    <row r="1156" ht="14.25" customHeight="1">
      <c r="A1156" s="1" t="s">
        <v>18</v>
      </c>
      <c r="B1156" s="1">
        <v>7.2</v>
      </c>
      <c r="J1156" s="9"/>
    </row>
    <row r="1157" ht="14.25" customHeight="1">
      <c r="A1157" s="1" t="s">
        <v>18</v>
      </c>
      <c r="B1157" s="1">
        <v>7.0</v>
      </c>
      <c r="J1157" s="9"/>
    </row>
    <row r="1158" ht="14.25" customHeight="1">
      <c r="A1158" s="1" t="s">
        <v>18</v>
      </c>
      <c r="B1158" s="1">
        <v>7.0</v>
      </c>
      <c r="J1158" s="9"/>
    </row>
    <row r="1159" ht="14.25" customHeight="1">
      <c r="A1159" s="1" t="s">
        <v>18</v>
      </c>
      <c r="B1159" s="1">
        <v>5.9</v>
      </c>
      <c r="J1159" s="9"/>
    </row>
    <row r="1160" ht="14.25" customHeight="1">
      <c r="A1160" s="1" t="s">
        <v>18</v>
      </c>
      <c r="B1160" s="1">
        <v>5.4</v>
      </c>
      <c r="J1160" s="9"/>
    </row>
    <row r="1161" ht="14.25" customHeight="1">
      <c r="A1161" s="1" t="s">
        <v>18</v>
      </c>
      <c r="B1161" s="1">
        <v>6.6</v>
      </c>
      <c r="J1161" s="9"/>
    </row>
    <row r="1162" ht="14.25" customHeight="1">
      <c r="A1162" s="1" t="s">
        <v>18</v>
      </c>
      <c r="B1162" s="1">
        <v>7.0</v>
      </c>
      <c r="J1162" s="9"/>
    </row>
    <row r="1163" ht="14.25" customHeight="1">
      <c r="A1163" s="1" t="s">
        <v>18</v>
      </c>
      <c r="B1163" s="1">
        <v>6.5</v>
      </c>
      <c r="J1163" s="9"/>
    </row>
    <row r="1164" ht="14.25" customHeight="1">
      <c r="A1164" s="1" t="s">
        <v>18</v>
      </c>
      <c r="B1164" s="1">
        <v>6.3</v>
      </c>
      <c r="J1164" s="9"/>
    </row>
    <row r="1165" ht="14.25" customHeight="1">
      <c r="A1165" s="1" t="s">
        <v>18</v>
      </c>
      <c r="B1165" s="1">
        <v>6.5</v>
      </c>
      <c r="J1165" s="9"/>
    </row>
    <row r="1166" ht="14.25" customHeight="1">
      <c r="A1166" s="1" t="s">
        <v>18</v>
      </c>
      <c r="B1166" s="1">
        <v>6.5</v>
      </c>
      <c r="J1166" s="9"/>
    </row>
    <row r="1167" ht="14.25" customHeight="1">
      <c r="A1167" s="1" t="s">
        <v>18</v>
      </c>
      <c r="B1167" s="1">
        <v>5.8</v>
      </c>
      <c r="J1167" s="9"/>
    </row>
    <row r="1168" ht="14.25" customHeight="1">
      <c r="A1168" s="1" t="s">
        <v>18</v>
      </c>
      <c r="B1168" s="1">
        <v>6.6</v>
      </c>
      <c r="J1168" s="9"/>
    </row>
    <row r="1169" ht="14.25" customHeight="1">
      <c r="A1169" s="1" t="s">
        <v>18</v>
      </c>
      <c r="B1169" s="1">
        <v>5.4</v>
      </c>
      <c r="J1169" s="9"/>
    </row>
    <row r="1170" ht="14.25" customHeight="1">
      <c r="A1170" s="1" t="s">
        <v>18</v>
      </c>
      <c r="B1170" s="1">
        <v>6.1</v>
      </c>
      <c r="J1170" s="9"/>
    </row>
    <row r="1171" ht="14.25" customHeight="1">
      <c r="A1171" s="1" t="s">
        <v>18</v>
      </c>
      <c r="B1171" s="1">
        <v>4.0</v>
      </c>
      <c r="J1171" s="9"/>
    </row>
    <row r="1172" ht="14.25" customHeight="1">
      <c r="A1172" s="1" t="s">
        <v>18</v>
      </c>
      <c r="B1172" s="1">
        <v>7.6</v>
      </c>
      <c r="J1172" s="9"/>
    </row>
    <row r="1173" ht="14.25" customHeight="1">
      <c r="A1173" s="1" t="s">
        <v>1336</v>
      </c>
      <c r="B1173" s="1">
        <v>7.9</v>
      </c>
      <c r="J1173" s="9"/>
    </row>
    <row r="1174" ht="14.25" customHeight="1">
      <c r="A1174" s="1" t="s">
        <v>18</v>
      </c>
      <c r="B1174" s="1">
        <v>5.3</v>
      </c>
      <c r="J1174" s="9"/>
    </row>
    <row r="1175" ht="14.25" customHeight="1">
      <c r="A1175" s="1" t="s">
        <v>18</v>
      </c>
      <c r="B1175" s="1">
        <v>6.6</v>
      </c>
      <c r="J1175" s="9"/>
    </row>
    <row r="1176" ht="14.25" customHeight="1">
      <c r="A1176" s="1" t="s">
        <v>18</v>
      </c>
      <c r="B1176" s="1">
        <v>6.3</v>
      </c>
      <c r="J1176" s="9"/>
    </row>
    <row r="1177" ht="14.25" customHeight="1">
      <c r="A1177" s="1" t="s">
        <v>18</v>
      </c>
      <c r="B1177" s="1">
        <v>7.5</v>
      </c>
      <c r="J1177" s="9"/>
    </row>
    <row r="1178" ht="14.25" customHeight="1">
      <c r="A1178" s="1" t="s">
        <v>993</v>
      </c>
      <c r="B1178" s="1">
        <v>7.2</v>
      </c>
      <c r="J1178" s="9"/>
    </row>
    <row r="1179" ht="14.25" customHeight="1">
      <c r="A1179" s="1" t="s">
        <v>18</v>
      </c>
      <c r="B1179" s="1">
        <v>7.0</v>
      </c>
      <c r="J1179" s="9"/>
    </row>
    <row r="1180" ht="14.25" customHeight="1">
      <c r="A1180" s="1" t="s">
        <v>993</v>
      </c>
      <c r="B1180" s="1">
        <v>4.9</v>
      </c>
      <c r="J1180" s="9"/>
    </row>
    <row r="1181" ht="14.25" customHeight="1">
      <c r="A1181" s="1" t="s">
        <v>18</v>
      </c>
      <c r="B1181" s="1">
        <v>6.9</v>
      </c>
      <c r="J1181" s="9"/>
    </row>
    <row r="1182" ht="14.25" customHeight="1">
      <c r="A1182" s="1" t="s">
        <v>18</v>
      </c>
      <c r="B1182" s="1">
        <v>5.2</v>
      </c>
      <c r="J1182" s="9"/>
    </row>
    <row r="1183" ht="14.25" customHeight="1">
      <c r="A1183" s="1" t="s">
        <v>18</v>
      </c>
      <c r="B1183" s="1">
        <v>8.1</v>
      </c>
      <c r="J1183" s="9"/>
    </row>
    <row r="1184" ht="14.25" customHeight="1">
      <c r="A1184" s="1" t="s">
        <v>18</v>
      </c>
      <c r="B1184" s="1">
        <v>6.6</v>
      </c>
      <c r="J1184" s="9"/>
    </row>
    <row r="1185" ht="14.25" customHeight="1">
      <c r="A1185" s="1" t="s">
        <v>18</v>
      </c>
      <c r="B1185" s="1">
        <v>6.2</v>
      </c>
      <c r="J1185" s="9"/>
    </row>
    <row r="1186" ht="14.25" customHeight="1">
      <c r="A1186" s="1" t="s">
        <v>18</v>
      </c>
      <c r="B1186" s="1">
        <v>7.2</v>
      </c>
      <c r="J1186" s="9"/>
    </row>
    <row r="1187" ht="14.25" customHeight="1">
      <c r="A1187" s="1" t="s">
        <v>18</v>
      </c>
      <c r="B1187" s="1">
        <v>7.3</v>
      </c>
      <c r="J1187" s="9"/>
    </row>
    <row r="1188" ht="14.25" customHeight="1">
      <c r="A1188" s="1" t="s">
        <v>18</v>
      </c>
      <c r="B1188" s="1">
        <v>6.7</v>
      </c>
      <c r="J1188" s="9"/>
    </row>
    <row r="1189" ht="14.25" customHeight="1">
      <c r="A1189" s="1" t="s">
        <v>18</v>
      </c>
      <c r="B1189" s="1">
        <v>6.4</v>
      </c>
      <c r="J1189" s="9"/>
    </row>
    <row r="1190" ht="14.25" customHeight="1">
      <c r="A1190" s="1" t="s">
        <v>18</v>
      </c>
      <c r="B1190" s="1">
        <v>7.8</v>
      </c>
      <c r="J1190" s="9"/>
    </row>
    <row r="1191" ht="14.25" customHeight="1">
      <c r="A1191" s="1" t="s">
        <v>18</v>
      </c>
      <c r="B1191" s="1">
        <v>6.4</v>
      </c>
      <c r="J1191" s="9"/>
    </row>
    <row r="1192" ht="14.25" customHeight="1">
      <c r="A1192" s="1" t="s">
        <v>18</v>
      </c>
      <c r="B1192" s="1">
        <v>4.1</v>
      </c>
      <c r="J1192" s="9"/>
    </row>
    <row r="1193" ht="14.25" customHeight="1">
      <c r="A1193" s="1" t="s">
        <v>18</v>
      </c>
      <c r="B1193" s="1">
        <v>4.1</v>
      </c>
      <c r="J1193" s="9"/>
    </row>
    <row r="1194" ht="14.25" customHeight="1">
      <c r="A1194" s="1" t="s">
        <v>18</v>
      </c>
      <c r="B1194" s="1">
        <v>7.4</v>
      </c>
      <c r="J1194" s="9"/>
    </row>
    <row r="1195" ht="14.25" customHeight="1">
      <c r="A1195" s="1" t="s">
        <v>18</v>
      </c>
      <c r="B1195" s="1">
        <v>5.8</v>
      </c>
      <c r="J1195" s="9"/>
    </row>
    <row r="1196" ht="14.25" customHeight="1">
      <c r="A1196" s="1" t="s">
        <v>18</v>
      </c>
      <c r="B1196" s="1">
        <v>7.6</v>
      </c>
      <c r="J1196" s="9"/>
    </row>
    <row r="1197" ht="14.25" customHeight="1">
      <c r="A1197" s="1" t="s">
        <v>18</v>
      </c>
      <c r="B1197" s="1">
        <v>7.2</v>
      </c>
      <c r="J1197" s="9"/>
    </row>
    <row r="1198" ht="14.25" customHeight="1">
      <c r="A1198" s="1" t="s">
        <v>18</v>
      </c>
      <c r="B1198" s="1">
        <v>7.8</v>
      </c>
      <c r="J1198" s="9"/>
    </row>
    <row r="1199" ht="14.25" customHeight="1">
      <c r="A1199" s="1" t="s">
        <v>18</v>
      </c>
      <c r="B1199" s="1">
        <v>7.7</v>
      </c>
      <c r="J1199" s="9"/>
    </row>
    <row r="1200" ht="14.25" customHeight="1">
      <c r="A1200" s="1" t="s">
        <v>18</v>
      </c>
      <c r="B1200" s="1">
        <v>6.4</v>
      </c>
      <c r="J1200" s="9"/>
    </row>
    <row r="1201" ht="14.25" customHeight="1">
      <c r="A1201" s="1" t="s">
        <v>18</v>
      </c>
      <c r="B1201" s="1">
        <v>5.1</v>
      </c>
      <c r="J1201" s="9"/>
    </row>
    <row r="1202" ht="14.25" customHeight="1">
      <c r="A1202" s="1" t="s">
        <v>18</v>
      </c>
      <c r="B1202" s="1">
        <v>5.5</v>
      </c>
      <c r="J1202" s="9"/>
    </row>
    <row r="1203" ht="14.25" customHeight="1">
      <c r="A1203" s="1" t="s">
        <v>18</v>
      </c>
      <c r="B1203" s="1">
        <v>7.4</v>
      </c>
      <c r="J1203" s="9"/>
    </row>
    <row r="1204" ht="14.25" customHeight="1">
      <c r="A1204" s="1" t="s">
        <v>18</v>
      </c>
      <c r="B1204" s="1">
        <v>6.0</v>
      </c>
      <c r="J1204" s="9"/>
    </row>
    <row r="1205" ht="14.25" customHeight="1">
      <c r="A1205" s="1" t="s">
        <v>18</v>
      </c>
      <c r="B1205" s="1">
        <v>7.5</v>
      </c>
      <c r="J1205" s="9"/>
    </row>
    <row r="1206" ht="14.25" customHeight="1">
      <c r="A1206" s="1" t="s">
        <v>18</v>
      </c>
      <c r="B1206" s="1">
        <v>7.0</v>
      </c>
      <c r="J1206" s="9"/>
    </row>
    <row r="1207" ht="14.25" customHeight="1">
      <c r="A1207" s="1" t="s">
        <v>18</v>
      </c>
      <c r="B1207" s="1">
        <v>7.5</v>
      </c>
      <c r="J1207" s="9"/>
    </row>
    <row r="1208" ht="14.25" customHeight="1">
      <c r="A1208" s="1" t="s">
        <v>18</v>
      </c>
      <c r="B1208" s="1">
        <v>7.3</v>
      </c>
      <c r="J1208" s="9"/>
    </row>
    <row r="1209" ht="14.25" customHeight="1">
      <c r="A1209" s="1" t="s">
        <v>18</v>
      </c>
      <c r="B1209" s="1">
        <v>5.7</v>
      </c>
      <c r="J1209" s="9"/>
    </row>
    <row r="1210" ht="14.25" customHeight="1">
      <c r="A1210" s="1" t="s">
        <v>18</v>
      </c>
      <c r="B1210" s="1">
        <v>7.3</v>
      </c>
      <c r="J1210" s="9"/>
    </row>
    <row r="1211" ht="14.25" customHeight="1">
      <c r="A1211" s="1" t="s">
        <v>18</v>
      </c>
      <c r="B1211" s="1">
        <v>7.2</v>
      </c>
      <c r="J1211" s="9"/>
    </row>
    <row r="1212" ht="14.25" customHeight="1">
      <c r="A1212" s="1" t="s">
        <v>18</v>
      </c>
      <c r="B1212" s="1">
        <v>5.9</v>
      </c>
      <c r="J1212" s="9"/>
    </row>
    <row r="1213" ht="14.25" customHeight="1">
      <c r="A1213" s="1" t="s">
        <v>18</v>
      </c>
      <c r="B1213" s="1">
        <v>7.8</v>
      </c>
      <c r="J1213" s="9"/>
    </row>
    <row r="1214" ht="14.25" customHeight="1">
      <c r="A1214" s="1" t="s">
        <v>18</v>
      </c>
      <c r="B1214" s="1">
        <v>7.7</v>
      </c>
      <c r="J1214" s="9"/>
    </row>
    <row r="1215" ht="14.25" customHeight="1">
      <c r="A1215" s="1" t="s">
        <v>18</v>
      </c>
      <c r="B1215" s="1">
        <v>8.1</v>
      </c>
      <c r="J1215" s="9"/>
    </row>
    <row r="1216" ht="14.25" customHeight="1">
      <c r="A1216" s="1" t="s">
        <v>18</v>
      </c>
      <c r="B1216" s="1">
        <v>6.6</v>
      </c>
      <c r="J1216" s="9"/>
    </row>
    <row r="1217" ht="14.25" customHeight="1">
      <c r="A1217" s="1" t="s">
        <v>18</v>
      </c>
      <c r="B1217" s="1">
        <v>7.1</v>
      </c>
      <c r="J1217" s="9"/>
    </row>
    <row r="1218" ht="14.25" customHeight="1">
      <c r="A1218" s="1" t="s">
        <v>18</v>
      </c>
      <c r="B1218" s="1">
        <v>5.9</v>
      </c>
      <c r="J1218" s="9"/>
    </row>
    <row r="1219" ht="14.25" customHeight="1">
      <c r="A1219" s="1" t="s">
        <v>18</v>
      </c>
      <c r="B1219" s="1">
        <v>8.0</v>
      </c>
      <c r="J1219" s="9"/>
    </row>
    <row r="1220" ht="14.25" customHeight="1">
      <c r="A1220" s="1" t="s">
        <v>18</v>
      </c>
      <c r="B1220" s="1">
        <v>4.6</v>
      </c>
      <c r="J1220" s="9"/>
    </row>
    <row r="1221" ht="14.25" customHeight="1">
      <c r="A1221" s="1" t="s">
        <v>18</v>
      </c>
      <c r="B1221" s="1">
        <v>6.1</v>
      </c>
      <c r="J1221" s="9"/>
    </row>
    <row r="1222" ht="14.25" customHeight="1">
      <c r="A1222" s="1" t="s">
        <v>18</v>
      </c>
      <c r="B1222" s="1">
        <v>7.2</v>
      </c>
      <c r="J1222" s="9"/>
    </row>
    <row r="1223" ht="14.25" customHeight="1">
      <c r="A1223" s="1" t="s">
        <v>18</v>
      </c>
      <c r="B1223" s="1">
        <v>6.4</v>
      </c>
      <c r="J1223" s="9"/>
    </row>
    <row r="1224" ht="14.25" customHeight="1">
      <c r="A1224" s="1" t="s">
        <v>18</v>
      </c>
      <c r="B1224" s="1">
        <v>6.0</v>
      </c>
      <c r="J1224" s="9"/>
    </row>
    <row r="1225" ht="14.25" customHeight="1">
      <c r="A1225" s="1" t="s">
        <v>18</v>
      </c>
      <c r="B1225" s="1">
        <v>5.2</v>
      </c>
      <c r="J1225" s="9"/>
    </row>
    <row r="1226" ht="14.25" customHeight="1">
      <c r="A1226" s="1" t="s">
        <v>18</v>
      </c>
      <c r="B1226" s="1">
        <v>7.6</v>
      </c>
      <c r="J1226" s="9"/>
    </row>
    <row r="1227" ht="14.25" customHeight="1">
      <c r="A1227" s="1" t="s">
        <v>18</v>
      </c>
      <c r="B1227" s="1">
        <v>6.4</v>
      </c>
      <c r="J1227" s="9"/>
    </row>
    <row r="1228" ht="14.25" customHeight="1">
      <c r="A1228" s="1" t="s">
        <v>18</v>
      </c>
      <c r="B1228" s="1">
        <v>6.4</v>
      </c>
      <c r="J1228" s="9"/>
    </row>
    <row r="1229" ht="14.25" customHeight="1">
      <c r="A1229" s="1" t="s">
        <v>18</v>
      </c>
      <c r="B1229" s="1">
        <v>6.1</v>
      </c>
      <c r="J1229" s="9"/>
    </row>
    <row r="1230" ht="14.25" customHeight="1">
      <c r="A1230" s="1" t="s">
        <v>18</v>
      </c>
      <c r="B1230" s="1">
        <v>6.1</v>
      </c>
      <c r="J1230" s="9"/>
    </row>
    <row r="1231" ht="14.25" customHeight="1">
      <c r="A1231" s="1" t="s">
        <v>18</v>
      </c>
      <c r="B1231" s="1">
        <v>5.2</v>
      </c>
      <c r="J1231" s="9"/>
    </row>
    <row r="1232" ht="14.25" customHeight="1">
      <c r="A1232" s="1" t="s">
        <v>18</v>
      </c>
      <c r="B1232" s="1">
        <v>7.7</v>
      </c>
      <c r="J1232" s="9"/>
    </row>
    <row r="1233" ht="14.25" customHeight="1">
      <c r="A1233" s="1" t="s">
        <v>18</v>
      </c>
      <c r="B1233" s="1">
        <v>7.3</v>
      </c>
      <c r="J1233" s="9"/>
    </row>
    <row r="1234" ht="14.25" customHeight="1">
      <c r="A1234" s="1" t="s">
        <v>18</v>
      </c>
      <c r="B1234" s="1">
        <v>6.9</v>
      </c>
      <c r="J1234" s="9"/>
    </row>
    <row r="1235" ht="14.25" customHeight="1">
      <c r="A1235" s="1" t="s">
        <v>18</v>
      </c>
      <c r="B1235" s="1">
        <v>8.5</v>
      </c>
      <c r="J1235" s="9"/>
    </row>
    <row r="1236" ht="14.25" customHeight="1">
      <c r="A1236" s="1" t="s">
        <v>18</v>
      </c>
      <c r="B1236" s="1">
        <v>6.3</v>
      </c>
      <c r="J1236" s="9"/>
    </row>
    <row r="1237" ht="14.25" customHeight="1">
      <c r="A1237" s="1" t="s">
        <v>18</v>
      </c>
      <c r="B1237" s="1">
        <v>5.9</v>
      </c>
      <c r="J1237" s="9"/>
    </row>
    <row r="1238" ht="14.25" customHeight="1">
      <c r="A1238" s="1" t="s">
        <v>4695</v>
      </c>
      <c r="B1238" s="1">
        <v>7.8</v>
      </c>
      <c r="J1238" s="9"/>
    </row>
    <row r="1239" ht="14.25" customHeight="1">
      <c r="A1239" s="1" t="s">
        <v>18</v>
      </c>
      <c r="B1239" s="1">
        <v>6.7</v>
      </c>
      <c r="J1239" s="9"/>
    </row>
    <row r="1240" ht="14.25" customHeight="1">
      <c r="A1240" s="1" t="s">
        <v>18</v>
      </c>
      <c r="B1240" s="1">
        <v>6.4</v>
      </c>
      <c r="J1240" s="9"/>
    </row>
    <row r="1241" ht="14.25" customHeight="1">
      <c r="A1241" s="1" t="s">
        <v>18</v>
      </c>
      <c r="B1241" s="1">
        <v>5.9</v>
      </c>
      <c r="J1241" s="9"/>
    </row>
    <row r="1242" ht="14.25" customHeight="1">
      <c r="A1242" s="1" t="s">
        <v>18</v>
      </c>
      <c r="B1242" s="1">
        <v>6.6</v>
      </c>
      <c r="J1242" s="9"/>
    </row>
    <row r="1243" ht="14.25" customHeight="1">
      <c r="A1243" s="1" t="s">
        <v>18</v>
      </c>
      <c r="B1243" s="1">
        <v>6.8</v>
      </c>
      <c r="J1243" s="9"/>
    </row>
    <row r="1244" ht="14.25" customHeight="1">
      <c r="A1244" s="1" t="s">
        <v>18</v>
      </c>
      <c r="B1244" s="1">
        <v>6.5</v>
      </c>
      <c r="J1244" s="9"/>
    </row>
    <row r="1245" ht="14.25" customHeight="1">
      <c r="A1245" s="1" t="s">
        <v>18</v>
      </c>
      <c r="B1245" s="1">
        <v>6.6</v>
      </c>
      <c r="J1245" s="9"/>
    </row>
    <row r="1246" ht="14.25" customHeight="1">
      <c r="A1246" s="1" t="s">
        <v>18</v>
      </c>
      <c r="B1246" s="1">
        <v>5.8</v>
      </c>
      <c r="J1246" s="9"/>
    </row>
    <row r="1247" ht="14.25" customHeight="1">
      <c r="A1247" s="1" t="s">
        <v>18</v>
      </c>
      <c r="B1247" s="1">
        <v>6.9</v>
      </c>
      <c r="J1247" s="9"/>
    </row>
    <row r="1248" ht="14.25" customHeight="1">
      <c r="A1248" s="1" t="s">
        <v>18</v>
      </c>
      <c r="B1248" s="1">
        <v>7.1</v>
      </c>
      <c r="J1248" s="9"/>
    </row>
    <row r="1249" ht="14.25" customHeight="1">
      <c r="A1249" s="1" t="s">
        <v>18</v>
      </c>
      <c r="B1249" s="1">
        <v>5.8</v>
      </c>
      <c r="J1249" s="9"/>
    </row>
    <row r="1250" ht="14.25" customHeight="1">
      <c r="A1250" s="1" t="s">
        <v>18</v>
      </c>
      <c r="B1250" s="1">
        <v>7.2</v>
      </c>
      <c r="J1250" s="9"/>
    </row>
    <row r="1251" ht="14.25" customHeight="1">
      <c r="A1251" s="1" t="s">
        <v>18</v>
      </c>
      <c r="B1251" s="1">
        <v>6.0</v>
      </c>
      <c r="J1251" s="9"/>
    </row>
    <row r="1252" ht="14.25" customHeight="1">
      <c r="A1252" s="1" t="s">
        <v>18</v>
      </c>
      <c r="B1252" s="1">
        <v>4.7</v>
      </c>
      <c r="J1252" s="9"/>
    </row>
    <row r="1253" ht="14.25" customHeight="1">
      <c r="A1253" s="1" t="s">
        <v>18</v>
      </c>
      <c r="B1253" s="1">
        <v>5.2</v>
      </c>
      <c r="J1253" s="9"/>
    </row>
    <row r="1254" ht="14.25" customHeight="1">
      <c r="A1254" s="1" t="s">
        <v>18</v>
      </c>
      <c r="B1254" s="1">
        <v>5.5</v>
      </c>
      <c r="J1254" s="9"/>
    </row>
    <row r="1255" ht="14.25" customHeight="1">
      <c r="A1255" s="1" t="s">
        <v>18</v>
      </c>
      <c r="B1255" s="1">
        <v>6.5</v>
      </c>
      <c r="J1255" s="9"/>
    </row>
    <row r="1256" ht="14.25" customHeight="1">
      <c r="A1256" s="1" t="s">
        <v>18</v>
      </c>
      <c r="B1256" s="1">
        <v>7.0</v>
      </c>
      <c r="J1256" s="9"/>
    </row>
    <row r="1257" ht="14.25" customHeight="1">
      <c r="A1257" s="1" t="s">
        <v>18</v>
      </c>
      <c r="B1257" s="1">
        <v>5.8</v>
      </c>
      <c r="J1257" s="9"/>
    </row>
    <row r="1258" ht="14.25" customHeight="1">
      <c r="A1258" s="1" t="s">
        <v>18</v>
      </c>
      <c r="B1258" s="1">
        <v>6.2</v>
      </c>
      <c r="J1258" s="9"/>
    </row>
    <row r="1259" ht="14.25" customHeight="1">
      <c r="A1259" s="1" t="s">
        <v>18</v>
      </c>
      <c r="B1259" s="1">
        <v>6.5</v>
      </c>
      <c r="J1259" s="9"/>
    </row>
    <row r="1260" ht="14.25" customHeight="1">
      <c r="A1260" s="1" t="s">
        <v>18</v>
      </c>
      <c r="B1260" s="1">
        <v>7.2</v>
      </c>
      <c r="J1260" s="9"/>
    </row>
    <row r="1261" ht="14.25" customHeight="1">
      <c r="A1261" s="1" t="s">
        <v>18</v>
      </c>
      <c r="B1261" s="1">
        <v>5.1</v>
      </c>
      <c r="J1261" s="9"/>
    </row>
    <row r="1262" ht="14.25" customHeight="1">
      <c r="A1262" s="1" t="s">
        <v>18</v>
      </c>
      <c r="B1262" s="1">
        <v>4.7</v>
      </c>
      <c r="J1262" s="9"/>
    </row>
    <row r="1263" ht="14.25" customHeight="1">
      <c r="A1263" s="1" t="s">
        <v>18</v>
      </c>
      <c r="B1263" s="1">
        <v>5.9</v>
      </c>
      <c r="J1263" s="9"/>
    </row>
    <row r="1264" ht="14.25" customHeight="1">
      <c r="A1264" s="1" t="s">
        <v>18</v>
      </c>
      <c r="B1264" s="1">
        <v>5.8</v>
      </c>
      <c r="J1264" s="9"/>
    </row>
    <row r="1265" ht="14.25" customHeight="1">
      <c r="A1265" s="1" t="s">
        <v>18</v>
      </c>
      <c r="B1265" s="1">
        <v>7.2</v>
      </c>
      <c r="J1265" s="9"/>
    </row>
    <row r="1266" ht="14.25" customHeight="1">
      <c r="A1266" s="1" t="s">
        <v>18</v>
      </c>
      <c r="B1266" s="1">
        <v>6.2</v>
      </c>
      <c r="J1266" s="9"/>
    </row>
    <row r="1267" ht="14.25" customHeight="1">
      <c r="A1267" s="1" t="s">
        <v>18</v>
      </c>
      <c r="B1267" s="1">
        <v>7.4</v>
      </c>
      <c r="J1267" s="9"/>
    </row>
    <row r="1268" ht="14.25" customHeight="1">
      <c r="A1268" s="1" t="s">
        <v>18</v>
      </c>
      <c r="B1268" s="1">
        <v>5.7</v>
      </c>
      <c r="J1268" s="9"/>
    </row>
    <row r="1269" ht="14.25" customHeight="1">
      <c r="A1269" s="1" t="s">
        <v>18</v>
      </c>
      <c r="B1269" s="1">
        <v>6.1</v>
      </c>
      <c r="J1269" s="9"/>
    </row>
    <row r="1270" ht="14.25" customHeight="1">
      <c r="A1270" s="1" t="s">
        <v>18</v>
      </c>
      <c r="B1270" s="1">
        <v>6.0</v>
      </c>
      <c r="J1270" s="9"/>
    </row>
    <row r="1271" ht="14.25" customHeight="1">
      <c r="A1271" s="1" t="s">
        <v>18</v>
      </c>
      <c r="B1271" s="1">
        <v>6.9</v>
      </c>
      <c r="J1271" s="9"/>
    </row>
    <row r="1272" ht="14.25" customHeight="1">
      <c r="A1272" s="1" t="s">
        <v>18</v>
      </c>
      <c r="B1272" s="1">
        <v>6.5</v>
      </c>
      <c r="J1272" s="9"/>
    </row>
    <row r="1273" ht="14.25" customHeight="1">
      <c r="A1273" s="1" t="s">
        <v>18</v>
      </c>
      <c r="B1273" s="1">
        <v>5.0</v>
      </c>
      <c r="J1273" s="9"/>
    </row>
    <row r="1274" ht="14.25" customHeight="1">
      <c r="A1274" s="1" t="s">
        <v>18</v>
      </c>
      <c r="B1274" s="1">
        <v>5.7</v>
      </c>
      <c r="J1274" s="9"/>
    </row>
    <row r="1275" ht="14.25" customHeight="1">
      <c r="A1275" s="1" t="s">
        <v>18</v>
      </c>
      <c r="B1275" s="1">
        <v>7.0</v>
      </c>
      <c r="J1275" s="9"/>
    </row>
    <row r="1276" ht="14.25" customHeight="1">
      <c r="A1276" s="1" t="s">
        <v>18</v>
      </c>
      <c r="B1276" s="1">
        <v>5.1</v>
      </c>
      <c r="J1276" s="9"/>
    </row>
    <row r="1277" ht="14.25" customHeight="1">
      <c r="A1277" s="1" t="s">
        <v>18</v>
      </c>
      <c r="B1277" s="1">
        <v>5.3</v>
      </c>
      <c r="J1277" s="9"/>
    </row>
    <row r="1278" ht="14.25" customHeight="1">
      <c r="A1278" s="1" t="s">
        <v>18</v>
      </c>
      <c r="B1278" s="1">
        <v>4.4</v>
      </c>
      <c r="J1278" s="9"/>
    </row>
    <row r="1279" ht="14.25" customHeight="1">
      <c r="A1279" s="1" t="s">
        <v>18</v>
      </c>
      <c r="B1279" s="1">
        <v>4.7</v>
      </c>
      <c r="J1279" s="9"/>
    </row>
    <row r="1280" ht="14.25" customHeight="1">
      <c r="A1280" s="1" t="s">
        <v>18</v>
      </c>
      <c r="B1280" s="1">
        <v>6.7</v>
      </c>
      <c r="J1280" s="9"/>
    </row>
    <row r="1281" ht="14.25" customHeight="1">
      <c r="A1281" s="1" t="s">
        <v>18</v>
      </c>
      <c r="B1281" s="1">
        <v>6.7</v>
      </c>
      <c r="J1281" s="9"/>
    </row>
    <row r="1282" ht="14.25" customHeight="1">
      <c r="A1282" s="1" t="s">
        <v>18</v>
      </c>
      <c r="B1282" s="1">
        <v>5.7</v>
      </c>
      <c r="J1282" s="9"/>
    </row>
    <row r="1283" ht="14.25" customHeight="1">
      <c r="A1283" s="1" t="s">
        <v>18</v>
      </c>
      <c r="B1283" s="1">
        <v>7.4</v>
      </c>
      <c r="J1283" s="9"/>
    </row>
    <row r="1284" ht="14.25" customHeight="1">
      <c r="A1284" s="1" t="s">
        <v>18</v>
      </c>
      <c r="B1284" s="1">
        <v>6.1</v>
      </c>
      <c r="J1284" s="9"/>
    </row>
    <row r="1285" ht="14.25" customHeight="1">
      <c r="A1285" s="1" t="s">
        <v>18</v>
      </c>
      <c r="B1285" s="1">
        <v>6.4</v>
      </c>
      <c r="J1285" s="9"/>
    </row>
    <row r="1286" ht="14.25" customHeight="1">
      <c r="A1286" s="1" t="s">
        <v>18</v>
      </c>
      <c r="B1286" s="1">
        <v>6.2</v>
      </c>
      <c r="J1286" s="9"/>
    </row>
    <row r="1287" ht="14.25" customHeight="1">
      <c r="A1287" s="1" t="s">
        <v>18</v>
      </c>
      <c r="B1287" s="1">
        <v>6.2</v>
      </c>
      <c r="J1287" s="9"/>
    </row>
    <row r="1288" ht="14.25" customHeight="1">
      <c r="A1288" s="1" t="s">
        <v>18</v>
      </c>
      <c r="B1288" s="1">
        <v>5.9</v>
      </c>
      <c r="J1288" s="9"/>
    </row>
    <row r="1289" ht="14.25" customHeight="1">
      <c r="A1289" s="1" t="s">
        <v>18</v>
      </c>
      <c r="B1289" s="1">
        <v>4.0</v>
      </c>
      <c r="J1289" s="9"/>
    </row>
    <row r="1290" ht="14.25" customHeight="1">
      <c r="A1290" s="1" t="s">
        <v>18</v>
      </c>
      <c r="B1290" s="1">
        <v>6.2</v>
      </c>
      <c r="J1290" s="9"/>
    </row>
    <row r="1291" ht="14.25" customHeight="1">
      <c r="A1291" s="1" t="s">
        <v>18</v>
      </c>
      <c r="B1291" s="1">
        <v>4.6</v>
      </c>
      <c r="J1291" s="9"/>
    </row>
    <row r="1292" ht="14.25" customHeight="1">
      <c r="A1292" s="1" t="s">
        <v>18</v>
      </c>
      <c r="B1292" s="1">
        <v>6.4</v>
      </c>
      <c r="J1292" s="9"/>
    </row>
    <row r="1293" ht="14.25" customHeight="1">
      <c r="A1293" s="1" t="s">
        <v>18</v>
      </c>
      <c r="B1293" s="1">
        <v>5.9</v>
      </c>
      <c r="J1293" s="9"/>
    </row>
    <row r="1294" ht="14.25" customHeight="1">
      <c r="A1294" s="1" t="s">
        <v>18</v>
      </c>
      <c r="B1294" s="1">
        <v>5.1</v>
      </c>
      <c r="J1294" s="9"/>
    </row>
    <row r="1295" ht="14.25" customHeight="1">
      <c r="A1295" s="1" t="s">
        <v>18</v>
      </c>
      <c r="B1295" s="1">
        <v>7.6</v>
      </c>
      <c r="J1295" s="9"/>
    </row>
    <row r="1296" ht="14.25" customHeight="1">
      <c r="A1296" s="1" t="s">
        <v>18</v>
      </c>
      <c r="B1296" s="1">
        <v>4.2</v>
      </c>
      <c r="J1296" s="9"/>
    </row>
    <row r="1297" ht="14.25" customHeight="1">
      <c r="A1297" s="1" t="s">
        <v>18</v>
      </c>
      <c r="B1297" s="1">
        <v>7.8</v>
      </c>
      <c r="J1297" s="9"/>
    </row>
    <row r="1298" ht="14.25" customHeight="1">
      <c r="A1298" s="1" t="s">
        <v>18</v>
      </c>
      <c r="B1298" s="1">
        <v>5.8</v>
      </c>
      <c r="J1298" s="9"/>
    </row>
    <row r="1299" ht="14.25" customHeight="1">
      <c r="A1299" s="1" t="s">
        <v>18</v>
      </c>
      <c r="B1299" s="1">
        <v>5.9</v>
      </c>
      <c r="J1299" s="9"/>
    </row>
    <row r="1300" ht="14.25" customHeight="1">
      <c r="A1300" s="1" t="s">
        <v>993</v>
      </c>
      <c r="B1300" s="1">
        <v>8.4</v>
      </c>
      <c r="J1300" s="9"/>
    </row>
    <row r="1301" ht="14.25" customHeight="1">
      <c r="A1301" s="1" t="s">
        <v>18</v>
      </c>
      <c r="B1301" s="1">
        <v>4.8</v>
      </c>
      <c r="J1301" s="9"/>
    </row>
    <row r="1302" ht="14.25" customHeight="1">
      <c r="A1302" s="1" t="s">
        <v>18</v>
      </c>
      <c r="B1302" s="1">
        <v>6.2</v>
      </c>
      <c r="J1302" s="9"/>
    </row>
    <row r="1303" ht="14.25" customHeight="1">
      <c r="A1303" s="1" t="s">
        <v>18</v>
      </c>
      <c r="B1303" s="1">
        <v>6.5</v>
      </c>
      <c r="J1303" s="9"/>
    </row>
    <row r="1304" ht="14.25" customHeight="1">
      <c r="A1304" s="1" t="s">
        <v>18</v>
      </c>
      <c r="B1304" s="1">
        <v>6.3</v>
      </c>
      <c r="J1304" s="9"/>
    </row>
    <row r="1305" ht="14.25" customHeight="1">
      <c r="A1305" s="1" t="s">
        <v>18</v>
      </c>
      <c r="B1305" s="1">
        <v>3.3</v>
      </c>
      <c r="J1305" s="9"/>
    </row>
    <row r="1306" ht="14.25" customHeight="1">
      <c r="A1306" s="1" t="s">
        <v>18</v>
      </c>
      <c r="B1306" s="1">
        <v>5.9</v>
      </c>
      <c r="J1306" s="9"/>
    </row>
    <row r="1307" ht="14.25" customHeight="1">
      <c r="A1307" s="1" t="s">
        <v>18</v>
      </c>
      <c r="B1307" s="1">
        <v>6.0</v>
      </c>
      <c r="J1307" s="9"/>
    </row>
    <row r="1308" ht="14.25" customHeight="1">
      <c r="A1308" s="1" t="s">
        <v>18</v>
      </c>
      <c r="B1308" s="1">
        <v>5.8</v>
      </c>
      <c r="J1308" s="9"/>
    </row>
    <row r="1309" ht="14.25" customHeight="1">
      <c r="A1309" s="1" t="s">
        <v>18</v>
      </c>
      <c r="B1309" s="1">
        <v>6.5</v>
      </c>
      <c r="J1309" s="9"/>
    </row>
    <row r="1310" ht="14.25" customHeight="1">
      <c r="A1310" s="1" t="s">
        <v>18</v>
      </c>
      <c r="B1310" s="1">
        <v>4.7</v>
      </c>
      <c r="J1310" s="9"/>
    </row>
    <row r="1311" ht="14.25" customHeight="1">
      <c r="A1311" s="1" t="s">
        <v>18</v>
      </c>
      <c r="B1311" s="1">
        <v>4.1</v>
      </c>
      <c r="J1311" s="9"/>
    </row>
    <row r="1312" ht="14.25" customHeight="1">
      <c r="A1312" s="1" t="s">
        <v>18</v>
      </c>
      <c r="B1312" s="1">
        <v>6.8</v>
      </c>
      <c r="J1312" s="9"/>
    </row>
    <row r="1313" ht="14.25" customHeight="1">
      <c r="A1313" s="1" t="s">
        <v>18</v>
      </c>
      <c r="B1313" s="1">
        <v>6.2</v>
      </c>
      <c r="J1313" s="9"/>
    </row>
    <row r="1314" ht="14.25" customHeight="1">
      <c r="A1314" s="1" t="s">
        <v>18</v>
      </c>
      <c r="B1314" s="1">
        <v>4.5</v>
      </c>
      <c r="J1314" s="9"/>
    </row>
    <row r="1315" ht="14.25" customHeight="1">
      <c r="A1315" s="1" t="s">
        <v>18</v>
      </c>
      <c r="B1315" s="1">
        <v>5.8</v>
      </c>
      <c r="J1315" s="9"/>
    </row>
    <row r="1316" ht="14.25" customHeight="1">
      <c r="A1316" s="1" t="s">
        <v>18</v>
      </c>
      <c r="B1316" s="1">
        <v>7.3</v>
      </c>
      <c r="J1316" s="9"/>
    </row>
    <row r="1317" ht="14.25" customHeight="1">
      <c r="A1317" s="1" t="s">
        <v>18</v>
      </c>
      <c r="B1317" s="1">
        <v>5.9</v>
      </c>
      <c r="J1317" s="9"/>
    </row>
    <row r="1318" ht="14.25" customHeight="1">
      <c r="A1318" s="1" t="s">
        <v>18</v>
      </c>
      <c r="B1318" s="1">
        <v>4.4</v>
      </c>
      <c r="J1318" s="9"/>
    </row>
    <row r="1319" ht="14.25" customHeight="1">
      <c r="A1319" s="1" t="s">
        <v>18</v>
      </c>
      <c r="B1319" s="1">
        <v>5.8</v>
      </c>
      <c r="J1319" s="9"/>
    </row>
    <row r="1320" ht="14.25" customHeight="1">
      <c r="A1320" s="1" t="s">
        <v>18</v>
      </c>
      <c r="B1320" s="1">
        <v>5.1</v>
      </c>
      <c r="J1320" s="9"/>
    </row>
    <row r="1321" ht="14.25" customHeight="1">
      <c r="A1321" s="1" t="s">
        <v>18</v>
      </c>
      <c r="B1321" s="1">
        <v>6.9</v>
      </c>
      <c r="J1321" s="9"/>
    </row>
    <row r="1322" ht="14.25" customHeight="1">
      <c r="A1322" s="1" t="s">
        <v>18</v>
      </c>
      <c r="B1322" s="1">
        <v>6.2</v>
      </c>
      <c r="J1322" s="9"/>
    </row>
    <row r="1323" ht="14.25" customHeight="1">
      <c r="A1323" s="1" t="s">
        <v>18</v>
      </c>
      <c r="B1323" s="1">
        <v>6.9</v>
      </c>
      <c r="J1323" s="9"/>
    </row>
    <row r="1324" ht="14.25" customHeight="1">
      <c r="A1324" s="1" t="s">
        <v>18</v>
      </c>
      <c r="B1324" s="1">
        <v>7.3</v>
      </c>
      <c r="J1324" s="9"/>
    </row>
    <row r="1325" ht="14.25" customHeight="1">
      <c r="A1325" s="1" t="s">
        <v>1336</v>
      </c>
      <c r="B1325" s="1">
        <v>7.1</v>
      </c>
      <c r="J1325" s="9"/>
    </row>
    <row r="1326" ht="14.25" customHeight="1">
      <c r="A1326" s="1" t="s">
        <v>5009</v>
      </c>
      <c r="B1326" s="1">
        <v>6.0</v>
      </c>
      <c r="J1326" s="9"/>
    </row>
    <row r="1327" ht="14.25" customHeight="1">
      <c r="A1327" s="1" t="s">
        <v>18</v>
      </c>
      <c r="B1327" s="1">
        <v>7.0</v>
      </c>
      <c r="J1327" s="9"/>
    </row>
    <row r="1328" ht="14.25" customHeight="1">
      <c r="A1328" s="1" t="s">
        <v>993</v>
      </c>
      <c r="B1328" s="1">
        <v>6.8</v>
      </c>
      <c r="J1328" s="9"/>
    </row>
    <row r="1329" ht="14.25" customHeight="1">
      <c r="A1329" s="1" t="s">
        <v>18</v>
      </c>
      <c r="B1329" s="1">
        <v>5.7</v>
      </c>
      <c r="J1329" s="9"/>
    </row>
    <row r="1330" ht="14.25" customHeight="1">
      <c r="A1330" s="1" t="s">
        <v>18</v>
      </c>
      <c r="B1330" s="1">
        <v>7.6</v>
      </c>
      <c r="J1330" s="9"/>
    </row>
    <row r="1331" ht="14.25" customHeight="1">
      <c r="A1331" s="1" t="s">
        <v>5031</v>
      </c>
      <c r="B1331" s="1">
        <v>8.4</v>
      </c>
      <c r="J1331" s="9"/>
    </row>
    <row r="1332" ht="14.25" customHeight="1">
      <c r="A1332" s="1" t="s">
        <v>18</v>
      </c>
      <c r="B1332" s="1">
        <v>7.1</v>
      </c>
      <c r="J1332" s="9"/>
    </row>
    <row r="1333" ht="14.25" customHeight="1">
      <c r="A1333" s="1" t="s">
        <v>18</v>
      </c>
      <c r="B1333" s="1">
        <v>5.6</v>
      </c>
      <c r="J1333" s="9"/>
    </row>
    <row r="1334" ht="14.25" customHeight="1">
      <c r="A1334" s="1" t="s">
        <v>18</v>
      </c>
      <c r="B1334" s="1">
        <v>6.7</v>
      </c>
      <c r="J1334" s="9"/>
    </row>
    <row r="1335" ht="14.25" customHeight="1">
      <c r="A1335" s="1" t="s">
        <v>18</v>
      </c>
      <c r="B1335" s="1">
        <v>7.0</v>
      </c>
      <c r="J1335" s="9"/>
    </row>
    <row r="1336" ht="14.25" customHeight="1">
      <c r="A1336" s="1" t="s">
        <v>18</v>
      </c>
      <c r="B1336" s="1">
        <v>8.0</v>
      </c>
      <c r="J1336" s="9"/>
    </row>
    <row r="1337" ht="14.25" customHeight="1">
      <c r="A1337" s="1" t="s">
        <v>18</v>
      </c>
      <c r="B1337" s="1">
        <v>5.3</v>
      </c>
      <c r="J1337" s="9"/>
    </row>
    <row r="1338" ht="14.25" customHeight="1">
      <c r="A1338" s="1" t="s">
        <v>18</v>
      </c>
      <c r="B1338" s="1">
        <v>4.9</v>
      </c>
      <c r="J1338" s="9"/>
    </row>
    <row r="1339" ht="14.25" customHeight="1">
      <c r="A1339" s="1" t="s">
        <v>18</v>
      </c>
      <c r="B1339" s="1">
        <v>6.4</v>
      </c>
      <c r="J1339" s="9"/>
    </row>
    <row r="1340" ht="14.25" customHeight="1">
      <c r="A1340" s="1" t="s">
        <v>1336</v>
      </c>
      <c r="B1340" s="1">
        <v>7.4</v>
      </c>
      <c r="J1340" s="9"/>
    </row>
    <row r="1341" ht="14.25" customHeight="1">
      <c r="A1341" s="1" t="s">
        <v>18</v>
      </c>
      <c r="B1341" s="1">
        <v>6.1</v>
      </c>
      <c r="J1341" s="9"/>
    </row>
    <row r="1342" ht="14.25" customHeight="1">
      <c r="A1342" s="1" t="s">
        <v>18</v>
      </c>
      <c r="B1342" s="1">
        <v>6.5</v>
      </c>
      <c r="J1342" s="9"/>
    </row>
    <row r="1343" ht="14.25" customHeight="1">
      <c r="A1343" s="1" t="s">
        <v>18</v>
      </c>
      <c r="B1343" s="1">
        <v>5.7</v>
      </c>
      <c r="J1343" s="9"/>
    </row>
    <row r="1344" ht="14.25" customHeight="1">
      <c r="A1344" s="1" t="s">
        <v>18</v>
      </c>
      <c r="B1344" s="1">
        <v>5.1</v>
      </c>
      <c r="J1344" s="9"/>
    </row>
    <row r="1345" ht="14.25" customHeight="1">
      <c r="A1345" s="1" t="s">
        <v>18</v>
      </c>
      <c r="B1345" s="1">
        <v>6.6</v>
      </c>
      <c r="J1345" s="9"/>
    </row>
    <row r="1346" ht="14.25" customHeight="1">
      <c r="A1346" s="1" t="s">
        <v>1336</v>
      </c>
      <c r="B1346" s="1">
        <v>6.5</v>
      </c>
      <c r="J1346" s="9"/>
    </row>
    <row r="1347" ht="14.25" customHeight="1">
      <c r="A1347" s="1" t="s">
        <v>18</v>
      </c>
      <c r="B1347" s="1">
        <v>6.9</v>
      </c>
      <c r="J1347" s="9"/>
    </row>
    <row r="1348" ht="14.25" customHeight="1">
      <c r="A1348" s="1" t="s">
        <v>18</v>
      </c>
      <c r="B1348" s="1">
        <v>7.8</v>
      </c>
      <c r="J1348" s="9"/>
    </row>
    <row r="1349" ht="14.25" customHeight="1">
      <c r="A1349" s="1" t="s">
        <v>18</v>
      </c>
      <c r="B1349" s="1">
        <v>6.4</v>
      </c>
      <c r="J1349" s="9"/>
    </row>
    <row r="1350" ht="14.25" customHeight="1">
      <c r="A1350" s="1" t="s">
        <v>18</v>
      </c>
      <c r="B1350" s="1">
        <v>7.6</v>
      </c>
      <c r="J1350" s="9"/>
    </row>
    <row r="1351" ht="14.25" customHeight="1">
      <c r="A1351" s="1" t="s">
        <v>18</v>
      </c>
      <c r="B1351" s="1">
        <v>5.6</v>
      </c>
      <c r="J1351" s="9"/>
    </row>
    <row r="1352" ht="14.25" customHeight="1">
      <c r="A1352" s="1" t="s">
        <v>18</v>
      </c>
      <c r="B1352" s="1">
        <v>6.2</v>
      </c>
      <c r="J1352" s="9"/>
    </row>
    <row r="1353" ht="14.25" customHeight="1">
      <c r="A1353" s="1" t="s">
        <v>18</v>
      </c>
      <c r="B1353" s="1">
        <v>4.4</v>
      </c>
      <c r="J1353" s="9"/>
    </row>
    <row r="1354" ht="14.25" customHeight="1">
      <c r="A1354" s="1" t="s">
        <v>18</v>
      </c>
      <c r="B1354" s="1">
        <v>5.6</v>
      </c>
      <c r="J1354" s="9"/>
    </row>
    <row r="1355" ht="14.25" customHeight="1">
      <c r="A1355" s="1" t="s">
        <v>18</v>
      </c>
      <c r="B1355" s="1">
        <v>5.5</v>
      </c>
      <c r="J1355" s="9"/>
    </row>
    <row r="1356" ht="14.25" customHeight="1">
      <c r="A1356" s="1" t="s">
        <v>18</v>
      </c>
      <c r="B1356" s="1">
        <v>6.7</v>
      </c>
      <c r="J1356" s="9"/>
    </row>
    <row r="1357" ht="14.25" customHeight="1">
      <c r="A1357" s="1" t="s">
        <v>18</v>
      </c>
      <c r="B1357" s="1">
        <v>6.1</v>
      </c>
      <c r="J1357" s="9"/>
    </row>
    <row r="1358" ht="14.25" customHeight="1">
      <c r="A1358" s="1" t="s">
        <v>18</v>
      </c>
      <c r="B1358" s="1">
        <v>6.2</v>
      </c>
      <c r="J1358" s="9"/>
    </row>
    <row r="1359" ht="14.25" customHeight="1">
      <c r="A1359" s="1" t="s">
        <v>18</v>
      </c>
      <c r="B1359" s="1">
        <v>7.3</v>
      </c>
      <c r="J1359" s="9"/>
    </row>
    <row r="1360" ht="14.25" customHeight="1">
      <c r="A1360" s="1" t="s">
        <v>18</v>
      </c>
      <c r="B1360" s="1">
        <v>6.6</v>
      </c>
      <c r="J1360" s="9"/>
    </row>
    <row r="1361" ht="14.25" customHeight="1">
      <c r="A1361" s="1" t="s">
        <v>18</v>
      </c>
      <c r="B1361" s="1">
        <v>8.2</v>
      </c>
      <c r="J1361" s="9"/>
    </row>
    <row r="1362" ht="14.25" customHeight="1">
      <c r="A1362" s="1" t="s">
        <v>18</v>
      </c>
      <c r="B1362" s="1">
        <v>6.4</v>
      </c>
      <c r="J1362" s="9"/>
    </row>
    <row r="1363" ht="14.25" customHeight="1">
      <c r="A1363" s="1" t="s">
        <v>18</v>
      </c>
      <c r="B1363" s="1">
        <v>6.4</v>
      </c>
      <c r="J1363" s="9"/>
    </row>
    <row r="1364" ht="14.25" customHeight="1">
      <c r="A1364" s="1" t="s">
        <v>18</v>
      </c>
      <c r="B1364" s="1">
        <v>5.2</v>
      </c>
      <c r="J1364" s="9"/>
    </row>
    <row r="1365" ht="14.25" customHeight="1">
      <c r="A1365" s="1" t="s">
        <v>18</v>
      </c>
      <c r="B1365" s="1">
        <v>6.5</v>
      </c>
      <c r="J1365" s="9"/>
    </row>
    <row r="1366" ht="14.25" customHeight="1">
      <c r="A1366" s="1" t="s">
        <v>18</v>
      </c>
      <c r="B1366" s="1">
        <v>7.1</v>
      </c>
      <c r="J1366" s="9"/>
    </row>
    <row r="1367" ht="14.25" customHeight="1">
      <c r="A1367" s="1" t="s">
        <v>18</v>
      </c>
      <c r="B1367" s="1">
        <v>4.8</v>
      </c>
      <c r="J1367" s="9"/>
    </row>
    <row r="1368" ht="14.25" customHeight="1">
      <c r="A1368" s="1" t="s">
        <v>18</v>
      </c>
      <c r="B1368" s="1">
        <v>7.3</v>
      </c>
      <c r="J1368" s="9"/>
    </row>
    <row r="1369" ht="14.25" customHeight="1">
      <c r="A1369" s="1" t="s">
        <v>18</v>
      </c>
      <c r="B1369" s="1">
        <v>5.2</v>
      </c>
      <c r="J1369" s="9"/>
    </row>
    <row r="1370" ht="14.25" customHeight="1">
      <c r="A1370" s="1" t="s">
        <v>18</v>
      </c>
      <c r="B1370" s="1">
        <v>7.7</v>
      </c>
      <c r="J1370" s="9"/>
    </row>
    <row r="1371" ht="14.25" customHeight="1">
      <c r="A1371" s="1" t="s">
        <v>18</v>
      </c>
      <c r="B1371" s="1">
        <v>7.6</v>
      </c>
      <c r="J1371" s="9"/>
    </row>
    <row r="1372" ht="14.25" customHeight="1">
      <c r="A1372" s="1" t="s">
        <v>18</v>
      </c>
      <c r="B1372" s="1">
        <v>5.7</v>
      </c>
      <c r="J1372" s="9"/>
    </row>
    <row r="1373" ht="14.25" customHeight="1">
      <c r="A1373" s="1" t="s">
        <v>18</v>
      </c>
      <c r="B1373" s="1">
        <v>7.0</v>
      </c>
      <c r="J1373" s="9"/>
    </row>
    <row r="1374" ht="14.25" customHeight="1">
      <c r="A1374" s="1" t="s">
        <v>18</v>
      </c>
      <c r="B1374" s="1">
        <v>6.0</v>
      </c>
      <c r="J1374" s="9"/>
    </row>
    <row r="1375" ht="14.25" customHeight="1">
      <c r="A1375" s="1" t="s">
        <v>18</v>
      </c>
      <c r="B1375" s="1">
        <v>8.1</v>
      </c>
      <c r="J1375" s="9"/>
    </row>
    <row r="1376" ht="14.25" customHeight="1">
      <c r="A1376" s="1" t="s">
        <v>18</v>
      </c>
      <c r="B1376" s="1">
        <v>8.0</v>
      </c>
      <c r="J1376" s="9"/>
    </row>
    <row r="1377" ht="14.25" customHeight="1">
      <c r="A1377" s="1" t="s">
        <v>18</v>
      </c>
      <c r="B1377" s="1">
        <v>5.6</v>
      </c>
      <c r="J1377" s="9"/>
    </row>
    <row r="1378" ht="14.25" customHeight="1">
      <c r="A1378" s="1" t="s">
        <v>18</v>
      </c>
      <c r="B1378" s="1">
        <v>6.1</v>
      </c>
      <c r="J1378" s="9"/>
    </row>
    <row r="1379" ht="14.25" customHeight="1">
      <c r="A1379" s="1" t="s">
        <v>18</v>
      </c>
      <c r="B1379" s="1">
        <v>6.9</v>
      </c>
      <c r="J1379" s="9"/>
    </row>
    <row r="1380" ht="14.25" customHeight="1">
      <c r="A1380" s="1" t="s">
        <v>18</v>
      </c>
      <c r="B1380" s="1">
        <v>5.2</v>
      </c>
      <c r="J1380" s="9"/>
    </row>
    <row r="1381" ht="14.25" customHeight="1">
      <c r="A1381" s="1" t="s">
        <v>18</v>
      </c>
      <c r="B1381" s="1">
        <v>7.0</v>
      </c>
      <c r="J1381" s="9"/>
    </row>
    <row r="1382" ht="14.25" customHeight="1">
      <c r="A1382" s="1" t="s">
        <v>18</v>
      </c>
      <c r="B1382" s="1">
        <v>6.3</v>
      </c>
      <c r="J1382" s="9"/>
    </row>
    <row r="1383" ht="14.25" customHeight="1">
      <c r="A1383" s="1" t="s">
        <v>18</v>
      </c>
      <c r="B1383" s="1">
        <v>7.0</v>
      </c>
      <c r="J1383" s="9"/>
    </row>
    <row r="1384" ht="14.25" customHeight="1">
      <c r="A1384" s="1" t="s">
        <v>4067</v>
      </c>
      <c r="B1384" s="1">
        <v>5.3</v>
      </c>
      <c r="J1384" s="9"/>
    </row>
    <row r="1385" ht="14.25" customHeight="1">
      <c r="A1385" s="1" t="s">
        <v>18</v>
      </c>
      <c r="B1385" s="1">
        <v>6.9</v>
      </c>
      <c r="J1385" s="9"/>
    </row>
    <row r="1386" ht="14.25" customHeight="1">
      <c r="A1386" s="1" t="s">
        <v>18</v>
      </c>
      <c r="B1386" s="1">
        <v>6.2</v>
      </c>
      <c r="J1386" s="9"/>
    </row>
    <row r="1387" ht="14.25" customHeight="1">
      <c r="A1387" s="1" t="s">
        <v>18</v>
      </c>
      <c r="B1387" s="1">
        <v>6.4</v>
      </c>
      <c r="J1387" s="9"/>
    </row>
    <row r="1388" ht="14.25" customHeight="1">
      <c r="A1388" s="1" t="s">
        <v>18</v>
      </c>
      <c r="B1388" s="1">
        <v>6.4</v>
      </c>
      <c r="J1388" s="9"/>
    </row>
    <row r="1389" ht="14.25" customHeight="1">
      <c r="A1389" s="1" t="s">
        <v>18</v>
      </c>
      <c r="B1389" s="1">
        <v>5.7</v>
      </c>
      <c r="J1389" s="9"/>
    </row>
    <row r="1390" ht="14.25" customHeight="1">
      <c r="A1390" s="1" t="s">
        <v>18</v>
      </c>
      <c r="B1390" s="1">
        <v>6.1</v>
      </c>
      <c r="J1390" s="9"/>
    </row>
    <row r="1391" ht="14.25" customHeight="1">
      <c r="A1391" s="1" t="s">
        <v>18</v>
      </c>
      <c r="B1391" s="1">
        <v>5.4</v>
      </c>
      <c r="J1391" s="9"/>
    </row>
    <row r="1392" ht="14.25" customHeight="1">
      <c r="A1392" s="1" t="s">
        <v>18</v>
      </c>
      <c r="B1392" s="1">
        <v>6.7</v>
      </c>
      <c r="J1392" s="9"/>
    </row>
    <row r="1393" ht="14.25" customHeight="1">
      <c r="A1393" s="1" t="s">
        <v>18</v>
      </c>
      <c r="B1393" s="1">
        <v>6.8</v>
      </c>
      <c r="J1393" s="9"/>
    </row>
    <row r="1394" ht="14.25" customHeight="1">
      <c r="A1394" s="1" t="s">
        <v>18</v>
      </c>
      <c r="B1394" s="1">
        <v>6.0</v>
      </c>
      <c r="J1394" s="9"/>
    </row>
    <row r="1395" ht="14.25" customHeight="1">
      <c r="A1395" s="1" t="s">
        <v>18</v>
      </c>
      <c r="B1395" s="1">
        <v>7.8</v>
      </c>
      <c r="J1395" s="9"/>
    </row>
    <row r="1396" ht="14.25" customHeight="1">
      <c r="A1396" s="1" t="s">
        <v>18</v>
      </c>
      <c r="B1396" s="1">
        <v>5.3</v>
      </c>
      <c r="J1396" s="9"/>
    </row>
    <row r="1397" ht="14.25" customHeight="1">
      <c r="A1397" s="1" t="s">
        <v>18</v>
      </c>
      <c r="B1397" s="1">
        <v>4.5</v>
      </c>
      <c r="J1397" s="9"/>
    </row>
    <row r="1398" ht="14.25" customHeight="1">
      <c r="A1398" s="1" t="s">
        <v>18</v>
      </c>
      <c r="B1398" s="1">
        <v>5.4</v>
      </c>
      <c r="J1398" s="9"/>
    </row>
    <row r="1399" ht="14.25" customHeight="1">
      <c r="A1399" s="1" t="s">
        <v>18</v>
      </c>
      <c r="B1399" s="1">
        <v>7.8</v>
      </c>
      <c r="J1399" s="9"/>
    </row>
    <row r="1400" ht="14.25" customHeight="1">
      <c r="A1400" s="1" t="s">
        <v>5278</v>
      </c>
      <c r="B1400" s="1">
        <v>7.2</v>
      </c>
      <c r="J1400" s="9"/>
    </row>
    <row r="1401" ht="14.25" customHeight="1">
      <c r="A1401" s="1" t="s">
        <v>18</v>
      </c>
      <c r="B1401" s="1">
        <v>6.6</v>
      </c>
      <c r="J1401" s="9"/>
    </row>
    <row r="1402" ht="14.25" customHeight="1">
      <c r="A1402" s="1" t="s">
        <v>18</v>
      </c>
      <c r="B1402" s="1">
        <v>7.6</v>
      </c>
      <c r="J1402" s="9"/>
    </row>
    <row r="1403" ht="14.25" customHeight="1">
      <c r="A1403" s="1" t="s">
        <v>18</v>
      </c>
      <c r="B1403" s="1">
        <v>5.9</v>
      </c>
      <c r="J1403" s="9"/>
    </row>
    <row r="1404" ht="14.25" customHeight="1">
      <c r="A1404" s="1" t="s">
        <v>18</v>
      </c>
      <c r="B1404" s="1">
        <v>6.7</v>
      </c>
      <c r="J1404" s="9"/>
    </row>
    <row r="1405" ht="14.25" customHeight="1">
      <c r="A1405" s="1" t="s">
        <v>18</v>
      </c>
      <c r="B1405" s="1">
        <v>7.7</v>
      </c>
      <c r="J1405" s="9"/>
    </row>
    <row r="1406" ht="14.25" customHeight="1">
      <c r="A1406" s="1" t="s">
        <v>18</v>
      </c>
      <c r="B1406" s="1">
        <v>5.8</v>
      </c>
      <c r="J1406" s="9"/>
    </row>
    <row r="1407" ht="14.25" customHeight="1">
      <c r="A1407" s="1" t="s">
        <v>18</v>
      </c>
      <c r="B1407" s="1">
        <v>5.4</v>
      </c>
      <c r="J1407" s="9"/>
    </row>
    <row r="1408" ht="14.25" customHeight="1">
      <c r="A1408" s="1" t="s">
        <v>18</v>
      </c>
      <c r="B1408" s="1">
        <v>6.9</v>
      </c>
      <c r="J1408" s="9"/>
    </row>
    <row r="1409" ht="14.25" customHeight="1">
      <c r="A1409" s="1" t="s">
        <v>18</v>
      </c>
      <c r="B1409" s="1">
        <v>7.7</v>
      </c>
      <c r="J1409" s="9"/>
    </row>
    <row r="1410" ht="14.25" customHeight="1">
      <c r="A1410" s="1" t="s">
        <v>18</v>
      </c>
      <c r="B1410" s="1">
        <v>6.8</v>
      </c>
      <c r="J1410" s="9"/>
    </row>
    <row r="1411" ht="14.25" customHeight="1">
      <c r="A1411" s="1" t="s">
        <v>18</v>
      </c>
      <c r="B1411" s="1">
        <v>6.4</v>
      </c>
      <c r="J1411" s="9"/>
    </row>
    <row r="1412" ht="14.25" customHeight="1">
      <c r="A1412" s="1" t="s">
        <v>18</v>
      </c>
      <c r="B1412" s="1">
        <v>5.7</v>
      </c>
      <c r="J1412" s="9"/>
    </row>
    <row r="1413" ht="14.25" customHeight="1">
      <c r="A1413" s="1" t="s">
        <v>18</v>
      </c>
      <c r="B1413" s="1">
        <v>7.3</v>
      </c>
      <c r="J1413" s="9"/>
    </row>
    <row r="1414" ht="14.25" customHeight="1">
      <c r="A1414" s="1" t="s">
        <v>18</v>
      </c>
      <c r="B1414" s="1">
        <v>6.8</v>
      </c>
      <c r="J1414" s="9"/>
    </row>
    <row r="1415" ht="14.25" customHeight="1">
      <c r="A1415" s="1" t="s">
        <v>18</v>
      </c>
      <c r="B1415" s="1">
        <v>6.3</v>
      </c>
      <c r="J1415" s="9"/>
    </row>
    <row r="1416" ht="14.25" customHeight="1">
      <c r="A1416" s="1" t="s">
        <v>18</v>
      </c>
      <c r="B1416" s="1">
        <v>5.9</v>
      </c>
      <c r="J1416" s="9"/>
    </row>
    <row r="1417" ht="14.25" customHeight="1">
      <c r="A1417" s="1" t="s">
        <v>18</v>
      </c>
      <c r="B1417" s="1">
        <v>7.4</v>
      </c>
      <c r="J1417" s="9"/>
    </row>
    <row r="1418" ht="14.25" customHeight="1">
      <c r="A1418" s="1" t="s">
        <v>18</v>
      </c>
      <c r="B1418" s="1">
        <v>8.3</v>
      </c>
      <c r="J1418" s="9"/>
    </row>
    <row r="1419" ht="14.25" customHeight="1">
      <c r="A1419" s="1" t="s">
        <v>18</v>
      </c>
      <c r="B1419" s="1">
        <v>6.2</v>
      </c>
      <c r="J1419" s="9"/>
    </row>
    <row r="1420" ht="14.25" customHeight="1">
      <c r="A1420" s="1" t="s">
        <v>18</v>
      </c>
      <c r="B1420" s="1">
        <v>6.3</v>
      </c>
      <c r="J1420" s="9"/>
    </row>
    <row r="1421" ht="14.25" customHeight="1">
      <c r="A1421" s="1" t="s">
        <v>18</v>
      </c>
      <c r="B1421" s="1">
        <v>5.8</v>
      </c>
      <c r="J1421" s="9"/>
    </row>
    <row r="1422" ht="14.25" customHeight="1">
      <c r="A1422" s="1" t="s">
        <v>18</v>
      </c>
      <c r="B1422" s="1">
        <v>7.5</v>
      </c>
      <c r="J1422" s="9"/>
    </row>
    <row r="1423" ht="14.25" customHeight="1">
      <c r="A1423" s="1" t="s">
        <v>18</v>
      </c>
      <c r="B1423" s="1">
        <v>6.3</v>
      </c>
      <c r="J1423" s="9"/>
    </row>
    <row r="1424" ht="14.25" customHeight="1">
      <c r="A1424" s="1" t="s">
        <v>18</v>
      </c>
      <c r="B1424" s="1">
        <v>6.4</v>
      </c>
      <c r="J1424" s="9"/>
    </row>
    <row r="1425" ht="14.25" customHeight="1">
      <c r="A1425" s="1" t="s">
        <v>18</v>
      </c>
      <c r="B1425" s="1">
        <v>7.2</v>
      </c>
      <c r="J1425" s="9"/>
    </row>
    <row r="1426" ht="14.25" customHeight="1">
      <c r="A1426" s="1" t="s">
        <v>18</v>
      </c>
      <c r="B1426" s="1">
        <v>6.3</v>
      </c>
      <c r="J1426" s="9"/>
    </row>
    <row r="1427" ht="14.25" customHeight="1">
      <c r="A1427" s="1" t="s">
        <v>18</v>
      </c>
      <c r="B1427" s="1">
        <v>6.9</v>
      </c>
      <c r="J1427" s="9"/>
    </row>
    <row r="1428" ht="14.25" customHeight="1">
      <c r="A1428" s="1" t="s">
        <v>18</v>
      </c>
      <c r="B1428" s="1">
        <v>6.6</v>
      </c>
      <c r="J1428" s="9"/>
    </row>
    <row r="1429" ht="14.25" customHeight="1">
      <c r="A1429" s="1" t="s">
        <v>18</v>
      </c>
      <c r="B1429" s="1">
        <v>6.0</v>
      </c>
      <c r="J1429" s="9"/>
    </row>
    <row r="1430" ht="14.25" customHeight="1">
      <c r="A1430" s="1" t="s">
        <v>18</v>
      </c>
      <c r="B1430" s="1">
        <v>7.5</v>
      </c>
      <c r="J1430" s="9"/>
    </row>
    <row r="1431" ht="14.25" customHeight="1">
      <c r="A1431" s="1" t="s">
        <v>18</v>
      </c>
      <c r="B1431" s="1">
        <v>7.7</v>
      </c>
      <c r="J1431" s="9"/>
    </row>
    <row r="1432" ht="14.25" customHeight="1">
      <c r="A1432" s="1" t="s">
        <v>18</v>
      </c>
      <c r="B1432" s="1">
        <v>6.2</v>
      </c>
      <c r="J1432" s="9"/>
    </row>
    <row r="1433" ht="14.25" customHeight="1">
      <c r="A1433" s="1" t="s">
        <v>18</v>
      </c>
      <c r="B1433" s="1">
        <v>5.4</v>
      </c>
      <c r="J1433" s="9"/>
    </row>
    <row r="1434" ht="14.25" customHeight="1">
      <c r="A1434" s="1" t="s">
        <v>18</v>
      </c>
      <c r="B1434" s="1">
        <v>6.6</v>
      </c>
      <c r="J1434" s="9"/>
    </row>
    <row r="1435" ht="14.25" customHeight="1">
      <c r="A1435" s="1" t="s">
        <v>18</v>
      </c>
      <c r="B1435" s="1">
        <v>5.3</v>
      </c>
      <c r="J1435" s="9"/>
    </row>
    <row r="1436" ht="14.25" customHeight="1">
      <c r="A1436" s="1" t="s">
        <v>18</v>
      </c>
      <c r="B1436" s="1">
        <v>5.6</v>
      </c>
      <c r="J1436" s="9"/>
    </row>
    <row r="1437" ht="14.25" customHeight="1">
      <c r="A1437" s="1" t="s">
        <v>18</v>
      </c>
      <c r="B1437" s="1">
        <v>5.9</v>
      </c>
      <c r="J1437" s="9"/>
    </row>
    <row r="1438" ht="14.25" customHeight="1">
      <c r="A1438" s="1" t="s">
        <v>18</v>
      </c>
      <c r="B1438" s="1">
        <v>7.8</v>
      </c>
      <c r="J1438" s="9"/>
    </row>
    <row r="1439" ht="14.25" customHeight="1">
      <c r="A1439" s="1" t="s">
        <v>18</v>
      </c>
      <c r="B1439" s="1">
        <v>6.7</v>
      </c>
      <c r="J1439" s="9"/>
    </row>
    <row r="1440" ht="14.25" customHeight="1">
      <c r="A1440" s="1" t="s">
        <v>18</v>
      </c>
      <c r="B1440" s="1">
        <v>7.4</v>
      </c>
      <c r="J1440" s="9"/>
    </row>
    <row r="1441" ht="14.25" customHeight="1">
      <c r="A1441" s="1" t="s">
        <v>18</v>
      </c>
      <c r="B1441" s="1">
        <v>6.2</v>
      </c>
      <c r="J1441" s="9"/>
    </row>
    <row r="1442" ht="14.25" customHeight="1">
      <c r="A1442" s="1" t="s">
        <v>18</v>
      </c>
      <c r="B1442" s="1">
        <v>5.4</v>
      </c>
      <c r="J1442" s="9"/>
    </row>
    <row r="1443" ht="14.25" customHeight="1">
      <c r="A1443" s="1" t="s">
        <v>18</v>
      </c>
      <c r="B1443" s="1">
        <v>6.7</v>
      </c>
      <c r="J1443" s="9"/>
    </row>
    <row r="1444" ht="14.25" customHeight="1">
      <c r="A1444" s="1" t="s">
        <v>18</v>
      </c>
      <c r="B1444" s="1">
        <v>5.3</v>
      </c>
      <c r="J1444" s="9"/>
    </row>
    <row r="1445" ht="14.25" customHeight="1">
      <c r="A1445" s="1" t="s">
        <v>18</v>
      </c>
      <c r="B1445" s="1">
        <v>5.9</v>
      </c>
      <c r="J1445" s="9"/>
    </row>
    <row r="1446" ht="14.25" customHeight="1">
      <c r="A1446" s="1" t="s">
        <v>18</v>
      </c>
      <c r="B1446" s="1">
        <v>7.0</v>
      </c>
      <c r="J1446" s="9"/>
    </row>
    <row r="1447" ht="14.25" customHeight="1">
      <c r="A1447" s="1" t="s">
        <v>18</v>
      </c>
      <c r="B1447" s="1">
        <v>4.8</v>
      </c>
      <c r="J1447" s="9"/>
    </row>
    <row r="1448" ht="14.25" customHeight="1">
      <c r="A1448" s="1" t="s">
        <v>18</v>
      </c>
      <c r="B1448" s="1">
        <v>7.3</v>
      </c>
      <c r="J1448" s="9"/>
    </row>
    <row r="1449" ht="14.25" customHeight="1">
      <c r="A1449" s="1" t="s">
        <v>18</v>
      </c>
      <c r="B1449" s="1">
        <v>3.8</v>
      </c>
      <c r="J1449" s="9"/>
    </row>
    <row r="1450" ht="14.25" customHeight="1">
      <c r="A1450" s="1" t="s">
        <v>18</v>
      </c>
      <c r="B1450" s="1">
        <v>8.5</v>
      </c>
      <c r="J1450" s="9"/>
    </row>
    <row r="1451" ht="14.25" customHeight="1">
      <c r="A1451" s="1" t="s">
        <v>18</v>
      </c>
      <c r="B1451" s="1">
        <v>6.8</v>
      </c>
      <c r="J1451" s="9"/>
    </row>
    <row r="1452" ht="14.25" customHeight="1">
      <c r="A1452" s="1" t="s">
        <v>18</v>
      </c>
      <c r="B1452" s="1">
        <v>6.8</v>
      </c>
      <c r="J1452" s="9"/>
    </row>
    <row r="1453" ht="14.25" customHeight="1">
      <c r="A1453" s="1" t="s">
        <v>18</v>
      </c>
      <c r="B1453" s="1">
        <v>5.3</v>
      </c>
      <c r="J1453" s="9"/>
    </row>
    <row r="1454" ht="14.25" customHeight="1">
      <c r="A1454" s="1" t="s">
        <v>18</v>
      </c>
      <c r="B1454" s="1">
        <v>7.3</v>
      </c>
      <c r="J1454" s="9"/>
    </row>
    <row r="1455" ht="14.25" customHeight="1">
      <c r="A1455" s="1" t="s">
        <v>18</v>
      </c>
      <c r="B1455" s="1">
        <v>6.6</v>
      </c>
      <c r="J1455" s="9"/>
    </row>
    <row r="1456" ht="14.25" customHeight="1">
      <c r="A1456" s="1" t="s">
        <v>18</v>
      </c>
      <c r="B1456" s="1">
        <v>6.2</v>
      </c>
      <c r="J1456" s="9"/>
    </row>
    <row r="1457" ht="14.25" customHeight="1">
      <c r="A1457" s="1" t="s">
        <v>18</v>
      </c>
      <c r="B1457" s="1">
        <v>5.2</v>
      </c>
      <c r="J1457" s="9"/>
    </row>
    <row r="1458" ht="14.25" customHeight="1">
      <c r="A1458" s="1" t="s">
        <v>18</v>
      </c>
      <c r="B1458" s="1">
        <v>6.2</v>
      </c>
      <c r="J1458" s="9"/>
    </row>
    <row r="1459" ht="14.25" customHeight="1">
      <c r="A1459" s="1" t="s">
        <v>18</v>
      </c>
      <c r="B1459" s="1">
        <v>6.2</v>
      </c>
      <c r="J1459" s="9"/>
    </row>
    <row r="1460" ht="14.25" customHeight="1">
      <c r="A1460" s="1" t="s">
        <v>18</v>
      </c>
      <c r="B1460" s="1">
        <v>6.6</v>
      </c>
      <c r="J1460" s="9"/>
    </row>
    <row r="1461" ht="14.25" customHeight="1">
      <c r="A1461" s="1" t="s">
        <v>18</v>
      </c>
      <c r="B1461" s="1">
        <v>6.4</v>
      </c>
      <c r="J1461" s="9"/>
    </row>
    <row r="1462" ht="14.25" customHeight="1">
      <c r="A1462" s="1" t="s">
        <v>18</v>
      </c>
      <c r="B1462" s="1">
        <v>6.2</v>
      </c>
      <c r="J1462" s="9"/>
    </row>
    <row r="1463" ht="14.25" customHeight="1">
      <c r="A1463" s="1" t="s">
        <v>18</v>
      </c>
      <c r="B1463" s="1">
        <v>5.1</v>
      </c>
      <c r="J1463" s="9"/>
    </row>
    <row r="1464" ht="14.25" customHeight="1">
      <c r="A1464" s="1" t="s">
        <v>18</v>
      </c>
      <c r="B1464" s="1">
        <v>6.6</v>
      </c>
      <c r="J1464" s="9"/>
    </row>
    <row r="1465" ht="14.25" customHeight="1">
      <c r="A1465" s="1" t="s">
        <v>18</v>
      </c>
      <c r="B1465" s="1">
        <v>6.1</v>
      </c>
      <c r="J1465" s="9"/>
    </row>
    <row r="1466" ht="14.25" customHeight="1">
      <c r="A1466" s="1" t="s">
        <v>18</v>
      </c>
      <c r="B1466" s="1">
        <v>6.1</v>
      </c>
      <c r="J1466" s="9"/>
    </row>
    <row r="1467" ht="14.25" customHeight="1">
      <c r="A1467" s="1" t="s">
        <v>18</v>
      </c>
      <c r="B1467" s="1">
        <v>6.6</v>
      </c>
      <c r="J1467" s="9"/>
    </row>
    <row r="1468" ht="14.25" customHeight="1">
      <c r="A1468" s="1" t="s">
        <v>18</v>
      </c>
      <c r="B1468" s="1">
        <v>5.9</v>
      </c>
      <c r="J1468" s="9"/>
    </row>
    <row r="1469" ht="14.25" customHeight="1">
      <c r="A1469" s="1" t="s">
        <v>18</v>
      </c>
      <c r="B1469" s="1">
        <v>6.3</v>
      </c>
      <c r="J1469" s="9"/>
    </row>
    <row r="1470" ht="14.25" customHeight="1">
      <c r="A1470" s="1" t="s">
        <v>18</v>
      </c>
      <c r="B1470" s="1">
        <v>7.1</v>
      </c>
      <c r="J1470" s="9"/>
    </row>
    <row r="1471" ht="14.25" customHeight="1">
      <c r="A1471" s="1" t="s">
        <v>18</v>
      </c>
      <c r="B1471" s="1">
        <v>5.0</v>
      </c>
      <c r="J1471" s="9"/>
    </row>
    <row r="1472" ht="14.25" customHeight="1">
      <c r="A1472" s="1" t="s">
        <v>18</v>
      </c>
      <c r="B1472" s="1">
        <v>5.6</v>
      </c>
      <c r="J1472" s="9"/>
    </row>
    <row r="1473" ht="14.25" customHeight="1">
      <c r="A1473" s="1" t="s">
        <v>18</v>
      </c>
      <c r="B1473" s="1">
        <v>7.4</v>
      </c>
      <c r="J1473" s="9"/>
    </row>
    <row r="1474" ht="14.25" customHeight="1">
      <c r="A1474" s="1" t="s">
        <v>18</v>
      </c>
      <c r="B1474" s="1">
        <v>4.5</v>
      </c>
      <c r="J1474" s="9"/>
    </row>
    <row r="1475" ht="14.25" customHeight="1">
      <c r="A1475" s="1" t="s">
        <v>18</v>
      </c>
      <c r="B1475" s="1">
        <v>6.2</v>
      </c>
      <c r="J1475" s="9"/>
    </row>
    <row r="1476" ht="14.25" customHeight="1">
      <c r="A1476" s="1" t="s">
        <v>18</v>
      </c>
      <c r="B1476" s="1">
        <v>5.0</v>
      </c>
      <c r="J1476" s="9"/>
    </row>
    <row r="1477" ht="14.25" customHeight="1">
      <c r="A1477" s="1" t="s">
        <v>18</v>
      </c>
      <c r="B1477" s="1">
        <v>6.5</v>
      </c>
      <c r="J1477" s="9"/>
    </row>
    <row r="1478" ht="14.25" customHeight="1">
      <c r="A1478" s="1" t="s">
        <v>18</v>
      </c>
      <c r="B1478" s="1">
        <v>5.1</v>
      </c>
      <c r="J1478" s="9"/>
    </row>
    <row r="1479" ht="14.25" customHeight="1">
      <c r="A1479" s="1" t="s">
        <v>18</v>
      </c>
      <c r="B1479" s="1">
        <v>6.5</v>
      </c>
      <c r="J1479" s="9"/>
    </row>
    <row r="1480" ht="14.25" customHeight="1">
      <c r="A1480" s="1" t="s">
        <v>18</v>
      </c>
      <c r="B1480" s="1">
        <v>6.2</v>
      </c>
      <c r="J1480" s="9"/>
    </row>
    <row r="1481" ht="14.25" customHeight="1">
      <c r="A1481" s="1" t="s">
        <v>18</v>
      </c>
      <c r="B1481" s="1">
        <v>6.3</v>
      </c>
      <c r="J1481" s="9"/>
    </row>
    <row r="1482" ht="14.25" customHeight="1">
      <c r="A1482" s="1" t="s">
        <v>18</v>
      </c>
      <c r="B1482" s="1">
        <v>3.8</v>
      </c>
      <c r="J1482" s="9"/>
    </row>
    <row r="1483" ht="14.25" customHeight="1">
      <c r="A1483" s="1" t="s">
        <v>18</v>
      </c>
      <c r="B1483" s="1">
        <v>5.2</v>
      </c>
      <c r="J1483" s="9"/>
    </row>
    <row r="1484" ht="14.25" customHeight="1">
      <c r="A1484" s="1" t="s">
        <v>18</v>
      </c>
      <c r="B1484" s="1">
        <v>6.0</v>
      </c>
      <c r="J1484" s="9"/>
    </row>
    <row r="1485" ht="14.25" customHeight="1">
      <c r="A1485" s="1" t="s">
        <v>18</v>
      </c>
      <c r="B1485" s="1">
        <v>6.2</v>
      </c>
      <c r="J1485" s="9"/>
    </row>
    <row r="1486" ht="14.25" customHeight="1">
      <c r="A1486" s="1" t="s">
        <v>18</v>
      </c>
      <c r="B1486" s="1">
        <v>5.7</v>
      </c>
      <c r="J1486" s="9"/>
    </row>
    <row r="1487" ht="14.25" customHeight="1">
      <c r="A1487" s="1" t="s">
        <v>18</v>
      </c>
      <c r="B1487" s="1">
        <v>6.7</v>
      </c>
      <c r="J1487" s="9"/>
    </row>
    <row r="1488" ht="14.25" customHeight="1">
      <c r="A1488" s="1" t="s">
        <v>18</v>
      </c>
      <c r="B1488" s="1">
        <v>6.8</v>
      </c>
      <c r="J1488" s="9"/>
    </row>
    <row r="1489" ht="14.25" customHeight="1">
      <c r="A1489" s="1" t="s">
        <v>18</v>
      </c>
      <c r="B1489" s="1">
        <v>6.0</v>
      </c>
      <c r="J1489" s="9"/>
    </row>
    <row r="1490" ht="14.25" customHeight="1">
      <c r="A1490" s="1" t="s">
        <v>18</v>
      </c>
      <c r="B1490" s="1">
        <v>7.3</v>
      </c>
      <c r="J1490" s="9"/>
    </row>
    <row r="1491" ht="14.25" customHeight="1">
      <c r="A1491" s="1" t="s">
        <v>18</v>
      </c>
      <c r="B1491" s="1">
        <v>5.5</v>
      </c>
      <c r="J1491" s="9"/>
    </row>
    <row r="1492" ht="14.25" customHeight="1">
      <c r="A1492" s="1" t="s">
        <v>18</v>
      </c>
      <c r="B1492" s="1">
        <v>6.7</v>
      </c>
      <c r="J1492" s="9"/>
    </row>
    <row r="1493" ht="14.25" customHeight="1">
      <c r="A1493" s="1" t="s">
        <v>18</v>
      </c>
      <c r="B1493" s="1">
        <v>4.8</v>
      </c>
      <c r="J1493" s="9"/>
    </row>
    <row r="1494" ht="14.25" customHeight="1">
      <c r="A1494" s="1" t="s">
        <v>18</v>
      </c>
      <c r="B1494" s="1">
        <v>5.7</v>
      </c>
      <c r="J1494" s="9"/>
    </row>
    <row r="1495" ht="14.25" customHeight="1">
      <c r="A1495" s="1" t="s">
        <v>18</v>
      </c>
      <c r="B1495" s="1">
        <v>5.1</v>
      </c>
      <c r="J1495" s="9"/>
    </row>
    <row r="1496" ht="14.25" customHeight="1">
      <c r="A1496" s="1" t="s">
        <v>18</v>
      </c>
      <c r="B1496" s="1">
        <v>6.0</v>
      </c>
      <c r="J1496" s="9"/>
    </row>
    <row r="1497" ht="14.25" customHeight="1">
      <c r="A1497" s="1" t="s">
        <v>18</v>
      </c>
      <c r="B1497" s="1">
        <v>4.2</v>
      </c>
      <c r="J1497" s="9"/>
    </row>
    <row r="1498" ht="14.25" customHeight="1">
      <c r="A1498" s="1" t="s">
        <v>18</v>
      </c>
      <c r="B1498" s="1">
        <v>7.4</v>
      </c>
      <c r="J1498" s="9"/>
    </row>
    <row r="1499" ht="14.25" customHeight="1">
      <c r="A1499" s="1" t="s">
        <v>18</v>
      </c>
      <c r="B1499" s="1">
        <v>4.6</v>
      </c>
      <c r="J1499" s="9"/>
    </row>
    <row r="1500" ht="14.25" customHeight="1">
      <c r="A1500" s="1" t="s">
        <v>18</v>
      </c>
      <c r="B1500" s="1">
        <v>6.9</v>
      </c>
      <c r="J1500" s="9"/>
    </row>
    <row r="1501" ht="14.25" customHeight="1">
      <c r="A1501" s="1" t="s">
        <v>18</v>
      </c>
      <c r="B1501" s="1">
        <v>8.6</v>
      </c>
      <c r="J1501" s="9"/>
    </row>
    <row r="1502" ht="14.25" customHeight="1">
      <c r="A1502" s="1" t="s">
        <v>18</v>
      </c>
      <c r="B1502" s="1">
        <v>6.9</v>
      </c>
      <c r="J1502" s="9"/>
    </row>
    <row r="1503" ht="14.25" customHeight="1">
      <c r="A1503" s="1" t="s">
        <v>18</v>
      </c>
      <c r="B1503" s="1">
        <v>8.0</v>
      </c>
      <c r="J1503" s="9"/>
    </row>
    <row r="1504" ht="14.25" customHeight="1">
      <c r="A1504" s="1" t="s">
        <v>18</v>
      </c>
      <c r="B1504" s="1">
        <v>6.4</v>
      </c>
      <c r="J1504" s="9"/>
    </row>
    <row r="1505" ht="14.25" customHeight="1">
      <c r="A1505" s="1" t="s">
        <v>18</v>
      </c>
      <c r="B1505" s="1">
        <v>6.3</v>
      </c>
      <c r="J1505" s="9"/>
    </row>
    <row r="1506" ht="14.25" customHeight="1">
      <c r="A1506" s="1" t="s">
        <v>18</v>
      </c>
      <c r="B1506" s="1">
        <v>8.4</v>
      </c>
      <c r="J1506" s="9"/>
    </row>
    <row r="1507" ht="14.25" customHeight="1">
      <c r="A1507" s="1" t="s">
        <v>993</v>
      </c>
      <c r="B1507" s="1">
        <v>7.1</v>
      </c>
      <c r="J1507" s="9"/>
    </row>
    <row r="1508" ht="14.25" customHeight="1">
      <c r="A1508" s="1" t="s">
        <v>18</v>
      </c>
      <c r="B1508" s="1">
        <v>6.8</v>
      </c>
      <c r="J1508" s="9"/>
    </row>
    <row r="1509" ht="14.25" customHeight="1">
      <c r="A1509" s="1" t="s">
        <v>1932</v>
      </c>
      <c r="B1509" s="1">
        <v>7.5</v>
      </c>
      <c r="J1509" s="9"/>
    </row>
    <row r="1510" ht="14.25" customHeight="1">
      <c r="A1510" s="1" t="s">
        <v>18</v>
      </c>
      <c r="B1510" s="1">
        <v>4.5</v>
      </c>
      <c r="J1510" s="9"/>
    </row>
    <row r="1511" ht="14.25" customHeight="1">
      <c r="A1511" s="1" t="s">
        <v>18</v>
      </c>
      <c r="B1511" s="1">
        <v>5.7</v>
      </c>
      <c r="J1511" s="9"/>
    </row>
    <row r="1512" ht="14.25" customHeight="1">
      <c r="A1512" s="1" t="s">
        <v>18</v>
      </c>
      <c r="B1512" s="1">
        <v>7.2</v>
      </c>
      <c r="J1512" s="9"/>
    </row>
    <row r="1513" ht="14.25" customHeight="1">
      <c r="A1513" s="1" t="s">
        <v>18</v>
      </c>
      <c r="B1513" s="1">
        <v>6.8</v>
      </c>
      <c r="J1513" s="9"/>
    </row>
    <row r="1514" ht="14.25" customHeight="1">
      <c r="A1514" s="1" t="s">
        <v>18</v>
      </c>
      <c r="B1514" s="1">
        <v>5.4</v>
      </c>
      <c r="J1514" s="9"/>
    </row>
    <row r="1515" ht="14.25" customHeight="1">
      <c r="A1515" s="1" t="s">
        <v>18</v>
      </c>
      <c r="B1515" s="1">
        <v>7.2</v>
      </c>
      <c r="J1515" s="9"/>
    </row>
    <row r="1516" ht="14.25" customHeight="1">
      <c r="A1516" s="1" t="s">
        <v>18</v>
      </c>
      <c r="B1516" s="1">
        <v>7.3</v>
      </c>
      <c r="J1516" s="9"/>
    </row>
    <row r="1517" ht="14.25" customHeight="1">
      <c r="A1517" s="1" t="s">
        <v>18</v>
      </c>
      <c r="B1517" s="1">
        <v>5.2</v>
      </c>
      <c r="J1517" s="9"/>
    </row>
    <row r="1518" ht="14.25" customHeight="1">
      <c r="A1518" s="1" t="s">
        <v>18</v>
      </c>
      <c r="B1518" s="1">
        <v>5.5</v>
      </c>
      <c r="J1518" s="9"/>
    </row>
    <row r="1519" ht="14.25" customHeight="1">
      <c r="A1519" s="1" t="s">
        <v>433</v>
      </c>
      <c r="B1519" s="1">
        <v>7.7</v>
      </c>
      <c r="J1519" s="9"/>
    </row>
    <row r="1520" ht="14.25" customHeight="1">
      <c r="A1520" s="1" t="s">
        <v>18</v>
      </c>
      <c r="B1520" s="1">
        <v>7.1</v>
      </c>
      <c r="J1520" s="9"/>
    </row>
    <row r="1521" ht="14.25" customHeight="1">
      <c r="A1521" s="1" t="s">
        <v>18</v>
      </c>
      <c r="B1521" s="1">
        <v>5.3</v>
      </c>
      <c r="J1521" s="9"/>
    </row>
    <row r="1522" ht="14.25" customHeight="1">
      <c r="A1522" s="1" t="s">
        <v>18</v>
      </c>
      <c r="B1522" s="1">
        <v>5.6</v>
      </c>
      <c r="J1522" s="9"/>
    </row>
    <row r="1523" ht="14.25" customHeight="1">
      <c r="A1523" s="1" t="s">
        <v>18</v>
      </c>
      <c r="B1523" s="1">
        <v>5.7</v>
      </c>
      <c r="J1523" s="9"/>
    </row>
    <row r="1524" ht="14.25" customHeight="1">
      <c r="A1524" s="1" t="s">
        <v>18</v>
      </c>
      <c r="B1524" s="1">
        <v>7.1</v>
      </c>
      <c r="J1524" s="9"/>
    </row>
    <row r="1525" ht="14.25" customHeight="1">
      <c r="A1525" s="1" t="s">
        <v>18</v>
      </c>
      <c r="B1525" s="1">
        <v>7.5</v>
      </c>
      <c r="J1525" s="9"/>
    </row>
    <row r="1526" ht="14.25" customHeight="1">
      <c r="A1526" s="1" t="s">
        <v>18</v>
      </c>
      <c r="B1526" s="1">
        <v>7.6</v>
      </c>
      <c r="J1526" s="9"/>
    </row>
    <row r="1527" ht="14.25" customHeight="1">
      <c r="A1527" s="1" t="s">
        <v>18</v>
      </c>
      <c r="B1527" s="1">
        <v>5.5</v>
      </c>
      <c r="J1527" s="9"/>
    </row>
    <row r="1528" ht="14.25" customHeight="1">
      <c r="A1528" s="1" t="s">
        <v>18</v>
      </c>
      <c r="B1528" s="1">
        <v>5.1</v>
      </c>
      <c r="J1528" s="9"/>
    </row>
    <row r="1529" ht="14.25" customHeight="1">
      <c r="A1529" s="1" t="s">
        <v>18</v>
      </c>
      <c r="B1529" s="1">
        <v>6.3</v>
      </c>
      <c r="J1529" s="9"/>
    </row>
    <row r="1530" ht="14.25" customHeight="1">
      <c r="A1530" s="1" t="s">
        <v>18</v>
      </c>
      <c r="B1530" s="1">
        <v>4.9</v>
      </c>
      <c r="J1530" s="9"/>
    </row>
    <row r="1531" ht="14.25" customHeight="1">
      <c r="A1531" s="1" t="s">
        <v>18</v>
      </c>
      <c r="B1531" s="1">
        <v>6.5</v>
      </c>
      <c r="J1531" s="9"/>
    </row>
    <row r="1532" ht="14.25" customHeight="1">
      <c r="A1532" s="1" t="s">
        <v>18</v>
      </c>
      <c r="B1532" s="1">
        <v>5.6</v>
      </c>
      <c r="J1532" s="9"/>
    </row>
    <row r="1533" ht="14.25" customHeight="1">
      <c r="A1533" s="1" t="s">
        <v>18</v>
      </c>
      <c r="B1533" s="1">
        <v>5.3</v>
      </c>
      <c r="J1533" s="9"/>
    </row>
    <row r="1534" ht="14.25" customHeight="1">
      <c r="A1534" s="1" t="s">
        <v>18</v>
      </c>
      <c r="B1534" s="1">
        <v>6.5</v>
      </c>
      <c r="J1534" s="9"/>
    </row>
    <row r="1535" ht="14.25" customHeight="1">
      <c r="A1535" s="1" t="s">
        <v>18</v>
      </c>
      <c r="B1535" s="1">
        <v>6.8</v>
      </c>
      <c r="J1535" s="9"/>
    </row>
    <row r="1536" ht="14.25" customHeight="1">
      <c r="A1536" s="1" t="s">
        <v>18</v>
      </c>
      <c r="B1536" s="1">
        <v>6.5</v>
      </c>
      <c r="J1536" s="9"/>
    </row>
    <row r="1537" ht="14.25" customHeight="1">
      <c r="A1537" s="1" t="s">
        <v>18</v>
      </c>
      <c r="B1537" s="1">
        <v>6.0</v>
      </c>
      <c r="J1537" s="9"/>
    </row>
    <row r="1538" ht="14.25" customHeight="1">
      <c r="A1538" s="1" t="s">
        <v>18</v>
      </c>
      <c r="B1538" s="1">
        <v>8.4</v>
      </c>
      <c r="J1538" s="9"/>
    </row>
    <row r="1539" ht="14.25" customHeight="1">
      <c r="A1539" s="1" t="s">
        <v>18</v>
      </c>
      <c r="B1539" s="1">
        <v>6.0</v>
      </c>
      <c r="J1539" s="9"/>
    </row>
    <row r="1540" ht="14.25" customHeight="1">
      <c r="A1540" s="1" t="s">
        <v>18</v>
      </c>
      <c r="B1540" s="1">
        <v>7.6</v>
      </c>
      <c r="J1540" s="9"/>
    </row>
    <row r="1541" ht="14.25" customHeight="1">
      <c r="A1541" s="1" t="s">
        <v>18</v>
      </c>
      <c r="B1541" s="1">
        <v>5.6</v>
      </c>
      <c r="J1541" s="9"/>
    </row>
    <row r="1542" ht="14.25" customHeight="1">
      <c r="A1542" s="1" t="s">
        <v>18</v>
      </c>
      <c r="B1542" s="1">
        <v>6.9</v>
      </c>
      <c r="J1542" s="9"/>
    </row>
    <row r="1543" ht="14.25" customHeight="1">
      <c r="A1543" s="1" t="s">
        <v>18</v>
      </c>
      <c r="B1543" s="1">
        <v>6.4</v>
      </c>
      <c r="J1543" s="9"/>
    </row>
    <row r="1544" ht="14.25" customHeight="1">
      <c r="A1544" s="1" t="s">
        <v>18</v>
      </c>
      <c r="B1544" s="1">
        <v>5.1</v>
      </c>
      <c r="J1544" s="9"/>
    </row>
    <row r="1545" ht="14.25" customHeight="1">
      <c r="A1545" s="1" t="s">
        <v>18</v>
      </c>
      <c r="B1545" s="1">
        <v>7.0</v>
      </c>
      <c r="J1545" s="9"/>
    </row>
    <row r="1546" ht="14.25" customHeight="1">
      <c r="A1546" s="1" t="s">
        <v>18</v>
      </c>
      <c r="B1546" s="1">
        <v>5.7</v>
      </c>
      <c r="J1546" s="9"/>
    </row>
    <row r="1547" ht="14.25" customHeight="1">
      <c r="A1547" s="1" t="s">
        <v>18</v>
      </c>
      <c r="B1547" s="1">
        <v>6.8</v>
      </c>
      <c r="J1547" s="9"/>
    </row>
    <row r="1548" ht="14.25" customHeight="1">
      <c r="A1548" s="1" t="s">
        <v>18</v>
      </c>
      <c r="B1548" s="1">
        <v>6.7</v>
      </c>
      <c r="J1548" s="9"/>
    </row>
    <row r="1549" ht="14.25" customHeight="1">
      <c r="A1549" s="1" t="s">
        <v>18</v>
      </c>
      <c r="B1549" s="1">
        <v>6.2</v>
      </c>
      <c r="J1549" s="9"/>
    </row>
    <row r="1550" ht="14.25" customHeight="1">
      <c r="A1550" s="1" t="s">
        <v>18</v>
      </c>
      <c r="B1550" s="1">
        <v>7.2</v>
      </c>
      <c r="J1550" s="9"/>
    </row>
    <row r="1551" ht="14.25" customHeight="1">
      <c r="A1551" s="1" t="s">
        <v>18</v>
      </c>
      <c r="B1551" s="1">
        <v>6.2</v>
      </c>
      <c r="J1551" s="9"/>
    </row>
    <row r="1552" ht="14.25" customHeight="1">
      <c r="A1552" s="1" t="s">
        <v>18</v>
      </c>
      <c r="B1552" s="1">
        <v>5.6</v>
      </c>
      <c r="J1552" s="9"/>
    </row>
    <row r="1553" ht="14.25" customHeight="1">
      <c r="A1553" s="1" t="s">
        <v>18</v>
      </c>
      <c r="B1553" s="1">
        <v>4.4</v>
      </c>
      <c r="J1553" s="9"/>
    </row>
    <row r="1554" ht="14.25" customHeight="1">
      <c r="A1554" s="1" t="s">
        <v>18</v>
      </c>
      <c r="B1554" s="1">
        <v>7.5</v>
      </c>
      <c r="J1554" s="9"/>
    </row>
    <row r="1555" ht="14.25" customHeight="1">
      <c r="A1555" s="1" t="s">
        <v>18</v>
      </c>
      <c r="B1555" s="1">
        <v>7.1</v>
      </c>
      <c r="J1555" s="9"/>
    </row>
    <row r="1556" ht="14.25" customHeight="1">
      <c r="A1556" s="1" t="s">
        <v>18</v>
      </c>
      <c r="B1556" s="1">
        <v>6.4</v>
      </c>
      <c r="J1556" s="9"/>
    </row>
    <row r="1557" ht="14.25" customHeight="1">
      <c r="A1557" s="1" t="s">
        <v>18</v>
      </c>
      <c r="B1557" s="1">
        <v>7.1</v>
      </c>
      <c r="J1557" s="9"/>
    </row>
    <row r="1558" ht="14.25" customHeight="1">
      <c r="A1558" s="1" t="s">
        <v>18</v>
      </c>
      <c r="B1558" s="1">
        <v>5.9</v>
      </c>
      <c r="J1558" s="9"/>
    </row>
    <row r="1559" ht="14.25" customHeight="1">
      <c r="A1559" s="1" t="s">
        <v>18</v>
      </c>
      <c r="B1559" s="1">
        <v>6.9</v>
      </c>
      <c r="J1559" s="9"/>
    </row>
    <row r="1560" ht="14.25" customHeight="1">
      <c r="A1560" s="1" t="s">
        <v>18</v>
      </c>
      <c r="B1560" s="1">
        <v>7.5</v>
      </c>
      <c r="J1560" s="9"/>
    </row>
    <row r="1561" ht="14.25" customHeight="1">
      <c r="A1561" s="1" t="s">
        <v>18</v>
      </c>
      <c r="B1561" s="1">
        <v>6.3</v>
      </c>
      <c r="J1561" s="9"/>
    </row>
    <row r="1562" ht="14.25" customHeight="1">
      <c r="A1562" s="1" t="s">
        <v>18</v>
      </c>
      <c r="B1562" s="1">
        <v>6.4</v>
      </c>
      <c r="J1562" s="9"/>
    </row>
    <row r="1563" ht="14.25" customHeight="1">
      <c r="A1563" s="1" t="s">
        <v>18</v>
      </c>
      <c r="B1563" s="1">
        <v>5.9</v>
      </c>
      <c r="J1563" s="9"/>
    </row>
    <row r="1564" ht="14.25" customHeight="1">
      <c r="A1564" s="1" t="s">
        <v>18</v>
      </c>
      <c r="B1564" s="1">
        <v>6.8</v>
      </c>
      <c r="J1564" s="9"/>
    </row>
    <row r="1565" ht="14.25" customHeight="1">
      <c r="A1565" s="1" t="s">
        <v>18</v>
      </c>
      <c r="B1565" s="1">
        <v>6.3</v>
      </c>
      <c r="J1565" s="9"/>
    </row>
    <row r="1566" ht="14.25" customHeight="1">
      <c r="A1566" s="1" t="s">
        <v>18</v>
      </c>
      <c r="B1566" s="1">
        <v>3.6</v>
      </c>
      <c r="J1566" s="9"/>
    </row>
    <row r="1567" ht="14.25" customHeight="1">
      <c r="A1567" s="1" t="s">
        <v>18</v>
      </c>
      <c r="B1567" s="1">
        <v>5.3</v>
      </c>
      <c r="J1567" s="9"/>
    </row>
    <row r="1568" ht="14.25" customHeight="1">
      <c r="A1568" s="1" t="s">
        <v>18</v>
      </c>
      <c r="B1568" s="1">
        <v>5.9</v>
      </c>
      <c r="J1568" s="9"/>
    </row>
    <row r="1569" ht="14.25" customHeight="1">
      <c r="A1569" s="1" t="s">
        <v>18</v>
      </c>
      <c r="B1569" s="1">
        <v>6.9</v>
      </c>
      <c r="J1569" s="9"/>
    </row>
    <row r="1570" ht="14.25" customHeight="1">
      <c r="A1570" s="1" t="s">
        <v>18</v>
      </c>
      <c r="B1570" s="1">
        <v>6.9</v>
      </c>
      <c r="J1570" s="9"/>
    </row>
    <row r="1571" ht="14.25" customHeight="1">
      <c r="A1571" s="1" t="s">
        <v>18</v>
      </c>
      <c r="B1571" s="1">
        <v>6.1</v>
      </c>
      <c r="J1571" s="9"/>
    </row>
    <row r="1572" ht="14.25" customHeight="1">
      <c r="A1572" s="1" t="s">
        <v>18</v>
      </c>
      <c r="B1572" s="1">
        <v>5.7</v>
      </c>
      <c r="J1572" s="9"/>
    </row>
    <row r="1573" ht="14.25" customHeight="1">
      <c r="A1573" s="1" t="s">
        <v>18</v>
      </c>
      <c r="B1573" s="1">
        <v>8.5</v>
      </c>
      <c r="J1573" s="9"/>
    </row>
    <row r="1574" ht="14.25" customHeight="1">
      <c r="A1574" s="1" t="s">
        <v>18</v>
      </c>
      <c r="B1574" s="1">
        <v>6.3</v>
      </c>
      <c r="J1574" s="9"/>
    </row>
    <row r="1575" ht="14.25" customHeight="1">
      <c r="A1575" s="1" t="s">
        <v>18</v>
      </c>
      <c r="B1575" s="1">
        <v>7.3</v>
      </c>
      <c r="J1575" s="9"/>
    </row>
    <row r="1576" ht="14.25" customHeight="1">
      <c r="A1576" s="1" t="s">
        <v>18</v>
      </c>
      <c r="B1576" s="1">
        <v>6.3</v>
      </c>
      <c r="J1576" s="9"/>
    </row>
    <row r="1577" ht="14.25" customHeight="1">
      <c r="A1577" s="1" t="s">
        <v>18</v>
      </c>
      <c r="B1577" s="1">
        <v>7.2</v>
      </c>
      <c r="J1577" s="9"/>
    </row>
    <row r="1578" ht="14.25" customHeight="1">
      <c r="A1578" s="1" t="s">
        <v>18</v>
      </c>
      <c r="B1578" s="1">
        <v>7.3</v>
      </c>
      <c r="J1578" s="9"/>
    </row>
    <row r="1579" ht="14.25" customHeight="1">
      <c r="A1579" s="1" t="s">
        <v>18</v>
      </c>
      <c r="B1579" s="1">
        <v>6.3</v>
      </c>
      <c r="J1579" s="9"/>
    </row>
    <row r="1580" ht="14.25" customHeight="1">
      <c r="A1580" s="1" t="s">
        <v>18</v>
      </c>
      <c r="B1580" s="1">
        <v>8.1</v>
      </c>
      <c r="J1580" s="9"/>
    </row>
    <row r="1581" ht="14.25" customHeight="1">
      <c r="A1581" s="1" t="s">
        <v>18</v>
      </c>
      <c r="B1581" s="1">
        <v>6.9</v>
      </c>
      <c r="J1581" s="9"/>
    </row>
    <row r="1582" ht="14.25" customHeight="1">
      <c r="A1582" s="1" t="s">
        <v>18</v>
      </c>
      <c r="B1582" s="1">
        <v>6.3</v>
      </c>
      <c r="J1582" s="9"/>
    </row>
    <row r="1583" ht="14.25" customHeight="1">
      <c r="A1583" s="1" t="s">
        <v>18</v>
      </c>
      <c r="B1583" s="1">
        <v>7.3</v>
      </c>
      <c r="J1583" s="9"/>
    </row>
    <row r="1584" ht="14.25" customHeight="1">
      <c r="A1584" s="1" t="s">
        <v>18</v>
      </c>
      <c r="B1584" s="1">
        <v>5.5</v>
      </c>
      <c r="J1584" s="9"/>
    </row>
    <row r="1585" ht="14.25" customHeight="1">
      <c r="A1585" s="1" t="s">
        <v>18</v>
      </c>
      <c r="B1585" s="1">
        <v>6.1</v>
      </c>
      <c r="J1585" s="9"/>
    </row>
    <row r="1586" ht="14.25" customHeight="1">
      <c r="A1586" s="1" t="s">
        <v>18</v>
      </c>
      <c r="B1586" s="1">
        <v>6.9</v>
      </c>
      <c r="J1586" s="9"/>
    </row>
    <row r="1587" ht="14.25" customHeight="1">
      <c r="A1587" s="1" t="s">
        <v>18</v>
      </c>
      <c r="B1587" s="1">
        <v>7.2</v>
      </c>
      <c r="J1587" s="9"/>
    </row>
    <row r="1588" ht="14.25" customHeight="1">
      <c r="A1588" s="1" t="s">
        <v>18</v>
      </c>
      <c r="B1588" s="1">
        <v>6.4</v>
      </c>
      <c r="J1588" s="9"/>
    </row>
    <row r="1589" ht="14.25" customHeight="1">
      <c r="A1589" s="1" t="s">
        <v>18</v>
      </c>
      <c r="B1589" s="1">
        <v>6.4</v>
      </c>
      <c r="J1589" s="9"/>
    </row>
    <row r="1590" ht="14.25" customHeight="1">
      <c r="A1590" s="1" t="s">
        <v>18</v>
      </c>
      <c r="B1590" s="1">
        <v>8.3</v>
      </c>
      <c r="J1590" s="9"/>
    </row>
    <row r="1591" ht="14.25" customHeight="1">
      <c r="A1591" s="1" t="s">
        <v>18</v>
      </c>
      <c r="B1591" s="1">
        <v>7.2</v>
      </c>
      <c r="J1591" s="9"/>
    </row>
    <row r="1592" ht="14.25" customHeight="1">
      <c r="A1592" s="1" t="s">
        <v>18</v>
      </c>
      <c r="B1592" s="1">
        <v>6.8</v>
      </c>
      <c r="J1592" s="9"/>
    </row>
    <row r="1593" ht="14.25" customHeight="1">
      <c r="A1593" s="1" t="s">
        <v>18</v>
      </c>
      <c r="B1593" s="1">
        <v>6.5</v>
      </c>
      <c r="J1593" s="9"/>
    </row>
    <row r="1594" ht="14.25" customHeight="1">
      <c r="A1594" s="1" t="s">
        <v>18</v>
      </c>
      <c r="B1594" s="1">
        <v>7.8</v>
      </c>
      <c r="J1594" s="9"/>
    </row>
    <row r="1595" ht="14.25" customHeight="1">
      <c r="A1595" s="1" t="s">
        <v>18</v>
      </c>
      <c r="B1595" s="1">
        <v>7.6</v>
      </c>
      <c r="J1595" s="9"/>
    </row>
    <row r="1596" ht="14.25" customHeight="1">
      <c r="A1596" s="1" t="s">
        <v>18</v>
      </c>
      <c r="B1596" s="1">
        <v>7.2</v>
      </c>
      <c r="J1596" s="9"/>
    </row>
    <row r="1597" ht="14.25" customHeight="1">
      <c r="A1597" s="1" t="s">
        <v>18</v>
      </c>
      <c r="B1597" s="1">
        <v>6.7</v>
      </c>
      <c r="J1597" s="9"/>
    </row>
    <row r="1598" ht="14.25" customHeight="1">
      <c r="A1598" s="1" t="s">
        <v>18</v>
      </c>
      <c r="B1598" s="1">
        <v>6.8</v>
      </c>
      <c r="J1598" s="9"/>
    </row>
    <row r="1599" ht="14.25" customHeight="1">
      <c r="A1599" s="1" t="s">
        <v>18</v>
      </c>
      <c r="B1599" s="1">
        <v>6.3</v>
      </c>
      <c r="J1599" s="9"/>
    </row>
    <row r="1600" ht="14.25" customHeight="1">
      <c r="A1600" s="1" t="s">
        <v>18</v>
      </c>
      <c r="B1600" s="1">
        <v>6.2</v>
      </c>
      <c r="J1600" s="9"/>
    </row>
    <row r="1601" ht="14.25" customHeight="1">
      <c r="A1601" s="1" t="s">
        <v>18</v>
      </c>
      <c r="B1601" s="1">
        <v>6.2</v>
      </c>
      <c r="J1601" s="9"/>
    </row>
    <row r="1602" ht="14.25" customHeight="1">
      <c r="A1602" s="1" t="s">
        <v>18</v>
      </c>
      <c r="B1602" s="1">
        <v>8.6</v>
      </c>
      <c r="J1602" s="9"/>
    </row>
    <row r="1603" ht="14.25" customHeight="1">
      <c r="A1603" s="1" t="s">
        <v>18</v>
      </c>
      <c r="B1603" s="1">
        <v>8.0</v>
      </c>
      <c r="J1603" s="9"/>
    </row>
    <row r="1604" ht="14.25" customHeight="1">
      <c r="A1604" s="1" t="s">
        <v>18</v>
      </c>
      <c r="B1604" s="1">
        <v>7.0</v>
      </c>
      <c r="J1604" s="9"/>
    </row>
    <row r="1605" ht="14.25" customHeight="1">
      <c r="A1605" s="1" t="s">
        <v>18</v>
      </c>
      <c r="B1605" s="1">
        <v>8.0</v>
      </c>
      <c r="J1605" s="9"/>
    </row>
    <row r="1606" ht="14.25" customHeight="1">
      <c r="A1606" s="1" t="s">
        <v>18</v>
      </c>
      <c r="B1606" s="1">
        <v>8.1</v>
      </c>
      <c r="J1606" s="9"/>
    </row>
    <row r="1607" ht="14.25" customHeight="1">
      <c r="A1607" s="1" t="s">
        <v>18</v>
      </c>
      <c r="B1607" s="1">
        <v>6.7</v>
      </c>
      <c r="J1607" s="9"/>
    </row>
    <row r="1608" ht="14.25" customHeight="1">
      <c r="A1608" s="1" t="s">
        <v>18</v>
      </c>
      <c r="B1608" s="1">
        <v>7.9</v>
      </c>
      <c r="J1608" s="9"/>
    </row>
    <row r="1609" ht="14.25" customHeight="1">
      <c r="A1609" s="1" t="s">
        <v>18</v>
      </c>
      <c r="B1609" s="1">
        <v>6.1</v>
      </c>
      <c r="J1609" s="9"/>
    </row>
    <row r="1610" ht="14.25" customHeight="1">
      <c r="A1610" s="1" t="s">
        <v>18</v>
      </c>
      <c r="B1610" s="1">
        <v>4.2</v>
      </c>
      <c r="J1610" s="9"/>
    </row>
    <row r="1611" ht="14.25" customHeight="1">
      <c r="A1611" s="1" t="s">
        <v>18</v>
      </c>
      <c r="B1611" s="1">
        <v>6.1</v>
      </c>
      <c r="J1611" s="9"/>
    </row>
    <row r="1612" ht="14.25" customHeight="1">
      <c r="A1612" s="1" t="s">
        <v>18</v>
      </c>
      <c r="B1612" s="1">
        <v>6.6</v>
      </c>
      <c r="J1612" s="9"/>
    </row>
    <row r="1613" ht="14.25" customHeight="1">
      <c r="A1613" s="1" t="s">
        <v>18</v>
      </c>
      <c r="B1613" s="1">
        <v>7.5</v>
      </c>
      <c r="J1613" s="9"/>
    </row>
    <row r="1614" ht="14.25" customHeight="1">
      <c r="A1614" s="1" t="s">
        <v>18</v>
      </c>
      <c r="B1614" s="1">
        <v>7.4</v>
      </c>
      <c r="J1614" s="9"/>
    </row>
    <row r="1615" ht="14.25" customHeight="1">
      <c r="A1615" s="1" t="s">
        <v>18</v>
      </c>
      <c r="B1615" s="1">
        <v>7.2</v>
      </c>
      <c r="J1615" s="9"/>
    </row>
    <row r="1616" ht="14.25" customHeight="1">
      <c r="A1616" s="1" t="s">
        <v>18</v>
      </c>
      <c r="B1616" s="1">
        <v>6.9</v>
      </c>
      <c r="J1616" s="9"/>
    </row>
    <row r="1617" ht="14.25" customHeight="1">
      <c r="A1617" s="1" t="s">
        <v>18</v>
      </c>
      <c r="B1617" s="1">
        <v>7.4</v>
      </c>
      <c r="J1617" s="9"/>
    </row>
    <row r="1618" ht="14.25" customHeight="1">
      <c r="A1618" s="1" t="s">
        <v>18</v>
      </c>
      <c r="B1618" s="1">
        <v>5.4</v>
      </c>
      <c r="J1618" s="9"/>
    </row>
    <row r="1619" ht="14.25" customHeight="1">
      <c r="A1619" s="1" t="s">
        <v>18</v>
      </c>
      <c r="B1619" s="1">
        <v>6.8</v>
      </c>
      <c r="J1619" s="9"/>
    </row>
    <row r="1620" ht="14.25" customHeight="1">
      <c r="A1620" s="1" t="s">
        <v>18</v>
      </c>
      <c r="B1620" s="1">
        <v>6.3</v>
      </c>
      <c r="J1620" s="9"/>
    </row>
    <row r="1621" ht="14.25" customHeight="1">
      <c r="A1621" s="1" t="s">
        <v>18</v>
      </c>
      <c r="B1621" s="1">
        <v>7.2</v>
      </c>
      <c r="J1621" s="9"/>
    </row>
    <row r="1622" ht="14.25" customHeight="1">
      <c r="A1622" s="1" t="s">
        <v>18</v>
      </c>
      <c r="B1622" s="1">
        <v>8.7</v>
      </c>
      <c r="J1622" s="9"/>
    </row>
    <row r="1623" ht="14.25" customHeight="1">
      <c r="A1623" s="1" t="s">
        <v>18</v>
      </c>
      <c r="B1623" s="1">
        <v>6.9</v>
      </c>
      <c r="J1623" s="9"/>
    </row>
    <row r="1624" ht="14.25" customHeight="1">
      <c r="A1624" s="1" t="s">
        <v>18</v>
      </c>
      <c r="B1624" s="1">
        <v>6.0</v>
      </c>
      <c r="J1624" s="9"/>
    </row>
    <row r="1625" ht="14.25" customHeight="1">
      <c r="A1625" s="1" t="s">
        <v>18</v>
      </c>
      <c r="B1625" s="1">
        <v>5.9</v>
      </c>
      <c r="J1625" s="9"/>
    </row>
    <row r="1626" ht="14.25" customHeight="1">
      <c r="A1626" s="1" t="s">
        <v>18</v>
      </c>
      <c r="B1626" s="1">
        <v>5.4</v>
      </c>
      <c r="J1626" s="9"/>
    </row>
    <row r="1627" ht="14.25" customHeight="1">
      <c r="A1627" s="1" t="s">
        <v>18</v>
      </c>
      <c r="B1627" s="1">
        <v>5.9</v>
      </c>
      <c r="J1627" s="9"/>
    </row>
    <row r="1628" ht="14.25" customHeight="1">
      <c r="A1628" s="1" t="s">
        <v>18</v>
      </c>
      <c r="B1628" s="1">
        <v>6.1</v>
      </c>
      <c r="J1628" s="9"/>
    </row>
    <row r="1629" ht="14.25" customHeight="1">
      <c r="A1629" s="1" t="s">
        <v>18</v>
      </c>
      <c r="B1629" s="1">
        <v>7.7</v>
      </c>
      <c r="J1629" s="9"/>
    </row>
    <row r="1630" ht="14.25" customHeight="1">
      <c r="A1630" s="1" t="s">
        <v>18</v>
      </c>
      <c r="B1630" s="1">
        <v>5.8</v>
      </c>
      <c r="J1630" s="9"/>
    </row>
    <row r="1631" ht="14.25" customHeight="1">
      <c r="A1631" s="1" t="s">
        <v>18</v>
      </c>
      <c r="B1631" s="1">
        <v>7.6</v>
      </c>
      <c r="J1631" s="9"/>
    </row>
    <row r="1632" ht="14.25" customHeight="1">
      <c r="A1632" s="1" t="s">
        <v>18</v>
      </c>
      <c r="B1632" s="1">
        <v>6.1</v>
      </c>
      <c r="J1632" s="9"/>
    </row>
    <row r="1633" ht="14.25" customHeight="1">
      <c r="A1633" s="1" t="s">
        <v>18</v>
      </c>
      <c r="B1633" s="1">
        <v>5.4</v>
      </c>
      <c r="J1633" s="9"/>
    </row>
    <row r="1634" ht="14.25" customHeight="1">
      <c r="A1634" s="1" t="s">
        <v>18</v>
      </c>
      <c r="B1634" s="1">
        <v>5.1</v>
      </c>
      <c r="J1634" s="9"/>
    </row>
    <row r="1635" ht="14.25" customHeight="1">
      <c r="A1635" s="1" t="s">
        <v>18</v>
      </c>
      <c r="B1635" s="1">
        <v>6.4</v>
      </c>
      <c r="J1635" s="9"/>
    </row>
    <row r="1636" ht="14.25" customHeight="1">
      <c r="A1636" s="1" t="s">
        <v>18</v>
      </c>
      <c r="B1636" s="1">
        <v>6.3</v>
      </c>
      <c r="J1636" s="9"/>
    </row>
    <row r="1637" ht="14.25" customHeight="1">
      <c r="A1637" s="1" t="s">
        <v>18</v>
      </c>
      <c r="B1637" s="1">
        <v>7.5</v>
      </c>
      <c r="J1637" s="9"/>
    </row>
    <row r="1638" ht="14.25" customHeight="1">
      <c r="A1638" s="1" t="s">
        <v>18</v>
      </c>
      <c r="B1638" s="1">
        <v>7.1</v>
      </c>
      <c r="J1638" s="9"/>
    </row>
    <row r="1639" ht="14.25" customHeight="1">
      <c r="A1639" s="1" t="s">
        <v>18</v>
      </c>
      <c r="B1639" s="1">
        <v>5.2</v>
      </c>
      <c r="J1639" s="9"/>
    </row>
    <row r="1640" ht="14.25" customHeight="1">
      <c r="A1640" s="1" t="s">
        <v>18</v>
      </c>
      <c r="B1640" s="1">
        <v>7.8</v>
      </c>
      <c r="J1640" s="9"/>
    </row>
    <row r="1641" ht="14.25" customHeight="1">
      <c r="A1641" s="1" t="s">
        <v>18</v>
      </c>
      <c r="B1641" s="1">
        <v>6.5</v>
      </c>
      <c r="J1641" s="9"/>
    </row>
    <row r="1642" ht="14.25" customHeight="1">
      <c r="A1642" s="1" t="s">
        <v>18</v>
      </c>
      <c r="B1642" s="1">
        <v>6.6</v>
      </c>
      <c r="J1642" s="9"/>
    </row>
    <row r="1643" ht="14.25" customHeight="1">
      <c r="A1643" s="1" t="s">
        <v>18</v>
      </c>
      <c r="B1643" s="1">
        <v>5.1</v>
      </c>
      <c r="J1643" s="9"/>
    </row>
    <row r="1644" ht="14.25" customHeight="1">
      <c r="A1644" s="1" t="s">
        <v>18</v>
      </c>
      <c r="B1644" s="1">
        <v>7.4</v>
      </c>
      <c r="J1644" s="9"/>
    </row>
    <row r="1645" ht="14.25" customHeight="1">
      <c r="A1645" s="1" t="s">
        <v>18</v>
      </c>
      <c r="B1645" s="1">
        <v>7.2</v>
      </c>
      <c r="J1645" s="9"/>
    </row>
    <row r="1646" ht="14.25" customHeight="1">
      <c r="A1646" s="1" t="s">
        <v>18</v>
      </c>
      <c r="B1646" s="1">
        <v>7.6</v>
      </c>
      <c r="J1646" s="9"/>
    </row>
    <row r="1647" ht="14.25" customHeight="1">
      <c r="A1647" s="1" t="s">
        <v>18</v>
      </c>
      <c r="B1647" s="1">
        <v>7.5</v>
      </c>
      <c r="J1647" s="9"/>
    </row>
    <row r="1648" ht="14.25" customHeight="1">
      <c r="A1648" s="1" t="s">
        <v>18</v>
      </c>
      <c r="B1648" s="1">
        <v>6.6</v>
      </c>
      <c r="J1648" s="9"/>
    </row>
    <row r="1649" ht="14.25" customHeight="1">
      <c r="A1649" s="1" t="s">
        <v>18</v>
      </c>
      <c r="B1649" s="1">
        <v>7.2</v>
      </c>
      <c r="J1649" s="9"/>
    </row>
    <row r="1650" ht="14.25" customHeight="1">
      <c r="A1650" s="1" t="s">
        <v>18</v>
      </c>
      <c r="B1650" s="1">
        <v>7.6</v>
      </c>
      <c r="J1650" s="9"/>
    </row>
    <row r="1651" ht="14.25" customHeight="1">
      <c r="A1651" s="1" t="s">
        <v>18</v>
      </c>
      <c r="B1651" s="1">
        <v>6.2</v>
      </c>
      <c r="J1651" s="9"/>
    </row>
    <row r="1652" ht="14.25" customHeight="1">
      <c r="A1652" s="1" t="s">
        <v>18</v>
      </c>
      <c r="B1652" s="1">
        <v>5.6</v>
      </c>
      <c r="J1652" s="9"/>
    </row>
    <row r="1653" ht="14.25" customHeight="1">
      <c r="A1653" s="1" t="s">
        <v>18</v>
      </c>
      <c r="B1653" s="1">
        <v>7.6</v>
      </c>
      <c r="J1653" s="9"/>
    </row>
    <row r="1654" ht="14.25" customHeight="1">
      <c r="A1654" s="1" t="s">
        <v>18</v>
      </c>
      <c r="B1654" s="1">
        <v>6.6</v>
      </c>
      <c r="J1654" s="9"/>
    </row>
    <row r="1655" ht="14.25" customHeight="1">
      <c r="A1655" s="1" t="s">
        <v>18</v>
      </c>
      <c r="B1655" s="1">
        <v>7.0</v>
      </c>
      <c r="J1655" s="9"/>
    </row>
    <row r="1656" ht="14.25" customHeight="1">
      <c r="A1656" s="1" t="s">
        <v>18</v>
      </c>
      <c r="B1656" s="1">
        <v>2.7</v>
      </c>
      <c r="J1656" s="9"/>
    </row>
    <row r="1657" ht="14.25" customHeight="1">
      <c r="A1657" s="1" t="s">
        <v>18</v>
      </c>
      <c r="B1657" s="1">
        <v>7.6</v>
      </c>
      <c r="J1657" s="9"/>
    </row>
    <row r="1658" ht="14.25" customHeight="1">
      <c r="A1658" s="1" t="s">
        <v>18</v>
      </c>
      <c r="B1658" s="1">
        <v>6.6</v>
      </c>
      <c r="J1658" s="9"/>
    </row>
    <row r="1659" ht="14.25" customHeight="1">
      <c r="A1659" s="1" t="s">
        <v>18</v>
      </c>
      <c r="B1659" s="1">
        <v>6.9</v>
      </c>
      <c r="J1659" s="9"/>
    </row>
    <row r="1660" ht="14.25" customHeight="1">
      <c r="A1660" s="1" t="s">
        <v>18</v>
      </c>
      <c r="B1660" s="1">
        <v>6.8</v>
      </c>
      <c r="J1660" s="9"/>
    </row>
    <row r="1661" ht="14.25" customHeight="1">
      <c r="A1661" s="1" t="s">
        <v>18</v>
      </c>
      <c r="B1661" s="1">
        <v>7.5</v>
      </c>
      <c r="J1661" s="9"/>
    </row>
    <row r="1662" ht="14.25" customHeight="1">
      <c r="A1662" s="1" t="s">
        <v>18</v>
      </c>
      <c r="B1662" s="1">
        <v>3.7</v>
      </c>
      <c r="J1662" s="9"/>
    </row>
    <row r="1663" ht="14.25" customHeight="1">
      <c r="A1663" s="1" t="s">
        <v>18</v>
      </c>
      <c r="B1663" s="1">
        <v>6.1</v>
      </c>
      <c r="J1663" s="9"/>
    </row>
    <row r="1664" ht="14.25" customHeight="1">
      <c r="A1664" s="1" t="s">
        <v>18</v>
      </c>
      <c r="B1664" s="1">
        <v>5.9</v>
      </c>
      <c r="J1664" s="9"/>
    </row>
    <row r="1665" ht="14.25" customHeight="1">
      <c r="A1665" s="1" t="s">
        <v>18</v>
      </c>
      <c r="B1665" s="1">
        <v>6.7</v>
      </c>
      <c r="J1665" s="9"/>
    </row>
    <row r="1666" ht="14.25" customHeight="1">
      <c r="A1666" s="1" t="s">
        <v>18</v>
      </c>
      <c r="B1666" s="1">
        <v>8.5</v>
      </c>
      <c r="J1666" s="9"/>
    </row>
    <row r="1667" ht="14.25" customHeight="1">
      <c r="A1667" s="1" t="s">
        <v>18</v>
      </c>
      <c r="B1667" s="1">
        <v>6.9</v>
      </c>
      <c r="J1667" s="9"/>
    </row>
    <row r="1668" ht="14.25" customHeight="1">
      <c r="A1668" s="1" t="s">
        <v>18</v>
      </c>
      <c r="B1668" s="1">
        <v>5.5</v>
      </c>
      <c r="J1668" s="9"/>
    </row>
    <row r="1669" ht="14.25" customHeight="1">
      <c r="A1669" s="1" t="s">
        <v>18</v>
      </c>
      <c r="B1669" s="1">
        <v>7.1</v>
      </c>
      <c r="J1669" s="9"/>
    </row>
    <row r="1670" ht="14.25" customHeight="1">
      <c r="A1670" s="1" t="s">
        <v>18</v>
      </c>
      <c r="B1670" s="1">
        <v>7.1</v>
      </c>
      <c r="J1670" s="9"/>
    </row>
    <row r="1671" ht="14.25" customHeight="1">
      <c r="A1671" s="1" t="s">
        <v>18</v>
      </c>
      <c r="B1671" s="1">
        <v>5.9</v>
      </c>
      <c r="J1671" s="9"/>
    </row>
    <row r="1672" ht="14.25" customHeight="1">
      <c r="A1672" s="1" t="s">
        <v>18</v>
      </c>
      <c r="B1672" s="1">
        <v>7.3</v>
      </c>
      <c r="J1672" s="9"/>
    </row>
    <row r="1673" ht="14.25" customHeight="1">
      <c r="A1673" s="1" t="s">
        <v>18</v>
      </c>
      <c r="B1673" s="1">
        <v>3.4</v>
      </c>
      <c r="J1673" s="9"/>
    </row>
    <row r="1674" ht="14.25" customHeight="1">
      <c r="A1674" s="1" t="s">
        <v>18</v>
      </c>
      <c r="B1674" s="1">
        <v>6.8</v>
      </c>
      <c r="J1674" s="9"/>
    </row>
    <row r="1675" ht="14.25" customHeight="1">
      <c r="A1675" s="1" t="s">
        <v>18</v>
      </c>
      <c r="B1675" s="1">
        <v>6.9</v>
      </c>
      <c r="J1675" s="9"/>
    </row>
    <row r="1676" ht="14.25" customHeight="1">
      <c r="A1676" s="1" t="s">
        <v>18</v>
      </c>
      <c r="B1676" s="1">
        <v>7.0</v>
      </c>
      <c r="J1676" s="9"/>
    </row>
    <row r="1677" ht="14.25" customHeight="1">
      <c r="A1677" s="1" t="s">
        <v>18</v>
      </c>
      <c r="B1677" s="1">
        <v>5.5</v>
      </c>
      <c r="J1677" s="9"/>
    </row>
    <row r="1678" ht="14.25" customHeight="1">
      <c r="A1678" s="1" t="s">
        <v>18</v>
      </c>
      <c r="B1678" s="1">
        <v>5.1</v>
      </c>
      <c r="J1678" s="9"/>
    </row>
    <row r="1679" ht="14.25" customHeight="1">
      <c r="A1679" s="1" t="s">
        <v>18</v>
      </c>
      <c r="B1679" s="1">
        <v>6.2</v>
      </c>
      <c r="J1679" s="9"/>
    </row>
    <row r="1680" ht="14.25" customHeight="1">
      <c r="A1680" s="1" t="s">
        <v>18</v>
      </c>
      <c r="B1680" s="1">
        <v>5.9</v>
      </c>
      <c r="J1680" s="9"/>
    </row>
    <row r="1681" ht="14.25" customHeight="1">
      <c r="A1681" s="1" t="s">
        <v>18</v>
      </c>
      <c r="B1681" s="1">
        <v>5.2</v>
      </c>
      <c r="J1681" s="9"/>
    </row>
    <row r="1682" ht="14.25" customHeight="1">
      <c r="A1682" s="1" t="s">
        <v>18</v>
      </c>
      <c r="B1682" s="1">
        <v>6.2</v>
      </c>
      <c r="J1682" s="9"/>
    </row>
    <row r="1683" ht="14.25" customHeight="1">
      <c r="A1683" s="1" t="s">
        <v>18</v>
      </c>
      <c r="B1683" s="1">
        <v>5.5</v>
      </c>
      <c r="J1683" s="9"/>
    </row>
    <row r="1684" ht="14.25" customHeight="1">
      <c r="A1684" s="1" t="s">
        <v>18</v>
      </c>
      <c r="B1684" s="1">
        <v>7.4</v>
      </c>
      <c r="J1684" s="9"/>
    </row>
    <row r="1685" ht="14.25" customHeight="1">
      <c r="A1685" s="1" t="s">
        <v>18</v>
      </c>
      <c r="B1685" s="1">
        <v>4.4</v>
      </c>
      <c r="J1685" s="9"/>
    </row>
    <row r="1686" ht="14.25" customHeight="1">
      <c r="A1686" s="1" t="s">
        <v>18</v>
      </c>
      <c r="B1686" s="1">
        <v>6.3</v>
      </c>
      <c r="J1686" s="9"/>
    </row>
    <row r="1687" ht="14.25" customHeight="1">
      <c r="A1687" s="1" t="s">
        <v>18</v>
      </c>
      <c r="B1687" s="1">
        <v>6.1</v>
      </c>
      <c r="J1687" s="9"/>
    </row>
    <row r="1688" ht="14.25" customHeight="1">
      <c r="A1688" s="1" t="s">
        <v>18</v>
      </c>
      <c r="B1688" s="1">
        <v>5.3</v>
      </c>
      <c r="J1688" s="9"/>
    </row>
    <row r="1689" ht="14.25" customHeight="1">
      <c r="A1689" s="1" t="s">
        <v>18</v>
      </c>
      <c r="B1689" s="1">
        <v>5.4</v>
      </c>
      <c r="J1689" s="9"/>
    </row>
    <row r="1690" ht="14.25" customHeight="1">
      <c r="A1690" s="1" t="s">
        <v>18</v>
      </c>
      <c r="B1690" s="1">
        <v>6.7</v>
      </c>
      <c r="J1690" s="9"/>
    </row>
    <row r="1691" ht="14.25" customHeight="1">
      <c r="A1691" s="1" t="s">
        <v>18</v>
      </c>
      <c r="B1691" s="1">
        <v>5.9</v>
      </c>
      <c r="J1691" s="9"/>
    </row>
    <row r="1692" ht="14.25" customHeight="1">
      <c r="A1692" s="1" t="s">
        <v>18</v>
      </c>
      <c r="B1692" s="1">
        <v>7.3</v>
      </c>
      <c r="J1692" s="9"/>
    </row>
    <row r="1693" ht="14.25" customHeight="1">
      <c r="A1693" s="1" t="s">
        <v>18</v>
      </c>
      <c r="B1693" s="1">
        <v>5.5</v>
      </c>
      <c r="J1693" s="9"/>
    </row>
    <row r="1694" ht="14.25" customHeight="1">
      <c r="A1694" s="1" t="s">
        <v>18</v>
      </c>
      <c r="B1694" s="1">
        <v>5.8</v>
      </c>
      <c r="J1694" s="9"/>
    </row>
    <row r="1695" ht="14.25" customHeight="1">
      <c r="A1695" s="1" t="s">
        <v>18</v>
      </c>
      <c r="B1695" s="1">
        <v>4.6</v>
      </c>
      <c r="J1695" s="9"/>
    </row>
    <row r="1696" ht="14.25" customHeight="1">
      <c r="A1696" s="1" t="s">
        <v>18</v>
      </c>
      <c r="B1696" s="1">
        <v>6.7</v>
      </c>
      <c r="J1696" s="9"/>
    </row>
    <row r="1697" ht="14.25" customHeight="1">
      <c r="A1697" s="1" t="s">
        <v>18</v>
      </c>
      <c r="B1697" s="1">
        <v>5.1</v>
      </c>
      <c r="J1697" s="9"/>
    </row>
    <row r="1698" ht="14.25" customHeight="1">
      <c r="A1698" s="1" t="s">
        <v>18</v>
      </c>
      <c r="B1698" s="1">
        <v>5.6</v>
      </c>
      <c r="J1698" s="9"/>
    </row>
    <row r="1699" ht="14.25" customHeight="1">
      <c r="A1699" s="1" t="s">
        <v>18</v>
      </c>
      <c r="B1699" s="1">
        <v>7.0</v>
      </c>
      <c r="J1699" s="9"/>
    </row>
    <row r="1700" ht="14.25" customHeight="1">
      <c r="A1700" s="1" t="s">
        <v>18</v>
      </c>
      <c r="B1700" s="1">
        <v>6.4</v>
      </c>
      <c r="J1700" s="9"/>
    </row>
    <row r="1701" ht="14.25" customHeight="1">
      <c r="A1701" s="1" t="s">
        <v>18</v>
      </c>
      <c r="B1701" s="1">
        <v>6.7</v>
      </c>
      <c r="J1701" s="9"/>
    </row>
    <row r="1702" ht="14.25" customHeight="1">
      <c r="A1702" s="1" t="s">
        <v>18</v>
      </c>
      <c r="B1702" s="1">
        <v>4.1</v>
      </c>
      <c r="J1702" s="9"/>
    </row>
    <row r="1703" ht="14.25" customHeight="1">
      <c r="A1703" s="1" t="s">
        <v>18</v>
      </c>
      <c r="B1703" s="1">
        <v>5.5</v>
      </c>
      <c r="J1703" s="9"/>
    </row>
    <row r="1704" ht="14.25" customHeight="1">
      <c r="A1704" s="1" t="s">
        <v>18</v>
      </c>
      <c r="B1704" s="1">
        <v>2.7</v>
      </c>
      <c r="J1704" s="9"/>
    </row>
    <row r="1705" ht="14.25" customHeight="1">
      <c r="A1705" s="1" t="s">
        <v>18</v>
      </c>
      <c r="B1705" s="1">
        <v>6.4</v>
      </c>
      <c r="J1705" s="9"/>
    </row>
    <row r="1706" ht="14.25" customHeight="1">
      <c r="A1706" s="1" t="s">
        <v>18</v>
      </c>
      <c r="B1706" s="1">
        <v>4.8</v>
      </c>
      <c r="J1706" s="9"/>
    </row>
    <row r="1707" ht="14.25" customHeight="1">
      <c r="A1707" s="1" t="s">
        <v>18</v>
      </c>
      <c r="B1707" s="1">
        <v>6.1</v>
      </c>
      <c r="J1707" s="9"/>
    </row>
    <row r="1708" ht="14.25" customHeight="1">
      <c r="A1708" s="1" t="s">
        <v>18</v>
      </c>
      <c r="B1708" s="1">
        <v>4.8</v>
      </c>
      <c r="J1708" s="9"/>
    </row>
    <row r="1709" ht="14.25" customHeight="1">
      <c r="A1709" s="1" t="s">
        <v>18</v>
      </c>
      <c r="B1709" s="1">
        <v>7.0</v>
      </c>
      <c r="J1709" s="9"/>
    </row>
    <row r="1710" ht="14.25" customHeight="1">
      <c r="A1710" s="1" t="s">
        <v>18</v>
      </c>
      <c r="B1710" s="1">
        <v>6.8</v>
      </c>
      <c r="J1710" s="9"/>
    </row>
    <row r="1711" ht="14.25" customHeight="1">
      <c r="A1711" s="1" t="s">
        <v>18</v>
      </c>
      <c r="B1711" s="1">
        <v>7.3</v>
      </c>
      <c r="J1711" s="9"/>
    </row>
    <row r="1712" ht="14.25" customHeight="1">
      <c r="A1712" s="1" t="s">
        <v>6376</v>
      </c>
      <c r="B1712" s="1">
        <v>8.2</v>
      </c>
      <c r="J1712" s="9"/>
    </row>
    <row r="1713" ht="14.25" customHeight="1">
      <c r="A1713" s="1" t="s">
        <v>18</v>
      </c>
      <c r="B1713" s="1">
        <v>5.6</v>
      </c>
      <c r="J1713" s="9"/>
    </row>
    <row r="1714" ht="14.25" customHeight="1">
      <c r="A1714" s="1" t="s">
        <v>18</v>
      </c>
      <c r="B1714" s="1">
        <v>6.1</v>
      </c>
      <c r="J1714" s="9"/>
    </row>
    <row r="1715" ht="14.25" customHeight="1">
      <c r="A1715" s="1" t="s">
        <v>18</v>
      </c>
      <c r="B1715" s="1">
        <v>7.9</v>
      </c>
      <c r="J1715" s="9"/>
    </row>
    <row r="1716" ht="14.25" customHeight="1">
      <c r="A1716" s="1" t="s">
        <v>18</v>
      </c>
      <c r="B1716" s="1">
        <v>8.4</v>
      </c>
      <c r="J1716" s="9"/>
    </row>
    <row r="1717" ht="14.25" customHeight="1">
      <c r="A1717" s="1" t="s">
        <v>18</v>
      </c>
      <c r="B1717" s="1">
        <v>6.5</v>
      </c>
      <c r="J1717" s="9"/>
    </row>
    <row r="1718" ht="14.25" customHeight="1">
      <c r="A1718" s="1" t="s">
        <v>18</v>
      </c>
      <c r="B1718" s="1">
        <v>7.1</v>
      </c>
      <c r="J1718" s="9"/>
    </row>
    <row r="1719" ht="14.25" customHeight="1">
      <c r="A1719" s="1" t="s">
        <v>18</v>
      </c>
      <c r="B1719" s="1">
        <v>6.6</v>
      </c>
      <c r="J1719" s="9"/>
    </row>
    <row r="1720" ht="14.25" customHeight="1">
      <c r="A1720" s="1" t="s">
        <v>18</v>
      </c>
      <c r="B1720" s="1">
        <v>4.0</v>
      </c>
      <c r="J1720" s="9"/>
    </row>
    <row r="1721" ht="14.25" customHeight="1">
      <c r="A1721" s="1" t="s">
        <v>18</v>
      </c>
      <c r="B1721" s="1">
        <v>7.0</v>
      </c>
      <c r="J1721" s="9"/>
    </row>
    <row r="1722" ht="14.25" customHeight="1">
      <c r="A1722" s="1" t="s">
        <v>1336</v>
      </c>
      <c r="B1722" s="1">
        <v>5.6</v>
      </c>
      <c r="J1722" s="9"/>
    </row>
    <row r="1723" ht="14.25" customHeight="1">
      <c r="A1723" s="1" t="s">
        <v>18</v>
      </c>
      <c r="B1723" s="1">
        <v>4.8</v>
      </c>
      <c r="J1723" s="9"/>
    </row>
    <row r="1724" ht="14.25" customHeight="1">
      <c r="A1724" s="1" t="s">
        <v>18</v>
      </c>
      <c r="B1724" s="1">
        <v>7.5</v>
      </c>
      <c r="J1724" s="9"/>
    </row>
    <row r="1725" ht="14.25" customHeight="1">
      <c r="A1725" s="1" t="s">
        <v>1336</v>
      </c>
      <c r="B1725" s="1">
        <v>6.0</v>
      </c>
      <c r="J1725" s="9"/>
    </row>
    <row r="1726" ht="14.25" customHeight="1">
      <c r="A1726" s="1" t="s">
        <v>993</v>
      </c>
      <c r="B1726" s="1">
        <v>7.2</v>
      </c>
      <c r="J1726" s="9"/>
    </row>
    <row r="1727" ht="14.25" customHeight="1">
      <c r="A1727" s="1" t="s">
        <v>18</v>
      </c>
      <c r="B1727" s="1">
        <v>5.6</v>
      </c>
      <c r="J1727" s="9"/>
    </row>
    <row r="1728" ht="14.25" customHeight="1">
      <c r="A1728" s="1" t="s">
        <v>18</v>
      </c>
      <c r="B1728" s="1">
        <v>6.8</v>
      </c>
      <c r="J1728" s="9"/>
    </row>
    <row r="1729" ht="14.25" customHeight="1">
      <c r="A1729" s="1" t="s">
        <v>6442</v>
      </c>
      <c r="B1729" s="1">
        <v>4.9</v>
      </c>
      <c r="J1729" s="9"/>
    </row>
    <row r="1730" ht="14.25" customHeight="1">
      <c r="A1730" s="1" t="s">
        <v>18</v>
      </c>
      <c r="B1730" s="1">
        <v>7.1</v>
      </c>
      <c r="J1730" s="9"/>
    </row>
    <row r="1731" ht="14.25" customHeight="1">
      <c r="A1731" s="1" t="s">
        <v>18</v>
      </c>
      <c r="B1731" s="1">
        <v>2.0</v>
      </c>
      <c r="J1731" s="9"/>
    </row>
    <row r="1732" ht="14.25" customHeight="1">
      <c r="A1732" s="1" t="s">
        <v>18</v>
      </c>
      <c r="B1732" s="1">
        <v>5.7</v>
      </c>
      <c r="J1732" s="9"/>
    </row>
    <row r="1733" ht="14.25" customHeight="1">
      <c r="A1733" s="1" t="s">
        <v>4067</v>
      </c>
      <c r="B1733" s="1">
        <v>4.1</v>
      </c>
      <c r="J1733" s="9"/>
    </row>
    <row r="1734" ht="14.25" customHeight="1">
      <c r="A1734" s="1" t="s">
        <v>18</v>
      </c>
      <c r="B1734" s="1">
        <v>6.7</v>
      </c>
      <c r="J1734" s="9"/>
    </row>
    <row r="1735" ht="14.25" customHeight="1">
      <c r="A1735" s="1" t="s">
        <v>18</v>
      </c>
      <c r="B1735" s="1">
        <v>7.5</v>
      </c>
      <c r="J1735" s="9"/>
    </row>
    <row r="1736" ht="14.25" customHeight="1">
      <c r="A1736" s="1" t="s">
        <v>18</v>
      </c>
      <c r="B1736" s="1">
        <v>6.5</v>
      </c>
      <c r="J1736" s="9"/>
    </row>
    <row r="1737" ht="14.25" customHeight="1">
      <c r="A1737" s="1" t="s">
        <v>18</v>
      </c>
      <c r="B1737" s="1">
        <v>7.9</v>
      </c>
      <c r="J1737" s="9"/>
    </row>
    <row r="1738" ht="14.25" customHeight="1">
      <c r="A1738" s="1" t="s">
        <v>18</v>
      </c>
      <c r="B1738" s="1">
        <v>7.6</v>
      </c>
      <c r="J1738" s="9"/>
    </row>
    <row r="1739" ht="14.25" customHeight="1">
      <c r="A1739" s="1" t="s">
        <v>18</v>
      </c>
      <c r="B1739" s="1">
        <v>6.4</v>
      </c>
      <c r="J1739" s="9"/>
    </row>
    <row r="1740" ht="14.25" customHeight="1">
      <c r="A1740" s="1" t="s">
        <v>18</v>
      </c>
      <c r="B1740" s="1">
        <v>5.8</v>
      </c>
      <c r="J1740" s="9"/>
    </row>
    <row r="1741" ht="14.25" customHeight="1">
      <c r="A1741" s="1" t="s">
        <v>18</v>
      </c>
      <c r="B1741" s="1">
        <v>7.7</v>
      </c>
      <c r="J1741" s="9"/>
    </row>
    <row r="1742" ht="14.25" customHeight="1">
      <c r="A1742" s="1" t="s">
        <v>18</v>
      </c>
      <c r="B1742" s="1">
        <v>7.1</v>
      </c>
      <c r="J1742" s="9"/>
    </row>
    <row r="1743" ht="14.25" customHeight="1">
      <c r="A1743" s="1" t="s">
        <v>18</v>
      </c>
      <c r="B1743" s="1">
        <v>5.3</v>
      </c>
      <c r="J1743" s="9"/>
    </row>
    <row r="1744" ht="14.25" customHeight="1">
      <c r="A1744" s="1" t="s">
        <v>18</v>
      </c>
      <c r="B1744" s="1">
        <v>5.3</v>
      </c>
      <c r="J1744" s="9"/>
    </row>
    <row r="1745" ht="14.25" customHeight="1">
      <c r="A1745" s="1" t="s">
        <v>18</v>
      </c>
      <c r="B1745" s="1">
        <v>7.5</v>
      </c>
      <c r="J1745" s="9"/>
    </row>
    <row r="1746" ht="14.25" customHeight="1">
      <c r="A1746" s="1" t="s">
        <v>18</v>
      </c>
      <c r="B1746" s="1">
        <v>6.9</v>
      </c>
      <c r="J1746" s="9"/>
    </row>
    <row r="1747" ht="14.25" customHeight="1">
      <c r="A1747" s="1" t="s">
        <v>18</v>
      </c>
      <c r="B1747" s="1">
        <v>4.9</v>
      </c>
      <c r="J1747" s="9"/>
    </row>
    <row r="1748" ht="14.25" customHeight="1">
      <c r="A1748" s="1" t="s">
        <v>18</v>
      </c>
      <c r="B1748" s="1">
        <v>7.1</v>
      </c>
      <c r="J1748" s="9"/>
    </row>
    <row r="1749" ht="14.25" customHeight="1">
      <c r="A1749" s="1" t="s">
        <v>18</v>
      </c>
      <c r="B1749" s="1">
        <v>8.0</v>
      </c>
      <c r="J1749" s="9"/>
    </row>
    <row r="1750" ht="14.25" customHeight="1">
      <c r="A1750" s="1" t="s">
        <v>18</v>
      </c>
      <c r="B1750" s="1">
        <v>7.9</v>
      </c>
      <c r="J1750" s="9"/>
    </row>
    <row r="1751" ht="14.25" customHeight="1">
      <c r="A1751" s="1" t="s">
        <v>18</v>
      </c>
      <c r="B1751" s="1">
        <v>7.6</v>
      </c>
      <c r="J1751" s="9"/>
    </row>
    <row r="1752" ht="14.25" customHeight="1">
      <c r="A1752" s="1" t="s">
        <v>18</v>
      </c>
      <c r="B1752" s="1">
        <v>5.9</v>
      </c>
      <c r="J1752" s="9"/>
    </row>
    <row r="1753" ht="14.25" customHeight="1">
      <c r="A1753" s="1" t="s">
        <v>18</v>
      </c>
      <c r="B1753" s="1">
        <v>6.3</v>
      </c>
      <c r="J1753" s="9"/>
    </row>
    <row r="1754" ht="14.25" customHeight="1">
      <c r="A1754" s="1" t="s">
        <v>18</v>
      </c>
      <c r="B1754" s="1">
        <v>7.1</v>
      </c>
      <c r="J1754" s="9"/>
    </row>
    <row r="1755" ht="14.25" customHeight="1">
      <c r="A1755" s="1" t="s">
        <v>18</v>
      </c>
      <c r="B1755" s="1">
        <v>6.4</v>
      </c>
      <c r="J1755" s="9"/>
    </row>
    <row r="1756" ht="14.25" customHeight="1">
      <c r="A1756" s="1" t="s">
        <v>18</v>
      </c>
      <c r="B1756" s="1">
        <v>8.2</v>
      </c>
      <c r="J1756" s="9"/>
    </row>
    <row r="1757" ht="14.25" customHeight="1">
      <c r="A1757" s="1" t="s">
        <v>18</v>
      </c>
      <c r="B1757" s="1">
        <v>6.9</v>
      </c>
      <c r="J1757" s="9"/>
    </row>
    <row r="1758" ht="14.25" customHeight="1">
      <c r="A1758" s="1" t="s">
        <v>18</v>
      </c>
      <c r="B1758" s="1">
        <v>7.8</v>
      </c>
      <c r="J1758" s="9"/>
    </row>
    <row r="1759" ht="14.25" customHeight="1">
      <c r="A1759" s="1" t="s">
        <v>18</v>
      </c>
      <c r="B1759" s="1">
        <v>6.7</v>
      </c>
      <c r="J1759" s="9"/>
    </row>
    <row r="1760" ht="14.25" customHeight="1">
      <c r="A1760" s="1" t="s">
        <v>18</v>
      </c>
      <c r="B1760" s="1">
        <v>7.5</v>
      </c>
      <c r="J1760" s="9"/>
    </row>
    <row r="1761" ht="14.25" customHeight="1">
      <c r="A1761" s="1" t="s">
        <v>18</v>
      </c>
      <c r="B1761" s="1">
        <v>7.4</v>
      </c>
      <c r="J1761" s="9"/>
    </row>
    <row r="1762" ht="14.25" customHeight="1">
      <c r="A1762" s="1" t="s">
        <v>18</v>
      </c>
      <c r="B1762" s="1">
        <v>5.2</v>
      </c>
      <c r="J1762" s="9"/>
    </row>
    <row r="1763" ht="14.25" customHeight="1">
      <c r="A1763" s="1" t="s">
        <v>433</v>
      </c>
      <c r="B1763" s="1">
        <v>6.5</v>
      </c>
      <c r="J1763" s="9"/>
    </row>
    <row r="1764" ht="14.25" customHeight="1">
      <c r="A1764" s="1" t="s">
        <v>18</v>
      </c>
      <c r="B1764" s="1">
        <v>7.6</v>
      </c>
      <c r="J1764" s="9"/>
    </row>
    <row r="1765" ht="14.25" customHeight="1">
      <c r="A1765" s="1" t="s">
        <v>18</v>
      </c>
      <c r="B1765" s="1">
        <v>7.3</v>
      </c>
      <c r="J1765" s="9"/>
    </row>
    <row r="1766" ht="14.25" customHeight="1">
      <c r="A1766" s="1" t="s">
        <v>18</v>
      </c>
      <c r="B1766" s="1">
        <v>6.6</v>
      </c>
      <c r="J1766" s="9"/>
    </row>
    <row r="1767" ht="14.25" customHeight="1">
      <c r="A1767" s="1" t="s">
        <v>18</v>
      </c>
      <c r="B1767" s="1">
        <v>6.8</v>
      </c>
      <c r="J1767" s="9"/>
    </row>
    <row r="1768" ht="14.25" customHeight="1">
      <c r="A1768" s="1" t="s">
        <v>18</v>
      </c>
      <c r="B1768" s="1">
        <v>6.9</v>
      </c>
      <c r="J1768" s="9"/>
    </row>
    <row r="1769" ht="14.25" customHeight="1">
      <c r="A1769" s="1" t="s">
        <v>18</v>
      </c>
      <c r="B1769" s="1">
        <v>5.8</v>
      </c>
      <c r="J1769" s="9"/>
    </row>
    <row r="1770" ht="14.25" customHeight="1">
      <c r="A1770" s="1" t="s">
        <v>18</v>
      </c>
      <c r="B1770" s="1">
        <v>6.6</v>
      </c>
      <c r="J1770" s="9"/>
    </row>
    <row r="1771" ht="14.25" customHeight="1">
      <c r="A1771" s="1" t="s">
        <v>18</v>
      </c>
      <c r="B1771" s="1">
        <v>6.7</v>
      </c>
      <c r="J1771" s="9"/>
    </row>
    <row r="1772" ht="14.25" customHeight="1">
      <c r="A1772" s="1" t="s">
        <v>18</v>
      </c>
      <c r="B1772" s="1">
        <v>6.7</v>
      </c>
      <c r="J1772" s="9"/>
    </row>
    <row r="1773" ht="14.25" customHeight="1">
      <c r="A1773" s="1" t="s">
        <v>18</v>
      </c>
      <c r="B1773" s="1">
        <v>6.3</v>
      </c>
      <c r="J1773" s="9"/>
    </row>
    <row r="1774" ht="14.25" customHeight="1">
      <c r="A1774" s="1" t="s">
        <v>18</v>
      </c>
      <c r="B1774" s="1">
        <v>7.7</v>
      </c>
      <c r="J1774" s="9"/>
    </row>
    <row r="1775" ht="14.25" customHeight="1">
      <c r="A1775" s="1" t="s">
        <v>18</v>
      </c>
      <c r="B1775" s="1">
        <v>6.1</v>
      </c>
      <c r="J1775" s="9"/>
    </row>
    <row r="1776" ht="14.25" customHeight="1">
      <c r="A1776" s="1" t="s">
        <v>18</v>
      </c>
      <c r="B1776" s="1">
        <v>4.9</v>
      </c>
      <c r="J1776" s="9"/>
    </row>
    <row r="1777" ht="14.25" customHeight="1">
      <c r="A1777" s="1" t="s">
        <v>18</v>
      </c>
      <c r="B1777" s="1">
        <v>6.2</v>
      </c>
      <c r="J1777" s="9"/>
    </row>
    <row r="1778" ht="14.25" customHeight="1">
      <c r="A1778" s="1" t="s">
        <v>18</v>
      </c>
      <c r="B1778" s="1">
        <v>7.8</v>
      </c>
      <c r="J1778" s="9"/>
    </row>
    <row r="1779" ht="14.25" customHeight="1">
      <c r="A1779" s="1" t="s">
        <v>18</v>
      </c>
      <c r="B1779" s="1">
        <v>8.2</v>
      </c>
      <c r="J1779" s="9"/>
    </row>
    <row r="1780" ht="14.25" customHeight="1">
      <c r="A1780" s="1" t="s">
        <v>18</v>
      </c>
      <c r="B1780" s="1">
        <v>6.9</v>
      </c>
      <c r="J1780" s="9"/>
    </row>
    <row r="1781" ht="14.25" customHeight="1">
      <c r="A1781" s="1" t="s">
        <v>18</v>
      </c>
      <c r="B1781" s="1">
        <v>6.2</v>
      </c>
      <c r="J1781" s="9"/>
    </row>
    <row r="1782" ht="14.25" customHeight="1">
      <c r="A1782" s="1" t="s">
        <v>18</v>
      </c>
      <c r="B1782" s="1">
        <v>6.9</v>
      </c>
      <c r="J1782" s="9"/>
    </row>
    <row r="1783" ht="14.25" customHeight="1">
      <c r="A1783" s="1" t="s">
        <v>18</v>
      </c>
      <c r="B1783" s="1">
        <v>4.8</v>
      </c>
      <c r="J1783" s="9"/>
    </row>
    <row r="1784" ht="14.25" customHeight="1">
      <c r="A1784" s="1" t="s">
        <v>18</v>
      </c>
      <c r="B1784" s="1">
        <v>8.0</v>
      </c>
      <c r="J1784" s="9"/>
    </row>
    <row r="1785" ht="14.25" customHeight="1">
      <c r="A1785" s="1" t="s">
        <v>18</v>
      </c>
      <c r="B1785" s="1">
        <v>5.3</v>
      </c>
      <c r="J1785" s="9"/>
    </row>
    <row r="1786" ht="14.25" customHeight="1">
      <c r="A1786" s="1" t="s">
        <v>18</v>
      </c>
      <c r="B1786" s="1">
        <v>6.7</v>
      </c>
      <c r="J1786" s="9"/>
    </row>
    <row r="1787" ht="14.25" customHeight="1">
      <c r="A1787" s="1" t="s">
        <v>18</v>
      </c>
      <c r="B1787" s="1">
        <v>5.4</v>
      </c>
      <c r="J1787" s="9"/>
    </row>
    <row r="1788" ht="14.25" customHeight="1">
      <c r="A1788" s="1" t="s">
        <v>18</v>
      </c>
      <c r="B1788" s="1">
        <v>5.4</v>
      </c>
      <c r="J1788" s="9"/>
    </row>
    <row r="1789" ht="14.25" customHeight="1">
      <c r="A1789" s="1" t="s">
        <v>18</v>
      </c>
      <c r="B1789" s="1">
        <v>4.9</v>
      </c>
      <c r="J1789" s="9"/>
    </row>
    <row r="1790" ht="14.25" customHeight="1">
      <c r="A1790" s="1" t="s">
        <v>18</v>
      </c>
      <c r="B1790" s="1">
        <v>6.1</v>
      </c>
      <c r="J1790" s="9"/>
    </row>
    <row r="1791" ht="14.25" customHeight="1">
      <c r="A1791" s="1" t="s">
        <v>18</v>
      </c>
      <c r="B1791" s="1">
        <v>5.8</v>
      </c>
      <c r="J1791" s="9"/>
    </row>
    <row r="1792" ht="14.25" customHeight="1">
      <c r="A1792" s="1" t="s">
        <v>18</v>
      </c>
      <c r="B1792" s="1">
        <v>7.0</v>
      </c>
      <c r="J1792" s="9"/>
    </row>
    <row r="1793" ht="14.25" customHeight="1">
      <c r="A1793" s="1" t="s">
        <v>18</v>
      </c>
      <c r="B1793" s="1">
        <v>6.5</v>
      </c>
      <c r="J1793" s="9"/>
    </row>
    <row r="1794" ht="14.25" customHeight="1">
      <c r="A1794" s="1" t="s">
        <v>18</v>
      </c>
      <c r="B1794" s="1">
        <v>6.6</v>
      </c>
      <c r="J1794" s="9"/>
    </row>
    <row r="1795" ht="14.25" customHeight="1">
      <c r="A1795" s="1" t="s">
        <v>1932</v>
      </c>
      <c r="B1795" s="1">
        <v>6.1</v>
      </c>
      <c r="J1795" s="9"/>
    </row>
    <row r="1796" ht="14.25" customHeight="1">
      <c r="A1796" s="1" t="s">
        <v>18</v>
      </c>
      <c r="B1796" s="1">
        <v>5.7</v>
      </c>
      <c r="J1796" s="9"/>
    </row>
    <row r="1797" ht="14.25" customHeight="1">
      <c r="A1797" s="1" t="s">
        <v>18</v>
      </c>
      <c r="B1797" s="1">
        <v>6.6</v>
      </c>
      <c r="J1797" s="9"/>
    </row>
    <row r="1798" ht="14.25" customHeight="1">
      <c r="A1798" s="1" t="s">
        <v>18</v>
      </c>
      <c r="B1798" s="1">
        <v>7.0</v>
      </c>
      <c r="J1798" s="9"/>
    </row>
    <row r="1799" ht="14.25" customHeight="1">
      <c r="A1799" s="1" t="s">
        <v>18</v>
      </c>
      <c r="B1799" s="1">
        <v>7.4</v>
      </c>
      <c r="J1799" s="9"/>
    </row>
    <row r="1800" ht="14.25" customHeight="1">
      <c r="A1800" s="1" t="s">
        <v>18</v>
      </c>
      <c r="B1800" s="1">
        <v>5.3</v>
      </c>
      <c r="J1800" s="9"/>
    </row>
    <row r="1801" ht="14.25" customHeight="1">
      <c r="A1801" s="1" t="s">
        <v>18</v>
      </c>
      <c r="B1801" s="1">
        <v>7.4</v>
      </c>
      <c r="J1801" s="9"/>
    </row>
    <row r="1802" ht="14.25" customHeight="1">
      <c r="A1802" s="1" t="s">
        <v>18</v>
      </c>
      <c r="B1802" s="1">
        <v>7.4</v>
      </c>
      <c r="J1802" s="9"/>
    </row>
    <row r="1803" ht="14.25" customHeight="1">
      <c r="A1803" s="1" t="s">
        <v>18</v>
      </c>
      <c r="B1803" s="1">
        <v>6.8</v>
      </c>
      <c r="J1803" s="9"/>
    </row>
    <row r="1804" ht="14.25" customHeight="1">
      <c r="A1804" s="1" t="s">
        <v>18</v>
      </c>
      <c r="B1804" s="1">
        <v>7.9</v>
      </c>
      <c r="J1804" s="9"/>
    </row>
    <row r="1805" ht="14.25" customHeight="1">
      <c r="A1805" s="1" t="s">
        <v>18</v>
      </c>
      <c r="B1805" s="1">
        <v>7.2</v>
      </c>
      <c r="J1805" s="9"/>
    </row>
    <row r="1806" ht="14.25" customHeight="1">
      <c r="A1806" s="1" t="s">
        <v>18</v>
      </c>
      <c r="B1806" s="1">
        <v>6.0</v>
      </c>
      <c r="J1806" s="9"/>
    </row>
    <row r="1807" ht="14.25" customHeight="1">
      <c r="A1807" s="1" t="s">
        <v>18</v>
      </c>
      <c r="B1807" s="1">
        <v>7.8</v>
      </c>
      <c r="J1807" s="9"/>
    </row>
    <row r="1808" ht="14.25" customHeight="1">
      <c r="A1808" s="1" t="s">
        <v>18</v>
      </c>
      <c r="B1808" s="1">
        <v>6.6</v>
      </c>
      <c r="J1808" s="9"/>
    </row>
    <row r="1809" ht="14.25" customHeight="1">
      <c r="A1809" s="1" t="s">
        <v>18</v>
      </c>
      <c r="B1809" s="1">
        <v>7.9</v>
      </c>
      <c r="J1809" s="9"/>
    </row>
    <row r="1810" ht="14.25" customHeight="1">
      <c r="A1810" s="1" t="s">
        <v>18</v>
      </c>
      <c r="B1810" s="1">
        <v>6.2</v>
      </c>
      <c r="J1810" s="9"/>
    </row>
    <row r="1811" ht="14.25" customHeight="1">
      <c r="A1811" s="1" t="s">
        <v>18</v>
      </c>
      <c r="B1811" s="1">
        <v>5.7</v>
      </c>
      <c r="J1811" s="9"/>
    </row>
    <row r="1812" ht="14.25" customHeight="1">
      <c r="A1812" s="1" t="s">
        <v>18</v>
      </c>
      <c r="B1812" s="1">
        <v>7.1</v>
      </c>
      <c r="J1812" s="9"/>
    </row>
    <row r="1813" ht="14.25" customHeight="1">
      <c r="A1813" s="1" t="s">
        <v>18</v>
      </c>
      <c r="B1813" s="1">
        <v>5.6</v>
      </c>
      <c r="J1813" s="9"/>
    </row>
    <row r="1814" ht="14.25" customHeight="1">
      <c r="A1814" s="1" t="s">
        <v>18</v>
      </c>
      <c r="B1814" s="1">
        <v>7.8</v>
      </c>
      <c r="J1814" s="9"/>
    </row>
    <row r="1815" ht="14.25" customHeight="1">
      <c r="A1815" s="1" t="s">
        <v>18</v>
      </c>
      <c r="B1815" s="1">
        <v>7.9</v>
      </c>
      <c r="J1815" s="9"/>
    </row>
    <row r="1816" ht="14.25" customHeight="1">
      <c r="A1816" s="1" t="s">
        <v>18</v>
      </c>
      <c r="B1816" s="1">
        <v>6.9</v>
      </c>
      <c r="J1816" s="9"/>
    </row>
    <row r="1817" ht="14.25" customHeight="1">
      <c r="A1817" s="1" t="s">
        <v>18</v>
      </c>
      <c r="B1817" s="1">
        <v>7.4</v>
      </c>
      <c r="J1817" s="9"/>
    </row>
    <row r="1818" ht="14.25" customHeight="1">
      <c r="A1818" s="1" t="s">
        <v>18</v>
      </c>
      <c r="B1818" s="1">
        <v>7.7</v>
      </c>
      <c r="J1818" s="9"/>
    </row>
    <row r="1819" ht="14.25" customHeight="1">
      <c r="A1819" s="1" t="s">
        <v>18</v>
      </c>
      <c r="B1819" s="1">
        <v>6.9</v>
      </c>
      <c r="J1819" s="9"/>
    </row>
    <row r="1820" ht="14.25" customHeight="1">
      <c r="A1820" s="1" t="s">
        <v>18</v>
      </c>
      <c r="B1820" s="1">
        <v>8.7</v>
      </c>
      <c r="J1820" s="9"/>
    </row>
    <row r="1821" ht="14.25" customHeight="1">
      <c r="A1821" s="1" t="s">
        <v>18</v>
      </c>
      <c r="B1821" s="1">
        <v>6.7</v>
      </c>
      <c r="J1821" s="9"/>
    </row>
    <row r="1822" ht="14.25" customHeight="1">
      <c r="A1822" s="1" t="s">
        <v>18</v>
      </c>
      <c r="B1822" s="1">
        <v>6.0</v>
      </c>
      <c r="J1822" s="9"/>
    </row>
    <row r="1823" ht="14.25" customHeight="1">
      <c r="A1823" s="1" t="s">
        <v>18</v>
      </c>
      <c r="B1823" s="1">
        <v>6.2</v>
      </c>
      <c r="J1823" s="9"/>
    </row>
    <row r="1824" ht="14.25" customHeight="1">
      <c r="A1824" s="1" t="s">
        <v>18</v>
      </c>
      <c r="B1824" s="1">
        <v>5.9</v>
      </c>
      <c r="J1824" s="9"/>
    </row>
    <row r="1825" ht="14.25" customHeight="1">
      <c r="A1825" s="1" t="s">
        <v>18</v>
      </c>
      <c r="B1825" s="1">
        <v>6.8</v>
      </c>
      <c r="J1825" s="9"/>
    </row>
    <row r="1826" ht="14.25" customHeight="1">
      <c r="A1826" s="1" t="s">
        <v>18</v>
      </c>
      <c r="B1826" s="1">
        <v>3.6</v>
      </c>
      <c r="J1826" s="9"/>
    </row>
    <row r="1827" ht="14.25" customHeight="1">
      <c r="A1827" s="1" t="s">
        <v>18</v>
      </c>
      <c r="B1827" s="1">
        <v>6.7</v>
      </c>
      <c r="J1827" s="9"/>
    </row>
    <row r="1828" ht="14.25" customHeight="1">
      <c r="A1828" s="1" t="s">
        <v>18</v>
      </c>
      <c r="B1828" s="1">
        <v>6.3</v>
      </c>
      <c r="J1828" s="9"/>
    </row>
    <row r="1829" ht="14.25" customHeight="1">
      <c r="A1829" s="1" t="s">
        <v>18</v>
      </c>
      <c r="B1829" s="1">
        <v>6.4</v>
      </c>
      <c r="J1829" s="9"/>
    </row>
    <row r="1830" ht="14.25" customHeight="1">
      <c r="A1830" s="1" t="s">
        <v>18</v>
      </c>
      <c r="B1830" s="1">
        <v>6.4</v>
      </c>
      <c r="J1830" s="9"/>
    </row>
    <row r="1831" ht="14.25" customHeight="1">
      <c r="A1831" s="1" t="s">
        <v>18</v>
      </c>
      <c r="B1831" s="1">
        <v>5.7</v>
      </c>
      <c r="J1831" s="9"/>
    </row>
    <row r="1832" ht="14.25" customHeight="1">
      <c r="A1832" s="1" t="s">
        <v>18</v>
      </c>
      <c r="B1832" s="1">
        <v>6.2</v>
      </c>
      <c r="J1832" s="9"/>
    </row>
    <row r="1833" ht="14.25" customHeight="1">
      <c r="A1833" s="1" t="s">
        <v>18</v>
      </c>
      <c r="B1833" s="1">
        <v>6.6</v>
      </c>
      <c r="J1833" s="9"/>
    </row>
    <row r="1834" ht="14.25" customHeight="1">
      <c r="A1834" s="1" t="s">
        <v>18</v>
      </c>
      <c r="B1834" s="1">
        <v>5.2</v>
      </c>
      <c r="J1834" s="9"/>
    </row>
    <row r="1835" ht="14.25" customHeight="1">
      <c r="A1835" s="1" t="s">
        <v>18</v>
      </c>
      <c r="B1835" s="1">
        <v>6.1</v>
      </c>
      <c r="J1835" s="9"/>
    </row>
    <row r="1836" ht="14.25" customHeight="1">
      <c r="A1836" s="1" t="s">
        <v>18</v>
      </c>
      <c r="B1836" s="1">
        <v>7.1</v>
      </c>
      <c r="J1836" s="9"/>
    </row>
    <row r="1837" ht="14.25" customHeight="1">
      <c r="A1837" s="1" t="s">
        <v>18</v>
      </c>
      <c r="B1837" s="1">
        <v>7.2</v>
      </c>
      <c r="J1837" s="9"/>
    </row>
    <row r="1838" ht="14.25" customHeight="1">
      <c r="A1838" s="1" t="s">
        <v>18</v>
      </c>
      <c r="B1838" s="1">
        <v>6.5</v>
      </c>
      <c r="J1838" s="9"/>
    </row>
    <row r="1839" ht="14.25" customHeight="1">
      <c r="A1839" s="1" t="s">
        <v>18</v>
      </c>
      <c r="B1839" s="1">
        <v>6.0</v>
      </c>
      <c r="J1839" s="9"/>
    </row>
    <row r="1840" ht="14.25" customHeight="1">
      <c r="A1840" s="1" t="s">
        <v>18</v>
      </c>
      <c r="B1840" s="1">
        <v>7.0</v>
      </c>
      <c r="J1840" s="9"/>
    </row>
    <row r="1841" ht="14.25" customHeight="1">
      <c r="A1841" s="1" t="s">
        <v>18</v>
      </c>
      <c r="B1841" s="1">
        <v>7.0</v>
      </c>
      <c r="J1841" s="9"/>
    </row>
    <row r="1842" ht="14.25" customHeight="1">
      <c r="A1842" s="1" t="s">
        <v>18</v>
      </c>
      <c r="B1842" s="1">
        <v>7.5</v>
      </c>
      <c r="J1842" s="9"/>
    </row>
    <row r="1843" ht="14.25" customHeight="1">
      <c r="A1843" s="1" t="s">
        <v>18</v>
      </c>
      <c r="B1843" s="1">
        <v>6.6</v>
      </c>
      <c r="J1843" s="9"/>
    </row>
    <row r="1844" ht="14.25" customHeight="1">
      <c r="A1844" s="1" t="s">
        <v>18</v>
      </c>
      <c r="B1844" s="1">
        <v>8.8</v>
      </c>
      <c r="J1844" s="9"/>
    </row>
    <row r="1845" ht="14.25" customHeight="1">
      <c r="A1845" s="1" t="s">
        <v>18</v>
      </c>
      <c r="B1845" s="1">
        <v>7.4</v>
      </c>
      <c r="J1845" s="9"/>
    </row>
    <row r="1846" ht="14.25" customHeight="1">
      <c r="A1846" s="1" t="s">
        <v>18</v>
      </c>
      <c r="B1846" s="1">
        <v>6.5</v>
      </c>
      <c r="J1846" s="9"/>
    </row>
    <row r="1847" ht="14.25" customHeight="1">
      <c r="A1847" s="1" t="s">
        <v>18</v>
      </c>
      <c r="B1847" s="1">
        <v>6.2</v>
      </c>
      <c r="J1847" s="9"/>
    </row>
    <row r="1848" ht="14.25" customHeight="1">
      <c r="A1848" s="1" t="s">
        <v>18</v>
      </c>
      <c r="B1848" s="1">
        <v>7.8</v>
      </c>
      <c r="J1848" s="9"/>
    </row>
    <row r="1849" ht="14.25" customHeight="1">
      <c r="A1849" s="1" t="s">
        <v>18</v>
      </c>
      <c r="B1849" s="1">
        <v>5.2</v>
      </c>
      <c r="J1849" s="9"/>
    </row>
    <row r="1850" ht="14.25" customHeight="1">
      <c r="A1850" s="1" t="s">
        <v>18</v>
      </c>
      <c r="B1850" s="1">
        <v>6.5</v>
      </c>
      <c r="J1850" s="9"/>
    </row>
    <row r="1851" ht="14.25" customHeight="1">
      <c r="A1851" s="1" t="s">
        <v>18</v>
      </c>
      <c r="B1851" s="1">
        <v>6.5</v>
      </c>
      <c r="J1851" s="9"/>
    </row>
    <row r="1852" ht="14.25" customHeight="1">
      <c r="A1852" s="1" t="s">
        <v>18</v>
      </c>
      <c r="B1852" s="1">
        <v>5.2</v>
      </c>
      <c r="J1852" s="9"/>
    </row>
    <row r="1853" ht="14.25" customHeight="1">
      <c r="A1853" s="1" t="s">
        <v>18</v>
      </c>
      <c r="B1853" s="1">
        <v>7.2</v>
      </c>
      <c r="J1853" s="9"/>
    </row>
    <row r="1854" ht="14.25" customHeight="1">
      <c r="A1854" s="1" t="s">
        <v>18</v>
      </c>
      <c r="B1854" s="1">
        <v>7.1</v>
      </c>
      <c r="J1854" s="9"/>
    </row>
    <row r="1855" ht="14.25" customHeight="1">
      <c r="A1855" s="1" t="s">
        <v>18</v>
      </c>
      <c r="B1855" s="1">
        <v>4.5</v>
      </c>
      <c r="J1855" s="9"/>
    </row>
    <row r="1856" ht="14.25" customHeight="1">
      <c r="A1856" s="1" t="s">
        <v>18</v>
      </c>
      <c r="B1856" s="1">
        <v>5.7</v>
      </c>
      <c r="J1856" s="9"/>
    </row>
    <row r="1857" ht="14.25" customHeight="1">
      <c r="A1857" s="1" t="s">
        <v>18</v>
      </c>
      <c r="B1857" s="1">
        <v>6.0</v>
      </c>
      <c r="J1857" s="9"/>
    </row>
    <row r="1858" ht="14.25" customHeight="1">
      <c r="A1858" s="1" t="s">
        <v>18</v>
      </c>
      <c r="B1858" s="1">
        <v>6.4</v>
      </c>
      <c r="J1858" s="9"/>
    </row>
    <row r="1859" ht="14.25" customHeight="1">
      <c r="A1859" s="1" t="s">
        <v>18</v>
      </c>
      <c r="B1859" s="1">
        <v>5.2</v>
      </c>
      <c r="J1859" s="9"/>
    </row>
    <row r="1860" ht="14.25" customHeight="1">
      <c r="A1860" s="1" t="s">
        <v>18</v>
      </c>
      <c r="B1860" s="1">
        <v>4.3</v>
      </c>
      <c r="J1860" s="9"/>
    </row>
    <row r="1861" ht="14.25" customHeight="1">
      <c r="A1861" s="1" t="s">
        <v>18</v>
      </c>
      <c r="B1861" s="1">
        <v>6.1</v>
      </c>
      <c r="J1861" s="9"/>
    </row>
    <row r="1862" ht="14.25" customHeight="1">
      <c r="A1862" s="1" t="s">
        <v>18</v>
      </c>
      <c r="B1862" s="1">
        <v>6.3</v>
      </c>
      <c r="J1862" s="9"/>
    </row>
    <row r="1863" ht="14.25" customHeight="1">
      <c r="A1863" s="1" t="s">
        <v>18</v>
      </c>
      <c r="B1863" s="1">
        <v>6.8</v>
      </c>
      <c r="J1863" s="9"/>
    </row>
    <row r="1864" ht="14.25" customHeight="1">
      <c r="A1864" s="1" t="s">
        <v>18</v>
      </c>
      <c r="B1864" s="1">
        <v>4.0</v>
      </c>
      <c r="J1864" s="9"/>
    </row>
    <row r="1865" ht="14.25" customHeight="1">
      <c r="A1865" s="1" t="s">
        <v>18</v>
      </c>
      <c r="B1865" s="1">
        <v>5.2</v>
      </c>
      <c r="J1865" s="9"/>
    </row>
    <row r="1866" ht="14.25" customHeight="1">
      <c r="A1866" s="1" t="s">
        <v>18</v>
      </c>
      <c r="B1866" s="1">
        <v>6.5</v>
      </c>
      <c r="J1866" s="9"/>
    </row>
    <row r="1867" ht="14.25" customHeight="1">
      <c r="A1867" s="1" t="s">
        <v>18</v>
      </c>
      <c r="B1867" s="1">
        <v>7.5</v>
      </c>
      <c r="J1867" s="9"/>
    </row>
    <row r="1868" ht="14.25" customHeight="1">
      <c r="A1868" s="1" t="s">
        <v>6931</v>
      </c>
      <c r="B1868" s="1">
        <v>7.1</v>
      </c>
      <c r="J1868" s="9"/>
    </row>
    <row r="1869" ht="14.25" customHeight="1">
      <c r="A1869" s="1" t="s">
        <v>18</v>
      </c>
      <c r="B1869" s="1">
        <v>6.9</v>
      </c>
      <c r="J1869" s="9"/>
    </row>
    <row r="1870" ht="14.25" customHeight="1">
      <c r="A1870" s="1" t="s">
        <v>18</v>
      </c>
      <c r="B1870" s="1">
        <v>8.0</v>
      </c>
      <c r="J1870" s="9"/>
    </row>
    <row r="1871" ht="14.25" customHeight="1">
      <c r="A1871" s="1" t="s">
        <v>18</v>
      </c>
      <c r="B1871" s="1">
        <v>8.2</v>
      </c>
      <c r="J1871" s="9"/>
    </row>
    <row r="1872" ht="14.25" customHeight="1">
      <c r="A1872" s="1" t="s">
        <v>18</v>
      </c>
      <c r="B1872" s="1">
        <v>6.4</v>
      </c>
      <c r="J1872" s="9"/>
    </row>
    <row r="1873" ht="14.25" customHeight="1">
      <c r="A1873" s="1" t="s">
        <v>18</v>
      </c>
      <c r="B1873" s="1">
        <v>7.9</v>
      </c>
      <c r="J1873" s="9"/>
    </row>
    <row r="1874" ht="14.25" customHeight="1">
      <c r="A1874" s="1" t="s">
        <v>18</v>
      </c>
      <c r="B1874" s="1">
        <v>6.7</v>
      </c>
      <c r="J1874" s="9"/>
    </row>
    <row r="1875" ht="14.25" customHeight="1">
      <c r="A1875" s="1" t="s">
        <v>18</v>
      </c>
      <c r="B1875" s="1">
        <v>6.1</v>
      </c>
      <c r="J1875" s="9"/>
    </row>
    <row r="1876" ht="14.25" customHeight="1">
      <c r="A1876" s="1" t="s">
        <v>18</v>
      </c>
      <c r="B1876" s="1">
        <v>8.9</v>
      </c>
      <c r="J1876" s="9"/>
    </row>
    <row r="1877" ht="14.25" customHeight="1">
      <c r="A1877" s="1" t="s">
        <v>18</v>
      </c>
      <c r="B1877" s="1">
        <v>8.1</v>
      </c>
      <c r="J1877" s="9"/>
    </row>
    <row r="1878" ht="14.25" customHeight="1">
      <c r="A1878" s="1" t="s">
        <v>18</v>
      </c>
      <c r="B1878" s="1">
        <v>6.2</v>
      </c>
      <c r="J1878" s="9"/>
    </row>
    <row r="1879" ht="14.25" customHeight="1">
      <c r="A1879" s="1" t="s">
        <v>18</v>
      </c>
      <c r="B1879" s="1">
        <v>4.9</v>
      </c>
      <c r="J1879" s="9"/>
    </row>
    <row r="1880" ht="14.25" customHeight="1">
      <c r="A1880" s="1" t="s">
        <v>4067</v>
      </c>
      <c r="B1880" s="1">
        <v>5.4</v>
      </c>
      <c r="J1880" s="9"/>
    </row>
    <row r="1881" ht="14.25" customHeight="1">
      <c r="A1881" s="1" t="s">
        <v>18</v>
      </c>
      <c r="B1881" s="1">
        <v>5.8</v>
      </c>
      <c r="J1881" s="9"/>
    </row>
    <row r="1882" ht="14.25" customHeight="1">
      <c r="A1882" s="1" t="s">
        <v>18</v>
      </c>
      <c r="B1882" s="1">
        <v>4.7</v>
      </c>
      <c r="J1882" s="9"/>
    </row>
    <row r="1883" ht="14.25" customHeight="1">
      <c r="A1883" s="1" t="s">
        <v>18</v>
      </c>
      <c r="B1883" s="1">
        <v>6.0</v>
      </c>
      <c r="J1883" s="9"/>
    </row>
    <row r="1884" ht="14.25" customHeight="1">
      <c r="A1884" s="1" t="s">
        <v>18</v>
      </c>
      <c r="B1884" s="1">
        <v>7.0</v>
      </c>
      <c r="J1884" s="9"/>
    </row>
    <row r="1885" ht="14.25" customHeight="1">
      <c r="A1885" s="1" t="s">
        <v>18</v>
      </c>
      <c r="B1885" s="1">
        <v>6.0</v>
      </c>
      <c r="J1885" s="9"/>
    </row>
    <row r="1886" ht="14.25" customHeight="1">
      <c r="A1886" s="1" t="s">
        <v>18</v>
      </c>
      <c r="B1886" s="1">
        <v>7.9</v>
      </c>
      <c r="J1886" s="9"/>
    </row>
    <row r="1887" ht="14.25" customHeight="1">
      <c r="A1887" s="1" t="s">
        <v>18</v>
      </c>
      <c r="B1887" s="1">
        <v>8.1</v>
      </c>
      <c r="J1887" s="9"/>
    </row>
    <row r="1888" ht="14.25" customHeight="1">
      <c r="A1888" s="1" t="s">
        <v>18</v>
      </c>
      <c r="B1888" s="1">
        <v>6.2</v>
      </c>
      <c r="J1888" s="9"/>
    </row>
    <row r="1889" ht="14.25" customHeight="1">
      <c r="A1889" s="1" t="s">
        <v>18</v>
      </c>
      <c r="B1889" s="1">
        <v>6.7</v>
      </c>
      <c r="J1889" s="9"/>
    </row>
    <row r="1890" ht="14.25" customHeight="1">
      <c r="A1890" s="1" t="s">
        <v>18</v>
      </c>
      <c r="B1890" s="1">
        <v>7.3</v>
      </c>
      <c r="J1890" s="9"/>
    </row>
    <row r="1891" ht="14.25" customHeight="1">
      <c r="A1891" s="1" t="s">
        <v>18</v>
      </c>
      <c r="B1891" s="1">
        <v>4.6</v>
      </c>
      <c r="J1891" s="9"/>
    </row>
    <row r="1892" ht="14.25" customHeight="1">
      <c r="A1892" s="1" t="s">
        <v>18</v>
      </c>
      <c r="B1892" s="1">
        <v>6.1</v>
      </c>
      <c r="J1892" s="9"/>
    </row>
    <row r="1893" ht="14.25" customHeight="1">
      <c r="A1893" s="1" t="s">
        <v>18</v>
      </c>
      <c r="B1893" s="1">
        <v>6.2</v>
      </c>
      <c r="J1893" s="9"/>
    </row>
    <row r="1894" ht="14.25" customHeight="1">
      <c r="A1894" s="1" t="s">
        <v>18</v>
      </c>
      <c r="B1894" s="1">
        <v>7.8</v>
      </c>
      <c r="J1894" s="9"/>
    </row>
    <row r="1895" ht="14.25" customHeight="1">
      <c r="A1895" s="1" t="s">
        <v>18</v>
      </c>
      <c r="B1895" s="1">
        <v>6.1</v>
      </c>
      <c r="J1895" s="9"/>
    </row>
    <row r="1896" ht="14.25" customHeight="1">
      <c r="A1896" s="1" t="s">
        <v>18</v>
      </c>
      <c r="B1896" s="1">
        <v>7.6</v>
      </c>
      <c r="J1896" s="9"/>
    </row>
    <row r="1897" ht="14.25" customHeight="1">
      <c r="A1897" s="1" t="s">
        <v>18</v>
      </c>
      <c r="B1897" s="1">
        <v>5.8</v>
      </c>
      <c r="J1897" s="9"/>
    </row>
    <row r="1898" ht="14.25" customHeight="1">
      <c r="A1898" s="1" t="s">
        <v>18</v>
      </c>
      <c r="B1898" s="1">
        <v>6.5</v>
      </c>
      <c r="J1898" s="9"/>
    </row>
    <row r="1899" ht="14.25" customHeight="1">
      <c r="A1899" s="1" t="s">
        <v>18</v>
      </c>
      <c r="B1899" s="1">
        <v>7.2</v>
      </c>
      <c r="J1899" s="9"/>
    </row>
    <row r="1900" ht="14.25" customHeight="1">
      <c r="A1900" s="1" t="s">
        <v>18</v>
      </c>
      <c r="B1900" s="1">
        <v>7.8</v>
      </c>
      <c r="J1900" s="9"/>
    </row>
    <row r="1901" ht="14.25" customHeight="1">
      <c r="A1901" s="1" t="s">
        <v>18</v>
      </c>
      <c r="B1901" s="1">
        <v>4.7</v>
      </c>
      <c r="J1901" s="9"/>
    </row>
    <row r="1902" ht="14.25" customHeight="1">
      <c r="A1902" s="1" t="s">
        <v>18</v>
      </c>
      <c r="B1902" s="1">
        <v>6.8</v>
      </c>
      <c r="J1902" s="9"/>
    </row>
    <row r="1903" ht="14.25" customHeight="1">
      <c r="A1903" s="1" t="s">
        <v>18</v>
      </c>
      <c r="B1903" s="1">
        <v>5.9</v>
      </c>
      <c r="J1903" s="9"/>
    </row>
    <row r="1904" ht="14.25" customHeight="1">
      <c r="A1904" s="1" t="s">
        <v>18</v>
      </c>
      <c r="B1904" s="1">
        <v>7.2</v>
      </c>
      <c r="J1904" s="9"/>
    </row>
    <row r="1905" ht="14.25" customHeight="1">
      <c r="A1905" s="1" t="s">
        <v>18</v>
      </c>
      <c r="B1905" s="1">
        <v>8.7</v>
      </c>
      <c r="J1905" s="9"/>
    </row>
    <row r="1906" ht="14.25" customHeight="1">
      <c r="A1906" s="1" t="s">
        <v>18</v>
      </c>
      <c r="B1906" s="1">
        <v>5.0</v>
      </c>
      <c r="J1906" s="9"/>
    </row>
    <row r="1907" ht="14.25" customHeight="1">
      <c r="A1907" s="1" t="s">
        <v>18</v>
      </c>
      <c r="B1907" s="1">
        <v>6.6</v>
      </c>
      <c r="J1907" s="9"/>
    </row>
    <row r="1908" ht="14.25" customHeight="1">
      <c r="A1908" s="1" t="s">
        <v>18</v>
      </c>
      <c r="B1908" s="1">
        <v>8.3</v>
      </c>
      <c r="J1908" s="9"/>
    </row>
    <row r="1909" ht="14.25" customHeight="1">
      <c r="A1909" s="1" t="s">
        <v>18</v>
      </c>
      <c r="B1909" s="1">
        <v>6.7</v>
      </c>
      <c r="J1909" s="9"/>
    </row>
    <row r="1910" ht="14.25" customHeight="1">
      <c r="A1910" s="1" t="s">
        <v>18</v>
      </c>
      <c r="B1910" s="1">
        <v>7.8</v>
      </c>
      <c r="J1910" s="9"/>
    </row>
    <row r="1911" ht="14.25" customHeight="1">
      <c r="A1911" s="1" t="s">
        <v>18</v>
      </c>
      <c r="B1911" s="1">
        <v>6.5</v>
      </c>
      <c r="J1911" s="9"/>
    </row>
    <row r="1912" ht="14.25" customHeight="1">
      <c r="A1912" s="1" t="s">
        <v>18</v>
      </c>
      <c r="B1912" s="1">
        <v>6.1</v>
      </c>
      <c r="J1912" s="9"/>
    </row>
    <row r="1913" ht="14.25" customHeight="1">
      <c r="A1913" s="1" t="s">
        <v>18</v>
      </c>
      <c r="B1913" s="1">
        <v>8.1</v>
      </c>
      <c r="J1913" s="9"/>
    </row>
    <row r="1914" ht="14.25" customHeight="1">
      <c r="A1914" s="1" t="s">
        <v>18</v>
      </c>
      <c r="B1914" s="1">
        <v>5.2</v>
      </c>
      <c r="J1914" s="9"/>
    </row>
    <row r="1915" ht="14.25" customHeight="1">
      <c r="A1915" s="1" t="s">
        <v>18</v>
      </c>
      <c r="B1915" s="1">
        <v>5.6</v>
      </c>
      <c r="J1915" s="9"/>
    </row>
    <row r="1916" ht="14.25" customHeight="1">
      <c r="A1916" s="1" t="s">
        <v>18</v>
      </c>
      <c r="B1916" s="1">
        <v>5.8</v>
      </c>
      <c r="J1916" s="9"/>
    </row>
    <row r="1917" ht="14.25" customHeight="1">
      <c r="A1917" s="1" t="s">
        <v>18</v>
      </c>
      <c r="B1917" s="1">
        <v>6.6</v>
      </c>
      <c r="J1917" s="9"/>
    </row>
    <row r="1918" ht="14.25" customHeight="1">
      <c r="A1918" s="1" t="s">
        <v>18</v>
      </c>
      <c r="B1918" s="1">
        <v>6.6</v>
      </c>
      <c r="J1918" s="9"/>
    </row>
    <row r="1919" ht="14.25" customHeight="1">
      <c r="A1919" s="1" t="s">
        <v>18</v>
      </c>
      <c r="B1919" s="1">
        <v>5.5</v>
      </c>
      <c r="J1919" s="9"/>
    </row>
    <row r="1920" ht="14.25" customHeight="1">
      <c r="A1920" s="1" t="s">
        <v>18</v>
      </c>
      <c r="B1920" s="1">
        <v>5.5</v>
      </c>
      <c r="J1920" s="9"/>
    </row>
    <row r="1921" ht="14.25" customHeight="1">
      <c r="A1921" s="1" t="s">
        <v>18</v>
      </c>
      <c r="B1921" s="1">
        <v>7.0</v>
      </c>
      <c r="J1921" s="9"/>
    </row>
    <row r="1922" ht="14.25" customHeight="1">
      <c r="A1922" s="1" t="s">
        <v>18</v>
      </c>
      <c r="B1922" s="1">
        <v>6.5</v>
      </c>
      <c r="J1922" s="9"/>
    </row>
    <row r="1923" ht="14.25" customHeight="1">
      <c r="A1923" s="1" t="s">
        <v>18</v>
      </c>
      <c r="B1923" s="1">
        <v>5.8</v>
      </c>
      <c r="J1923" s="9"/>
    </row>
    <row r="1924" ht="14.25" customHeight="1">
      <c r="A1924" s="1" t="s">
        <v>18</v>
      </c>
      <c r="B1924" s="1">
        <v>5.6</v>
      </c>
      <c r="J1924" s="9"/>
    </row>
    <row r="1925" ht="14.25" customHeight="1">
      <c r="A1925" s="1" t="s">
        <v>18</v>
      </c>
      <c r="B1925" s="1">
        <v>5.6</v>
      </c>
      <c r="J1925" s="9"/>
    </row>
    <row r="1926" ht="14.25" customHeight="1">
      <c r="A1926" s="1" t="s">
        <v>18</v>
      </c>
      <c r="B1926" s="1">
        <v>5.8</v>
      </c>
      <c r="J1926" s="9"/>
    </row>
    <row r="1927" ht="14.25" customHeight="1">
      <c r="A1927" s="1" t="s">
        <v>18</v>
      </c>
      <c r="B1927" s="1">
        <v>7.6</v>
      </c>
      <c r="J1927" s="9"/>
    </row>
    <row r="1928" ht="14.25" customHeight="1">
      <c r="A1928" s="1" t="s">
        <v>18</v>
      </c>
      <c r="B1928" s="1">
        <v>6.4</v>
      </c>
      <c r="J1928" s="9"/>
    </row>
    <row r="1929" ht="14.25" customHeight="1">
      <c r="A1929" s="1" t="s">
        <v>18</v>
      </c>
      <c r="B1929" s="1">
        <v>6.3</v>
      </c>
      <c r="J1929" s="9"/>
    </row>
    <row r="1930" ht="14.25" customHeight="1">
      <c r="A1930" s="1" t="s">
        <v>18</v>
      </c>
      <c r="B1930" s="1">
        <v>4.6</v>
      </c>
      <c r="J1930" s="9"/>
    </row>
    <row r="1931" ht="14.25" customHeight="1">
      <c r="A1931" s="1" t="s">
        <v>18</v>
      </c>
      <c r="B1931" s="1">
        <v>6.5</v>
      </c>
      <c r="J1931" s="9"/>
    </row>
    <row r="1932" ht="14.25" customHeight="1">
      <c r="A1932" s="1" t="s">
        <v>18</v>
      </c>
      <c r="B1932" s="1">
        <v>7.5</v>
      </c>
      <c r="J1932" s="9"/>
    </row>
    <row r="1933" ht="14.25" customHeight="1">
      <c r="A1933" s="1" t="s">
        <v>18</v>
      </c>
      <c r="B1933" s="1">
        <v>7.5</v>
      </c>
      <c r="J1933" s="9"/>
    </row>
    <row r="1934" ht="14.25" customHeight="1">
      <c r="A1934" s="1" t="s">
        <v>18</v>
      </c>
      <c r="B1934" s="1">
        <v>5.3</v>
      </c>
      <c r="J1934" s="9"/>
    </row>
    <row r="1935" ht="14.25" customHeight="1">
      <c r="A1935" s="1" t="s">
        <v>18</v>
      </c>
      <c r="B1935" s="1">
        <v>7.5</v>
      </c>
      <c r="J1935" s="9"/>
    </row>
    <row r="1936" ht="14.25" customHeight="1">
      <c r="A1936" s="1" t="s">
        <v>18</v>
      </c>
      <c r="B1936" s="1">
        <v>3.3</v>
      </c>
      <c r="J1936" s="9"/>
    </row>
    <row r="1937" ht="14.25" customHeight="1">
      <c r="A1937" s="1" t="s">
        <v>18</v>
      </c>
      <c r="B1937" s="1">
        <v>5.7</v>
      </c>
      <c r="J1937" s="9"/>
    </row>
    <row r="1938" ht="14.25" customHeight="1">
      <c r="A1938" s="1" t="s">
        <v>18</v>
      </c>
      <c r="B1938" s="1">
        <v>3.5</v>
      </c>
      <c r="J1938" s="9"/>
    </row>
    <row r="1939" ht="14.25" customHeight="1">
      <c r="A1939" s="1" t="s">
        <v>18</v>
      </c>
      <c r="B1939" s="1">
        <v>9.3</v>
      </c>
      <c r="J1939" s="9"/>
    </row>
    <row r="1940" ht="14.25" customHeight="1">
      <c r="A1940" s="1" t="s">
        <v>18</v>
      </c>
      <c r="B1940" s="1">
        <v>4.8</v>
      </c>
      <c r="J1940" s="9"/>
    </row>
    <row r="1941" ht="14.25" customHeight="1">
      <c r="A1941" s="1" t="s">
        <v>18</v>
      </c>
      <c r="B1941" s="1">
        <v>6.9</v>
      </c>
      <c r="J1941" s="9"/>
    </row>
    <row r="1942" ht="14.25" customHeight="1">
      <c r="A1942" s="1" t="s">
        <v>18</v>
      </c>
      <c r="B1942" s="1">
        <v>6.0</v>
      </c>
      <c r="J1942" s="9"/>
    </row>
    <row r="1943" ht="14.25" customHeight="1">
      <c r="A1943" s="1" t="s">
        <v>18</v>
      </c>
      <c r="B1943" s="1">
        <v>7.3</v>
      </c>
      <c r="J1943" s="9"/>
    </row>
    <row r="1944" ht="14.25" customHeight="1">
      <c r="A1944" s="1" t="s">
        <v>18</v>
      </c>
      <c r="B1944" s="1">
        <v>6.0</v>
      </c>
      <c r="J1944" s="9"/>
    </row>
    <row r="1945" ht="14.25" customHeight="1">
      <c r="A1945" s="1" t="s">
        <v>18</v>
      </c>
      <c r="B1945" s="1">
        <v>6.6</v>
      </c>
      <c r="J1945" s="9"/>
    </row>
    <row r="1946" ht="14.25" customHeight="1">
      <c r="A1946" s="1" t="s">
        <v>18</v>
      </c>
      <c r="B1946" s="1">
        <v>7.5</v>
      </c>
      <c r="J1946" s="9"/>
    </row>
    <row r="1947" ht="14.25" customHeight="1">
      <c r="A1947" s="1" t="s">
        <v>18</v>
      </c>
      <c r="B1947" s="1">
        <v>6.9</v>
      </c>
      <c r="J1947" s="9"/>
    </row>
    <row r="1948" ht="14.25" customHeight="1">
      <c r="A1948" s="1" t="s">
        <v>18</v>
      </c>
      <c r="B1948" s="1">
        <v>6.8</v>
      </c>
      <c r="J1948" s="9"/>
    </row>
    <row r="1949" ht="14.25" customHeight="1">
      <c r="A1949" s="1" t="s">
        <v>18</v>
      </c>
      <c r="B1949" s="1">
        <v>8.3</v>
      </c>
      <c r="J1949" s="9"/>
    </row>
    <row r="1950" ht="14.25" customHeight="1">
      <c r="A1950" s="1" t="s">
        <v>18</v>
      </c>
      <c r="B1950" s="1">
        <v>6.3</v>
      </c>
      <c r="J1950" s="9"/>
    </row>
    <row r="1951" ht="14.25" customHeight="1">
      <c r="A1951" s="1" t="s">
        <v>18</v>
      </c>
      <c r="B1951" s="1">
        <v>6.4</v>
      </c>
      <c r="J1951" s="9"/>
    </row>
    <row r="1952" ht="14.25" customHeight="1">
      <c r="A1952" s="1" t="s">
        <v>18</v>
      </c>
      <c r="B1952" s="1">
        <v>5.6</v>
      </c>
      <c r="J1952" s="9"/>
    </row>
    <row r="1953" ht="14.25" customHeight="1">
      <c r="A1953" s="1" t="s">
        <v>18</v>
      </c>
      <c r="B1953" s="1">
        <v>6.3</v>
      </c>
      <c r="J1953" s="9"/>
    </row>
    <row r="1954" ht="14.25" customHeight="1">
      <c r="A1954" s="1" t="s">
        <v>18</v>
      </c>
      <c r="B1954" s="1">
        <v>7.3</v>
      </c>
      <c r="J1954" s="9"/>
    </row>
    <row r="1955" ht="14.25" customHeight="1">
      <c r="A1955" s="1" t="s">
        <v>18</v>
      </c>
      <c r="B1955" s="1">
        <v>6.6</v>
      </c>
      <c r="J1955" s="9"/>
    </row>
    <row r="1956" ht="14.25" customHeight="1">
      <c r="A1956" s="1" t="s">
        <v>18</v>
      </c>
      <c r="B1956" s="1">
        <v>4.6</v>
      </c>
      <c r="J1956" s="9"/>
    </row>
    <row r="1957" ht="14.25" customHeight="1">
      <c r="A1957" s="1" t="s">
        <v>18</v>
      </c>
      <c r="B1957" s="1">
        <v>5.1</v>
      </c>
      <c r="J1957" s="9"/>
    </row>
    <row r="1958" ht="14.25" customHeight="1">
      <c r="A1958" s="1" t="s">
        <v>18</v>
      </c>
      <c r="B1958" s="1">
        <v>5.6</v>
      </c>
      <c r="J1958" s="9"/>
    </row>
    <row r="1959" ht="14.25" customHeight="1">
      <c r="A1959" s="1" t="s">
        <v>7257</v>
      </c>
      <c r="B1959" s="1">
        <v>5.3</v>
      </c>
      <c r="J1959" s="9"/>
    </row>
    <row r="1960" ht="14.25" customHeight="1">
      <c r="A1960" s="1" t="s">
        <v>18</v>
      </c>
      <c r="B1960" s="1">
        <v>7.5</v>
      </c>
      <c r="J1960" s="9"/>
    </row>
    <row r="1961" ht="14.25" customHeight="1">
      <c r="A1961" s="1" t="s">
        <v>18</v>
      </c>
      <c r="B1961" s="1">
        <v>5.6</v>
      </c>
      <c r="J1961" s="9"/>
    </row>
    <row r="1962" ht="14.25" customHeight="1">
      <c r="A1962" s="1" t="s">
        <v>18</v>
      </c>
      <c r="B1962" s="1">
        <v>5.9</v>
      </c>
      <c r="J1962" s="9"/>
    </row>
    <row r="1963" ht="14.25" customHeight="1">
      <c r="A1963" s="1" t="s">
        <v>18</v>
      </c>
      <c r="B1963" s="1">
        <v>4.7</v>
      </c>
      <c r="J1963" s="9"/>
    </row>
    <row r="1964" ht="14.25" customHeight="1">
      <c r="A1964" s="1" t="s">
        <v>18</v>
      </c>
      <c r="B1964" s="1">
        <v>4.8</v>
      </c>
      <c r="J1964" s="9"/>
    </row>
    <row r="1965" ht="14.25" customHeight="1">
      <c r="A1965" s="1" t="s">
        <v>18</v>
      </c>
      <c r="B1965" s="1">
        <v>6.8</v>
      </c>
      <c r="J1965" s="9"/>
    </row>
    <row r="1966" ht="14.25" customHeight="1">
      <c r="A1966" s="1" t="s">
        <v>18</v>
      </c>
      <c r="B1966" s="1">
        <v>5.4</v>
      </c>
      <c r="J1966" s="9"/>
    </row>
    <row r="1967" ht="14.25" customHeight="1">
      <c r="A1967" s="1" t="s">
        <v>18</v>
      </c>
      <c r="B1967" s="1">
        <v>5.1</v>
      </c>
      <c r="J1967" s="9"/>
    </row>
    <row r="1968" ht="14.25" customHeight="1">
      <c r="A1968" s="1" t="s">
        <v>18</v>
      </c>
      <c r="B1968" s="1">
        <v>7.0</v>
      </c>
      <c r="J1968" s="9"/>
    </row>
    <row r="1969" ht="14.25" customHeight="1">
      <c r="A1969" s="1" t="s">
        <v>18</v>
      </c>
      <c r="B1969" s="1">
        <v>6.7</v>
      </c>
      <c r="J1969" s="9"/>
    </row>
    <row r="1970" ht="14.25" customHeight="1">
      <c r="A1970" s="1" t="s">
        <v>18</v>
      </c>
      <c r="B1970" s="1">
        <v>4.0</v>
      </c>
      <c r="J1970" s="9"/>
    </row>
    <row r="1971" ht="14.25" customHeight="1">
      <c r="A1971" s="1" t="s">
        <v>18</v>
      </c>
      <c r="B1971" s="1">
        <v>7.3</v>
      </c>
      <c r="J1971" s="9"/>
    </row>
    <row r="1972" ht="14.25" customHeight="1">
      <c r="A1972" s="1" t="s">
        <v>18</v>
      </c>
      <c r="B1972" s="1">
        <v>6.8</v>
      </c>
      <c r="J1972" s="9"/>
    </row>
    <row r="1973" ht="14.25" customHeight="1">
      <c r="A1973" s="1" t="s">
        <v>18</v>
      </c>
      <c r="B1973" s="1">
        <v>6.1</v>
      </c>
      <c r="J1973" s="9"/>
    </row>
    <row r="1974" ht="14.25" customHeight="1">
      <c r="A1974" s="1" t="s">
        <v>18</v>
      </c>
      <c r="B1974" s="1">
        <v>7.2</v>
      </c>
      <c r="J1974" s="9"/>
    </row>
    <row r="1975" ht="14.25" customHeight="1">
      <c r="A1975" s="1" t="s">
        <v>18</v>
      </c>
      <c r="B1975" s="1">
        <v>7.0</v>
      </c>
      <c r="J1975" s="9"/>
    </row>
    <row r="1976" ht="14.25" customHeight="1">
      <c r="A1976" s="1" t="s">
        <v>18</v>
      </c>
      <c r="B1976" s="1">
        <v>7.1</v>
      </c>
      <c r="J1976" s="9"/>
    </row>
    <row r="1977" ht="14.25" customHeight="1">
      <c r="A1977" s="1" t="s">
        <v>18</v>
      </c>
      <c r="B1977" s="1">
        <v>6.9</v>
      </c>
      <c r="J1977" s="9"/>
    </row>
    <row r="1978" ht="14.25" customHeight="1">
      <c r="A1978" s="1" t="s">
        <v>18</v>
      </c>
      <c r="B1978" s="1">
        <v>7.3</v>
      </c>
      <c r="J1978" s="9"/>
    </row>
    <row r="1979" ht="14.25" customHeight="1">
      <c r="A1979" s="1" t="s">
        <v>993</v>
      </c>
      <c r="B1979" s="1">
        <v>6.3</v>
      </c>
      <c r="J1979" s="9"/>
    </row>
    <row r="1980" ht="14.25" customHeight="1">
      <c r="A1980" s="1" t="s">
        <v>18</v>
      </c>
      <c r="B1980" s="1">
        <v>8.2</v>
      </c>
      <c r="J1980" s="9"/>
    </row>
    <row r="1981" ht="14.25" customHeight="1">
      <c r="A1981" s="1" t="s">
        <v>18</v>
      </c>
      <c r="B1981" s="1">
        <v>7.1</v>
      </c>
      <c r="J1981" s="9"/>
    </row>
    <row r="1982" ht="14.25" customHeight="1">
      <c r="A1982" s="1" t="s">
        <v>18</v>
      </c>
      <c r="B1982" s="1">
        <v>7.7</v>
      </c>
      <c r="J1982" s="9"/>
    </row>
    <row r="1983" ht="14.25" customHeight="1">
      <c r="A1983" s="1" t="s">
        <v>18</v>
      </c>
      <c r="B1983" s="1">
        <v>6.5</v>
      </c>
      <c r="J1983" s="9"/>
    </row>
    <row r="1984" ht="14.25" customHeight="1">
      <c r="A1984" s="1" t="s">
        <v>18</v>
      </c>
      <c r="B1984" s="1">
        <v>4.9</v>
      </c>
      <c r="J1984" s="9"/>
    </row>
    <row r="1985" ht="14.25" customHeight="1">
      <c r="A1985" s="1" t="s">
        <v>18</v>
      </c>
      <c r="B1985" s="1">
        <v>6.4</v>
      </c>
      <c r="J1985" s="9"/>
    </row>
    <row r="1986" ht="14.25" customHeight="1">
      <c r="A1986" s="1" t="s">
        <v>18</v>
      </c>
      <c r="B1986" s="1">
        <v>5.9</v>
      </c>
      <c r="J1986" s="9"/>
    </row>
    <row r="1987" ht="14.25" customHeight="1">
      <c r="A1987" s="1" t="s">
        <v>18</v>
      </c>
      <c r="B1987" s="1">
        <v>6.2</v>
      </c>
      <c r="J1987" s="9"/>
    </row>
    <row r="1988" ht="14.25" customHeight="1">
      <c r="A1988" s="1" t="s">
        <v>18</v>
      </c>
      <c r="B1988" s="1">
        <v>5.8</v>
      </c>
      <c r="J1988" s="9"/>
    </row>
    <row r="1989" ht="14.25" customHeight="1">
      <c r="A1989" s="1" t="s">
        <v>18</v>
      </c>
      <c r="B1989" s="1">
        <v>6.7</v>
      </c>
      <c r="J1989" s="9"/>
    </row>
    <row r="1990" ht="14.25" customHeight="1">
      <c r="A1990" s="1" t="s">
        <v>18</v>
      </c>
      <c r="B1990" s="1">
        <v>5.9</v>
      </c>
      <c r="J1990" s="9"/>
    </row>
    <row r="1991" ht="14.25" customHeight="1">
      <c r="A1991" s="1" t="s">
        <v>18</v>
      </c>
      <c r="B1991" s="1">
        <v>7.3</v>
      </c>
      <c r="J1991" s="9"/>
    </row>
    <row r="1992" ht="14.25" customHeight="1">
      <c r="A1992" s="1" t="s">
        <v>18</v>
      </c>
      <c r="B1992" s="1">
        <v>4.8</v>
      </c>
      <c r="J1992" s="9"/>
    </row>
    <row r="1993" ht="14.25" customHeight="1">
      <c r="A1993" s="1" t="s">
        <v>18</v>
      </c>
      <c r="B1993" s="1">
        <v>4.1</v>
      </c>
      <c r="J1993" s="9"/>
    </row>
    <row r="1994" ht="14.25" customHeight="1">
      <c r="A1994" s="1" t="s">
        <v>18</v>
      </c>
      <c r="B1994" s="1">
        <v>4.9</v>
      </c>
      <c r="J1994" s="9"/>
    </row>
    <row r="1995" ht="14.25" customHeight="1">
      <c r="A1995" s="1" t="s">
        <v>18</v>
      </c>
      <c r="B1995" s="1">
        <v>7.9</v>
      </c>
      <c r="J1995" s="9"/>
    </row>
    <row r="1996" ht="14.25" customHeight="1">
      <c r="A1996" s="1" t="s">
        <v>18</v>
      </c>
      <c r="B1996" s="1">
        <v>5.6</v>
      </c>
      <c r="J1996" s="9"/>
    </row>
    <row r="1997" ht="14.25" customHeight="1">
      <c r="A1997" s="1" t="s">
        <v>18</v>
      </c>
      <c r="B1997" s="1">
        <v>5.2</v>
      </c>
      <c r="J1997" s="9"/>
    </row>
    <row r="1998" ht="14.25" customHeight="1">
      <c r="A1998" s="1" t="s">
        <v>18</v>
      </c>
      <c r="B1998" s="1">
        <v>4.1</v>
      </c>
      <c r="J1998" s="9"/>
    </row>
    <row r="1999" ht="14.25" customHeight="1">
      <c r="A1999" s="1" t="s">
        <v>18</v>
      </c>
      <c r="B1999" s="1">
        <v>6.6</v>
      </c>
      <c r="J1999" s="9"/>
    </row>
    <row r="2000" ht="14.25" customHeight="1">
      <c r="A2000" s="1" t="s">
        <v>18</v>
      </c>
      <c r="B2000" s="1">
        <v>2.9</v>
      </c>
      <c r="J2000" s="9"/>
    </row>
    <row r="2001" ht="14.25" customHeight="1">
      <c r="A2001" s="1" t="s">
        <v>18</v>
      </c>
      <c r="B2001" s="1">
        <v>7.2</v>
      </c>
      <c r="J2001" s="9"/>
    </row>
    <row r="2002" ht="14.25" customHeight="1">
      <c r="A2002" s="1" t="s">
        <v>18</v>
      </c>
      <c r="B2002" s="1">
        <v>6.5</v>
      </c>
      <c r="J2002" s="9"/>
    </row>
    <row r="2003" ht="14.25" customHeight="1">
      <c r="A2003" s="1" t="s">
        <v>18</v>
      </c>
      <c r="B2003" s="1">
        <v>6.8</v>
      </c>
      <c r="J2003" s="9"/>
    </row>
    <row r="2004" ht="14.25" customHeight="1">
      <c r="A2004" s="1" t="s">
        <v>18</v>
      </c>
      <c r="B2004" s="1">
        <v>7.2</v>
      </c>
      <c r="J2004" s="9"/>
    </row>
    <row r="2005" ht="14.25" customHeight="1">
      <c r="A2005" s="1" t="s">
        <v>18</v>
      </c>
      <c r="B2005" s="1">
        <v>6.8</v>
      </c>
      <c r="J2005" s="9"/>
    </row>
    <row r="2006" ht="14.25" customHeight="1">
      <c r="A2006" s="1" t="s">
        <v>18</v>
      </c>
      <c r="B2006" s="1">
        <v>7.8</v>
      </c>
      <c r="J2006" s="9"/>
    </row>
    <row r="2007" ht="14.25" customHeight="1">
      <c r="A2007" s="1" t="s">
        <v>18</v>
      </c>
      <c r="B2007" s="1">
        <v>6.7</v>
      </c>
      <c r="J2007" s="9"/>
    </row>
    <row r="2008" ht="14.25" customHeight="1">
      <c r="A2008" s="1" t="s">
        <v>18</v>
      </c>
      <c r="B2008" s="1">
        <v>6.1</v>
      </c>
      <c r="J2008" s="9"/>
    </row>
    <row r="2009" ht="14.25" customHeight="1">
      <c r="A2009" s="1" t="s">
        <v>993</v>
      </c>
      <c r="B2009" s="1">
        <v>7.1</v>
      </c>
      <c r="J2009" s="9"/>
    </row>
    <row r="2010" ht="14.25" customHeight="1">
      <c r="A2010" s="1" t="s">
        <v>18</v>
      </c>
      <c r="B2010" s="1">
        <v>5.7</v>
      </c>
      <c r="J2010" s="9"/>
    </row>
    <row r="2011" ht="14.25" customHeight="1">
      <c r="A2011" s="1" t="s">
        <v>18</v>
      </c>
      <c r="B2011" s="1">
        <v>2.9</v>
      </c>
      <c r="J2011" s="9"/>
    </row>
    <row r="2012" ht="14.25" customHeight="1">
      <c r="A2012" s="1" t="s">
        <v>4067</v>
      </c>
      <c r="B2012" s="1">
        <v>5.2</v>
      </c>
      <c r="J2012" s="9"/>
    </row>
    <row r="2013" ht="14.25" customHeight="1">
      <c r="A2013" s="1" t="s">
        <v>18</v>
      </c>
      <c r="B2013" s="1">
        <v>5.3</v>
      </c>
      <c r="J2013" s="9"/>
    </row>
    <row r="2014" ht="14.25" customHeight="1">
      <c r="A2014" s="1" t="s">
        <v>18</v>
      </c>
      <c r="B2014" s="1">
        <v>6.2</v>
      </c>
      <c r="J2014" s="9"/>
    </row>
    <row r="2015" ht="14.25" customHeight="1">
      <c r="A2015" s="1" t="s">
        <v>18</v>
      </c>
      <c r="B2015" s="1">
        <v>7.3</v>
      </c>
      <c r="J2015" s="9"/>
    </row>
    <row r="2016" ht="14.25" customHeight="1">
      <c r="A2016" s="1" t="s">
        <v>5278</v>
      </c>
      <c r="B2016" s="1">
        <v>6.5</v>
      </c>
      <c r="J2016" s="9"/>
    </row>
    <row r="2017" ht="14.25" customHeight="1">
      <c r="A2017" s="1" t="s">
        <v>18</v>
      </c>
      <c r="B2017" s="1">
        <v>4.1</v>
      </c>
      <c r="J2017" s="9"/>
    </row>
    <row r="2018" ht="14.25" customHeight="1">
      <c r="A2018" s="1" t="s">
        <v>18</v>
      </c>
      <c r="B2018" s="1">
        <v>7.7</v>
      </c>
      <c r="J2018" s="9"/>
    </row>
    <row r="2019" ht="14.25" customHeight="1">
      <c r="A2019" s="1" t="s">
        <v>18</v>
      </c>
      <c r="B2019" s="1">
        <v>6.1</v>
      </c>
      <c r="J2019" s="9"/>
    </row>
    <row r="2020" ht="14.25" customHeight="1">
      <c r="A2020" s="1" t="s">
        <v>18</v>
      </c>
      <c r="B2020" s="1">
        <v>7.3</v>
      </c>
      <c r="J2020" s="9"/>
    </row>
    <row r="2021" ht="14.25" customHeight="1">
      <c r="A2021" s="1" t="s">
        <v>18</v>
      </c>
      <c r="B2021" s="1">
        <v>7.2</v>
      </c>
      <c r="J2021" s="9"/>
    </row>
    <row r="2022" ht="14.25" customHeight="1">
      <c r="A2022" s="1" t="s">
        <v>18</v>
      </c>
      <c r="B2022" s="1">
        <v>5.3</v>
      </c>
      <c r="J2022" s="9"/>
    </row>
    <row r="2023" ht="14.25" customHeight="1">
      <c r="A2023" s="1" t="s">
        <v>18</v>
      </c>
      <c r="B2023" s="1">
        <v>6.1</v>
      </c>
      <c r="J2023" s="9"/>
    </row>
    <row r="2024" ht="14.25" customHeight="1">
      <c r="A2024" s="1" t="s">
        <v>18</v>
      </c>
      <c r="B2024" s="1">
        <v>5.8</v>
      </c>
      <c r="J2024" s="9"/>
    </row>
    <row r="2025" ht="14.25" customHeight="1">
      <c r="A2025" s="1" t="s">
        <v>18</v>
      </c>
      <c r="B2025" s="1">
        <v>5.7</v>
      </c>
      <c r="J2025" s="9"/>
    </row>
    <row r="2026" ht="14.25" customHeight="1">
      <c r="A2026" s="1" t="s">
        <v>18</v>
      </c>
      <c r="B2026" s="1">
        <v>6.7</v>
      </c>
      <c r="J2026" s="9"/>
    </row>
    <row r="2027" ht="14.25" customHeight="1">
      <c r="A2027" s="1" t="s">
        <v>18</v>
      </c>
      <c r="B2027" s="1">
        <v>6.5</v>
      </c>
      <c r="J2027" s="9"/>
    </row>
    <row r="2028" ht="14.25" customHeight="1">
      <c r="A2028" s="1" t="s">
        <v>18</v>
      </c>
      <c r="B2028" s="1">
        <v>7.2</v>
      </c>
      <c r="J2028" s="9"/>
    </row>
    <row r="2029" ht="14.25" customHeight="1">
      <c r="A2029" s="1" t="s">
        <v>18</v>
      </c>
      <c r="B2029" s="1">
        <v>7.6</v>
      </c>
      <c r="J2029" s="9"/>
    </row>
    <row r="2030" ht="14.25" customHeight="1">
      <c r="A2030" s="1" t="s">
        <v>18</v>
      </c>
      <c r="B2030" s="1">
        <v>4.6</v>
      </c>
      <c r="J2030" s="9"/>
    </row>
    <row r="2031" ht="14.25" customHeight="1">
      <c r="A2031" s="1" t="s">
        <v>18</v>
      </c>
      <c r="B2031" s="1">
        <v>6.9</v>
      </c>
      <c r="J2031" s="9"/>
    </row>
    <row r="2032" ht="14.25" customHeight="1">
      <c r="A2032" s="1" t="s">
        <v>18</v>
      </c>
      <c r="B2032" s="1">
        <v>6.6</v>
      </c>
      <c r="J2032" s="9"/>
    </row>
    <row r="2033" ht="14.25" customHeight="1">
      <c r="A2033" s="1" t="s">
        <v>18</v>
      </c>
      <c r="B2033" s="1">
        <v>6.3</v>
      </c>
      <c r="J2033" s="9"/>
    </row>
    <row r="2034" ht="14.25" customHeight="1">
      <c r="A2034" s="1" t="s">
        <v>18</v>
      </c>
      <c r="B2034" s="1">
        <v>6.2</v>
      </c>
      <c r="J2034" s="9"/>
    </row>
    <row r="2035" ht="14.25" customHeight="1">
      <c r="A2035" s="1" t="s">
        <v>18</v>
      </c>
      <c r="B2035" s="1">
        <v>5.3</v>
      </c>
      <c r="J2035" s="9"/>
    </row>
    <row r="2036" ht="14.25" customHeight="1">
      <c r="A2036" s="1" t="s">
        <v>18</v>
      </c>
      <c r="B2036" s="1">
        <v>7.3</v>
      </c>
      <c r="J2036" s="9"/>
    </row>
    <row r="2037" ht="14.25" customHeight="1">
      <c r="A2037" s="1" t="s">
        <v>18</v>
      </c>
      <c r="B2037" s="1">
        <v>5.6</v>
      </c>
      <c r="J2037" s="9"/>
    </row>
    <row r="2038" ht="14.25" customHeight="1">
      <c r="A2038" s="1" t="s">
        <v>18</v>
      </c>
      <c r="B2038" s="1">
        <v>6.2</v>
      </c>
      <c r="J2038" s="9"/>
    </row>
    <row r="2039" ht="14.25" customHeight="1">
      <c r="A2039" s="1" t="s">
        <v>18</v>
      </c>
      <c r="B2039" s="1">
        <v>5.2</v>
      </c>
      <c r="J2039" s="9"/>
    </row>
    <row r="2040" ht="14.25" customHeight="1">
      <c r="A2040" s="1" t="s">
        <v>18</v>
      </c>
      <c r="B2040" s="1">
        <v>5.3</v>
      </c>
      <c r="J2040" s="9"/>
    </row>
    <row r="2041" ht="14.25" customHeight="1">
      <c r="A2041" s="1" t="s">
        <v>18</v>
      </c>
      <c r="B2041" s="1">
        <v>5.4</v>
      </c>
      <c r="J2041" s="9"/>
    </row>
    <row r="2042" ht="14.25" customHeight="1">
      <c r="A2042" s="1" t="s">
        <v>18</v>
      </c>
      <c r="B2042" s="1">
        <v>4.9</v>
      </c>
      <c r="J2042" s="9"/>
    </row>
    <row r="2043" ht="14.25" customHeight="1">
      <c r="A2043" s="1" t="s">
        <v>18</v>
      </c>
      <c r="B2043" s="1">
        <v>5.5</v>
      </c>
      <c r="J2043" s="9"/>
    </row>
    <row r="2044" ht="14.25" customHeight="1">
      <c r="A2044" s="1" t="s">
        <v>18</v>
      </c>
      <c r="B2044" s="1">
        <v>6.7</v>
      </c>
      <c r="J2044" s="9"/>
    </row>
    <row r="2045" ht="14.25" customHeight="1">
      <c r="A2045" s="1" t="s">
        <v>18</v>
      </c>
      <c r="B2045" s="1">
        <v>3.9</v>
      </c>
      <c r="J2045" s="9"/>
    </row>
    <row r="2046" ht="14.25" customHeight="1">
      <c r="A2046" s="1" t="s">
        <v>18</v>
      </c>
      <c r="B2046" s="1">
        <v>7.2</v>
      </c>
      <c r="J2046" s="9"/>
    </row>
    <row r="2047" ht="14.25" customHeight="1">
      <c r="A2047" s="1" t="s">
        <v>18</v>
      </c>
      <c r="B2047" s="1">
        <v>5.1</v>
      </c>
      <c r="J2047" s="9"/>
    </row>
    <row r="2048" ht="14.25" customHeight="1">
      <c r="A2048" s="1" t="s">
        <v>18</v>
      </c>
      <c r="B2048" s="1">
        <v>6.5</v>
      </c>
      <c r="J2048" s="9"/>
    </row>
    <row r="2049" ht="14.25" customHeight="1">
      <c r="A2049" s="1" t="s">
        <v>433</v>
      </c>
      <c r="B2049" s="1">
        <v>8.2</v>
      </c>
      <c r="J2049" s="9"/>
    </row>
    <row r="2050" ht="14.25" customHeight="1">
      <c r="A2050" s="1" t="s">
        <v>18</v>
      </c>
      <c r="B2050" s="1">
        <v>7.7</v>
      </c>
      <c r="J2050" s="9"/>
    </row>
    <row r="2051" ht="14.25" customHeight="1">
      <c r="A2051" s="1" t="s">
        <v>18</v>
      </c>
      <c r="B2051" s="1">
        <v>7.2</v>
      </c>
      <c r="J2051" s="9"/>
    </row>
    <row r="2052" ht="14.25" customHeight="1">
      <c r="A2052" s="1" t="s">
        <v>18</v>
      </c>
      <c r="B2052" s="1">
        <v>6.1</v>
      </c>
      <c r="J2052" s="9"/>
    </row>
    <row r="2053" ht="14.25" customHeight="1">
      <c r="A2053" s="1" t="s">
        <v>18</v>
      </c>
      <c r="B2053" s="1">
        <v>8.8</v>
      </c>
      <c r="J2053" s="9"/>
    </row>
    <row r="2054" ht="14.25" customHeight="1">
      <c r="A2054" s="1" t="s">
        <v>18</v>
      </c>
      <c r="B2054" s="1">
        <v>6.8</v>
      </c>
      <c r="J2054" s="9"/>
    </row>
    <row r="2055" ht="14.25" customHeight="1">
      <c r="A2055" s="1" t="s">
        <v>18</v>
      </c>
      <c r="B2055" s="1">
        <v>6.8</v>
      </c>
      <c r="J2055" s="9"/>
    </row>
    <row r="2056" ht="14.25" customHeight="1">
      <c r="A2056" s="1" t="s">
        <v>18</v>
      </c>
      <c r="B2056" s="1">
        <v>6.7</v>
      </c>
      <c r="J2056" s="9"/>
    </row>
    <row r="2057" ht="14.25" customHeight="1">
      <c r="A2057" s="1" t="s">
        <v>18</v>
      </c>
      <c r="B2057" s="1">
        <v>7.1</v>
      </c>
      <c r="J2057" s="9"/>
    </row>
    <row r="2058" ht="14.25" customHeight="1">
      <c r="A2058" s="1" t="s">
        <v>18</v>
      </c>
      <c r="B2058" s="1">
        <v>7.1</v>
      </c>
      <c r="J2058" s="9"/>
    </row>
    <row r="2059" ht="14.25" customHeight="1">
      <c r="A2059" s="1" t="s">
        <v>18</v>
      </c>
      <c r="B2059" s="1">
        <v>6.1</v>
      </c>
      <c r="J2059" s="9"/>
    </row>
    <row r="2060" ht="14.25" customHeight="1">
      <c r="A2060" s="1" t="s">
        <v>18</v>
      </c>
      <c r="B2060" s="1">
        <v>8.0</v>
      </c>
      <c r="J2060" s="9"/>
    </row>
    <row r="2061" ht="14.25" customHeight="1">
      <c r="A2061" s="1" t="s">
        <v>18</v>
      </c>
      <c r="B2061" s="1">
        <v>7.5</v>
      </c>
      <c r="J2061" s="9"/>
    </row>
    <row r="2062" ht="14.25" customHeight="1">
      <c r="A2062" s="1" t="s">
        <v>18</v>
      </c>
      <c r="B2062" s="1">
        <v>6.6</v>
      </c>
      <c r="J2062" s="9"/>
    </row>
    <row r="2063" ht="14.25" customHeight="1">
      <c r="A2063" s="1" t="s">
        <v>18</v>
      </c>
      <c r="B2063" s="1">
        <v>5.4</v>
      </c>
      <c r="J2063" s="9"/>
    </row>
    <row r="2064" ht="14.25" customHeight="1">
      <c r="A2064" s="1" t="s">
        <v>18</v>
      </c>
      <c r="B2064" s="1">
        <v>6.1</v>
      </c>
      <c r="J2064" s="9"/>
    </row>
    <row r="2065" ht="14.25" customHeight="1">
      <c r="A2065" s="1" t="s">
        <v>18</v>
      </c>
      <c r="B2065" s="1">
        <v>6.1</v>
      </c>
      <c r="J2065" s="9"/>
    </row>
    <row r="2066" ht="14.25" customHeight="1">
      <c r="A2066" s="1" t="s">
        <v>18</v>
      </c>
      <c r="B2066" s="1">
        <v>5.6</v>
      </c>
      <c r="J2066" s="9"/>
    </row>
    <row r="2067" ht="14.25" customHeight="1">
      <c r="A2067" s="1" t="s">
        <v>18</v>
      </c>
      <c r="B2067" s="1">
        <v>5.8</v>
      </c>
      <c r="J2067" s="9"/>
    </row>
    <row r="2068" ht="14.25" customHeight="1">
      <c r="A2068" s="1" t="s">
        <v>18</v>
      </c>
      <c r="B2068" s="1">
        <v>2.8</v>
      </c>
      <c r="J2068" s="9"/>
    </row>
    <row r="2069" ht="14.25" customHeight="1">
      <c r="A2069" s="1" t="s">
        <v>18</v>
      </c>
      <c r="B2069" s="1">
        <v>6.7</v>
      </c>
      <c r="J2069" s="9"/>
    </row>
    <row r="2070" ht="14.25" customHeight="1">
      <c r="A2070" s="1" t="s">
        <v>18</v>
      </c>
      <c r="B2070" s="1">
        <v>5.1</v>
      </c>
      <c r="J2070" s="9"/>
    </row>
    <row r="2071" ht="14.25" customHeight="1">
      <c r="A2071" s="1" t="s">
        <v>18</v>
      </c>
      <c r="B2071" s="1">
        <v>7.2</v>
      </c>
      <c r="J2071" s="9"/>
    </row>
    <row r="2072" ht="14.25" customHeight="1">
      <c r="A2072" s="1" t="s">
        <v>18</v>
      </c>
      <c r="B2072" s="1">
        <v>6.0</v>
      </c>
      <c r="J2072" s="9"/>
    </row>
    <row r="2073" ht="14.25" customHeight="1">
      <c r="A2073" s="1" t="s">
        <v>18</v>
      </c>
      <c r="B2073" s="1">
        <v>7.2</v>
      </c>
      <c r="J2073" s="9"/>
    </row>
    <row r="2074" ht="14.25" customHeight="1">
      <c r="A2074" s="1" t="s">
        <v>993</v>
      </c>
      <c r="B2074" s="1">
        <v>6.7</v>
      </c>
      <c r="J2074" s="9"/>
    </row>
    <row r="2075" ht="14.25" customHeight="1">
      <c r="A2075" s="1" t="s">
        <v>18</v>
      </c>
      <c r="B2075" s="1">
        <v>6.3</v>
      </c>
      <c r="J2075" s="9"/>
    </row>
    <row r="2076" ht="14.25" customHeight="1">
      <c r="A2076" s="1" t="s">
        <v>18</v>
      </c>
      <c r="B2076" s="1">
        <v>6.2</v>
      </c>
      <c r="J2076" s="9"/>
    </row>
    <row r="2077" ht="14.25" customHeight="1">
      <c r="A2077" s="1" t="s">
        <v>18</v>
      </c>
      <c r="B2077" s="1">
        <v>6.8</v>
      </c>
      <c r="J2077" s="9"/>
    </row>
    <row r="2078" ht="14.25" customHeight="1">
      <c r="A2078" s="1" t="s">
        <v>18</v>
      </c>
      <c r="B2078" s="1">
        <v>6.2</v>
      </c>
      <c r="J2078" s="9"/>
    </row>
    <row r="2079" ht="14.25" customHeight="1">
      <c r="A2079" s="1" t="s">
        <v>1336</v>
      </c>
      <c r="B2079" s="1">
        <v>6.9</v>
      </c>
      <c r="J2079" s="9"/>
    </row>
    <row r="2080" ht="14.25" customHeight="1">
      <c r="A2080" s="1" t="s">
        <v>18</v>
      </c>
      <c r="B2080" s="1">
        <v>6.8</v>
      </c>
      <c r="J2080" s="9"/>
    </row>
    <row r="2081" ht="14.25" customHeight="1">
      <c r="A2081" s="1" t="s">
        <v>18</v>
      </c>
      <c r="B2081" s="1">
        <v>7.1</v>
      </c>
      <c r="J2081" s="9"/>
    </row>
    <row r="2082" ht="14.25" customHeight="1">
      <c r="A2082" s="1" t="s">
        <v>18</v>
      </c>
      <c r="B2082" s="1">
        <v>7.1</v>
      </c>
      <c r="J2082" s="9"/>
    </row>
    <row r="2083" ht="14.25" customHeight="1">
      <c r="A2083" s="1" t="s">
        <v>18</v>
      </c>
      <c r="B2083" s="1">
        <v>7.0</v>
      </c>
      <c r="J2083" s="9"/>
    </row>
    <row r="2084" ht="14.25" customHeight="1">
      <c r="A2084" s="1" t="s">
        <v>18</v>
      </c>
      <c r="B2084" s="1">
        <v>7.1</v>
      </c>
      <c r="J2084" s="9"/>
    </row>
    <row r="2085" ht="14.25" customHeight="1">
      <c r="A2085" s="1" t="s">
        <v>18</v>
      </c>
      <c r="B2085" s="1">
        <v>6.4</v>
      </c>
      <c r="J2085" s="9"/>
    </row>
    <row r="2086" ht="14.25" customHeight="1">
      <c r="A2086" s="1" t="s">
        <v>18</v>
      </c>
      <c r="B2086" s="1">
        <v>7.0</v>
      </c>
      <c r="J2086" s="9"/>
    </row>
    <row r="2087" ht="14.25" customHeight="1">
      <c r="A2087" s="1" t="s">
        <v>18</v>
      </c>
      <c r="B2087" s="1">
        <v>6.2</v>
      </c>
      <c r="J2087" s="9"/>
    </row>
    <row r="2088" ht="14.25" customHeight="1">
      <c r="A2088" s="1" t="s">
        <v>18</v>
      </c>
      <c r="B2088" s="1">
        <v>7.5</v>
      </c>
      <c r="J2088" s="9"/>
    </row>
    <row r="2089" ht="14.25" customHeight="1">
      <c r="A2089" s="1" t="s">
        <v>18</v>
      </c>
      <c r="B2089" s="1">
        <v>4.8</v>
      </c>
      <c r="J2089" s="9"/>
    </row>
    <row r="2090" ht="14.25" customHeight="1">
      <c r="A2090" s="1" t="s">
        <v>18</v>
      </c>
      <c r="B2090" s="1">
        <v>8.1</v>
      </c>
      <c r="J2090" s="9"/>
    </row>
    <row r="2091" ht="14.25" customHeight="1">
      <c r="A2091" s="1" t="s">
        <v>18</v>
      </c>
      <c r="B2091" s="1">
        <v>7.3</v>
      </c>
      <c r="J2091" s="9"/>
    </row>
    <row r="2092" ht="14.25" customHeight="1">
      <c r="A2092" s="1" t="s">
        <v>18</v>
      </c>
      <c r="B2092" s="1">
        <v>5.8</v>
      </c>
      <c r="J2092" s="9"/>
    </row>
    <row r="2093" ht="14.25" customHeight="1">
      <c r="A2093" s="1" t="s">
        <v>18</v>
      </c>
      <c r="B2093" s="1">
        <v>7.6</v>
      </c>
      <c r="J2093" s="9"/>
    </row>
    <row r="2094" ht="14.25" customHeight="1">
      <c r="A2094" s="1" t="s">
        <v>18</v>
      </c>
      <c r="B2094" s="1">
        <v>5.6</v>
      </c>
      <c r="J2094" s="9"/>
    </row>
    <row r="2095" ht="14.25" customHeight="1">
      <c r="A2095" s="1" t="s">
        <v>18</v>
      </c>
      <c r="B2095" s="1">
        <v>7.0</v>
      </c>
      <c r="J2095" s="9"/>
    </row>
    <row r="2096" ht="14.25" customHeight="1">
      <c r="A2096" s="1" t="s">
        <v>18</v>
      </c>
      <c r="B2096" s="1">
        <v>6.6</v>
      </c>
      <c r="J2096" s="9"/>
    </row>
    <row r="2097" ht="14.25" customHeight="1">
      <c r="A2097" s="1" t="s">
        <v>18</v>
      </c>
      <c r="B2097" s="1">
        <v>6.5</v>
      </c>
      <c r="J2097" s="9"/>
    </row>
    <row r="2098" ht="14.25" customHeight="1">
      <c r="A2098" s="1" t="s">
        <v>18</v>
      </c>
      <c r="B2098" s="1">
        <v>7.4</v>
      </c>
      <c r="J2098" s="9"/>
    </row>
    <row r="2099" ht="14.25" customHeight="1">
      <c r="A2099" s="1" t="s">
        <v>18</v>
      </c>
      <c r="B2099" s="1">
        <v>4.6</v>
      </c>
      <c r="J2099" s="9"/>
    </row>
    <row r="2100" ht="14.25" customHeight="1">
      <c r="A2100" s="1" t="s">
        <v>18</v>
      </c>
      <c r="B2100" s="1">
        <v>6.4</v>
      </c>
      <c r="J2100" s="9"/>
    </row>
    <row r="2101" ht="14.25" customHeight="1">
      <c r="A2101" s="1" t="s">
        <v>18</v>
      </c>
      <c r="B2101" s="1">
        <v>6.0</v>
      </c>
      <c r="J2101" s="9"/>
    </row>
    <row r="2102" ht="14.25" customHeight="1">
      <c r="A2102" s="1" t="s">
        <v>18</v>
      </c>
      <c r="B2102" s="1">
        <v>6.4</v>
      </c>
      <c r="J2102" s="9"/>
    </row>
    <row r="2103" ht="14.25" customHeight="1">
      <c r="A2103" s="1" t="s">
        <v>18</v>
      </c>
      <c r="B2103" s="1">
        <v>5.9</v>
      </c>
      <c r="J2103" s="9"/>
    </row>
    <row r="2104" ht="14.25" customHeight="1">
      <c r="A2104" s="1" t="s">
        <v>18</v>
      </c>
      <c r="B2104" s="1">
        <v>6.4</v>
      </c>
      <c r="J2104" s="9"/>
    </row>
    <row r="2105" ht="14.25" customHeight="1">
      <c r="A2105" s="1" t="s">
        <v>18</v>
      </c>
      <c r="B2105" s="1">
        <v>6.6</v>
      </c>
      <c r="J2105" s="9"/>
    </row>
    <row r="2106" ht="14.25" customHeight="1">
      <c r="A2106" s="1" t="s">
        <v>18</v>
      </c>
      <c r="B2106" s="1">
        <v>6.9</v>
      </c>
      <c r="J2106" s="9"/>
    </row>
    <row r="2107" ht="14.25" customHeight="1">
      <c r="A2107" s="1" t="s">
        <v>18</v>
      </c>
      <c r="B2107" s="1">
        <v>6.9</v>
      </c>
      <c r="J2107" s="9"/>
    </row>
    <row r="2108" ht="14.25" customHeight="1">
      <c r="A2108" s="1" t="s">
        <v>18</v>
      </c>
      <c r="B2108" s="1">
        <v>5.8</v>
      </c>
      <c r="J2108" s="9"/>
    </row>
    <row r="2109" ht="14.25" customHeight="1">
      <c r="A2109" s="1" t="s">
        <v>18</v>
      </c>
      <c r="B2109" s="1">
        <v>6.4</v>
      </c>
      <c r="J2109" s="9"/>
    </row>
    <row r="2110" ht="14.25" customHeight="1">
      <c r="A2110" s="1" t="s">
        <v>18</v>
      </c>
      <c r="B2110" s="1">
        <v>5.3</v>
      </c>
      <c r="J2110" s="9"/>
    </row>
    <row r="2111" ht="14.25" customHeight="1">
      <c r="A2111" s="1" t="s">
        <v>18</v>
      </c>
      <c r="B2111" s="1">
        <v>6.5</v>
      </c>
      <c r="J2111" s="9"/>
    </row>
    <row r="2112" ht="14.25" customHeight="1">
      <c r="A2112" s="1" t="s">
        <v>18</v>
      </c>
      <c r="B2112" s="1">
        <v>5.7</v>
      </c>
      <c r="J2112" s="9"/>
    </row>
    <row r="2113" ht="14.25" customHeight="1">
      <c r="A2113" s="1" t="s">
        <v>18</v>
      </c>
      <c r="B2113" s="1">
        <v>6.7</v>
      </c>
      <c r="J2113" s="9"/>
    </row>
    <row r="2114" ht="14.25" customHeight="1">
      <c r="A2114" s="1" t="s">
        <v>18</v>
      </c>
      <c r="B2114" s="1">
        <v>3.9</v>
      </c>
      <c r="J2114" s="9"/>
    </row>
    <row r="2115" ht="14.25" customHeight="1">
      <c r="A2115" s="1" t="s">
        <v>18</v>
      </c>
      <c r="B2115" s="1">
        <v>4.1</v>
      </c>
      <c r="J2115" s="9"/>
    </row>
    <row r="2116" ht="14.25" customHeight="1">
      <c r="A2116" s="1" t="s">
        <v>18</v>
      </c>
      <c r="B2116" s="1">
        <v>6.2</v>
      </c>
      <c r="J2116" s="9"/>
    </row>
    <row r="2117" ht="14.25" customHeight="1">
      <c r="A2117" s="1" t="s">
        <v>18</v>
      </c>
      <c r="B2117" s="1">
        <v>3.8</v>
      </c>
      <c r="J2117" s="9"/>
    </row>
    <row r="2118" ht="14.25" customHeight="1">
      <c r="A2118" s="1" t="s">
        <v>18</v>
      </c>
      <c r="B2118" s="1">
        <v>5.1</v>
      </c>
      <c r="J2118" s="9"/>
    </row>
    <row r="2119" ht="14.25" customHeight="1">
      <c r="A2119" s="1" t="s">
        <v>18</v>
      </c>
      <c r="B2119" s="1">
        <v>6.4</v>
      </c>
      <c r="J2119" s="9"/>
    </row>
    <row r="2120" ht="14.25" customHeight="1">
      <c r="A2120" s="1" t="s">
        <v>7801</v>
      </c>
      <c r="B2120" s="1">
        <v>7.8</v>
      </c>
      <c r="J2120" s="9"/>
    </row>
    <row r="2121" ht="14.25" customHeight="1">
      <c r="A2121" s="1" t="s">
        <v>993</v>
      </c>
      <c r="B2121" s="1">
        <v>7.8</v>
      </c>
      <c r="J2121" s="9"/>
    </row>
    <row r="2122" ht="14.25" customHeight="1">
      <c r="A2122" s="1" t="s">
        <v>18</v>
      </c>
      <c r="B2122" s="1">
        <v>6.1</v>
      </c>
      <c r="J2122" s="9"/>
    </row>
    <row r="2123" ht="14.25" customHeight="1">
      <c r="A2123" s="1" t="s">
        <v>18</v>
      </c>
      <c r="B2123" s="1">
        <v>5.8</v>
      </c>
      <c r="J2123" s="9"/>
    </row>
    <row r="2124" ht="14.25" customHeight="1">
      <c r="A2124" s="1" t="s">
        <v>18</v>
      </c>
      <c r="B2124" s="1">
        <v>6.3</v>
      </c>
      <c r="J2124" s="9"/>
    </row>
    <row r="2125" ht="14.25" customHeight="1">
      <c r="A2125" s="1" t="s">
        <v>18</v>
      </c>
      <c r="B2125" s="1">
        <v>7.7</v>
      </c>
      <c r="J2125" s="9"/>
    </row>
    <row r="2126" ht="14.25" customHeight="1">
      <c r="A2126" s="1" t="s">
        <v>18</v>
      </c>
      <c r="B2126" s="1">
        <v>5.4</v>
      </c>
      <c r="J2126" s="9"/>
    </row>
    <row r="2127" ht="14.25" customHeight="1">
      <c r="A2127" s="1" t="s">
        <v>993</v>
      </c>
      <c r="B2127" s="1">
        <v>7.3</v>
      </c>
      <c r="J2127" s="9"/>
    </row>
    <row r="2128" ht="14.25" customHeight="1">
      <c r="A2128" s="1" t="s">
        <v>18</v>
      </c>
      <c r="B2128" s="1">
        <v>6.8</v>
      </c>
      <c r="J2128" s="9"/>
    </row>
    <row r="2129" ht="14.25" customHeight="1">
      <c r="A2129" s="1" t="s">
        <v>18</v>
      </c>
      <c r="B2129" s="1">
        <v>7.3</v>
      </c>
      <c r="J2129" s="9"/>
    </row>
    <row r="2130" ht="14.25" customHeight="1">
      <c r="A2130" s="1" t="s">
        <v>18</v>
      </c>
      <c r="B2130" s="1">
        <v>6.5</v>
      </c>
      <c r="J2130" s="9"/>
    </row>
    <row r="2131" ht="14.25" customHeight="1">
      <c r="A2131" s="1" t="s">
        <v>18</v>
      </c>
      <c r="B2131" s="1">
        <v>7.2</v>
      </c>
      <c r="J2131" s="9"/>
    </row>
    <row r="2132" ht="14.25" customHeight="1">
      <c r="A2132" s="1" t="s">
        <v>1932</v>
      </c>
      <c r="B2132" s="1">
        <v>6.7</v>
      </c>
      <c r="J2132" s="9"/>
    </row>
    <row r="2133" ht="14.25" customHeight="1">
      <c r="A2133" s="1" t="s">
        <v>18</v>
      </c>
      <c r="B2133" s="1">
        <v>6.3</v>
      </c>
      <c r="J2133" s="9"/>
    </row>
    <row r="2134" ht="14.25" customHeight="1">
      <c r="A2134" s="1" t="s">
        <v>18</v>
      </c>
      <c r="B2134" s="1">
        <v>5.9</v>
      </c>
      <c r="J2134" s="9"/>
    </row>
    <row r="2135" ht="14.25" customHeight="1">
      <c r="A2135" s="1" t="s">
        <v>18</v>
      </c>
      <c r="B2135" s="1">
        <v>7.8</v>
      </c>
      <c r="J2135" s="9"/>
    </row>
    <row r="2136" ht="14.25" customHeight="1">
      <c r="A2136" s="1" t="s">
        <v>18</v>
      </c>
      <c r="B2136" s="1">
        <v>7.4</v>
      </c>
      <c r="J2136" s="9"/>
    </row>
    <row r="2137" ht="14.25" customHeight="1">
      <c r="A2137" s="1" t="s">
        <v>18</v>
      </c>
      <c r="B2137" s="1">
        <v>4.8</v>
      </c>
      <c r="J2137" s="9"/>
    </row>
    <row r="2138" ht="14.25" customHeight="1">
      <c r="A2138" s="1" t="s">
        <v>18</v>
      </c>
      <c r="B2138" s="1">
        <v>6.3</v>
      </c>
      <c r="J2138" s="9"/>
    </row>
    <row r="2139" ht="14.25" customHeight="1">
      <c r="A2139" s="1" t="s">
        <v>18</v>
      </c>
      <c r="B2139" s="1">
        <v>7.8</v>
      </c>
      <c r="J2139" s="9"/>
    </row>
    <row r="2140" ht="14.25" customHeight="1">
      <c r="A2140" s="1" t="s">
        <v>18</v>
      </c>
      <c r="B2140" s="1">
        <v>7.5</v>
      </c>
      <c r="J2140" s="9"/>
    </row>
    <row r="2141" ht="14.25" customHeight="1">
      <c r="A2141" s="1" t="s">
        <v>18</v>
      </c>
      <c r="B2141" s="1">
        <v>6.0</v>
      </c>
      <c r="J2141" s="9"/>
    </row>
    <row r="2142" ht="14.25" customHeight="1">
      <c r="A2142" s="1" t="s">
        <v>18</v>
      </c>
      <c r="B2142" s="1">
        <v>6.8</v>
      </c>
      <c r="J2142" s="9"/>
    </row>
    <row r="2143" ht="14.25" customHeight="1">
      <c r="A2143" s="1" t="s">
        <v>18</v>
      </c>
      <c r="B2143" s="1">
        <v>6.6</v>
      </c>
      <c r="J2143" s="9"/>
    </row>
    <row r="2144" ht="14.25" customHeight="1">
      <c r="A2144" s="1" t="s">
        <v>18</v>
      </c>
      <c r="B2144" s="1">
        <v>4.6</v>
      </c>
      <c r="J2144" s="9"/>
    </row>
    <row r="2145" ht="14.25" customHeight="1">
      <c r="A2145" s="1" t="s">
        <v>18</v>
      </c>
      <c r="B2145" s="1">
        <v>2.9</v>
      </c>
      <c r="J2145" s="9"/>
    </row>
    <row r="2146" ht="14.25" customHeight="1">
      <c r="A2146" s="1" t="s">
        <v>18</v>
      </c>
      <c r="B2146" s="1">
        <v>7.1</v>
      </c>
      <c r="J2146" s="9"/>
    </row>
    <row r="2147" ht="14.25" customHeight="1">
      <c r="A2147" s="1" t="s">
        <v>18</v>
      </c>
      <c r="B2147" s="1">
        <v>6.1</v>
      </c>
      <c r="J2147" s="9"/>
    </row>
    <row r="2148" ht="14.25" customHeight="1">
      <c r="A2148" s="1" t="s">
        <v>18</v>
      </c>
      <c r="B2148" s="1">
        <v>6.7</v>
      </c>
      <c r="J2148" s="9"/>
    </row>
    <row r="2149" ht="14.25" customHeight="1">
      <c r="A2149" s="1" t="s">
        <v>18</v>
      </c>
      <c r="B2149" s="1">
        <v>7.1</v>
      </c>
      <c r="J2149" s="9"/>
    </row>
    <row r="2150" ht="14.25" customHeight="1">
      <c r="A2150" s="1" t="s">
        <v>18</v>
      </c>
      <c r="B2150" s="1">
        <v>5.8</v>
      </c>
      <c r="J2150" s="9"/>
    </row>
    <row r="2151" ht="14.25" customHeight="1">
      <c r="A2151" s="1" t="s">
        <v>18</v>
      </c>
      <c r="B2151" s="1">
        <v>6.7</v>
      </c>
      <c r="J2151" s="9"/>
    </row>
    <row r="2152" ht="14.25" customHeight="1">
      <c r="A2152" s="1" t="s">
        <v>18</v>
      </c>
      <c r="B2152" s="1">
        <v>5.8</v>
      </c>
      <c r="J2152" s="9"/>
    </row>
    <row r="2153" ht="14.25" customHeight="1">
      <c r="A2153" s="1" t="s">
        <v>18</v>
      </c>
      <c r="B2153" s="1">
        <v>6.8</v>
      </c>
      <c r="J2153" s="9"/>
    </row>
    <row r="2154" ht="14.25" customHeight="1">
      <c r="A2154" s="1" t="s">
        <v>18</v>
      </c>
      <c r="B2154" s="1">
        <v>8.5</v>
      </c>
      <c r="J2154" s="9"/>
    </row>
    <row r="2155" ht="14.25" customHeight="1">
      <c r="A2155" s="1" t="s">
        <v>18</v>
      </c>
      <c r="B2155" s="1">
        <v>6.6</v>
      </c>
      <c r="J2155" s="9"/>
    </row>
    <row r="2156" ht="14.25" customHeight="1">
      <c r="A2156" s="1" t="s">
        <v>18</v>
      </c>
      <c r="B2156" s="1">
        <v>7.7</v>
      </c>
      <c r="J2156" s="9"/>
    </row>
    <row r="2157" ht="14.25" customHeight="1">
      <c r="A2157" s="1" t="s">
        <v>18</v>
      </c>
      <c r="B2157" s="1">
        <v>4.7</v>
      </c>
      <c r="J2157" s="9"/>
    </row>
    <row r="2158" ht="14.25" customHeight="1">
      <c r="A2158" s="1" t="s">
        <v>18</v>
      </c>
      <c r="B2158" s="1">
        <v>6.4</v>
      </c>
      <c r="J2158" s="9"/>
    </row>
    <row r="2159" ht="14.25" customHeight="1">
      <c r="A2159" s="1" t="s">
        <v>18</v>
      </c>
      <c r="B2159" s="1">
        <v>5.5</v>
      </c>
      <c r="J2159" s="9"/>
    </row>
    <row r="2160" ht="14.25" customHeight="1">
      <c r="A2160" s="1" t="s">
        <v>18</v>
      </c>
      <c r="B2160" s="1">
        <v>8.6</v>
      </c>
      <c r="J2160" s="9"/>
    </row>
    <row r="2161" ht="14.25" customHeight="1">
      <c r="A2161" s="1" t="s">
        <v>18</v>
      </c>
      <c r="B2161" s="1">
        <v>7.0</v>
      </c>
      <c r="J2161" s="9"/>
    </row>
    <row r="2162" ht="14.25" customHeight="1">
      <c r="A2162" s="1" t="s">
        <v>18</v>
      </c>
      <c r="B2162" s="1">
        <v>7.1</v>
      </c>
      <c r="J2162" s="9"/>
    </row>
    <row r="2163" ht="14.25" customHeight="1">
      <c r="A2163" s="1" t="s">
        <v>18</v>
      </c>
      <c r="B2163" s="1">
        <v>5.7</v>
      </c>
      <c r="J2163" s="9"/>
    </row>
    <row r="2164" ht="14.25" customHeight="1">
      <c r="A2164" s="1" t="s">
        <v>18</v>
      </c>
      <c r="B2164" s="1">
        <v>3.7</v>
      </c>
      <c r="J2164" s="9"/>
    </row>
    <row r="2165" ht="14.25" customHeight="1">
      <c r="A2165" s="1" t="s">
        <v>18</v>
      </c>
      <c r="B2165" s="1">
        <v>7.5</v>
      </c>
      <c r="J2165" s="9"/>
    </row>
    <row r="2166" ht="14.25" customHeight="1">
      <c r="A2166" s="1" t="s">
        <v>18</v>
      </c>
      <c r="B2166" s="1">
        <v>4.6</v>
      </c>
      <c r="J2166" s="9"/>
    </row>
    <row r="2167" ht="14.25" customHeight="1">
      <c r="A2167" s="1" t="s">
        <v>18</v>
      </c>
      <c r="B2167" s="1">
        <v>4.9</v>
      </c>
      <c r="J2167" s="9"/>
    </row>
    <row r="2168" ht="14.25" customHeight="1">
      <c r="A2168" s="1" t="s">
        <v>18</v>
      </c>
      <c r="B2168" s="1">
        <v>6.9</v>
      </c>
      <c r="J2168" s="9"/>
    </row>
    <row r="2169" ht="14.25" customHeight="1">
      <c r="A2169" s="1" t="s">
        <v>18</v>
      </c>
      <c r="B2169" s="1">
        <v>7.1</v>
      </c>
      <c r="J2169" s="9"/>
    </row>
    <row r="2170" ht="14.25" customHeight="1">
      <c r="A2170" s="1" t="s">
        <v>18</v>
      </c>
      <c r="B2170" s="1">
        <v>5.8</v>
      </c>
      <c r="J2170" s="9"/>
    </row>
    <row r="2171" ht="14.25" customHeight="1">
      <c r="A2171" s="1" t="s">
        <v>18</v>
      </c>
      <c r="B2171" s="1">
        <v>7.0</v>
      </c>
      <c r="J2171" s="9"/>
    </row>
    <row r="2172" ht="14.25" customHeight="1">
      <c r="A2172" s="1" t="s">
        <v>18</v>
      </c>
      <c r="B2172" s="1">
        <v>5.4</v>
      </c>
      <c r="J2172" s="9"/>
    </row>
    <row r="2173" ht="14.25" customHeight="1">
      <c r="A2173" s="1" t="s">
        <v>18</v>
      </c>
      <c r="B2173" s="1">
        <v>7.3</v>
      </c>
      <c r="J2173" s="9"/>
    </row>
    <row r="2174" ht="14.25" customHeight="1">
      <c r="A2174" s="1" t="s">
        <v>18</v>
      </c>
      <c r="B2174" s="1">
        <v>7.1</v>
      </c>
      <c r="J2174" s="9"/>
    </row>
    <row r="2175" ht="14.25" customHeight="1">
      <c r="A2175" s="1" t="s">
        <v>18</v>
      </c>
      <c r="B2175" s="1">
        <v>5.8</v>
      </c>
      <c r="J2175" s="9"/>
    </row>
    <row r="2176" ht="14.25" customHeight="1">
      <c r="A2176" s="1" t="s">
        <v>18</v>
      </c>
      <c r="B2176" s="1">
        <v>8.1</v>
      </c>
      <c r="J2176" s="9"/>
    </row>
    <row r="2177" ht="14.25" customHeight="1">
      <c r="A2177" s="1" t="s">
        <v>18</v>
      </c>
      <c r="B2177" s="1">
        <v>5.7</v>
      </c>
      <c r="J2177" s="9"/>
    </row>
    <row r="2178" ht="14.25" customHeight="1">
      <c r="A2178" s="1" t="s">
        <v>18</v>
      </c>
      <c r="B2178" s="1">
        <v>4.4</v>
      </c>
      <c r="J2178" s="9"/>
    </row>
    <row r="2179" ht="14.25" customHeight="1">
      <c r="A2179" s="1" t="s">
        <v>18</v>
      </c>
      <c r="B2179" s="1">
        <v>7.9</v>
      </c>
      <c r="J2179" s="9"/>
    </row>
    <row r="2180" ht="14.25" customHeight="1">
      <c r="A2180" s="1" t="s">
        <v>18</v>
      </c>
      <c r="B2180" s="1">
        <v>7.6</v>
      </c>
      <c r="J2180" s="9"/>
    </row>
    <row r="2181" ht="14.25" customHeight="1">
      <c r="A2181" s="1" t="s">
        <v>18</v>
      </c>
      <c r="B2181" s="1">
        <v>4.8</v>
      </c>
      <c r="J2181" s="9"/>
    </row>
    <row r="2182" ht="14.25" customHeight="1">
      <c r="A2182" s="1" t="s">
        <v>18</v>
      </c>
      <c r="B2182" s="1">
        <v>7.8</v>
      </c>
      <c r="J2182" s="9"/>
    </row>
    <row r="2183" ht="14.25" customHeight="1">
      <c r="A2183" s="1" t="s">
        <v>18</v>
      </c>
      <c r="B2183" s="1">
        <v>6.7</v>
      </c>
      <c r="J2183" s="9"/>
    </row>
    <row r="2184" ht="14.25" customHeight="1">
      <c r="A2184" s="1" t="s">
        <v>18</v>
      </c>
      <c r="B2184" s="1">
        <v>2.7</v>
      </c>
      <c r="J2184" s="9"/>
    </row>
    <row r="2185" ht="14.25" customHeight="1">
      <c r="A2185" s="1" t="s">
        <v>18</v>
      </c>
      <c r="B2185" s="1">
        <v>5.8</v>
      </c>
      <c r="J2185" s="9"/>
    </row>
    <row r="2186" ht="14.25" customHeight="1">
      <c r="A2186" s="1" t="s">
        <v>18</v>
      </c>
      <c r="B2186" s="1">
        <v>7.5</v>
      </c>
      <c r="J2186" s="9"/>
    </row>
    <row r="2187" ht="14.25" customHeight="1">
      <c r="A2187" s="1" t="s">
        <v>18</v>
      </c>
      <c r="B2187" s="1">
        <v>5.4</v>
      </c>
      <c r="J2187" s="9"/>
    </row>
    <row r="2188" ht="14.25" customHeight="1">
      <c r="A2188" s="1" t="s">
        <v>18</v>
      </c>
      <c r="B2188" s="1">
        <v>4.1</v>
      </c>
      <c r="J2188" s="9"/>
    </row>
    <row r="2189" ht="14.25" customHeight="1">
      <c r="A2189" s="1" t="s">
        <v>18</v>
      </c>
      <c r="B2189" s="1">
        <v>5.9</v>
      </c>
      <c r="J2189" s="9"/>
    </row>
    <row r="2190" ht="14.25" customHeight="1">
      <c r="A2190" s="1" t="s">
        <v>18</v>
      </c>
      <c r="B2190" s="1">
        <v>6.3</v>
      </c>
      <c r="J2190" s="9"/>
    </row>
    <row r="2191" ht="14.25" customHeight="1">
      <c r="A2191" s="1" t="s">
        <v>18</v>
      </c>
      <c r="B2191" s="1">
        <v>7.0</v>
      </c>
      <c r="J2191" s="9"/>
    </row>
    <row r="2192" ht="14.25" customHeight="1">
      <c r="A2192" s="1" t="s">
        <v>18</v>
      </c>
      <c r="B2192" s="1">
        <v>6.8</v>
      </c>
      <c r="J2192" s="9"/>
    </row>
    <row r="2193" ht="14.25" customHeight="1">
      <c r="A2193" s="1" t="s">
        <v>18</v>
      </c>
      <c r="B2193" s="1">
        <v>3.5</v>
      </c>
      <c r="J2193" s="9"/>
    </row>
    <row r="2194" ht="14.25" customHeight="1">
      <c r="A2194" s="1" t="s">
        <v>18</v>
      </c>
      <c r="B2194" s="1">
        <v>2.3</v>
      </c>
      <c r="J2194" s="9"/>
    </row>
    <row r="2195" ht="14.25" customHeight="1">
      <c r="A2195" s="1" t="s">
        <v>18</v>
      </c>
      <c r="B2195" s="1">
        <v>6.9</v>
      </c>
      <c r="J2195" s="9"/>
    </row>
    <row r="2196" ht="14.25" customHeight="1">
      <c r="A2196" s="1" t="s">
        <v>18</v>
      </c>
      <c r="B2196" s="1">
        <v>8.1</v>
      </c>
      <c r="J2196" s="9"/>
    </row>
    <row r="2197" ht="14.25" customHeight="1">
      <c r="A2197" s="1" t="s">
        <v>18</v>
      </c>
      <c r="B2197" s="1">
        <v>6.1</v>
      </c>
      <c r="J2197" s="9"/>
    </row>
    <row r="2198" ht="14.25" customHeight="1">
      <c r="A2198" s="1" t="s">
        <v>18</v>
      </c>
      <c r="B2198" s="1">
        <v>5.0</v>
      </c>
      <c r="J2198" s="9"/>
    </row>
    <row r="2199" ht="14.25" customHeight="1">
      <c r="A2199" s="1" t="s">
        <v>18</v>
      </c>
      <c r="B2199" s="1">
        <v>5.5</v>
      </c>
      <c r="J2199" s="9"/>
    </row>
    <row r="2200" ht="14.25" customHeight="1">
      <c r="A2200" s="1" t="s">
        <v>18</v>
      </c>
      <c r="B2200" s="1">
        <v>6.2</v>
      </c>
      <c r="J2200" s="9"/>
    </row>
    <row r="2201" ht="14.25" customHeight="1">
      <c r="A2201" s="1" t="s">
        <v>18</v>
      </c>
      <c r="B2201" s="1">
        <v>6.2</v>
      </c>
      <c r="J2201" s="9"/>
    </row>
    <row r="2202" ht="14.25" customHeight="1">
      <c r="A2202" s="1" t="s">
        <v>18</v>
      </c>
      <c r="B2202" s="1">
        <v>5.9</v>
      </c>
      <c r="J2202" s="9"/>
    </row>
    <row r="2203" ht="14.25" customHeight="1">
      <c r="A2203" s="1" t="s">
        <v>18</v>
      </c>
      <c r="B2203" s="1">
        <v>6.3</v>
      </c>
      <c r="J2203" s="9"/>
    </row>
    <row r="2204" ht="14.25" customHeight="1">
      <c r="A2204" s="1" t="s">
        <v>18</v>
      </c>
      <c r="B2204" s="1">
        <v>6.7</v>
      </c>
      <c r="J2204" s="9"/>
    </row>
    <row r="2205" ht="14.25" customHeight="1">
      <c r="A2205" s="1" t="s">
        <v>18</v>
      </c>
      <c r="B2205" s="1">
        <v>3.5</v>
      </c>
      <c r="J2205" s="9"/>
    </row>
    <row r="2206" ht="14.25" customHeight="1">
      <c r="A2206" s="1" t="s">
        <v>18</v>
      </c>
      <c r="B2206" s="1">
        <v>7.5</v>
      </c>
      <c r="J2206" s="9"/>
    </row>
    <row r="2207" ht="14.25" customHeight="1">
      <c r="A2207" s="1" t="s">
        <v>18</v>
      </c>
      <c r="B2207" s="1">
        <v>6.6</v>
      </c>
      <c r="J2207" s="9"/>
    </row>
    <row r="2208" ht="14.25" customHeight="1">
      <c r="A2208" s="1" t="s">
        <v>18</v>
      </c>
      <c r="B2208" s="1">
        <v>7.5</v>
      </c>
      <c r="J2208" s="9"/>
    </row>
    <row r="2209" ht="14.25" customHeight="1">
      <c r="A2209" s="1" t="s">
        <v>18</v>
      </c>
      <c r="B2209" s="1">
        <v>7.2</v>
      </c>
      <c r="J2209" s="9"/>
    </row>
    <row r="2210" ht="14.25" customHeight="1">
      <c r="A2210" s="1" t="s">
        <v>18</v>
      </c>
      <c r="B2210" s="1">
        <v>4.8</v>
      </c>
      <c r="J2210" s="9"/>
    </row>
    <row r="2211" ht="14.25" customHeight="1">
      <c r="A2211" s="1" t="s">
        <v>18</v>
      </c>
      <c r="B2211" s="1">
        <v>6.6</v>
      </c>
      <c r="J2211" s="9"/>
    </row>
    <row r="2212" ht="14.25" customHeight="1">
      <c r="A2212" s="1" t="s">
        <v>18</v>
      </c>
      <c r="B2212" s="1">
        <v>3.5</v>
      </c>
      <c r="J2212" s="9"/>
    </row>
    <row r="2213" ht="14.25" customHeight="1">
      <c r="A2213" s="1" t="s">
        <v>18</v>
      </c>
      <c r="B2213" s="1">
        <v>6.7</v>
      </c>
      <c r="J2213" s="9"/>
    </row>
    <row r="2214" ht="14.25" customHeight="1">
      <c r="A2214" s="1" t="s">
        <v>18</v>
      </c>
      <c r="B2214" s="1">
        <v>7.6</v>
      </c>
      <c r="J2214" s="9"/>
    </row>
    <row r="2215" ht="14.25" customHeight="1">
      <c r="A2215" s="1" t="s">
        <v>18</v>
      </c>
      <c r="B2215" s="1">
        <v>6.3</v>
      </c>
      <c r="J2215" s="9"/>
    </row>
    <row r="2216" ht="14.25" customHeight="1">
      <c r="A2216" s="1" t="s">
        <v>18</v>
      </c>
      <c r="B2216" s="1">
        <v>5.5</v>
      </c>
      <c r="J2216" s="9"/>
    </row>
    <row r="2217" ht="14.25" customHeight="1">
      <c r="A2217" s="1" t="s">
        <v>18</v>
      </c>
      <c r="B2217" s="1">
        <v>6.3</v>
      </c>
      <c r="J2217" s="9"/>
    </row>
    <row r="2218" ht="14.25" customHeight="1">
      <c r="A2218" s="1" t="s">
        <v>18</v>
      </c>
      <c r="B2218" s="1">
        <v>6.5</v>
      </c>
      <c r="J2218" s="9"/>
    </row>
    <row r="2219" ht="14.25" customHeight="1">
      <c r="A2219" s="1" t="s">
        <v>18</v>
      </c>
      <c r="B2219" s="1">
        <v>5.6</v>
      </c>
      <c r="J2219" s="9"/>
    </row>
    <row r="2220" ht="14.25" customHeight="1">
      <c r="A2220" s="1" t="s">
        <v>18</v>
      </c>
      <c r="B2220" s="1">
        <v>6.9</v>
      </c>
      <c r="J2220" s="9"/>
    </row>
    <row r="2221" ht="14.25" customHeight="1">
      <c r="A2221" s="1" t="s">
        <v>18</v>
      </c>
      <c r="B2221" s="1">
        <v>7.6</v>
      </c>
      <c r="J2221" s="9"/>
    </row>
    <row r="2222" ht="14.25" customHeight="1">
      <c r="A2222" s="1" t="s">
        <v>18</v>
      </c>
      <c r="B2222" s="1">
        <v>3.9</v>
      </c>
      <c r="J2222" s="9"/>
    </row>
    <row r="2223" ht="14.25" customHeight="1">
      <c r="A2223" s="1" t="s">
        <v>18</v>
      </c>
      <c r="B2223" s="1">
        <v>6.1</v>
      </c>
      <c r="J2223" s="9"/>
    </row>
    <row r="2224" ht="14.25" customHeight="1">
      <c r="A2224" s="1" t="s">
        <v>18</v>
      </c>
      <c r="B2224" s="1">
        <v>7.3</v>
      </c>
      <c r="J2224" s="9"/>
    </row>
    <row r="2225" ht="14.25" customHeight="1">
      <c r="A2225" s="1" t="s">
        <v>18</v>
      </c>
      <c r="B2225" s="1">
        <v>8.3</v>
      </c>
      <c r="J2225" s="9"/>
    </row>
    <row r="2226" ht="14.25" customHeight="1">
      <c r="A2226" s="1" t="s">
        <v>18</v>
      </c>
      <c r="B2226" s="1">
        <v>5.8</v>
      </c>
      <c r="J2226" s="9"/>
    </row>
    <row r="2227" ht="14.25" customHeight="1">
      <c r="A2227" s="1" t="s">
        <v>18</v>
      </c>
      <c r="B2227" s="1">
        <v>6.8</v>
      </c>
      <c r="J2227" s="9"/>
    </row>
    <row r="2228" ht="14.25" customHeight="1">
      <c r="A2228" s="1" t="s">
        <v>18</v>
      </c>
      <c r="B2228" s="1">
        <v>7.0</v>
      </c>
      <c r="J2228" s="9"/>
    </row>
    <row r="2229" ht="14.25" customHeight="1">
      <c r="A2229" s="1" t="s">
        <v>18</v>
      </c>
      <c r="B2229" s="1">
        <v>5.9</v>
      </c>
      <c r="J2229" s="9"/>
    </row>
    <row r="2230" ht="14.25" customHeight="1">
      <c r="A2230" s="1" t="s">
        <v>18</v>
      </c>
      <c r="B2230" s="1">
        <v>6.5</v>
      </c>
      <c r="J2230" s="9"/>
    </row>
    <row r="2231" ht="14.25" customHeight="1">
      <c r="A2231" s="1" t="s">
        <v>18</v>
      </c>
      <c r="B2231" s="1">
        <v>6.4</v>
      </c>
      <c r="J2231" s="9"/>
    </row>
    <row r="2232" ht="14.25" customHeight="1">
      <c r="A2232" s="1" t="s">
        <v>18</v>
      </c>
      <c r="B2232" s="1">
        <v>5.8</v>
      </c>
      <c r="J2232" s="9"/>
    </row>
    <row r="2233" ht="14.25" customHeight="1">
      <c r="A2233" s="1" t="s">
        <v>18</v>
      </c>
      <c r="B2233" s="1">
        <v>5.1</v>
      </c>
      <c r="J2233" s="9"/>
    </row>
    <row r="2234" ht="14.25" customHeight="1">
      <c r="A2234" s="1" t="s">
        <v>18</v>
      </c>
      <c r="B2234" s="1">
        <v>6.8</v>
      </c>
      <c r="J2234" s="9"/>
    </row>
    <row r="2235" ht="14.25" customHeight="1">
      <c r="A2235" s="1" t="s">
        <v>18</v>
      </c>
      <c r="B2235" s="1">
        <v>5.3</v>
      </c>
      <c r="J2235" s="9"/>
    </row>
    <row r="2236" ht="14.25" customHeight="1">
      <c r="A2236" s="1" t="s">
        <v>18</v>
      </c>
      <c r="B2236" s="1">
        <v>5.3</v>
      </c>
      <c r="J2236" s="9"/>
    </row>
    <row r="2237" ht="14.25" customHeight="1">
      <c r="A2237" s="1" t="s">
        <v>18</v>
      </c>
      <c r="B2237" s="1">
        <v>6.4</v>
      </c>
      <c r="J2237" s="9"/>
    </row>
    <row r="2238" ht="14.25" customHeight="1">
      <c r="A2238" s="1" t="s">
        <v>18</v>
      </c>
      <c r="B2238" s="1">
        <v>4.9</v>
      </c>
      <c r="J2238" s="9"/>
    </row>
    <row r="2239" ht="14.25" customHeight="1">
      <c r="A2239" s="1" t="s">
        <v>18</v>
      </c>
      <c r="B2239" s="1">
        <v>6.8</v>
      </c>
      <c r="J2239" s="9"/>
    </row>
    <row r="2240" ht="14.25" customHeight="1">
      <c r="A2240" s="1" t="s">
        <v>18</v>
      </c>
      <c r="B2240" s="1">
        <v>7.1</v>
      </c>
      <c r="J2240" s="9"/>
    </row>
    <row r="2241" ht="14.25" customHeight="1">
      <c r="A2241" s="1" t="s">
        <v>18</v>
      </c>
      <c r="B2241" s="1">
        <v>6.8</v>
      </c>
      <c r="J2241" s="9"/>
    </row>
    <row r="2242" ht="14.25" customHeight="1">
      <c r="A2242" s="1" t="s">
        <v>18</v>
      </c>
      <c r="B2242" s="1">
        <v>6.1</v>
      </c>
      <c r="J2242" s="9"/>
    </row>
    <row r="2243" ht="14.25" customHeight="1">
      <c r="A2243" s="1" t="s">
        <v>433</v>
      </c>
      <c r="B2243" s="1">
        <v>7.0</v>
      </c>
      <c r="J2243" s="9"/>
    </row>
    <row r="2244" ht="14.25" customHeight="1">
      <c r="A2244" s="1" t="s">
        <v>18</v>
      </c>
      <c r="B2244" s="1">
        <v>8.5</v>
      </c>
      <c r="J2244" s="9"/>
    </row>
    <row r="2245" ht="14.25" customHeight="1">
      <c r="A2245" s="1" t="s">
        <v>18</v>
      </c>
      <c r="B2245" s="1">
        <v>5.9</v>
      </c>
      <c r="J2245" s="9"/>
    </row>
    <row r="2246" ht="14.25" customHeight="1">
      <c r="A2246" s="1" t="s">
        <v>18</v>
      </c>
      <c r="B2246" s="1">
        <v>6.3</v>
      </c>
      <c r="J2246" s="9"/>
    </row>
    <row r="2247" ht="14.25" customHeight="1">
      <c r="A2247" s="1" t="s">
        <v>18</v>
      </c>
      <c r="B2247" s="1">
        <v>5.9</v>
      </c>
      <c r="J2247" s="9"/>
    </row>
    <row r="2248" ht="14.25" customHeight="1">
      <c r="A2248" s="1" t="s">
        <v>18</v>
      </c>
      <c r="B2248" s="1">
        <v>5.4</v>
      </c>
      <c r="J2248" s="9"/>
    </row>
    <row r="2249" ht="14.25" customHeight="1">
      <c r="A2249" s="1" t="s">
        <v>18</v>
      </c>
      <c r="B2249" s="1">
        <v>7.0</v>
      </c>
      <c r="J2249" s="9"/>
    </row>
    <row r="2250" ht="14.25" customHeight="1">
      <c r="A2250" s="1" t="s">
        <v>18</v>
      </c>
      <c r="B2250" s="1">
        <v>6.9</v>
      </c>
      <c r="J2250" s="9"/>
    </row>
    <row r="2251" ht="14.25" customHeight="1">
      <c r="A2251" s="1" t="s">
        <v>18</v>
      </c>
      <c r="B2251" s="1">
        <v>7.5</v>
      </c>
      <c r="J2251" s="9"/>
    </row>
    <row r="2252" ht="14.25" customHeight="1">
      <c r="A2252" s="1" t="s">
        <v>18</v>
      </c>
      <c r="B2252" s="1">
        <v>8.2</v>
      </c>
      <c r="J2252" s="9"/>
    </row>
    <row r="2253" ht="14.25" customHeight="1">
      <c r="A2253" s="1" t="s">
        <v>18</v>
      </c>
      <c r="B2253" s="1">
        <v>5.9</v>
      </c>
      <c r="J2253" s="9"/>
    </row>
    <row r="2254" ht="14.25" customHeight="1">
      <c r="A2254" s="1" t="s">
        <v>18</v>
      </c>
      <c r="B2254" s="1">
        <v>5.0</v>
      </c>
      <c r="J2254" s="9"/>
    </row>
    <row r="2255" ht="14.25" customHeight="1">
      <c r="A2255" s="1" t="s">
        <v>18</v>
      </c>
      <c r="B2255" s="1">
        <v>7.3</v>
      </c>
      <c r="J2255" s="9"/>
    </row>
    <row r="2256" ht="14.25" customHeight="1">
      <c r="A2256" s="1" t="s">
        <v>18</v>
      </c>
      <c r="B2256" s="1">
        <v>6.4</v>
      </c>
      <c r="J2256" s="9"/>
    </row>
    <row r="2257" ht="14.25" customHeight="1">
      <c r="A2257" s="1" t="s">
        <v>18</v>
      </c>
      <c r="B2257" s="1">
        <v>6.6</v>
      </c>
      <c r="J2257" s="9"/>
    </row>
    <row r="2258" ht="14.25" customHeight="1">
      <c r="A2258" s="1" t="s">
        <v>5278</v>
      </c>
      <c r="B2258" s="1">
        <v>7.8</v>
      </c>
      <c r="J2258" s="9"/>
    </row>
    <row r="2259" ht="14.25" customHeight="1">
      <c r="A2259" s="1" t="s">
        <v>18</v>
      </c>
      <c r="B2259" s="1">
        <v>6.7</v>
      </c>
      <c r="J2259" s="9"/>
    </row>
    <row r="2260" ht="14.25" customHeight="1">
      <c r="A2260" s="1" t="s">
        <v>18</v>
      </c>
      <c r="B2260" s="1">
        <v>4.0</v>
      </c>
      <c r="J2260" s="9"/>
    </row>
    <row r="2261" ht="14.25" customHeight="1">
      <c r="A2261" s="1" t="s">
        <v>8299</v>
      </c>
      <c r="B2261" s="1">
        <v>7.6</v>
      </c>
      <c r="J2261" s="9"/>
    </row>
    <row r="2262" ht="14.25" customHeight="1">
      <c r="A2262" s="1" t="s">
        <v>18</v>
      </c>
      <c r="B2262" s="1">
        <v>7.7</v>
      </c>
      <c r="J2262" s="9"/>
    </row>
    <row r="2263" ht="14.25" customHeight="1">
      <c r="A2263" s="1" t="s">
        <v>18</v>
      </c>
      <c r="B2263" s="1">
        <v>5.8</v>
      </c>
      <c r="J2263" s="9"/>
    </row>
    <row r="2264" ht="14.25" customHeight="1">
      <c r="A2264" s="1" t="s">
        <v>18</v>
      </c>
      <c r="B2264" s="1">
        <v>5.2</v>
      </c>
      <c r="J2264" s="9"/>
    </row>
    <row r="2265" ht="14.25" customHeight="1">
      <c r="A2265" s="1" t="s">
        <v>18</v>
      </c>
      <c r="B2265" s="1">
        <v>5.6</v>
      </c>
      <c r="J2265" s="9"/>
    </row>
    <row r="2266" ht="14.25" customHeight="1">
      <c r="A2266" s="1" t="s">
        <v>18</v>
      </c>
      <c r="B2266" s="1">
        <v>5.3</v>
      </c>
      <c r="J2266" s="9"/>
    </row>
    <row r="2267" ht="14.25" customHeight="1">
      <c r="A2267" s="1" t="s">
        <v>18</v>
      </c>
      <c r="B2267" s="1">
        <v>7.4</v>
      </c>
      <c r="J2267" s="9"/>
    </row>
    <row r="2268" ht="14.25" customHeight="1">
      <c r="A2268" s="1" t="s">
        <v>18</v>
      </c>
      <c r="B2268" s="1">
        <v>6.6</v>
      </c>
      <c r="J2268" s="9"/>
    </row>
    <row r="2269" ht="14.25" customHeight="1">
      <c r="A2269" s="1" t="s">
        <v>18</v>
      </c>
      <c r="B2269" s="1">
        <v>6.2</v>
      </c>
      <c r="J2269" s="9"/>
    </row>
    <row r="2270" ht="14.25" customHeight="1">
      <c r="A2270" s="1" t="s">
        <v>18</v>
      </c>
      <c r="B2270" s="1">
        <v>1.9</v>
      </c>
      <c r="J2270" s="9"/>
    </row>
    <row r="2271" ht="14.25" customHeight="1">
      <c r="A2271" s="1" t="s">
        <v>18</v>
      </c>
      <c r="B2271" s="1">
        <v>5.7</v>
      </c>
      <c r="J2271" s="9"/>
    </row>
    <row r="2272" ht="14.25" customHeight="1">
      <c r="A2272" s="1" t="s">
        <v>18</v>
      </c>
      <c r="B2272" s="1">
        <v>6.6</v>
      </c>
      <c r="J2272" s="9"/>
    </row>
    <row r="2273" ht="14.25" customHeight="1">
      <c r="A2273" s="1" t="s">
        <v>18</v>
      </c>
      <c r="B2273" s="1">
        <v>6.0</v>
      </c>
      <c r="J2273" s="9"/>
    </row>
    <row r="2274" ht="14.25" customHeight="1">
      <c r="A2274" s="1" t="s">
        <v>18</v>
      </c>
      <c r="B2274" s="1">
        <v>6.1</v>
      </c>
      <c r="J2274" s="9"/>
    </row>
    <row r="2275" ht="14.25" customHeight="1">
      <c r="A2275" s="1" t="s">
        <v>18</v>
      </c>
      <c r="B2275" s="1">
        <v>4.8</v>
      </c>
      <c r="J2275" s="9"/>
    </row>
    <row r="2276" ht="14.25" customHeight="1">
      <c r="A2276" s="1" t="s">
        <v>18</v>
      </c>
      <c r="B2276" s="1">
        <v>6.2</v>
      </c>
      <c r="J2276" s="9"/>
    </row>
    <row r="2277" ht="14.25" customHeight="1">
      <c r="A2277" s="1" t="s">
        <v>18</v>
      </c>
      <c r="B2277" s="1">
        <v>7.5</v>
      </c>
      <c r="J2277" s="9"/>
    </row>
    <row r="2278" ht="14.25" customHeight="1">
      <c r="A2278" s="1" t="s">
        <v>18</v>
      </c>
      <c r="B2278" s="1">
        <v>6.3</v>
      </c>
      <c r="J2278" s="9"/>
    </row>
    <row r="2279" ht="14.25" customHeight="1">
      <c r="A2279" s="1" t="s">
        <v>18</v>
      </c>
      <c r="B2279" s="1">
        <v>7.1</v>
      </c>
      <c r="J2279" s="9"/>
    </row>
    <row r="2280" ht="14.25" customHeight="1">
      <c r="A2280" s="1" t="s">
        <v>18</v>
      </c>
      <c r="B2280" s="1">
        <v>6.6</v>
      </c>
      <c r="J2280" s="9"/>
    </row>
    <row r="2281" ht="14.25" customHeight="1">
      <c r="A2281" s="1" t="s">
        <v>18</v>
      </c>
      <c r="B2281" s="1">
        <v>6.1</v>
      </c>
      <c r="J2281" s="9"/>
    </row>
    <row r="2282" ht="14.25" customHeight="1">
      <c r="A2282" s="1" t="s">
        <v>18</v>
      </c>
      <c r="B2282" s="1">
        <v>6.7</v>
      </c>
      <c r="J2282" s="9"/>
    </row>
    <row r="2283" ht="14.25" customHeight="1">
      <c r="A2283" s="1" t="s">
        <v>18</v>
      </c>
      <c r="B2283" s="1">
        <v>5.6</v>
      </c>
      <c r="J2283" s="9"/>
    </row>
    <row r="2284" ht="14.25" customHeight="1">
      <c r="A2284" s="1" t="s">
        <v>18</v>
      </c>
      <c r="B2284" s="1">
        <v>7.2</v>
      </c>
      <c r="J2284" s="9"/>
    </row>
    <row r="2285" ht="14.25" customHeight="1">
      <c r="A2285" s="1" t="s">
        <v>18</v>
      </c>
      <c r="B2285" s="1">
        <v>4.3</v>
      </c>
      <c r="J2285" s="9"/>
    </row>
    <row r="2286" ht="14.25" customHeight="1">
      <c r="A2286" s="1" t="s">
        <v>18</v>
      </c>
      <c r="B2286" s="1">
        <v>6.4</v>
      </c>
      <c r="J2286" s="9"/>
    </row>
    <row r="2287" ht="14.25" customHeight="1">
      <c r="A2287" s="1" t="s">
        <v>18</v>
      </c>
      <c r="B2287" s="1">
        <v>7.1</v>
      </c>
      <c r="J2287" s="9"/>
    </row>
    <row r="2288" ht="14.25" customHeight="1">
      <c r="A2288" s="1" t="s">
        <v>18</v>
      </c>
      <c r="B2288" s="1">
        <v>6.3</v>
      </c>
      <c r="J2288" s="9"/>
    </row>
    <row r="2289" ht="14.25" customHeight="1">
      <c r="A2289" s="1" t="s">
        <v>18</v>
      </c>
      <c r="B2289" s="1">
        <v>7.4</v>
      </c>
      <c r="J2289" s="9"/>
    </row>
    <row r="2290" ht="14.25" customHeight="1">
      <c r="A2290" s="1" t="s">
        <v>18</v>
      </c>
      <c r="B2290" s="1">
        <v>6.1</v>
      </c>
      <c r="J2290" s="9"/>
    </row>
    <row r="2291" ht="14.25" customHeight="1">
      <c r="A2291" s="1" t="s">
        <v>18</v>
      </c>
      <c r="B2291" s="1">
        <v>6.6</v>
      </c>
      <c r="J2291" s="9"/>
    </row>
    <row r="2292" ht="14.25" customHeight="1">
      <c r="A2292" s="1" t="s">
        <v>18</v>
      </c>
      <c r="B2292" s="1">
        <v>6.0</v>
      </c>
      <c r="J2292" s="9"/>
    </row>
    <row r="2293" ht="14.25" customHeight="1">
      <c r="A2293" s="1" t="s">
        <v>18</v>
      </c>
      <c r="B2293" s="1">
        <v>6.8</v>
      </c>
      <c r="J2293" s="9"/>
    </row>
    <row r="2294" ht="14.25" customHeight="1">
      <c r="A2294" s="1" t="s">
        <v>18</v>
      </c>
      <c r="B2294" s="1">
        <v>7.4</v>
      </c>
      <c r="J2294" s="9"/>
    </row>
    <row r="2295" ht="14.25" customHeight="1">
      <c r="A2295" s="1" t="s">
        <v>18</v>
      </c>
      <c r="B2295" s="1">
        <v>6.8</v>
      </c>
      <c r="J2295" s="9"/>
    </row>
    <row r="2296" ht="14.25" customHeight="1">
      <c r="A2296" s="1" t="s">
        <v>18</v>
      </c>
      <c r="B2296" s="1">
        <v>7.2</v>
      </c>
      <c r="J2296" s="9"/>
    </row>
    <row r="2297" ht="14.25" customHeight="1">
      <c r="A2297" s="1" t="s">
        <v>18</v>
      </c>
      <c r="B2297" s="1">
        <v>1.9</v>
      </c>
      <c r="J2297" s="9"/>
    </row>
    <row r="2298" ht="14.25" customHeight="1">
      <c r="A2298" s="1" t="s">
        <v>18</v>
      </c>
      <c r="B2298" s="1">
        <v>5.5</v>
      </c>
      <c r="J2298" s="9"/>
    </row>
    <row r="2299" ht="14.25" customHeight="1">
      <c r="A2299" s="1" t="s">
        <v>18</v>
      </c>
      <c r="B2299" s="1">
        <v>4.5</v>
      </c>
      <c r="J2299" s="9"/>
    </row>
    <row r="2300" ht="14.25" customHeight="1">
      <c r="A2300" s="1" t="s">
        <v>18</v>
      </c>
      <c r="B2300" s="1">
        <v>6.3</v>
      </c>
      <c r="J2300" s="9"/>
    </row>
    <row r="2301" ht="14.25" customHeight="1">
      <c r="A2301" s="1" t="s">
        <v>18</v>
      </c>
      <c r="B2301" s="1">
        <v>7.0</v>
      </c>
      <c r="J2301" s="9"/>
    </row>
    <row r="2302" ht="14.25" customHeight="1">
      <c r="A2302" s="1" t="s">
        <v>18</v>
      </c>
      <c r="B2302" s="1">
        <v>6.7</v>
      </c>
      <c r="J2302" s="9"/>
    </row>
    <row r="2303" ht="14.25" customHeight="1">
      <c r="A2303" s="1" t="s">
        <v>18</v>
      </c>
      <c r="B2303" s="1">
        <v>2.8</v>
      </c>
      <c r="J2303" s="9"/>
    </row>
    <row r="2304" ht="14.25" customHeight="1">
      <c r="A2304" s="1" t="s">
        <v>18</v>
      </c>
      <c r="B2304" s="1">
        <v>5.0</v>
      </c>
      <c r="J2304" s="9"/>
    </row>
    <row r="2305" ht="14.25" customHeight="1">
      <c r="A2305" s="1" t="s">
        <v>18</v>
      </c>
      <c r="B2305" s="1">
        <v>7.5</v>
      </c>
      <c r="J2305" s="9"/>
    </row>
    <row r="2306" ht="14.25" customHeight="1">
      <c r="A2306" s="1" t="s">
        <v>18</v>
      </c>
      <c r="B2306" s="1">
        <v>4.3</v>
      </c>
      <c r="J2306" s="9"/>
    </row>
    <row r="2307" ht="14.25" customHeight="1">
      <c r="A2307" s="1" t="s">
        <v>18</v>
      </c>
      <c r="B2307" s="1">
        <v>5.6</v>
      </c>
      <c r="J2307" s="9"/>
    </row>
    <row r="2308" ht="14.25" customHeight="1">
      <c r="A2308" s="1" t="s">
        <v>18</v>
      </c>
      <c r="B2308" s="1">
        <v>6.2</v>
      </c>
      <c r="J2308" s="9"/>
    </row>
    <row r="2309" ht="14.25" customHeight="1">
      <c r="A2309" s="1" t="s">
        <v>18</v>
      </c>
      <c r="B2309" s="1">
        <v>5.3</v>
      </c>
      <c r="J2309" s="9"/>
    </row>
    <row r="2310" ht="14.25" customHeight="1">
      <c r="A2310" s="1" t="s">
        <v>18</v>
      </c>
      <c r="B2310" s="1">
        <v>7.4</v>
      </c>
      <c r="J2310" s="9"/>
    </row>
    <row r="2311" ht="14.25" customHeight="1">
      <c r="A2311" s="1" t="s">
        <v>18</v>
      </c>
      <c r="B2311" s="1">
        <v>7.4</v>
      </c>
      <c r="J2311" s="9"/>
    </row>
    <row r="2312" ht="14.25" customHeight="1">
      <c r="A2312" s="1" t="s">
        <v>18</v>
      </c>
      <c r="B2312" s="1">
        <v>6.5</v>
      </c>
      <c r="J2312" s="9"/>
    </row>
    <row r="2313" ht="14.25" customHeight="1">
      <c r="A2313" s="1" t="s">
        <v>18</v>
      </c>
      <c r="B2313" s="1">
        <v>7.1</v>
      </c>
      <c r="J2313" s="9"/>
    </row>
    <row r="2314" ht="14.25" customHeight="1">
      <c r="A2314" s="1" t="s">
        <v>18</v>
      </c>
      <c r="B2314" s="1">
        <v>7.2</v>
      </c>
      <c r="J2314" s="9"/>
    </row>
    <row r="2315" ht="14.25" customHeight="1">
      <c r="A2315" s="1" t="s">
        <v>18</v>
      </c>
      <c r="B2315" s="1">
        <v>2.3</v>
      </c>
      <c r="J2315" s="9"/>
    </row>
    <row r="2316" ht="14.25" customHeight="1">
      <c r="A2316" s="1" t="s">
        <v>18</v>
      </c>
      <c r="B2316" s="1">
        <v>6.4</v>
      </c>
      <c r="J2316" s="9"/>
    </row>
    <row r="2317" ht="14.25" customHeight="1">
      <c r="A2317" s="1" t="s">
        <v>18</v>
      </c>
      <c r="B2317" s="1">
        <v>6.1</v>
      </c>
      <c r="J2317" s="9"/>
    </row>
    <row r="2318" ht="14.25" customHeight="1">
      <c r="A2318" s="1" t="s">
        <v>18</v>
      </c>
      <c r="B2318" s="1">
        <v>7.0</v>
      </c>
      <c r="J2318" s="9"/>
    </row>
    <row r="2319" ht="14.25" customHeight="1">
      <c r="A2319" s="1" t="s">
        <v>18</v>
      </c>
      <c r="B2319" s="1">
        <v>6.5</v>
      </c>
      <c r="J2319" s="9"/>
    </row>
    <row r="2320" ht="14.25" customHeight="1">
      <c r="A2320" s="1" t="s">
        <v>18</v>
      </c>
      <c r="B2320" s="1">
        <v>7.0</v>
      </c>
      <c r="J2320" s="9"/>
    </row>
    <row r="2321" ht="14.25" customHeight="1">
      <c r="A2321" s="1" t="s">
        <v>18</v>
      </c>
      <c r="B2321" s="1">
        <v>7.0</v>
      </c>
      <c r="J2321" s="9"/>
    </row>
    <row r="2322" ht="14.25" customHeight="1">
      <c r="A2322" s="1" t="s">
        <v>18</v>
      </c>
      <c r="B2322" s="1">
        <v>4.9</v>
      </c>
      <c r="J2322" s="9"/>
    </row>
    <row r="2323" ht="14.25" customHeight="1">
      <c r="A2323" s="1" t="s">
        <v>18</v>
      </c>
      <c r="B2323" s="1">
        <v>6.9</v>
      </c>
      <c r="J2323" s="9"/>
    </row>
    <row r="2324" ht="14.25" customHeight="1">
      <c r="A2324" s="1" t="s">
        <v>18</v>
      </c>
      <c r="B2324" s="1">
        <v>7.5</v>
      </c>
      <c r="J2324" s="9"/>
    </row>
    <row r="2325" ht="14.25" customHeight="1">
      <c r="A2325" s="1" t="s">
        <v>433</v>
      </c>
      <c r="B2325" s="1">
        <v>8.4</v>
      </c>
      <c r="J2325" s="9"/>
    </row>
    <row r="2326" ht="14.25" customHeight="1">
      <c r="A2326" s="1" t="s">
        <v>993</v>
      </c>
      <c r="B2326" s="1">
        <v>6.9</v>
      </c>
      <c r="J2326" s="9"/>
    </row>
    <row r="2327" ht="14.25" customHeight="1">
      <c r="A2327" s="1" t="s">
        <v>18</v>
      </c>
      <c r="B2327" s="1">
        <v>4.5</v>
      </c>
      <c r="J2327" s="9"/>
    </row>
    <row r="2328" ht="14.25" customHeight="1">
      <c r="A2328" s="1" t="s">
        <v>18</v>
      </c>
      <c r="B2328" s="1">
        <v>7.4</v>
      </c>
      <c r="J2328" s="9"/>
    </row>
    <row r="2329" ht="14.25" customHeight="1">
      <c r="A2329" s="1" t="s">
        <v>18</v>
      </c>
      <c r="B2329" s="1">
        <v>7.0</v>
      </c>
      <c r="J2329" s="9"/>
    </row>
    <row r="2330" ht="14.25" customHeight="1">
      <c r="A2330" s="1" t="s">
        <v>18</v>
      </c>
      <c r="B2330" s="1">
        <v>2.8</v>
      </c>
      <c r="J2330" s="9"/>
    </row>
    <row r="2331" ht="14.25" customHeight="1">
      <c r="A2331" s="1" t="s">
        <v>18</v>
      </c>
      <c r="B2331" s="1">
        <v>7.5</v>
      </c>
      <c r="J2331" s="9"/>
    </row>
    <row r="2332" ht="14.25" customHeight="1">
      <c r="A2332" s="1" t="s">
        <v>18</v>
      </c>
      <c r="B2332" s="1">
        <v>7.1</v>
      </c>
      <c r="J2332" s="9"/>
    </row>
    <row r="2333" ht="14.25" customHeight="1">
      <c r="A2333" s="1" t="s">
        <v>18</v>
      </c>
      <c r="B2333" s="1">
        <v>6.4</v>
      </c>
      <c r="J2333" s="9"/>
    </row>
    <row r="2334" ht="14.25" customHeight="1">
      <c r="A2334" s="1" t="s">
        <v>18</v>
      </c>
      <c r="B2334" s="1">
        <v>6.7</v>
      </c>
      <c r="J2334" s="9"/>
    </row>
    <row r="2335" ht="14.25" customHeight="1">
      <c r="A2335" s="1" t="s">
        <v>18</v>
      </c>
      <c r="B2335" s="1">
        <v>5.3</v>
      </c>
      <c r="J2335" s="9"/>
    </row>
    <row r="2336" ht="14.25" customHeight="1">
      <c r="A2336" s="1" t="s">
        <v>433</v>
      </c>
      <c r="B2336" s="1">
        <v>6.9</v>
      </c>
      <c r="J2336" s="9"/>
    </row>
    <row r="2337" ht="14.25" customHeight="1">
      <c r="A2337" s="1" t="s">
        <v>18</v>
      </c>
      <c r="B2337" s="1">
        <v>6.2</v>
      </c>
      <c r="J2337" s="9"/>
    </row>
    <row r="2338" ht="14.25" customHeight="1">
      <c r="A2338" s="1" t="s">
        <v>18</v>
      </c>
      <c r="B2338" s="1">
        <v>6.3</v>
      </c>
      <c r="J2338" s="9"/>
    </row>
    <row r="2339" ht="14.25" customHeight="1">
      <c r="A2339" s="1" t="s">
        <v>18</v>
      </c>
      <c r="B2339" s="1">
        <v>6.4</v>
      </c>
      <c r="J2339" s="9"/>
    </row>
    <row r="2340" ht="14.25" customHeight="1">
      <c r="A2340" s="1" t="s">
        <v>5278</v>
      </c>
      <c r="B2340" s="1">
        <v>6.5</v>
      </c>
      <c r="J2340" s="9"/>
    </row>
    <row r="2341" ht="14.25" customHeight="1">
      <c r="A2341" s="1" t="s">
        <v>993</v>
      </c>
      <c r="B2341" s="1">
        <v>6.0</v>
      </c>
      <c r="J2341" s="9"/>
    </row>
    <row r="2342" ht="14.25" customHeight="1">
      <c r="A2342" s="1" t="s">
        <v>18</v>
      </c>
      <c r="B2342" s="1">
        <v>5.1</v>
      </c>
      <c r="J2342" s="9"/>
    </row>
    <row r="2343" ht="14.25" customHeight="1">
      <c r="A2343" s="1" t="s">
        <v>18</v>
      </c>
      <c r="B2343" s="1">
        <v>5.5</v>
      </c>
      <c r="J2343" s="9"/>
    </row>
    <row r="2344" ht="14.25" customHeight="1">
      <c r="A2344" s="1" t="s">
        <v>18</v>
      </c>
      <c r="B2344" s="1">
        <v>7.2</v>
      </c>
      <c r="J2344" s="9"/>
    </row>
    <row r="2345" ht="14.25" customHeight="1">
      <c r="A2345" s="1" t="s">
        <v>18</v>
      </c>
      <c r="B2345" s="1">
        <v>5.4</v>
      </c>
      <c r="J2345" s="9"/>
    </row>
    <row r="2346" ht="14.25" customHeight="1">
      <c r="A2346" s="1" t="s">
        <v>18</v>
      </c>
      <c r="B2346" s="1">
        <v>5.7</v>
      </c>
      <c r="J2346" s="9"/>
    </row>
    <row r="2347" ht="14.25" customHeight="1">
      <c r="A2347" s="1" t="s">
        <v>18</v>
      </c>
      <c r="B2347" s="1">
        <v>5.2</v>
      </c>
      <c r="J2347" s="9"/>
    </row>
    <row r="2348" ht="14.25" customHeight="1">
      <c r="A2348" s="1" t="s">
        <v>1336</v>
      </c>
      <c r="B2348" s="1">
        <v>6.2</v>
      </c>
      <c r="J2348" s="9"/>
    </row>
    <row r="2349" ht="14.25" customHeight="1">
      <c r="A2349" s="1" t="s">
        <v>18</v>
      </c>
      <c r="B2349" s="1">
        <v>6.7</v>
      </c>
      <c r="J2349" s="9"/>
    </row>
    <row r="2350" ht="14.25" customHeight="1">
      <c r="A2350" s="1" t="s">
        <v>18</v>
      </c>
      <c r="B2350" s="1">
        <v>5.8</v>
      </c>
      <c r="J2350" s="9"/>
    </row>
    <row r="2351" ht="14.25" customHeight="1">
      <c r="A2351" s="1" t="s">
        <v>18</v>
      </c>
      <c r="B2351" s="1">
        <v>7.0</v>
      </c>
      <c r="J2351" s="9"/>
    </row>
    <row r="2352" ht="14.25" customHeight="1">
      <c r="A2352" s="1" t="s">
        <v>18</v>
      </c>
      <c r="B2352" s="1">
        <v>4.8</v>
      </c>
      <c r="J2352" s="9"/>
    </row>
    <row r="2353" ht="14.25" customHeight="1">
      <c r="A2353" s="1" t="s">
        <v>18</v>
      </c>
      <c r="B2353" s="1">
        <v>7.2</v>
      </c>
      <c r="J2353" s="9"/>
    </row>
    <row r="2354" ht="14.25" customHeight="1">
      <c r="A2354" s="1" t="s">
        <v>18</v>
      </c>
      <c r="B2354" s="1">
        <v>5.6</v>
      </c>
      <c r="J2354" s="9"/>
    </row>
    <row r="2355" ht="14.25" customHeight="1">
      <c r="A2355" s="1" t="s">
        <v>18</v>
      </c>
      <c r="B2355" s="1">
        <v>6.4</v>
      </c>
      <c r="J2355" s="9"/>
    </row>
    <row r="2356" ht="14.25" customHeight="1">
      <c r="A2356" s="1" t="s">
        <v>1336</v>
      </c>
      <c r="B2356" s="1">
        <v>7.5</v>
      </c>
      <c r="J2356" s="9"/>
    </row>
    <row r="2357" ht="14.25" customHeight="1">
      <c r="A2357" s="1" t="s">
        <v>6442</v>
      </c>
      <c r="B2357" s="1">
        <v>7.4</v>
      </c>
      <c r="J2357" s="9"/>
    </row>
    <row r="2358" ht="14.25" customHeight="1">
      <c r="A2358" s="1" t="s">
        <v>18</v>
      </c>
      <c r="B2358" s="1">
        <v>8.0</v>
      </c>
      <c r="J2358" s="9"/>
    </row>
    <row r="2359" ht="14.25" customHeight="1">
      <c r="A2359" s="1" t="s">
        <v>18</v>
      </c>
      <c r="B2359" s="1">
        <v>5.7</v>
      </c>
      <c r="J2359" s="9"/>
    </row>
    <row r="2360" ht="14.25" customHeight="1">
      <c r="A2360" s="1" t="s">
        <v>18</v>
      </c>
      <c r="B2360" s="1">
        <v>6.8</v>
      </c>
      <c r="J2360" s="9"/>
    </row>
    <row r="2361" ht="14.25" customHeight="1">
      <c r="A2361" s="1" t="s">
        <v>18</v>
      </c>
      <c r="B2361" s="1">
        <v>5.9</v>
      </c>
      <c r="J2361" s="9"/>
    </row>
    <row r="2362" ht="14.25" customHeight="1">
      <c r="A2362" s="1" t="s">
        <v>18</v>
      </c>
      <c r="B2362" s="1">
        <v>7.2</v>
      </c>
      <c r="J2362" s="9"/>
    </row>
    <row r="2363" ht="14.25" customHeight="1">
      <c r="A2363" s="1" t="s">
        <v>18</v>
      </c>
      <c r="B2363" s="1">
        <v>5.5</v>
      </c>
      <c r="J2363" s="9"/>
    </row>
    <row r="2364" ht="14.25" customHeight="1">
      <c r="A2364" s="1" t="s">
        <v>18</v>
      </c>
      <c r="B2364" s="1">
        <v>8.4</v>
      </c>
      <c r="J2364" s="9"/>
    </row>
    <row r="2365" ht="14.25" customHeight="1">
      <c r="A2365" s="1" t="s">
        <v>18</v>
      </c>
      <c r="B2365" s="1">
        <v>8.5</v>
      </c>
      <c r="J2365" s="9"/>
    </row>
    <row r="2366" ht="14.25" customHeight="1">
      <c r="A2366" s="1" t="s">
        <v>18</v>
      </c>
      <c r="B2366" s="1">
        <v>5.6</v>
      </c>
      <c r="J2366" s="9"/>
    </row>
    <row r="2367" ht="14.25" customHeight="1">
      <c r="A2367" s="1" t="s">
        <v>18</v>
      </c>
      <c r="B2367" s="1">
        <v>4.1</v>
      </c>
      <c r="J2367" s="9"/>
    </row>
    <row r="2368" ht="14.25" customHeight="1">
      <c r="A2368" s="1" t="s">
        <v>18</v>
      </c>
      <c r="B2368" s="1">
        <v>5.0</v>
      </c>
      <c r="J2368" s="9"/>
    </row>
    <row r="2369" ht="14.25" customHeight="1">
      <c r="A2369" s="1" t="s">
        <v>18</v>
      </c>
      <c r="B2369" s="1">
        <v>6.1</v>
      </c>
      <c r="J2369" s="9"/>
    </row>
    <row r="2370" ht="14.25" customHeight="1">
      <c r="A2370" s="1" t="s">
        <v>18</v>
      </c>
      <c r="B2370" s="1">
        <v>5.4</v>
      </c>
      <c r="J2370" s="9"/>
    </row>
    <row r="2371" ht="14.25" customHeight="1">
      <c r="A2371" s="1" t="s">
        <v>18</v>
      </c>
      <c r="B2371" s="1">
        <v>7.1</v>
      </c>
      <c r="J2371" s="9"/>
    </row>
    <row r="2372" ht="14.25" customHeight="1">
      <c r="A2372" s="1" t="s">
        <v>18</v>
      </c>
      <c r="B2372" s="1">
        <v>6.6</v>
      </c>
      <c r="J2372" s="9"/>
    </row>
    <row r="2373" ht="14.25" customHeight="1">
      <c r="A2373" s="1" t="s">
        <v>18</v>
      </c>
      <c r="B2373" s="1">
        <v>3.6</v>
      </c>
      <c r="J2373" s="9"/>
    </row>
    <row r="2374" ht="14.25" customHeight="1">
      <c r="A2374" s="1" t="s">
        <v>18</v>
      </c>
      <c r="B2374" s="1">
        <v>6.5</v>
      </c>
      <c r="J2374" s="9"/>
    </row>
    <row r="2375" ht="14.25" customHeight="1">
      <c r="A2375" s="1" t="s">
        <v>433</v>
      </c>
      <c r="B2375" s="1">
        <v>8.6</v>
      </c>
      <c r="J2375" s="9"/>
    </row>
    <row r="2376" ht="14.25" customHeight="1">
      <c r="A2376" s="1" t="s">
        <v>1336</v>
      </c>
      <c r="B2376" s="1">
        <v>6.2</v>
      </c>
      <c r="J2376" s="9"/>
    </row>
    <row r="2377" ht="14.25" customHeight="1">
      <c r="A2377" s="1" t="s">
        <v>18</v>
      </c>
      <c r="B2377" s="1">
        <v>7.0</v>
      </c>
      <c r="J2377" s="9"/>
    </row>
    <row r="2378" ht="14.25" customHeight="1">
      <c r="A2378" s="1" t="s">
        <v>18</v>
      </c>
      <c r="B2378" s="1">
        <v>7.6</v>
      </c>
      <c r="J2378" s="9"/>
    </row>
    <row r="2379" ht="14.25" customHeight="1">
      <c r="A2379" s="1" t="s">
        <v>18</v>
      </c>
      <c r="B2379" s="1">
        <v>6.5</v>
      </c>
      <c r="J2379" s="9"/>
    </row>
    <row r="2380" ht="14.25" customHeight="1">
      <c r="A2380" s="1" t="s">
        <v>18</v>
      </c>
      <c r="B2380" s="1">
        <v>6.4</v>
      </c>
      <c r="J2380" s="9"/>
    </row>
    <row r="2381" ht="14.25" customHeight="1">
      <c r="A2381" s="1" t="s">
        <v>18</v>
      </c>
      <c r="B2381" s="1">
        <v>6.7</v>
      </c>
      <c r="J2381" s="9"/>
    </row>
    <row r="2382" ht="14.25" customHeight="1">
      <c r="A2382" s="1" t="s">
        <v>18</v>
      </c>
      <c r="B2382" s="1">
        <v>6.3</v>
      </c>
      <c r="J2382" s="9"/>
    </row>
    <row r="2383" ht="14.25" customHeight="1">
      <c r="A2383" s="1" t="s">
        <v>18</v>
      </c>
      <c r="B2383" s="1">
        <v>6.4</v>
      </c>
      <c r="J2383" s="9"/>
    </row>
    <row r="2384" ht="14.25" customHeight="1">
      <c r="A2384" s="1" t="s">
        <v>18</v>
      </c>
      <c r="B2384" s="1">
        <v>5.7</v>
      </c>
      <c r="J2384" s="9"/>
    </row>
    <row r="2385" ht="14.25" customHeight="1">
      <c r="A2385" s="1" t="s">
        <v>18</v>
      </c>
      <c r="B2385" s="1">
        <v>6.3</v>
      </c>
      <c r="J2385" s="9"/>
    </row>
    <row r="2386" ht="14.25" customHeight="1">
      <c r="A2386" s="1" t="s">
        <v>8738</v>
      </c>
      <c r="B2386" s="1">
        <v>7.8</v>
      </c>
      <c r="J2386" s="9"/>
    </row>
    <row r="2387" ht="14.25" customHeight="1">
      <c r="A2387" s="1" t="s">
        <v>18</v>
      </c>
      <c r="B2387" s="1">
        <v>6.0</v>
      </c>
      <c r="J2387" s="9"/>
    </row>
    <row r="2388" ht="14.25" customHeight="1">
      <c r="A2388" s="1" t="s">
        <v>18</v>
      </c>
      <c r="B2388" s="1">
        <v>7.7</v>
      </c>
      <c r="J2388" s="9"/>
    </row>
    <row r="2389" ht="14.25" customHeight="1">
      <c r="A2389" s="1" t="s">
        <v>18</v>
      </c>
      <c r="B2389" s="1">
        <v>6.2</v>
      </c>
      <c r="J2389" s="9"/>
    </row>
    <row r="2390" ht="14.25" customHeight="1">
      <c r="A2390" s="1" t="s">
        <v>8751</v>
      </c>
      <c r="B2390" s="1">
        <v>5.7</v>
      </c>
      <c r="J2390" s="9"/>
    </row>
    <row r="2391" ht="14.25" customHeight="1">
      <c r="A2391" s="1" t="s">
        <v>18</v>
      </c>
      <c r="B2391" s="1">
        <v>7.7</v>
      </c>
      <c r="J2391" s="9"/>
    </row>
    <row r="2392" ht="14.25" customHeight="1">
      <c r="A2392" s="1" t="s">
        <v>18</v>
      </c>
      <c r="B2392" s="1">
        <v>6.4</v>
      </c>
      <c r="J2392" s="9"/>
    </row>
    <row r="2393" ht="14.25" customHeight="1">
      <c r="A2393" s="1" t="s">
        <v>18</v>
      </c>
      <c r="B2393" s="1">
        <v>6.4</v>
      </c>
      <c r="J2393" s="9"/>
    </row>
    <row r="2394" ht="14.25" customHeight="1">
      <c r="A2394" s="1" t="s">
        <v>18</v>
      </c>
      <c r="B2394" s="1">
        <v>6.9</v>
      </c>
      <c r="J2394" s="9"/>
    </row>
    <row r="2395" ht="14.25" customHeight="1">
      <c r="A2395" s="1" t="s">
        <v>18</v>
      </c>
      <c r="B2395" s="1">
        <v>7.3</v>
      </c>
      <c r="J2395" s="9"/>
    </row>
    <row r="2396" ht="14.25" customHeight="1">
      <c r="A2396" s="1" t="s">
        <v>18</v>
      </c>
      <c r="B2396" s="1">
        <v>7.3</v>
      </c>
      <c r="J2396" s="9"/>
    </row>
    <row r="2397" ht="14.25" customHeight="1">
      <c r="A2397" s="1" t="s">
        <v>18</v>
      </c>
      <c r="B2397" s="1">
        <v>6.2</v>
      </c>
      <c r="J2397" s="9"/>
    </row>
    <row r="2398" ht="14.25" customHeight="1">
      <c r="A2398" s="1" t="s">
        <v>18</v>
      </c>
      <c r="B2398" s="1">
        <v>6.6</v>
      </c>
      <c r="J2398" s="9"/>
    </row>
    <row r="2399" ht="14.25" customHeight="1">
      <c r="A2399" s="1" t="s">
        <v>18</v>
      </c>
      <c r="B2399" s="1">
        <v>6.7</v>
      </c>
      <c r="J2399" s="9"/>
    </row>
    <row r="2400" ht="14.25" customHeight="1">
      <c r="A2400" s="1" t="s">
        <v>18</v>
      </c>
      <c r="B2400" s="1">
        <v>5.7</v>
      </c>
      <c r="J2400" s="9"/>
    </row>
    <row r="2401" ht="14.25" customHeight="1">
      <c r="A2401" s="1" t="s">
        <v>18</v>
      </c>
      <c r="B2401" s="1">
        <v>3.1</v>
      </c>
      <c r="J2401" s="9"/>
    </row>
    <row r="2402" ht="14.25" customHeight="1">
      <c r="A2402" s="1" t="s">
        <v>18</v>
      </c>
      <c r="B2402" s="1">
        <v>6.3</v>
      </c>
      <c r="J2402" s="9"/>
    </row>
    <row r="2403" ht="14.25" customHeight="1">
      <c r="A2403" s="1" t="s">
        <v>18</v>
      </c>
      <c r="B2403" s="1">
        <v>5.7</v>
      </c>
      <c r="J2403" s="9"/>
    </row>
    <row r="2404" ht="14.25" customHeight="1">
      <c r="A2404" s="1" t="s">
        <v>18</v>
      </c>
      <c r="B2404" s="1">
        <v>7.1</v>
      </c>
      <c r="J2404" s="9"/>
    </row>
    <row r="2405" ht="14.25" customHeight="1">
      <c r="A2405" s="1" t="s">
        <v>18</v>
      </c>
      <c r="B2405" s="1">
        <v>7.0</v>
      </c>
      <c r="J2405" s="9"/>
    </row>
    <row r="2406" ht="14.25" customHeight="1">
      <c r="A2406" s="1" t="s">
        <v>18</v>
      </c>
      <c r="B2406" s="1">
        <v>6.1</v>
      </c>
      <c r="J2406" s="9"/>
    </row>
    <row r="2407" ht="14.25" customHeight="1">
      <c r="A2407" s="1" t="s">
        <v>18</v>
      </c>
      <c r="B2407" s="1">
        <v>6.6</v>
      </c>
      <c r="J2407" s="9"/>
    </row>
    <row r="2408" ht="14.25" customHeight="1">
      <c r="A2408" s="1" t="s">
        <v>18</v>
      </c>
      <c r="B2408" s="1">
        <v>7.8</v>
      </c>
      <c r="J2408" s="9"/>
    </row>
    <row r="2409" ht="14.25" customHeight="1">
      <c r="A2409" s="1" t="s">
        <v>18</v>
      </c>
      <c r="B2409" s="1">
        <v>8.3</v>
      </c>
      <c r="J2409" s="9"/>
    </row>
    <row r="2410" ht="14.25" customHeight="1">
      <c r="A2410" s="1" t="s">
        <v>18</v>
      </c>
      <c r="B2410" s="1">
        <v>3.9</v>
      </c>
      <c r="J2410" s="9"/>
    </row>
    <row r="2411" ht="14.25" customHeight="1">
      <c r="A2411" s="1" t="s">
        <v>18</v>
      </c>
      <c r="B2411" s="1">
        <v>7.0</v>
      </c>
      <c r="J2411" s="9"/>
    </row>
    <row r="2412" ht="14.25" customHeight="1">
      <c r="A2412" s="1" t="s">
        <v>18</v>
      </c>
      <c r="B2412" s="1">
        <v>6.7</v>
      </c>
      <c r="J2412" s="9"/>
    </row>
    <row r="2413" ht="14.25" customHeight="1">
      <c r="A2413" s="1" t="s">
        <v>18</v>
      </c>
      <c r="B2413" s="1">
        <v>7.3</v>
      </c>
      <c r="J2413" s="9"/>
    </row>
    <row r="2414" ht="14.25" customHeight="1">
      <c r="A2414" s="1" t="s">
        <v>18</v>
      </c>
      <c r="B2414" s="1">
        <v>7.5</v>
      </c>
      <c r="J2414" s="9"/>
    </row>
    <row r="2415" ht="14.25" customHeight="1">
      <c r="A2415" s="1" t="s">
        <v>18</v>
      </c>
      <c r="B2415" s="1">
        <v>6.3</v>
      </c>
      <c r="J2415" s="9"/>
    </row>
    <row r="2416" ht="14.25" customHeight="1">
      <c r="A2416" s="1" t="s">
        <v>18</v>
      </c>
      <c r="B2416" s="1">
        <v>7.8</v>
      </c>
      <c r="J2416" s="9"/>
    </row>
    <row r="2417" ht="14.25" customHeight="1">
      <c r="A2417" s="1" t="s">
        <v>18</v>
      </c>
      <c r="B2417" s="1">
        <v>7.3</v>
      </c>
      <c r="J2417" s="9"/>
    </row>
    <row r="2418" ht="14.25" customHeight="1">
      <c r="A2418" s="1" t="s">
        <v>18</v>
      </c>
      <c r="B2418" s="1">
        <v>7.6</v>
      </c>
      <c r="J2418" s="9"/>
    </row>
    <row r="2419" ht="14.25" customHeight="1">
      <c r="A2419" s="1" t="s">
        <v>18</v>
      </c>
      <c r="B2419" s="1">
        <v>5.3</v>
      </c>
      <c r="J2419" s="9"/>
    </row>
    <row r="2420" ht="14.25" customHeight="1">
      <c r="A2420" s="1" t="s">
        <v>18</v>
      </c>
      <c r="B2420" s="1">
        <v>7.9</v>
      </c>
      <c r="J2420" s="9"/>
    </row>
    <row r="2421" ht="14.25" customHeight="1">
      <c r="A2421" s="1" t="s">
        <v>18</v>
      </c>
      <c r="B2421" s="1">
        <v>5.3</v>
      </c>
      <c r="J2421" s="9"/>
    </row>
    <row r="2422" ht="14.25" customHeight="1">
      <c r="A2422" s="1" t="s">
        <v>18</v>
      </c>
      <c r="B2422" s="1">
        <v>6.8</v>
      </c>
      <c r="J2422" s="9"/>
    </row>
    <row r="2423" ht="14.25" customHeight="1">
      <c r="A2423" s="1" t="s">
        <v>18</v>
      </c>
      <c r="B2423" s="1">
        <v>7.1</v>
      </c>
      <c r="J2423" s="9"/>
    </row>
    <row r="2424" ht="14.25" customHeight="1">
      <c r="A2424" s="1" t="s">
        <v>18</v>
      </c>
      <c r="B2424" s="1">
        <v>7.2</v>
      </c>
      <c r="J2424" s="9"/>
    </row>
    <row r="2425" ht="14.25" customHeight="1">
      <c r="A2425" s="1" t="s">
        <v>18</v>
      </c>
      <c r="B2425" s="1">
        <v>5.8</v>
      </c>
      <c r="J2425" s="9"/>
    </row>
    <row r="2426" ht="14.25" customHeight="1">
      <c r="A2426" s="1" t="s">
        <v>18</v>
      </c>
      <c r="B2426" s="1">
        <v>5.8</v>
      </c>
      <c r="J2426" s="9"/>
    </row>
    <row r="2427" ht="14.25" customHeight="1">
      <c r="A2427" s="1" t="s">
        <v>18</v>
      </c>
      <c r="B2427" s="1">
        <v>8.3</v>
      </c>
      <c r="J2427" s="9"/>
    </row>
    <row r="2428" ht="14.25" customHeight="1">
      <c r="A2428" s="1" t="s">
        <v>18</v>
      </c>
      <c r="B2428" s="1">
        <v>5.6</v>
      </c>
      <c r="J2428" s="9"/>
    </row>
    <row r="2429" ht="14.25" customHeight="1">
      <c r="A2429" s="1" t="s">
        <v>18</v>
      </c>
      <c r="B2429" s="1">
        <v>6.8</v>
      </c>
      <c r="J2429" s="9"/>
    </row>
    <row r="2430" ht="14.25" customHeight="1">
      <c r="A2430" s="1" t="s">
        <v>18</v>
      </c>
      <c r="B2430" s="1">
        <v>5.0</v>
      </c>
      <c r="J2430" s="9"/>
    </row>
    <row r="2431" ht="14.25" customHeight="1">
      <c r="A2431" s="1" t="s">
        <v>18</v>
      </c>
      <c r="B2431" s="1">
        <v>7.6</v>
      </c>
      <c r="J2431" s="9"/>
    </row>
    <row r="2432" ht="14.25" customHeight="1">
      <c r="A2432" s="1" t="s">
        <v>18</v>
      </c>
      <c r="B2432" s="1">
        <v>6.7</v>
      </c>
      <c r="J2432" s="9"/>
    </row>
    <row r="2433" ht="14.25" customHeight="1">
      <c r="A2433" s="1" t="s">
        <v>18</v>
      </c>
      <c r="B2433" s="1">
        <v>6.7</v>
      </c>
      <c r="J2433" s="9"/>
    </row>
    <row r="2434" ht="14.25" customHeight="1">
      <c r="A2434" s="1" t="s">
        <v>18</v>
      </c>
      <c r="B2434" s="1">
        <v>5.7</v>
      </c>
      <c r="J2434" s="9"/>
    </row>
    <row r="2435" ht="14.25" customHeight="1">
      <c r="A2435" s="1" t="s">
        <v>18</v>
      </c>
      <c r="B2435" s="1">
        <v>5.2</v>
      </c>
      <c r="J2435" s="9"/>
    </row>
    <row r="2436" ht="14.25" customHeight="1">
      <c r="A2436" s="1" t="s">
        <v>18</v>
      </c>
      <c r="B2436" s="1">
        <v>7.5</v>
      </c>
      <c r="J2436" s="9"/>
    </row>
    <row r="2437" ht="14.25" customHeight="1">
      <c r="A2437" s="1" t="s">
        <v>18</v>
      </c>
      <c r="B2437" s="1">
        <v>7.2</v>
      </c>
      <c r="J2437" s="9"/>
    </row>
    <row r="2438" ht="14.25" customHeight="1">
      <c r="A2438" s="1" t="s">
        <v>18</v>
      </c>
      <c r="B2438" s="1">
        <v>5.3</v>
      </c>
      <c r="J2438" s="9"/>
    </row>
    <row r="2439" ht="14.25" customHeight="1">
      <c r="A2439" s="1" t="s">
        <v>18</v>
      </c>
      <c r="B2439" s="1">
        <v>6.5</v>
      </c>
      <c r="J2439" s="9"/>
    </row>
    <row r="2440" ht="14.25" customHeight="1">
      <c r="A2440" s="1" t="s">
        <v>18</v>
      </c>
      <c r="B2440" s="1">
        <v>5.0</v>
      </c>
      <c r="J2440" s="9"/>
    </row>
    <row r="2441" ht="14.25" customHeight="1">
      <c r="A2441" s="1" t="s">
        <v>18</v>
      </c>
      <c r="B2441" s="1">
        <v>6.1</v>
      </c>
      <c r="J2441" s="9"/>
    </row>
    <row r="2442" ht="14.25" customHeight="1">
      <c r="A2442" s="1" t="s">
        <v>18</v>
      </c>
      <c r="B2442" s="1">
        <v>7.4</v>
      </c>
      <c r="J2442" s="9"/>
    </row>
    <row r="2443" ht="14.25" customHeight="1">
      <c r="A2443" s="1" t="s">
        <v>18</v>
      </c>
      <c r="B2443" s="1">
        <v>4.4</v>
      </c>
      <c r="J2443" s="9"/>
    </row>
    <row r="2444" ht="14.25" customHeight="1">
      <c r="A2444" s="1" t="s">
        <v>18</v>
      </c>
      <c r="B2444" s="1">
        <v>7.5</v>
      </c>
      <c r="J2444" s="9"/>
    </row>
    <row r="2445" ht="14.25" customHeight="1">
      <c r="A2445" s="1" t="s">
        <v>18</v>
      </c>
      <c r="B2445" s="1">
        <v>5.7</v>
      </c>
      <c r="J2445" s="9"/>
    </row>
    <row r="2446" ht="14.25" customHeight="1">
      <c r="A2446" s="1" t="s">
        <v>18</v>
      </c>
      <c r="B2446" s="1">
        <v>5.5</v>
      </c>
      <c r="J2446" s="9"/>
    </row>
    <row r="2447" ht="14.25" customHeight="1">
      <c r="A2447" s="1" t="s">
        <v>18</v>
      </c>
      <c r="B2447" s="1">
        <v>7.1</v>
      </c>
      <c r="J2447" s="9"/>
    </row>
    <row r="2448" ht="14.25" customHeight="1">
      <c r="A2448" s="1" t="s">
        <v>18</v>
      </c>
      <c r="B2448" s="1">
        <v>5.9</v>
      </c>
      <c r="J2448" s="9"/>
    </row>
    <row r="2449" ht="14.25" customHeight="1">
      <c r="A2449" s="1" t="s">
        <v>18</v>
      </c>
      <c r="B2449" s="1">
        <v>6.7</v>
      </c>
      <c r="J2449" s="9"/>
    </row>
    <row r="2450" ht="14.25" customHeight="1">
      <c r="A2450" s="1" t="s">
        <v>18</v>
      </c>
      <c r="B2450" s="1">
        <v>7.0</v>
      </c>
      <c r="J2450" s="9"/>
    </row>
    <row r="2451" ht="14.25" customHeight="1">
      <c r="A2451" s="1" t="s">
        <v>18</v>
      </c>
      <c r="B2451" s="1">
        <v>7.9</v>
      </c>
      <c r="J2451" s="9"/>
    </row>
    <row r="2452" ht="14.25" customHeight="1">
      <c r="A2452" s="1" t="s">
        <v>18</v>
      </c>
      <c r="B2452" s="1">
        <v>6.9</v>
      </c>
      <c r="J2452" s="9"/>
    </row>
    <row r="2453" ht="14.25" customHeight="1">
      <c r="A2453" s="1" t="s">
        <v>8959</v>
      </c>
      <c r="B2453" s="1">
        <v>7.3</v>
      </c>
      <c r="J2453" s="9"/>
    </row>
    <row r="2454" ht="14.25" customHeight="1">
      <c r="A2454" s="1" t="s">
        <v>18</v>
      </c>
      <c r="B2454" s="1">
        <v>7.3</v>
      </c>
      <c r="J2454" s="9"/>
    </row>
    <row r="2455" ht="14.25" customHeight="1">
      <c r="A2455" s="1" t="s">
        <v>18</v>
      </c>
      <c r="B2455" s="1">
        <v>3.5</v>
      </c>
      <c r="J2455" s="9"/>
    </row>
    <row r="2456" ht="14.25" customHeight="1">
      <c r="A2456" s="1" t="s">
        <v>18</v>
      </c>
      <c r="B2456" s="1">
        <v>7.8</v>
      </c>
      <c r="J2456" s="9"/>
    </row>
    <row r="2457" ht="14.25" customHeight="1">
      <c r="A2457" s="1" t="s">
        <v>18</v>
      </c>
      <c r="B2457" s="1">
        <v>7.4</v>
      </c>
      <c r="J2457" s="9"/>
    </row>
    <row r="2458" ht="14.25" customHeight="1">
      <c r="A2458" s="1" t="s">
        <v>18</v>
      </c>
      <c r="B2458" s="1">
        <v>6.7</v>
      </c>
      <c r="J2458" s="9"/>
    </row>
    <row r="2459" ht="14.25" customHeight="1">
      <c r="A2459" s="1" t="s">
        <v>18</v>
      </c>
      <c r="B2459" s="1">
        <v>6.4</v>
      </c>
      <c r="J2459" s="9"/>
    </row>
    <row r="2460" ht="14.25" customHeight="1">
      <c r="A2460" s="1" t="s">
        <v>18</v>
      </c>
      <c r="B2460" s="1">
        <v>7.1</v>
      </c>
      <c r="J2460" s="9"/>
    </row>
    <row r="2461" ht="14.25" customHeight="1">
      <c r="A2461" s="1">
        <v>0.0</v>
      </c>
      <c r="B2461" s="1">
        <v>6.7</v>
      </c>
      <c r="J2461" s="9"/>
    </row>
    <row r="2462" ht="14.25" customHeight="1">
      <c r="A2462" s="1" t="s">
        <v>6442</v>
      </c>
      <c r="B2462" s="1">
        <v>7.8</v>
      </c>
      <c r="J2462" s="9"/>
    </row>
    <row r="2463" ht="14.25" customHeight="1">
      <c r="A2463" s="1" t="s">
        <v>18</v>
      </c>
      <c r="B2463" s="1">
        <v>4.0</v>
      </c>
      <c r="J2463" s="9"/>
    </row>
    <row r="2464" ht="14.25" customHeight="1">
      <c r="A2464" s="1" t="s">
        <v>18</v>
      </c>
      <c r="B2464" s="1">
        <v>5.9</v>
      </c>
      <c r="J2464" s="9"/>
    </row>
    <row r="2465" ht="14.25" customHeight="1">
      <c r="A2465" s="1" t="s">
        <v>18</v>
      </c>
      <c r="B2465" s="1">
        <v>7.2</v>
      </c>
      <c r="J2465" s="9"/>
    </row>
    <row r="2466" ht="14.25" customHeight="1">
      <c r="A2466" s="1" t="s">
        <v>18</v>
      </c>
      <c r="B2466" s="1">
        <v>7.2</v>
      </c>
      <c r="J2466" s="9"/>
    </row>
    <row r="2467" ht="14.25" customHeight="1">
      <c r="A2467" s="1" t="s">
        <v>18</v>
      </c>
      <c r="B2467" s="1">
        <v>5.1</v>
      </c>
      <c r="J2467" s="9"/>
    </row>
    <row r="2468" ht="14.25" customHeight="1">
      <c r="A2468" s="1" t="s">
        <v>18</v>
      </c>
      <c r="B2468" s="1">
        <v>7.7</v>
      </c>
      <c r="J2468" s="9"/>
    </row>
    <row r="2469" ht="14.25" customHeight="1">
      <c r="A2469" s="1" t="s">
        <v>18</v>
      </c>
      <c r="B2469" s="1">
        <v>5.5</v>
      </c>
      <c r="J2469" s="9"/>
    </row>
    <row r="2470" ht="14.25" customHeight="1">
      <c r="A2470" s="1" t="s">
        <v>18</v>
      </c>
      <c r="B2470" s="1">
        <v>6.2</v>
      </c>
      <c r="J2470" s="9"/>
    </row>
    <row r="2471" ht="14.25" customHeight="1">
      <c r="A2471" s="1" t="s">
        <v>18</v>
      </c>
      <c r="B2471" s="1">
        <v>7.2</v>
      </c>
      <c r="J2471" s="9"/>
    </row>
    <row r="2472" ht="14.25" customHeight="1">
      <c r="A2472" s="1" t="s">
        <v>18</v>
      </c>
      <c r="B2472" s="1">
        <v>5.2</v>
      </c>
      <c r="J2472" s="9"/>
    </row>
    <row r="2473" ht="14.25" customHeight="1">
      <c r="A2473" s="1" t="s">
        <v>18</v>
      </c>
      <c r="B2473" s="1">
        <v>6.7</v>
      </c>
      <c r="J2473" s="9"/>
    </row>
    <row r="2474" ht="14.25" customHeight="1">
      <c r="A2474" s="1" t="s">
        <v>18</v>
      </c>
      <c r="B2474" s="1">
        <v>6.3</v>
      </c>
      <c r="J2474" s="9"/>
    </row>
    <row r="2475" ht="14.25" customHeight="1">
      <c r="A2475" s="1" t="s">
        <v>18</v>
      </c>
      <c r="B2475" s="1">
        <v>5.0</v>
      </c>
      <c r="J2475" s="9"/>
    </row>
    <row r="2476" ht="14.25" customHeight="1">
      <c r="A2476" s="1" t="s">
        <v>18</v>
      </c>
      <c r="B2476" s="1">
        <v>6.2</v>
      </c>
      <c r="J2476" s="9"/>
    </row>
    <row r="2477" ht="14.25" customHeight="1">
      <c r="A2477" s="1" t="s">
        <v>18</v>
      </c>
      <c r="B2477" s="1">
        <v>7.6</v>
      </c>
      <c r="J2477" s="9"/>
    </row>
    <row r="2478" ht="14.25" customHeight="1">
      <c r="A2478" s="1" t="s">
        <v>18</v>
      </c>
      <c r="B2478" s="1">
        <v>4.1</v>
      </c>
      <c r="J2478" s="9"/>
    </row>
    <row r="2479" ht="14.25" customHeight="1">
      <c r="A2479" s="1" t="s">
        <v>18</v>
      </c>
      <c r="B2479" s="1">
        <v>5.3</v>
      </c>
      <c r="J2479" s="9"/>
    </row>
    <row r="2480" ht="14.25" customHeight="1">
      <c r="A2480" s="1" t="s">
        <v>18</v>
      </c>
      <c r="B2480" s="1">
        <v>6.2</v>
      </c>
      <c r="J2480" s="9"/>
    </row>
    <row r="2481" ht="14.25" customHeight="1">
      <c r="A2481" s="1" t="s">
        <v>18</v>
      </c>
      <c r="B2481" s="1">
        <v>6.5</v>
      </c>
      <c r="J2481" s="9"/>
    </row>
    <row r="2482" ht="14.25" customHeight="1">
      <c r="A2482" s="1" t="s">
        <v>18</v>
      </c>
      <c r="B2482" s="1">
        <v>8.1</v>
      </c>
      <c r="J2482" s="9"/>
    </row>
    <row r="2483" ht="14.25" customHeight="1">
      <c r="A2483" s="1" t="s">
        <v>18</v>
      </c>
      <c r="B2483" s="1">
        <v>6.3</v>
      </c>
      <c r="J2483" s="9"/>
    </row>
    <row r="2484" ht="14.25" customHeight="1">
      <c r="A2484" s="1" t="s">
        <v>18</v>
      </c>
      <c r="B2484" s="1">
        <v>4.4</v>
      </c>
      <c r="J2484" s="9"/>
    </row>
    <row r="2485" ht="14.25" customHeight="1">
      <c r="A2485" s="1" t="s">
        <v>18</v>
      </c>
      <c r="B2485" s="1">
        <v>4.6</v>
      </c>
      <c r="J2485" s="9"/>
    </row>
    <row r="2486" ht="14.25" customHeight="1">
      <c r="A2486" s="1" t="s">
        <v>18</v>
      </c>
      <c r="B2486" s="1">
        <v>6.0</v>
      </c>
      <c r="J2486" s="9"/>
    </row>
    <row r="2487" ht="14.25" customHeight="1">
      <c r="A2487" s="1" t="s">
        <v>18</v>
      </c>
      <c r="B2487" s="1">
        <v>7.6</v>
      </c>
      <c r="J2487" s="9"/>
    </row>
    <row r="2488" ht="14.25" customHeight="1">
      <c r="A2488" s="1" t="s">
        <v>18</v>
      </c>
      <c r="B2488" s="1">
        <v>8.4</v>
      </c>
      <c r="J2488" s="9"/>
    </row>
    <row r="2489" ht="14.25" customHeight="1">
      <c r="A2489" s="1" t="s">
        <v>18</v>
      </c>
      <c r="B2489" s="1">
        <v>7.9</v>
      </c>
      <c r="J2489" s="9"/>
    </row>
    <row r="2490" ht="14.25" customHeight="1">
      <c r="A2490" s="1" t="s">
        <v>18</v>
      </c>
      <c r="B2490" s="1">
        <v>5.6</v>
      </c>
      <c r="J2490" s="9"/>
    </row>
    <row r="2491" ht="14.25" customHeight="1">
      <c r="A2491" s="1" t="s">
        <v>18</v>
      </c>
      <c r="B2491" s="1">
        <v>6.5</v>
      </c>
      <c r="J2491" s="9"/>
    </row>
    <row r="2492" ht="14.25" customHeight="1">
      <c r="A2492" s="1" t="s">
        <v>18</v>
      </c>
      <c r="B2492" s="1">
        <v>7.5</v>
      </c>
      <c r="J2492" s="9"/>
    </row>
    <row r="2493" ht="14.25" customHeight="1">
      <c r="A2493" s="1" t="s">
        <v>18</v>
      </c>
      <c r="B2493" s="1">
        <v>6.3</v>
      </c>
      <c r="J2493" s="9"/>
    </row>
    <row r="2494" ht="14.25" customHeight="1">
      <c r="A2494" s="1" t="s">
        <v>18</v>
      </c>
      <c r="B2494" s="1">
        <v>7.9</v>
      </c>
      <c r="J2494" s="9"/>
    </row>
    <row r="2495" ht="14.25" customHeight="1">
      <c r="A2495" s="1" t="s">
        <v>1336</v>
      </c>
      <c r="B2495" s="1">
        <v>7.9</v>
      </c>
      <c r="J2495" s="9"/>
    </row>
    <row r="2496" ht="14.25" customHeight="1">
      <c r="A2496" s="1" t="s">
        <v>18</v>
      </c>
      <c r="B2496" s="1">
        <v>5.1</v>
      </c>
      <c r="J2496" s="9"/>
    </row>
    <row r="2497" ht="14.25" customHeight="1">
      <c r="A2497" s="1" t="s">
        <v>18</v>
      </c>
      <c r="B2497" s="1">
        <v>6.7</v>
      </c>
      <c r="J2497" s="9"/>
    </row>
    <row r="2498" ht="14.25" customHeight="1">
      <c r="A2498" s="1" t="s">
        <v>18</v>
      </c>
      <c r="B2498" s="1">
        <v>6.7</v>
      </c>
      <c r="J2498" s="9"/>
    </row>
    <row r="2499" ht="14.25" customHeight="1">
      <c r="A2499" s="1" t="s">
        <v>18</v>
      </c>
      <c r="B2499" s="1">
        <v>5.6</v>
      </c>
      <c r="J2499" s="9"/>
    </row>
    <row r="2500" ht="14.25" customHeight="1">
      <c r="A2500" s="1" t="s">
        <v>18</v>
      </c>
      <c r="B2500" s="1">
        <v>5.6</v>
      </c>
      <c r="J2500" s="9"/>
    </row>
    <row r="2501" ht="14.25" customHeight="1">
      <c r="A2501" s="1" t="s">
        <v>18</v>
      </c>
      <c r="B2501" s="1">
        <v>6.8</v>
      </c>
      <c r="J2501" s="9"/>
    </row>
    <row r="2502" ht="14.25" customHeight="1">
      <c r="A2502" s="1" t="s">
        <v>18</v>
      </c>
      <c r="B2502" s="1">
        <v>6.2</v>
      </c>
      <c r="J2502" s="9"/>
    </row>
    <row r="2503" ht="14.25" customHeight="1">
      <c r="A2503" s="1" t="s">
        <v>18</v>
      </c>
      <c r="B2503" s="1">
        <v>5.6</v>
      </c>
      <c r="J2503" s="9"/>
    </row>
    <row r="2504" ht="14.25" customHeight="1">
      <c r="A2504" s="1" t="s">
        <v>18</v>
      </c>
      <c r="B2504" s="1">
        <v>6.4</v>
      </c>
      <c r="J2504" s="9"/>
    </row>
    <row r="2505" ht="14.25" customHeight="1">
      <c r="A2505" s="1" t="s">
        <v>18</v>
      </c>
      <c r="B2505" s="1">
        <v>5.6</v>
      </c>
      <c r="J2505" s="9"/>
    </row>
    <row r="2506" ht="14.25" customHeight="1">
      <c r="A2506" s="1" t="s">
        <v>18</v>
      </c>
      <c r="B2506" s="1">
        <v>7.4</v>
      </c>
      <c r="J2506" s="9"/>
    </row>
    <row r="2507" ht="14.25" customHeight="1">
      <c r="A2507" s="1" t="s">
        <v>18</v>
      </c>
      <c r="B2507" s="1">
        <v>4.9</v>
      </c>
      <c r="J2507" s="9"/>
    </row>
    <row r="2508" ht="14.25" customHeight="1">
      <c r="A2508" s="1" t="s">
        <v>18</v>
      </c>
      <c r="B2508" s="1">
        <v>6.0</v>
      </c>
      <c r="J2508" s="9"/>
    </row>
    <row r="2509" ht="14.25" customHeight="1">
      <c r="A2509" s="1" t="s">
        <v>18</v>
      </c>
      <c r="B2509" s="1">
        <v>7.2</v>
      </c>
      <c r="J2509" s="9"/>
    </row>
    <row r="2510" ht="14.25" customHeight="1">
      <c r="A2510" s="1" t="s">
        <v>18</v>
      </c>
      <c r="B2510" s="1">
        <v>4.9</v>
      </c>
      <c r="J2510" s="9"/>
    </row>
    <row r="2511" ht="14.25" customHeight="1">
      <c r="A2511" s="1" t="s">
        <v>18</v>
      </c>
      <c r="B2511" s="1">
        <v>7.5</v>
      </c>
      <c r="J2511" s="9"/>
    </row>
    <row r="2512" ht="14.25" customHeight="1">
      <c r="A2512" s="1" t="s">
        <v>18</v>
      </c>
      <c r="B2512" s="1">
        <v>4.8</v>
      </c>
      <c r="J2512" s="9"/>
    </row>
    <row r="2513" ht="14.25" customHeight="1">
      <c r="A2513" s="1" t="s">
        <v>18</v>
      </c>
      <c r="B2513" s="1">
        <v>3.1</v>
      </c>
      <c r="J2513" s="9"/>
    </row>
    <row r="2514" ht="14.25" customHeight="1">
      <c r="A2514" s="1" t="s">
        <v>18</v>
      </c>
      <c r="B2514" s="1">
        <v>5.8</v>
      </c>
      <c r="J2514" s="9"/>
    </row>
    <row r="2515" ht="14.25" customHeight="1">
      <c r="A2515" s="1" t="s">
        <v>18</v>
      </c>
      <c r="B2515" s="1">
        <v>6.7</v>
      </c>
      <c r="J2515" s="9"/>
    </row>
    <row r="2516" ht="14.25" customHeight="1">
      <c r="A2516" s="1" t="s">
        <v>18</v>
      </c>
      <c r="B2516" s="1">
        <v>6.8</v>
      </c>
      <c r="J2516" s="9"/>
    </row>
    <row r="2517" ht="14.25" customHeight="1">
      <c r="A2517" s="1" t="s">
        <v>18</v>
      </c>
      <c r="B2517" s="1">
        <v>6.5</v>
      </c>
      <c r="J2517" s="9"/>
    </row>
    <row r="2518" ht="14.25" customHeight="1">
      <c r="A2518" s="1" t="s">
        <v>18</v>
      </c>
      <c r="B2518" s="1">
        <v>5.9</v>
      </c>
      <c r="J2518" s="9"/>
    </row>
    <row r="2519" ht="14.25" customHeight="1">
      <c r="A2519" s="1" t="s">
        <v>18</v>
      </c>
      <c r="B2519" s="1">
        <v>5.5</v>
      </c>
      <c r="J2519" s="9"/>
    </row>
    <row r="2520" ht="14.25" customHeight="1">
      <c r="A2520" s="1" t="s">
        <v>18</v>
      </c>
      <c r="B2520" s="1">
        <v>3.6</v>
      </c>
      <c r="J2520" s="9"/>
    </row>
    <row r="2521" ht="14.25" customHeight="1">
      <c r="A2521" s="1" t="s">
        <v>18</v>
      </c>
      <c r="B2521" s="1">
        <v>3.3</v>
      </c>
      <c r="J2521" s="9"/>
    </row>
    <row r="2522" ht="14.25" customHeight="1">
      <c r="A2522" s="1" t="s">
        <v>18</v>
      </c>
      <c r="B2522" s="1">
        <v>7.4</v>
      </c>
      <c r="J2522" s="9"/>
    </row>
    <row r="2523" ht="14.25" customHeight="1">
      <c r="A2523" s="1" t="s">
        <v>18</v>
      </c>
      <c r="B2523" s="1">
        <v>6.7</v>
      </c>
      <c r="J2523" s="9"/>
    </row>
    <row r="2524" ht="14.25" customHeight="1">
      <c r="A2524" s="1" t="s">
        <v>18</v>
      </c>
      <c r="B2524" s="1">
        <v>3.0</v>
      </c>
      <c r="J2524" s="9"/>
    </row>
    <row r="2525" ht="14.25" customHeight="1">
      <c r="A2525" s="1" t="s">
        <v>18</v>
      </c>
      <c r="B2525" s="1">
        <v>7.6</v>
      </c>
      <c r="J2525" s="9"/>
    </row>
    <row r="2526" ht="14.25" customHeight="1">
      <c r="A2526" s="1" t="s">
        <v>18</v>
      </c>
      <c r="B2526" s="1">
        <v>6.4</v>
      </c>
      <c r="J2526" s="9"/>
    </row>
    <row r="2527" ht="14.25" customHeight="1">
      <c r="A2527" s="1" t="s">
        <v>18</v>
      </c>
      <c r="B2527" s="1">
        <v>6.9</v>
      </c>
      <c r="J2527" s="9"/>
    </row>
    <row r="2528" ht="14.25" customHeight="1">
      <c r="A2528" s="1" t="s">
        <v>18</v>
      </c>
      <c r="B2528" s="1">
        <v>6.6</v>
      </c>
      <c r="J2528" s="9"/>
    </row>
    <row r="2529" ht="14.25" customHeight="1">
      <c r="A2529" s="1" t="s">
        <v>18</v>
      </c>
      <c r="B2529" s="1">
        <v>5.5</v>
      </c>
      <c r="J2529" s="9"/>
    </row>
    <row r="2530" ht="14.25" customHeight="1">
      <c r="A2530" s="1" t="s">
        <v>993</v>
      </c>
      <c r="B2530" s="1">
        <v>6.6</v>
      </c>
      <c r="J2530" s="9"/>
    </row>
    <row r="2531" ht="14.25" customHeight="1">
      <c r="A2531" s="1" t="s">
        <v>18</v>
      </c>
      <c r="B2531" s="1">
        <v>5.2</v>
      </c>
      <c r="J2531" s="9"/>
    </row>
    <row r="2532" ht="14.25" customHeight="1">
      <c r="A2532" s="1" t="s">
        <v>18</v>
      </c>
      <c r="B2532" s="1">
        <v>4.1</v>
      </c>
      <c r="J2532" s="9"/>
    </row>
    <row r="2533" ht="14.25" customHeight="1">
      <c r="A2533" s="1" t="s">
        <v>18</v>
      </c>
      <c r="B2533" s="1">
        <v>6.8</v>
      </c>
      <c r="J2533" s="9"/>
    </row>
    <row r="2534" ht="14.25" customHeight="1">
      <c r="A2534" s="1" t="s">
        <v>18</v>
      </c>
      <c r="B2534" s="1">
        <v>6.5</v>
      </c>
      <c r="J2534" s="9"/>
    </row>
    <row r="2535" ht="14.25" customHeight="1">
      <c r="A2535" s="1" t="s">
        <v>18</v>
      </c>
      <c r="B2535" s="1">
        <v>7.6</v>
      </c>
      <c r="J2535" s="9"/>
    </row>
    <row r="2536" ht="14.25" customHeight="1">
      <c r="A2536" s="1" t="s">
        <v>18</v>
      </c>
      <c r="B2536" s="1">
        <v>7.4</v>
      </c>
      <c r="J2536" s="9"/>
    </row>
    <row r="2537" ht="14.25" customHeight="1">
      <c r="A2537" s="1" t="s">
        <v>18</v>
      </c>
      <c r="B2537" s="1">
        <v>7.7</v>
      </c>
      <c r="J2537" s="9"/>
    </row>
    <row r="2538" ht="14.25" customHeight="1">
      <c r="A2538" s="1" t="s">
        <v>18</v>
      </c>
      <c r="B2538" s="1">
        <v>7.1</v>
      </c>
      <c r="J2538" s="9"/>
    </row>
    <row r="2539" ht="14.25" customHeight="1">
      <c r="A2539" s="1" t="s">
        <v>18</v>
      </c>
      <c r="B2539" s="1">
        <v>6.3</v>
      </c>
      <c r="J2539" s="9"/>
    </row>
    <row r="2540" ht="14.25" customHeight="1">
      <c r="A2540" s="1" t="s">
        <v>18</v>
      </c>
      <c r="B2540" s="1">
        <v>7.6</v>
      </c>
      <c r="J2540" s="9"/>
    </row>
    <row r="2541" ht="14.25" customHeight="1">
      <c r="A2541" s="1" t="s">
        <v>18</v>
      </c>
      <c r="B2541" s="1">
        <v>8.0</v>
      </c>
      <c r="J2541" s="9"/>
    </row>
    <row r="2542" ht="14.25" customHeight="1">
      <c r="A2542" s="1" t="s">
        <v>18</v>
      </c>
      <c r="B2542" s="1">
        <v>7.3</v>
      </c>
      <c r="J2542" s="9"/>
    </row>
    <row r="2543" ht="14.25" customHeight="1">
      <c r="A2543" s="1" t="s">
        <v>18</v>
      </c>
      <c r="B2543" s="1">
        <v>7.6</v>
      </c>
      <c r="J2543" s="9"/>
    </row>
    <row r="2544" ht="14.25" customHeight="1">
      <c r="A2544" s="1" t="s">
        <v>18</v>
      </c>
      <c r="B2544" s="1">
        <v>7.8</v>
      </c>
      <c r="J2544" s="9"/>
    </row>
    <row r="2545" ht="14.25" customHeight="1">
      <c r="A2545" s="1" t="s">
        <v>18</v>
      </c>
      <c r="B2545" s="1">
        <v>6.5</v>
      </c>
      <c r="J2545" s="9"/>
    </row>
    <row r="2546" ht="14.25" customHeight="1">
      <c r="A2546" s="1" t="s">
        <v>18</v>
      </c>
      <c r="B2546" s="1">
        <v>6.4</v>
      </c>
      <c r="J2546" s="9"/>
    </row>
    <row r="2547" ht="14.25" customHeight="1">
      <c r="A2547" s="1" t="s">
        <v>18</v>
      </c>
      <c r="B2547" s="1">
        <v>8.0</v>
      </c>
      <c r="J2547" s="9"/>
    </row>
    <row r="2548" ht="14.25" customHeight="1">
      <c r="A2548" s="1" t="s">
        <v>18</v>
      </c>
      <c r="B2548" s="1">
        <v>4.8</v>
      </c>
      <c r="J2548" s="9"/>
    </row>
    <row r="2549" ht="14.25" customHeight="1">
      <c r="A2549" s="1" t="s">
        <v>18</v>
      </c>
      <c r="B2549" s="1">
        <v>7.8</v>
      </c>
      <c r="J2549" s="9"/>
    </row>
    <row r="2550" ht="14.25" customHeight="1">
      <c r="A2550" s="1" t="s">
        <v>18</v>
      </c>
      <c r="B2550" s="1">
        <v>5.9</v>
      </c>
      <c r="J2550" s="9"/>
    </row>
    <row r="2551" ht="14.25" customHeight="1">
      <c r="A2551" s="1" t="s">
        <v>18</v>
      </c>
      <c r="B2551" s="1">
        <v>5.4</v>
      </c>
      <c r="J2551" s="9"/>
    </row>
    <row r="2552" ht="14.25" customHeight="1">
      <c r="A2552" s="1" t="s">
        <v>18</v>
      </c>
      <c r="B2552" s="1">
        <v>3.3</v>
      </c>
      <c r="J2552" s="9"/>
    </row>
    <row r="2553" ht="14.25" customHeight="1">
      <c r="A2553" s="1" t="s">
        <v>1932</v>
      </c>
      <c r="B2553" s="1">
        <v>8.2</v>
      </c>
      <c r="J2553" s="9"/>
    </row>
    <row r="2554" ht="14.25" customHeight="1">
      <c r="A2554" s="1" t="s">
        <v>18</v>
      </c>
      <c r="B2554" s="1">
        <v>6.6</v>
      </c>
      <c r="J2554" s="9"/>
    </row>
    <row r="2555" ht="14.25" customHeight="1">
      <c r="A2555" s="1" t="s">
        <v>18</v>
      </c>
      <c r="B2555" s="1">
        <v>5.4</v>
      </c>
      <c r="J2555" s="9"/>
    </row>
    <row r="2556" ht="14.25" customHeight="1">
      <c r="A2556" s="1" t="s">
        <v>18</v>
      </c>
      <c r="B2556" s="1">
        <v>6.4</v>
      </c>
      <c r="J2556" s="9"/>
    </row>
    <row r="2557" ht="14.25" customHeight="1">
      <c r="A2557" s="1" t="s">
        <v>18</v>
      </c>
      <c r="B2557" s="1">
        <v>4.8</v>
      </c>
      <c r="J2557" s="9"/>
    </row>
    <row r="2558" ht="14.25" customHeight="1">
      <c r="A2558" s="1" t="s">
        <v>18</v>
      </c>
      <c r="B2558" s="1">
        <v>5.9</v>
      </c>
      <c r="J2558" s="9"/>
    </row>
    <row r="2559" ht="14.25" customHeight="1">
      <c r="A2559" s="1" t="s">
        <v>18</v>
      </c>
      <c r="B2559" s="1">
        <v>5.5</v>
      </c>
      <c r="J2559" s="9"/>
    </row>
    <row r="2560" ht="14.25" customHeight="1">
      <c r="A2560" s="1" t="s">
        <v>18</v>
      </c>
      <c r="B2560" s="1">
        <v>7.9</v>
      </c>
      <c r="J2560" s="9"/>
    </row>
    <row r="2561" ht="14.25" customHeight="1">
      <c r="A2561" s="1" t="s">
        <v>18</v>
      </c>
      <c r="B2561" s="1">
        <v>4.9</v>
      </c>
      <c r="J2561" s="9"/>
    </row>
    <row r="2562" ht="14.25" customHeight="1">
      <c r="A2562" s="1" t="s">
        <v>18</v>
      </c>
      <c r="B2562" s="1">
        <v>7.2</v>
      </c>
      <c r="J2562" s="9"/>
    </row>
    <row r="2563" ht="14.25" customHeight="1">
      <c r="A2563" s="1" t="s">
        <v>9346</v>
      </c>
      <c r="B2563" s="1">
        <v>6.6</v>
      </c>
      <c r="J2563" s="9"/>
    </row>
    <row r="2564" ht="14.25" customHeight="1">
      <c r="A2564" s="1" t="s">
        <v>18</v>
      </c>
      <c r="B2564" s="1">
        <v>6.7</v>
      </c>
      <c r="J2564" s="9"/>
    </row>
    <row r="2565" ht="14.25" customHeight="1">
      <c r="A2565" s="1" t="s">
        <v>18</v>
      </c>
      <c r="B2565" s="1">
        <v>5.3</v>
      </c>
      <c r="J2565" s="9"/>
    </row>
    <row r="2566" ht="14.25" customHeight="1">
      <c r="A2566" s="1" t="s">
        <v>18</v>
      </c>
      <c r="B2566" s="1">
        <v>7.2</v>
      </c>
      <c r="J2566" s="9"/>
    </row>
    <row r="2567" ht="14.25" customHeight="1">
      <c r="A2567" s="1" t="s">
        <v>18</v>
      </c>
      <c r="B2567" s="1">
        <v>5.1</v>
      </c>
      <c r="J2567" s="9"/>
    </row>
    <row r="2568" ht="14.25" customHeight="1">
      <c r="A2568" s="1" t="s">
        <v>18</v>
      </c>
      <c r="B2568" s="1">
        <v>5.6</v>
      </c>
      <c r="J2568" s="9"/>
    </row>
    <row r="2569" ht="14.25" customHeight="1">
      <c r="A2569" s="1" t="s">
        <v>18</v>
      </c>
      <c r="B2569" s="1">
        <v>7.6</v>
      </c>
      <c r="J2569" s="9"/>
    </row>
    <row r="2570" ht="14.25" customHeight="1">
      <c r="A2570" s="1" t="s">
        <v>18</v>
      </c>
      <c r="B2570" s="1">
        <v>3.1</v>
      </c>
      <c r="J2570" s="9"/>
    </row>
    <row r="2571" ht="14.25" customHeight="1">
      <c r="A2571" s="1" t="s">
        <v>18</v>
      </c>
      <c r="B2571" s="1">
        <v>7.2</v>
      </c>
      <c r="J2571" s="9"/>
    </row>
    <row r="2572" ht="14.25" customHeight="1">
      <c r="A2572" s="1" t="s">
        <v>18</v>
      </c>
      <c r="B2572" s="1">
        <v>5.7</v>
      </c>
      <c r="J2572" s="9"/>
    </row>
    <row r="2573" ht="14.25" customHeight="1">
      <c r="A2573" s="1" t="s">
        <v>18</v>
      </c>
      <c r="B2573" s="1">
        <v>5.2</v>
      </c>
      <c r="J2573" s="9"/>
    </row>
    <row r="2574" ht="14.25" customHeight="1">
      <c r="A2574" s="1" t="s">
        <v>18</v>
      </c>
      <c r="B2574" s="1">
        <v>7.7</v>
      </c>
      <c r="J2574" s="9"/>
    </row>
    <row r="2575" ht="14.25" customHeight="1">
      <c r="A2575" s="1" t="s">
        <v>18</v>
      </c>
      <c r="B2575" s="1">
        <v>7.0</v>
      </c>
      <c r="J2575" s="9"/>
    </row>
    <row r="2576" ht="14.25" customHeight="1">
      <c r="A2576" s="1" t="s">
        <v>18</v>
      </c>
      <c r="B2576" s="1">
        <v>3.6</v>
      </c>
      <c r="J2576" s="9"/>
    </row>
    <row r="2577" ht="14.25" customHeight="1">
      <c r="A2577" s="1" t="s">
        <v>18</v>
      </c>
      <c r="B2577" s="1">
        <v>4.9</v>
      </c>
      <c r="J2577" s="9"/>
    </row>
    <row r="2578" ht="14.25" customHeight="1">
      <c r="A2578" s="1" t="s">
        <v>18</v>
      </c>
      <c r="B2578" s="1">
        <v>6.0</v>
      </c>
      <c r="J2578" s="9"/>
    </row>
    <row r="2579" ht="14.25" customHeight="1">
      <c r="A2579" s="1" t="s">
        <v>18</v>
      </c>
      <c r="B2579" s="1">
        <v>6.6</v>
      </c>
      <c r="J2579" s="9"/>
    </row>
    <row r="2580" ht="14.25" customHeight="1">
      <c r="A2580" s="1" t="s">
        <v>18</v>
      </c>
      <c r="B2580" s="1">
        <v>6.8</v>
      </c>
      <c r="J2580" s="9"/>
    </row>
    <row r="2581" ht="14.25" customHeight="1">
      <c r="A2581" s="1" t="s">
        <v>18</v>
      </c>
      <c r="B2581" s="1">
        <v>7.2</v>
      </c>
      <c r="J2581" s="9"/>
    </row>
    <row r="2582" ht="14.25" customHeight="1">
      <c r="A2582" s="1" t="s">
        <v>18</v>
      </c>
      <c r="B2582" s="1">
        <v>7.2</v>
      </c>
      <c r="J2582" s="9"/>
    </row>
    <row r="2583" ht="14.25" customHeight="1">
      <c r="A2583" s="1" t="s">
        <v>18</v>
      </c>
      <c r="B2583" s="1">
        <v>2.8</v>
      </c>
      <c r="J2583" s="9"/>
    </row>
    <row r="2584" ht="14.25" customHeight="1">
      <c r="A2584" s="1" t="s">
        <v>18</v>
      </c>
      <c r="B2584" s="1">
        <v>6.6</v>
      </c>
      <c r="J2584" s="9"/>
    </row>
    <row r="2585" ht="14.25" customHeight="1">
      <c r="A2585" s="1" t="s">
        <v>18</v>
      </c>
      <c r="B2585" s="1">
        <v>6.7</v>
      </c>
      <c r="J2585" s="9"/>
    </row>
    <row r="2586" ht="14.25" customHeight="1">
      <c r="A2586" s="1" t="s">
        <v>18</v>
      </c>
      <c r="B2586" s="1">
        <v>7.0</v>
      </c>
      <c r="J2586" s="9"/>
    </row>
    <row r="2587" ht="14.25" customHeight="1">
      <c r="A2587" s="1" t="s">
        <v>18</v>
      </c>
      <c r="B2587" s="1">
        <v>4.4</v>
      </c>
      <c r="J2587" s="9"/>
    </row>
    <row r="2588" ht="14.25" customHeight="1">
      <c r="A2588" s="1" t="s">
        <v>993</v>
      </c>
      <c r="B2588" s="1">
        <v>7.1</v>
      </c>
      <c r="J2588" s="9"/>
    </row>
    <row r="2589" ht="14.25" customHeight="1">
      <c r="A2589" s="1" t="s">
        <v>18</v>
      </c>
      <c r="B2589" s="1">
        <v>6.2</v>
      </c>
      <c r="J2589" s="9"/>
    </row>
    <row r="2590" ht="14.25" customHeight="1">
      <c r="A2590" s="1" t="s">
        <v>18</v>
      </c>
      <c r="B2590" s="1">
        <v>7.3</v>
      </c>
      <c r="J2590" s="9"/>
    </row>
    <row r="2591" ht="14.25" customHeight="1">
      <c r="A2591" s="1" t="s">
        <v>18</v>
      </c>
      <c r="B2591" s="1">
        <v>5.1</v>
      </c>
      <c r="J2591" s="9"/>
    </row>
    <row r="2592" ht="14.25" customHeight="1">
      <c r="A2592" s="1" t="s">
        <v>18</v>
      </c>
      <c r="B2592" s="1">
        <v>8.1</v>
      </c>
      <c r="J2592" s="9"/>
    </row>
    <row r="2593" ht="14.25" customHeight="1">
      <c r="A2593" s="1" t="s">
        <v>18</v>
      </c>
      <c r="B2593" s="1">
        <v>6.7</v>
      </c>
      <c r="J2593" s="9"/>
    </row>
    <row r="2594" ht="14.25" customHeight="1">
      <c r="A2594" s="1" t="s">
        <v>18</v>
      </c>
      <c r="B2594" s="1">
        <v>6.6</v>
      </c>
      <c r="J2594" s="9"/>
    </row>
    <row r="2595" ht="14.25" customHeight="1">
      <c r="A2595" s="1" t="s">
        <v>18</v>
      </c>
      <c r="B2595" s="1">
        <v>4.5</v>
      </c>
      <c r="J2595" s="9"/>
    </row>
    <row r="2596" ht="14.25" customHeight="1">
      <c r="A2596" s="1" t="s">
        <v>18</v>
      </c>
      <c r="B2596" s="1">
        <v>8.1</v>
      </c>
      <c r="J2596" s="9"/>
    </row>
    <row r="2597" ht="14.25" customHeight="1">
      <c r="A2597" s="1" t="s">
        <v>18</v>
      </c>
      <c r="B2597" s="1">
        <v>6.6</v>
      </c>
      <c r="J2597" s="9"/>
    </row>
    <row r="2598" ht="14.25" customHeight="1">
      <c r="A2598" s="1" t="s">
        <v>18</v>
      </c>
      <c r="B2598" s="1">
        <v>6.5</v>
      </c>
      <c r="J2598" s="9"/>
    </row>
    <row r="2599" ht="14.25" customHeight="1">
      <c r="A2599" s="1" t="s">
        <v>18</v>
      </c>
      <c r="B2599" s="1">
        <v>5.9</v>
      </c>
      <c r="J2599" s="9"/>
    </row>
    <row r="2600" ht="14.25" customHeight="1">
      <c r="A2600" s="1" t="s">
        <v>993</v>
      </c>
      <c r="B2600" s="1">
        <v>6.6</v>
      </c>
      <c r="J2600" s="9"/>
    </row>
    <row r="2601" ht="14.25" customHeight="1">
      <c r="A2601" s="1" t="s">
        <v>18</v>
      </c>
      <c r="B2601" s="1">
        <v>6.5</v>
      </c>
      <c r="J2601" s="9"/>
    </row>
    <row r="2602" ht="14.25" customHeight="1">
      <c r="A2602" s="1" t="s">
        <v>18</v>
      </c>
      <c r="B2602" s="1">
        <v>7.3</v>
      </c>
      <c r="J2602" s="9"/>
    </row>
    <row r="2603" ht="14.25" customHeight="1">
      <c r="A2603" s="1" t="s">
        <v>18</v>
      </c>
      <c r="B2603" s="1">
        <v>7.5</v>
      </c>
      <c r="J2603" s="9"/>
    </row>
    <row r="2604" ht="14.25" customHeight="1">
      <c r="A2604" s="1" t="s">
        <v>18</v>
      </c>
      <c r="B2604" s="1">
        <v>5.9</v>
      </c>
      <c r="J2604" s="9"/>
    </row>
    <row r="2605" ht="14.25" customHeight="1">
      <c r="A2605" s="1" t="s">
        <v>18</v>
      </c>
      <c r="B2605" s="1">
        <v>7.4</v>
      </c>
      <c r="J2605" s="9"/>
    </row>
    <row r="2606" ht="14.25" customHeight="1">
      <c r="A2606" s="1" t="s">
        <v>18</v>
      </c>
      <c r="B2606" s="1">
        <v>6.9</v>
      </c>
      <c r="J2606" s="9"/>
    </row>
    <row r="2607" ht="14.25" customHeight="1">
      <c r="A2607" s="1" t="s">
        <v>1336</v>
      </c>
      <c r="B2607" s="1">
        <v>7.9</v>
      </c>
      <c r="J2607" s="9"/>
    </row>
    <row r="2608" ht="14.25" customHeight="1">
      <c r="A2608" s="1" t="s">
        <v>18</v>
      </c>
      <c r="B2608" s="1">
        <v>8.4</v>
      </c>
      <c r="J2608" s="9"/>
    </row>
    <row r="2609" ht="14.25" customHeight="1">
      <c r="A2609" s="1" t="s">
        <v>18</v>
      </c>
      <c r="B2609" s="1">
        <v>8.0</v>
      </c>
      <c r="J2609" s="9"/>
    </row>
    <row r="2610" ht="14.25" customHeight="1">
      <c r="A2610" s="1" t="s">
        <v>18</v>
      </c>
      <c r="B2610" s="1">
        <v>6.0</v>
      </c>
      <c r="J2610" s="9"/>
    </row>
    <row r="2611" ht="14.25" customHeight="1">
      <c r="A2611" s="1" t="s">
        <v>18</v>
      </c>
      <c r="B2611" s="1">
        <v>7.3</v>
      </c>
      <c r="J2611" s="9"/>
    </row>
    <row r="2612" ht="14.25" customHeight="1">
      <c r="A2612" s="1" t="s">
        <v>18</v>
      </c>
      <c r="B2612" s="1">
        <v>6.8</v>
      </c>
      <c r="J2612" s="9"/>
    </row>
    <row r="2613" ht="14.25" customHeight="1">
      <c r="A2613" s="1" t="s">
        <v>18</v>
      </c>
      <c r="B2613" s="1">
        <v>7.8</v>
      </c>
      <c r="J2613" s="9"/>
    </row>
    <row r="2614" ht="14.25" customHeight="1">
      <c r="A2614" s="1" t="s">
        <v>9526</v>
      </c>
      <c r="B2614" s="1">
        <v>5.7</v>
      </c>
      <c r="J2614" s="9"/>
    </row>
    <row r="2615" ht="14.25" customHeight="1">
      <c r="A2615" s="1" t="s">
        <v>18</v>
      </c>
      <c r="B2615" s="1">
        <v>6.1</v>
      </c>
      <c r="J2615" s="9"/>
    </row>
    <row r="2616" ht="14.25" customHeight="1">
      <c r="A2616" s="1" t="s">
        <v>18</v>
      </c>
      <c r="B2616" s="1">
        <v>8.1</v>
      </c>
      <c r="J2616" s="9"/>
    </row>
    <row r="2617" ht="14.25" customHeight="1">
      <c r="A2617" s="1" t="s">
        <v>18</v>
      </c>
      <c r="B2617" s="1">
        <v>6.1</v>
      </c>
      <c r="J2617" s="9"/>
    </row>
    <row r="2618" ht="14.25" customHeight="1">
      <c r="A2618" s="1" t="s">
        <v>18</v>
      </c>
      <c r="B2618" s="1">
        <v>7.5</v>
      </c>
      <c r="J2618" s="9"/>
    </row>
    <row r="2619" ht="14.25" customHeight="1">
      <c r="A2619" s="1" t="s">
        <v>18</v>
      </c>
      <c r="B2619" s="1">
        <v>6.2</v>
      </c>
      <c r="J2619" s="9"/>
    </row>
    <row r="2620" ht="14.25" customHeight="1">
      <c r="A2620" s="1" t="s">
        <v>18</v>
      </c>
      <c r="B2620" s="1">
        <v>6.2</v>
      </c>
      <c r="J2620" s="9"/>
    </row>
    <row r="2621" ht="14.25" customHeight="1">
      <c r="A2621" s="1" t="s">
        <v>18</v>
      </c>
      <c r="B2621" s="1">
        <v>7.9</v>
      </c>
      <c r="J2621" s="9"/>
    </row>
    <row r="2622" ht="14.25" customHeight="1">
      <c r="A2622" s="1" t="s">
        <v>18</v>
      </c>
      <c r="B2622" s="1">
        <v>7.4</v>
      </c>
      <c r="J2622" s="9"/>
    </row>
    <row r="2623" ht="14.25" customHeight="1">
      <c r="A2623" s="1" t="s">
        <v>18</v>
      </c>
      <c r="B2623" s="1">
        <v>6.6</v>
      </c>
      <c r="J2623" s="9"/>
    </row>
    <row r="2624" ht="14.25" customHeight="1">
      <c r="A2624" s="1" t="s">
        <v>18</v>
      </c>
      <c r="B2624" s="1">
        <v>7.3</v>
      </c>
      <c r="J2624" s="9"/>
    </row>
    <row r="2625" ht="14.25" customHeight="1">
      <c r="A2625" s="1" t="s">
        <v>18</v>
      </c>
      <c r="B2625" s="1">
        <v>7.5</v>
      </c>
      <c r="J2625" s="9"/>
    </row>
    <row r="2626" ht="14.25" customHeight="1">
      <c r="A2626" s="1" t="s">
        <v>18</v>
      </c>
      <c r="B2626" s="1">
        <v>5.6</v>
      </c>
      <c r="J2626" s="9"/>
    </row>
    <row r="2627" ht="14.25" customHeight="1">
      <c r="A2627" s="1" t="s">
        <v>18</v>
      </c>
      <c r="B2627" s="1">
        <v>7.3</v>
      </c>
      <c r="J2627" s="9"/>
    </row>
    <row r="2628" ht="14.25" customHeight="1">
      <c r="A2628" s="1" t="s">
        <v>18</v>
      </c>
      <c r="B2628" s="1">
        <v>6.4</v>
      </c>
      <c r="J2628" s="9"/>
    </row>
    <row r="2629" ht="14.25" customHeight="1">
      <c r="A2629" s="1" t="s">
        <v>18</v>
      </c>
      <c r="B2629" s="1">
        <v>5.0</v>
      </c>
      <c r="J2629" s="9"/>
    </row>
    <row r="2630" ht="14.25" customHeight="1">
      <c r="A2630" s="1" t="s">
        <v>18</v>
      </c>
      <c r="B2630" s="1">
        <v>5.4</v>
      </c>
      <c r="J2630" s="9"/>
    </row>
    <row r="2631" ht="14.25" customHeight="1">
      <c r="A2631" s="1" t="s">
        <v>18</v>
      </c>
      <c r="B2631" s="1">
        <v>8.2</v>
      </c>
      <c r="J2631" s="9"/>
    </row>
    <row r="2632" ht="14.25" customHeight="1">
      <c r="A2632" s="1" t="s">
        <v>18</v>
      </c>
      <c r="B2632" s="1">
        <v>7.1</v>
      </c>
      <c r="J2632" s="9"/>
    </row>
    <row r="2633" ht="14.25" customHeight="1">
      <c r="A2633" s="1" t="s">
        <v>18</v>
      </c>
      <c r="B2633" s="1">
        <v>5.3</v>
      </c>
      <c r="J2633" s="9"/>
    </row>
    <row r="2634" ht="14.25" customHeight="1">
      <c r="A2634" s="1" t="s">
        <v>18</v>
      </c>
      <c r="B2634" s="1">
        <v>6.5</v>
      </c>
      <c r="J2634" s="9"/>
    </row>
    <row r="2635" ht="14.25" customHeight="1">
      <c r="A2635" s="1" t="s">
        <v>18</v>
      </c>
      <c r="B2635" s="1">
        <v>6.2</v>
      </c>
      <c r="J2635" s="9"/>
    </row>
    <row r="2636" ht="14.25" customHeight="1">
      <c r="A2636" s="1" t="s">
        <v>18</v>
      </c>
      <c r="B2636" s="1">
        <v>6.4</v>
      </c>
      <c r="J2636" s="9"/>
    </row>
    <row r="2637" ht="14.25" customHeight="1">
      <c r="A2637" s="1" t="s">
        <v>18</v>
      </c>
      <c r="B2637" s="1">
        <v>7.2</v>
      </c>
      <c r="J2637" s="9"/>
    </row>
    <row r="2638" ht="14.25" customHeight="1">
      <c r="A2638" s="1" t="s">
        <v>18</v>
      </c>
      <c r="B2638" s="1">
        <v>6.9</v>
      </c>
      <c r="J2638" s="9"/>
    </row>
    <row r="2639" ht="14.25" customHeight="1">
      <c r="A2639" s="1" t="s">
        <v>18</v>
      </c>
      <c r="B2639" s="1">
        <v>5.7</v>
      </c>
      <c r="J2639" s="9"/>
    </row>
    <row r="2640" ht="14.25" customHeight="1">
      <c r="A2640" s="1" t="s">
        <v>18</v>
      </c>
      <c r="B2640" s="1">
        <v>7.7</v>
      </c>
      <c r="J2640" s="9"/>
    </row>
    <row r="2641" ht="14.25" customHeight="1">
      <c r="A2641" s="1" t="s">
        <v>18</v>
      </c>
      <c r="B2641" s="1">
        <v>5.4</v>
      </c>
      <c r="J2641" s="9"/>
    </row>
    <row r="2642" ht="14.25" customHeight="1">
      <c r="A2642" s="1" t="s">
        <v>18</v>
      </c>
      <c r="B2642" s="1">
        <v>5.6</v>
      </c>
      <c r="J2642" s="9"/>
    </row>
    <row r="2643" ht="14.25" customHeight="1">
      <c r="A2643" s="1" t="s">
        <v>18</v>
      </c>
      <c r="B2643" s="1">
        <v>7.7</v>
      </c>
      <c r="J2643" s="9"/>
    </row>
    <row r="2644" ht="14.25" customHeight="1">
      <c r="A2644" s="1" t="s">
        <v>18</v>
      </c>
      <c r="B2644" s="1">
        <v>5.1</v>
      </c>
      <c r="J2644" s="9"/>
    </row>
    <row r="2645" ht="14.25" customHeight="1">
      <c r="A2645" s="1" t="s">
        <v>18</v>
      </c>
      <c r="B2645" s="1">
        <v>6.8</v>
      </c>
      <c r="J2645" s="9"/>
    </row>
    <row r="2646" ht="14.25" customHeight="1">
      <c r="A2646" s="1" t="s">
        <v>18</v>
      </c>
      <c r="B2646" s="1">
        <v>8.4</v>
      </c>
      <c r="J2646" s="9"/>
    </row>
    <row r="2647" ht="14.25" customHeight="1">
      <c r="A2647" s="1" t="s">
        <v>18</v>
      </c>
      <c r="B2647" s="1">
        <v>4.9</v>
      </c>
      <c r="J2647" s="9"/>
    </row>
    <row r="2648" ht="14.25" customHeight="1">
      <c r="A2648" s="1" t="s">
        <v>18</v>
      </c>
      <c r="B2648" s="1">
        <v>7.1</v>
      </c>
      <c r="J2648" s="9"/>
    </row>
    <row r="2649" ht="14.25" customHeight="1">
      <c r="A2649" s="1" t="s">
        <v>18</v>
      </c>
      <c r="B2649" s="1">
        <v>6.6</v>
      </c>
      <c r="J2649" s="9"/>
    </row>
    <row r="2650" ht="14.25" customHeight="1">
      <c r="A2650" s="1" t="s">
        <v>18</v>
      </c>
      <c r="B2650" s="1">
        <v>6.1</v>
      </c>
      <c r="J2650" s="9"/>
    </row>
    <row r="2651" ht="14.25" customHeight="1">
      <c r="A2651" s="1" t="s">
        <v>18</v>
      </c>
      <c r="B2651" s="1">
        <v>4.1</v>
      </c>
      <c r="J2651" s="9"/>
    </row>
    <row r="2652" ht="14.25" customHeight="1">
      <c r="A2652" s="1" t="s">
        <v>18</v>
      </c>
      <c r="B2652" s="1">
        <v>5.8</v>
      </c>
      <c r="J2652" s="9"/>
    </row>
    <row r="2653" ht="14.25" customHeight="1">
      <c r="A2653" s="1" t="s">
        <v>18</v>
      </c>
      <c r="B2653" s="1">
        <v>8.1</v>
      </c>
      <c r="J2653" s="9"/>
    </row>
    <row r="2654" ht="14.25" customHeight="1">
      <c r="A2654" s="1" t="s">
        <v>18</v>
      </c>
      <c r="B2654" s="1">
        <v>7.6</v>
      </c>
      <c r="J2654" s="9"/>
    </row>
    <row r="2655" ht="14.25" customHeight="1">
      <c r="A2655" s="1" t="s">
        <v>18</v>
      </c>
      <c r="B2655" s="1">
        <v>7.8</v>
      </c>
      <c r="J2655" s="9"/>
    </row>
    <row r="2656" ht="14.25" customHeight="1">
      <c r="A2656" s="1" t="s">
        <v>18</v>
      </c>
      <c r="B2656" s="1">
        <v>4.6</v>
      </c>
      <c r="J2656" s="9"/>
    </row>
    <row r="2657" ht="14.25" customHeight="1">
      <c r="A2657" s="1" t="s">
        <v>18</v>
      </c>
      <c r="B2657" s="1">
        <v>6.0</v>
      </c>
      <c r="J2657" s="9"/>
    </row>
    <row r="2658" ht="14.25" customHeight="1">
      <c r="A2658" s="1" t="s">
        <v>18</v>
      </c>
      <c r="B2658" s="1">
        <v>7.0</v>
      </c>
      <c r="J2658" s="9"/>
    </row>
    <row r="2659" ht="14.25" customHeight="1">
      <c r="A2659" s="1" t="s">
        <v>18</v>
      </c>
      <c r="B2659" s="1">
        <v>6.7</v>
      </c>
      <c r="J2659" s="9"/>
    </row>
    <row r="2660" ht="14.25" customHeight="1">
      <c r="A2660" s="1" t="s">
        <v>18</v>
      </c>
      <c r="B2660" s="1">
        <v>6.4</v>
      </c>
      <c r="J2660" s="9"/>
    </row>
    <row r="2661" ht="14.25" customHeight="1">
      <c r="A2661" s="1" t="s">
        <v>18</v>
      </c>
      <c r="B2661" s="1">
        <v>7.2</v>
      </c>
      <c r="J2661" s="9"/>
    </row>
    <row r="2662" ht="14.25" customHeight="1">
      <c r="A2662" s="1" t="s">
        <v>18</v>
      </c>
      <c r="B2662" s="1">
        <v>7.4</v>
      </c>
      <c r="J2662" s="9"/>
    </row>
    <row r="2663" ht="14.25" customHeight="1">
      <c r="A2663" s="1" t="s">
        <v>18</v>
      </c>
      <c r="B2663" s="1">
        <v>4.8</v>
      </c>
      <c r="J2663" s="9"/>
    </row>
    <row r="2664" ht="14.25" customHeight="1">
      <c r="A2664" s="1" t="s">
        <v>18</v>
      </c>
      <c r="B2664" s="1">
        <v>4.0</v>
      </c>
      <c r="J2664" s="9"/>
    </row>
    <row r="2665" ht="14.25" customHeight="1">
      <c r="A2665" s="1" t="s">
        <v>18</v>
      </c>
      <c r="B2665" s="1">
        <v>6.2</v>
      </c>
      <c r="J2665" s="9"/>
    </row>
    <row r="2666" ht="14.25" customHeight="1">
      <c r="A2666" s="1" t="s">
        <v>18</v>
      </c>
      <c r="B2666" s="1">
        <v>7.7</v>
      </c>
      <c r="J2666" s="9"/>
    </row>
    <row r="2667" ht="14.25" customHeight="1">
      <c r="A2667" s="1" t="s">
        <v>18</v>
      </c>
      <c r="B2667" s="1">
        <v>6.7</v>
      </c>
      <c r="J2667" s="9"/>
    </row>
    <row r="2668" ht="14.25" customHeight="1">
      <c r="A2668" s="1" t="s">
        <v>18</v>
      </c>
      <c r="B2668" s="1">
        <v>7.9</v>
      </c>
      <c r="J2668" s="9"/>
    </row>
    <row r="2669" ht="14.25" customHeight="1">
      <c r="A2669" s="1" t="s">
        <v>18</v>
      </c>
      <c r="B2669" s="1">
        <v>7.9</v>
      </c>
      <c r="J2669" s="9"/>
    </row>
    <row r="2670" ht="14.25" customHeight="1">
      <c r="A2670" s="1" t="s">
        <v>18</v>
      </c>
      <c r="B2670" s="1">
        <v>5.5</v>
      </c>
      <c r="J2670" s="9"/>
    </row>
    <row r="2671" ht="14.25" customHeight="1">
      <c r="A2671" s="1" t="s">
        <v>18</v>
      </c>
      <c r="B2671" s="1">
        <v>6.2</v>
      </c>
      <c r="J2671" s="9"/>
    </row>
    <row r="2672" ht="14.25" customHeight="1">
      <c r="A2672" s="1" t="s">
        <v>18</v>
      </c>
      <c r="B2672" s="1">
        <v>5.1</v>
      </c>
      <c r="J2672" s="9"/>
    </row>
    <row r="2673" ht="14.25" customHeight="1">
      <c r="A2673" s="1" t="s">
        <v>18</v>
      </c>
      <c r="B2673" s="1">
        <v>4.1</v>
      </c>
      <c r="J2673" s="9"/>
    </row>
    <row r="2674" ht="14.25" customHeight="1">
      <c r="A2674" s="1" t="s">
        <v>18</v>
      </c>
      <c r="B2674" s="1">
        <v>6.7</v>
      </c>
      <c r="J2674" s="9"/>
    </row>
    <row r="2675" ht="14.25" customHeight="1">
      <c r="A2675" s="1" t="s">
        <v>18</v>
      </c>
      <c r="B2675" s="1">
        <v>4.7</v>
      </c>
      <c r="J2675" s="9"/>
    </row>
    <row r="2676" ht="14.25" customHeight="1">
      <c r="A2676" s="1" t="s">
        <v>18</v>
      </c>
      <c r="B2676" s="1">
        <v>6.4</v>
      </c>
      <c r="J2676" s="9"/>
    </row>
    <row r="2677" ht="14.25" customHeight="1">
      <c r="A2677" s="1" t="s">
        <v>18</v>
      </c>
      <c r="B2677" s="1">
        <v>6.3</v>
      </c>
      <c r="J2677" s="9"/>
    </row>
    <row r="2678" ht="14.25" customHeight="1">
      <c r="A2678" s="1" t="s">
        <v>18</v>
      </c>
      <c r="B2678" s="1">
        <v>5.5</v>
      </c>
      <c r="J2678" s="9"/>
    </row>
    <row r="2679" ht="14.25" customHeight="1">
      <c r="A2679" s="1" t="s">
        <v>18</v>
      </c>
      <c r="B2679" s="1">
        <v>7.3</v>
      </c>
      <c r="J2679" s="9"/>
    </row>
    <row r="2680" ht="14.25" customHeight="1">
      <c r="A2680" s="1" t="s">
        <v>18</v>
      </c>
      <c r="B2680" s="1">
        <v>6.3</v>
      </c>
      <c r="J2680" s="9"/>
    </row>
    <row r="2681" ht="14.25" customHeight="1">
      <c r="A2681" s="1" t="s">
        <v>18</v>
      </c>
      <c r="B2681" s="1">
        <v>4.9</v>
      </c>
      <c r="J2681" s="9"/>
    </row>
    <row r="2682" ht="14.25" customHeight="1">
      <c r="A2682" s="1" t="s">
        <v>18</v>
      </c>
      <c r="B2682" s="1">
        <v>7.6</v>
      </c>
      <c r="J2682" s="9"/>
    </row>
    <row r="2683" ht="14.25" customHeight="1">
      <c r="A2683" s="1" t="s">
        <v>18</v>
      </c>
      <c r="B2683" s="1">
        <v>6.0</v>
      </c>
      <c r="J2683" s="9"/>
    </row>
    <row r="2684" ht="14.25" customHeight="1">
      <c r="A2684" s="1" t="s">
        <v>18</v>
      </c>
      <c r="B2684" s="1">
        <v>6.2</v>
      </c>
      <c r="J2684" s="9"/>
    </row>
    <row r="2685" ht="14.25" customHeight="1">
      <c r="A2685" s="1" t="s">
        <v>18</v>
      </c>
      <c r="B2685" s="1">
        <v>6.8</v>
      </c>
      <c r="J2685" s="9"/>
    </row>
    <row r="2686" ht="14.25" customHeight="1">
      <c r="A2686" s="1" t="s">
        <v>18</v>
      </c>
      <c r="B2686" s="1">
        <v>4.5</v>
      </c>
      <c r="J2686" s="9"/>
    </row>
    <row r="2687" ht="14.25" customHeight="1">
      <c r="A2687" s="1" t="s">
        <v>18</v>
      </c>
      <c r="B2687" s="1">
        <v>5.7</v>
      </c>
      <c r="J2687" s="9"/>
    </row>
    <row r="2688" ht="14.25" customHeight="1">
      <c r="A2688" s="1" t="s">
        <v>18</v>
      </c>
      <c r="B2688" s="1">
        <v>8.4</v>
      </c>
      <c r="J2688" s="9"/>
    </row>
    <row r="2689" ht="14.25" customHeight="1">
      <c r="A2689" s="1" t="s">
        <v>18</v>
      </c>
      <c r="B2689" s="1">
        <v>4.6</v>
      </c>
      <c r="J2689" s="9"/>
    </row>
    <row r="2690" ht="14.25" customHeight="1">
      <c r="A2690" s="1" t="s">
        <v>18</v>
      </c>
      <c r="B2690" s="1">
        <v>6.2</v>
      </c>
      <c r="J2690" s="9"/>
    </row>
    <row r="2691" ht="14.25" customHeight="1">
      <c r="A2691" s="1" t="s">
        <v>18</v>
      </c>
      <c r="B2691" s="1">
        <v>7.0</v>
      </c>
      <c r="J2691" s="9"/>
    </row>
    <row r="2692" ht="14.25" customHeight="1">
      <c r="A2692" s="1" t="s">
        <v>18</v>
      </c>
      <c r="B2692" s="1">
        <v>6.9</v>
      </c>
      <c r="J2692" s="9"/>
    </row>
    <row r="2693" ht="14.25" customHeight="1">
      <c r="A2693" s="1" t="s">
        <v>18</v>
      </c>
      <c r="B2693" s="1">
        <v>6.1</v>
      </c>
      <c r="J2693" s="9"/>
    </row>
    <row r="2694" ht="14.25" customHeight="1">
      <c r="A2694" s="1" t="s">
        <v>18</v>
      </c>
      <c r="B2694" s="1">
        <v>6.7</v>
      </c>
      <c r="J2694" s="9"/>
    </row>
    <row r="2695" ht="14.25" customHeight="1">
      <c r="A2695" s="1" t="s">
        <v>18</v>
      </c>
      <c r="B2695" s="1">
        <v>5.6</v>
      </c>
      <c r="J2695" s="9"/>
    </row>
    <row r="2696" ht="14.25" customHeight="1">
      <c r="A2696" s="1" t="s">
        <v>18</v>
      </c>
      <c r="B2696" s="1">
        <v>6.6</v>
      </c>
      <c r="J2696" s="9"/>
    </row>
    <row r="2697" ht="14.25" customHeight="1">
      <c r="A2697" s="1" t="s">
        <v>18</v>
      </c>
      <c r="B2697" s="1">
        <v>6.4</v>
      </c>
      <c r="J2697" s="9"/>
    </row>
    <row r="2698" ht="14.25" customHeight="1">
      <c r="A2698" s="1" t="s">
        <v>18</v>
      </c>
      <c r="B2698" s="1">
        <v>2.8</v>
      </c>
      <c r="J2698" s="9"/>
    </row>
    <row r="2699" ht="14.25" customHeight="1">
      <c r="A2699" s="1" t="s">
        <v>18</v>
      </c>
      <c r="B2699" s="1">
        <v>5.4</v>
      </c>
      <c r="J2699" s="9"/>
    </row>
    <row r="2700" ht="14.25" customHeight="1">
      <c r="A2700" s="1" t="s">
        <v>18</v>
      </c>
      <c r="B2700" s="1">
        <v>5.0</v>
      </c>
      <c r="J2700" s="9"/>
    </row>
    <row r="2701" ht="14.25" customHeight="1">
      <c r="A2701" s="1" t="s">
        <v>18</v>
      </c>
      <c r="B2701" s="1">
        <v>5.1</v>
      </c>
      <c r="J2701" s="9"/>
    </row>
    <row r="2702" ht="14.25" customHeight="1">
      <c r="A2702" s="1" t="s">
        <v>18</v>
      </c>
      <c r="B2702" s="1">
        <v>8.0</v>
      </c>
      <c r="J2702" s="9"/>
    </row>
    <row r="2703" ht="14.25" customHeight="1">
      <c r="A2703" s="1" t="s">
        <v>18</v>
      </c>
      <c r="B2703" s="1">
        <v>5.9</v>
      </c>
      <c r="J2703" s="9"/>
    </row>
    <row r="2704" ht="14.25" customHeight="1">
      <c r="A2704" s="1" t="s">
        <v>18</v>
      </c>
      <c r="B2704" s="1">
        <v>7.5</v>
      </c>
      <c r="J2704" s="9"/>
    </row>
    <row r="2705" ht="14.25" customHeight="1">
      <c r="A2705" s="1" t="s">
        <v>18</v>
      </c>
      <c r="B2705" s="1">
        <v>8.2</v>
      </c>
      <c r="J2705" s="9"/>
    </row>
    <row r="2706" ht="14.25" customHeight="1">
      <c r="A2706" s="1" t="s">
        <v>18</v>
      </c>
      <c r="B2706" s="1">
        <v>7.0</v>
      </c>
      <c r="J2706" s="9"/>
    </row>
    <row r="2707" ht="14.25" customHeight="1">
      <c r="A2707" s="1" t="s">
        <v>18</v>
      </c>
      <c r="B2707" s="1">
        <v>6.6</v>
      </c>
      <c r="J2707" s="9"/>
    </row>
    <row r="2708" ht="14.25" customHeight="1">
      <c r="A2708" s="1" t="s">
        <v>18</v>
      </c>
      <c r="B2708" s="1">
        <v>6.7</v>
      </c>
      <c r="J2708" s="9"/>
    </row>
    <row r="2709" ht="14.25" customHeight="1">
      <c r="A2709" s="1" t="s">
        <v>18</v>
      </c>
      <c r="B2709" s="1">
        <v>5.5</v>
      </c>
      <c r="J2709" s="9"/>
    </row>
    <row r="2710" ht="14.25" customHeight="1">
      <c r="A2710" s="1" t="s">
        <v>18</v>
      </c>
      <c r="B2710" s="1">
        <v>4.9</v>
      </c>
      <c r="J2710" s="9"/>
    </row>
    <row r="2711" ht="14.25" customHeight="1">
      <c r="A2711" s="1" t="s">
        <v>18</v>
      </c>
      <c r="B2711" s="1">
        <v>6.9</v>
      </c>
      <c r="J2711" s="9"/>
    </row>
    <row r="2712" ht="14.25" customHeight="1">
      <c r="A2712" s="1" t="s">
        <v>18</v>
      </c>
      <c r="B2712" s="1">
        <v>7.4</v>
      </c>
      <c r="J2712" s="9"/>
    </row>
    <row r="2713" ht="14.25" customHeight="1">
      <c r="A2713" s="1" t="s">
        <v>18</v>
      </c>
      <c r="B2713" s="1">
        <v>5.6</v>
      </c>
      <c r="J2713" s="9"/>
    </row>
    <row r="2714" ht="14.25" customHeight="1">
      <c r="A2714" s="1" t="s">
        <v>18</v>
      </c>
      <c r="B2714" s="1">
        <v>8.0</v>
      </c>
      <c r="J2714" s="9"/>
    </row>
    <row r="2715" ht="14.25" customHeight="1">
      <c r="A2715" s="1" t="s">
        <v>18</v>
      </c>
      <c r="B2715" s="1">
        <v>5.3</v>
      </c>
      <c r="J2715" s="9"/>
    </row>
    <row r="2716" ht="14.25" customHeight="1">
      <c r="A2716" s="1" t="s">
        <v>18</v>
      </c>
      <c r="B2716" s="1">
        <v>6.2</v>
      </c>
      <c r="J2716" s="9"/>
    </row>
    <row r="2717" ht="14.25" customHeight="1">
      <c r="A2717" s="1" t="s">
        <v>18</v>
      </c>
      <c r="B2717" s="1">
        <v>5.3</v>
      </c>
      <c r="J2717" s="9"/>
    </row>
    <row r="2718" ht="14.25" customHeight="1">
      <c r="A2718" s="1" t="s">
        <v>18</v>
      </c>
      <c r="B2718" s="1">
        <v>6.6</v>
      </c>
      <c r="J2718" s="9"/>
    </row>
    <row r="2719" ht="14.25" customHeight="1">
      <c r="A2719" s="1" t="s">
        <v>18</v>
      </c>
      <c r="B2719" s="1">
        <v>7.2</v>
      </c>
      <c r="J2719" s="9"/>
    </row>
    <row r="2720" ht="14.25" customHeight="1">
      <c r="A2720" s="1" t="s">
        <v>18</v>
      </c>
      <c r="B2720" s="1">
        <v>4.6</v>
      </c>
      <c r="J2720" s="9"/>
    </row>
    <row r="2721" ht="14.25" customHeight="1">
      <c r="A2721" s="1" t="s">
        <v>18</v>
      </c>
      <c r="B2721" s="1">
        <v>7.5</v>
      </c>
      <c r="J2721" s="9"/>
    </row>
    <row r="2722" ht="14.25" customHeight="1">
      <c r="A2722" s="1" t="s">
        <v>18</v>
      </c>
      <c r="B2722" s="1">
        <v>6.5</v>
      </c>
      <c r="J2722" s="9"/>
    </row>
    <row r="2723" ht="14.25" customHeight="1">
      <c r="A2723" s="1" t="s">
        <v>18</v>
      </c>
      <c r="B2723" s="1">
        <v>7.6</v>
      </c>
      <c r="J2723" s="9"/>
    </row>
    <row r="2724" ht="14.25" customHeight="1">
      <c r="A2724" s="1" t="s">
        <v>18</v>
      </c>
      <c r="B2724" s="1">
        <v>6.2</v>
      </c>
      <c r="J2724" s="9"/>
    </row>
    <row r="2725" ht="14.25" customHeight="1">
      <c r="A2725" s="1" t="s">
        <v>18</v>
      </c>
      <c r="B2725" s="1">
        <v>8.0</v>
      </c>
      <c r="J2725" s="9"/>
    </row>
    <row r="2726" ht="14.25" customHeight="1">
      <c r="A2726" s="1" t="s">
        <v>18</v>
      </c>
      <c r="B2726" s="1">
        <v>5.5</v>
      </c>
      <c r="J2726" s="9"/>
    </row>
    <row r="2727" ht="14.25" customHeight="1">
      <c r="A2727" s="1" t="s">
        <v>18</v>
      </c>
      <c r="B2727" s="1">
        <v>6.3</v>
      </c>
      <c r="J2727" s="9"/>
    </row>
    <row r="2728" ht="14.25" customHeight="1">
      <c r="A2728" s="1" t="s">
        <v>18</v>
      </c>
      <c r="B2728" s="1">
        <v>7.2</v>
      </c>
      <c r="J2728" s="9"/>
    </row>
    <row r="2729" ht="14.25" customHeight="1">
      <c r="A2729" s="1" t="s">
        <v>18</v>
      </c>
      <c r="B2729" s="1">
        <v>7.9</v>
      </c>
      <c r="J2729" s="9"/>
    </row>
    <row r="2730" ht="14.25" customHeight="1">
      <c r="A2730" s="1" t="s">
        <v>18</v>
      </c>
      <c r="B2730" s="1">
        <v>6.7</v>
      </c>
      <c r="J2730" s="9"/>
    </row>
    <row r="2731" ht="14.25" customHeight="1">
      <c r="A2731" s="1" t="s">
        <v>18</v>
      </c>
      <c r="B2731" s="1">
        <v>5.3</v>
      </c>
      <c r="J2731" s="9"/>
    </row>
    <row r="2732" ht="14.25" customHeight="1">
      <c r="A2732" s="1" t="s">
        <v>18</v>
      </c>
      <c r="B2732" s="1">
        <v>6.3</v>
      </c>
      <c r="J2732" s="9"/>
    </row>
    <row r="2733" ht="14.25" customHeight="1">
      <c r="A2733" s="1" t="s">
        <v>18</v>
      </c>
      <c r="B2733" s="1">
        <v>6.5</v>
      </c>
      <c r="J2733" s="9"/>
    </row>
    <row r="2734" ht="14.25" customHeight="1">
      <c r="A2734" s="1" t="s">
        <v>18</v>
      </c>
      <c r="B2734" s="1">
        <v>5.6</v>
      </c>
      <c r="J2734" s="9"/>
    </row>
    <row r="2735" ht="14.25" customHeight="1">
      <c r="A2735" s="1" t="s">
        <v>18</v>
      </c>
      <c r="B2735" s="1">
        <v>7.0</v>
      </c>
      <c r="J2735" s="9"/>
    </row>
    <row r="2736" ht="14.25" customHeight="1">
      <c r="A2736" s="1" t="s">
        <v>6442</v>
      </c>
      <c r="B2736" s="1">
        <v>8.3</v>
      </c>
      <c r="J2736" s="9"/>
    </row>
    <row r="2737" ht="14.25" customHeight="1">
      <c r="A2737" s="1" t="s">
        <v>993</v>
      </c>
      <c r="B2737" s="1">
        <v>7.2</v>
      </c>
      <c r="J2737" s="9"/>
    </row>
    <row r="2738" ht="14.25" customHeight="1">
      <c r="A2738" s="1" t="s">
        <v>18</v>
      </c>
      <c r="B2738" s="1">
        <v>6.8</v>
      </c>
      <c r="J2738" s="9"/>
    </row>
    <row r="2739" ht="14.25" customHeight="1">
      <c r="A2739" s="1" t="s">
        <v>1336</v>
      </c>
      <c r="B2739" s="1">
        <v>6.4</v>
      </c>
      <c r="J2739" s="9"/>
    </row>
    <row r="2740" ht="14.25" customHeight="1">
      <c r="A2740" s="1" t="s">
        <v>18</v>
      </c>
      <c r="B2740" s="1">
        <v>6.9</v>
      </c>
      <c r="J2740" s="9"/>
    </row>
    <row r="2741" ht="14.25" customHeight="1">
      <c r="A2741" s="1" t="s">
        <v>4067</v>
      </c>
      <c r="B2741" s="1">
        <v>8.0</v>
      </c>
      <c r="J2741" s="9"/>
    </row>
    <row r="2742" ht="14.25" customHeight="1">
      <c r="A2742" s="1" t="s">
        <v>9979</v>
      </c>
      <c r="B2742" s="1">
        <v>6.2</v>
      </c>
      <c r="J2742" s="9"/>
    </row>
    <row r="2743" ht="14.25" customHeight="1">
      <c r="A2743" s="1" t="s">
        <v>18</v>
      </c>
      <c r="B2743" s="1">
        <v>6.4</v>
      </c>
      <c r="J2743" s="9"/>
    </row>
    <row r="2744" ht="14.25" customHeight="1">
      <c r="A2744" s="1" t="s">
        <v>18</v>
      </c>
      <c r="B2744" s="1">
        <v>5.6</v>
      </c>
      <c r="J2744" s="9"/>
    </row>
    <row r="2745" ht="14.25" customHeight="1">
      <c r="A2745" s="1" t="s">
        <v>18</v>
      </c>
      <c r="B2745" s="1">
        <v>6.1</v>
      </c>
      <c r="J2745" s="9"/>
    </row>
    <row r="2746" ht="14.25" customHeight="1">
      <c r="A2746" s="1" t="s">
        <v>18</v>
      </c>
      <c r="B2746" s="1">
        <v>6.0</v>
      </c>
      <c r="J2746" s="9"/>
    </row>
    <row r="2747" ht="14.25" customHeight="1">
      <c r="A2747" s="1" t="s">
        <v>18</v>
      </c>
      <c r="B2747" s="1">
        <v>5.1</v>
      </c>
      <c r="J2747" s="9"/>
    </row>
    <row r="2748" ht="14.25" customHeight="1">
      <c r="A2748" s="1" t="s">
        <v>18</v>
      </c>
      <c r="B2748" s="1">
        <v>4.5</v>
      </c>
      <c r="J2748" s="9"/>
    </row>
    <row r="2749" ht="14.25" customHeight="1">
      <c r="A2749" s="1" t="s">
        <v>18</v>
      </c>
      <c r="B2749" s="1">
        <v>5.9</v>
      </c>
      <c r="J2749" s="9"/>
    </row>
    <row r="2750" ht="14.25" customHeight="1">
      <c r="A2750" s="1" t="s">
        <v>18</v>
      </c>
      <c r="B2750" s="1">
        <v>6.0</v>
      </c>
      <c r="J2750" s="9"/>
    </row>
    <row r="2751" ht="14.25" customHeight="1">
      <c r="A2751" s="1" t="s">
        <v>18</v>
      </c>
      <c r="B2751" s="1">
        <v>5.8</v>
      </c>
      <c r="J2751" s="9"/>
    </row>
    <row r="2752" ht="14.25" customHeight="1">
      <c r="A2752" s="1" t="s">
        <v>18</v>
      </c>
      <c r="B2752" s="1">
        <v>6.1</v>
      </c>
      <c r="J2752" s="9"/>
    </row>
    <row r="2753" ht="14.25" customHeight="1">
      <c r="A2753" s="1" t="s">
        <v>18</v>
      </c>
      <c r="B2753" s="1">
        <v>4.9</v>
      </c>
      <c r="J2753" s="9"/>
    </row>
    <row r="2754" ht="14.25" customHeight="1">
      <c r="A2754" s="1" t="s">
        <v>1932</v>
      </c>
      <c r="B2754" s="1">
        <v>5.7</v>
      </c>
      <c r="J2754" s="9"/>
    </row>
    <row r="2755" ht="14.25" customHeight="1">
      <c r="A2755" s="1" t="s">
        <v>1336</v>
      </c>
      <c r="B2755" s="1">
        <v>7.1</v>
      </c>
      <c r="J2755" s="9"/>
    </row>
    <row r="2756" ht="14.25" customHeight="1">
      <c r="A2756" s="1" t="s">
        <v>18</v>
      </c>
      <c r="B2756" s="1">
        <v>6.6</v>
      </c>
      <c r="J2756" s="9"/>
    </row>
    <row r="2757" ht="14.25" customHeight="1">
      <c r="A2757" s="1" t="s">
        <v>18</v>
      </c>
      <c r="B2757" s="1">
        <v>8.1</v>
      </c>
      <c r="J2757" s="9"/>
    </row>
    <row r="2758" ht="14.25" customHeight="1">
      <c r="A2758" s="1" t="s">
        <v>18</v>
      </c>
      <c r="B2758" s="1">
        <v>5.7</v>
      </c>
      <c r="J2758" s="9"/>
    </row>
    <row r="2759" ht="14.25" customHeight="1">
      <c r="A2759" s="1" t="s">
        <v>18</v>
      </c>
      <c r="B2759" s="1">
        <v>6.8</v>
      </c>
      <c r="J2759" s="9"/>
    </row>
    <row r="2760" ht="14.25" customHeight="1">
      <c r="A2760" s="1" t="s">
        <v>993</v>
      </c>
      <c r="B2760" s="1">
        <v>7.5</v>
      </c>
      <c r="J2760" s="9"/>
    </row>
    <row r="2761" ht="14.25" customHeight="1">
      <c r="A2761" s="1" t="s">
        <v>18</v>
      </c>
      <c r="B2761" s="1">
        <v>6.2</v>
      </c>
      <c r="J2761" s="9"/>
    </row>
    <row r="2762" ht="14.25" customHeight="1">
      <c r="A2762" s="1" t="s">
        <v>18</v>
      </c>
      <c r="B2762" s="1">
        <v>8.3</v>
      </c>
      <c r="J2762" s="9"/>
    </row>
    <row r="2763" ht="14.25" customHeight="1">
      <c r="A2763" s="1" t="s">
        <v>18</v>
      </c>
      <c r="B2763" s="1">
        <v>7.4</v>
      </c>
      <c r="J2763" s="9"/>
    </row>
    <row r="2764" ht="14.25" customHeight="1">
      <c r="A2764" s="1" t="s">
        <v>18</v>
      </c>
      <c r="B2764" s="1">
        <v>8.0</v>
      </c>
      <c r="J2764" s="9"/>
    </row>
    <row r="2765" ht="14.25" customHeight="1">
      <c r="A2765" s="1" t="s">
        <v>18</v>
      </c>
      <c r="B2765" s="1">
        <v>6.9</v>
      </c>
      <c r="J2765" s="9"/>
    </row>
    <row r="2766" ht="14.25" customHeight="1">
      <c r="A2766" s="1" t="s">
        <v>18</v>
      </c>
      <c r="B2766" s="1">
        <v>6.9</v>
      </c>
      <c r="J2766" s="9"/>
    </row>
    <row r="2767" ht="14.25" customHeight="1">
      <c r="A2767" s="1" t="s">
        <v>18</v>
      </c>
      <c r="B2767" s="1">
        <v>9.5</v>
      </c>
      <c r="J2767" s="9"/>
    </row>
    <row r="2768" ht="14.25" customHeight="1">
      <c r="A2768" s="1" t="s">
        <v>18</v>
      </c>
      <c r="B2768" s="1">
        <v>5.5</v>
      </c>
      <c r="J2768" s="9"/>
    </row>
    <row r="2769" ht="14.25" customHeight="1">
      <c r="A2769" s="1" t="s">
        <v>18</v>
      </c>
      <c r="B2769" s="1">
        <v>5.7</v>
      </c>
      <c r="J2769" s="9"/>
    </row>
    <row r="2770" ht="14.25" customHeight="1">
      <c r="A2770" s="1" t="s">
        <v>18</v>
      </c>
      <c r="B2770" s="1">
        <v>7.2</v>
      </c>
      <c r="J2770" s="9"/>
    </row>
    <row r="2771" ht="14.25" customHeight="1">
      <c r="A2771" s="1" t="s">
        <v>18</v>
      </c>
      <c r="B2771" s="1">
        <v>6.9</v>
      </c>
      <c r="J2771" s="9"/>
    </row>
    <row r="2772" ht="14.25" customHeight="1">
      <c r="A2772" s="1" t="s">
        <v>18</v>
      </c>
      <c r="B2772" s="1">
        <v>5.5</v>
      </c>
      <c r="J2772" s="9"/>
    </row>
    <row r="2773" ht="14.25" customHeight="1">
      <c r="A2773" s="1" t="s">
        <v>18</v>
      </c>
      <c r="B2773" s="1">
        <v>5.9</v>
      </c>
      <c r="J2773" s="9"/>
    </row>
    <row r="2774" ht="14.25" customHeight="1">
      <c r="A2774" s="1" t="s">
        <v>18</v>
      </c>
      <c r="B2774" s="1">
        <v>7.7</v>
      </c>
      <c r="J2774" s="9"/>
    </row>
    <row r="2775" ht="14.25" customHeight="1">
      <c r="A2775" s="1" t="s">
        <v>18</v>
      </c>
      <c r="B2775" s="1">
        <v>5.2</v>
      </c>
      <c r="J2775" s="9"/>
    </row>
    <row r="2776" ht="14.25" customHeight="1">
      <c r="A2776" s="1" t="s">
        <v>18</v>
      </c>
      <c r="B2776" s="1">
        <v>7.1</v>
      </c>
      <c r="J2776" s="9"/>
    </row>
    <row r="2777" ht="14.25" customHeight="1">
      <c r="A2777" s="1" t="s">
        <v>18</v>
      </c>
      <c r="B2777" s="1">
        <v>6.6</v>
      </c>
      <c r="J2777" s="9"/>
    </row>
    <row r="2778" ht="14.25" customHeight="1">
      <c r="A2778" s="1" t="s">
        <v>18</v>
      </c>
      <c r="B2778" s="1">
        <v>5.5</v>
      </c>
      <c r="J2778" s="9"/>
    </row>
    <row r="2779" ht="14.25" customHeight="1">
      <c r="A2779" s="1" t="s">
        <v>18</v>
      </c>
      <c r="B2779" s="1">
        <v>7.7</v>
      </c>
      <c r="J2779" s="9"/>
    </row>
    <row r="2780" ht="14.25" customHeight="1">
      <c r="A2780" s="1" t="s">
        <v>18</v>
      </c>
      <c r="B2780" s="1">
        <v>5.4</v>
      </c>
      <c r="J2780" s="9"/>
    </row>
    <row r="2781" ht="14.25" customHeight="1">
      <c r="A2781" s="1" t="s">
        <v>18</v>
      </c>
      <c r="B2781" s="1">
        <v>6.7</v>
      </c>
      <c r="J2781" s="9"/>
    </row>
    <row r="2782" ht="14.25" customHeight="1">
      <c r="A2782" s="1" t="s">
        <v>18</v>
      </c>
      <c r="B2782" s="1">
        <v>5.0</v>
      </c>
      <c r="J2782" s="9"/>
    </row>
    <row r="2783" ht="14.25" customHeight="1">
      <c r="A2783" s="1" t="s">
        <v>18</v>
      </c>
      <c r="B2783" s="1">
        <v>6.4</v>
      </c>
      <c r="J2783" s="9"/>
    </row>
    <row r="2784" ht="14.25" customHeight="1">
      <c r="A2784" s="1" t="s">
        <v>18</v>
      </c>
      <c r="B2784" s="1">
        <v>6.6</v>
      </c>
      <c r="J2784" s="9"/>
    </row>
    <row r="2785" ht="14.25" customHeight="1">
      <c r="A2785" s="1" t="s">
        <v>18</v>
      </c>
      <c r="B2785" s="1">
        <v>5.9</v>
      </c>
      <c r="J2785" s="9"/>
    </row>
    <row r="2786" ht="14.25" customHeight="1">
      <c r="A2786" s="1" t="s">
        <v>18</v>
      </c>
      <c r="B2786" s="1">
        <v>5.7</v>
      </c>
      <c r="J2786" s="9"/>
    </row>
    <row r="2787" ht="14.25" customHeight="1">
      <c r="A2787" s="1" t="s">
        <v>18</v>
      </c>
      <c r="B2787" s="1">
        <v>4.5</v>
      </c>
      <c r="J2787" s="9"/>
    </row>
    <row r="2788" ht="14.25" customHeight="1">
      <c r="A2788" s="1" t="s">
        <v>18</v>
      </c>
      <c r="B2788" s="1">
        <v>3.7</v>
      </c>
      <c r="J2788" s="9"/>
    </row>
    <row r="2789" ht="14.25" customHeight="1">
      <c r="A2789" s="1" t="s">
        <v>18</v>
      </c>
      <c r="B2789" s="1">
        <v>5.0</v>
      </c>
      <c r="J2789" s="9"/>
    </row>
    <row r="2790" ht="14.25" customHeight="1">
      <c r="A2790" s="1" t="s">
        <v>18</v>
      </c>
      <c r="B2790" s="1">
        <v>4.6</v>
      </c>
      <c r="J2790" s="9"/>
    </row>
    <row r="2791" ht="14.25" customHeight="1">
      <c r="A2791" s="1" t="s">
        <v>18</v>
      </c>
      <c r="B2791" s="1">
        <v>6.5</v>
      </c>
      <c r="J2791" s="9"/>
    </row>
    <row r="2792" ht="14.25" customHeight="1">
      <c r="A2792" s="1" t="s">
        <v>18</v>
      </c>
      <c r="B2792" s="1">
        <v>4.9</v>
      </c>
      <c r="J2792" s="9"/>
    </row>
    <row r="2793" ht="14.25" customHeight="1">
      <c r="A2793" s="1" t="s">
        <v>18</v>
      </c>
      <c r="B2793" s="1">
        <v>6.0</v>
      </c>
      <c r="J2793" s="9"/>
    </row>
    <row r="2794" ht="14.25" customHeight="1">
      <c r="A2794" s="1" t="s">
        <v>18</v>
      </c>
      <c r="B2794" s="1">
        <v>6.9</v>
      </c>
      <c r="J2794" s="9"/>
    </row>
    <row r="2795" ht="14.25" customHeight="1">
      <c r="A2795" s="1" t="s">
        <v>18</v>
      </c>
      <c r="B2795" s="1">
        <v>5.7</v>
      </c>
      <c r="J2795" s="9"/>
    </row>
    <row r="2796" ht="14.25" customHeight="1">
      <c r="A2796" s="1" t="s">
        <v>18</v>
      </c>
      <c r="B2796" s="1">
        <v>6.7</v>
      </c>
      <c r="J2796" s="9"/>
    </row>
    <row r="2797" ht="14.25" customHeight="1">
      <c r="A2797" s="1" t="s">
        <v>18</v>
      </c>
      <c r="B2797" s="1">
        <v>6.9</v>
      </c>
      <c r="J2797" s="9"/>
    </row>
    <row r="2798" ht="14.25" customHeight="1">
      <c r="A2798" s="1" t="s">
        <v>18</v>
      </c>
      <c r="B2798" s="1">
        <v>5.5</v>
      </c>
      <c r="J2798" s="9"/>
    </row>
    <row r="2799" ht="14.25" customHeight="1">
      <c r="A2799" s="1" t="s">
        <v>18</v>
      </c>
      <c r="B2799" s="1">
        <v>4.4</v>
      </c>
      <c r="J2799" s="9"/>
    </row>
    <row r="2800" ht="14.25" customHeight="1">
      <c r="A2800" s="1" t="s">
        <v>18</v>
      </c>
      <c r="B2800" s="1">
        <v>5.4</v>
      </c>
      <c r="J2800" s="9"/>
    </row>
    <row r="2801" ht="14.25" customHeight="1">
      <c r="A2801" s="1" t="s">
        <v>18</v>
      </c>
      <c r="B2801" s="1">
        <v>7.0</v>
      </c>
      <c r="J2801" s="9"/>
    </row>
    <row r="2802" ht="14.25" customHeight="1">
      <c r="A2802" s="1" t="s">
        <v>18</v>
      </c>
      <c r="B2802" s="1">
        <v>5.4</v>
      </c>
      <c r="J2802" s="9"/>
    </row>
    <row r="2803" ht="14.25" customHeight="1">
      <c r="A2803" s="1" t="s">
        <v>18</v>
      </c>
      <c r="B2803" s="1">
        <v>5.4</v>
      </c>
      <c r="J2803" s="9"/>
    </row>
    <row r="2804" ht="14.25" customHeight="1">
      <c r="A2804" s="1" t="s">
        <v>993</v>
      </c>
      <c r="B2804" s="1">
        <v>8.0</v>
      </c>
      <c r="J2804" s="9"/>
    </row>
    <row r="2805" ht="14.25" customHeight="1">
      <c r="A2805" s="1" t="s">
        <v>18</v>
      </c>
      <c r="B2805" s="1">
        <v>7.6</v>
      </c>
      <c r="J2805" s="9"/>
    </row>
    <row r="2806" ht="14.25" customHeight="1">
      <c r="A2806" s="1" t="s">
        <v>18</v>
      </c>
      <c r="B2806" s="1">
        <v>5.9</v>
      </c>
      <c r="J2806" s="9"/>
    </row>
    <row r="2807" ht="14.25" customHeight="1">
      <c r="A2807" s="1" t="s">
        <v>18</v>
      </c>
      <c r="B2807" s="1">
        <v>6.6</v>
      </c>
      <c r="J2807" s="9"/>
    </row>
    <row r="2808" ht="14.25" customHeight="1">
      <c r="A2808" s="1" t="s">
        <v>18</v>
      </c>
      <c r="B2808" s="1">
        <v>6.7</v>
      </c>
      <c r="J2808" s="9"/>
    </row>
    <row r="2809" ht="14.25" customHeight="1">
      <c r="A2809" s="1" t="s">
        <v>18</v>
      </c>
      <c r="B2809" s="1">
        <v>3.9</v>
      </c>
      <c r="J2809" s="9"/>
    </row>
    <row r="2810" ht="14.25" customHeight="1">
      <c r="A2810" s="1" t="s">
        <v>18</v>
      </c>
      <c r="B2810" s="1">
        <v>5.7</v>
      </c>
      <c r="J2810" s="9"/>
    </row>
    <row r="2811" ht="14.25" customHeight="1">
      <c r="A2811" s="1" t="s">
        <v>18</v>
      </c>
      <c r="B2811" s="1">
        <v>6.7</v>
      </c>
      <c r="J2811" s="9"/>
    </row>
    <row r="2812" ht="14.25" customHeight="1">
      <c r="A2812" s="1" t="s">
        <v>18</v>
      </c>
      <c r="B2812" s="1">
        <v>6.5</v>
      </c>
      <c r="J2812" s="9"/>
    </row>
    <row r="2813" ht="14.25" customHeight="1">
      <c r="A2813" s="1" t="s">
        <v>18</v>
      </c>
      <c r="B2813" s="1">
        <v>6.8</v>
      </c>
      <c r="J2813" s="9"/>
    </row>
    <row r="2814" ht="14.25" customHeight="1">
      <c r="A2814" s="1" t="s">
        <v>993</v>
      </c>
      <c r="B2814" s="1">
        <v>6.3</v>
      </c>
      <c r="J2814" s="9"/>
    </row>
    <row r="2815" ht="14.25" customHeight="1">
      <c r="A2815" s="1" t="s">
        <v>18</v>
      </c>
      <c r="B2815" s="1">
        <v>7.3</v>
      </c>
      <c r="J2815" s="9"/>
    </row>
    <row r="2816" ht="14.25" customHeight="1">
      <c r="A2816" s="1" t="s">
        <v>1336</v>
      </c>
      <c r="B2816" s="1">
        <v>6.9</v>
      </c>
      <c r="J2816" s="9"/>
    </row>
    <row r="2817" ht="14.25" customHeight="1">
      <c r="A2817" s="1" t="s">
        <v>18</v>
      </c>
      <c r="B2817" s="1">
        <v>7.0</v>
      </c>
      <c r="J2817" s="9"/>
    </row>
    <row r="2818" ht="14.25" customHeight="1">
      <c r="A2818" s="1" t="s">
        <v>18</v>
      </c>
      <c r="B2818" s="1">
        <v>6.5</v>
      </c>
      <c r="J2818" s="9"/>
    </row>
    <row r="2819" ht="14.25" customHeight="1">
      <c r="A2819" s="1" t="s">
        <v>18</v>
      </c>
      <c r="B2819" s="1">
        <v>3.6</v>
      </c>
      <c r="J2819" s="9"/>
    </row>
    <row r="2820" ht="14.25" customHeight="1">
      <c r="A2820" s="1" t="s">
        <v>18</v>
      </c>
      <c r="B2820" s="1">
        <v>7.7</v>
      </c>
      <c r="J2820" s="9"/>
    </row>
    <row r="2821" ht="14.25" customHeight="1">
      <c r="A2821" s="1" t="s">
        <v>18</v>
      </c>
      <c r="B2821" s="1">
        <v>7.7</v>
      </c>
      <c r="J2821" s="9"/>
    </row>
    <row r="2822" ht="14.25" customHeight="1">
      <c r="A2822" s="1" t="s">
        <v>18</v>
      </c>
      <c r="B2822" s="1">
        <v>5.9</v>
      </c>
      <c r="J2822" s="9"/>
    </row>
    <row r="2823" ht="14.25" customHeight="1">
      <c r="A2823" s="1" t="s">
        <v>18</v>
      </c>
      <c r="B2823" s="1">
        <v>6.8</v>
      </c>
      <c r="J2823" s="9"/>
    </row>
    <row r="2824" ht="14.25" customHeight="1">
      <c r="A2824" s="1" t="s">
        <v>18</v>
      </c>
      <c r="B2824" s="1">
        <v>7.4</v>
      </c>
      <c r="J2824" s="9"/>
    </row>
    <row r="2825" ht="14.25" customHeight="1">
      <c r="A2825" s="1" t="s">
        <v>18</v>
      </c>
      <c r="B2825" s="1">
        <v>5.1</v>
      </c>
      <c r="J2825" s="9"/>
    </row>
    <row r="2826" ht="14.25" customHeight="1">
      <c r="A2826" s="1" t="s">
        <v>10264</v>
      </c>
      <c r="B2826" s="1">
        <v>9.1</v>
      </c>
      <c r="J2826" s="9"/>
    </row>
    <row r="2827" ht="14.25" customHeight="1">
      <c r="A2827" s="1" t="s">
        <v>18</v>
      </c>
      <c r="B2827" s="1">
        <v>7.4</v>
      </c>
      <c r="J2827" s="9"/>
    </row>
    <row r="2828" ht="14.25" customHeight="1">
      <c r="A2828" s="1" t="s">
        <v>18</v>
      </c>
      <c r="B2828" s="1">
        <v>7.2</v>
      </c>
      <c r="J2828" s="9"/>
    </row>
    <row r="2829" ht="14.25" customHeight="1">
      <c r="A2829" s="1" t="s">
        <v>18</v>
      </c>
      <c r="B2829" s="1">
        <v>6.0</v>
      </c>
      <c r="J2829" s="9"/>
    </row>
    <row r="2830" ht="14.25" customHeight="1">
      <c r="A2830" s="1" t="s">
        <v>10264</v>
      </c>
      <c r="B2830" s="1">
        <v>7.4</v>
      </c>
      <c r="J2830" s="9"/>
    </row>
    <row r="2831" ht="14.25" customHeight="1">
      <c r="A2831" s="1" t="s">
        <v>6442</v>
      </c>
      <c r="B2831" s="1">
        <v>8.3</v>
      </c>
      <c r="J2831" s="9"/>
    </row>
    <row r="2832" ht="14.25" customHeight="1">
      <c r="A2832" s="1" t="s">
        <v>1932</v>
      </c>
      <c r="B2832" s="1">
        <v>8.1</v>
      </c>
      <c r="J2832" s="9"/>
    </row>
    <row r="2833" ht="14.25" customHeight="1">
      <c r="A2833" s="1" t="s">
        <v>18</v>
      </c>
      <c r="B2833" s="1">
        <v>6.3</v>
      </c>
      <c r="J2833" s="9"/>
    </row>
    <row r="2834" ht="14.25" customHeight="1">
      <c r="A2834" s="1" t="s">
        <v>18</v>
      </c>
      <c r="B2834" s="1">
        <v>7.3</v>
      </c>
      <c r="J2834" s="9"/>
    </row>
    <row r="2835" ht="14.25" customHeight="1">
      <c r="A2835" s="1" t="s">
        <v>18</v>
      </c>
      <c r="B2835" s="1">
        <v>3.6</v>
      </c>
      <c r="J2835" s="9"/>
    </row>
    <row r="2836" ht="14.25" customHeight="1">
      <c r="A2836" s="1" t="s">
        <v>18</v>
      </c>
      <c r="B2836" s="1">
        <v>1.6</v>
      </c>
      <c r="J2836" s="9"/>
    </row>
    <row r="2837" ht="14.25" customHeight="1">
      <c r="A2837" s="1" t="s">
        <v>18</v>
      </c>
      <c r="B2837" s="1">
        <v>8.0</v>
      </c>
      <c r="J2837" s="9"/>
    </row>
    <row r="2838" ht="14.25" customHeight="1">
      <c r="A2838" s="1" t="s">
        <v>18</v>
      </c>
      <c r="B2838" s="1">
        <v>6.2</v>
      </c>
      <c r="J2838" s="9"/>
    </row>
    <row r="2839" ht="14.25" customHeight="1">
      <c r="A2839" s="1" t="s">
        <v>18</v>
      </c>
      <c r="B2839" s="1">
        <v>9.0</v>
      </c>
      <c r="J2839" s="9"/>
    </row>
    <row r="2840" ht="14.25" customHeight="1">
      <c r="A2840" s="1" t="s">
        <v>18</v>
      </c>
      <c r="B2840" s="1">
        <v>6.1</v>
      </c>
      <c r="J2840" s="9"/>
    </row>
    <row r="2841" ht="14.25" customHeight="1">
      <c r="A2841" s="1" t="s">
        <v>18</v>
      </c>
      <c r="B2841" s="1">
        <v>5.7</v>
      </c>
      <c r="J2841" s="9"/>
    </row>
    <row r="2842" ht="14.25" customHeight="1">
      <c r="A2842" s="1" t="s">
        <v>18</v>
      </c>
      <c r="B2842" s="1">
        <v>6.8</v>
      </c>
      <c r="J2842" s="9"/>
    </row>
    <row r="2843" ht="14.25" customHeight="1">
      <c r="A2843" s="1" t="s">
        <v>18</v>
      </c>
      <c r="B2843" s="1">
        <v>5.5</v>
      </c>
      <c r="J2843" s="9"/>
    </row>
    <row r="2844" ht="14.25" customHeight="1">
      <c r="A2844" s="1" t="s">
        <v>18</v>
      </c>
      <c r="B2844" s="1">
        <v>6.8</v>
      </c>
      <c r="J2844" s="9"/>
    </row>
    <row r="2845" ht="14.25" customHeight="1">
      <c r="A2845" s="1" t="s">
        <v>18</v>
      </c>
      <c r="B2845" s="1">
        <v>7.3</v>
      </c>
      <c r="J2845" s="9"/>
    </row>
    <row r="2846" ht="14.25" customHeight="1">
      <c r="A2846" s="1" t="s">
        <v>18</v>
      </c>
      <c r="B2846" s="1">
        <v>6.1</v>
      </c>
      <c r="J2846" s="9"/>
    </row>
    <row r="2847" ht="14.25" customHeight="1">
      <c r="A2847" s="1" t="s">
        <v>18</v>
      </c>
      <c r="B2847" s="1">
        <v>7.2</v>
      </c>
      <c r="J2847" s="9"/>
    </row>
    <row r="2848" ht="14.25" customHeight="1">
      <c r="A2848" s="1" t="s">
        <v>18</v>
      </c>
      <c r="B2848" s="1">
        <v>5.9</v>
      </c>
      <c r="J2848" s="9"/>
    </row>
    <row r="2849" ht="14.25" customHeight="1">
      <c r="A2849" s="1" t="s">
        <v>18</v>
      </c>
      <c r="B2849" s="1">
        <v>6.1</v>
      </c>
      <c r="J2849" s="9"/>
    </row>
    <row r="2850" ht="14.25" customHeight="1">
      <c r="A2850" s="1" t="s">
        <v>18</v>
      </c>
      <c r="B2850" s="1">
        <v>6.8</v>
      </c>
      <c r="J2850" s="9"/>
    </row>
    <row r="2851" ht="14.25" customHeight="1">
      <c r="A2851" s="1" t="s">
        <v>18</v>
      </c>
      <c r="B2851" s="1">
        <v>7.7</v>
      </c>
      <c r="J2851" s="9"/>
    </row>
    <row r="2852" ht="14.25" customHeight="1">
      <c r="A2852" s="1" t="s">
        <v>18</v>
      </c>
      <c r="B2852" s="1">
        <v>4.9</v>
      </c>
      <c r="J2852" s="9"/>
    </row>
    <row r="2853" ht="14.25" customHeight="1">
      <c r="A2853" s="1" t="s">
        <v>18</v>
      </c>
      <c r="B2853" s="1">
        <v>6.1</v>
      </c>
      <c r="J2853" s="9"/>
    </row>
    <row r="2854" ht="14.25" customHeight="1">
      <c r="A2854" s="1" t="s">
        <v>18</v>
      </c>
      <c r="B2854" s="1">
        <v>2.5</v>
      </c>
      <c r="J2854" s="9"/>
    </row>
    <row r="2855" ht="14.25" customHeight="1">
      <c r="A2855" s="1" t="s">
        <v>18</v>
      </c>
      <c r="B2855" s="1">
        <v>6.1</v>
      </c>
      <c r="J2855" s="9"/>
    </row>
    <row r="2856" ht="14.25" customHeight="1">
      <c r="A2856" s="1" t="s">
        <v>18</v>
      </c>
      <c r="B2856" s="1">
        <v>5.9</v>
      </c>
      <c r="J2856" s="9"/>
    </row>
    <row r="2857" ht="14.25" customHeight="1">
      <c r="A2857" s="1" t="s">
        <v>18</v>
      </c>
      <c r="B2857" s="1">
        <v>5.7</v>
      </c>
      <c r="J2857" s="9"/>
    </row>
    <row r="2858" ht="14.25" customHeight="1">
      <c r="A2858" s="1" t="s">
        <v>18</v>
      </c>
      <c r="B2858" s="1">
        <v>5.6</v>
      </c>
      <c r="J2858" s="9"/>
    </row>
    <row r="2859" ht="14.25" customHeight="1">
      <c r="A2859" s="1" t="s">
        <v>18</v>
      </c>
      <c r="B2859" s="1">
        <v>7.2</v>
      </c>
      <c r="J2859" s="9"/>
    </row>
    <row r="2860" ht="14.25" customHeight="1">
      <c r="A2860" s="1" t="s">
        <v>18</v>
      </c>
      <c r="B2860" s="1">
        <v>7.7</v>
      </c>
      <c r="J2860" s="9"/>
    </row>
    <row r="2861" ht="14.25" customHeight="1">
      <c r="A2861" s="1" t="s">
        <v>18</v>
      </c>
      <c r="B2861" s="1">
        <v>7.8</v>
      </c>
      <c r="J2861" s="9"/>
    </row>
    <row r="2862" ht="14.25" customHeight="1">
      <c r="A2862" s="1" t="s">
        <v>18</v>
      </c>
      <c r="B2862" s="1">
        <v>6.1</v>
      </c>
      <c r="J2862" s="9"/>
    </row>
    <row r="2863" ht="14.25" customHeight="1">
      <c r="A2863" s="1" t="s">
        <v>18</v>
      </c>
      <c r="B2863" s="1">
        <v>5.8</v>
      </c>
      <c r="J2863" s="9"/>
    </row>
    <row r="2864" ht="14.25" customHeight="1">
      <c r="A2864" s="1" t="s">
        <v>18</v>
      </c>
      <c r="B2864" s="1">
        <v>6.5</v>
      </c>
      <c r="J2864" s="9"/>
    </row>
    <row r="2865" ht="14.25" customHeight="1">
      <c r="A2865" s="1" t="s">
        <v>433</v>
      </c>
      <c r="B2865" s="1">
        <v>7.9</v>
      </c>
      <c r="J2865" s="9"/>
    </row>
    <row r="2866" ht="14.25" customHeight="1">
      <c r="A2866" s="1" t="s">
        <v>18</v>
      </c>
      <c r="B2866" s="1">
        <v>6.3</v>
      </c>
      <c r="J2866" s="9"/>
    </row>
    <row r="2867" ht="14.25" customHeight="1">
      <c r="A2867" s="1" t="s">
        <v>18</v>
      </c>
      <c r="B2867" s="1">
        <v>3.8</v>
      </c>
      <c r="J2867" s="9"/>
    </row>
    <row r="2868" ht="14.25" customHeight="1">
      <c r="A2868" s="1" t="s">
        <v>18</v>
      </c>
      <c r="B2868" s="1">
        <v>8.3</v>
      </c>
      <c r="J2868" s="9"/>
    </row>
    <row r="2869" ht="14.25" customHeight="1">
      <c r="A2869" s="1" t="s">
        <v>18</v>
      </c>
      <c r="B2869" s="1">
        <v>6.4</v>
      </c>
      <c r="J2869" s="9"/>
    </row>
    <row r="2870" ht="14.25" customHeight="1">
      <c r="A2870" s="1" t="s">
        <v>18</v>
      </c>
      <c r="B2870" s="1">
        <v>6.7</v>
      </c>
      <c r="J2870" s="9"/>
    </row>
    <row r="2871" ht="14.25" customHeight="1">
      <c r="A2871" s="1" t="s">
        <v>18</v>
      </c>
      <c r="B2871" s="1">
        <v>6.1</v>
      </c>
      <c r="J2871" s="9"/>
    </row>
    <row r="2872" ht="14.25" customHeight="1">
      <c r="A2872" s="1" t="s">
        <v>9346</v>
      </c>
      <c r="B2872" s="1">
        <v>8.1</v>
      </c>
      <c r="J2872" s="9"/>
    </row>
    <row r="2873" ht="14.25" customHeight="1">
      <c r="A2873" s="1" t="s">
        <v>18</v>
      </c>
      <c r="B2873" s="1">
        <v>6.0</v>
      </c>
      <c r="J2873" s="9"/>
    </row>
    <row r="2874" ht="14.25" customHeight="1">
      <c r="A2874" s="1" t="s">
        <v>18</v>
      </c>
      <c r="B2874" s="1">
        <v>5.8</v>
      </c>
      <c r="J2874" s="9"/>
    </row>
    <row r="2875" ht="14.25" customHeight="1">
      <c r="A2875" s="1" t="s">
        <v>18</v>
      </c>
      <c r="B2875" s="1">
        <v>5.6</v>
      </c>
      <c r="J2875" s="9"/>
    </row>
    <row r="2876" ht="14.25" customHeight="1">
      <c r="A2876" s="1" t="s">
        <v>18</v>
      </c>
      <c r="B2876" s="1">
        <v>6.1</v>
      </c>
      <c r="J2876" s="9"/>
    </row>
    <row r="2877" ht="14.25" customHeight="1">
      <c r="A2877" s="1" t="s">
        <v>18</v>
      </c>
      <c r="B2877" s="1">
        <v>5.9</v>
      </c>
      <c r="J2877" s="9"/>
    </row>
    <row r="2878" ht="14.25" customHeight="1">
      <c r="A2878" s="1" t="s">
        <v>993</v>
      </c>
      <c r="B2878" s="1">
        <v>7.3</v>
      </c>
      <c r="J2878" s="9"/>
    </row>
    <row r="2879" ht="14.25" customHeight="1">
      <c r="A2879" s="1" t="s">
        <v>18</v>
      </c>
      <c r="B2879" s="1">
        <v>6.8</v>
      </c>
      <c r="J2879" s="9"/>
    </row>
    <row r="2880" ht="14.25" customHeight="1">
      <c r="A2880" s="1" t="s">
        <v>18</v>
      </c>
      <c r="B2880" s="1">
        <v>5.7</v>
      </c>
      <c r="J2880" s="9"/>
    </row>
    <row r="2881" ht="14.25" customHeight="1">
      <c r="A2881" s="1" t="s">
        <v>993</v>
      </c>
      <c r="B2881" s="1">
        <v>7.3</v>
      </c>
      <c r="J2881" s="9"/>
    </row>
    <row r="2882" ht="14.25" customHeight="1">
      <c r="A2882" s="1" t="s">
        <v>18</v>
      </c>
      <c r="B2882" s="1">
        <v>6.3</v>
      </c>
      <c r="J2882" s="9"/>
    </row>
    <row r="2883" ht="14.25" customHeight="1">
      <c r="A2883" s="1" t="s">
        <v>18</v>
      </c>
      <c r="B2883" s="1">
        <v>5.9</v>
      </c>
      <c r="J2883" s="9"/>
    </row>
    <row r="2884" ht="14.25" customHeight="1">
      <c r="A2884" s="1" t="s">
        <v>18</v>
      </c>
      <c r="B2884" s="1">
        <v>7.1</v>
      </c>
      <c r="J2884" s="9"/>
    </row>
    <row r="2885" ht="14.25" customHeight="1">
      <c r="A2885" s="1" t="s">
        <v>18</v>
      </c>
      <c r="B2885" s="1">
        <v>7.1</v>
      </c>
      <c r="J2885" s="9"/>
    </row>
    <row r="2886" ht="14.25" customHeight="1">
      <c r="A2886" s="1" t="s">
        <v>18</v>
      </c>
      <c r="B2886" s="1">
        <v>8.0</v>
      </c>
      <c r="J2886" s="9"/>
    </row>
    <row r="2887" ht="14.25" customHeight="1">
      <c r="A2887" s="1" t="s">
        <v>18</v>
      </c>
      <c r="B2887" s="1">
        <v>5.1</v>
      </c>
      <c r="J2887" s="9"/>
    </row>
    <row r="2888" ht="14.25" customHeight="1">
      <c r="A2888" s="1" t="s">
        <v>18</v>
      </c>
      <c r="B2888" s="1">
        <v>7.1</v>
      </c>
      <c r="J2888" s="9"/>
    </row>
    <row r="2889" ht="14.25" customHeight="1">
      <c r="A2889" s="1" t="s">
        <v>18</v>
      </c>
      <c r="B2889" s="1">
        <v>6.5</v>
      </c>
      <c r="J2889" s="9"/>
    </row>
    <row r="2890" ht="14.25" customHeight="1">
      <c r="A2890" s="1" t="s">
        <v>18</v>
      </c>
      <c r="B2890" s="1">
        <v>4.5</v>
      </c>
      <c r="J2890" s="9"/>
    </row>
    <row r="2891" ht="14.25" customHeight="1">
      <c r="A2891" s="1" t="s">
        <v>18</v>
      </c>
      <c r="B2891" s="1">
        <v>6.6</v>
      </c>
      <c r="J2891" s="9"/>
    </row>
    <row r="2892" ht="14.25" customHeight="1">
      <c r="A2892" s="1" t="s">
        <v>10489</v>
      </c>
      <c r="B2892" s="1">
        <v>4.3</v>
      </c>
      <c r="J2892" s="9"/>
    </row>
    <row r="2893" ht="14.25" customHeight="1">
      <c r="A2893" s="1" t="s">
        <v>18</v>
      </c>
      <c r="B2893" s="1">
        <v>6.7</v>
      </c>
      <c r="J2893" s="9"/>
    </row>
    <row r="2894" ht="14.25" customHeight="1">
      <c r="A2894" s="1" t="s">
        <v>18</v>
      </c>
      <c r="B2894" s="1">
        <v>6.8</v>
      </c>
      <c r="J2894" s="9"/>
    </row>
    <row r="2895" ht="14.25" customHeight="1">
      <c r="A2895" s="1" t="s">
        <v>18</v>
      </c>
      <c r="B2895" s="1">
        <v>5.4</v>
      </c>
      <c r="J2895" s="9"/>
    </row>
    <row r="2896" ht="14.25" customHeight="1">
      <c r="A2896" s="1" t="s">
        <v>18</v>
      </c>
      <c r="B2896" s="1">
        <v>6.6</v>
      </c>
      <c r="J2896" s="9"/>
    </row>
    <row r="2897" ht="14.25" customHeight="1">
      <c r="A2897" s="1" t="s">
        <v>10508</v>
      </c>
      <c r="B2897" s="1">
        <v>7.4</v>
      </c>
      <c r="J2897" s="9"/>
    </row>
    <row r="2898" ht="14.25" customHeight="1">
      <c r="A2898" s="1" t="s">
        <v>18</v>
      </c>
      <c r="B2898" s="1">
        <v>7.3</v>
      </c>
      <c r="J2898" s="9"/>
    </row>
    <row r="2899" ht="14.25" customHeight="1">
      <c r="A2899" s="1" t="s">
        <v>18</v>
      </c>
      <c r="B2899" s="1">
        <v>6.9</v>
      </c>
      <c r="J2899" s="9"/>
    </row>
    <row r="2900" ht="14.25" customHeight="1">
      <c r="A2900" s="1" t="s">
        <v>18</v>
      </c>
      <c r="B2900" s="1">
        <v>8.0</v>
      </c>
      <c r="J2900" s="9"/>
    </row>
    <row r="2901" ht="14.25" customHeight="1">
      <c r="A2901" s="1" t="s">
        <v>18</v>
      </c>
      <c r="B2901" s="1">
        <v>6.4</v>
      </c>
      <c r="J2901" s="9"/>
    </row>
    <row r="2902" ht="14.25" customHeight="1">
      <c r="A2902" s="1" t="s">
        <v>18</v>
      </c>
      <c r="B2902" s="1">
        <v>7.8</v>
      </c>
      <c r="J2902" s="9"/>
    </row>
    <row r="2903" ht="14.25" customHeight="1">
      <c r="A2903" s="1" t="s">
        <v>18</v>
      </c>
      <c r="B2903" s="1">
        <v>6.1</v>
      </c>
      <c r="J2903" s="9"/>
    </row>
    <row r="2904" ht="14.25" customHeight="1">
      <c r="A2904" s="1" t="s">
        <v>18</v>
      </c>
      <c r="B2904" s="1">
        <v>6.1</v>
      </c>
      <c r="J2904" s="9"/>
    </row>
    <row r="2905" ht="14.25" customHeight="1">
      <c r="A2905" s="1" t="s">
        <v>18</v>
      </c>
      <c r="B2905" s="1">
        <v>5.1</v>
      </c>
      <c r="J2905" s="9"/>
    </row>
    <row r="2906" ht="14.25" customHeight="1">
      <c r="A2906" s="1" t="s">
        <v>18</v>
      </c>
      <c r="B2906" s="1">
        <v>7.8</v>
      </c>
      <c r="J2906" s="9"/>
    </row>
    <row r="2907" ht="14.25" customHeight="1">
      <c r="A2907" s="1" t="s">
        <v>18</v>
      </c>
      <c r="B2907" s="1">
        <v>7.4</v>
      </c>
      <c r="J2907" s="9"/>
    </row>
    <row r="2908" ht="14.25" customHeight="1">
      <c r="A2908" s="1" t="s">
        <v>18</v>
      </c>
      <c r="B2908" s="1">
        <v>7.8</v>
      </c>
      <c r="J2908" s="9"/>
    </row>
    <row r="2909" ht="14.25" customHeight="1">
      <c r="A2909" s="1" t="s">
        <v>18</v>
      </c>
      <c r="B2909" s="1">
        <v>8.0</v>
      </c>
      <c r="J2909" s="9"/>
    </row>
    <row r="2910" ht="14.25" customHeight="1">
      <c r="A2910" s="1" t="s">
        <v>18</v>
      </c>
      <c r="B2910" s="1">
        <v>6.7</v>
      </c>
      <c r="J2910" s="9"/>
    </row>
    <row r="2911" ht="14.25" customHeight="1">
      <c r="A2911" s="1" t="s">
        <v>18</v>
      </c>
      <c r="B2911" s="1">
        <v>6.6</v>
      </c>
      <c r="J2911" s="9"/>
    </row>
    <row r="2912" ht="14.25" customHeight="1">
      <c r="A2912" s="1" t="s">
        <v>18</v>
      </c>
      <c r="B2912" s="1">
        <v>6.4</v>
      </c>
      <c r="J2912" s="9"/>
    </row>
    <row r="2913" ht="14.25" customHeight="1">
      <c r="A2913" s="1" t="s">
        <v>18</v>
      </c>
      <c r="B2913" s="1">
        <v>6.7</v>
      </c>
      <c r="J2913" s="9"/>
    </row>
    <row r="2914" ht="14.25" customHeight="1">
      <c r="A2914" s="1" t="s">
        <v>18</v>
      </c>
      <c r="B2914" s="1">
        <v>6.2</v>
      </c>
      <c r="J2914" s="9"/>
    </row>
    <row r="2915" ht="14.25" customHeight="1">
      <c r="A2915" s="1" t="s">
        <v>18</v>
      </c>
      <c r="B2915" s="1">
        <v>7.3</v>
      </c>
      <c r="J2915" s="9"/>
    </row>
    <row r="2916" ht="14.25" customHeight="1">
      <c r="A2916" s="1" t="s">
        <v>9526</v>
      </c>
      <c r="B2916" s="1">
        <v>8.1</v>
      </c>
      <c r="J2916" s="9"/>
    </row>
    <row r="2917" ht="14.25" customHeight="1">
      <c r="A2917" s="1" t="s">
        <v>18</v>
      </c>
      <c r="B2917" s="1">
        <v>7.0</v>
      </c>
      <c r="J2917" s="9"/>
    </row>
    <row r="2918" ht="14.25" customHeight="1">
      <c r="A2918" s="1" t="s">
        <v>18</v>
      </c>
      <c r="B2918" s="1">
        <v>8.0</v>
      </c>
      <c r="J2918" s="9"/>
    </row>
    <row r="2919" ht="14.25" customHeight="1">
      <c r="A2919" s="1" t="s">
        <v>18</v>
      </c>
      <c r="B2919" s="1">
        <v>8.0</v>
      </c>
      <c r="J2919" s="9"/>
    </row>
    <row r="2920" ht="14.25" customHeight="1">
      <c r="A2920" s="1" t="s">
        <v>18</v>
      </c>
      <c r="B2920" s="1">
        <v>7.0</v>
      </c>
      <c r="J2920" s="9"/>
    </row>
    <row r="2921" ht="14.25" customHeight="1">
      <c r="A2921" s="1" t="s">
        <v>993</v>
      </c>
      <c r="B2921" s="1">
        <v>7.9</v>
      </c>
      <c r="J2921" s="9"/>
    </row>
    <row r="2922" ht="14.25" customHeight="1">
      <c r="A2922" s="1" t="s">
        <v>18</v>
      </c>
      <c r="B2922" s="1">
        <v>5.9</v>
      </c>
      <c r="J2922" s="9"/>
    </row>
    <row r="2923" ht="14.25" customHeight="1">
      <c r="A2923" s="1" t="s">
        <v>18</v>
      </c>
      <c r="B2923" s="1">
        <v>6.6</v>
      </c>
      <c r="J2923" s="9"/>
    </row>
    <row r="2924" ht="14.25" customHeight="1">
      <c r="A2924" s="1" t="s">
        <v>18</v>
      </c>
      <c r="B2924" s="1">
        <v>6.3</v>
      </c>
      <c r="J2924" s="9"/>
    </row>
    <row r="2925" ht="14.25" customHeight="1">
      <c r="A2925" s="1" t="s">
        <v>18</v>
      </c>
      <c r="B2925" s="1">
        <v>7.7</v>
      </c>
      <c r="J2925" s="9"/>
    </row>
    <row r="2926" ht="14.25" customHeight="1">
      <c r="A2926" s="1" t="s">
        <v>18</v>
      </c>
      <c r="B2926" s="1">
        <v>6.9</v>
      </c>
      <c r="J2926" s="9"/>
    </row>
    <row r="2927" ht="14.25" customHeight="1">
      <c r="A2927" s="1" t="s">
        <v>18</v>
      </c>
      <c r="B2927" s="1">
        <v>7.1</v>
      </c>
      <c r="J2927" s="9"/>
    </row>
    <row r="2928" ht="14.25" customHeight="1">
      <c r="A2928" s="1" t="s">
        <v>18</v>
      </c>
      <c r="B2928" s="1">
        <v>7.4</v>
      </c>
      <c r="J2928" s="9"/>
    </row>
    <row r="2929" ht="14.25" customHeight="1">
      <c r="A2929" s="1" t="s">
        <v>18</v>
      </c>
      <c r="B2929" s="1">
        <v>6.5</v>
      </c>
      <c r="J2929" s="9"/>
    </row>
    <row r="2930" ht="14.25" customHeight="1">
      <c r="A2930" s="1" t="s">
        <v>18</v>
      </c>
      <c r="B2930" s="1">
        <v>6.5</v>
      </c>
      <c r="J2930" s="9"/>
    </row>
    <row r="2931" ht="14.25" customHeight="1">
      <c r="A2931" s="1" t="s">
        <v>18</v>
      </c>
      <c r="B2931" s="1">
        <v>6.8</v>
      </c>
      <c r="J2931" s="9"/>
    </row>
    <row r="2932" ht="14.25" customHeight="1">
      <c r="A2932" s="1" t="s">
        <v>18</v>
      </c>
      <c r="B2932" s="1">
        <v>7.5</v>
      </c>
      <c r="J2932" s="9"/>
    </row>
    <row r="2933" ht="14.25" customHeight="1">
      <c r="A2933" s="1" t="s">
        <v>18</v>
      </c>
      <c r="B2933" s="1">
        <v>6.6</v>
      </c>
      <c r="J2933" s="9"/>
    </row>
    <row r="2934" ht="14.25" customHeight="1">
      <c r="A2934" s="1" t="s">
        <v>18</v>
      </c>
      <c r="B2934" s="1">
        <v>7.1</v>
      </c>
      <c r="J2934" s="9"/>
    </row>
    <row r="2935" ht="14.25" customHeight="1">
      <c r="A2935" s="1" t="s">
        <v>18</v>
      </c>
      <c r="B2935" s="1">
        <v>6.6</v>
      </c>
      <c r="J2935" s="9"/>
    </row>
    <row r="2936" ht="14.25" customHeight="1">
      <c r="A2936" s="1" t="s">
        <v>18</v>
      </c>
      <c r="B2936" s="1">
        <v>7.0</v>
      </c>
      <c r="J2936" s="9"/>
    </row>
    <row r="2937" ht="14.25" customHeight="1">
      <c r="A2937" s="1" t="s">
        <v>18</v>
      </c>
      <c r="B2937" s="1">
        <v>3.3</v>
      </c>
      <c r="J2937" s="9"/>
    </row>
    <row r="2938" ht="14.25" customHeight="1">
      <c r="A2938" s="1" t="s">
        <v>18</v>
      </c>
      <c r="B2938" s="1">
        <v>6.7</v>
      </c>
      <c r="J2938" s="9"/>
    </row>
    <row r="2939" ht="14.25" customHeight="1">
      <c r="A2939" s="1" t="s">
        <v>18</v>
      </c>
      <c r="B2939" s="1">
        <v>8.0</v>
      </c>
      <c r="J2939" s="9"/>
    </row>
    <row r="2940" ht="14.25" customHeight="1">
      <c r="A2940" s="1" t="s">
        <v>18</v>
      </c>
      <c r="B2940" s="1">
        <v>6.8</v>
      </c>
      <c r="J2940" s="9"/>
    </row>
    <row r="2941" ht="14.25" customHeight="1">
      <c r="A2941" s="1" t="s">
        <v>18</v>
      </c>
      <c r="B2941" s="1">
        <v>6.0</v>
      </c>
      <c r="J2941" s="9"/>
    </row>
    <row r="2942" ht="14.25" customHeight="1">
      <c r="A2942" s="1" t="s">
        <v>18</v>
      </c>
      <c r="B2942" s="1">
        <v>5.4</v>
      </c>
      <c r="J2942" s="9"/>
    </row>
    <row r="2943" ht="14.25" customHeight="1">
      <c r="A2943" s="1" t="s">
        <v>18</v>
      </c>
      <c r="B2943" s="1">
        <v>4.3</v>
      </c>
      <c r="J2943" s="9"/>
    </row>
    <row r="2944" ht="14.25" customHeight="1">
      <c r="A2944" s="1" t="s">
        <v>18</v>
      </c>
      <c r="B2944" s="1">
        <v>6.2</v>
      </c>
      <c r="J2944" s="9"/>
    </row>
    <row r="2945" ht="14.25" customHeight="1">
      <c r="A2945" s="1" t="s">
        <v>18</v>
      </c>
      <c r="B2945" s="1">
        <v>7.7</v>
      </c>
      <c r="J2945" s="9"/>
    </row>
    <row r="2946" ht="14.25" customHeight="1">
      <c r="A2946" s="1" t="s">
        <v>18</v>
      </c>
      <c r="B2946" s="1">
        <v>8.0</v>
      </c>
      <c r="J2946" s="9"/>
    </row>
    <row r="2947" ht="14.25" customHeight="1">
      <c r="A2947" s="1" t="s">
        <v>18</v>
      </c>
      <c r="B2947" s="1">
        <v>7.4</v>
      </c>
      <c r="J2947" s="9"/>
    </row>
    <row r="2948" ht="14.25" customHeight="1">
      <c r="A2948" s="1" t="s">
        <v>18</v>
      </c>
      <c r="B2948" s="1">
        <v>5.9</v>
      </c>
      <c r="J2948" s="9"/>
    </row>
    <row r="2949" ht="14.25" customHeight="1">
      <c r="A2949" s="1" t="s">
        <v>18</v>
      </c>
      <c r="B2949" s="1">
        <v>7.8</v>
      </c>
      <c r="J2949" s="9"/>
    </row>
    <row r="2950" ht="14.25" customHeight="1">
      <c r="A2950" s="1" t="s">
        <v>18</v>
      </c>
      <c r="B2950" s="1">
        <v>7.4</v>
      </c>
      <c r="J2950" s="9"/>
    </row>
    <row r="2951" ht="14.25" customHeight="1">
      <c r="A2951" s="1" t="s">
        <v>18</v>
      </c>
      <c r="B2951" s="1">
        <v>6.5</v>
      </c>
      <c r="J2951" s="9"/>
    </row>
    <row r="2952" ht="14.25" customHeight="1">
      <c r="A2952" s="1" t="s">
        <v>18</v>
      </c>
      <c r="B2952" s="1">
        <v>5.4</v>
      </c>
      <c r="J2952" s="9"/>
    </row>
    <row r="2953" ht="14.25" customHeight="1">
      <c r="A2953" s="1" t="s">
        <v>18</v>
      </c>
      <c r="B2953" s="1">
        <v>7.0</v>
      </c>
      <c r="J2953" s="9"/>
    </row>
    <row r="2954" ht="14.25" customHeight="1">
      <c r="A2954" s="1" t="s">
        <v>18</v>
      </c>
      <c r="B2954" s="1">
        <v>8.6</v>
      </c>
      <c r="J2954" s="9"/>
    </row>
    <row r="2955" ht="14.25" customHeight="1">
      <c r="A2955" s="1" t="s">
        <v>18</v>
      </c>
      <c r="B2955" s="1">
        <v>7.6</v>
      </c>
      <c r="J2955" s="9"/>
    </row>
    <row r="2956" ht="14.25" customHeight="1">
      <c r="A2956" s="1" t="s">
        <v>18</v>
      </c>
      <c r="B2956" s="1">
        <v>6.9</v>
      </c>
      <c r="J2956" s="9"/>
    </row>
    <row r="2957" ht="14.25" customHeight="1">
      <c r="A2957" s="1" t="s">
        <v>18</v>
      </c>
      <c r="B2957" s="1">
        <v>7.0</v>
      </c>
      <c r="J2957" s="9"/>
    </row>
    <row r="2958" ht="14.25" customHeight="1">
      <c r="A2958" s="1" t="s">
        <v>18</v>
      </c>
      <c r="B2958" s="1">
        <v>5.3</v>
      </c>
      <c r="J2958" s="9"/>
    </row>
    <row r="2959" ht="14.25" customHeight="1">
      <c r="A2959" s="1" t="s">
        <v>18</v>
      </c>
      <c r="B2959" s="1">
        <v>6.4</v>
      </c>
      <c r="J2959" s="9"/>
    </row>
    <row r="2960" ht="14.25" customHeight="1">
      <c r="A2960" s="1" t="s">
        <v>18</v>
      </c>
      <c r="B2960" s="1">
        <v>4.5</v>
      </c>
      <c r="J2960" s="9"/>
    </row>
    <row r="2961" ht="14.25" customHeight="1">
      <c r="A2961" s="1" t="s">
        <v>18</v>
      </c>
      <c r="B2961" s="1">
        <v>7.8</v>
      </c>
      <c r="J2961" s="9"/>
    </row>
    <row r="2962" ht="14.25" customHeight="1">
      <c r="A2962" s="1" t="s">
        <v>18</v>
      </c>
      <c r="B2962" s="1">
        <v>6.7</v>
      </c>
      <c r="J2962" s="9"/>
    </row>
    <row r="2963" ht="14.25" customHeight="1">
      <c r="A2963" s="1" t="s">
        <v>18</v>
      </c>
      <c r="B2963" s="1">
        <v>5.3</v>
      </c>
      <c r="J2963" s="9"/>
    </row>
    <row r="2964" ht="14.25" customHeight="1">
      <c r="A2964" s="1" t="s">
        <v>18</v>
      </c>
      <c r="B2964" s="1">
        <v>6.3</v>
      </c>
      <c r="J2964" s="9"/>
    </row>
    <row r="2965" ht="14.25" customHeight="1">
      <c r="A2965" s="1" t="s">
        <v>18</v>
      </c>
      <c r="B2965" s="1">
        <v>7.0</v>
      </c>
      <c r="J2965" s="9"/>
    </row>
    <row r="2966" ht="14.25" customHeight="1">
      <c r="A2966" s="1" t="s">
        <v>18</v>
      </c>
      <c r="B2966" s="1">
        <v>5.3</v>
      </c>
      <c r="J2966" s="9"/>
    </row>
    <row r="2967" ht="14.25" customHeight="1">
      <c r="A2967" s="1" t="s">
        <v>18</v>
      </c>
      <c r="B2967" s="1">
        <v>6.6</v>
      </c>
      <c r="J2967" s="9"/>
    </row>
    <row r="2968" ht="14.25" customHeight="1">
      <c r="A2968" s="1" t="s">
        <v>18</v>
      </c>
      <c r="B2968" s="1">
        <v>5.8</v>
      </c>
      <c r="J2968" s="9"/>
    </row>
    <row r="2969" ht="14.25" customHeight="1">
      <c r="A2969" s="1" t="s">
        <v>18</v>
      </c>
      <c r="B2969" s="1">
        <v>6.7</v>
      </c>
      <c r="J2969" s="9"/>
    </row>
    <row r="2970" ht="14.25" customHeight="1">
      <c r="A2970" s="1" t="s">
        <v>18</v>
      </c>
      <c r="B2970" s="1">
        <v>6.6</v>
      </c>
      <c r="J2970" s="9"/>
    </row>
    <row r="2971" ht="14.25" customHeight="1">
      <c r="A2971" s="1" t="s">
        <v>18</v>
      </c>
      <c r="B2971" s="1">
        <v>7.0</v>
      </c>
      <c r="J2971" s="9"/>
    </row>
    <row r="2972" ht="14.25" customHeight="1">
      <c r="A2972" s="1" t="s">
        <v>6442</v>
      </c>
      <c r="B2972" s="1">
        <v>8.4</v>
      </c>
      <c r="J2972" s="9"/>
    </row>
    <row r="2973" ht="14.25" customHeight="1">
      <c r="A2973" s="1" t="s">
        <v>18</v>
      </c>
      <c r="B2973" s="1">
        <v>6.0</v>
      </c>
      <c r="J2973" s="9"/>
    </row>
    <row r="2974" ht="14.25" customHeight="1">
      <c r="A2974" s="1" t="s">
        <v>18</v>
      </c>
      <c r="B2974" s="1">
        <v>5.4</v>
      </c>
      <c r="J2974" s="9"/>
    </row>
    <row r="2975" ht="14.25" customHeight="1">
      <c r="A2975" s="1" t="s">
        <v>18</v>
      </c>
      <c r="B2975" s="1">
        <v>7.8</v>
      </c>
      <c r="J2975" s="9"/>
    </row>
    <row r="2976" ht="14.25" customHeight="1">
      <c r="A2976" s="1" t="s">
        <v>1336</v>
      </c>
      <c r="B2976" s="1">
        <v>7.6</v>
      </c>
      <c r="J2976" s="9"/>
    </row>
    <row r="2977" ht="14.25" customHeight="1">
      <c r="A2977" s="1" t="s">
        <v>18</v>
      </c>
      <c r="B2977" s="1">
        <v>6.6</v>
      </c>
      <c r="J2977" s="9"/>
    </row>
    <row r="2978" ht="14.25" customHeight="1">
      <c r="A2978" s="1" t="s">
        <v>18</v>
      </c>
      <c r="B2978" s="1">
        <v>6.4</v>
      </c>
      <c r="J2978" s="9"/>
    </row>
    <row r="2979" ht="14.25" customHeight="1">
      <c r="A2979" s="1" t="s">
        <v>18</v>
      </c>
      <c r="B2979" s="1">
        <v>7.0</v>
      </c>
      <c r="J2979" s="9"/>
    </row>
    <row r="2980" ht="14.25" customHeight="1">
      <c r="A2980" s="1" t="s">
        <v>18</v>
      </c>
      <c r="B2980" s="1">
        <v>5.7</v>
      </c>
      <c r="J2980" s="9"/>
    </row>
    <row r="2981" ht="14.25" customHeight="1">
      <c r="A2981" s="1" t="s">
        <v>18</v>
      </c>
      <c r="B2981" s="1">
        <v>5.9</v>
      </c>
      <c r="J2981" s="9"/>
    </row>
    <row r="2982" ht="14.25" customHeight="1">
      <c r="A2982" s="1" t="s">
        <v>18</v>
      </c>
      <c r="B2982" s="1">
        <v>6.3</v>
      </c>
      <c r="J2982" s="9"/>
    </row>
    <row r="2983" ht="14.25" customHeight="1">
      <c r="A2983" s="1" t="s">
        <v>18</v>
      </c>
      <c r="B2983" s="1">
        <v>6.3</v>
      </c>
      <c r="J2983" s="9"/>
    </row>
    <row r="2984" ht="14.25" customHeight="1">
      <c r="A2984" s="1" t="s">
        <v>18</v>
      </c>
      <c r="B2984" s="1">
        <v>6.2</v>
      </c>
      <c r="J2984" s="9"/>
    </row>
    <row r="2985" ht="14.25" customHeight="1">
      <c r="A2985" s="1" t="s">
        <v>18</v>
      </c>
      <c r="B2985" s="1">
        <v>2.1</v>
      </c>
      <c r="J2985" s="9"/>
    </row>
    <row r="2986" ht="14.25" customHeight="1">
      <c r="A2986" s="1" t="s">
        <v>18</v>
      </c>
      <c r="B2986" s="1">
        <v>5.0</v>
      </c>
      <c r="J2986" s="9"/>
    </row>
    <row r="2987" ht="14.25" customHeight="1">
      <c r="A2987" s="1" t="s">
        <v>18</v>
      </c>
      <c r="B2987" s="1">
        <v>5.3</v>
      </c>
      <c r="J2987" s="9"/>
    </row>
    <row r="2988" ht="14.25" customHeight="1">
      <c r="A2988" s="1" t="s">
        <v>18</v>
      </c>
      <c r="B2988" s="1">
        <v>7.1</v>
      </c>
      <c r="J2988" s="9"/>
    </row>
    <row r="2989" ht="14.25" customHeight="1">
      <c r="A2989" s="1" t="s">
        <v>18</v>
      </c>
      <c r="B2989" s="1">
        <v>7.0</v>
      </c>
      <c r="J2989" s="9"/>
    </row>
    <row r="2990" ht="14.25" customHeight="1">
      <c r="A2990" s="1" t="s">
        <v>9526</v>
      </c>
      <c r="B2990" s="1">
        <v>7.0</v>
      </c>
      <c r="J2990" s="9"/>
    </row>
    <row r="2991" ht="14.25" customHeight="1">
      <c r="A2991" s="1" t="s">
        <v>18</v>
      </c>
      <c r="B2991" s="1">
        <v>5.7</v>
      </c>
      <c r="J2991" s="9"/>
    </row>
    <row r="2992" ht="14.25" customHeight="1">
      <c r="A2992" s="1" t="s">
        <v>18</v>
      </c>
      <c r="B2992" s="1">
        <v>7.1</v>
      </c>
      <c r="J2992" s="9"/>
    </row>
    <row r="2993" ht="14.25" customHeight="1">
      <c r="A2993" s="1" t="s">
        <v>18</v>
      </c>
      <c r="B2993" s="1">
        <v>7.0</v>
      </c>
      <c r="J2993" s="9"/>
    </row>
    <row r="2994" ht="14.25" customHeight="1">
      <c r="A2994" s="1" t="s">
        <v>7257</v>
      </c>
      <c r="B2994" s="1">
        <v>7.7</v>
      </c>
      <c r="J2994" s="9"/>
    </row>
    <row r="2995" ht="14.25" customHeight="1">
      <c r="A2995" s="1" t="s">
        <v>18</v>
      </c>
      <c r="B2995" s="1">
        <v>7.1</v>
      </c>
      <c r="J2995" s="9"/>
    </row>
    <row r="2996" ht="14.25" customHeight="1">
      <c r="A2996" s="1" t="s">
        <v>18</v>
      </c>
      <c r="B2996" s="1">
        <v>6.8</v>
      </c>
      <c r="J2996" s="9"/>
    </row>
    <row r="2997" ht="14.25" customHeight="1">
      <c r="A2997" s="1" t="s">
        <v>5278</v>
      </c>
      <c r="B2997" s="1">
        <v>7.5</v>
      </c>
      <c r="J2997" s="9"/>
    </row>
    <row r="2998" ht="14.25" customHeight="1">
      <c r="A2998" s="1" t="s">
        <v>18</v>
      </c>
      <c r="B2998" s="1">
        <v>6.3</v>
      </c>
      <c r="J2998" s="9"/>
    </row>
    <row r="2999" ht="14.25" customHeight="1">
      <c r="A2999" s="1" t="s">
        <v>18</v>
      </c>
      <c r="B2999" s="1">
        <v>7.3</v>
      </c>
      <c r="J2999" s="9"/>
    </row>
    <row r="3000" ht="14.25" customHeight="1">
      <c r="A3000" s="1" t="s">
        <v>18</v>
      </c>
      <c r="B3000" s="1">
        <v>6.8</v>
      </c>
      <c r="J3000" s="9"/>
    </row>
    <row r="3001" ht="14.25" customHeight="1">
      <c r="A3001" s="1" t="s">
        <v>18</v>
      </c>
      <c r="B3001" s="1">
        <v>7.2</v>
      </c>
      <c r="J3001" s="9"/>
    </row>
    <row r="3002" ht="14.25" customHeight="1">
      <c r="A3002" s="1" t="s">
        <v>18</v>
      </c>
      <c r="B3002" s="1">
        <v>6.4</v>
      </c>
      <c r="J3002" s="9"/>
    </row>
    <row r="3003" ht="14.25" customHeight="1">
      <c r="A3003" s="1" t="s">
        <v>18</v>
      </c>
      <c r="B3003" s="1">
        <v>6.0</v>
      </c>
      <c r="J3003" s="9"/>
    </row>
    <row r="3004" ht="14.25" customHeight="1">
      <c r="A3004" s="1" t="s">
        <v>18</v>
      </c>
      <c r="B3004" s="1">
        <v>6.4</v>
      </c>
      <c r="J3004" s="9"/>
    </row>
    <row r="3005" ht="14.25" customHeight="1">
      <c r="A3005" s="1" t="s">
        <v>18</v>
      </c>
      <c r="B3005" s="1">
        <v>5.1</v>
      </c>
      <c r="J3005" s="9"/>
    </row>
    <row r="3006" ht="14.25" customHeight="1">
      <c r="A3006" s="1" t="s">
        <v>18</v>
      </c>
      <c r="B3006" s="1">
        <v>7.5</v>
      </c>
      <c r="J3006" s="9"/>
    </row>
    <row r="3007" ht="14.25" customHeight="1">
      <c r="A3007" s="1" t="s">
        <v>10891</v>
      </c>
      <c r="B3007" s="1">
        <v>7.1</v>
      </c>
      <c r="J3007" s="9"/>
    </row>
    <row r="3008" ht="14.25" customHeight="1">
      <c r="A3008" s="1" t="s">
        <v>18</v>
      </c>
      <c r="B3008" s="1">
        <v>4.6</v>
      </c>
      <c r="J3008" s="9"/>
    </row>
    <row r="3009" ht="14.25" customHeight="1">
      <c r="A3009" s="1" t="s">
        <v>1336</v>
      </c>
      <c r="B3009" s="1">
        <v>5.7</v>
      </c>
      <c r="J3009" s="9"/>
    </row>
    <row r="3010" ht="14.25" customHeight="1">
      <c r="A3010" s="1" t="s">
        <v>18</v>
      </c>
      <c r="B3010" s="1">
        <v>6.8</v>
      </c>
      <c r="J3010" s="9"/>
    </row>
    <row r="3011" ht="14.25" customHeight="1">
      <c r="A3011" s="1" t="s">
        <v>1336</v>
      </c>
      <c r="B3011" s="1">
        <v>7.7</v>
      </c>
      <c r="J3011" s="9"/>
    </row>
    <row r="3012" ht="14.25" customHeight="1">
      <c r="A3012" s="1" t="s">
        <v>18</v>
      </c>
      <c r="B3012" s="1">
        <v>6.7</v>
      </c>
      <c r="J3012" s="9"/>
    </row>
    <row r="3013" ht="14.25" customHeight="1">
      <c r="A3013" s="1" t="s">
        <v>1336</v>
      </c>
      <c r="B3013" s="1">
        <v>3.2</v>
      </c>
      <c r="J3013" s="9"/>
    </row>
    <row r="3014" ht="14.25" customHeight="1">
      <c r="A3014" s="1" t="s">
        <v>433</v>
      </c>
      <c r="B3014" s="1">
        <v>6.1</v>
      </c>
      <c r="J3014" s="9"/>
    </row>
    <row r="3015" ht="14.25" customHeight="1">
      <c r="A3015" s="1" t="s">
        <v>18</v>
      </c>
      <c r="B3015" s="1">
        <v>5.6</v>
      </c>
      <c r="J3015" s="9"/>
    </row>
    <row r="3016" ht="14.25" customHeight="1">
      <c r="A3016" s="1" t="s">
        <v>18</v>
      </c>
      <c r="B3016" s="1">
        <v>6.9</v>
      </c>
      <c r="J3016" s="9"/>
    </row>
    <row r="3017" ht="14.25" customHeight="1">
      <c r="A3017" s="1" t="s">
        <v>18</v>
      </c>
      <c r="B3017" s="1">
        <v>7.5</v>
      </c>
      <c r="J3017" s="9"/>
    </row>
    <row r="3018" ht="14.25" customHeight="1">
      <c r="A3018" s="1" t="s">
        <v>18</v>
      </c>
      <c r="B3018" s="1">
        <v>5.8</v>
      </c>
      <c r="J3018" s="9"/>
    </row>
    <row r="3019" ht="14.25" customHeight="1">
      <c r="A3019" s="1" t="s">
        <v>18</v>
      </c>
      <c r="B3019" s="1">
        <v>8.3</v>
      </c>
      <c r="J3019" s="9"/>
    </row>
    <row r="3020" ht="14.25" customHeight="1">
      <c r="A3020" s="1" t="s">
        <v>18</v>
      </c>
      <c r="B3020" s="1">
        <v>2.8</v>
      </c>
      <c r="J3020" s="9"/>
    </row>
    <row r="3021" ht="14.25" customHeight="1">
      <c r="A3021" s="1" t="s">
        <v>18</v>
      </c>
      <c r="B3021" s="1">
        <v>6.6</v>
      </c>
      <c r="J3021" s="9"/>
    </row>
    <row r="3022" ht="14.25" customHeight="1">
      <c r="A3022" s="1" t="s">
        <v>433</v>
      </c>
      <c r="B3022" s="1">
        <v>7.5</v>
      </c>
      <c r="J3022" s="9"/>
    </row>
    <row r="3023" ht="14.25" customHeight="1">
      <c r="A3023" s="1" t="s">
        <v>18</v>
      </c>
      <c r="B3023" s="1">
        <v>6.0</v>
      </c>
      <c r="J3023" s="9"/>
    </row>
    <row r="3024" ht="14.25" customHeight="1">
      <c r="A3024" s="1" t="s">
        <v>8751</v>
      </c>
      <c r="B3024" s="1">
        <v>6.2</v>
      </c>
      <c r="J3024" s="9"/>
    </row>
    <row r="3025" ht="14.25" customHeight="1">
      <c r="A3025" s="1" t="s">
        <v>18</v>
      </c>
      <c r="B3025" s="1">
        <v>7.2</v>
      </c>
      <c r="J3025" s="9"/>
    </row>
    <row r="3026" ht="14.25" customHeight="1">
      <c r="A3026" s="1" t="s">
        <v>18</v>
      </c>
      <c r="B3026" s="1">
        <v>8.7</v>
      </c>
      <c r="J3026" s="9"/>
    </row>
    <row r="3027" ht="14.25" customHeight="1">
      <c r="A3027" s="1" t="s">
        <v>18</v>
      </c>
      <c r="B3027" s="1">
        <v>6.0</v>
      </c>
      <c r="J3027" s="9"/>
    </row>
    <row r="3028" ht="14.25" customHeight="1">
      <c r="A3028" s="1" t="s">
        <v>18</v>
      </c>
      <c r="B3028" s="1">
        <v>8.0</v>
      </c>
      <c r="J3028" s="9"/>
    </row>
    <row r="3029" ht="14.25" customHeight="1">
      <c r="A3029" s="1" t="s">
        <v>10968</v>
      </c>
      <c r="B3029" s="1">
        <v>7.2</v>
      </c>
      <c r="J3029" s="9"/>
    </row>
    <row r="3030" ht="14.25" customHeight="1">
      <c r="A3030" s="1" t="s">
        <v>18</v>
      </c>
      <c r="B3030" s="1">
        <v>4.5</v>
      </c>
      <c r="J3030" s="9"/>
    </row>
    <row r="3031" ht="14.25" customHeight="1">
      <c r="A3031" s="1" t="s">
        <v>18</v>
      </c>
      <c r="B3031" s="1">
        <v>7.9</v>
      </c>
      <c r="J3031" s="9"/>
    </row>
    <row r="3032" ht="14.25" customHeight="1">
      <c r="A3032" s="1" t="s">
        <v>18</v>
      </c>
      <c r="B3032" s="1">
        <v>7.1</v>
      </c>
      <c r="J3032" s="9"/>
    </row>
    <row r="3033" ht="14.25" customHeight="1">
      <c r="A3033" s="1" t="s">
        <v>18</v>
      </c>
      <c r="B3033" s="1">
        <v>7.5</v>
      </c>
      <c r="J3033" s="9"/>
    </row>
    <row r="3034" ht="14.25" customHeight="1">
      <c r="A3034" s="1" t="s">
        <v>18</v>
      </c>
      <c r="B3034" s="1">
        <v>6.8</v>
      </c>
      <c r="J3034" s="9"/>
    </row>
    <row r="3035" ht="14.25" customHeight="1">
      <c r="A3035" s="1" t="s">
        <v>18</v>
      </c>
      <c r="B3035" s="1">
        <v>4.3</v>
      </c>
      <c r="J3035" s="9"/>
    </row>
    <row r="3036" ht="14.25" customHeight="1">
      <c r="A3036" s="1" t="s">
        <v>18</v>
      </c>
      <c r="B3036" s="1">
        <v>7.2</v>
      </c>
      <c r="J3036" s="9"/>
    </row>
    <row r="3037" ht="14.25" customHeight="1">
      <c r="A3037" s="1" t="s">
        <v>18</v>
      </c>
      <c r="B3037" s="1">
        <v>5.8</v>
      </c>
      <c r="J3037" s="9"/>
    </row>
    <row r="3038" ht="14.25" customHeight="1">
      <c r="A3038" s="1" t="s">
        <v>18</v>
      </c>
      <c r="B3038" s="1">
        <v>7.1</v>
      </c>
      <c r="J3038" s="9"/>
    </row>
    <row r="3039" ht="14.25" customHeight="1">
      <c r="A3039" s="1" t="s">
        <v>18</v>
      </c>
      <c r="B3039" s="1">
        <v>7.4</v>
      </c>
      <c r="J3039" s="9"/>
    </row>
    <row r="3040" ht="14.25" customHeight="1">
      <c r="A3040" s="1" t="s">
        <v>18</v>
      </c>
      <c r="B3040" s="1">
        <v>7.6</v>
      </c>
      <c r="J3040" s="9"/>
    </row>
    <row r="3041" ht="14.25" customHeight="1">
      <c r="A3041" s="1" t="s">
        <v>18</v>
      </c>
      <c r="B3041" s="1">
        <v>6.9</v>
      </c>
      <c r="J3041" s="9"/>
    </row>
    <row r="3042" ht="14.25" customHeight="1">
      <c r="A3042" s="1" t="s">
        <v>18</v>
      </c>
      <c r="B3042" s="1">
        <v>6.0</v>
      </c>
      <c r="J3042" s="9"/>
    </row>
    <row r="3043" ht="14.25" customHeight="1">
      <c r="A3043" s="1" t="s">
        <v>18</v>
      </c>
      <c r="B3043" s="1">
        <v>6.9</v>
      </c>
      <c r="J3043" s="9"/>
    </row>
    <row r="3044" ht="14.25" customHeight="1">
      <c r="A3044" s="1" t="s">
        <v>18</v>
      </c>
      <c r="B3044" s="1">
        <v>7.3</v>
      </c>
      <c r="J3044" s="9"/>
    </row>
    <row r="3045" ht="14.25" customHeight="1">
      <c r="A3045" s="1" t="s">
        <v>18</v>
      </c>
      <c r="B3045" s="1">
        <v>4.6</v>
      </c>
      <c r="J3045" s="9"/>
    </row>
    <row r="3046" ht="14.25" customHeight="1">
      <c r="A3046" s="1" t="s">
        <v>18</v>
      </c>
      <c r="B3046" s="1">
        <v>6.0</v>
      </c>
      <c r="J3046" s="9"/>
    </row>
    <row r="3047" ht="14.25" customHeight="1">
      <c r="A3047" s="1" t="s">
        <v>18</v>
      </c>
      <c r="B3047" s="1">
        <v>6.4</v>
      </c>
      <c r="J3047" s="9"/>
    </row>
    <row r="3048" ht="14.25" customHeight="1">
      <c r="A3048" s="1" t="s">
        <v>18</v>
      </c>
      <c r="B3048" s="1">
        <v>5.5</v>
      </c>
      <c r="J3048" s="9"/>
    </row>
    <row r="3049" ht="14.25" customHeight="1">
      <c r="A3049" s="1" t="s">
        <v>18</v>
      </c>
      <c r="B3049" s="1">
        <v>7.5</v>
      </c>
      <c r="J3049" s="9"/>
    </row>
    <row r="3050" ht="14.25" customHeight="1">
      <c r="A3050" s="1" t="s">
        <v>18</v>
      </c>
      <c r="B3050" s="1">
        <v>8.1</v>
      </c>
      <c r="J3050" s="9"/>
    </row>
    <row r="3051" ht="14.25" customHeight="1">
      <c r="A3051" s="1" t="s">
        <v>18</v>
      </c>
      <c r="B3051" s="1">
        <v>6.3</v>
      </c>
      <c r="J3051" s="9"/>
    </row>
    <row r="3052" ht="14.25" customHeight="1">
      <c r="A3052" s="1" t="s">
        <v>18</v>
      </c>
      <c r="B3052" s="1">
        <v>5.1</v>
      </c>
      <c r="J3052" s="9"/>
    </row>
    <row r="3053" ht="14.25" customHeight="1">
      <c r="A3053" s="1" t="s">
        <v>18</v>
      </c>
      <c r="B3053" s="1">
        <v>6.8</v>
      </c>
      <c r="J3053" s="9"/>
    </row>
    <row r="3054" ht="14.25" customHeight="1">
      <c r="A3054" s="1" t="s">
        <v>18</v>
      </c>
      <c r="B3054" s="1">
        <v>5.3</v>
      </c>
      <c r="J3054" s="9"/>
    </row>
    <row r="3055" ht="14.25" customHeight="1">
      <c r="A3055" s="1" t="s">
        <v>18</v>
      </c>
      <c r="B3055" s="1">
        <v>7.3</v>
      </c>
      <c r="J3055" s="9"/>
    </row>
    <row r="3056" ht="14.25" customHeight="1">
      <c r="A3056" s="1" t="s">
        <v>18</v>
      </c>
      <c r="B3056" s="1">
        <v>7.3</v>
      </c>
      <c r="J3056" s="9"/>
    </row>
    <row r="3057" ht="14.25" customHeight="1">
      <c r="A3057" s="1" t="s">
        <v>18</v>
      </c>
      <c r="B3057" s="1">
        <v>7.1</v>
      </c>
      <c r="J3057" s="9"/>
    </row>
    <row r="3058" ht="14.25" customHeight="1">
      <c r="A3058" s="1" t="s">
        <v>18</v>
      </c>
      <c r="B3058" s="1">
        <v>7.6</v>
      </c>
      <c r="J3058" s="9"/>
    </row>
    <row r="3059" ht="14.25" customHeight="1">
      <c r="A3059" s="1" t="s">
        <v>18</v>
      </c>
      <c r="B3059" s="1">
        <v>5.3</v>
      </c>
      <c r="J3059" s="9"/>
    </row>
    <row r="3060" ht="14.25" customHeight="1">
      <c r="A3060" s="1" t="s">
        <v>18</v>
      </c>
      <c r="B3060" s="1">
        <v>7.8</v>
      </c>
      <c r="J3060" s="9"/>
    </row>
    <row r="3061" ht="14.25" customHeight="1">
      <c r="A3061" s="1" t="s">
        <v>18</v>
      </c>
      <c r="B3061" s="1">
        <v>7.7</v>
      </c>
      <c r="J3061" s="9"/>
    </row>
    <row r="3062" ht="14.25" customHeight="1">
      <c r="A3062" s="1" t="s">
        <v>18</v>
      </c>
      <c r="B3062" s="1">
        <v>7.7</v>
      </c>
      <c r="J3062" s="9"/>
    </row>
    <row r="3063" ht="14.25" customHeight="1">
      <c r="A3063" s="1" t="s">
        <v>18</v>
      </c>
      <c r="B3063" s="1">
        <v>5.4</v>
      </c>
      <c r="J3063" s="9"/>
    </row>
    <row r="3064" ht="14.25" customHeight="1">
      <c r="A3064" s="1" t="s">
        <v>18</v>
      </c>
      <c r="B3064" s="1">
        <v>6.2</v>
      </c>
      <c r="J3064" s="9"/>
    </row>
    <row r="3065" ht="14.25" customHeight="1">
      <c r="A3065" s="1" t="s">
        <v>18</v>
      </c>
      <c r="B3065" s="1">
        <v>7.4</v>
      </c>
      <c r="J3065" s="9"/>
    </row>
    <row r="3066" ht="14.25" customHeight="1">
      <c r="A3066" s="1" t="s">
        <v>18</v>
      </c>
      <c r="B3066" s="1">
        <v>6.2</v>
      </c>
      <c r="J3066" s="9"/>
    </row>
    <row r="3067" ht="14.25" customHeight="1">
      <c r="A3067" s="1" t="s">
        <v>18</v>
      </c>
      <c r="B3067" s="1">
        <v>5.1</v>
      </c>
      <c r="J3067" s="9"/>
    </row>
    <row r="3068" ht="14.25" customHeight="1">
      <c r="A3068" s="1" t="s">
        <v>18</v>
      </c>
      <c r="B3068" s="1">
        <v>6.9</v>
      </c>
      <c r="J3068" s="9"/>
    </row>
    <row r="3069" ht="14.25" customHeight="1">
      <c r="A3069" s="1" t="s">
        <v>18</v>
      </c>
      <c r="B3069" s="1">
        <v>6.3</v>
      </c>
      <c r="J3069" s="9"/>
    </row>
    <row r="3070" ht="14.25" customHeight="1">
      <c r="A3070" s="1" t="s">
        <v>18</v>
      </c>
      <c r="B3070" s="1">
        <v>6.8</v>
      </c>
      <c r="J3070" s="9"/>
    </row>
    <row r="3071" ht="14.25" customHeight="1">
      <c r="A3071" s="1" t="s">
        <v>18</v>
      </c>
      <c r="B3071" s="1">
        <v>7.4</v>
      </c>
      <c r="J3071" s="9"/>
    </row>
    <row r="3072" ht="14.25" customHeight="1">
      <c r="A3072" s="1" t="s">
        <v>18</v>
      </c>
      <c r="B3072" s="1">
        <v>5.7</v>
      </c>
      <c r="J3072" s="9"/>
    </row>
    <row r="3073" ht="14.25" customHeight="1">
      <c r="A3073" s="1" t="s">
        <v>18</v>
      </c>
      <c r="B3073" s="1">
        <v>5.8</v>
      </c>
      <c r="J3073" s="9"/>
    </row>
    <row r="3074" ht="14.25" customHeight="1">
      <c r="A3074" s="1" t="s">
        <v>18</v>
      </c>
      <c r="B3074" s="1">
        <v>6.2</v>
      </c>
      <c r="J3074" s="9"/>
    </row>
    <row r="3075" ht="14.25" customHeight="1">
      <c r="A3075" s="1" t="s">
        <v>18</v>
      </c>
      <c r="B3075" s="1">
        <v>4.3</v>
      </c>
      <c r="J3075" s="9"/>
    </row>
    <row r="3076" ht="14.25" customHeight="1">
      <c r="A3076" s="1" t="s">
        <v>18</v>
      </c>
      <c r="B3076" s="1">
        <v>6.4</v>
      </c>
      <c r="J3076" s="9"/>
    </row>
    <row r="3077" ht="14.25" customHeight="1">
      <c r="A3077" s="1" t="s">
        <v>4044</v>
      </c>
      <c r="B3077" s="1">
        <v>6.0</v>
      </c>
      <c r="J3077" s="9"/>
    </row>
    <row r="3078" ht="14.25" customHeight="1">
      <c r="A3078" s="1" t="s">
        <v>18</v>
      </c>
      <c r="B3078" s="1">
        <v>6.9</v>
      </c>
      <c r="J3078" s="9"/>
    </row>
    <row r="3079" ht="14.25" customHeight="1">
      <c r="A3079" s="1" t="s">
        <v>18</v>
      </c>
      <c r="B3079" s="1">
        <v>5.5</v>
      </c>
      <c r="J3079" s="9"/>
    </row>
    <row r="3080" ht="14.25" customHeight="1">
      <c r="A3080" s="1" t="s">
        <v>18</v>
      </c>
      <c r="B3080" s="1">
        <v>5.4</v>
      </c>
      <c r="J3080" s="9"/>
    </row>
    <row r="3081" ht="14.25" customHeight="1">
      <c r="A3081" s="1" t="s">
        <v>18</v>
      </c>
      <c r="B3081" s="1">
        <v>8.3</v>
      </c>
      <c r="J3081" s="9"/>
    </row>
    <row r="3082" ht="14.25" customHeight="1">
      <c r="A3082" s="1" t="s">
        <v>18</v>
      </c>
      <c r="B3082" s="1">
        <v>7.9</v>
      </c>
      <c r="J3082" s="9"/>
    </row>
    <row r="3083" ht="14.25" customHeight="1">
      <c r="A3083" s="1" t="s">
        <v>18</v>
      </c>
      <c r="B3083" s="1">
        <v>6.5</v>
      </c>
      <c r="J3083" s="9"/>
    </row>
    <row r="3084" ht="14.25" customHeight="1">
      <c r="A3084" s="1" t="s">
        <v>18</v>
      </c>
      <c r="B3084" s="1">
        <v>6.3</v>
      </c>
      <c r="J3084" s="9"/>
    </row>
    <row r="3085" ht="14.25" customHeight="1">
      <c r="A3085" s="1" t="s">
        <v>18</v>
      </c>
      <c r="B3085" s="1">
        <v>6.4</v>
      </c>
      <c r="J3085" s="9"/>
    </row>
    <row r="3086" ht="14.25" customHeight="1">
      <c r="A3086" s="1" t="s">
        <v>18</v>
      </c>
      <c r="B3086" s="1">
        <v>7.9</v>
      </c>
      <c r="J3086" s="9"/>
    </row>
    <row r="3087" ht="14.25" customHeight="1">
      <c r="A3087" s="1" t="s">
        <v>4044</v>
      </c>
      <c r="B3087" s="1">
        <v>5.3</v>
      </c>
      <c r="J3087" s="9"/>
    </row>
    <row r="3088" ht="14.25" customHeight="1">
      <c r="A3088" s="1">
        <v>0.0</v>
      </c>
      <c r="B3088" s="1">
        <v>5.8</v>
      </c>
      <c r="J3088" s="9"/>
    </row>
    <row r="3089" ht="14.25" customHeight="1">
      <c r="A3089" s="1" t="s">
        <v>1932</v>
      </c>
      <c r="B3089" s="1">
        <v>6.6</v>
      </c>
      <c r="J3089" s="9"/>
    </row>
    <row r="3090" ht="14.25" customHeight="1">
      <c r="A3090" s="1" t="s">
        <v>993</v>
      </c>
      <c r="B3090" s="1">
        <v>7.4</v>
      </c>
      <c r="J3090" s="9"/>
    </row>
    <row r="3091" ht="14.25" customHeight="1">
      <c r="A3091" s="1" t="s">
        <v>18</v>
      </c>
      <c r="B3091" s="1">
        <v>8.3</v>
      </c>
      <c r="J3091" s="9"/>
    </row>
    <row r="3092" ht="14.25" customHeight="1">
      <c r="A3092" s="1" t="s">
        <v>18</v>
      </c>
      <c r="B3092" s="1">
        <v>5.3</v>
      </c>
      <c r="J3092" s="9"/>
    </row>
    <row r="3093" ht="14.25" customHeight="1">
      <c r="A3093" s="1" t="s">
        <v>18</v>
      </c>
      <c r="B3093" s="1">
        <v>6.2</v>
      </c>
      <c r="J3093" s="9"/>
    </row>
    <row r="3094" ht="14.25" customHeight="1">
      <c r="A3094" s="1" t="s">
        <v>18</v>
      </c>
      <c r="B3094" s="1">
        <v>6.9</v>
      </c>
      <c r="J3094" s="9"/>
    </row>
    <row r="3095" ht="14.25" customHeight="1">
      <c r="A3095" s="1" t="s">
        <v>18</v>
      </c>
      <c r="B3095" s="1">
        <v>5.9</v>
      </c>
      <c r="J3095" s="9"/>
    </row>
    <row r="3096" ht="14.25" customHeight="1">
      <c r="A3096" s="1" t="s">
        <v>18</v>
      </c>
      <c r="B3096" s="1">
        <v>6.1</v>
      </c>
      <c r="J3096" s="9"/>
    </row>
    <row r="3097" ht="14.25" customHeight="1">
      <c r="A3097" s="1" t="s">
        <v>18</v>
      </c>
      <c r="B3097" s="1">
        <v>5.8</v>
      </c>
      <c r="J3097" s="9"/>
    </row>
    <row r="3098" ht="14.25" customHeight="1">
      <c r="A3098" s="1" t="s">
        <v>18</v>
      </c>
      <c r="B3098" s="1">
        <v>7.3</v>
      </c>
      <c r="J3098" s="9"/>
    </row>
    <row r="3099" ht="14.25" customHeight="1">
      <c r="A3099" s="1" t="s">
        <v>18</v>
      </c>
      <c r="B3099" s="1">
        <v>5.9</v>
      </c>
      <c r="J3099" s="9"/>
    </row>
    <row r="3100" ht="14.25" customHeight="1">
      <c r="A3100" s="1" t="s">
        <v>18</v>
      </c>
      <c r="B3100" s="1">
        <v>5.5</v>
      </c>
      <c r="J3100" s="9"/>
    </row>
    <row r="3101" ht="14.25" customHeight="1">
      <c r="A3101" s="1" t="s">
        <v>18</v>
      </c>
      <c r="B3101" s="1">
        <v>5.0</v>
      </c>
      <c r="J3101" s="9"/>
    </row>
    <row r="3102" ht="14.25" customHeight="1">
      <c r="A3102" s="1" t="s">
        <v>18</v>
      </c>
      <c r="B3102" s="1">
        <v>7.0</v>
      </c>
      <c r="J3102" s="9"/>
    </row>
    <row r="3103" ht="14.25" customHeight="1">
      <c r="A3103" s="1" t="s">
        <v>18</v>
      </c>
      <c r="B3103" s="1">
        <v>7.8</v>
      </c>
      <c r="J3103" s="9"/>
    </row>
    <row r="3104" ht="14.25" customHeight="1">
      <c r="A3104" s="1" t="s">
        <v>18</v>
      </c>
      <c r="B3104" s="1">
        <v>6.4</v>
      </c>
      <c r="J3104" s="9"/>
    </row>
    <row r="3105" ht="14.25" customHeight="1">
      <c r="A3105" s="1" t="s">
        <v>18</v>
      </c>
      <c r="B3105" s="1">
        <v>5.9</v>
      </c>
      <c r="J3105" s="9"/>
    </row>
    <row r="3106" ht="14.25" customHeight="1">
      <c r="A3106" s="1" t="s">
        <v>18</v>
      </c>
      <c r="B3106" s="1">
        <v>7.0</v>
      </c>
      <c r="J3106" s="9"/>
    </row>
    <row r="3107" ht="14.25" customHeight="1">
      <c r="A3107" s="1" t="s">
        <v>18</v>
      </c>
      <c r="B3107" s="1">
        <v>6.1</v>
      </c>
      <c r="J3107" s="9"/>
    </row>
    <row r="3108" ht="14.25" customHeight="1">
      <c r="A3108" s="1" t="s">
        <v>18</v>
      </c>
      <c r="B3108" s="1">
        <v>6.9</v>
      </c>
      <c r="J3108" s="9"/>
    </row>
    <row r="3109" ht="14.25" customHeight="1">
      <c r="A3109" s="1" t="s">
        <v>18</v>
      </c>
      <c r="B3109" s="1">
        <v>7.5</v>
      </c>
      <c r="J3109" s="9"/>
    </row>
    <row r="3110" ht="14.25" customHeight="1">
      <c r="A3110" s="1" t="s">
        <v>18</v>
      </c>
      <c r="B3110" s="1">
        <v>7.3</v>
      </c>
      <c r="J3110" s="9"/>
    </row>
    <row r="3111" ht="14.25" customHeight="1">
      <c r="A3111" s="1" t="s">
        <v>18</v>
      </c>
      <c r="B3111" s="1">
        <v>6.5</v>
      </c>
      <c r="J3111" s="9"/>
    </row>
    <row r="3112" ht="14.25" customHeight="1">
      <c r="A3112" s="1" t="s">
        <v>18</v>
      </c>
      <c r="B3112" s="1">
        <v>6.2</v>
      </c>
      <c r="J3112" s="9"/>
    </row>
    <row r="3113" ht="14.25" customHeight="1">
      <c r="A3113" s="1" t="s">
        <v>18</v>
      </c>
      <c r="B3113" s="1">
        <v>6.7</v>
      </c>
      <c r="J3113" s="9"/>
    </row>
    <row r="3114" ht="14.25" customHeight="1">
      <c r="A3114" s="1" t="s">
        <v>18</v>
      </c>
      <c r="B3114" s="1">
        <v>6.0</v>
      </c>
      <c r="J3114" s="9"/>
    </row>
    <row r="3115" ht="14.25" customHeight="1">
      <c r="A3115" s="1" t="s">
        <v>18</v>
      </c>
      <c r="B3115" s="1">
        <v>6.3</v>
      </c>
      <c r="J3115" s="9"/>
    </row>
    <row r="3116" ht="14.25" customHeight="1">
      <c r="A3116" s="1" t="s">
        <v>18</v>
      </c>
      <c r="B3116" s="1">
        <v>5.8</v>
      </c>
      <c r="J3116" s="9"/>
    </row>
    <row r="3117" ht="14.25" customHeight="1">
      <c r="A3117" s="1" t="s">
        <v>18</v>
      </c>
      <c r="B3117" s="1">
        <v>6.1</v>
      </c>
      <c r="J3117" s="9"/>
    </row>
    <row r="3118" ht="14.25" customHeight="1">
      <c r="A3118" s="1" t="s">
        <v>18</v>
      </c>
      <c r="B3118" s="1">
        <v>6.9</v>
      </c>
      <c r="J3118" s="9"/>
    </row>
    <row r="3119" ht="14.25" customHeight="1">
      <c r="A3119" s="1" t="s">
        <v>18</v>
      </c>
      <c r="B3119" s="1">
        <v>8.3</v>
      </c>
      <c r="J3119" s="9"/>
    </row>
    <row r="3120" ht="14.25" customHeight="1">
      <c r="A3120" s="1" t="s">
        <v>18</v>
      </c>
      <c r="B3120" s="1">
        <v>5.4</v>
      </c>
      <c r="J3120" s="9"/>
    </row>
    <row r="3121" ht="14.25" customHeight="1">
      <c r="A3121" s="1" t="s">
        <v>18</v>
      </c>
      <c r="B3121" s="1">
        <v>6.7</v>
      </c>
      <c r="J3121" s="9"/>
    </row>
    <row r="3122" ht="14.25" customHeight="1">
      <c r="A3122" s="1" t="s">
        <v>18</v>
      </c>
      <c r="B3122" s="1">
        <v>7.4</v>
      </c>
      <c r="J3122" s="9"/>
    </row>
    <row r="3123" ht="14.25" customHeight="1">
      <c r="A3123" s="1" t="s">
        <v>18</v>
      </c>
      <c r="B3123" s="1">
        <v>5.6</v>
      </c>
      <c r="J3123" s="9"/>
    </row>
    <row r="3124" ht="14.25" customHeight="1">
      <c r="A3124" s="1" t="s">
        <v>18</v>
      </c>
      <c r="B3124" s="1">
        <v>6.5</v>
      </c>
      <c r="J3124" s="9"/>
    </row>
    <row r="3125" ht="14.25" customHeight="1">
      <c r="A3125" s="1" t="s">
        <v>18</v>
      </c>
      <c r="B3125" s="1">
        <v>6.5</v>
      </c>
      <c r="J3125" s="9"/>
    </row>
    <row r="3126" ht="14.25" customHeight="1">
      <c r="A3126" s="1" t="s">
        <v>18</v>
      </c>
      <c r="B3126" s="1">
        <v>5.8</v>
      </c>
      <c r="J3126" s="9"/>
    </row>
    <row r="3127" ht="14.25" customHeight="1">
      <c r="A3127" s="1" t="s">
        <v>18</v>
      </c>
      <c r="B3127" s="1">
        <v>5.0</v>
      </c>
      <c r="J3127" s="9"/>
    </row>
    <row r="3128" ht="14.25" customHeight="1">
      <c r="A3128" s="1" t="s">
        <v>18</v>
      </c>
      <c r="B3128" s="1">
        <v>5.5</v>
      </c>
      <c r="J3128" s="9"/>
    </row>
    <row r="3129" ht="14.25" customHeight="1">
      <c r="A3129" s="1" t="s">
        <v>18</v>
      </c>
      <c r="B3129" s="1">
        <v>6.5</v>
      </c>
      <c r="J3129" s="9"/>
    </row>
    <row r="3130" ht="14.25" customHeight="1">
      <c r="A3130" s="1" t="s">
        <v>18</v>
      </c>
      <c r="B3130" s="1">
        <v>7.2</v>
      </c>
      <c r="J3130" s="9"/>
    </row>
    <row r="3131" ht="14.25" customHeight="1">
      <c r="A3131" s="1" t="s">
        <v>18</v>
      </c>
      <c r="B3131" s="1">
        <v>7.3</v>
      </c>
      <c r="J3131" s="9"/>
    </row>
    <row r="3132" ht="14.25" customHeight="1">
      <c r="A3132" s="1" t="s">
        <v>18</v>
      </c>
      <c r="B3132" s="1">
        <v>7.2</v>
      </c>
      <c r="J3132" s="9"/>
    </row>
    <row r="3133" ht="14.25" customHeight="1">
      <c r="A3133" s="1" t="s">
        <v>18</v>
      </c>
      <c r="B3133" s="1">
        <v>5.2</v>
      </c>
      <c r="J3133" s="9"/>
    </row>
    <row r="3134" ht="14.25" customHeight="1">
      <c r="A3134" s="1" t="s">
        <v>18</v>
      </c>
      <c r="B3134" s="1">
        <v>5.7</v>
      </c>
      <c r="J3134" s="9"/>
    </row>
    <row r="3135" ht="14.25" customHeight="1">
      <c r="A3135" s="1" t="s">
        <v>18</v>
      </c>
      <c r="B3135" s="1">
        <v>4.7</v>
      </c>
      <c r="J3135" s="9"/>
    </row>
    <row r="3136" ht="14.25" customHeight="1">
      <c r="A3136" s="1" t="s">
        <v>18</v>
      </c>
      <c r="B3136" s="1">
        <v>5.9</v>
      </c>
      <c r="J3136" s="9"/>
    </row>
    <row r="3137" ht="14.25" customHeight="1">
      <c r="A3137" s="1" t="s">
        <v>18</v>
      </c>
      <c r="B3137" s="1">
        <v>6.8</v>
      </c>
      <c r="J3137" s="9"/>
    </row>
    <row r="3138" ht="14.25" customHeight="1">
      <c r="A3138" s="1" t="s">
        <v>18</v>
      </c>
      <c r="B3138" s="1">
        <v>5.9</v>
      </c>
      <c r="J3138" s="9"/>
    </row>
    <row r="3139" ht="14.25" customHeight="1">
      <c r="A3139" s="1" t="s">
        <v>18</v>
      </c>
      <c r="B3139" s="1">
        <v>5.3</v>
      </c>
      <c r="J3139" s="9"/>
    </row>
    <row r="3140" ht="14.25" customHeight="1">
      <c r="A3140" s="1" t="s">
        <v>18</v>
      </c>
      <c r="B3140" s="1">
        <v>6.0</v>
      </c>
      <c r="J3140" s="9"/>
    </row>
    <row r="3141" ht="14.25" customHeight="1">
      <c r="A3141" s="1" t="s">
        <v>18</v>
      </c>
      <c r="B3141" s="1">
        <v>7.7</v>
      </c>
      <c r="J3141" s="9"/>
    </row>
    <row r="3142" ht="14.25" customHeight="1">
      <c r="A3142" s="1" t="s">
        <v>18</v>
      </c>
      <c r="B3142" s="1">
        <v>4.4</v>
      </c>
      <c r="J3142" s="9"/>
    </row>
    <row r="3143" ht="14.25" customHeight="1">
      <c r="A3143" s="1" t="s">
        <v>18</v>
      </c>
      <c r="B3143" s="1">
        <v>6.6</v>
      </c>
      <c r="J3143" s="9"/>
    </row>
    <row r="3144" ht="14.25" customHeight="1">
      <c r="A3144" s="1" t="s">
        <v>18</v>
      </c>
      <c r="B3144" s="1">
        <v>6.7</v>
      </c>
      <c r="J3144" s="9"/>
    </row>
    <row r="3145" ht="14.25" customHeight="1">
      <c r="A3145" s="1" t="s">
        <v>18</v>
      </c>
      <c r="B3145" s="1">
        <v>5.5</v>
      </c>
      <c r="J3145" s="9"/>
    </row>
    <row r="3146" ht="14.25" customHeight="1">
      <c r="A3146" s="1" t="s">
        <v>18</v>
      </c>
      <c r="B3146" s="1">
        <v>6.5</v>
      </c>
      <c r="J3146" s="9"/>
    </row>
    <row r="3147" ht="14.25" customHeight="1">
      <c r="A3147" s="1" t="s">
        <v>18</v>
      </c>
      <c r="B3147" s="1">
        <v>6.2</v>
      </c>
      <c r="J3147" s="9"/>
    </row>
    <row r="3148" ht="14.25" customHeight="1">
      <c r="A3148" s="1" t="s">
        <v>18</v>
      </c>
      <c r="B3148" s="1">
        <v>7.1</v>
      </c>
      <c r="J3148" s="9"/>
    </row>
    <row r="3149" ht="14.25" customHeight="1">
      <c r="A3149" s="1" t="s">
        <v>18</v>
      </c>
      <c r="B3149" s="1">
        <v>6.1</v>
      </c>
      <c r="J3149" s="9"/>
    </row>
    <row r="3150" ht="14.25" customHeight="1">
      <c r="A3150" s="1" t="s">
        <v>18</v>
      </c>
      <c r="B3150" s="1">
        <v>7.1</v>
      </c>
      <c r="J3150" s="9"/>
    </row>
    <row r="3151" ht="14.25" customHeight="1">
      <c r="A3151" s="1" t="s">
        <v>18</v>
      </c>
      <c r="B3151" s="1">
        <v>6.0</v>
      </c>
      <c r="J3151" s="9"/>
    </row>
    <row r="3152" ht="14.25" customHeight="1">
      <c r="A3152" s="1" t="s">
        <v>18</v>
      </c>
      <c r="B3152" s="1">
        <v>7.4</v>
      </c>
      <c r="J3152" s="9"/>
    </row>
    <row r="3153" ht="14.25" customHeight="1">
      <c r="A3153" s="1" t="s">
        <v>18</v>
      </c>
      <c r="B3153" s="1">
        <v>5.9</v>
      </c>
      <c r="J3153" s="9"/>
    </row>
    <row r="3154" ht="14.25" customHeight="1">
      <c r="A3154" s="1" t="s">
        <v>18</v>
      </c>
      <c r="B3154" s="1">
        <v>4.1</v>
      </c>
      <c r="J3154" s="9"/>
    </row>
    <row r="3155" ht="14.25" customHeight="1">
      <c r="A3155" s="1" t="s">
        <v>18</v>
      </c>
      <c r="B3155" s="1">
        <v>5.8</v>
      </c>
      <c r="J3155" s="9"/>
    </row>
    <row r="3156" ht="14.25" customHeight="1">
      <c r="A3156" s="1" t="s">
        <v>18</v>
      </c>
      <c r="B3156" s="1">
        <v>5.9</v>
      </c>
      <c r="J3156" s="9"/>
    </row>
    <row r="3157" ht="14.25" customHeight="1">
      <c r="A3157" s="1" t="s">
        <v>18</v>
      </c>
      <c r="B3157" s="1">
        <v>7.0</v>
      </c>
      <c r="J3157" s="9"/>
    </row>
    <row r="3158" ht="14.25" customHeight="1">
      <c r="A3158" s="1" t="s">
        <v>18</v>
      </c>
      <c r="B3158" s="1">
        <v>6.8</v>
      </c>
      <c r="J3158" s="9"/>
    </row>
    <row r="3159" ht="14.25" customHeight="1">
      <c r="A3159" s="1" t="s">
        <v>18</v>
      </c>
      <c r="B3159" s="1">
        <v>7.4</v>
      </c>
      <c r="J3159" s="9"/>
    </row>
    <row r="3160" ht="14.25" customHeight="1">
      <c r="A3160" s="1" t="s">
        <v>18</v>
      </c>
      <c r="B3160" s="1">
        <v>7.1</v>
      </c>
      <c r="J3160" s="9"/>
    </row>
    <row r="3161" ht="14.25" customHeight="1">
      <c r="A3161" s="1" t="s">
        <v>18</v>
      </c>
      <c r="B3161" s="1">
        <v>7.0</v>
      </c>
      <c r="J3161" s="9"/>
    </row>
    <row r="3162" ht="14.25" customHeight="1">
      <c r="A3162" s="1" t="s">
        <v>18</v>
      </c>
      <c r="B3162" s="1">
        <v>5.8</v>
      </c>
      <c r="J3162" s="9"/>
    </row>
    <row r="3163" ht="14.25" customHeight="1">
      <c r="A3163" s="1" t="s">
        <v>18</v>
      </c>
      <c r="B3163" s="1">
        <v>7.8</v>
      </c>
      <c r="J3163" s="9"/>
    </row>
    <row r="3164" ht="14.25" customHeight="1">
      <c r="A3164" s="1" t="s">
        <v>18</v>
      </c>
      <c r="B3164" s="1">
        <v>6.5</v>
      </c>
      <c r="J3164" s="9"/>
    </row>
    <row r="3165" ht="14.25" customHeight="1">
      <c r="A3165" s="1" t="s">
        <v>18</v>
      </c>
      <c r="B3165" s="1">
        <v>7.0</v>
      </c>
      <c r="J3165" s="9"/>
    </row>
    <row r="3166" ht="14.25" customHeight="1">
      <c r="A3166" s="1" t="s">
        <v>18</v>
      </c>
      <c r="B3166" s="1">
        <v>6.3</v>
      </c>
      <c r="J3166" s="9"/>
    </row>
    <row r="3167" ht="14.25" customHeight="1">
      <c r="A3167" s="1" t="s">
        <v>18</v>
      </c>
      <c r="B3167" s="1">
        <v>5.3</v>
      </c>
      <c r="J3167" s="9"/>
    </row>
    <row r="3168" ht="14.25" customHeight="1">
      <c r="A3168" s="1" t="s">
        <v>18</v>
      </c>
      <c r="B3168" s="1">
        <v>6.8</v>
      </c>
      <c r="J3168" s="9"/>
    </row>
    <row r="3169" ht="14.25" customHeight="1">
      <c r="A3169" s="1" t="s">
        <v>18</v>
      </c>
      <c r="B3169" s="1">
        <v>5.5</v>
      </c>
      <c r="J3169" s="9"/>
    </row>
    <row r="3170" ht="14.25" customHeight="1">
      <c r="A3170" s="1" t="s">
        <v>18</v>
      </c>
      <c r="B3170" s="1">
        <v>7.4</v>
      </c>
      <c r="J3170" s="9"/>
    </row>
    <row r="3171" ht="14.25" customHeight="1">
      <c r="A3171" s="1" t="s">
        <v>18</v>
      </c>
      <c r="B3171" s="1">
        <v>4.3</v>
      </c>
      <c r="J3171" s="9"/>
    </row>
    <row r="3172" ht="14.25" customHeight="1">
      <c r="A3172" s="1" t="s">
        <v>18</v>
      </c>
      <c r="B3172" s="1">
        <v>6.0</v>
      </c>
      <c r="J3172" s="9"/>
    </row>
    <row r="3173" ht="14.25" customHeight="1">
      <c r="A3173" s="1" t="s">
        <v>18</v>
      </c>
      <c r="B3173" s="1">
        <v>5.2</v>
      </c>
      <c r="J3173" s="9"/>
    </row>
    <row r="3174" ht="14.25" customHeight="1">
      <c r="A3174" s="1" t="s">
        <v>18</v>
      </c>
      <c r="B3174" s="1">
        <v>6.7</v>
      </c>
      <c r="J3174" s="9"/>
    </row>
    <row r="3175" ht="14.25" customHeight="1">
      <c r="A3175" s="1" t="s">
        <v>18</v>
      </c>
      <c r="B3175" s="1">
        <v>6.3</v>
      </c>
      <c r="J3175" s="9"/>
    </row>
    <row r="3176" ht="14.25" customHeight="1">
      <c r="A3176" s="1" t="s">
        <v>18</v>
      </c>
      <c r="B3176" s="1">
        <v>7.9</v>
      </c>
      <c r="J3176" s="9"/>
    </row>
    <row r="3177" ht="14.25" customHeight="1">
      <c r="A3177" s="1" t="s">
        <v>18</v>
      </c>
      <c r="B3177" s="1">
        <v>8.6</v>
      </c>
      <c r="J3177" s="9"/>
    </row>
    <row r="3178" ht="14.25" customHeight="1">
      <c r="A3178" s="1" t="s">
        <v>18</v>
      </c>
      <c r="B3178" s="1">
        <v>6.1</v>
      </c>
      <c r="J3178" s="9"/>
    </row>
    <row r="3179" ht="14.25" customHeight="1">
      <c r="A3179" s="1" t="s">
        <v>18</v>
      </c>
      <c r="B3179" s="1">
        <v>5.8</v>
      </c>
      <c r="J3179" s="9"/>
    </row>
    <row r="3180" ht="14.25" customHeight="1">
      <c r="A3180" s="1" t="s">
        <v>993</v>
      </c>
      <c r="B3180" s="1">
        <v>7.7</v>
      </c>
      <c r="J3180" s="9"/>
    </row>
    <row r="3181" ht="14.25" customHeight="1">
      <c r="A3181" s="1" t="s">
        <v>18</v>
      </c>
      <c r="B3181" s="1">
        <v>8.0</v>
      </c>
      <c r="J3181" s="9"/>
    </row>
    <row r="3182" ht="14.25" customHeight="1">
      <c r="A3182" s="1" t="s">
        <v>18</v>
      </c>
      <c r="B3182" s="1">
        <v>5.6</v>
      </c>
      <c r="J3182" s="9"/>
    </row>
    <row r="3183" ht="14.25" customHeight="1">
      <c r="A3183" s="1" t="s">
        <v>18</v>
      </c>
      <c r="B3183" s="1">
        <v>6.7</v>
      </c>
      <c r="J3183" s="9"/>
    </row>
    <row r="3184" ht="14.25" customHeight="1">
      <c r="A3184" s="1" t="s">
        <v>18</v>
      </c>
      <c r="B3184" s="1">
        <v>6.6</v>
      </c>
      <c r="J3184" s="9"/>
    </row>
    <row r="3185" ht="14.25" customHeight="1">
      <c r="A3185" s="1" t="s">
        <v>18</v>
      </c>
      <c r="B3185" s="1">
        <v>4.2</v>
      </c>
      <c r="J3185" s="9"/>
    </row>
    <row r="3186" ht="14.25" customHeight="1">
      <c r="A3186" s="1" t="s">
        <v>18</v>
      </c>
      <c r="B3186" s="1">
        <v>6.6</v>
      </c>
      <c r="J3186" s="9"/>
    </row>
    <row r="3187" ht="14.25" customHeight="1">
      <c r="A3187" s="1" t="s">
        <v>18</v>
      </c>
      <c r="B3187" s="1">
        <v>4.1</v>
      </c>
      <c r="J3187" s="9"/>
    </row>
    <row r="3188" ht="14.25" customHeight="1">
      <c r="A3188" s="1" t="s">
        <v>18</v>
      </c>
      <c r="B3188" s="1">
        <v>7.3</v>
      </c>
      <c r="J3188" s="9"/>
    </row>
    <row r="3189" ht="14.25" customHeight="1">
      <c r="A3189" s="1" t="s">
        <v>18</v>
      </c>
      <c r="B3189" s="1">
        <v>7.1</v>
      </c>
      <c r="J3189" s="9"/>
    </row>
    <row r="3190" ht="14.25" customHeight="1">
      <c r="A3190" s="1" t="s">
        <v>18</v>
      </c>
      <c r="B3190" s="1">
        <v>6.5</v>
      </c>
      <c r="J3190" s="9"/>
    </row>
    <row r="3191" ht="14.25" customHeight="1">
      <c r="A3191" s="1" t="s">
        <v>7257</v>
      </c>
      <c r="B3191" s="1">
        <v>7.0</v>
      </c>
      <c r="J3191" s="9"/>
    </row>
    <row r="3192" ht="14.25" customHeight="1">
      <c r="A3192" s="1" t="s">
        <v>18</v>
      </c>
      <c r="B3192" s="1">
        <v>5.5</v>
      </c>
      <c r="J3192" s="9"/>
    </row>
    <row r="3193" ht="14.25" customHeight="1">
      <c r="A3193" s="1" t="s">
        <v>18</v>
      </c>
      <c r="B3193" s="1">
        <v>6.6</v>
      </c>
      <c r="J3193" s="9"/>
    </row>
    <row r="3194" ht="14.25" customHeight="1">
      <c r="A3194" s="1" t="s">
        <v>18</v>
      </c>
      <c r="B3194" s="1">
        <v>7.1</v>
      </c>
      <c r="J3194" s="9"/>
    </row>
    <row r="3195" ht="14.25" customHeight="1">
      <c r="A3195" s="1" t="s">
        <v>18</v>
      </c>
      <c r="B3195" s="1">
        <v>7.9</v>
      </c>
      <c r="J3195" s="9"/>
    </row>
    <row r="3196" ht="14.25" customHeight="1">
      <c r="A3196" s="1" t="s">
        <v>18</v>
      </c>
      <c r="B3196" s="1">
        <v>7.1</v>
      </c>
      <c r="J3196" s="9"/>
    </row>
    <row r="3197" ht="14.25" customHeight="1">
      <c r="A3197" s="1" t="s">
        <v>18</v>
      </c>
      <c r="B3197" s="1">
        <v>5.6</v>
      </c>
      <c r="J3197" s="9"/>
    </row>
    <row r="3198" ht="14.25" customHeight="1">
      <c r="A3198" s="1" t="s">
        <v>18</v>
      </c>
      <c r="B3198" s="1">
        <v>7.3</v>
      </c>
      <c r="J3198" s="9"/>
    </row>
    <row r="3199" ht="14.25" customHeight="1">
      <c r="A3199" s="1" t="s">
        <v>18</v>
      </c>
      <c r="B3199" s="1">
        <v>3.3</v>
      </c>
      <c r="J3199" s="9"/>
    </row>
    <row r="3200" ht="14.25" customHeight="1">
      <c r="A3200" s="1" t="s">
        <v>18</v>
      </c>
      <c r="B3200" s="1">
        <v>6.5</v>
      </c>
      <c r="J3200" s="9"/>
    </row>
    <row r="3201" ht="14.25" customHeight="1">
      <c r="A3201" s="1" t="s">
        <v>18</v>
      </c>
      <c r="B3201" s="1">
        <v>4.8</v>
      </c>
      <c r="J3201" s="9"/>
    </row>
    <row r="3202" ht="14.25" customHeight="1">
      <c r="A3202" s="1" t="s">
        <v>18</v>
      </c>
      <c r="B3202" s="1">
        <v>5.2</v>
      </c>
      <c r="J3202" s="9"/>
    </row>
    <row r="3203" ht="14.25" customHeight="1">
      <c r="A3203" s="1" t="s">
        <v>18</v>
      </c>
      <c r="B3203" s="1">
        <v>6.3</v>
      </c>
      <c r="J3203" s="9"/>
    </row>
    <row r="3204" ht="14.25" customHeight="1">
      <c r="A3204" s="1" t="s">
        <v>18</v>
      </c>
      <c r="B3204" s="1">
        <v>7.2</v>
      </c>
      <c r="J3204" s="9"/>
    </row>
    <row r="3205" ht="14.25" customHeight="1">
      <c r="A3205" s="1" t="s">
        <v>18</v>
      </c>
      <c r="B3205" s="1">
        <v>6.8</v>
      </c>
      <c r="J3205" s="9"/>
    </row>
    <row r="3206" ht="14.25" customHeight="1">
      <c r="A3206" s="1" t="s">
        <v>18</v>
      </c>
      <c r="B3206" s="1">
        <v>5.7</v>
      </c>
      <c r="J3206" s="9"/>
    </row>
    <row r="3207" ht="14.25" customHeight="1">
      <c r="A3207" s="1" t="s">
        <v>18</v>
      </c>
      <c r="B3207" s="1">
        <v>7.2</v>
      </c>
      <c r="J3207" s="9"/>
    </row>
    <row r="3208" ht="14.25" customHeight="1">
      <c r="A3208" s="1" t="s">
        <v>18</v>
      </c>
      <c r="B3208" s="1">
        <v>6.9</v>
      </c>
      <c r="J3208" s="9"/>
    </row>
    <row r="3209" ht="14.25" customHeight="1">
      <c r="A3209" s="1" t="s">
        <v>10264</v>
      </c>
      <c r="B3209" s="1">
        <v>9.1</v>
      </c>
      <c r="J3209" s="9"/>
    </row>
    <row r="3210" ht="14.25" customHeight="1">
      <c r="A3210" s="1" t="s">
        <v>4044</v>
      </c>
      <c r="B3210" s="1">
        <v>6.3</v>
      </c>
      <c r="J3210" s="9"/>
    </row>
    <row r="3211" ht="14.25" customHeight="1">
      <c r="A3211" s="1" t="s">
        <v>18</v>
      </c>
      <c r="B3211" s="1">
        <v>6.2</v>
      </c>
      <c r="J3211" s="9"/>
    </row>
    <row r="3212" ht="14.25" customHeight="1">
      <c r="A3212" s="1" t="s">
        <v>18</v>
      </c>
      <c r="B3212" s="1">
        <v>6.7</v>
      </c>
      <c r="J3212" s="9"/>
    </row>
    <row r="3213" ht="14.25" customHeight="1">
      <c r="A3213" s="1" t="s">
        <v>18</v>
      </c>
      <c r="B3213" s="1">
        <v>6.5</v>
      </c>
      <c r="J3213" s="9"/>
    </row>
    <row r="3214" ht="14.25" customHeight="1">
      <c r="A3214" s="1" t="s">
        <v>18</v>
      </c>
      <c r="B3214" s="1">
        <v>7.2</v>
      </c>
      <c r="J3214" s="9"/>
    </row>
    <row r="3215" ht="14.25" customHeight="1">
      <c r="A3215" s="1" t="s">
        <v>18</v>
      </c>
      <c r="B3215" s="1">
        <v>5.3</v>
      </c>
      <c r="J3215" s="9"/>
    </row>
    <row r="3216" ht="14.25" customHeight="1">
      <c r="A3216" s="1" t="s">
        <v>18</v>
      </c>
      <c r="B3216" s="1">
        <v>6.7</v>
      </c>
      <c r="J3216" s="9"/>
    </row>
    <row r="3217" ht="14.25" customHeight="1">
      <c r="A3217" s="1" t="s">
        <v>18</v>
      </c>
      <c r="B3217" s="1">
        <v>6.2</v>
      </c>
      <c r="J3217" s="9"/>
    </row>
    <row r="3218" ht="14.25" customHeight="1">
      <c r="A3218" s="1" t="s">
        <v>18</v>
      </c>
      <c r="B3218" s="1">
        <v>3.6</v>
      </c>
      <c r="J3218" s="9"/>
    </row>
    <row r="3219" ht="14.25" customHeight="1">
      <c r="A3219" s="1" t="s">
        <v>18</v>
      </c>
      <c r="B3219" s="1">
        <v>5.7</v>
      </c>
      <c r="J3219" s="9"/>
    </row>
    <row r="3220" ht="14.25" customHeight="1">
      <c r="A3220" s="1" t="s">
        <v>5278</v>
      </c>
      <c r="B3220" s="1">
        <v>7.3</v>
      </c>
      <c r="J3220" s="9"/>
    </row>
    <row r="3221" ht="14.25" customHeight="1">
      <c r="A3221" s="1" t="s">
        <v>18</v>
      </c>
      <c r="B3221" s="1">
        <v>5.0</v>
      </c>
      <c r="J3221" s="9"/>
    </row>
    <row r="3222" ht="14.25" customHeight="1">
      <c r="A3222" s="1" t="s">
        <v>993</v>
      </c>
      <c r="B3222" s="1">
        <v>6.6</v>
      </c>
      <c r="J3222" s="9"/>
    </row>
    <row r="3223" ht="14.25" customHeight="1">
      <c r="A3223" s="1" t="s">
        <v>18</v>
      </c>
      <c r="B3223" s="1">
        <v>6.6</v>
      </c>
      <c r="J3223" s="9"/>
    </row>
    <row r="3224" ht="14.25" customHeight="1">
      <c r="A3224" s="1" t="s">
        <v>993</v>
      </c>
      <c r="B3224" s="1">
        <v>6.8</v>
      </c>
      <c r="J3224" s="9"/>
    </row>
    <row r="3225" ht="14.25" customHeight="1">
      <c r="A3225" s="1" t="s">
        <v>18</v>
      </c>
      <c r="B3225" s="1">
        <v>6.2</v>
      </c>
      <c r="J3225" s="9"/>
    </row>
    <row r="3226" ht="14.25" customHeight="1">
      <c r="A3226" s="1" t="s">
        <v>18</v>
      </c>
      <c r="B3226" s="1">
        <v>7.3</v>
      </c>
      <c r="J3226" s="9"/>
    </row>
    <row r="3227" ht="14.25" customHeight="1">
      <c r="A3227" s="1" t="s">
        <v>18</v>
      </c>
      <c r="B3227" s="1">
        <v>6.2</v>
      </c>
      <c r="J3227" s="9"/>
    </row>
    <row r="3228" ht="14.25" customHeight="1">
      <c r="A3228" s="1" t="s">
        <v>18</v>
      </c>
      <c r="B3228" s="1">
        <v>6.9</v>
      </c>
      <c r="J3228" s="9"/>
    </row>
    <row r="3229" ht="14.25" customHeight="1">
      <c r="A3229" s="1" t="s">
        <v>18</v>
      </c>
      <c r="B3229" s="1">
        <v>6.6</v>
      </c>
      <c r="J3229" s="9"/>
    </row>
    <row r="3230" ht="14.25" customHeight="1">
      <c r="A3230" s="1" t="s">
        <v>18</v>
      </c>
      <c r="B3230" s="1">
        <v>6.3</v>
      </c>
      <c r="J3230" s="9"/>
    </row>
    <row r="3231" ht="14.25" customHeight="1">
      <c r="A3231" s="1" t="s">
        <v>18</v>
      </c>
      <c r="B3231" s="1">
        <v>7.0</v>
      </c>
      <c r="J3231" s="9"/>
    </row>
    <row r="3232" ht="14.25" customHeight="1">
      <c r="A3232" s="1" t="s">
        <v>18</v>
      </c>
      <c r="B3232" s="1">
        <v>3.3</v>
      </c>
      <c r="J3232" s="9"/>
    </row>
    <row r="3233" ht="14.25" customHeight="1">
      <c r="A3233" s="1" t="s">
        <v>18</v>
      </c>
      <c r="B3233" s="1">
        <v>6.7</v>
      </c>
      <c r="J3233" s="9"/>
    </row>
    <row r="3234" ht="14.25" customHeight="1">
      <c r="A3234" s="1" t="s">
        <v>1932</v>
      </c>
      <c r="B3234" s="1">
        <v>6.2</v>
      </c>
      <c r="J3234" s="9"/>
    </row>
    <row r="3235" ht="14.25" customHeight="1">
      <c r="A3235" s="1" t="s">
        <v>18</v>
      </c>
      <c r="B3235" s="1">
        <v>6.5</v>
      </c>
      <c r="J3235" s="9"/>
    </row>
    <row r="3236" ht="14.25" customHeight="1">
      <c r="A3236" s="1" t="s">
        <v>18</v>
      </c>
      <c r="B3236" s="1">
        <v>3.5</v>
      </c>
      <c r="J3236" s="9"/>
    </row>
    <row r="3237" ht="14.25" customHeight="1">
      <c r="A3237" s="1" t="s">
        <v>18</v>
      </c>
      <c r="B3237" s="1">
        <v>5.5</v>
      </c>
      <c r="J3237" s="9"/>
    </row>
    <row r="3238" ht="14.25" customHeight="1">
      <c r="A3238" s="1" t="s">
        <v>18</v>
      </c>
      <c r="B3238" s="1">
        <v>5.9</v>
      </c>
      <c r="J3238" s="9"/>
    </row>
    <row r="3239" ht="14.25" customHeight="1">
      <c r="A3239" s="1" t="s">
        <v>18</v>
      </c>
      <c r="B3239" s="1">
        <v>4.7</v>
      </c>
      <c r="J3239" s="9"/>
    </row>
    <row r="3240" ht="14.25" customHeight="1">
      <c r="A3240" s="1" t="s">
        <v>18</v>
      </c>
      <c r="B3240" s="1">
        <v>4.2</v>
      </c>
      <c r="J3240" s="9"/>
    </row>
    <row r="3241" ht="14.25" customHeight="1">
      <c r="A3241" s="1" t="s">
        <v>18</v>
      </c>
      <c r="B3241" s="1">
        <v>5.2</v>
      </c>
      <c r="J3241" s="9"/>
    </row>
    <row r="3242" ht="14.25" customHeight="1">
      <c r="A3242" s="1" t="s">
        <v>18</v>
      </c>
      <c r="B3242" s="1">
        <v>5.2</v>
      </c>
      <c r="J3242" s="9"/>
    </row>
    <row r="3243" ht="14.25" customHeight="1">
      <c r="A3243" s="1" t="s">
        <v>18</v>
      </c>
      <c r="B3243" s="1">
        <v>3.9</v>
      </c>
      <c r="J3243" s="9"/>
    </row>
    <row r="3244" ht="14.25" customHeight="1">
      <c r="A3244" s="1" t="s">
        <v>18</v>
      </c>
      <c r="B3244" s="1">
        <v>6.1</v>
      </c>
      <c r="J3244" s="9"/>
    </row>
    <row r="3245" ht="14.25" customHeight="1">
      <c r="A3245" s="1" t="s">
        <v>18</v>
      </c>
      <c r="B3245" s="1">
        <v>5.8</v>
      </c>
      <c r="J3245" s="9"/>
    </row>
    <row r="3246" ht="14.25" customHeight="1">
      <c r="A3246" s="1" t="s">
        <v>18</v>
      </c>
      <c r="B3246" s="1">
        <v>6.7</v>
      </c>
      <c r="J3246" s="9"/>
    </row>
    <row r="3247" ht="14.25" customHeight="1">
      <c r="A3247" s="1" t="s">
        <v>18</v>
      </c>
      <c r="B3247" s="1">
        <v>5.7</v>
      </c>
      <c r="J3247" s="9"/>
    </row>
    <row r="3248" ht="14.25" customHeight="1">
      <c r="A3248" s="1" t="s">
        <v>18</v>
      </c>
      <c r="B3248" s="1">
        <v>4.5</v>
      </c>
      <c r="J3248" s="9"/>
    </row>
    <row r="3249" ht="14.25" customHeight="1">
      <c r="A3249" s="1" t="s">
        <v>18</v>
      </c>
      <c r="B3249" s="1">
        <v>6.9</v>
      </c>
      <c r="J3249" s="9"/>
    </row>
    <row r="3250" ht="14.25" customHeight="1">
      <c r="A3250" s="1" t="s">
        <v>18</v>
      </c>
      <c r="B3250" s="1">
        <v>4.8</v>
      </c>
      <c r="J3250" s="9"/>
    </row>
    <row r="3251" ht="14.25" customHeight="1">
      <c r="A3251" s="1" t="s">
        <v>18</v>
      </c>
      <c r="B3251" s="1">
        <v>6.3</v>
      </c>
      <c r="J3251" s="9"/>
    </row>
    <row r="3252" ht="14.25" customHeight="1">
      <c r="A3252" s="1" t="s">
        <v>6376</v>
      </c>
      <c r="B3252" s="1">
        <v>6.9</v>
      </c>
      <c r="J3252" s="9"/>
    </row>
    <row r="3253" ht="14.25" customHeight="1">
      <c r="A3253" s="1" t="s">
        <v>18</v>
      </c>
      <c r="B3253" s="1">
        <v>5.4</v>
      </c>
      <c r="J3253" s="9"/>
    </row>
    <row r="3254" ht="14.25" customHeight="1">
      <c r="A3254" s="1" t="s">
        <v>18</v>
      </c>
      <c r="B3254" s="1">
        <v>3.8</v>
      </c>
      <c r="J3254" s="9"/>
    </row>
    <row r="3255" ht="14.25" customHeight="1">
      <c r="A3255" s="1" t="s">
        <v>18</v>
      </c>
      <c r="B3255" s="1">
        <v>7.0</v>
      </c>
      <c r="J3255" s="9"/>
    </row>
    <row r="3256" ht="14.25" customHeight="1">
      <c r="A3256" s="1" t="s">
        <v>18</v>
      </c>
      <c r="B3256" s="1">
        <v>5.2</v>
      </c>
      <c r="J3256" s="9"/>
    </row>
    <row r="3257" ht="14.25" customHeight="1">
      <c r="A3257" s="1" t="s">
        <v>9526</v>
      </c>
      <c r="B3257" s="1">
        <v>7.3</v>
      </c>
      <c r="J3257" s="9"/>
    </row>
    <row r="3258" ht="14.25" customHeight="1">
      <c r="A3258" s="1" t="s">
        <v>18</v>
      </c>
      <c r="B3258" s="1">
        <v>4.6</v>
      </c>
      <c r="J3258" s="9"/>
    </row>
    <row r="3259" ht="14.25" customHeight="1">
      <c r="A3259" s="1" t="s">
        <v>18</v>
      </c>
      <c r="B3259" s="1">
        <v>6.5</v>
      </c>
      <c r="J3259" s="9"/>
    </row>
    <row r="3260" ht="14.25" customHeight="1">
      <c r="A3260" s="1" t="s">
        <v>18</v>
      </c>
      <c r="B3260" s="1">
        <v>6.8</v>
      </c>
      <c r="J3260" s="9"/>
    </row>
    <row r="3261" ht="14.25" customHeight="1">
      <c r="A3261" s="1" t="s">
        <v>18</v>
      </c>
      <c r="B3261" s="1">
        <v>6.7</v>
      </c>
      <c r="J3261" s="9"/>
    </row>
    <row r="3262" ht="14.25" customHeight="1">
      <c r="A3262" s="1" t="s">
        <v>18</v>
      </c>
      <c r="B3262" s="1">
        <v>6.1</v>
      </c>
      <c r="J3262" s="9"/>
    </row>
    <row r="3263" ht="14.25" customHeight="1">
      <c r="A3263" s="1" t="s">
        <v>18</v>
      </c>
      <c r="B3263" s="1">
        <v>5.2</v>
      </c>
      <c r="J3263" s="9"/>
    </row>
    <row r="3264" ht="14.25" customHeight="1">
      <c r="A3264" s="1" t="s">
        <v>18</v>
      </c>
      <c r="B3264" s="1">
        <v>6.9</v>
      </c>
      <c r="J3264" s="9"/>
    </row>
    <row r="3265" ht="14.25" customHeight="1">
      <c r="A3265" s="1" t="s">
        <v>18</v>
      </c>
      <c r="B3265" s="1">
        <v>6.0</v>
      </c>
      <c r="J3265" s="9"/>
    </row>
    <row r="3266" ht="14.25" customHeight="1">
      <c r="A3266" s="1" t="s">
        <v>993</v>
      </c>
      <c r="B3266" s="1">
        <v>7.9</v>
      </c>
      <c r="J3266" s="9"/>
    </row>
    <row r="3267" ht="14.25" customHeight="1">
      <c r="A3267" s="1" t="s">
        <v>18</v>
      </c>
      <c r="B3267" s="1">
        <v>4.5</v>
      </c>
      <c r="J3267" s="9"/>
    </row>
    <row r="3268" ht="14.25" customHeight="1">
      <c r="A3268" s="1" t="s">
        <v>18</v>
      </c>
      <c r="B3268" s="1">
        <v>5.1</v>
      </c>
      <c r="J3268" s="9"/>
    </row>
    <row r="3269" ht="14.25" customHeight="1">
      <c r="A3269" s="1" t="s">
        <v>18</v>
      </c>
      <c r="B3269" s="1">
        <v>7.6</v>
      </c>
      <c r="J3269" s="9"/>
    </row>
    <row r="3270" ht="14.25" customHeight="1">
      <c r="A3270" s="1" t="s">
        <v>1932</v>
      </c>
      <c r="B3270" s="1">
        <v>7.6</v>
      </c>
      <c r="J3270" s="9"/>
    </row>
    <row r="3271" ht="14.25" customHeight="1">
      <c r="A3271" s="1" t="s">
        <v>18</v>
      </c>
      <c r="B3271" s="1">
        <v>6.7</v>
      </c>
      <c r="J3271" s="9"/>
    </row>
    <row r="3272" ht="14.25" customHeight="1">
      <c r="A3272" s="1" t="s">
        <v>18</v>
      </c>
      <c r="B3272" s="1">
        <v>6.1</v>
      </c>
      <c r="J3272" s="9"/>
    </row>
    <row r="3273" ht="14.25" customHeight="1">
      <c r="A3273" s="1" t="s">
        <v>18</v>
      </c>
      <c r="B3273" s="1">
        <v>7.5</v>
      </c>
      <c r="J3273" s="9"/>
    </row>
    <row r="3274" ht="14.25" customHeight="1">
      <c r="A3274" s="1" t="s">
        <v>18</v>
      </c>
      <c r="B3274" s="1">
        <v>5.3</v>
      </c>
      <c r="J3274" s="9"/>
    </row>
    <row r="3275" ht="14.25" customHeight="1">
      <c r="A3275" s="1" t="s">
        <v>18</v>
      </c>
      <c r="B3275" s="1">
        <v>6.0</v>
      </c>
      <c r="J3275" s="9"/>
    </row>
    <row r="3276" ht="14.25" customHeight="1">
      <c r="A3276" s="1" t="s">
        <v>18</v>
      </c>
      <c r="B3276" s="1">
        <v>7.1</v>
      </c>
      <c r="J3276" s="9"/>
    </row>
    <row r="3277" ht="14.25" customHeight="1">
      <c r="A3277" s="1" t="s">
        <v>18</v>
      </c>
      <c r="B3277" s="1">
        <v>7.5</v>
      </c>
      <c r="J3277" s="9"/>
    </row>
    <row r="3278" ht="14.25" customHeight="1">
      <c r="A3278" s="1" t="s">
        <v>4044</v>
      </c>
      <c r="B3278" s="1">
        <v>6.9</v>
      </c>
      <c r="J3278" s="9"/>
    </row>
    <row r="3279" ht="14.25" customHeight="1">
      <c r="A3279" s="1" t="s">
        <v>18</v>
      </c>
      <c r="B3279" s="1">
        <v>8.5</v>
      </c>
      <c r="J3279" s="9"/>
    </row>
    <row r="3280" ht="14.25" customHeight="1">
      <c r="A3280" s="1" t="s">
        <v>18</v>
      </c>
      <c r="B3280" s="1">
        <v>7.5</v>
      </c>
      <c r="J3280" s="9"/>
    </row>
    <row r="3281" ht="14.25" customHeight="1">
      <c r="A3281" s="1" t="s">
        <v>18</v>
      </c>
      <c r="B3281" s="1">
        <v>6.6</v>
      </c>
      <c r="J3281" s="9"/>
    </row>
    <row r="3282" ht="14.25" customHeight="1">
      <c r="A3282" s="1" t="s">
        <v>18</v>
      </c>
      <c r="B3282" s="1">
        <v>8.0</v>
      </c>
      <c r="J3282" s="9"/>
    </row>
    <row r="3283" ht="14.25" customHeight="1">
      <c r="A3283" s="1" t="s">
        <v>18</v>
      </c>
      <c r="B3283" s="1">
        <v>7.0</v>
      </c>
      <c r="J3283" s="9"/>
    </row>
    <row r="3284" ht="14.25" customHeight="1">
      <c r="A3284" s="1" t="s">
        <v>18</v>
      </c>
      <c r="B3284" s="1">
        <v>5.8</v>
      </c>
      <c r="J3284" s="9"/>
    </row>
    <row r="3285" ht="14.25" customHeight="1">
      <c r="A3285" s="1" t="s">
        <v>7257</v>
      </c>
      <c r="B3285" s="1">
        <v>7.3</v>
      </c>
      <c r="J3285" s="9"/>
    </row>
    <row r="3286" ht="14.25" customHeight="1">
      <c r="A3286" s="1" t="s">
        <v>18</v>
      </c>
      <c r="B3286" s="1">
        <v>6.8</v>
      </c>
      <c r="J3286" s="9"/>
    </row>
    <row r="3287" ht="14.25" customHeight="1">
      <c r="A3287" s="1" t="s">
        <v>18</v>
      </c>
      <c r="B3287" s="1">
        <v>6.7</v>
      </c>
      <c r="J3287" s="9"/>
    </row>
    <row r="3288" ht="14.25" customHeight="1">
      <c r="A3288" s="1" t="s">
        <v>18</v>
      </c>
      <c r="B3288" s="1">
        <v>6.5</v>
      </c>
      <c r="J3288" s="9"/>
    </row>
    <row r="3289" ht="14.25" customHeight="1">
      <c r="A3289" s="1" t="s">
        <v>18</v>
      </c>
      <c r="B3289" s="1">
        <v>8.0</v>
      </c>
      <c r="J3289" s="9"/>
    </row>
    <row r="3290" ht="14.25" customHeight="1">
      <c r="A3290" s="1" t="s">
        <v>18</v>
      </c>
      <c r="B3290" s="1">
        <v>6.5</v>
      </c>
      <c r="J3290" s="9"/>
    </row>
    <row r="3291" ht="14.25" customHeight="1">
      <c r="A3291" s="1" t="s">
        <v>18</v>
      </c>
      <c r="B3291" s="1">
        <v>4.9</v>
      </c>
      <c r="J3291" s="9"/>
    </row>
    <row r="3292" ht="14.25" customHeight="1">
      <c r="A3292" s="1" t="s">
        <v>18</v>
      </c>
      <c r="B3292" s="1">
        <v>7.1</v>
      </c>
      <c r="J3292" s="9"/>
    </row>
    <row r="3293" ht="14.25" customHeight="1">
      <c r="A3293" s="1" t="s">
        <v>18</v>
      </c>
      <c r="B3293" s="1">
        <v>7.0</v>
      </c>
      <c r="J3293" s="9"/>
    </row>
    <row r="3294" ht="14.25" customHeight="1">
      <c r="A3294" s="1" t="s">
        <v>18</v>
      </c>
      <c r="B3294" s="1">
        <v>7.0</v>
      </c>
      <c r="J3294" s="9"/>
    </row>
    <row r="3295" ht="14.25" customHeight="1">
      <c r="A3295" s="1" t="s">
        <v>18</v>
      </c>
      <c r="B3295" s="1">
        <v>7.5</v>
      </c>
      <c r="J3295" s="9"/>
    </row>
    <row r="3296" ht="14.25" customHeight="1">
      <c r="A3296" s="1" t="s">
        <v>18</v>
      </c>
      <c r="B3296" s="1">
        <v>4.5</v>
      </c>
      <c r="J3296" s="9"/>
    </row>
    <row r="3297" ht="14.25" customHeight="1">
      <c r="A3297" s="1" t="s">
        <v>18</v>
      </c>
      <c r="B3297" s="1">
        <v>5.5</v>
      </c>
      <c r="J3297" s="9"/>
    </row>
    <row r="3298" ht="14.25" customHeight="1">
      <c r="A3298" s="1" t="s">
        <v>18</v>
      </c>
      <c r="B3298" s="1">
        <v>7.7</v>
      </c>
      <c r="J3298" s="9"/>
    </row>
    <row r="3299" ht="14.25" customHeight="1">
      <c r="A3299" s="1" t="s">
        <v>18</v>
      </c>
      <c r="B3299" s="1">
        <v>7.2</v>
      </c>
      <c r="J3299" s="9"/>
    </row>
    <row r="3300" ht="14.25" customHeight="1">
      <c r="A3300" s="1" t="s">
        <v>18</v>
      </c>
      <c r="B3300" s="1">
        <v>4.8</v>
      </c>
      <c r="J3300" s="9"/>
    </row>
    <row r="3301" ht="14.25" customHeight="1">
      <c r="A3301" s="1" t="s">
        <v>18</v>
      </c>
      <c r="B3301" s="1">
        <v>6.7</v>
      </c>
      <c r="J3301" s="9"/>
    </row>
    <row r="3302" ht="14.25" customHeight="1">
      <c r="A3302" s="1" t="s">
        <v>18</v>
      </c>
      <c r="B3302" s="1">
        <v>7.0</v>
      </c>
      <c r="J3302" s="9"/>
    </row>
    <row r="3303" ht="14.25" customHeight="1">
      <c r="A3303" s="1" t="s">
        <v>18</v>
      </c>
      <c r="B3303" s="1">
        <v>6.5</v>
      </c>
      <c r="J3303" s="9"/>
    </row>
    <row r="3304" ht="14.25" customHeight="1">
      <c r="A3304" s="1" t="s">
        <v>18</v>
      </c>
      <c r="B3304" s="1">
        <v>7.4</v>
      </c>
      <c r="J3304" s="9"/>
    </row>
    <row r="3305" ht="14.25" customHeight="1">
      <c r="A3305" s="1" t="s">
        <v>18</v>
      </c>
      <c r="B3305" s="1">
        <v>3.5</v>
      </c>
      <c r="J3305" s="9"/>
    </row>
    <row r="3306" ht="14.25" customHeight="1">
      <c r="A3306" s="1" t="s">
        <v>18</v>
      </c>
      <c r="B3306" s="1">
        <v>5.7</v>
      </c>
      <c r="J3306" s="9"/>
    </row>
    <row r="3307" ht="14.25" customHeight="1">
      <c r="A3307" s="1" t="s">
        <v>18</v>
      </c>
      <c r="B3307" s="1">
        <v>6.2</v>
      </c>
      <c r="J3307" s="9"/>
    </row>
    <row r="3308" ht="14.25" customHeight="1">
      <c r="A3308" s="1" t="s">
        <v>18</v>
      </c>
      <c r="B3308" s="1">
        <v>5.7</v>
      </c>
      <c r="J3308" s="9"/>
    </row>
    <row r="3309" ht="14.25" customHeight="1">
      <c r="A3309" s="1" t="s">
        <v>18</v>
      </c>
      <c r="B3309" s="1">
        <v>6.4</v>
      </c>
      <c r="J3309" s="9"/>
    </row>
    <row r="3310" ht="14.25" customHeight="1">
      <c r="A3310" s="1" t="s">
        <v>18</v>
      </c>
      <c r="B3310" s="1">
        <v>7.0</v>
      </c>
      <c r="J3310" s="9"/>
    </row>
    <row r="3311" ht="14.25" customHeight="1">
      <c r="A3311" s="1" t="s">
        <v>9526</v>
      </c>
      <c r="B3311" s="1">
        <v>7.7</v>
      </c>
      <c r="J3311" s="9"/>
    </row>
    <row r="3312" ht="14.25" customHeight="1">
      <c r="A3312" s="1" t="s">
        <v>18</v>
      </c>
      <c r="B3312" s="1">
        <v>5.4</v>
      </c>
      <c r="J3312" s="9"/>
    </row>
    <row r="3313" ht="14.25" customHeight="1">
      <c r="A3313" s="1" t="s">
        <v>9979</v>
      </c>
      <c r="B3313" s="1">
        <v>6.6</v>
      </c>
      <c r="J3313" s="9"/>
    </row>
    <row r="3314" ht="14.25" customHeight="1">
      <c r="A3314" s="1" t="s">
        <v>18</v>
      </c>
      <c r="B3314" s="1">
        <v>6.1</v>
      </c>
      <c r="J3314" s="9"/>
    </row>
    <row r="3315" ht="14.25" customHeight="1">
      <c r="A3315" s="1" t="s">
        <v>993</v>
      </c>
      <c r="B3315" s="1">
        <v>6.1</v>
      </c>
      <c r="J3315" s="9"/>
    </row>
    <row r="3316" ht="14.25" customHeight="1">
      <c r="A3316" s="1" t="s">
        <v>18</v>
      </c>
      <c r="B3316" s="1">
        <v>7.6</v>
      </c>
      <c r="J3316" s="9"/>
    </row>
    <row r="3317" ht="14.25" customHeight="1">
      <c r="A3317" s="1" t="s">
        <v>18</v>
      </c>
      <c r="B3317" s="1">
        <v>6.2</v>
      </c>
      <c r="J3317" s="9"/>
    </row>
    <row r="3318" ht="14.25" customHeight="1">
      <c r="A3318" s="1" t="s">
        <v>18</v>
      </c>
      <c r="B3318" s="1">
        <v>6.6</v>
      </c>
      <c r="J3318" s="9"/>
    </row>
    <row r="3319" ht="14.25" customHeight="1">
      <c r="A3319" s="1" t="s">
        <v>18</v>
      </c>
      <c r="B3319" s="1">
        <v>6.1</v>
      </c>
      <c r="J3319" s="9"/>
    </row>
    <row r="3320" ht="14.25" customHeight="1">
      <c r="A3320" s="1" t="s">
        <v>11978</v>
      </c>
      <c r="B3320" s="1">
        <v>7.3</v>
      </c>
      <c r="J3320" s="9"/>
    </row>
    <row r="3321" ht="14.25" customHeight="1">
      <c r="A3321" s="1" t="s">
        <v>18</v>
      </c>
      <c r="B3321" s="1">
        <v>4.2</v>
      </c>
      <c r="J3321" s="9"/>
    </row>
    <row r="3322" ht="14.25" customHeight="1">
      <c r="A3322" s="1" t="s">
        <v>18</v>
      </c>
      <c r="B3322" s="1">
        <v>7.1</v>
      </c>
      <c r="J3322" s="9"/>
    </row>
    <row r="3323" ht="14.25" customHeight="1">
      <c r="A3323" s="1" t="s">
        <v>993</v>
      </c>
      <c r="B3323" s="1">
        <v>6.0</v>
      </c>
      <c r="J3323" s="9"/>
    </row>
    <row r="3324" ht="14.25" customHeight="1">
      <c r="A3324" s="1" t="s">
        <v>18</v>
      </c>
      <c r="B3324" s="1">
        <v>6.5</v>
      </c>
      <c r="J3324" s="9"/>
    </row>
    <row r="3325" ht="14.25" customHeight="1">
      <c r="A3325" s="1" t="s">
        <v>18</v>
      </c>
      <c r="B3325" s="1">
        <v>6.5</v>
      </c>
      <c r="J3325" s="9"/>
    </row>
    <row r="3326" ht="14.25" customHeight="1">
      <c r="A3326" s="1" t="s">
        <v>18</v>
      </c>
      <c r="B3326" s="1">
        <v>5.7</v>
      </c>
      <c r="J3326" s="9"/>
    </row>
    <row r="3327" ht="14.25" customHeight="1">
      <c r="A3327" s="1" t="s">
        <v>18</v>
      </c>
      <c r="B3327" s="1">
        <v>6.1</v>
      </c>
      <c r="J3327" s="9"/>
    </row>
    <row r="3328" ht="14.25" customHeight="1">
      <c r="A3328" s="1" t="s">
        <v>18</v>
      </c>
      <c r="B3328" s="1">
        <v>7.1</v>
      </c>
      <c r="J3328" s="9"/>
    </row>
    <row r="3329" ht="14.25" customHeight="1">
      <c r="A3329" s="1" t="s">
        <v>993</v>
      </c>
      <c r="B3329" s="1">
        <v>7.3</v>
      </c>
      <c r="J3329" s="9"/>
    </row>
    <row r="3330" ht="14.25" customHeight="1">
      <c r="A3330" s="1" t="s">
        <v>18</v>
      </c>
      <c r="B3330" s="1">
        <v>6.5</v>
      </c>
      <c r="J3330" s="9"/>
    </row>
    <row r="3331" ht="14.25" customHeight="1">
      <c r="A3331" s="1" t="s">
        <v>18</v>
      </c>
      <c r="B3331" s="1">
        <v>7.9</v>
      </c>
      <c r="J3331" s="9"/>
    </row>
    <row r="3332" ht="14.25" customHeight="1">
      <c r="A3332" s="1" t="s">
        <v>18</v>
      </c>
      <c r="B3332" s="1">
        <v>5.7</v>
      </c>
      <c r="J3332" s="9"/>
    </row>
    <row r="3333" ht="14.25" customHeight="1">
      <c r="A3333" s="1" t="s">
        <v>18</v>
      </c>
      <c r="B3333" s="1">
        <v>7.2</v>
      </c>
      <c r="J3333" s="9"/>
    </row>
    <row r="3334" ht="14.25" customHeight="1">
      <c r="A3334" s="1" t="s">
        <v>18</v>
      </c>
      <c r="B3334" s="1">
        <v>7.3</v>
      </c>
      <c r="J3334" s="9"/>
    </row>
    <row r="3335" ht="14.25" customHeight="1">
      <c r="A3335" s="1" t="s">
        <v>18</v>
      </c>
      <c r="B3335" s="1">
        <v>6.9</v>
      </c>
      <c r="J3335" s="9"/>
    </row>
    <row r="3336" ht="14.25" customHeight="1">
      <c r="A3336" s="1" t="s">
        <v>18</v>
      </c>
      <c r="B3336" s="1">
        <v>5.0</v>
      </c>
      <c r="J3336" s="9"/>
    </row>
    <row r="3337" ht="14.25" customHeight="1">
      <c r="A3337" s="1" t="s">
        <v>18</v>
      </c>
      <c r="B3337" s="1">
        <v>5.9</v>
      </c>
      <c r="J3337" s="9"/>
    </row>
    <row r="3338" ht="14.25" customHeight="1">
      <c r="A3338" s="1" t="s">
        <v>18</v>
      </c>
      <c r="B3338" s="1">
        <v>6.7</v>
      </c>
      <c r="J3338" s="9"/>
    </row>
    <row r="3339" ht="14.25" customHeight="1">
      <c r="A3339" s="1" t="s">
        <v>18</v>
      </c>
      <c r="B3339" s="1">
        <v>7.3</v>
      </c>
      <c r="J3339" s="9"/>
    </row>
    <row r="3340" ht="14.25" customHeight="1">
      <c r="A3340" s="1" t="s">
        <v>18</v>
      </c>
      <c r="B3340" s="1">
        <v>7.6</v>
      </c>
      <c r="J3340" s="9"/>
    </row>
    <row r="3341" ht="14.25" customHeight="1">
      <c r="A3341" s="1" t="s">
        <v>18</v>
      </c>
      <c r="B3341" s="1">
        <v>6.5</v>
      </c>
      <c r="J3341" s="9"/>
    </row>
    <row r="3342" ht="14.25" customHeight="1">
      <c r="A3342" s="1" t="s">
        <v>18</v>
      </c>
      <c r="B3342" s="1">
        <v>2.1</v>
      </c>
      <c r="J3342" s="9"/>
    </row>
    <row r="3343" ht="14.25" customHeight="1">
      <c r="A3343" s="1" t="s">
        <v>18</v>
      </c>
      <c r="B3343" s="1">
        <v>5.3</v>
      </c>
      <c r="J3343" s="9"/>
    </row>
    <row r="3344" ht="14.25" customHeight="1">
      <c r="A3344" s="1" t="s">
        <v>9526</v>
      </c>
      <c r="B3344" s="1">
        <v>7.2</v>
      </c>
      <c r="J3344" s="9"/>
    </row>
    <row r="3345" ht="14.25" customHeight="1">
      <c r="A3345" s="1" t="s">
        <v>18</v>
      </c>
      <c r="B3345" s="1">
        <v>7.0</v>
      </c>
      <c r="J3345" s="9"/>
    </row>
    <row r="3346" ht="14.25" customHeight="1">
      <c r="A3346" s="1" t="s">
        <v>4044</v>
      </c>
      <c r="B3346" s="1">
        <v>8.0</v>
      </c>
      <c r="J3346" s="9"/>
    </row>
    <row r="3347" ht="14.25" customHeight="1">
      <c r="A3347" s="1" t="s">
        <v>18</v>
      </c>
      <c r="B3347" s="1">
        <v>6.5</v>
      </c>
      <c r="J3347" s="9"/>
    </row>
    <row r="3348" ht="14.25" customHeight="1">
      <c r="A3348" s="1" t="s">
        <v>18</v>
      </c>
      <c r="B3348" s="1">
        <v>6.9</v>
      </c>
      <c r="J3348" s="9"/>
    </row>
    <row r="3349" ht="14.25" customHeight="1">
      <c r="A3349" s="1" t="s">
        <v>18</v>
      </c>
      <c r="B3349" s="1">
        <v>7.1</v>
      </c>
      <c r="J3349" s="9"/>
    </row>
    <row r="3350" ht="14.25" customHeight="1">
      <c r="A3350" s="1" t="s">
        <v>4044</v>
      </c>
      <c r="B3350" s="1">
        <v>7.3</v>
      </c>
      <c r="J3350" s="9"/>
    </row>
    <row r="3351" ht="14.25" customHeight="1">
      <c r="A3351" s="1" t="s">
        <v>18</v>
      </c>
      <c r="B3351" s="1">
        <v>7.5</v>
      </c>
      <c r="J3351" s="9"/>
    </row>
    <row r="3352" ht="14.25" customHeight="1">
      <c r="A3352" s="1" t="s">
        <v>4044</v>
      </c>
      <c r="B3352" s="1">
        <v>6.9</v>
      </c>
      <c r="J3352" s="9"/>
    </row>
    <row r="3353" ht="14.25" customHeight="1">
      <c r="A3353" s="1" t="s">
        <v>18</v>
      </c>
      <c r="B3353" s="1">
        <v>7.2</v>
      </c>
      <c r="J3353" s="9"/>
    </row>
    <row r="3354" ht="14.25" customHeight="1">
      <c r="A3354" s="1" t="s">
        <v>18</v>
      </c>
      <c r="B3354" s="1">
        <v>7.2</v>
      </c>
      <c r="J3354" s="9"/>
    </row>
    <row r="3355" ht="14.25" customHeight="1">
      <c r="A3355" s="1" t="s">
        <v>18</v>
      </c>
      <c r="B3355" s="1">
        <v>6.7</v>
      </c>
      <c r="J3355" s="9"/>
    </row>
    <row r="3356" ht="14.25" customHeight="1">
      <c r="A3356" s="1" t="s">
        <v>12108</v>
      </c>
      <c r="B3356" s="1">
        <v>6.0</v>
      </c>
      <c r="J3356" s="9"/>
    </row>
    <row r="3357" ht="14.25" customHeight="1">
      <c r="A3357" s="1" t="s">
        <v>18</v>
      </c>
      <c r="B3357" s="1">
        <v>8.9</v>
      </c>
      <c r="J3357" s="9"/>
    </row>
    <row r="3358" ht="14.25" customHeight="1">
      <c r="A3358" s="1" t="s">
        <v>18</v>
      </c>
      <c r="B3358" s="1">
        <v>7.7</v>
      </c>
      <c r="J3358" s="9"/>
    </row>
    <row r="3359" ht="14.25" customHeight="1">
      <c r="A3359" s="1" t="s">
        <v>18</v>
      </c>
      <c r="B3359" s="1">
        <v>7.9</v>
      </c>
      <c r="J3359" s="9"/>
    </row>
    <row r="3360" ht="14.25" customHeight="1">
      <c r="A3360" s="1" t="s">
        <v>18</v>
      </c>
      <c r="B3360" s="1">
        <v>5.6</v>
      </c>
      <c r="J3360" s="9"/>
    </row>
    <row r="3361" ht="14.25" customHeight="1">
      <c r="A3361" s="1" t="s">
        <v>18</v>
      </c>
      <c r="B3361" s="1">
        <v>8.0</v>
      </c>
      <c r="J3361" s="9"/>
    </row>
    <row r="3362" ht="14.25" customHeight="1">
      <c r="A3362" s="1" t="s">
        <v>18</v>
      </c>
      <c r="B3362" s="1">
        <v>6.2</v>
      </c>
      <c r="J3362" s="9"/>
    </row>
    <row r="3363" ht="14.25" customHeight="1">
      <c r="A3363" s="1" t="s">
        <v>18</v>
      </c>
      <c r="B3363" s="1">
        <v>7.9</v>
      </c>
      <c r="J3363" s="9"/>
    </row>
    <row r="3364" ht="14.25" customHeight="1">
      <c r="A3364" s="1" t="s">
        <v>18</v>
      </c>
      <c r="B3364" s="1">
        <v>8.1</v>
      </c>
      <c r="J3364" s="9"/>
    </row>
    <row r="3365" ht="14.25" customHeight="1">
      <c r="A3365" s="1" t="s">
        <v>18</v>
      </c>
      <c r="B3365" s="1">
        <v>7.6</v>
      </c>
      <c r="J3365" s="9"/>
    </row>
    <row r="3366" ht="14.25" customHeight="1">
      <c r="A3366" s="1" t="s">
        <v>18</v>
      </c>
      <c r="B3366" s="1">
        <v>3.5</v>
      </c>
      <c r="J3366" s="9"/>
    </row>
    <row r="3367" ht="14.25" customHeight="1">
      <c r="A3367" s="1" t="s">
        <v>18</v>
      </c>
      <c r="B3367" s="1">
        <v>7.6</v>
      </c>
      <c r="J3367" s="9"/>
    </row>
    <row r="3368" ht="14.25" customHeight="1">
      <c r="A3368" s="1" t="s">
        <v>18</v>
      </c>
      <c r="B3368" s="1">
        <v>6.5</v>
      </c>
      <c r="J3368" s="9"/>
    </row>
    <row r="3369" ht="14.25" customHeight="1">
      <c r="A3369" s="1" t="s">
        <v>18</v>
      </c>
      <c r="B3369" s="1">
        <v>5.6</v>
      </c>
      <c r="J3369" s="9"/>
    </row>
    <row r="3370" ht="14.25" customHeight="1">
      <c r="A3370" s="1" t="s">
        <v>18</v>
      </c>
      <c r="B3370" s="1">
        <v>7.7</v>
      </c>
      <c r="J3370" s="9"/>
    </row>
    <row r="3371" ht="14.25" customHeight="1">
      <c r="A3371" s="1" t="s">
        <v>18</v>
      </c>
      <c r="B3371" s="1">
        <v>5.2</v>
      </c>
      <c r="J3371" s="9"/>
    </row>
    <row r="3372" ht="14.25" customHeight="1">
      <c r="A3372" s="1" t="s">
        <v>18</v>
      </c>
      <c r="B3372" s="1">
        <v>6.9</v>
      </c>
      <c r="J3372" s="9"/>
    </row>
    <row r="3373" ht="14.25" customHeight="1">
      <c r="A3373" s="1" t="s">
        <v>18</v>
      </c>
      <c r="B3373" s="1">
        <v>6.1</v>
      </c>
      <c r="J3373" s="9"/>
    </row>
    <row r="3374" ht="14.25" customHeight="1">
      <c r="A3374" s="1" t="s">
        <v>18</v>
      </c>
      <c r="B3374" s="1">
        <v>5.0</v>
      </c>
      <c r="J3374" s="9"/>
    </row>
    <row r="3375" ht="14.25" customHeight="1">
      <c r="A3375" s="1" t="s">
        <v>18</v>
      </c>
      <c r="B3375" s="1">
        <v>7.8</v>
      </c>
      <c r="J3375" s="9"/>
    </row>
    <row r="3376" ht="14.25" customHeight="1">
      <c r="A3376" s="1" t="s">
        <v>18</v>
      </c>
      <c r="B3376" s="1">
        <v>7.4</v>
      </c>
      <c r="J3376" s="9"/>
    </row>
    <row r="3377" ht="14.25" customHeight="1">
      <c r="A3377" s="1" t="s">
        <v>18</v>
      </c>
      <c r="B3377" s="1">
        <v>6.8</v>
      </c>
      <c r="J3377" s="9"/>
    </row>
    <row r="3378" ht="14.25" customHeight="1">
      <c r="A3378" s="1" t="s">
        <v>18</v>
      </c>
      <c r="B3378" s="1">
        <v>7.1</v>
      </c>
      <c r="J3378" s="9"/>
    </row>
    <row r="3379" ht="14.25" customHeight="1">
      <c r="A3379" s="1" t="s">
        <v>18</v>
      </c>
      <c r="B3379" s="1">
        <v>6.4</v>
      </c>
      <c r="J3379" s="9"/>
    </row>
    <row r="3380" ht="14.25" customHeight="1">
      <c r="A3380" s="1" t="s">
        <v>18</v>
      </c>
      <c r="B3380" s="1">
        <v>5.7</v>
      </c>
      <c r="J3380" s="9"/>
    </row>
    <row r="3381" ht="14.25" customHeight="1">
      <c r="A3381" s="1" t="s">
        <v>18</v>
      </c>
      <c r="B3381" s="1">
        <v>7.5</v>
      </c>
      <c r="J3381" s="9"/>
    </row>
    <row r="3382" ht="14.25" customHeight="1">
      <c r="A3382" s="1" t="s">
        <v>18</v>
      </c>
      <c r="B3382" s="1">
        <v>6.7</v>
      </c>
      <c r="J3382" s="9"/>
    </row>
    <row r="3383" ht="14.25" customHeight="1">
      <c r="A3383" s="1" t="s">
        <v>18</v>
      </c>
      <c r="B3383" s="1">
        <v>5.6</v>
      </c>
      <c r="J3383" s="9"/>
    </row>
    <row r="3384" ht="14.25" customHeight="1">
      <c r="A3384" s="1" t="s">
        <v>18</v>
      </c>
      <c r="B3384" s="1">
        <v>7.0</v>
      </c>
      <c r="J3384" s="9"/>
    </row>
    <row r="3385" ht="14.25" customHeight="1">
      <c r="A3385" s="1" t="s">
        <v>18</v>
      </c>
      <c r="B3385" s="1">
        <v>7.6</v>
      </c>
      <c r="J3385" s="9"/>
    </row>
    <row r="3386" ht="14.25" customHeight="1">
      <c r="A3386" s="1" t="s">
        <v>18</v>
      </c>
      <c r="B3386" s="1">
        <v>6.5</v>
      </c>
      <c r="J3386" s="9"/>
    </row>
    <row r="3387" ht="14.25" customHeight="1">
      <c r="A3387" s="1" t="s">
        <v>18</v>
      </c>
      <c r="B3387" s="1">
        <v>7.0</v>
      </c>
      <c r="J3387" s="9"/>
    </row>
    <row r="3388" ht="14.25" customHeight="1">
      <c r="A3388" s="1" t="s">
        <v>18</v>
      </c>
      <c r="B3388" s="1">
        <v>6.3</v>
      </c>
      <c r="J3388" s="9"/>
    </row>
    <row r="3389" ht="14.25" customHeight="1">
      <c r="A3389" s="1" t="s">
        <v>18</v>
      </c>
      <c r="B3389" s="1">
        <v>6.4</v>
      </c>
      <c r="J3389" s="9"/>
    </row>
    <row r="3390" ht="14.25" customHeight="1">
      <c r="A3390" s="1" t="s">
        <v>18</v>
      </c>
      <c r="B3390" s="1">
        <v>7.1</v>
      </c>
      <c r="J3390" s="9"/>
    </row>
    <row r="3391" ht="14.25" customHeight="1">
      <c r="A3391" s="1" t="s">
        <v>18</v>
      </c>
      <c r="B3391" s="1">
        <v>7.1</v>
      </c>
      <c r="J3391" s="9"/>
    </row>
    <row r="3392" ht="14.25" customHeight="1">
      <c r="A3392" s="1" t="s">
        <v>18</v>
      </c>
      <c r="B3392" s="1">
        <v>6.5</v>
      </c>
      <c r="J3392" s="9"/>
    </row>
    <row r="3393" ht="14.25" customHeight="1">
      <c r="A3393" s="1" t="s">
        <v>18</v>
      </c>
      <c r="B3393" s="1">
        <v>6.9</v>
      </c>
      <c r="J3393" s="9"/>
    </row>
    <row r="3394" ht="14.25" customHeight="1">
      <c r="A3394" s="1" t="s">
        <v>18</v>
      </c>
      <c r="B3394" s="1">
        <v>5.4</v>
      </c>
      <c r="J3394" s="9"/>
    </row>
    <row r="3395" ht="14.25" customHeight="1">
      <c r="A3395" s="1" t="s">
        <v>18</v>
      </c>
      <c r="B3395" s="1">
        <v>4.9</v>
      </c>
      <c r="J3395" s="9"/>
    </row>
    <row r="3396" ht="14.25" customHeight="1">
      <c r="A3396" s="1" t="s">
        <v>18</v>
      </c>
      <c r="B3396" s="1">
        <v>5.1</v>
      </c>
      <c r="J3396" s="9"/>
    </row>
    <row r="3397" ht="14.25" customHeight="1">
      <c r="A3397" s="1" t="s">
        <v>18</v>
      </c>
      <c r="B3397" s="1">
        <v>5.3</v>
      </c>
      <c r="J3397" s="9"/>
    </row>
    <row r="3398" ht="14.25" customHeight="1">
      <c r="A3398" s="1" t="s">
        <v>18</v>
      </c>
      <c r="B3398" s="1">
        <v>7.5</v>
      </c>
      <c r="J3398" s="9"/>
    </row>
    <row r="3399" ht="14.25" customHeight="1">
      <c r="A3399" s="1" t="s">
        <v>18</v>
      </c>
      <c r="B3399" s="1">
        <v>8.3</v>
      </c>
      <c r="J3399" s="9"/>
    </row>
    <row r="3400" ht="14.25" customHeight="1">
      <c r="A3400" s="1" t="s">
        <v>18</v>
      </c>
      <c r="B3400" s="1">
        <v>7.3</v>
      </c>
      <c r="J3400" s="9"/>
    </row>
    <row r="3401" ht="14.25" customHeight="1">
      <c r="A3401" s="1" t="s">
        <v>18</v>
      </c>
      <c r="B3401" s="1">
        <v>7.3</v>
      </c>
      <c r="J3401" s="9"/>
    </row>
    <row r="3402" ht="14.25" customHeight="1">
      <c r="A3402" s="1" t="s">
        <v>993</v>
      </c>
      <c r="B3402" s="1">
        <v>7.1</v>
      </c>
      <c r="J3402" s="9"/>
    </row>
    <row r="3403" ht="14.25" customHeight="1">
      <c r="A3403" s="1" t="s">
        <v>18</v>
      </c>
      <c r="B3403" s="1">
        <v>6.0</v>
      </c>
      <c r="J3403" s="9"/>
    </row>
    <row r="3404" ht="14.25" customHeight="1">
      <c r="A3404" s="1" t="s">
        <v>18</v>
      </c>
      <c r="B3404" s="1">
        <v>6.6</v>
      </c>
      <c r="J3404" s="9"/>
    </row>
    <row r="3405" ht="14.25" customHeight="1">
      <c r="A3405" s="1" t="s">
        <v>18</v>
      </c>
      <c r="B3405" s="1">
        <v>7.2</v>
      </c>
      <c r="J3405" s="9"/>
    </row>
    <row r="3406" ht="14.25" customHeight="1">
      <c r="A3406" s="1" t="s">
        <v>18</v>
      </c>
      <c r="B3406" s="1">
        <v>7.2</v>
      </c>
      <c r="J3406" s="9"/>
    </row>
    <row r="3407" ht="14.25" customHeight="1">
      <c r="A3407" s="1" t="s">
        <v>18</v>
      </c>
      <c r="B3407" s="1">
        <v>6.9</v>
      </c>
      <c r="J3407" s="9"/>
    </row>
    <row r="3408" ht="14.25" customHeight="1">
      <c r="A3408" s="1" t="s">
        <v>18</v>
      </c>
      <c r="B3408" s="1">
        <v>6.8</v>
      </c>
      <c r="J3408" s="9"/>
    </row>
    <row r="3409" ht="14.25" customHeight="1">
      <c r="A3409" s="1" t="s">
        <v>18</v>
      </c>
      <c r="B3409" s="1">
        <v>4.0</v>
      </c>
      <c r="J3409" s="9"/>
    </row>
    <row r="3410" ht="14.25" customHeight="1">
      <c r="A3410" s="1" t="s">
        <v>18</v>
      </c>
      <c r="B3410" s="1">
        <v>7.7</v>
      </c>
      <c r="J3410" s="9"/>
    </row>
    <row r="3411" ht="14.25" customHeight="1">
      <c r="A3411" s="1" t="s">
        <v>18</v>
      </c>
      <c r="B3411" s="1">
        <v>7.4</v>
      </c>
      <c r="J3411" s="9"/>
    </row>
    <row r="3412" ht="14.25" customHeight="1">
      <c r="A3412" s="1" t="s">
        <v>18</v>
      </c>
      <c r="B3412" s="1">
        <v>6.5</v>
      </c>
      <c r="J3412" s="9"/>
    </row>
    <row r="3413" ht="14.25" customHeight="1">
      <c r="A3413" s="1" t="s">
        <v>18</v>
      </c>
      <c r="B3413" s="1">
        <v>6.4</v>
      </c>
      <c r="J3413" s="9"/>
    </row>
    <row r="3414" ht="14.25" customHeight="1">
      <c r="A3414" s="1" t="s">
        <v>18</v>
      </c>
      <c r="B3414" s="1">
        <v>7.2</v>
      </c>
      <c r="J3414" s="9"/>
    </row>
    <row r="3415" ht="14.25" customHeight="1">
      <c r="A3415" s="1" t="s">
        <v>18</v>
      </c>
      <c r="B3415" s="1">
        <v>5.6</v>
      </c>
      <c r="J3415" s="9"/>
    </row>
    <row r="3416" ht="14.25" customHeight="1">
      <c r="A3416" s="1" t="s">
        <v>18</v>
      </c>
      <c r="B3416" s="1">
        <v>6.3</v>
      </c>
      <c r="J3416" s="9"/>
    </row>
    <row r="3417" ht="14.25" customHeight="1">
      <c r="A3417" s="1" t="s">
        <v>18</v>
      </c>
      <c r="B3417" s="1">
        <v>6.8</v>
      </c>
      <c r="J3417" s="9"/>
    </row>
    <row r="3418" ht="14.25" customHeight="1">
      <c r="A3418" s="1" t="s">
        <v>18</v>
      </c>
      <c r="B3418" s="1">
        <v>5.5</v>
      </c>
      <c r="J3418" s="9"/>
    </row>
    <row r="3419" ht="14.25" customHeight="1">
      <c r="A3419" s="1" t="s">
        <v>18</v>
      </c>
      <c r="B3419" s="1">
        <v>6.9</v>
      </c>
      <c r="J3419" s="9"/>
    </row>
    <row r="3420" ht="14.25" customHeight="1">
      <c r="A3420" s="1" t="s">
        <v>18</v>
      </c>
      <c r="B3420" s="1">
        <v>6.0</v>
      </c>
      <c r="J3420" s="9"/>
    </row>
    <row r="3421" ht="14.25" customHeight="1">
      <c r="A3421" s="1" t="s">
        <v>18</v>
      </c>
      <c r="B3421" s="1">
        <v>7.7</v>
      </c>
      <c r="J3421" s="9"/>
    </row>
    <row r="3422" ht="14.25" customHeight="1">
      <c r="A3422" s="1" t="s">
        <v>18</v>
      </c>
      <c r="B3422" s="1">
        <v>6.4</v>
      </c>
      <c r="J3422" s="9"/>
    </row>
    <row r="3423" ht="14.25" customHeight="1">
      <c r="A3423" s="1" t="s">
        <v>18</v>
      </c>
      <c r="B3423" s="1">
        <v>6.6</v>
      </c>
      <c r="J3423" s="9"/>
    </row>
    <row r="3424" ht="14.25" customHeight="1">
      <c r="A3424" s="1" t="s">
        <v>18</v>
      </c>
      <c r="B3424" s="1">
        <v>5.3</v>
      </c>
      <c r="J3424" s="9"/>
    </row>
    <row r="3425" ht="14.25" customHeight="1">
      <c r="A3425" s="1" t="s">
        <v>433</v>
      </c>
      <c r="B3425" s="1">
        <v>8.1</v>
      </c>
      <c r="J3425" s="9"/>
    </row>
    <row r="3426" ht="14.25" customHeight="1">
      <c r="A3426" s="1" t="s">
        <v>18</v>
      </c>
      <c r="B3426" s="1">
        <v>5.9</v>
      </c>
      <c r="J3426" s="9"/>
    </row>
    <row r="3427" ht="14.25" customHeight="1">
      <c r="A3427" s="1" t="s">
        <v>993</v>
      </c>
      <c r="B3427" s="1">
        <v>7.7</v>
      </c>
      <c r="J3427" s="9"/>
    </row>
    <row r="3428" ht="14.25" customHeight="1">
      <c r="A3428" s="1" t="s">
        <v>18</v>
      </c>
      <c r="B3428" s="1">
        <v>4.6</v>
      </c>
      <c r="J3428" s="9"/>
    </row>
    <row r="3429" ht="14.25" customHeight="1">
      <c r="A3429" s="1" t="s">
        <v>8751</v>
      </c>
      <c r="B3429" s="1">
        <v>5.1</v>
      </c>
      <c r="J3429" s="9"/>
    </row>
    <row r="3430" ht="14.25" customHeight="1">
      <c r="A3430" s="1" t="s">
        <v>18</v>
      </c>
      <c r="B3430" s="1">
        <v>6.9</v>
      </c>
      <c r="J3430" s="9"/>
    </row>
    <row r="3431" ht="14.25" customHeight="1">
      <c r="A3431" s="1" t="s">
        <v>18</v>
      </c>
      <c r="B3431" s="1">
        <v>8.0</v>
      </c>
      <c r="J3431" s="9"/>
    </row>
    <row r="3432" ht="14.25" customHeight="1">
      <c r="A3432" s="1" t="s">
        <v>18</v>
      </c>
      <c r="B3432" s="1">
        <v>6.8</v>
      </c>
      <c r="J3432" s="9"/>
    </row>
    <row r="3433" ht="14.25" customHeight="1">
      <c r="A3433" s="1" t="s">
        <v>18</v>
      </c>
      <c r="B3433" s="1">
        <v>5.4</v>
      </c>
      <c r="J3433" s="9"/>
    </row>
    <row r="3434" ht="14.25" customHeight="1">
      <c r="A3434" s="1" t="s">
        <v>18</v>
      </c>
      <c r="B3434" s="1">
        <v>6.5</v>
      </c>
      <c r="J3434" s="9"/>
    </row>
    <row r="3435" ht="14.25" customHeight="1">
      <c r="A3435" s="1" t="s">
        <v>18</v>
      </c>
      <c r="B3435" s="1">
        <v>4.2</v>
      </c>
      <c r="J3435" s="9"/>
    </row>
    <row r="3436" ht="14.25" customHeight="1">
      <c r="A3436" s="1" t="s">
        <v>18</v>
      </c>
      <c r="B3436" s="1">
        <v>7.4</v>
      </c>
      <c r="J3436" s="9"/>
    </row>
    <row r="3437" ht="14.25" customHeight="1">
      <c r="A3437" s="1" t="s">
        <v>18</v>
      </c>
      <c r="B3437" s="1">
        <v>6.9</v>
      </c>
      <c r="J3437" s="9"/>
    </row>
    <row r="3438" ht="14.25" customHeight="1">
      <c r="A3438" s="1" t="s">
        <v>5278</v>
      </c>
      <c r="B3438" s="1">
        <v>6.7</v>
      </c>
      <c r="J3438" s="9"/>
    </row>
    <row r="3439" ht="14.25" customHeight="1">
      <c r="A3439" s="1" t="s">
        <v>993</v>
      </c>
      <c r="B3439" s="1">
        <v>7.3</v>
      </c>
      <c r="J3439" s="9"/>
    </row>
    <row r="3440" ht="14.25" customHeight="1">
      <c r="A3440" s="1" t="s">
        <v>18</v>
      </c>
      <c r="B3440" s="1">
        <v>7.6</v>
      </c>
      <c r="J3440" s="9"/>
    </row>
    <row r="3441" ht="14.25" customHeight="1">
      <c r="A3441" s="1" t="s">
        <v>18</v>
      </c>
      <c r="B3441" s="1">
        <v>5.4</v>
      </c>
      <c r="J3441" s="9"/>
    </row>
    <row r="3442" ht="14.25" customHeight="1">
      <c r="A3442" s="1" t="s">
        <v>18</v>
      </c>
      <c r="B3442" s="1">
        <v>7.3</v>
      </c>
      <c r="J3442" s="9"/>
    </row>
    <row r="3443" ht="14.25" customHeight="1">
      <c r="A3443" s="1" t="s">
        <v>18</v>
      </c>
      <c r="B3443" s="1">
        <v>6.4</v>
      </c>
      <c r="J3443" s="9"/>
    </row>
    <row r="3444" ht="14.25" customHeight="1">
      <c r="A3444" s="1" t="s">
        <v>18</v>
      </c>
      <c r="B3444" s="1">
        <v>6.0</v>
      </c>
      <c r="J3444" s="9"/>
    </row>
    <row r="3445" ht="14.25" customHeight="1">
      <c r="A3445" s="1" t="s">
        <v>18</v>
      </c>
      <c r="B3445" s="1">
        <v>7.2</v>
      </c>
      <c r="J3445" s="9"/>
    </row>
    <row r="3446" ht="14.25" customHeight="1">
      <c r="A3446" s="1" t="s">
        <v>18</v>
      </c>
      <c r="B3446" s="1">
        <v>6.0</v>
      </c>
      <c r="J3446" s="9"/>
    </row>
    <row r="3447" ht="14.25" customHeight="1">
      <c r="A3447" s="1" t="s">
        <v>18</v>
      </c>
      <c r="B3447" s="1">
        <v>3.1</v>
      </c>
      <c r="J3447" s="9"/>
    </row>
    <row r="3448" ht="14.25" customHeight="1">
      <c r="A3448" s="1" t="s">
        <v>18</v>
      </c>
      <c r="B3448" s="1">
        <v>6.9</v>
      </c>
      <c r="J3448" s="9"/>
    </row>
    <row r="3449" ht="14.25" customHeight="1">
      <c r="A3449" s="1" t="s">
        <v>18</v>
      </c>
      <c r="B3449" s="1">
        <v>6.2</v>
      </c>
      <c r="J3449" s="9"/>
    </row>
    <row r="3450" ht="14.25" customHeight="1">
      <c r="A3450" s="1" t="s">
        <v>18</v>
      </c>
      <c r="B3450" s="1">
        <v>5.5</v>
      </c>
      <c r="J3450" s="9"/>
    </row>
    <row r="3451" ht="14.25" customHeight="1">
      <c r="A3451" s="1" t="s">
        <v>993</v>
      </c>
      <c r="B3451" s="1">
        <v>6.9</v>
      </c>
      <c r="J3451" s="9"/>
    </row>
    <row r="3452" ht="14.25" customHeight="1">
      <c r="A3452" s="1" t="s">
        <v>18</v>
      </c>
      <c r="B3452" s="1">
        <v>6.3</v>
      </c>
      <c r="J3452" s="9"/>
    </row>
    <row r="3453" ht="14.25" customHeight="1">
      <c r="A3453" s="1" t="s">
        <v>18</v>
      </c>
      <c r="B3453" s="1">
        <v>4.8</v>
      </c>
      <c r="J3453" s="9"/>
    </row>
    <row r="3454" ht="14.25" customHeight="1">
      <c r="A3454" s="1" t="s">
        <v>18</v>
      </c>
      <c r="B3454" s="1">
        <v>7.9</v>
      </c>
      <c r="J3454" s="9"/>
    </row>
    <row r="3455" ht="14.25" customHeight="1">
      <c r="A3455" s="1" t="s">
        <v>18</v>
      </c>
      <c r="B3455" s="1">
        <v>6.7</v>
      </c>
      <c r="J3455" s="9"/>
    </row>
    <row r="3456" ht="14.25" customHeight="1">
      <c r="A3456" s="1" t="s">
        <v>18</v>
      </c>
      <c r="B3456" s="1">
        <v>5.6</v>
      </c>
      <c r="J3456" s="9"/>
    </row>
    <row r="3457" ht="14.25" customHeight="1">
      <c r="A3457" s="1" t="s">
        <v>4044</v>
      </c>
      <c r="B3457" s="1">
        <v>5.4</v>
      </c>
      <c r="J3457" s="9"/>
    </row>
    <row r="3458" ht="14.25" customHeight="1">
      <c r="A3458" s="1" t="s">
        <v>993</v>
      </c>
      <c r="B3458" s="1">
        <v>8.0</v>
      </c>
      <c r="J3458" s="9"/>
    </row>
    <row r="3459" ht="14.25" customHeight="1">
      <c r="A3459" s="1" t="s">
        <v>18</v>
      </c>
      <c r="B3459" s="1">
        <v>5.7</v>
      </c>
      <c r="J3459" s="9"/>
    </row>
    <row r="3460" ht="14.25" customHeight="1">
      <c r="A3460" s="1" t="s">
        <v>6442</v>
      </c>
      <c r="B3460" s="1">
        <v>7.6</v>
      </c>
      <c r="J3460" s="9"/>
    </row>
    <row r="3461" ht="14.25" customHeight="1">
      <c r="A3461" s="1" t="s">
        <v>18</v>
      </c>
      <c r="B3461" s="1">
        <v>7.0</v>
      </c>
      <c r="J3461" s="9"/>
    </row>
    <row r="3462" ht="14.25" customHeight="1">
      <c r="A3462" s="1" t="s">
        <v>18</v>
      </c>
      <c r="B3462" s="1">
        <v>7.2</v>
      </c>
      <c r="J3462" s="9"/>
    </row>
    <row r="3463" ht="14.25" customHeight="1">
      <c r="A3463" s="1" t="s">
        <v>18</v>
      </c>
      <c r="B3463" s="1">
        <v>6.2</v>
      </c>
      <c r="J3463" s="9"/>
    </row>
    <row r="3464" ht="14.25" customHeight="1">
      <c r="A3464" s="1" t="s">
        <v>18</v>
      </c>
      <c r="B3464" s="1">
        <v>3.5</v>
      </c>
      <c r="J3464" s="9"/>
    </row>
    <row r="3465" ht="14.25" customHeight="1">
      <c r="A3465" s="1" t="s">
        <v>18</v>
      </c>
      <c r="B3465" s="1">
        <v>7.5</v>
      </c>
      <c r="J3465" s="9"/>
    </row>
    <row r="3466" ht="14.25" customHeight="1">
      <c r="A3466" s="1" t="s">
        <v>18</v>
      </c>
      <c r="B3466" s="1">
        <v>5.1</v>
      </c>
      <c r="J3466" s="9"/>
    </row>
    <row r="3467" ht="14.25" customHeight="1">
      <c r="A3467" s="1" t="s">
        <v>18</v>
      </c>
      <c r="B3467" s="1">
        <v>6.7</v>
      </c>
      <c r="J3467" s="9"/>
    </row>
    <row r="3468" ht="14.25" customHeight="1">
      <c r="A3468" s="1" t="s">
        <v>18</v>
      </c>
      <c r="B3468" s="1">
        <v>9.2</v>
      </c>
      <c r="J3468" s="9"/>
    </row>
    <row r="3469" ht="14.25" customHeight="1">
      <c r="A3469" s="1" t="s">
        <v>18</v>
      </c>
      <c r="B3469" s="1">
        <v>6.1</v>
      </c>
      <c r="J3469" s="9"/>
    </row>
    <row r="3470" ht="14.25" customHeight="1">
      <c r="A3470" s="1" t="s">
        <v>18</v>
      </c>
      <c r="B3470" s="1">
        <v>7.7</v>
      </c>
      <c r="J3470" s="9"/>
    </row>
    <row r="3471" ht="14.25" customHeight="1">
      <c r="A3471" s="1" t="s">
        <v>18</v>
      </c>
      <c r="B3471" s="1">
        <v>7.6</v>
      </c>
      <c r="J3471" s="9"/>
    </row>
    <row r="3472" ht="14.25" customHeight="1">
      <c r="A3472" s="1" t="s">
        <v>18</v>
      </c>
      <c r="B3472" s="1">
        <v>6.1</v>
      </c>
      <c r="J3472" s="9"/>
    </row>
    <row r="3473" ht="14.25" customHeight="1">
      <c r="A3473" s="1" t="s">
        <v>18</v>
      </c>
      <c r="B3473" s="1">
        <v>4.9</v>
      </c>
      <c r="J3473" s="9"/>
    </row>
    <row r="3474" ht="14.25" customHeight="1">
      <c r="A3474" s="1" t="s">
        <v>18</v>
      </c>
      <c r="B3474" s="1">
        <v>6.8</v>
      </c>
      <c r="J3474" s="9"/>
    </row>
    <row r="3475" ht="14.25" customHeight="1">
      <c r="A3475" s="1" t="s">
        <v>18</v>
      </c>
      <c r="B3475" s="1">
        <v>7.0</v>
      </c>
      <c r="J3475" s="9"/>
    </row>
    <row r="3476" ht="14.25" customHeight="1">
      <c r="A3476" s="1" t="s">
        <v>18</v>
      </c>
      <c r="B3476" s="1">
        <v>7.2</v>
      </c>
      <c r="J3476" s="9"/>
    </row>
    <row r="3477" ht="14.25" customHeight="1">
      <c r="A3477" s="1" t="s">
        <v>18</v>
      </c>
      <c r="B3477" s="1">
        <v>5.7</v>
      </c>
      <c r="J3477" s="9"/>
    </row>
    <row r="3478" ht="14.25" customHeight="1">
      <c r="A3478" s="1" t="s">
        <v>18</v>
      </c>
      <c r="B3478" s="1">
        <v>7.3</v>
      </c>
      <c r="J3478" s="9"/>
    </row>
    <row r="3479" ht="14.25" customHeight="1">
      <c r="A3479" s="1" t="s">
        <v>18</v>
      </c>
      <c r="B3479" s="1">
        <v>7.5</v>
      </c>
      <c r="J3479" s="9"/>
    </row>
    <row r="3480" ht="14.25" customHeight="1">
      <c r="A3480" s="1" t="s">
        <v>18</v>
      </c>
      <c r="B3480" s="1">
        <v>7.4</v>
      </c>
      <c r="J3480" s="9"/>
    </row>
    <row r="3481" ht="14.25" customHeight="1">
      <c r="A3481" s="1" t="s">
        <v>18</v>
      </c>
      <c r="B3481" s="1">
        <v>7.2</v>
      </c>
      <c r="J3481" s="9"/>
    </row>
    <row r="3482" ht="14.25" customHeight="1">
      <c r="A3482" s="1" t="s">
        <v>18</v>
      </c>
      <c r="B3482" s="1">
        <v>6.5</v>
      </c>
      <c r="J3482" s="9"/>
    </row>
    <row r="3483" ht="14.25" customHeight="1">
      <c r="A3483" s="1" t="s">
        <v>18</v>
      </c>
      <c r="B3483" s="1">
        <v>9.0</v>
      </c>
      <c r="J3483" s="9"/>
    </row>
    <row r="3484" ht="14.25" customHeight="1">
      <c r="A3484" s="1" t="s">
        <v>18</v>
      </c>
      <c r="B3484" s="1">
        <v>6.8</v>
      </c>
      <c r="J3484" s="9"/>
    </row>
    <row r="3485" ht="14.25" customHeight="1">
      <c r="A3485" s="1" t="s">
        <v>18</v>
      </c>
      <c r="B3485" s="1">
        <v>6.8</v>
      </c>
      <c r="J3485" s="9"/>
    </row>
    <row r="3486" ht="14.25" customHeight="1">
      <c r="A3486" s="1" t="s">
        <v>18</v>
      </c>
      <c r="B3486" s="1">
        <v>5.2</v>
      </c>
      <c r="J3486" s="9"/>
    </row>
    <row r="3487" ht="14.25" customHeight="1">
      <c r="A3487" s="1" t="s">
        <v>18</v>
      </c>
      <c r="B3487" s="1">
        <v>7.2</v>
      </c>
      <c r="J3487" s="9"/>
    </row>
    <row r="3488" ht="14.25" customHeight="1">
      <c r="A3488" s="1" t="s">
        <v>18</v>
      </c>
      <c r="B3488" s="1">
        <v>7.5</v>
      </c>
      <c r="J3488" s="9"/>
    </row>
    <row r="3489" ht="14.25" customHeight="1">
      <c r="A3489" s="1" t="s">
        <v>18</v>
      </c>
      <c r="B3489" s="1">
        <v>4.0</v>
      </c>
      <c r="J3489" s="9"/>
    </row>
    <row r="3490" ht="14.25" customHeight="1">
      <c r="A3490" s="1" t="s">
        <v>18</v>
      </c>
      <c r="B3490" s="1">
        <v>6.8</v>
      </c>
      <c r="J3490" s="9"/>
    </row>
    <row r="3491" ht="14.25" customHeight="1">
      <c r="A3491" s="1" t="s">
        <v>18</v>
      </c>
      <c r="B3491" s="1">
        <v>6.9</v>
      </c>
      <c r="J3491" s="9"/>
    </row>
    <row r="3492" ht="14.25" customHeight="1">
      <c r="A3492" s="1" t="s">
        <v>18</v>
      </c>
      <c r="B3492" s="1">
        <v>8.2</v>
      </c>
      <c r="J3492" s="9"/>
    </row>
    <row r="3493" ht="14.25" customHeight="1">
      <c r="A3493" s="1" t="s">
        <v>18</v>
      </c>
      <c r="B3493" s="1">
        <v>7.3</v>
      </c>
      <c r="J3493" s="9"/>
    </row>
    <row r="3494" ht="14.25" customHeight="1">
      <c r="A3494" s="1" t="s">
        <v>18</v>
      </c>
      <c r="B3494" s="1">
        <v>6.1</v>
      </c>
      <c r="J3494" s="9"/>
    </row>
    <row r="3495" ht="14.25" customHeight="1">
      <c r="A3495" s="1" t="s">
        <v>18</v>
      </c>
      <c r="B3495" s="1">
        <v>7.8</v>
      </c>
      <c r="J3495" s="9"/>
    </row>
    <row r="3496" ht="14.25" customHeight="1">
      <c r="A3496" s="1" t="s">
        <v>18</v>
      </c>
      <c r="B3496" s="1">
        <v>6.0</v>
      </c>
      <c r="J3496" s="9"/>
    </row>
    <row r="3497" ht="14.25" customHeight="1">
      <c r="A3497" s="1" t="s">
        <v>18</v>
      </c>
      <c r="B3497" s="1">
        <v>4.1</v>
      </c>
      <c r="J3497" s="9"/>
    </row>
    <row r="3498" ht="14.25" customHeight="1">
      <c r="A3498" s="1" t="s">
        <v>18</v>
      </c>
      <c r="B3498" s="1">
        <v>7.0</v>
      </c>
      <c r="J3498" s="9"/>
    </row>
    <row r="3499" ht="14.25" customHeight="1">
      <c r="A3499" s="1" t="s">
        <v>18</v>
      </c>
      <c r="B3499" s="1">
        <v>7.1</v>
      </c>
      <c r="J3499" s="9"/>
    </row>
    <row r="3500" ht="14.25" customHeight="1">
      <c r="A3500" s="1" t="s">
        <v>18</v>
      </c>
      <c r="B3500" s="1">
        <v>6.2</v>
      </c>
      <c r="J3500" s="9"/>
    </row>
    <row r="3501" ht="14.25" customHeight="1">
      <c r="A3501" s="1" t="s">
        <v>18</v>
      </c>
      <c r="B3501" s="1">
        <v>6.9</v>
      </c>
      <c r="J3501" s="9"/>
    </row>
    <row r="3502" ht="14.25" customHeight="1">
      <c r="A3502" s="1" t="s">
        <v>18</v>
      </c>
      <c r="B3502" s="1">
        <v>7.6</v>
      </c>
      <c r="J3502" s="9"/>
    </row>
    <row r="3503" ht="14.25" customHeight="1">
      <c r="A3503" s="1" t="s">
        <v>18</v>
      </c>
      <c r="B3503" s="1">
        <v>7.6</v>
      </c>
      <c r="J3503" s="9"/>
    </row>
    <row r="3504" ht="14.25" customHeight="1">
      <c r="A3504" s="1" t="s">
        <v>18</v>
      </c>
      <c r="B3504" s="1">
        <v>6.4</v>
      </c>
      <c r="J3504" s="9"/>
    </row>
    <row r="3505" ht="14.25" customHeight="1">
      <c r="A3505" s="1" t="s">
        <v>18</v>
      </c>
      <c r="B3505" s="1">
        <v>6.2</v>
      </c>
      <c r="J3505" s="9"/>
    </row>
    <row r="3506" ht="14.25" customHeight="1">
      <c r="A3506" s="1" t="s">
        <v>1533</v>
      </c>
      <c r="B3506" s="1">
        <v>7.5</v>
      </c>
      <c r="J3506" s="9"/>
    </row>
    <row r="3507" ht="14.25" customHeight="1">
      <c r="A3507" s="1" t="s">
        <v>18</v>
      </c>
      <c r="B3507" s="1">
        <v>2.0</v>
      </c>
      <c r="J3507" s="9"/>
    </row>
    <row r="3508" ht="14.25" customHeight="1">
      <c r="A3508" s="1" t="s">
        <v>18</v>
      </c>
      <c r="B3508" s="1">
        <v>6.2</v>
      </c>
      <c r="J3508" s="9"/>
    </row>
    <row r="3509" ht="14.25" customHeight="1">
      <c r="A3509" s="1" t="s">
        <v>18</v>
      </c>
      <c r="B3509" s="1">
        <v>7.7</v>
      </c>
      <c r="J3509" s="9"/>
    </row>
    <row r="3510" ht="14.25" customHeight="1">
      <c r="A3510" s="1" t="s">
        <v>18</v>
      </c>
      <c r="B3510" s="1">
        <v>6.5</v>
      </c>
      <c r="J3510" s="9"/>
    </row>
    <row r="3511" ht="14.25" customHeight="1">
      <c r="A3511" s="1" t="s">
        <v>18</v>
      </c>
      <c r="B3511" s="1">
        <v>7.4</v>
      </c>
      <c r="J3511" s="9"/>
    </row>
    <row r="3512" ht="14.25" customHeight="1">
      <c r="A3512" s="1" t="s">
        <v>4044</v>
      </c>
      <c r="B3512" s="1">
        <v>7.9</v>
      </c>
      <c r="J3512" s="9"/>
    </row>
    <row r="3513" ht="14.25" customHeight="1">
      <c r="A3513" s="1" t="s">
        <v>18</v>
      </c>
      <c r="B3513" s="1">
        <v>6.8</v>
      </c>
      <c r="J3513" s="9"/>
    </row>
    <row r="3514" ht="14.25" customHeight="1">
      <c r="A3514" s="1" t="s">
        <v>18</v>
      </c>
      <c r="B3514" s="1">
        <v>6.3</v>
      </c>
      <c r="J3514" s="9"/>
    </row>
    <row r="3515" ht="14.25" customHeight="1">
      <c r="A3515" s="1" t="s">
        <v>18</v>
      </c>
      <c r="B3515" s="1">
        <v>6.3</v>
      </c>
      <c r="J3515" s="9"/>
    </row>
    <row r="3516" ht="14.25" customHeight="1">
      <c r="A3516" s="1" t="s">
        <v>18</v>
      </c>
      <c r="B3516" s="1">
        <v>6.6</v>
      </c>
      <c r="J3516" s="9"/>
    </row>
    <row r="3517" ht="14.25" customHeight="1">
      <c r="A3517" s="1" t="s">
        <v>18</v>
      </c>
      <c r="B3517" s="1">
        <v>6.4</v>
      </c>
      <c r="J3517" s="9"/>
    </row>
    <row r="3518" ht="14.25" customHeight="1">
      <c r="A3518" s="1" t="s">
        <v>18</v>
      </c>
      <c r="B3518" s="1">
        <v>7.5</v>
      </c>
      <c r="J3518" s="9"/>
    </row>
    <row r="3519" ht="14.25" customHeight="1">
      <c r="A3519" s="1" t="s">
        <v>18</v>
      </c>
      <c r="B3519" s="1">
        <v>5.8</v>
      </c>
      <c r="J3519" s="9"/>
    </row>
    <row r="3520" ht="14.25" customHeight="1">
      <c r="A3520" s="1" t="s">
        <v>18</v>
      </c>
      <c r="B3520" s="1">
        <v>6.5</v>
      </c>
      <c r="J3520" s="9"/>
    </row>
    <row r="3521" ht="14.25" customHeight="1">
      <c r="A3521" s="1" t="s">
        <v>18</v>
      </c>
      <c r="B3521" s="1">
        <v>4.8</v>
      </c>
      <c r="J3521" s="9"/>
    </row>
    <row r="3522" ht="14.25" customHeight="1">
      <c r="A3522" s="1" t="s">
        <v>18</v>
      </c>
      <c r="B3522" s="1">
        <v>7.2</v>
      </c>
      <c r="J3522" s="9"/>
    </row>
    <row r="3523" ht="14.25" customHeight="1">
      <c r="A3523" s="1" t="s">
        <v>18</v>
      </c>
      <c r="B3523" s="1">
        <v>6.3</v>
      </c>
      <c r="J3523" s="9"/>
    </row>
    <row r="3524" ht="14.25" customHeight="1">
      <c r="A3524" s="1" t="s">
        <v>993</v>
      </c>
      <c r="B3524" s="1">
        <v>7.0</v>
      </c>
      <c r="J3524" s="9"/>
    </row>
    <row r="3525" ht="14.25" customHeight="1">
      <c r="A3525" s="1" t="s">
        <v>18</v>
      </c>
      <c r="B3525" s="1">
        <v>6.3</v>
      </c>
      <c r="J3525" s="9"/>
    </row>
    <row r="3526" ht="14.25" customHeight="1">
      <c r="A3526" s="1" t="s">
        <v>18</v>
      </c>
      <c r="B3526" s="1">
        <v>5.3</v>
      </c>
      <c r="J3526" s="9"/>
    </row>
    <row r="3527" ht="14.25" customHeight="1">
      <c r="A3527" s="1" t="s">
        <v>18</v>
      </c>
      <c r="B3527" s="1">
        <v>2.3</v>
      </c>
      <c r="J3527" s="9"/>
    </row>
    <row r="3528" ht="14.25" customHeight="1">
      <c r="A3528" s="1" t="s">
        <v>18</v>
      </c>
      <c r="B3528" s="1">
        <v>7.1</v>
      </c>
      <c r="J3528" s="9"/>
    </row>
    <row r="3529" ht="14.25" customHeight="1">
      <c r="A3529" s="1" t="s">
        <v>18</v>
      </c>
      <c r="B3529" s="1">
        <v>6.2</v>
      </c>
      <c r="J3529" s="9"/>
    </row>
    <row r="3530" ht="14.25" customHeight="1">
      <c r="A3530" s="1" t="s">
        <v>18</v>
      </c>
      <c r="B3530" s="1">
        <v>6.2</v>
      </c>
      <c r="J3530" s="9"/>
    </row>
    <row r="3531" ht="14.25" customHeight="1">
      <c r="A3531" s="1" t="s">
        <v>18</v>
      </c>
      <c r="B3531" s="1">
        <v>6.7</v>
      </c>
      <c r="J3531" s="9"/>
    </row>
    <row r="3532" ht="14.25" customHeight="1">
      <c r="A3532" s="1" t="s">
        <v>18</v>
      </c>
      <c r="B3532" s="1">
        <v>6.5</v>
      </c>
      <c r="J3532" s="9"/>
    </row>
    <row r="3533" ht="14.25" customHeight="1">
      <c r="A3533" s="1" t="s">
        <v>18</v>
      </c>
      <c r="B3533" s="1">
        <v>5.9</v>
      </c>
      <c r="J3533" s="9"/>
    </row>
    <row r="3534" ht="14.25" customHeight="1">
      <c r="A3534" s="1" t="s">
        <v>4067</v>
      </c>
      <c r="B3534" s="1">
        <v>6.7</v>
      </c>
      <c r="J3534" s="9"/>
    </row>
    <row r="3535" ht="14.25" customHeight="1">
      <c r="A3535" s="1" t="s">
        <v>18</v>
      </c>
      <c r="B3535" s="1">
        <v>6.0</v>
      </c>
      <c r="J3535" s="9"/>
    </row>
    <row r="3536" ht="14.25" customHeight="1">
      <c r="A3536" s="1" t="s">
        <v>18</v>
      </c>
      <c r="B3536" s="1">
        <v>6.9</v>
      </c>
      <c r="J3536" s="9"/>
    </row>
    <row r="3537" ht="14.25" customHeight="1">
      <c r="A3537" s="1" t="s">
        <v>18</v>
      </c>
      <c r="B3537" s="1">
        <v>7.9</v>
      </c>
      <c r="J3537" s="9"/>
    </row>
    <row r="3538" ht="14.25" customHeight="1">
      <c r="A3538" s="1" t="s">
        <v>5278</v>
      </c>
      <c r="B3538" s="1">
        <v>5.3</v>
      </c>
      <c r="J3538" s="9"/>
    </row>
    <row r="3539" ht="14.25" customHeight="1">
      <c r="A3539" s="1" t="s">
        <v>18</v>
      </c>
      <c r="B3539" s="1">
        <v>4.8</v>
      </c>
      <c r="J3539" s="9"/>
    </row>
    <row r="3540" ht="14.25" customHeight="1">
      <c r="A3540" s="1" t="s">
        <v>4067</v>
      </c>
      <c r="B3540" s="1">
        <v>5.3</v>
      </c>
      <c r="J3540" s="9"/>
    </row>
    <row r="3541" ht="14.25" customHeight="1">
      <c r="A3541" s="1">
        <v>0.0</v>
      </c>
      <c r="B3541" s="1">
        <v>6.0</v>
      </c>
      <c r="J3541" s="9"/>
    </row>
    <row r="3542" ht="14.25" customHeight="1">
      <c r="A3542" s="1" t="s">
        <v>18</v>
      </c>
      <c r="B3542" s="1">
        <v>7.3</v>
      </c>
      <c r="J3542" s="9"/>
    </row>
    <row r="3543" ht="14.25" customHeight="1">
      <c r="A3543" s="1" t="s">
        <v>18</v>
      </c>
      <c r="B3543" s="1">
        <v>7.4</v>
      </c>
      <c r="J3543" s="9"/>
    </row>
    <row r="3544" ht="14.25" customHeight="1">
      <c r="A3544" s="1" t="s">
        <v>18</v>
      </c>
      <c r="B3544" s="1">
        <v>7.7</v>
      </c>
      <c r="J3544" s="9"/>
    </row>
    <row r="3545" ht="14.25" customHeight="1">
      <c r="A3545" s="1" t="s">
        <v>18</v>
      </c>
      <c r="B3545" s="1">
        <v>4.8</v>
      </c>
      <c r="J3545" s="9"/>
    </row>
    <row r="3546" ht="14.25" customHeight="1">
      <c r="A3546" s="1" t="s">
        <v>18</v>
      </c>
      <c r="B3546" s="1">
        <v>7.2</v>
      </c>
      <c r="J3546" s="9"/>
    </row>
    <row r="3547" ht="14.25" customHeight="1">
      <c r="A3547" s="1" t="s">
        <v>18</v>
      </c>
      <c r="B3547" s="1">
        <v>5.8</v>
      </c>
      <c r="J3547" s="9"/>
    </row>
    <row r="3548" ht="14.25" customHeight="1">
      <c r="A3548" s="1" t="s">
        <v>6442</v>
      </c>
      <c r="B3548" s="1">
        <v>7.3</v>
      </c>
      <c r="J3548" s="9"/>
    </row>
    <row r="3549" ht="14.25" customHeight="1">
      <c r="A3549" s="1" t="s">
        <v>18</v>
      </c>
      <c r="B3549" s="1">
        <v>7.0</v>
      </c>
      <c r="J3549" s="9"/>
    </row>
    <row r="3550" ht="14.25" customHeight="1">
      <c r="A3550" s="1" t="s">
        <v>18</v>
      </c>
      <c r="B3550" s="1">
        <v>6.4</v>
      </c>
      <c r="J3550" s="9"/>
    </row>
    <row r="3551" ht="14.25" customHeight="1">
      <c r="A3551" s="1" t="s">
        <v>18</v>
      </c>
      <c r="B3551" s="1">
        <v>5.6</v>
      </c>
      <c r="J3551" s="9"/>
    </row>
    <row r="3552" ht="14.25" customHeight="1">
      <c r="A3552" s="1" t="s">
        <v>993</v>
      </c>
      <c r="B3552" s="1">
        <v>8.2</v>
      </c>
      <c r="J3552" s="9"/>
    </row>
    <row r="3553" ht="14.25" customHeight="1">
      <c r="A3553" s="1" t="s">
        <v>7257</v>
      </c>
      <c r="B3553" s="1">
        <v>6.5</v>
      </c>
      <c r="J3553" s="9"/>
    </row>
    <row r="3554" ht="14.25" customHeight="1">
      <c r="A3554" s="1" t="s">
        <v>18</v>
      </c>
      <c r="B3554" s="1">
        <v>6.4</v>
      </c>
      <c r="J3554" s="9"/>
    </row>
    <row r="3555" ht="14.25" customHeight="1">
      <c r="A3555" s="1" t="s">
        <v>10968</v>
      </c>
      <c r="B3555" s="1">
        <v>8.1</v>
      </c>
      <c r="J3555" s="9"/>
    </row>
    <row r="3556" ht="14.25" customHeight="1">
      <c r="A3556" s="1" t="s">
        <v>18</v>
      </c>
      <c r="B3556" s="1">
        <v>5.4</v>
      </c>
      <c r="J3556" s="9"/>
    </row>
    <row r="3557" ht="14.25" customHeight="1">
      <c r="A3557" s="1" t="s">
        <v>18</v>
      </c>
      <c r="B3557" s="1">
        <v>6.3</v>
      </c>
      <c r="J3557" s="9"/>
    </row>
    <row r="3558" ht="14.25" customHeight="1">
      <c r="A3558" s="1" t="s">
        <v>18</v>
      </c>
      <c r="B3558" s="1">
        <v>7.8</v>
      </c>
      <c r="J3558" s="9"/>
    </row>
    <row r="3559" ht="14.25" customHeight="1">
      <c r="A3559" s="1" t="s">
        <v>18</v>
      </c>
      <c r="B3559" s="1">
        <v>6.8</v>
      </c>
      <c r="J3559" s="9"/>
    </row>
    <row r="3560" ht="14.25" customHeight="1">
      <c r="A3560" s="1" t="s">
        <v>18</v>
      </c>
      <c r="B3560" s="1">
        <v>7.2</v>
      </c>
      <c r="J3560" s="9"/>
    </row>
    <row r="3561" ht="14.25" customHeight="1">
      <c r="A3561" s="1" t="s">
        <v>18</v>
      </c>
      <c r="B3561" s="1">
        <v>7.1</v>
      </c>
      <c r="J3561" s="9"/>
    </row>
    <row r="3562" ht="14.25" customHeight="1">
      <c r="A3562" s="1" t="s">
        <v>18</v>
      </c>
      <c r="B3562" s="1">
        <v>6.2</v>
      </c>
      <c r="J3562" s="9"/>
    </row>
    <row r="3563" ht="14.25" customHeight="1">
      <c r="A3563" s="1" t="s">
        <v>18</v>
      </c>
      <c r="B3563" s="1">
        <v>7.3</v>
      </c>
      <c r="J3563" s="9"/>
    </row>
    <row r="3564" ht="14.25" customHeight="1">
      <c r="A3564" s="1" t="s">
        <v>18</v>
      </c>
      <c r="B3564" s="1">
        <v>5.9</v>
      </c>
      <c r="J3564" s="9"/>
    </row>
    <row r="3565" ht="14.25" customHeight="1">
      <c r="A3565" s="1" t="s">
        <v>18</v>
      </c>
      <c r="B3565" s="1">
        <v>7.2</v>
      </c>
      <c r="J3565" s="9"/>
    </row>
    <row r="3566" ht="14.25" customHeight="1">
      <c r="A3566" s="1" t="s">
        <v>18</v>
      </c>
      <c r="B3566" s="1">
        <v>3.6</v>
      </c>
      <c r="J3566" s="9"/>
    </row>
    <row r="3567" ht="14.25" customHeight="1">
      <c r="A3567" s="1" t="s">
        <v>18</v>
      </c>
      <c r="B3567" s="1">
        <v>7.7</v>
      </c>
      <c r="J3567" s="9"/>
    </row>
    <row r="3568" ht="14.25" customHeight="1">
      <c r="A3568" s="1" t="s">
        <v>18</v>
      </c>
      <c r="B3568" s="1">
        <v>7.3</v>
      </c>
      <c r="J3568" s="9"/>
    </row>
    <row r="3569" ht="14.25" customHeight="1">
      <c r="A3569" s="1" t="s">
        <v>18</v>
      </c>
      <c r="B3569" s="1">
        <v>7.4</v>
      </c>
      <c r="J3569" s="9"/>
    </row>
    <row r="3570" ht="14.25" customHeight="1">
      <c r="A3570" s="1" t="s">
        <v>18</v>
      </c>
      <c r="B3570" s="1">
        <v>6.6</v>
      </c>
      <c r="J3570" s="9"/>
    </row>
    <row r="3571" ht="14.25" customHeight="1">
      <c r="A3571" s="1" t="s">
        <v>18</v>
      </c>
      <c r="B3571" s="1">
        <v>6.9</v>
      </c>
      <c r="J3571" s="9"/>
    </row>
    <row r="3572" ht="14.25" customHeight="1">
      <c r="A3572" s="1" t="s">
        <v>18</v>
      </c>
      <c r="B3572" s="1">
        <v>6.8</v>
      </c>
      <c r="J3572" s="9"/>
    </row>
    <row r="3573" ht="14.25" customHeight="1">
      <c r="A3573" s="1" t="s">
        <v>18</v>
      </c>
      <c r="B3573" s="1">
        <v>7.3</v>
      </c>
      <c r="J3573" s="9"/>
    </row>
    <row r="3574" ht="14.25" customHeight="1">
      <c r="A3574" s="1" t="s">
        <v>18</v>
      </c>
      <c r="B3574" s="1">
        <v>7.2</v>
      </c>
      <c r="J3574" s="9"/>
    </row>
    <row r="3575" ht="14.25" customHeight="1">
      <c r="A3575" s="1" t="s">
        <v>18</v>
      </c>
      <c r="B3575" s="1">
        <v>6.5</v>
      </c>
      <c r="J3575" s="9"/>
    </row>
    <row r="3576" ht="14.25" customHeight="1">
      <c r="A3576" s="1" t="s">
        <v>18</v>
      </c>
      <c r="B3576" s="1">
        <v>7.7</v>
      </c>
      <c r="J3576" s="9"/>
    </row>
    <row r="3577" ht="14.25" customHeight="1">
      <c r="A3577" s="1" t="s">
        <v>18</v>
      </c>
      <c r="B3577" s="1">
        <v>8.1</v>
      </c>
      <c r="J3577" s="9"/>
    </row>
    <row r="3578" ht="14.25" customHeight="1">
      <c r="A3578" s="1" t="s">
        <v>6442</v>
      </c>
      <c r="B3578" s="1">
        <v>7.7</v>
      </c>
      <c r="J3578" s="9"/>
    </row>
    <row r="3579" ht="14.25" customHeight="1">
      <c r="A3579" s="1" t="s">
        <v>18</v>
      </c>
      <c r="B3579" s="1">
        <v>7.6</v>
      </c>
      <c r="J3579" s="9"/>
    </row>
    <row r="3580" ht="14.25" customHeight="1">
      <c r="A3580" s="1" t="s">
        <v>18</v>
      </c>
      <c r="B3580" s="1">
        <v>7.3</v>
      </c>
      <c r="J3580" s="9"/>
    </row>
    <row r="3581" ht="14.25" customHeight="1">
      <c r="A3581" s="1" t="s">
        <v>7257</v>
      </c>
      <c r="B3581" s="1">
        <v>8.7</v>
      </c>
      <c r="J3581" s="9"/>
    </row>
    <row r="3582" ht="14.25" customHeight="1">
      <c r="A3582" s="1" t="s">
        <v>18</v>
      </c>
      <c r="B3582" s="1">
        <v>7.2</v>
      </c>
      <c r="J3582" s="9"/>
    </row>
    <row r="3583" ht="14.25" customHeight="1">
      <c r="A3583" s="1" t="s">
        <v>18</v>
      </c>
      <c r="B3583" s="1">
        <v>7.2</v>
      </c>
      <c r="J3583" s="9"/>
    </row>
    <row r="3584" ht="14.25" customHeight="1">
      <c r="A3584" s="1" t="s">
        <v>18</v>
      </c>
      <c r="B3584" s="1">
        <v>8.1</v>
      </c>
      <c r="J3584" s="9"/>
    </row>
    <row r="3585" ht="14.25" customHeight="1">
      <c r="A3585" s="1" t="s">
        <v>18</v>
      </c>
      <c r="B3585" s="1">
        <v>7.5</v>
      </c>
      <c r="J3585" s="9"/>
    </row>
    <row r="3586" ht="14.25" customHeight="1">
      <c r="A3586" s="1" t="s">
        <v>18</v>
      </c>
      <c r="B3586" s="1">
        <v>8.1</v>
      </c>
      <c r="J3586" s="9"/>
    </row>
    <row r="3587" ht="14.25" customHeight="1">
      <c r="A3587" s="1" t="s">
        <v>18</v>
      </c>
      <c r="B3587" s="1">
        <v>7.8</v>
      </c>
      <c r="J3587" s="9"/>
    </row>
    <row r="3588" ht="14.25" customHeight="1">
      <c r="A3588" s="1" t="s">
        <v>18</v>
      </c>
      <c r="B3588" s="1">
        <v>7.8</v>
      </c>
      <c r="J3588" s="9"/>
    </row>
    <row r="3589" ht="14.25" customHeight="1">
      <c r="A3589" s="1" t="s">
        <v>18</v>
      </c>
      <c r="B3589" s="1">
        <v>5.8</v>
      </c>
      <c r="J3589" s="9"/>
    </row>
    <row r="3590" ht="14.25" customHeight="1">
      <c r="A3590" s="1" t="s">
        <v>18</v>
      </c>
      <c r="B3590" s="1">
        <v>7.6</v>
      </c>
      <c r="J3590" s="9"/>
    </row>
    <row r="3591" ht="14.25" customHeight="1">
      <c r="A3591" s="1" t="s">
        <v>18</v>
      </c>
      <c r="B3591" s="1">
        <v>7.4</v>
      </c>
      <c r="J3591" s="9"/>
    </row>
    <row r="3592" ht="14.25" customHeight="1">
      <c r="A3592" s="1" t="s">
        <v>18</v>
      </c>
      <c r="B3592" s="1">
        <v>6.3</v>
      </c>
      <c r="J3592" s="9"/>
    </row>
    <row r="3593" ht="14.25" customHeight="1">
      <c r="A3593" s="1" t="s">
        <v>18</v>
      </c>
      <c r="B3593" s="1">
        <v>6.9</v>
      </c>
      <c r="J3593" s="9"/>
    </row>
    <row r="3594" ht="14.25" customHeight="1">
      <c r="A3594" s="1" t="s">
        <v>18</v>
      </c>
      <c r="B3594" s="1">
        <v>8.6</v>
      </c>
      <c r="J3594" s="9"/>
    </row>
    <row r="3595" ht="14.25" customHeight="1">
      <c r="A3595" s="1" t="s">
        <v>18</v>
      </c>
      <c r="B3595" s="1">
        <v>5.1</v>
      </c>
      <c r="J3595" s="9"/>
    </row>
    <row r="3596" ht="14.25" customHeight="1">
      <c r="A3596" s="1" t="s">
        <v>18</v>
      </c>
      <c r="B3596" s="1">
        <v>6.4</v>
      </c>
      <c r="J3596" s="9"/>
    </row>
    <row r="3597" ht="14.25" customHeight="1">
      <c r="A3597" s="1" t="s">
        <v>18</v>
      </c>
      <c r="B3597" s="1">
        <v>7.9</v>
      </c>
      <c r="J3597" s="9"/>
    </row>
    <row r="3598" ht="14.25" customHeight="1">
      <c r="A3598" s="1" t="s">
        <v>18</v>
      </c>
      <c r="B3598" s="1">
        <v>6.9</v>
      </c>
      <c r="J3598" s="9"/>
    </row>
    <row r="3599" ht="14.25" customHeight="1">
      <c r="A3599" s="1" t="s">
        <v>18</v>
      </c>
      <c r="B3599" s="1">
        <v>7.5</v>
      </c>
      <c r="J3599" s="9"/>
    </row>
    <row r="3600" ht="14.25" customHeight="1">
      <c r="A3600" s="1" t="s">
        <v>18</v>
      </c>
      <c r="B3600" s="1">
        <v>7.2</v>
      </c>
      <c r="J3600" s="9"/>
    </row>
    <row r="3601" ht="14.25" customHeight="1">
      <c r="A3601" s="1" t="s">
        <v>18</v>
      </c>
      <c r="B3601" s="1">
        <v>5.8</v>
      </c>
      <c r="J3601" s="9"/>
    </row>
    <row r="3602" ht="14.25" customHeight="1">
      <c r="A3602" s="1" t="s">
        <v>18</v>
      </c>
      <c r="B3602" s="1">
        <v>2.9</v>
      </c>
      <c r="J3602" s="9"/>
    </row>
    <row r="3603" ht="14.25" customHeight="1">
      <c r="A3603" s="1" t="s">
        <v>18</v>
      </c>
      <c r="B3603" s="1">
        <v>6.2</v>
      </c>
      <c r="J3603" s="9"/>
    </row>
    <row r="3604" ht="14.25" customHeight="1">
      <c r="A3604" s="1" t="s">
        <v>18</v>
      </c>
      <c r="B3604" s="1">
        <v>7.3</v>
      </c>
      <c r="J3604" s="9"/>
    </row>
    <row r="3605" ht="14.25" customHeight="1">
      <c r="A3605" s="1" t="s">
        <v>18</v>
      </c>
      <c r="B3605" s="1">
        <v>6.2</v>
      </c>
      <c r="J3605" s="9"/>
    </row>
    <row r="3606" ht="14.25" customHeight="1">
      <c r="A3606" s="1" t="s">
        <v>18</v>
      </c>
      <c r="B3606" s="1">
        <v>8.2</v>
      </c>
      <c r="J3606" s="9"/>
    </row>
    <row r="3607" ht="14.25" customHeight="1">
      <c r="A3607" s="1" t="s">
        <v>18</v>
      </c>
      <c r="B3607" s="1">
        <v>6.8</v>
      </c>
      <c r="J3607" s="9"/>
    </row>
    <row r="3608" ht="14.25" customHeight="1">
      <c r="A3608" s="1" t="s">
        <v>18</v>
      </c>
      <c r="B3608" s="1">
        <v>6.1</v>
      </c>
      <c r="J3608" s="9"/>
    </row>
    <row r="3609" ht="14.25" customHeight="1">
      <c r="A3609" s="1" t="s">
        <v>18</v>
      </c>
      <c r="B3609" s="1">
        <v>7.7</v>
      </c>
      <c r="J3609" s="9"/>
    </row>
    <row r="3610" ht="14.25" customHeight="1">
      <c r="A3610" s="1" t="s">
        <v>18</v>
      </c>
      <c r="B3610" s="1">
        <v>5.2</v>
      </c>
      <c r="J3610" s="9"/>
    </row>
    <row r="3611" ht="14.25" customHeight="1">
      <c r="A3611" s="1" t="s">
        <v>18</v>
      </c>
      <c r="B3611" s="1">
        <v>6.8</v>
      </c>
      <c r="J3611" s="9"/>
    </row>
    <row r="3612" ht="14.25" customHeight="1">
      <c r="A3612" s="1" t="s">
        <v>18</v>
      </c>
      <c r="B3612" s="1">
        <v>6.5</v>
      </c>
      <c r="J3612" s="9"/>
    </row>
    <row r="3613" ht="14.25" customHeight="1">
      <c r="A3613" s="1" t="s">
        <v>18</v>
      </c>
      <c r="B3613" s="1">
        <v>7.0</v>
      </c>
      <c r="J3613" s="9"/>
    </row>
    <row r="3614" ht="14.25" customHeight="1">
      <c r="A3614" s="1" t="s">
        <v>18</v>
      </c>
      <c r="B3614" s="1">
        <v>5.9</v>
      </c>
      <c r="J3614" s="9"/>
    </row>
    <row r="3615" ht="14.25" customHeight="1">
      <c r="A3615" s="1" t="s">
        <v>18</v>
      </c>
      <c r="B3615" s="1">
        <v>7.1</v>
      </c>
      <c r="J3615" s="9"/>
    </row>
    <row r="3616" ht="14.25" customHeight="1">
      <c r="A3616" s="1" t="s">
        <v>1932</v>
      </c>
      <c r="B3616" s="1">
        <v>5.5</v>
      </c>
      <c r="J3616" s="9"/>
    </row>
    <row r="3617" ht="14.25" customHeight="1">
      <c r="A3617" s="1" t="s">
        <v>18</v>
      </c>
      <c r="B3617" s="1">
        <v>7.4</v>
      </c>
      <c r="J3617" s="9"/>
    </row>
    <row r="3618" ht="14.25" customHeight="1">
      <c r="A3618" s="1" t="s">
        <v>18</v>
      </c>
      <c r="B3618" s="1">
        <v>7.3</v>
      </c>
      <c r="J3618" s="9"/>
    </row>
    <row r="3619" ht="14.25" customHeight="1">
      <c r="A3619" s="1" t="s">
        <v>18</v>
      </c>
      <c r="B3619" s="1">
        <v>4.6</v>
      </c>
      <c r="J3619" s="9"/>
    </row>
    <row r="3620" ht="14.25" customHeight="1">
      <c r="A3620" s="1" t="s">
        <v>18</v>
      </c>
      <c r="B3620" s="1">
        <v>7.2</v>
      </c>
      <c r="J3620" s="9"/>
    </row>
    <row r="3621" ht="14.25" customHeight="1">
      <c r="A3621" s="1" t="s">
        <v>18</v>
      </c>
      <c r="B3621" s="1">
        <v>7.0</v>
      </c>
      <c r="J3621" s="9"/>
    </row>
    <row r="3622" ht="14.25" customHeight="1">
      <c r="A3622" s="1" t="s">
        <v>18</v>
      </c>
      <c r="B3622" s="1">
        <v>5.1</v>
      </c>
      <c r="J3622" s="9"/>
    </row>
    <row r="3623" ht="14.25" customHeight="1">
      <c r="A3623" s="1" t="s">
        <v>18</v>
      </c>
      <c r="B3623" s="1">
        <v>6.7</v>
      </c>
      <c r="J3623" s="9"/>
    </row>
    <row r="3624" ht="14.25" customHeight="1">
      <c r="A3624" s="1" t="s">
        <v>18</v>
      </c>
      <c r="B3624" s="1">
        <v>5.3</v>
      </c>
      <c r="J3624" s="9"/>
    </row>
    <row r="3625" ht="14.25" customHeight="1">
      <c r="A3625" s="1" t="s">
        <v>18</v>
      </c>
      <c r="B3625" s="1">
        <v>8.4</v>
      </c>
      <c r="J3625" s="9"/>
    </row>
    <row r="3626" ht="14.25" customHeight="1">
      <c r="A3626" s="1" t="s">
        <v>18</v>
      </c>
      <c r="B3626" s="1">
        <v>7.8</v>
      </c>
      <c r="J3626" s="9"/>
    </row>
    <row r="3627" ht="14.25" customHeight="1">
      <c r="A3627" s="1" t="s">
        <v>18</v>
      </c>
      <c r="B3627" s="1">
        <v>6.7</v>
      </c>
      <c r="J3627" s="9"/>
    </row>
    <row r="3628" ht="14.25" customHeight="1">
      <c r="A3628" s="1" t="s">
        <v>18</v>
      </c>
      <c r="B3628" s="1">
        <v>5.4</v>
      </c>
      <c r="J3628" s="9"/>
    </row>
    <row r="3629" ht="14.25" customHeight="1">
      <c r="A3629" s="1" t="s">
        <v>18</v>
      </c>
      <c r="B3629" s="1">
        <v>7.2</v>
      </c>
      <c r="J3629" s="9"/>
    </row>
    <row r="3630" ht="14.25" customHeight="1">
      <c r="A3630" s="1" t="s">
        <v>18</v>
      </c>
      <c r="B3630" s="1">
        <v>5.8</v>
      </c>
      <c r="J3630" s="9"/>
    </row>
    <row r="3631" ht="14.25" customHeight="1">
      <c r="A3631" s="1" t="s">
        <v>18</v>
      </c>
      <c r="B3631" s="1">
        <v>6.4</v>
      </c>
      <c r="J3631" s="9"/>
    </row>
    <row r="3632" ht="14.25" customHeight="1">
      <c r="A3632" s="1" t="s">
        <v>18</v>
      </c>
      <c r="B3632" s="1">
        <v>8.0</v>
      </c>
      <c r="J3632" s="9"/>
    </row>
    <row r="3633" ht="14.25" customHeight="1">
      <c r="A3633" s="1" t="s">
        <v>18</v>
      </c>
      <c r="B3633" s="1">
        <v>7.0</v>
      </c>
      <c r="J3633" s="9"/>
    </row>
    <row r="3634" ht="14.25" customHeight="1">
      <c r="A3634" s="1" t="s">
        <v>18</v>
      </c>
      <c r="B3634" s="1">
        <v>7.0</v>
      </c>
      <c r="J3634" s="9"/>
    </row>
    <row r="3635" ht="14.25" customHeight="1">
      <c r="A3635" s="1" t="s">
        <v>18</v>
      </c>
      <c r="B3635" s="1">
        <v>6.7</v>
      </c>
      <c r="J3635" s="9"/>
    </row>
    <row r="3636" ht="14.25" customHeight="1">
      <c r="A3636" s="1" t="s">
        <v>18</v>
      </c>
      <c r="B3636" s="1">
        <v>3.8</v>
      </c>
      <c r="J3636" s="9"/>
    </row>
    <row r="3637" ht="14.25" customHeight="1">
      <c r="A3637" s="1" t="s">
        <v>18</v>
      </c>
      <c r="B3637" s="1">
        <v>5.7</v>
      </c>
      <c r="J3637" s="9"/>
    </row>
    <row r="3638" ht="14.25" customHeight="1">
      <c r="A3638" s="1" t="s">
        <v>993</v>
      </c>
      <c r="B3638" s="1">
        <v>6.6</v>
      </c>
      <c r="J3638" s="9"/>
    </row>
    <row r="3639" ht="14.25" customHeight="1">
      <c r="A3639" s="1" t="s">
        <v>18</v>
      </c>
      <c r="B3639" s="1">
        <v>6.7</v>
      </c>
      <c r="J3639" s="9"/>
    </row>
    <row r="3640" ht="14.25" customHeight="1">
      <c r="A3640" s="1" t="s">
        <v>18</v>
      </c>
      <c r="B3640" s="1">
        <v>6.1</v>
      </c>
      <c r="J3640" s="9"/>
    </row>
    <row r="3641" ht="14.25" customHeight="1">
      <c r="A3641" s="1" t="s">
        <v>18</v>
      </c>
      <c r="B3641" s="1">
        <v>6.2</v>
      </c>
      <c r="J3641" s="9"/>
    </row>
    <row r="3642" ht="14.25" customHeight="1">
      <c r="A3642" s="1" t="s">
        <v>18</v>
      </c>
      <c r="B3642" s="1">
        <v>6.2</v>
      </c>
      <c r="J3642" s="9"/>
    </row>
    <row r="3643" ht="14.25" customHeight="1">
      <c r="A3643" s="1" t="s">
        <v>18</v>
      </c>
      <c r="B3643" s="1">
        <v>7.4</v>
      </c>
      <c r="J3643" s="9"/>
    </row>
    <row r="3644" ht="14.25" customHeight="1">
      <c r="A3644" s="1" t="s">
        <v>18</v>
      </c>
      <c r="B3644" s="1">
        <v>4.7</v>
      </c>
      <c r="J3644" s="9"/>
    </row>
    <row r="3645" ht="14.25" customHeight="1">
      <c r="A3645" s="1" t="s">
        <v>18</v>
      </c>
      <c r="B3645" s="1">
        <v>8.3</v>
      </c>
      <c r="J3645" s="9"/>
    </row>
    <row r="3646" ht="14.25" customHeight="1">
      <c r="A3646" s="1" t="s">
        <v>18</v>
      </c>
      <c r="B3646" s="1">
        <v>7.2</v>
      </c>
      <c r="J3646" s="9"/>
    </row>
    <row r="3647" ht="14.25" customHeight="1">
      <c r="A3647" s="1" t="s">
        <v>18</v>
      </c>
      <c r="B3647" s="1">
        <v>5.8</v>
      </c>
      <c r="J3647" s="9"/>
    </row>
    <row r="3648" ht="14.25" customHeight="1">
      <c r="A3648" s="1" t="s">
        <v>18</v>
      </c>
      <c r="B3648" s="1">
        <v>5.9</v>
      </c>
      <c r="J3648" s="9"/>
    </row>
    <row r="3649" ht="14.25" customHeight="1">
      <c r="A3649" s="1" t="s">
        <v>18</v>
      </c>
      <c r="B3649" s="1">
        <v>6.3</v>
      </c>
      <c r="J3649" s="9"/>
    </row>
    <row r="3650" ht="14.25" customHeight="1">
      <c r="A3650" s="1" t="s">
        <v>18</v>
      </c>
      <c r="B3650" s="1">
        <v>7.2</v>
      </c>
      <c r="J3650" s="9"/>
    </row>
    <row r="3651" ht="14.25" customHeight="1">
      <c r="A3651" s="1" t="s">
        <v>18</v>
      </c>
      <c r="B3651" s="1">
        <v>5.4</v>
      </c>
      <c r="J3651" s="9"/>
    </row>
    <row r="3652" ht="14.25" customHeight="1">
      <c r="A3652" s="1" t="s">
        <v>18</v>
      </c>
      <c r="B3652" s="1">
        <v>8.2</v>
      </c>
      <c r="J3652" s="9"/>
    </row>
    <row r="3653" ht="14.25" customHeight="1">
      <c r="A3653" s="1" t="s">
        <v>18</v>
      </c>
      <c r="B3653" s="1">
        <v>7.3</v>
      </c>
      <c r="J3653" s="9"/>
    </row>
    <row r="3654" ht="14.25" customHeight="1">
      <c r="A3654" s="1" t="s">
        <v>993</v>
      </c>
      <c r="B3654" s="1">
        <v>7.3</v>
      </c>
      <c r="J3654" s="9"/>
    </row>
    <row r="3655" ht="14.25" customHeight="1">
      <c r="A3655" s="1" t="s">
        <v>18</v>
      </c>
      <c r="B3655" s="1">
        <v>5.8</v>
      </c>
      <c r="J3655" s="9"/>
    </row>
    <row r="3656" ht="14.25" customHeight="1">
      <c r="A3656" s="1" t="s">
        <v>18</v>
      </c>
      <c r="B3656" s="1">
        <v>6.1</v>
      </c>
      <c r="J3656" s="9"/>
    </row>
    <row r="3657" ht="14.25" customHeight="1">
      <c r="A3657" s="1" t="s">
        <v>7801</v>
      </c>
      <c r="B3657" s="1">
        <v>7.1</v>
      </c>
      <c r="J3657" s="9"/>
    </row>
    <row r="3658" ht="14.25" customHeight="1">
      <c r="A3658" s="1" t="s">
        <v>18</v>
      </c>
      <c r="B3658" s="1">
        <v>6.5</v>
      </c>
      <c r="J3658" s="9"/>
    </row>
    <row r="3659" ht="14.25" customHeight="1">
      <c r="A3659" s="1" t="s">
        <v>18</v>
      </c>
      <c r="B3659" s="1">
        <v>7.9</v>
      </c>
      <c r="J3659" s="9"/>
    </row>
    <row r="3660" ht="14.25" customHeight="1">
      <c r="A3660" s="1" t="s">
        <v>18</v>
      </c>
      <c r="B3660" s="1">
        <v>5.4</v>
      </c>
      <c r="J3660" s="9"/>
    </row>
    <row r="3661" ht="14.25" customHeight="1">
      <c r="A3661" s="1" t="s">
        <v>9979</v>
      </c>
      <c r="B3661" s="1">
        <v>7.1</v>
      </c>
      <c r="J3661" s="9"/>
    </row>
    <row r="3662" ht="14.25" customHeight="1">
      <c r="A3662" s="1" t="s">
        <v>18</v>
      </c>
      <c r="B3662" s="1">
        <v>6.4</v>
      </c>
      <c r="J3662" s="9"/>
    </row>
    <row r="3663" ht="14.25" customHeight="1">
      <c r="A3663" s="1" t="s">
        <v>18</v>
      </c>
      <c r="B3663" s="1">
        <v>8.4</v>
      </c>
      <c r="J3663" s="9"/>
    </row>
    <row r="3664" ht="14.25" customHeight="1">
      <c r="A3664" s="1" t="s">
        <v>18</v>
      </c>
      <c r="B3664" s="1">
        <v>6.7</v>
      </c>
      <c r="J3664" s="9"/>
    </row>
    <row r="3665" ht="14.25" customHeight="1">
      <c r="A3665" s="1" t="s">
        <v>18</v>
      </c>
      <c r="B3665" s="1">
        <v>6.9</v>
      </c>
      <c r="J3665" s="9"/>
    </row>
    <row r="3666" ht="14.25" customHeight="1">
      <c r="A3666" s="1" t="s">
        <v>18</v>
      </c>
      <c r="B3666" s="1">
        <v>2.1</v>
      </c>
      <c r="J3666" s="9"/>
    </row>
    <row r="3667" ht="14.25" customHeight="1">
      <c r="A3667" s="1" t="s">
        <v>4044</v>
      </c>
      <c r="B3667" s="1">
        <v>4.3</v>
      </c>
      <c r="J3667" s="9"/>
    </row>
    <row r="3668" ht="14.25" customHeight="1">
      <c r="A3668" s="1" t="s">
        <v>1932</v>
      </c>
      <c r="B3668" s="1">
        <v>6.6</v>
      </c>
      <c r="J3668" s="9"/>
    </row>
    <row r="3669" ht="14.25" customHeight="1">
      <c r="A3669" s="1" t="s">
        <v>18</v>
      </c>
      <c r="B3669" s="1">
        <v>3.4</v>
      </c>
      <c r="J3669" s="9"/>
    </row>
    <row r="3670" ht="14.25" customHeight="1">
      <c r="A3670" s="1" t="s">
        <v>18</v>
      </c>
      <c r="B3670" s="1">
        <v>8.3</v>
      </c>
      <c r="J3670" s="9"/>
    </row>
    <row r="3671" ht="14.25" customHeight="1">
      <c r="A3671" s="1" t="s">
        <v>18</v>
      </c>
      <c r="B3671" s="1">
        <v>7.2</v>
      </c>
      <c r="J3671" s="9"/>
    </row>
    <row r="3672" ht="14.25" customHeight="1">
      <c r="A3672" s="1" t="s">
        <v>18</v>
      </c>
      <c r="B3672" s="1">
        <v>5.6</v>
      </c>
      <c r="J3672" s="9"/>
    </row>
    <row r="3673" ht="14.25" customHeight="1">
      <c r="A3673" s="1" t="s">
        <v>18</v>
      </c>
      <c r="B3673" s="1">
        <v>7.7</v>
      </c>
      <c r="J3673" s="9"/>
    </row>
    <row r="3674" ht="14.25" customHeight="1">
      <c r="A3674" s="1" t="s">
        <v>18</v>
      </c>
      <c r="B3674" s="1">
        <v>6.6</v>
      </c>
      <c r="J3674" s="9"/>
    </row>
    <row r="3675" ht="14.25" customHeight="1">
      <c r="A3675" s="1" t="s">
        <v>18</v>
      </c>
      <c r="B3675" s="1">
        <v>7.6</v>
      </c>
      <c r="J3675" s="9"/>
    </row>
    <row r="3676" ht="14.25" customHeight="1">
      <c r="A3676" s="1" t="s">
        <v>18</v>
      </c>
      <c r="B3676" s="1">
        <v>7.4</v>
      </c>
      <c r="J3676" s="9"/>
    </row>
    <row r="3677" ht="14.25" customHeight="1">
      <c r="A3677" s="1" t="s">
        <v>18</v>
      </c>
      <c r="B3677" s="1">
        <v>7.1</v>
      </c>
      <c r="J3677" s="9"/>
    </row>
    <row r="3678" ht="14.25" customHeight="1">
      <c r="A3678" s="1" t="s">
        <v>18</v>
      </c>
      <c r="B3678" s="1">
        <v>3.4</v>
      </c>
      <c r="J3678" s="9"/>
    </row>
    <row r="3679" ht="14.25" customHeight="1">
      <c r="A3679" s="1" t="s">
        <v>993</v>
      </c>
      <c r="B3679" s="1">
        <v>7.9</v>
      </c>
      <c r="J3679" s="9"/>
    </row>
    <row r="3680" ht="14.25" customHeight="1">
      <c r="A3680" s="1" t="s">
        <v>18</v>
      </c>
      <c r="B3680" s="1">
        <v>6.7</v>
      </c>
      <c r="J3680" s="9"/>
    </row>
    <row r="3681" ht="14.25" customHeight="1">
      <c r="A3681" s="1" t="s">
        <v>18</v>
      </c>
      <c r="B3681" s="1">
        <v>6.6</v>
      </c>
      <c r="J3681" s="9"/>
    </row>
    <row r="3682" ht="14.25" customHeight="1">
      <c r="A3682" s="1" t="s">
        <v>18</v>
      </c>
      <c r="B3682" s="1">
        <v>7.9</v>
      </c>
      <c r="J3682" s="9"/>
    </row>
    <row r="3683" ht="14.25" customHeight="1">
      <c r="A3683" s="1" t="s">
        <v>18</v>
      </c>
      <c r="B3683" s="1">
        <v>4.9</v>
      </c>
      <c r="J3683" s="9"/>
    </row>
    <row r="3684" ht="14.25" customHeight="1">
      <c r="A3684" s="1" t="s">
        <v>993</v>
      </c>
      <c r="B3684" s="1">
        <v>7.2</v>
      </c>
      <c r="J3684" s="9"/>
    </row>
    <row r="3685" ht="14.25" customHeight="1">
      <c r="A3685" s="1" t="s">
        <v>993</v>
      </c>
      <c r="B3685" s="1">
        <v>7.4</v>
      </c>
      <c r="J3685" s="9"/>
    </row>
    <row r="3686" ht="14.25" customHeight="1">
      <c r="A3686" s="1" t="s">
        <v>433</v>
      </c>
      <c r="B3686" s="1">
        <v>6.1</v>
      </c>
      <c r="J3686" s="9"/>
    </row>
    <row r="3687" ht="14.25" customHeight="1">
      <c r="A3687" s="1" t="s">
        <v>4044</v>
      </c>
      <c r="B3687" s="1">
        <v>8.4</v>
      </c>
      <c r="J3687" s="9"/>
    </row>
    <row r="3688" ht="14.25" customHeight="1">
      <c r="A3688" s="1" t="s">
        <v>18</v>
      </c>
      <c r="B3688" s="1">
        <v>6.2</v>
      </c>
      <c r="J3688" s="9"/>
    </row>
    <row r="3689" ht="14.25" customHeight="1">
      <c r="A3689" s="1" t="s">
        <v>18</v>
      </c>
      <c r="B3689" s="1">
        <v>5.3</v>
      </c>
      <c r="J3689" s="9"/>
    </row>
    <row r="3690" ht="14.25" customHeight="1">
      <c r="A3690" s="1" t="s">
        <v>18</v>
      </c>
      <c r="B3690" s="1">
        <v>5.0</v>
      </c>
      <c r="J3690" s="9"/>
    </row>
    <row r="3691" ht="14.25" customHeight="1">
      <c r="A3691" s="1" t="s">
        <v>18</v>
      </c>
      <c r="B3691" s="1">
        <v>7.7</v>
      </c>
      <c r="J3691" s="9"/>
    </row>
    <row r="3692" ht="14.25" customHeight="1">
      <c r="A3692" s="1" t="s">
        <v>13282</v>
      </c>
      <c r="B3692" s="1">
        <v>7.6</v>
      </c>
      <c r="J3692" s="9"/>
    </row>
    <row r="3693" ht="14.25" customHeight="1">
      <c r="A3693" s="1" t="s">
        <v>18</v>
      </c>
      <c r="B3693" s="1">
        <v>6.3</v>
      </c>
      <c r="J3693" s="9"/>
    </row>
    <row r="3694" ht="14.25" customHeight="1">
      <c r="A3694" s="1" t="s">
        <v>18</v>
      </c>
      <c r="B3694" s="1">
        <v>7.6</v>
      </c>
      <c r="J3694" s="9"/>
    </row>
    <row r="3695" ht="14.25" customHeight="1">
      <c r="A3695" s="1" t="s">
        <v>18</v>
      </c>
      <c r="B3695" s="1">
        <v>5.6</v>
      </c>
      <c r="J3695" s="9"/>
    </row>
    <row r="3696" ht="14.25" customHeight="1">
      <c r="A3696" s="1" t="s">
        <v>18</v>
      </c>
      <c r="B3696" s="1">
        <v>7.3</v>
      </c>
      <c r="J3696" s="9"/>
    </row>
    <row r="3697" ht="14.25" customHeight="1">
      <c r="A3697" s="1" t="s">
        <v>4044</v>
      </c>
      <c r="B3697" s="1">
        <v>6.2</v>
      </c>
      <c r="J3697" s="9"/>
    </row>
    <row r="3698" ht="14.25" customHeight="1">
      <c r="A3698" s="1" t="s">
        <v>18</v>
      </c>
      <c r="B3698" s="1">
        <v>6.6</v>
      </c>
      <c r="J3698" s="9"/>
    </row>
    <row r="3699" ht="14.25" customHeight="1">
      <c r="A3699" s="1" t="s">
        <v>18</v>
      </c>
      <c r="B3699" s="1">
        <v>6.6</v>
      </c>
      <c r="J3699" s="9"/>
    </row>
    <row r="3700" ht="14.25" customHeight="1">
      <c r="A3700" s="1" t="s">
        <v>18</v>
      </c>
      <c r="B3700" s="1">
        <v>7.3</v>
      </c>
      <c r="J3700" s="9"/>
    </row>
    <row r="3701" ht="14.25" customHeight="1">
      <c r="A3701" s="1" t="s">
        <v>18</v>
      </c>
      <c r="B3701" s="1">
        <v>6.6</v>
      </c>
      <c r="J3701" s="9"/>
    </row>
    <row r="3702" ht="14.25" customHeight="1">
      <c r="A3702" s="1" t="s">
        <v>18</v>
      </c>
      <c r="B3702" s="1">
        <v>6.9</v>
      </c>
      <c r="J3702" s="9"/>
    </row>
    <row r="3703" ht="14.25" customHeight="1">
      <c r="A3703" s="1" t="s">
        <v>18</v>
      </c>
      <c r="B3703" s="1">
        <v>5.8</v>
      </c>
      <c r="J3703" s="9"/>
    </row>
    <row r="3704" ht="14.25" customHeight="1">
      <c r="A3704" s="1" t="s">
        <v>18</v>
      </c>
      <c r="B3704" s="1">
        <v>4.4</v>
      </c>
      <c r="J3704" s="9"/>
    </row>
    <row r="3705" ht="14.25" customHeight="1">
      <c r="A3705" s="1" t="s">
        <v>18</v>
      </c>
      <c r="B3705" s="1">
        <v>6.6</v>
      </c>
      <c r="J3705" s="9"/>
    </row>
    <row r="3706" ht="14.25" customHeight="1">
      <c r="A3706" s="1" t="s">
        <v>18</v>
      </c>
      <c r="B3706" s="1">
        <v>7.1</v>
      </c>
      <c r="J3706" s="9"/>
    </row>
    <row r="3707" ht="14.25" customHeight="1">
      <c r="A3707" s="1" t="s">
        <v>1932</v>
      </c>
      <c r="B3707" s="1">
        <v>7.6</v>
      </c>
      <c r="J3707" s="9"/>
    </row>
    <row r="3708" ht="14.25" customHeight="1">
      <c r="A3708" s="1" t="s">
        <v>18</v>
      </c>
      <c r="B3708" s="1">
        <v>4.6</v>
      </c>
      <c r="J3708" s="9"/>
    </row>
    <row r="3709" ht="14.25" customHeight="1">
      <c r="A3709" s="1" t="s">
        <v>18</v>
      </c>
      <c r="B3709" s="1">
        <v>6.8</v>
      </c>
      <c r="J3709" s="9"/>
    </row>
    <row r="3710" ht="14.25" customHeight="1">
      <c r="A3710" s="1" t="s">
        <v>18</v>
      </c>
      <c r="B3710" s="1">
        <v>7.1</v>
      </c>
      <c r="J3710" s="9"/>
    </row>
    <row r="3711" ht="14.25" customHeight="1">
      <c r="A3711" s="1" t="s">
        <v>18</v>
      </c>
      <c r="B3711" s="1">
        <v>4.9</v>
      </c>
      <c r="J3711" s="9"/>
    </row>
    <row r="3712" ht="14.25" customHeight="1">
      <c r="A3712" s="1" t="s">
        <v>18</v>
      </c>
      <c r="B3712" s="1">
        <v>7.3</v>
      </c>
      <c r="J3712" s="9"/>
    </row>
    <row r="3713" ht="14.25" customHeight="1">
      <c r="A3713" s="1" t="s">
        <v>18</v>
      </c>
      <c r="B3713" s="1">
        <v>7.2</v>
      </c>
      <c r="J3713" s="9"/>
    </row>
    <row r="3714" ht="14.25" customHeight="1">
      <c r="A3714" s="1" t="s">
        <v>18</v>
      </c>
      <c r="B3714" s="1">
        <v>5.0</v>
      </c>
      <c r="J3714" s="9"/>
    </row>
    <row r="3715" ht="14.25" customHeight="1">
      <c r="A3715" s="1" t="s">
        <v>18</v>
      </c>
      <c r="B3715" s="1">
        <v>8.2</v>
      </c>
      <c r="J3715" s="9"/>
    </row>
    <row r="3716" ht="14.25" customHeight="1">
      <c r="A3716" s="1" t="s">
        <v>18</v>
      </c>
      <c r="B3716" s="1">
        <v>8.0</v>
      </c>
      <c r="J3716" s="9"/>
    </row>
    <row r="3717" ht="14.25" customHeight="1">
      <c r="A3717" s="1" t="s">
        <v>18</v>
      </c>
      <c r="B3717" s="1">
        <v>5.2</v>
      </c>
      <c r="J3717" s="9"/>
    </row>
    <row r="3718" ht="14.25" customHeight="1">
      <c r="A3718" s="1" t="s">
        <v>18</v>
      </c>
      <c r="B3718" s="1">
        <v>8.5</v>
      </c>
      <c r="J3718" s="9"/>
    </row>
    <row r="3719" ht="14.25" customHeight="1">
      <c r="A3719" s="1" t="s">
        <v>18</v>
      </c>
      <c r="B3719" s="1">
        <v>6.5</v>
      </c>
      <c r="J3719" s="9"/>
    </row>
    <row r="3720" ht="14.25" customHeight="1">
      <c r="A3720" s="1" t="s">
        <v>18</v>
      </c>
      <c r="B3720" s="1">
        <v>7.4</v>
      </c>
      <c r="J3720" s="9"/>
    </row>
    <row r="3721" ht="14.25" customHeight="1">
      <c r="A3721" s="1" t="s">
        <v>18</v>
      </c>
      <c r="B3721" s="1">
        <v>7.7</v>
      </c>
      <c r="J3721" s="9"/>
    </row>
    <row r="3722" ht="14.25" customHeight="1">
      <c r="A3722" s="1" t="s">
        <v>18</v>
      </c>
      <c r="B3722" s="1">
        <v>7.4</v>
      </c>
      <c r="J3722" s="9"/>
    </row>
    <row r="3723" ht="14.25" customHeight="1">
      <c r="A3723" s="1" t="s">
        <v>18</v>
      </c>
      <c r="B3723" s="1">
        <v>5.1</v>
      </c>
      <c r="J3723" s="9"/>
    </row>
    <row r="3724" ht="14.25" customHeight="1">
      <c r="A3724" s="1" t="s">
        <v>18</v>
      </c>
      <c r="B3724" s="1">
        <v>7.3</v>
      </c>
      <c r="J3724" s="9"/>
    </row>
    <row r="3725" ht="14.25" customHeight="1">
      <c r="A3725" s="1" t="s">
        <v>18</v>
      </c>
      <c r="B3725" s="1">
        <v>5.0</v>
      </c>
      <c r="J3725" s="9"/>
    </row>
    <row r="3726" ht="14.25" customHeight="1">
      <c r="A3726" s="1" t="s">
        <v>18</v>
      </c>
      <c r="B3726" s="1">
        <v>7.2</v>
      </c>
      <c r="J3726" s="9"/>
    </row>
    <row r="3727" ht="14.25" customHeight="1">
      <c r="A3727" s="1" t="s">
        <v>18</v>
      </c>
      <c r="B3727" s="1">
        <v>6.7</v>
      </c>
      <c r="J3727" s="9"/>
    </row>
    <row r="3728" ht="14.25" customHeight="1">
      <c r="A3728" s="1" t="s">
        <v>18</v>
      </c>
      <c r="B3728" s="1">
        <v>6.4</v>
      </c>
      <c r="J3728" s="9"/>
    </row>
    <row r="3729" ht="14.25" customHeight="1">
      <c r="A3729" s="1" t="s">
        <v>18</v>
      </c>
      <c r="B3729" s="1">
        <v>7.1</v>
      </c>
      <c r="J3729" s="9"/>
    </row>
    <row r="3730" ht="14.25" customHeight="1">
      <c r="A3730" s="1" t="s">
        <v>18</v>
      </c>
      <c r="B3730" s="1">
        <v>5.6</v>
      </c>
      <c r="J3730" s="9"/>
    </row>
    <row r="3731" ht="14.25" customHeight="1">
      <c r="A3731" s="1" t="s">
        <v>18</v>
      </c>
      <c r="B3731" s="1">
        <v>6.2</v>
      </c>
      <c r="J3731" s="9"/>
    </row>
    <row r="3732" ht="14.25" customHeight="1">
      <c r="A3732" s="1" t="s">
        <v>18</v>
      </c>
      <c r="B3732" s="1">
        <v>6.1</v>
      </c>
      <c r="J3732" s="9"/>
    </row>
    <row r="3733" ht="14.25" customHeight="1">
      <c r="A3733" s="1" t="s">
        <v>1932</v>
      </c>
      <c r="B3733" s="1">
        <v>5.2</v>
      </c>
      <c r="J3733" s="9"/>
    </row>
    <row r="3734" ht="14.25" customHeight="1">
      <c r="A3734" s="1" t="s">
        <v>18</v>
      </c>
      <c r="B3734" s="1">
        <v>7.3</v>
      </c>
      <c r="J3734" s="9"/>
    </row>
    <row r="3735" ht="14.25" customHeight="1">
      <c r="A3735" s="1" t="s">
        <v>18</v>
      </c>
      <c r="B3735" s="1">
        <v>7.5</v>
      </c>
      <c r="J3735" s="9"/>
    </row>
    <row r="3736" ht="14.25" customHeight="1">
      <c r="A3736" s="1" t="s">
        <v>18</v>
      </c>
      <c r="B3736" s="1">
        <v>6.6</v>
      </c>
      <c r="J3736" s="9"/>
    </row>
    <row r="3737" ht="14.25" customHeight="1">
      <c r="A3737" s="1" t="s">
        <v>18</v>
      </c>
      <c r="B3737" s="1">
        <v>6.4</v>
      </c>
      <c r="J3737" s="9"/>
    </row>
    <row r="3738" ht="14.25" customHeight="1">
      <c r="A3738" s="1" t="s">
        <v>18</v>
      </c>
      <c r="B3738" s="1">
        <v>4.5</v>
      </c>
      <c r="J3738" s="9"/>
    </row>
    <row r="3739" ht="14.25" customHeight="1">
      <c r="A3739" s="1" t="s">
        <v>18</v>
      </c>
      <c r="B3739" s="1">
        <v>6.6</v>
      </c>
      <c r="J3739" s="9"/>
    </row>
    <row r="3740" ht="14.25" customHeight="1">
      <c r="A3740" s="1" t="s">
        <v>18</v>
      </c>
      <c r="B3740" s="1">
        <v>5.3</v>
      </c>
      <c r="J3740" s="9"/>
    </row>
    <row r="3741" ht="14.25" customHeight="1">
      <c r="A3741" s="1" t="s">
        <v>18</v>
      </c>
      <c r="B3741" s="1">
        <v>4.9</v>
      </c>
      <c r="J3741" s="9"/>
    </row>
    <row r="3742" ht="14.25" customHeight="1">
      <c r="A3742" s="1" t="s">
        <v>1932</v>
      </c>
      <c r="B3742" s="1">
        <v>7.7</v>
      </c>
      <c r="J3742" s="9"/>
    </row>
    <row r="3743" ht="14.25" customHeight="1">
      <c r="A3743" s="1" t="s">
        <v>18</v>
      </c>
      <c r="B3743" s="1">
        <v>8.0</v>
      </c>
      <c r="J3743" s="9"/>
    </row>
    <row r="3744" ht="14.25" customHeight="1">
      <c r="A3744" s="1" t="s">
        <v>18</v>
      </c>
      <c r="B3744" s="1">
        <v>3.8</v>
      </c>
      <c r="J3744" s="9"/>
    </row>
    <row r="3745" ht="14.25" customHeight="1">
      <c r="A3745" s="1" t="s">
        <v>18</v>
      </c>
      <c r="B3745" s="1">
        <v>7.6</v>
      </c>
      <c r="J3745" s="9"/>
    </row>
    <row r="3746" ht="14.25" customHeight="1">
      <c r="A3746" s="1" t="s">
        <v>18</v>
      </c>
      <c r="B3746" s="1">
        <v>5.9</v>
      </c>
      <c r="J3746" s="9"/>
    </row>
    <row r="3747" ht="14.25" customHeight="1">
      <c r="A3747" s="1" t="s">
        <v>18</v>
      </c>
      <c r="B3747" s="1">
        <v>6.2</v>
      </c>
      <c r="J3747" s="9"/>
    </row>
    <row r="3748" ht="14.25" customHeight="1">
      <c r="A3748" s="1" t="s">
        <v>18</v>
      </c>
      <c r="B3748" s="1">
        <v>7.2</v>
      </c>
      <c r="J3748" s="9"/>
    </row>
    <row r="3749" ht="14.25" customHeight="1">
      <c r="A3749" s="1" t="s">
        <v>18</v>
      </c>
      <c r="B3749" s="1">
        <v>6.3</v>
      </c>
      <c r="J3749" s="9"/>
    </row>
    <row r="3750" ht="14.25" customHeight="1">
      <c r="A3750" s="1" t="s">
        <v>18</v>
      </c>
      <c r="B3750" s="1">
        <v>5.2</v>
      </c>
      <c r="J3750" s="9"/>
    </row>
    <row r="3751" ht="14.25" customHeight="1">
      <c r="A3751" s="1" t="s">
        <v>18</v>
      </c>
      <c r="B3751" s="1">
        <v>6.9</v>
      </c>
      <c r="J3751" s="9"/>
    </row>
    <row r="3752" ht="14.25" customHeight="1">
      <c r="A3752" s="1" t="s">
        <v>18</v>
      </c>
      <c r="B3752" s="1">
        <v>6.8</v>
      </c>
      <c r="J3752" s="9"/>
    </row>
    <row r="3753" ht="14.25" customHeight="1">
      <c r="A3753" s="1" t="s">
        <v>18</v>
      </c>
      <c r="B3753" s="1">
        <v>6.2</v>
      </c>
      <c r="J3753" s="9"/>
    </row>
    <row r="3754" ht="14.25" customHeight="1">
      <c r="A3754" s="1" t="s">
        <v>18</v>
      </c>
      <c r="B3754" s="1">
        <v>6.2</v>
      </c>
      <c r="J3754" s="9"/>
    </row>
    <row r="3755" ht="14.25" customHeight="1">
      <c r="A3755" s="1" t="s">
        <v>18</v>
      </c>
      <c r="B3755" s="1">
        <v>3.5</v>
      </c>
      <c r="J3755" s="9"/>
    </row>
    <row r="3756" ht="14.25" customHeight="1">
      <c r="A3756" s="1" t="s">
        <v>18</v>
      </c>
      <c r="B3756" s="1">
        <v>6.1</v>
      </c>
      <c r="J3756" s="9"/>
    </row>
    <row r="3757" ht="14.25" customHeight="1">
      <c r="A3757" s="1" t="s">
        <v>18</v>
      </c>
      <c r="B3757" s="1">
        <v>6.6</v>
      </c>
      <c r="J3757" s="9"/>
    </row>
    <row r="3758" ht="14.25" customHeight="1">
      <c r="A3758" s="1" t="s">
        <v>18</v>
      </c>
      <c r="B3758" s="1">
        <v>4.5</v>
      </c>
      <c r="J3758" s="9"/>
    </row>
    <row r="3759" ht="14.25" customHeight="1">
      <c r="A3759" s="1" t="s">
        <v>18</v>
      </c>
      <c r="B3759" s="1">
        <v>5.9</v>
      </c>
      <c r="J3759" s="9"/>
    </row>
    <row r="3760" ht="14.25" customHeight="1">
      <c r="A3760" s="1" t="s">
        <v>18</v>
      </c>
      <c r="B3760" s="1">
        <v>6.9</v>
      </c>
      <c r="J3760" s="9"/>
    </row>
    <row r="3761" ht="14.25" customHeight="1">
      <c r="A3761" s="1" t="s">
        <v>993</v>
      </c>
      <c r="B3761" s="1">
        <v>7.7</v>
      </c>
      <c r="J3761" s="9"/>
    </row>
    <row r="3762" ht="14.25" customHeight="1">
      <c r="A3762" s="1" t="s">
        <v>18</v>
      </c>
      <c r="B3762" s="1">
        <v>6.6</v>
      </c>
      <c r="J3762" s="9"/>
    </row>
    <row r="3763" ht="14.25" customHeight="1">
      <c r="A3763" s="1" t="s">
        <v>18</v>
      </c>
      <c r="B3763" s="1">
        <v>5.3</v>
      </c>
      <c r="J3763" s="9"/>
    </row>
    <row r="3764" ht="14.25" customHeight="1">
      <c r="A3764" s="1" t="s">
        <v>18</v>
      </c>
      <c r="B3764" s="1">
        <v>6.3</v>
      </c>
      <c r="J3764" s="9"/>
    </row>
    <row r="3765" ht="14.25" customHeight="1">
      <c r="A3765" s="1" t="s">
        <v>18</v>
      </c>
      <c r="B3765" s="1">
        <v>7.0</v>
      </c>
      <c r="J3765" s="9"/>
    </row>
    <row r="3766" ht="14.25" customHeight="1">
      <c r="A3766" s="1" t="s">
        <v>18</v>
      </c>
      <c r="B3766" s="1">
        <v>7.0</v>
      </c>
      <c r="J3766" s="9"/>
    </row>
    <row r="3767" ht="14.25" customHeight="1">
      <c r="A3767" s="1" t="s">
        <v>18</v>
      </c>
      <c r="B3767" s="1">
        <v>6.6</v>
      </c>
      <c r="J3767" s="9"/>
    </row>
    <row r="3768" ht="14.25" customHeight="1">
      <c r="A3768" s="1" t="s">
        <v>18</v>
      </c>
      <c r="B3768" s="1">
        <v>8.6</v>
      </c>
      <c r="J3768" s="9"/>
    </row>
    <row r="3769" ht="14.25" customHeight="1">
      <c r="A3769" s="1" t="s">
        <v>18</v>
      </c>
      <c r="B3769" s="1">
        <v>6.4</v>
      </c>
      <c r="J3769" s="9"/>
    </row>
    <row r="3770" ht="14.25" customHeight="1">
      <c r="A3770" s="1" t="s">
        <v>18</v>
      </c>
      <c r="B3770" s="1">
        <v>7.9</v>
      </c>
      <c r="J3770" s="9"/>
    </row>
    <row r="3771" ht="14.25" customHeight="1">
      <c r="A3771" s="1" t="s">
        <v>18</v>
      </c>
      <c r="B3771" s="1">
        <v>5.4</v>
      </c>
      <c r="J3771" s="9"/>
    </row>
    <row r="3772" ht="14.25" customHeight="1">
      <c r="A3772" s="1" t="s">
        <v>18</v>
      </c>
      <c r="B3772" s="1">
        <v>6.9</v>
      </c>
      <c r="J3772" s="9"/>
    </row>
    <row r="3773" ht="14.25" customHeight="1">
      <c r="A3773" s="1" t="s">
        <v>18</v>
      </c>
      <c r="B3773" s="1">
        <v>7.7</v>
      </c>
      <c r="J3773" s="9"/>
    </row>
    <row r="3774" ht="14.25" customHeight="1">
      <c r="A3774" s="1" t="s">
        <v>993</v>
      </c>
      <c r="B3774" s="1">
        <v>7.2</v>
      </c>
      <c r="J3774" s="9"/>
    </row>
    <row r="3775" ht="14.25" customHeight="1">
      <c r="A3775" s="1" t="s">
        <v>18</v>
      </c>
      <c r="B3775" s="1">
        <v>6.8</v>
      </c>
      <c r="J3775" s="9"/>
    </row>
    <row r="3776" ht="14.25" customHeight="1">
      <c r="A3776" s="1" t="s">
        <v>18</v>
      </c>
      <c r="B3776" s="1">
        <v>6.2</v>
      </c>
      <c r="J3776" s="9"/>
    </row>
    <row r="3777" ht="14.25" customHeight="1">
      <c r="A3777" s="1" t="s">
        <v>18</v>
      </c>
      <c r="B3777" s="1">
        <v>7.4</v>
      </c>
      <c r="J3777" s="9"/>
    </row>
    <row r="3778" ht="14.25" customHeight="1">
      <c r="A3778" s="1" t="s">
        <v>18</v>
      </c>
      <c r="B3778" s="1">
        <v>4.6</v>
      </c>
      <c r="J3778" s="9"/>
    </row>
    <row r="3779" ht="14.25" customHeight="1">
      <c r="A3779" s="1" t="s">
        <v>18</v>
      </c>
      <c r="B3779" s="1">
        <v>6.4</v>
      </c>
      <c r="J3779" s="9"/>
    </row>
    <row r="3780" ht="14.25" customHeight="1">
      <c r="A3780" s="1" t="s">
        <v>18</v>
      </c>
      <c r="B3780" s="1">
        <v>7.0</v>
      </c>
      <c r="J3780" s="9"/>
    </row>
    <row r="3781" ht="14.25" customHeight="1">
      <c r="A3781" s="1" t="s">
        <v>18</v>
      </c>
      <c r="B3781" s="1">
        <v>7.7</v>
      </c>
      <c r="J3781" s="9"/>
    </row>
    <row r="3782" ht="14.25" customHeight="1">
      <c r="A3782" s="1" t="s">
        <v>18</v>
      </c>
      <c r="B3782" s="1">
        <v>6.8</v>
      </c>
      <c r="J3782" s="9"/>
    </row>
    <row r="3783" ht="14.25" customHeight="1">
      <c r="A3783" s="1" t="s">
        <v>18</v>
      </c>
      <c r="B3783" s="1">
        <v>7.0</v>
      </c>
      <c r="J3783" s="9"/>
    </row>
    <row r="3784" ht="14.25" customHeight="1">
      <c r="A3784" s="1" t="s">
        <v>18</v>
      </c>
      <c r="B3784" s="1">
        <v>7.0</v>
      </c>
      <c r="J3784" s="9"/>
    </row>
    <row r="3785" ht="14.25" customHeight="1">
      <c r="A3785" s="1" t="s">
        <v>18</v>
      </c>
      <c r="B3785" s="1">
        <v>6.3</v>
      </c>
      <c r="J3785" s="9"/>
    </row>
    <row r="3786" ht="14.25" customHeight="1">
      <c r="A3786" s="1" t="s">
        <v>18</v>
      </c>
      <c r="B3786" s="1">
        <v>7.1</v>
      </c>
      <c r="J3786" s="9"/>
    </row>
    <row r="3787" ht="14.25" customHeight="1">
      <c r="A3787" s="1" t="s">
        <v>18</v>
      </c>
      <c r="B3787" s="1">
        <v>5.6</v>
      </c>
      <c r="J3787" s="9"/>
    </row>
    <row r="3788" ht="14.25" customHeight="1">
      <c r="A3788" s="1" t="s">
        <v>18</v>
      </c>
      <c r="B3788" s="1">
        <v>4.4</v>
      </c>
      <c r="J3788" s="9"/>
    </row>
    <row r="3789" ht="14.25" customHeight="1">
      <c r="A3789" s="1" t="s">
        <v>18</v>
      </c>
      <c r="B3789" s="1">
        <v>7.1</v>
      </c>
      <c r="J3789" s="9"/>
    </row>
    <row r="3790" ht="14.25" customHeight="1">
      <c r="A3790" s="1" t="s">
        <v>18</v>
      </c>
      <c r="B3790" s="1">
        <v>6.1</v>
      </c>
      <c r="J3790" s="9"/>
    </row>
    <row r="3791" ht="14.25" customHeight="1">
      <c r="A3791" s="1" t="s">
        <v>4044</v>
      </c>
      <c r="B3791" s="1">
        <v>7.4</v>
      </c>
      <c r="J3791" s="9"/>
    </row>
    <row r="3792" ht="14.25" customHeight="1">
      <c r="A3792" s="1" t="s">
        <v>18</v>
      </c>
      <c r="B3792" s="1">
        <v>7.5</v>
      </c>
      <c r="J3792" s="9"/>
    </row>
    <row r="3793" ht="14.25" customHeight="1">
      <c r="A3793" s="1" t="s">
        <v>18</v>
      </c>
      <c r="B3793" s="1">
        <v>7.2</v>
      </c>
      <c r="J3793" s="9"/>
    </row>
    <row r="3794" ht="14.25" customHeight="1">
      <c r="A3794" s="1" t="s">
        <v>18</v>
      </c>
      <c r="B3794" s="1">
        <v>7.6</v>
      </c>
      <c r="J3794" s="9"/>
    </row>
    <row r="3795" ht="14.25" customHeight="1">
      <c r="A3795" s="1" t="s">
        <v>18</v>
      </c>
      <c r="B3795" s="1">
        <v>7.3</v>
      </c>
      <c r="J3795" s="9"/>
    </row>
    <row r="3796" ht="14.25" customHeight="1">
      <c r="A3796" s="1" t="s">
        <v>18</v>
      </c>
      <c r="B3796" s="1">
        <v>6.2</v>
      </c>
      <c r="J3796" s="9"/>
    </row>
    <row r="3797" ht="14.25" customHeight="1">
      <c r="A3797" s="1" t="s">
        <v>18</v>
      </c>
      <c r="B3797" s="1">
        <v>6.2</v>
      </c>
      <c r="J3797" s="9"/>
    </row>
    <row r="3798" ht="14.25" customHeight="1">
      <c r="A3798" s="1" t="s">
        <v>18</v>
      </c>
      <c r="B3798" s="1">
        <v>4.6</v>
      </c>
      <c r="J3798" s="9"/>
    </row>
    <row r="3799" ht="14.25" customHeight="1">
      <c r="A3799" s="1" t="s">
        <v>18</v>
      </c>
      <c r="B3799" s="1">
        <v>6.2</v>
      </c>
      <c r="J3799" s="9"/>
    </row>
    <row r="3800" ht="14.25" customHeight="1">
      <c r="A3800" s="1" t="s">
        <v>18</v>
      </c>
      <c r="B3800" s="1">
        <v>6.2</v>
      </c>
      <c r="J3800" s="9"/>
    </row>
    <row r="3801" ht="14.25" customHeight="1">
      <c r="A3801" s="1" t="s">
        <v>18</v>
      </c>
      <c r="B3801" s="1">
        <v>3.3</v>
      </c>
      <c r="J3801" s="9"/>
    </row>
    <row r="3802" ht="14.25" customHeight="1">
      <c r="A3802" s="1" t="s">
        <v>18</v>
      </c>
      <c r="B3802" s="1">
        <v>7.5</v>
      </c>
      <c r="J3802" s="9"/>
    </row>
    <row r="3803" ht="14.25" customHeight="1">
      <c r="A3803" s="1" t="s">
        <v>18</v>
      </c>
      <c r="B3803" s="1">
        <v>4.2</v>
      </c>
      <c r="J3803" s="9"/>
    </row>
    <row r="3804" ht="14.25" customHeight="1">
      <c r="A3804" s="1" t="s">
        <v>1932</v>
      </c>
      <c r="B3804" s="1">
        <v>7.2</v>
      </c>
      <c r="J3804" s="9"/>
    </row>
    <row r="3805" ht="14.25" customHeight="1">
      <c r="A3805" s="1" t="s">
        <v>18</v>
      </c>
      <c r="B3805" s="1">
        <v>6.2</v>
      </c>
      <c r="J3805" s="9"/>
    </row>
    <row r="3806" ht="14.25" customHeight="1">
      <c r="A3806" s="1" t="s">
        <v>18</v>
      </c>
      <c r="B3806" s="1">
        <v>6.1</v>
      </c>
      <c r="J3806" s="9"/>
    </row>
    <row r="3807" ht="14.25" customHeight="1">
      <c r="A3807" s="1" t="s">
        <v>18</v>
      </c>
      <c r="B3807" s="1">
        <v>4.2</v>
      </c>
      <c r="J3807" s="9"/>
    </row>
    <row r="3808" ht="14.25" customHeight="1">
      <c r="A3808" s="1" t="s">
        <v>18</v>
      </c>
      <c r="B3808" s="1">
        <v>4.5</v>
      </c>
      <c r="J3808" s="9"/>
    </row>
    <row r="3809" ht="14.25" customHeight="1">
      <c r="A3809" s="1" t="s">
        <v>18</v>
      </c>
      <c r="B3809" s="1">
        <v>8.4</v>
      </c>
      <c r="J3809" s="9"/>
    </row>
    <row r="3810" ht="14.25" customHeight="1">
      <c r="A3810" s="1" t="s">
        <v>18</v>
      </c>
      <c r="B3810" s="1">
        <v>7.5</v>
      </c>
      <c r="J3810" s="9"/>
    </row>
    <row r="3811" ht="14.25" customHeight="1">
      <c r="A3811" s="1" t="s">
        <v>18</v>
      </c>
      <c r="B3811" s="1">
        <v>6.7</v>
      </c>
      <c r="J3811" s="9"/>
    </row>
    <row r="3812" ht="14.25" customHeight="1">
      <c r="A3812" s="1" t="s">
        <v>18</v>
      </c>
      <c r="B3812" s="1">
        <v>5.1</v>
      </c>
      <c r="J3812" s="9"/>
    </row>
    <row r="3813" ht="14.25" customHeight="1">
      <c r="A3813" s="1" t="s">
        <v>18</v>
      </c>
      <c r="B3813" s="1">
        <v>5.5</v>
      </c>
      <c r="J3813" s="9"/>
    </row>
    <row r="3814" ht="14.25" customHeight="1">
      <c r="A3814" s="1" t="s">
        <v>18</v>
      </c>
      <c r="B3814" s="1">
        <v>4.4</v>
      </c>
      <c r="J3814" s="9"/>
    </row>
    <row r="3815" ht="14.25" customHeight="1">
      <c r="A3815" s="1" t="s">
        <v>18</v>
      </c>
      <c r="B3815" s="1">
        <v>4.4</v>
      </c>
      <c r="J3815" s="9"/>
    </row>
    <row r="3816" ht="14.25" customHeight="1">
      <c r="A3816" s="1" t="s">
        <v>18</v>
      </c>
      <c r="B3816" s="1">
        <v>6.8</v>
      </c>
      <c r="J3816" s="9"/>
    </row>
    <row r="3817" ht="14.25" customHeight="1">
      <c r="A3817" s="1" t="s">
        <v>18</v>
      </c>
      <c r="B3817" s="1">
        <v>6.7</v>
      </c>
      <c r="J3817" s="9"/>
    </row>
    <row r="3818" ht="14.25" customHeight="1">
      <c r="A3818" s="1" t="s">
        <v>18</v>
      </c>
      <c r="B3818" s="1">
        <v>8.6</v>
      </c>
      <c r="J3818" s="9"/>
    </row>
    <row r="3819" ht="14.25" customHeight="1">
      <c r="A3819" s="1" t="s">
        <v>18</v>
      </c>
      <c r="B3819" s="1">
        <v>4.8</v>
      </c>
      <c r="J3819" s="9"/>
    </row>
    <row r="3820" ht="14.25" customHeight="1">
      <c r="A3820" s="1" t="s">
        <v>18</v>
      </c>
      <c r="B3820" s="1">
        <v>3.4</v>
      </c>
      <c r="J3820" s="9"/>
    </row>
    <row r="3821" ht="14.25" customHeight="1">
      <c r="A3821" s="1" t="s">
        <v>13747</v>
      </c>
      <c r="B3821" s="1">
        <v>7.4</v>
      </c>
      <c r="J3821" s="9"/>
    </row>
    <row r="3822" ht="14.25" customHeight="1">
      <c r="A3822" s="1" t="s">
        <v>6442</v>
      </c>
      <c r="B3822" s="1">
        <v>7.3</v>
      </c>
      <c r="J3822" s="9"/>
    </row>
    <row r="3823" ht="14.25" customHeight="1">
      <c r="A3823" s="1" t="s">
        <v>18</v>
      </c>
      <c r="B3823" s="1">
        <v>8.0</v>
      </c>
      <c r="J3823" s="9"/>
    </row>
    <row r="3824" ht="14.25" customHeight="1">
      <c r="A3824" s="1" t="s">
        <v>18</v>
      </c>
      <c r="B3824" s="1">
        <v>6.5</v>
      </c>
      <c r="J3824" s="9"/>
    </row>
    <row r="3825" ht="14.25" customHeight="1">
      <c r="A3825" s="1" t="s">
        <v>18</v>
      </c>
      <c r="B3825" s="1">
        <v>5.9</v>
      </c>
      <c r="J3825" s="9"/>
    </row>
    <row r="3826" ht="14.25" customHeight="1">
      <c r="A3826" s="1" t="s">
        <v>18</v>
      </c>
      <c r="B3826" s="1">
        <v>6.8</v>
      </c>
      <c r="J3826" s="9"/>
    </row>
    <row r="3827" ht="14.25" customHeight="1">
      <c r="A3827" s="1" t="s">
        <v>18</v>
      </c>
      <c r="B3827" s="1">
        <v>7.4</v>
      </c>
      <c r="J3827" s="9"/>
    </row>
    <row r="3828" ht="14.25" customHeight="1">
      <c r="A3828" s="1" t="s">
        <v>18</v>
      </c>
      <c r="B3828" s="1">
        <v>6.7</v>
      </c>
      <c r="J3828" s="9"/>
    </row>
    <row r="3829" ht="14.25" customHeight="1">
      <c r="A3829" s="1" t="s">
        <v>18</v>
      </c>
      <c r="B3829" s="1">
        <v>6.8</v>
      </c>
      <c r="J3829" s="9"/>
    </row>
    <row r="3830" ht="14.25" customHeight="1">
      <c r="A3830" s="1" t="s">
        <v>18</v>
      </c>
      <c r="B3830" s="1">
        <v>5.4</v>
      </c>
      <c r="J3830" s="9"/>
    </row>
    <row r="3831" ht="14.25" customHeight="1">
      <c r="A3831" s="1" t="s">
        <v>18</v>
      </c>
      <c r="B3831" s="1">
        <v>5.5</v>
      </c>
      <c r="J3831" s="9"/>
    </row>
    <row r="3832" ht="14.25" customHeight="1">
      <c r="A3832" s="1" t="s">
        <v>18</v>
      </c>
      <c r="B3832" s="1">
        <v>7.4</v>
      </c>
      <c r="J3832" s="9"/>
    </row>
    <row r="3833" ht="14.25" customHeight="1">
      <c r="A3833" s="1" t="s">
        <v>18</v>
      </c>
      <c r="B3833" s="1">
        <v>5.7</v>
      </c>
      <c r="J3833" s="9"/>
    </row>
    <row r="3834" ht="14.25" customHeight="1">
      <c r="A3834" s="1" t="s">
        <v>993</v>
      </c>
      <c r="B3834" s="1">
        <v>5.4</v>
      </c>
      <c r="J3834" s="9"/>
    </row>
    <row r="3835" ht="14.25" customHeight="1">
      <c r="A3835" s="1" t="s">
        <v>18</v>
      </c>
      <c r="B3835" s="1">
        <v>3.2</v>
      </c>
      <c r="J3835" s="9"/>
    </row>
    <row r="3836" ht="14.25" customHeight="1">
      <c r="A3836" s="1" t="s">
        <v>13801</v>
      </c>
      <c r="B3836" s="1">
        <v>7.1</v>
      </c>
      <c r="J3836" s="9"/>
    </row>
    <row r="3837" ht="14.25" customHeight="1">
      <c r="A3837" s="1" t="s">
        <v>18</v>
      </c>
      <c r="B3837" s="1">
        <v>7.8</v>
      </c>
      <c r="J3837" s="9"/>
    </row>
    <row r="3838" ht="14.25" customHeight="1">
      <c r="A3838" s="1" t="s">
        <v>18</v>
      </c>
      <c r="B3838" s="1">
        <v>5.3</v>
      </c>
      <c r="J3838" s="9"/>
    </row>
    <row r="3839" ht="14.25" customHeight="1">
      <c r="A3839" s="1" t="s">
        <v>993</v>
      </c>
      <c r="B3839" s="1">
        <v>7.2</v>
      </c>
      <c r="J3839" s="9"/>
    </row>
    <row r="3840" ht="14.25" customHeight="1">
      <c r="A3840" s="1" t="s">
        <v>18</v>
      </c>
      <c r="B3840" s="1">
        <v>6.2</v>
      </c>
      <c r="J3840" s="9"/>
    </row>
    <row r="3841" ht="14.25" customHeight="1">
      <c r="A3841" s="1" t="s">
        <v>18</v>
      </c>
      <c r="B3841" s="1">
        <v>5.9</v>
      </c>
      <c r="J3841" s="9"/>
    </row>
    <row r="3842" ht="14.25" customHeight="1">
      <c r="A3842" s="1" t="s">
        <v>18</v>
      </c>
      <c r="B3842" s="1">
        <v>7.3</v>
      </c>
      <c r="J3842" s="9"/>
    </row>
    <row r="3843" ht="14.25" customHeight="1">
      <c r="A3843" s="1" t="s">
        <v>18</v>
      </c>
      <c r="B3843" s="1">
        <v>6.7</v>
      </c>
      <c r="J3843" s="9"/>
    </row>
    <row r="3844" ht="14.25" customHeight="1">
      <c r="A3844" s="1" t="s">
        <v>18</v>
      </c>
      <c r="B3844" s="1">
        <v>5.7</v>
      </c>
      <c r="J3844" s="9"/>
    </row>
    <row r="3845" ht="14.25" customHeight="1">
      <c r="A3845" s="1" t="s">
        <v>18</v>
      </c>
      <c r="B3845" s="1">
        <v>7.1</v>
      </c>
      <c r="J3845" s="9"/>
    </row>
    <row r="3846" ht="14.25" customHeight="1">
      <c r="A3846" s="1" t="s">
        <v>18</v>
      </c>
      <c r="B3846" s="1">
        <v>7.2</v>
      </c>
      <c r="J3846" s="9"/>
    </row>
    <row r="3847" ht="14.25" customHeight="1">
      <c r="A3847" s="1" t="s">
        <v>18</v>
      </c>
      <c r="B3847" s="1">
        <v>7.4</v>
      </c>
      <c r="J3847" s="9"/>
    </row>
    <row r="3848" ht="14.25" customHeight="1">
      <c r="A3848" s="1" t="s">
        <v>18</v>
      </c>
      <c r="B3848" s="1">
        <v>7.7</v>
      </c>
      <c r="J3848" s="9"/>
    </row>
    <row r="3849" ht="14.25" customHeight="1">
      <c r="A3849" s="1" t="s">
        <v>18</v>
      </c>
      <c r="B3849" s="1">
        <v>7.7</v>
      </c>
      <c r="J3849" s="9"/>
    </row>
    <row r="3850" ht="14.25" customHeight="1">
      <c r="A3850" s="1" t="s">
        <v>18</v>
      </c>
      <c r="B3850" s="1">
        <v>7.4</v>
      </c>
      <c r="J3850" s="9"/>
    </row>
    <row r="3851" ht="14.25" customHeight="1">
      <c r="A3851" s="1" t="s">
        <v>18</v>
      </c>
      <c r="B3851" s="1">
        <v>8.4</v>
      </c>
      <c r="J3851" s="9"/>
    </row>
    <row r="3852" ht="14.25" customHeight="1">
      <c r="A3852" s="1" t="s">
        <v>18</v>
      </c>
      <c r="B3852" s="1">
        <v>7.1</v>
      </c>
      <c r="J3852" s="9"/>
    </row>
    <row r="3853" ht="14.25" customHeight="1">
      <c r="A3853" s="1" t="s">
        <v>1932</v>
      </c>
      <c r="B3853" s="1">
        <v>7.2</v>
      </c>
      <c r="J3853" s="9"/>
    </row>
    <row r="3854" ht="14.25" customHeight="1">
      <c r="A3854" s="1" t="s">
        <v>18</v>
      </c>
      <c r="B3854" s="1">
        <v>7.5</v>
      </c>
      <c r="J3854" s="9"/>
    </row>
    <row r="3855" ht="14.25" customHeight="1">
      <c r="A3855" s="1" t="s">
        <v>18</v>
      </c>
      <c r="B3855" s="1">
        <v>5.4</v>
      </c>
      <c r="J3855" s="9"/>
    </row>
    <row r="3856" ht="14.25" customHeight="1">
      <c r="A3856" s="1" t="s">
        <v>18</v>
      </c>
      <c r="B3856" s="1">
        <v>8.1</v>
      </c>
      <c r="J3856" s="9"/>
    </row>
    <row r="3857" ht="14.25" customHeight="1">
      <c r="A3857" s="1" t="s">
        <v>1932</v>
      </c>
      <c r="B3857" s="1">
        <v>6.0</v>
      </c>
      <c r="J3857" s="9"/>
    </row>
    <row r="3858" ht="14.25" customHeight="1">
      <c r="A3858" s="1" t="s">
        <v>7801</v>
      </c>
      <c r="B3858" s="1">
        <v>7.8</v>
      </c>
      <c r="J3858" s="9"/>
    </row>
    <row r="3859" ht="14.25" customHeight="1">
      <c r="A3859" s="1" t="s">
        <v>18</v>
      </c>
      <c r="B3859" s="1">
        <v>6.8</v>
      </c>
      <c r="J3859" s="9"/>
    </row>
    <row r="3860" ht="14.25" customHeight="1">
      <c r="A3860" s="1" t="s">
        <v>18</v>
      </c>
      <c r="B3860" s="1">
        <v>6.5</v>
      </c>
      <c r="J3860" s="9"/>
    </row>
    <row r="3861" ht="14.25" customHeight="1">
      <c r="A3861" s="1" t="s">
        <v>9526</v>
      </c>
      <c r="B3861" s="1">
        <v>7.7</v>
      </c>
      <c r="J3861" s="9"/>
    </row>
    <row r="3862" ht="14.25" customHeight="1">
      <c r="A3862" s="1" t="s">
        <v>993</v>
      </c>
      <c r="B3862" s="1">
        <v>6.4</v>
      </c>
      <c r="J3862" s="9"/>
    </row>
    <row r="3863" ht="14.25" customHeight="1">
      <c r="A3863" s="1" t="s">
        <v>18</v>
      </c>
      <c r="B3863" s="1">
        <v>6.5</v>
      </c>
      <c r="J3863" s="9"/>
    </row>
    <row r="3864" ht="14.25" customHeight="1">
      <c r="A3864" s="1" t="s">
        <v>5278</v>
      </c>
      <c r="B3864" s="1">
        <v>7.3</v>
      </c>
      <c r="J3864" s="9"/>
    </row>
    <row r="3865" ht="14.25" customHeight="1">
      <c r="A3865" s="1" t="s">
        <v>18</v>
      </c>
      <c r="B3865" s="1">
        <v>6.6</v>
      </c>
      <c r="J3865" s="9"/>
    </row>
    <row r="3866" ht="14.25" customHeight="1">
      <c r="A3866" s="1" t="s">
        <v>4067</v>
      </c>
      <c r="B3866" s="1">
        <v>7.9</v>
      </c>
      <c r="J3866" s="9"/>
    </row>
    <row r="3867" ht="14.25" customHeight="1">
      <c r="A3867" s="1" t="s">
        <v>18</v>
      </c>
      <c r="B3867" s="1">
        <v>5.9</v>
      </c>
      <c r="J3867" s="9"/>
    </row>
    <row r="3868" ht="14.25" customHeight="1">
      <c r="A3868" s="1" t="s">
        <v>4044</v>
      </c>
      <c r="B3868" s="1">
        <v>4.7</v>
      </c>
      <c r="J3868" s="9"/>
    </row>
    <row r="3869" ht="14.25" customHeight="1">
      <c r="A3869" s="1" t="s">
        <v>18</v>
      </c>
      <c r="B3869" s="1">
        <v>8.7</v>
      </c>
      <c r="J3869" s="9"/>
    </row>
    <row r="3870" ht="14.25" customHeight="1">
      <c r="A3870" s="1" t="s">
        <v>18</v>
      </c>
      <c r="B3870" s="1">
        <v>5.9</v>
      </c>
      <c r="J3870" s="9"/>
    </row>
    <row r="3871" ht="14.25" customHeight="1">
      <c r="A3871" s="1">
        <v>0.0</v>
      </c>
      <c r="B3871" s="1">
        <v>6.7</v>
      </c>
      <c r="J3871" s="9"/>
    </row>
    <row r="3872" ht="14.25" customHeight="1">
      <c r="A3872" s="1" t="s">
        <v>4044</v>
      </c>
      <c r="B3872" s="1">
        <v>8.5</v>
      </c>
      <c r="J3872" s="9"/>
    </row>
    <row r="3873" ht="14.25" customHeight="1">
      <c r="A3873" s="1" t="s">
        <v>18</v>
      </c>
      <c r="B3873" s="1">
        <v>8.4</v>
      </c>
      <c r="J3873" s="9"/>
    </row>
    <row r="3874" ht="14.25" customHeight="1">
      <c r="A3874" s="1" t="s">
        <v>18</v>
      </c>
      <c r="B3874" s="1">
        <v>5.8</v>
      </c>
      <c r="J3874" s="9"/>
    </row>
    <row r="3875" ht="14.25" customHeight="1">
      <c r="A3875" s="1" t="s">
        <v>18</v>
      </c>
      <c r="B3875" s="1">
        <v>6.1</v>
      </c>
      <c r="J3875" s="9"/>
    </row>
    <row r="3876" ht="14.25" customHeight="1">
      <c r="A3876" s="1" t="s">
        <v>18</v>
      </c>
      <c r="B3876" s="1">
        <v>7.3</v>
      </c>
      <c r="J3876" s="9"/>
    </row>
    <row r="3877" ht="14.25" customHeight="1">
      <c r="A3877" s="1" t="s">
        <v>9346</v>
      </c>
      <c r="B3877" s="1">
        <v>6.7</v>
      </c>
      <c r="J3877" s="9"/>
    </row>
    <row r="3878" ht="14.25" customHeight="1">
      <c r="A3878" s="1" t="s">
        <v>18</v>
      </c>
      <c r="B3878" s="1">
        <v>7.6</v>
      </c>
      <c r="J3878" s="9"/>
    </row>
    <row r="3879" ht="14.25" customHeight="1">
      <c r="A3879" s="1" t="s">
        <v>4044</v>
      </c>
      <c r="B3879" s="1">
        <v>7.2</v>
      </c>
      <c r="J3879" s="9"/>
    </row>
    <row r="3880" ht="14.25" customHeight="1">
      <c r="A3880" s="1" t="s">
        <v>6442</v>
      </c>
      <c r="B3880" s="1">
        <v>6.2</v>
      </c>
      <c r="J3880" s="9"/>
    </row>
    <row r="3881" ht="14.25" customHeight="1">
      <c r="A3881" s="1" t="s">
        <v>18</v>
      </c>
      <c r="B3881" s="1">
        <v>5.8</v>
      </c>
      <c r="J3881" s="9"/>
    </row>
    <row r="3882" ht="14.25" customHeight="1">
      <c r="A3882" s="1" t="s">
        <v>18</v>
      </c>
      <c r="B3882" s="1">
        <v>5.2</v>
      </c>
      <c r="J3882" s="9"/>
    </row>
    <row r="3883" ht="14.25" customHeight="1">
      <c r="A3883" s="1" t="s">
        <v>18</v>
      </c>
      <c r="B3883" s="1">
        <v>8.1</v>
      </c>
      <c r="J3883" s="9"/>
    </row>
    <row r="3884" ht="14.25" customHeight="1">
      <c r="A3884" s="1" t="s">
        <v>18</v>
      </c>
      <c r="B3884" s="1">
        <v>7.1</v>
      </c>
      <c r="J3884" s="9"/>
    </row>
    <row r="3885" ht="14.25" customHeight="1">
      <c r="A3885" s="1" t="s">
        <v>4067</v>
      </c>
      <c r="B3885" s="1">
        <v>6.5</v>
      </c>
      <c r="J3885" s="9"/>
    </row>
    <row r="3886" ht="14.25" customHeight="1">
      <c r="A3886" s="1" t="s">
        <v>18</v>
      </c>
      <c r="B3886" s="1">
        <v>7.3</v>
      </c>
      <c r="J3886" s="9"/>
    </row>
    <row r="3887" ht="14.25" customHeight="1">
      <c r="A3887" s="1" t="s">
        <v>18</v>
      </c>
      <c r="B3887" s="1">
        <v>6.2</v>
      </c>
      <c r="J3887" s="9"/>
    </row>
    <row r="3888" ht="14.25" customHeight="1">
      <c r="A3888" s="1" t="s">
        <v>18</v>
      </c>
      <c r="B3888" s="1">
        <v>5.0</v>
      </c>
      <c r="J3888" s="9"/>
    </row>
    <row r="3889" ht="14.25" customHeight="1">
      <c r="A3889" s="1" t="s">
        <v>18</v>
      </c>
      <c r="B3889" s="1">
        <v>8.0</v>
      </c>
      <c r="J3889" s="9"/>
    </row>
    <row r="3890" ht="14.25" customHeight="1">
      <c r="A3890" s="1" t="s">
        <v>18</v>
      </c>
      <c r="B3890" s="1">
        <v>7.8</v>
      </c>
      <c r="J3890" s="9"/>
    </row>
    <row r="3891" ht="14.25" customHeight="1">
      <c r="A3891" s="1" t="s">
        <v>18</v>
      </c>
      <c r="B3891" s="1">
        <v>8.1</v>
      </c>
      <c r="J3891" s="9"/>
    </row>
    <row r="3892" ht="14.25" customHeight="1">
      <c r="A3892" s="1" t="s">
        <v>18</v>
      </c>
      <c r="B3892" s="1">
        <v>6.7</v>
      </c>
      <c r="J3892" s="9"/>
    </row>
    <row r="3893" ht="14.25" customHeight="1">
      <c r="A3893" s="1" t="s">
        <v>18</v>
      </c>
      <c r="B3893" s="1">
        <v>6.1</v>
      </c>
      <c r="J3893" s="9"/>
    </row>
    <row r="3894" ht="14.25" customHeight="1">
      <c r="A3894" s="1" t="s">
        <v>18</v>
      </c>
      <c r="B3894" s="1">
        <v>7.1</v>
      </c>
      <c r="J3894" s="9"/>
    </row>
    <row r="3895" ht="14.25" customHeight="1">
      <c r="A3895" s="1" t="s">
        <v>18</v>
      </c>
      <c r="B3895" s="1">
        <v>5.6</v>
      </c>
      <c r="J3895" s="9"/>
    </row>
    <row r="3896" ht="14.25" customHeight="1">
      <c r="A3896" s="1" t="s">
        <v>18</v>
      </c>
      <c r="B3896" s="1">
        <v>7.6</v>
      </c>
      <c r="J3896" s="9"/>
    </row>
    <row r="3897" ht="14.25" customHeight="1">
      <c r="A3897" s="1" t="s">
        <v>18</v>
      </c>
      <c r="B3897" s="1">
        <v>4.3</v>
      </c>
      <c r="J3897" s="9"/>
    </row>
    <row r="3898" ht="14.25" customHeight="1">
      <c r="A3898" s="1" t="s">
        <v>18</v>
      </c>
      <c r="B3898" s="1">
        <v>7.3</v>
      </c>
      <c r="J3898" s="9"/>
    </row>
    <row r="3899" ht="14.25" customHeight="1">
      <c r="A3899" s="1" t="s">
        <v>18</v>
      </c>
      <c r="B3899" s="1">
        <v>7.3</v>
      </c>
      <c r="J3899" s="9"/>
    </row>
    <row r="3900" ht="14.25" customHeight="1">
      <c r="A3900" s="1" t="s">
        <v>18</v>
      </c>
      <c r="B3900" s="1">
        <v>4.6</v>
      </c>
      <c r="J3900" s="9"/>
    </row>
    <row r="3901" ht="14.25" customHeight="1">
      <c r="A3901" s="1" t="s">
        <v>18</v>
      </c>
      <c r="B3901" s="1">
        <v>6.8</v>
      </c>
      <c r="J3901" s="9"/>
    </row>
    <row r="3902" ht="14.25" customHeight="1">
      <c r="A3902" s="1" t="s">
        <v>18</v>
      </c>
      <c r="B3902" s="1">
        <v>7.5</v>
      </c>
      <c r="J3902" s="9"/>
    </row>
    <row r="3903" ht="14.25" customHeight="1">
      <c r="A3903" s="1" t="s">
        <v>18</v>
      </c>
      <c r="B3903" s="1">
        <v>7.1</v>
      </c>
      <c r="J3903" s="9"/>
    </row>
    <row r="3904" ht="14.25" customHeight="1">
      <c r="A3904" s="1" t="s">
        <v>18</v>
      </c>
      <c r="B3904" s="1">
        <v>7.3</v>
      </c>
      <c r="J3904" s="9"/>
    </row>
    <row r="3905" ht="14.25" customHeight="1">
      <c r="A3905" s="1" t="s">
        <v>18</v>
      </c>
      <c r="B3905" s="1">
        <v>8.3</v>
      </c>
      <c r="J3905" s="9"/>
    </row>
    <row r="3906" ht="14.25" customHeight="1">
      <c r="A3906" s="1" t="s">
        <v>18</v>
      </c>
      <c r="B3906" s="1">
        <v>5.4</v>
      </c>
      <c r="J3906" s="9"/>
    </row>
    <row r="3907" ht="14.25" customHeight="1">
      <c r="A3907" s="1" t="s">
        <v>18</v>
      </c>
      <c r="B3907" s="1">
        <v>4.0</v>
      </c>
      <c r="J3907" s="9"/>
    </row>
    <row r="3908" ht="14.25" customHeight="1">
      <c r="A3908" s="1" t="s">
        <v>18</v>
      </c>
      <c r="B3908" s="1">
        <v>8.0</v>
      </c>
      <c r="J3908" s="9"/>
    </row>
    <row r="3909" ht="14.25" customHeight="1">
      <c r="A3909" s="1" t="s">
        <v>18</v>
      </c>
      <c r="B3909" s="1">
        <v>6.7</v>
      </c>
      <c r="J3909" s="9"/>
    </row>
    <row r="3910" ht="14.25" customHeight="1">
      <c r="A3910" s="1" t="s">
        <v>18</v>
      </c>
      <c r="B3910" s="1">
        <v>5.7</v>
      </c>
      <c r="J3910" s="9"/>
    </row>
    <row r="3911" ht="14.25" customHeight="1">
      <c r="A3911" s="1" t="s">
        <v>18</v>
      </c>
      <c r="B3911" s="1">
        <v>4.6</v>
      </c>
      <c r="J3911" s="9"/>
    </row>
    <row r="3912" ht="14.25" customHeight="1">
      <c r="A3912" s="1" t="s">
        <v>18</v>
      </c>
      <c r="B3912" s="1">
        <v>4.0</v>
      </c>
      <c r="J3912" s="9"/>
    </row>
    <row r="3913" ht="14.25" customHeight="1">
      <c r="A3913" s="1" t="s">
        <v>18</v>
      </c>
      <c r="B3913" s="1">
        <v>7.0</v>
      </c>
      <c r="J3913" s="9"/>
    </row>
    <row r="3914" ht="14.25" customHeight="1">
      <c r="A3914" s="1" t="s">
        <v>18</v>
      </c>
      <c r="B3914" s="1">
        <v>7.4</v>
      </c>
      <c r="J3914" s="9"/>
    </row>
    <row r="3915" ht="14.25" customHeight="1">
      <c r="A3915" s="1" t="s">
        <v>18</v>
      </c>
      <c r="B3915" s="1">
        <v>5.9</v>
      </c>
      <c r="J3915" s="9"/>
    </row>
    <row r="3916" ht="14.25" customHeight="1">
      <c r="A3916" s="1" t="s">
        <v>18</v>
      </c>
      <c r="B3916" s="1">
        <v>4.6</v>
      </c>
      <c r="J3916" s="9"/>
    </row>
    <row r="3917" ht="14.25" customHeight="1">
      <c r="A3917" s="1" t="s">
        <v>18</v>
      </c>
      <c r="B3917" s="1">
        <v>4.8</v>
      </c>
      <c r="J3917" s="9"/>
    </row>
    <row r="3918" ht="14.25" customHeight="1">
      <c r="A3918" s="1" t="s">
        <v>1932</v>
      </c>
      <c r="B3918" s="1">
        <v>7.5</v>
      </c>
      <c r="J3918" s="9"/>
    </row>
    <row r="3919" ht="14.25" customHeight="1">
      <c r="A3919" s="1" t="s">
        <v>18</v>
      </c>
      <c r="B3919" s="1">
        <v>4.7</v>
      </c>
      <c r="J3919" s="9"/>
    </row>
    <row r="3920" ht="14.25" customHeight="1">
      <c r="A3920" s="1" t="s">
        <v>18</v>
      </c>
      <c r="B3920" s="1">
        <v>6.7</v>
      </c>
      <c r="J3920" s="9"/>
    </row>
    <row r="3921" ht="14.25" customHeight="1">
      <c r="A3921" s="1" t="s">
        <v>18</v>
      </c>
      <c r="B3921" s="1">
        <v>6.3</v>
      </c>
      <c r="J3921" s="9"/>
    </row>
    <row r="3922" ht="14.25" customHeight="1">
      <c r="A3922" s="1" t="s">
        <v>18</v>
      </c>
      <c r="B3922" s="1">
        <v>6.0</v>
      </c>
      <c r="J3922" s="9"/>
    </row>
    <row r="3923" ht="14.25" customHeight="1">
      <c r="A3923" s="1" t="s">
        <v>18</v>
      </c>
      <c r="B3923" s="1">
        <v>6.7</v>
      </c>
      <c r="J3923" s="9"/>
    </row>
    <row r="3924" ht="14.25" customHeight="1">
      <c r="A3924" s="1" t="s">
        <v>18</v>
      </c>
      <c r="B3924" s="1">
        <v>7.1</v>
      </c>
      <c r="J3924" s="9"/>
    </row>
    <row r="3925" ht="14.25" customHeight="1">
      <c r="A3925" s="1" t="s">
        <v>18</v>
      </c>
      <c r="B3925" s="1">
        <v>2.7</v>
      </c>
      <c r="J3925" s="9"/>
    </row>
    <row r="3926" ht="14.25" customHeight="1">
      <c r="A3926" s="1" t="s">
        <v>18</v>
      </c>
      <c r="B3926" s="1">
        <v>7.3</v>
      </c>
      <c r="J3926" s="9"/>
    </row>
    <row r="3927" ht="14.25" customHeight="1">
      <c r="A3927" s="1" t="s">
        <v>18</v>
      </c>
      <c r="B3927" s="1">
        <v>7.6</v>
      </c>
      <c r="J3927" s="9"/>
    </row>
    <row r="3928" ht="14.25" customHeight="1">
      <c r="A3928" s="1" t="s">
        <v>18</v>
      </c>
      <c r="B3928" s="1">
        <v>5.8</v>
      </c>
      <c r="J3928" s="9"/>
    </row>
    <row r="3929" ht="14.25" customHeight="1">
      <c r="A3929" s="1" t="s">
        <v>18</v>
      </c>
      <c r="B3929" s="1">
        <v>6.5</v>
      </c>
      <c r="J3929" s="9"/>
    </row>
    <row r="3930" ht="14.25" customHeight="1">
      <c r="A3930" s="1" t="s">
        <v>18</v>
      </c>
      <c r="B3930" s="1">
        <v>6.6</v>
      </c>
      <c r="J3930" s="9"/>
    </row>
    <row r="3931" ht="14.25" customHeight="1">
      <c r="A3931" s="1" t="s">
        <v>18</v>
      </c>
      <c r="B3931" s="1">
        <v>6.2</v>
      </c>
      <c r="J3931" s="9"/>
    </row>
    <row r="3932" ht="14.25" customHeight="1">
      <c r="A3932" s="1" t="s">
        <v>18</v>
      </c>
      <c r="B3932" s="1">
        <v>6.9</v>
      </c>
      <c r="J3932" s="9"/>
    </row>
    <row r="3933" ht="14.25" customHeight="1">
      <c r="A3933" s="1" t="s">
        <v>10508</v>
      </c>
      <c r="B3933" s="1">
        <v>8.5</v>
      </c>
      <c r="J3933" s="9"/>
    </row>
    <row r="3934" ht="14.25" customHeight="1">
      <c r="A3934" s="1" t="s">
        <v>18</v>
      </c>
      <c r="B3934" s="1">
        <v>4.8</v>
      </c>
      <c r="J3934" s="9"/>
    </row>
    <row r="3935" ht="14.25" customHeight="1">
      <c r="A3935" s="1" t="s">
        <v>18</v>
      </c>
      <c r="B3935" s="1">
        <v>6.6</v>
      </c>
      <c r="J3935" s="9"/>
    </row>
    <row r="3936" ht="14.25" customHeight="1">
      <c r="A3936" s="1" t="s">
        <v>18</v>
      </c>
      <c r="B3936" s="1">
        <v>5.7</v>
      </c>
      <c r="J3936" s="9"/>
    </row>
    <row r="3937" ht="14.25" customHeight="1">
      <c r="A3937" s="1" t="s">
        <v>18</v>
      </c>
      <c r="B3937" s="1">
        <v>7.0</v>
      </c>
      <c r="J3937" s="9"/>
    </row>
    <row r="3938" ht="14.25" customHeight="1">
      <c r="A3938" s="1" t="s">
        <v>18</v>
      </c>
      <c r="B3938" s="1">
        <v>5.4</v>
      </c>
      <c r="J3938" s="9"/>
    </row>
    <row r="3939" ht="14.25" customHeight="1">
      <c r="A3939" s="1" t="s">
        <v>993</v>
      </c>
      <c r="B3939" s="1">
        <v>7.1</v>
      </c>
      <c r="J3939" s="9"/>
    </row>
    <row r="3940" ht="14.25" customHeight="1">
      <c r="A3940" s="1" t="s">
        <v>18</v>
      </c>
      <c r="B3940" s="1">
        <v>6.9</v>
      </c>
      <c r="J3940" s="9"/>
    </row>
    <row r="3941" ht="14.25" customHeight="1">
      <c r="A3941" s="1" t="s">
        <v>18</v>
      </c>
      <c r="B3941" s="1">
        <v>6.6</v>
      </c>
      <c r="J3941" s="9"/>
    </row>
    <row r="3942" ht="14.25" customHeight="1">
      <c r="A3942" s="1" t="s">
        <v>18</v>
      </c>
      <c r="B3942" s="1">
        <v>5.9</v>
      </c>
      <c r="J3942" s="9"/>
    </row>
    <row r="3943" ht="14.25" customHeight="1">
      <c r="A3943" s="1" t="s">
        <v>18</v>
      </c>
      <c r="B3943" s="1">
        <v>6.3</v>
      </c>
      <c r="J3943" s="9"/>
    </row>
    <row r="3944" ht="14.25" customHeight="1">
      <c r="A3944" s="1" t="s">
        <v>18</v>
      </c>
      <c r="B3944" s="1">
        <v>6.3</v>
      </c>
      <c r="J3944" s="9"/>
    </row>
    <row r="3945" ht="14.25" customHeight="1">
      <c r="A3945" s="1" t="s">
        <v>6442</v>
      </c>
      <c r="B3945" s="1">
        <v>7.7</v>
      </c>
      <c r="J3945" s="9"/>
    </row>
    <row r="3946" ht="14.25" customHeight="1">
      <c r="A3946" s="1" t="s">
        <v>18</v>
      </c>
      <c r="B3946" s="1">
        <v>7.0</v>
      </c>
      <c r="J3946" s="9"/>
    </row>
    <row r="3947" ht="14.25" customHeight="1">
      <c r="A3947" s="1" t="s">
        <v>18</v>
      </c>
      <c r="B3947" s="1">
        <v>6.3</v>
      </c>
      <c r="J3947" s="9"/>
    </row>
    <row r="3948" ht="14.25" customHeight="1">
      <c r="A3948" s="1" t="s">
        <v>18</v>
      </c>
      <c r="B3948" s="1">
        <v>5.9</v>
      </c>
      <c r="J3948" s="9"/>
    </row>
    <row r="3949" ht="14.25" customHeight="1">
      <c r="A3949" s="1" t="s">
        <v>18</v>
      </c>
      <c r="B3949" s="1">
        <v>6.2</v>
      </c>
      <c r="J3949" s="9"/>
    </row>
    <row r="3950" ht="14.25" customHeight="1">
      <c r="A3950" s="1" t="s">
        <v>18</v>
      </c>
      <c r="B3950" s="1">
        <v>5.0</v>
      </c>
      <c r="J3950" s="9"/>
    </row>
    <row r="3951" ht="14.25" customHeight="1">
      <c r="A3951" s="1" t="s">
        <v>1932</v>
      </c>
      <c r="B3951" s="1">
        <v>7.7</v>
      </c>
      <c r="J3951" s="9"/>
    </row>
    <row r="3952" ht="14.25" customHeight="1">
      <c r="A3952" s="1" t="s">
        <v>18</v>
      </c>
      <c r="B3952" s="1">
        <v>6.5</v>
      </c>
      <c r="J3952" s="9"/>
    </row>
    <row r="3953" ht="14.25" customHeight="1">
      <c r="A3953" s="1" t="s">
        <v>18</v>
      </c>
      <c r="B3953" s="1">
        <v>6.1</v>
      </c>
      <c r="J3953" s="9"/>
    </row>
    <row r="3954" ht="14.25" customHeight="1">
      <c r="A3954" s="1" t="s">
        <v>18</v>
      </c>
      <c r="B3954" s="1">
        <v>5.8</v>
      </c>
      <c r="J3954" s="9"/>
    </row>
    <row r="3955" ht="14.25" customHeight="1">
      <c r="A3955" s="1" t="s">
        <v>10968</v>
      </c>
      <c r="B3955" s="1">
        <v>6.1</v>
      </c>
      <c r="J3955" s="9"/>
    </row>
    <row r="3956" ht="14.25" customHeight="1">
      <c r="A3956" s="1" t="s">
        <v>18</v>
      </c>
      <c r="B3956" s="1">
        <v>6.0</v>
      </c>
      <c r="J3956" s="9"/>
    </row>
    <row r="3957" ht="14.25" customHeight="1">
      <c r="A3957" s="1" t="s">
        <v>18</v>
      </c>
      <c r="B3957" s="1">
        <v>6.3</v>
      </c>
      <c r="J3957" s="9"/>
    </row>
    <row r="3958" ht="14.25" customHeight="1">
      <c r="A3958" s="1" t="s">
        <v>18</v>
      </c>
      <c r="B3958" s="1">
        <v>6.3</v>
      </c>
      <c r="J3958" s="9"/>
    </row>
    <row r="3959" ht="14.25" customHeight="1">
      <c r="A3959" s="1" t="s">
        <v>4067</v>
      </c>
      <c r="B3959" s="1">
        <v>7.5</v>
      </c>
      <c r="J3959" s="9"/>
    </row>
    <row r="3960" ht="14.25" customHeight="1">
      <c r="A3960" s="1" t="s">
        <v>18</v>
      </c>
      <c r="B3960" s="1">
        <v>7.6</v>
      </c>
      <c r="J3960" s="9"/>
    </row>
    <row r="3961" ht="14.25" customHeight="1">
      <c r="A3961" s="1" t="s">
        <v>18</v>
      </c>
      <c r="B3961" s="1">
        <v>5.2</v>
      </c>
      <c r="J3961" s="9"/>
    </row>
    <row r="3962" ht="14.25" customHeight="1">
      <c r="A3962" s="1" t="s">
        <v>18</v>
      </c>
      <c r="B3962" s="1">
        <v>7.8</v>
      </c>
      <c r="J3962" s="9"/>
    </row>
    <row r="3963" ht="14.25" customHeight="1">
      <c r="A3963" s="1" t="s">
        <v>18</v>
      </c>
      <c r="B3963" s="1">
        <v>6.6</v>
      </c>
      <c r="J3963" s="9"/>
    </row>
    <row r="3964" ht="14.25" customHeight="1">
      <c r="A3964" s="1" t="s">
        <v>18</v>
      </c>
      <c r="B3964" s="1">
        <v>4.7</v>
      </c>
      <c r="J3964" s="9"/>
    </row>
    <row r="3965" ht="14.25" customHeight="1">
      <c r="A3965" s="1" t="s">
        <v>18</v>
      </c>
      <c r="B3965" s="1">
        <v>6.7</v>
      </c>
      <c r="J3965" s="9"/>
    </row>
    <row r="3966" ht="14.25" customHeight="1">
      <c r="A3966" s="1" t="s">
        <v>18</v>
      </c>
      <c r="B3966" s="1">
        <v>4.2</v>
      </c>
      <c r="J3966" s="9"/>
    </row>
    <row r="3967" ht="14.25" customHeight="1">
      <c r="A3967" s="1" t="s">
        <v>18</v>
      </c>
      <c r="B3967" s="1">
        <v>6.3</v>
      </c>
      <c r="J3967" s="9"/>
    </row>
    <row r="3968" ht="14.25" customHeight="1">
      <c r="A3968" s="1" t="s">
        <v>18</v>
      </c>
      <c r="B3968" s="1">
        <v>4.7</v>
      </c>
      <c r="J3968" s="9"/>
    </row>
    <row r="3969" ht="14.25" customHeight="1">
      <c r="A3969" s="1" t="s">
        <v>18</v>
      </c>
      <c r="B3969" s="1">
        <v>6.0</v>
      </c>
      <c r="J3969" s="9"/>
    </row>
    <row r="3970" ht="14.25" customHeight="1">
      <c r="A3970" s="1" t="s">
        <v>18</v>
      </c>
      <c r="B3970" s="1">
        <v>7.9</v>
      </c>
      <c r="J3970" s="9"/>
    </row>
    <row r="3971" ht="14.25" customHeight="1">
      <c r="A3971" s="1" t="s">
        <v>18</v>
      </c>
      <c r="B3971" s="1">
        <v>8.1</v>
      </c>
      <c r="J3971" s="9"/>
    </row>
    <row r="3972" ht="14.25" customHeight="1">
      <c r="A3972" s="1" t="s">
        <v>18</v>
      </c>
      <c r="B3972" s="1">
        <v>8.2</v>
      </c>
      <c r="J3972" s="9"/>
    </row>
    <row r="3973" ht="14.25" customHeight="1">
      <c r="A3973" s="1" t="s">
        <v>18</v>
      </c>
      <c r="B3973" s="1">
        <v>6.0</v>
      </c>
      <c r="J3973" s="9"/>
    </row>
    <row r="3974" ht="14.25" customHeight="1">
      <c r="A3974" s="1" t="s">
        <v>18</v>
      </c>
      <c r="B3974" s="1">
        <v>6.8</v>
      </c>
      <c r="J3974" s="9"/>
    </row>
    <row r="3975" ht="14.25" customHeight="1">
      <c r="A3975" s="1" t="s">
        <v>18</v>
      </c>
      <c r="B3975" s="1">
        <v>7.3</v>
      </c>
      <c r="J3975" s="9"/>
    </row>
    <row r="3976" ht="14.25" customHeight="1">
      <c r="A3976" s="1" t="s">
        <v>18</v>
      </c>
      <c r="B3976" s="1">
        <v>7.0</v>
      </c>
      <c r="J3976" s="9"/>
    </row>
    <row r="3977" ht="14.25" customHeight="1">
      <c r="A3977" s="1" t="s">
        <v>18</v>
      </c>
      <c r="B3977" s="1">
        <v>7.3</v>
      </c>
      <c r="J3977" s="9"/>
    </row>
    <row r="3978" ht="14.25" customHeight="1">
      <c r="A3978" s="1" t="s">
        <v>10968</v>
      </c>
      <c r="B3978" s="1">
        <v>7.5</v>
      </c>
      <c r="J3978" s="9"/>
    </row>
    <row r="3979" ht="14.25" customHeight="1">
      <c r="A3979" s="1" t="s">
        <v>18</v>
      </c>
      <c r="B3979" s="1">
        <v>6.8</v>
      </c>
      <c r="J3979" s="9"/>
    </row>
    <row r="3980" ht="14.25" customHeight="1">
      <c r="A3980" s="1" t="s">
        <v>18</v>
      </c>
      <c r="B3980" s="1">
        <v>7.1</v>
      </c>
      <c r="J3980" s="9"/>
    </row>
    <row r="3981" ht="14.25" customHeight="1">
      <c r="A3981" s="1" t="s">
        <v>18</v>
      </c>
      <c r="B3981" s="1">
        <v>6.9</v>
      </c>
      <c r="J3981" s="9"/>
    </row>
    <row r="3982" ht="14.25" customHeight="1">
      <c r="A3982" s="1" t="s">
        <v>18</v>
      </c>
      <c r="B3982" s="1">
        <v>6.9</v>
      </c>
      <c r="J3982" s="9"/>
    </row>
    <row r="3983" ht="14.25" customHeight="1">
      <c r="A3983" s="1" t="s">
        <v>18</v>
      </c>
      <c r="B3983" s="1">
        <v>6.9</v>
      </c>
      <c r="J3983" s="9"/>
    </row>
    <row r="3984" ht="14.25" customHeight="1">
      <c r="A3984" s="1" t="s">
        <v>18</v>
      </c>
      <c r="B3984" s="1">
        <v>8.4</v>
      </c>
      <c r="J3984" s="9"/>
    </row>
    <row r="3985" ht="14.25" customHeight="1">
      <c r="A3985" s="1" t="s">
        <v>18</v>
      </c>
      <c r="B3985" s="1">
        <v>7.9</v>
      </c>
      <c r="J3985" s="9"/>
    </row>
    <row r="3986" ht="14.25" customHeight="1">
      <c r="A3986" s="1" t="s">
        <v>18</v>
      </c>
      <c r="B3986" s="1">
        <v>7.2</v>
      </c>
      <c r="J3986" s="9"/>
    </row>
    <row r="3987" ht="14.25" customHeight="1">
      <c r="A3987" s="1" t="s">
        <v>18</v>
      </c>
      <c r="B3987" s="1">
        <v>7.8</v>
      </c>
      <c r="J3987" s="9"/>
    </row>
    <row r="3988" ht="14.25" customHeight="1">
      <c r="A3988" s="1" t="s">
        <v>18</v>
      </c>
      <c r="B3988" s="1">
        <v>3.5</v>
      </c>
      <c r="J3988" s="9"/>
    </row>
    <row r="3989" ht="14.25" customHeight="1">
      <c r="A3989" s="1" t="s">
        <v>18</v>
      </c>
      <c r="B3989" s="1">
        <v>7.3</v>
      </c>
      <c r="J3989" s="9"/>
    </row>
    <row r="3990" ht="14.25" customHeight="1">
      <c r="A3990" s="1" t="s">
        <v>18</v>
      </c>
      <c r="B3990" s="1">
        <v>7.5</v>
      </c>
      <c r="J3990" s="9"/>
    </row>
    <row r="3991" ht="14.25" customHeight="1">
      <c r="A3991" s="1" t="s">
        <v>18</v>
      </c>
      <c r="B3991" s="1">
        <v>7.8</v>
      </c>
      <c r="J3991" s="9"/>
    </row>
    <row r="3992" ht="14.25" customHeight="1">
      <c r="A3992" s="1" t="s">
        <v>18</v>
      </c>
      <c r="B3992" s="1">
        <v>6.0</v>
      </c>
      <c r="J3992" s="9"/>
    </row>
    <row r="3993" ht="14.25" customHeight="1">
      <c r="A3993" s="1" t="s">
        <v>18</v>
      </c>
      <c r="B3993" s="1">
        <v>7.3</v>
      </c>
      <c r="J3993" s="9"/>
    </row>
    <row r="3994" ht="14.25" customHeight="1">
      <c r="A3994" s="1" t="s">
        <v>18</v>
      </c>
      <c r="B3994" s="1">
        <v>8.0</v>
      </c>
      <c r="J3994" s="9"/>
    </row>
    <row r="3995" ht="14.25" customHeight="1">
      <c r="A3995" s="1" t="s">
        <v>18</v>
      </c>
      <c r="B3995" s="1">
        <v>7.6</v>
      </c>
      <c r="J3995" s="9"/>
    </row>
    <row r="3996" ht="14.25" customHeight="1">
      <c r="A3996" s="1" t="s">
        <v>18</v>
      </c>
      <c r="B3996" s="1">
        <v>7.0</v>
      </c>
      <c r="J3996" s="9"/>
    </row>
    <row r="3997" ht="14.25" customHeight="1">
      <c r="A3997" s="1" t="s">
        <v>18</v>
      </c>
      <c r="B3997" s="1">
        <v>7.5</v>
      </c>
      <c r="J3997" s="9"/>
    </row>
    <row r="3998" ht="14.25" customHeight="1">
      <c r="A3998" s="1" t="s">
        <v>18</v>
      </c>
      <c r="B3998" s="1">
        <v>6.8</v>
      </c>
      <c r="J3998" s="9"/>
    </row>
    <row r="3999" ht="14.25" customHeight="1">
      <c r="A3999" s="1" t="s">
        <v>18</v>
      </c>
      <c r="B3999" s="1">
        <v>3.9</v>
      </c>
      <c r="J3999" s="9"/>
    </row>
    <row r="4000" ht="14.25" customHeight="1">
      <c r="A4000" s="1" t="s">
        <v>18</v>
      </c>
      <c r="B4000" s="1">
        <v>6.1</v>
      </c>
      <c r="J4000" s="9"/>
    </row>
    <row r="4001" ht="14.25" customHeight="1">
      <c r="A4001" s="1" t="s">
        <v>18</v>
      </c>
      <c r="B4001" s="1">
        <v>7.5</v>
      </c>
      <c r="J4001" s="9"/>
    </row>
    <row r="4002" ht="14.25" customHeight="1">
      <c r="A4002" s="1" t="s">
        <v>1932</v>
      </c>
      <c r="B4002" s="1">
        <v>8.2</v>
      </c>
      <c r="J4002" s="9"/>
    </row>
    <row r="4003" ht="14.25" customHeight="1">
      <c r="A4003" s="1" t="s">
        <v>18</v>
      </c>
      <c r="B4003" s="1">
        <v>7.2</v>
      </c>
      <c r="J4003" s="9"/>
    </row>
    <row r="4004" ht="14.25" customHeight="1">
      <c r="A4004" s="1" t="s">
        <v>18</v>
      </c>
      <c r="B4004" s="1">
        <v>4.8</v>
      </c>
      <c r="J4004" s="9"/>
    </row>
    <row r="4005" ht="14.25" customHeight="1">
      <c r="A4005" s="1" t="s">
        <v>18</v>
      </c>
      <c r="B4005" s="1">
        <v>7.8</v>
      </c>
      <c r="J4005" s="9"/>
    </row>
    <row r="4006" ht="14.25" customHeight="1">
      <c r="A4006" s="1" t="s">
        <v>18</v>
      </c>
      <c r="B4006" s="1">
        <v>5.2</v>
      </c>
      <c r="J4006" s="9"/>
    </row>
    <row r="4007" ht="14.25" customHeight="1">
      <c r="A4007" s="1" t="s">
        <v>18</v>
      </c>
      <c r="B4007" s="1">
        <v>3.3</v>
      </c>
      <c r="J4007" s="9"/>
    </row>
    <row r="4008" ht="14.25" customHeight="1">
      <c r="A4008" s="1" t="s">
        <v>1932</v>
      </c>
      <c r="B4008" s="1">
        <v>6.8</v>
      </c>
      <c r="J4008" s="9"/>
    </row>
    <row r="4009" ht="14.25" customHeight="1">
      <c r="A4009" s="1" t="s">
        <v>13282</v>
      </c>
      <c r="B4009" s="1">
        <v>7.0</v>
      </c>
      <c r="J4009" s="9"/>
    </row>
    <row r="4010" ht="14.25" customHeight="1">
      <c r="A4010" s="1" t="s">
        <v>18</v>
      </c>
      <c r="B4010" s="1">
        <v>6.5</v>
      </c>
      <c r="J4010" s="9"/>
    </row>
    <row r="4011" ht="14.25" customHeight="1">
      <c r="A4011" s="1" t="s">
        <v>18</v>
      </c>
      <c r="B4011" s="1">
        <v>5.7</v>
      </c>
      <c r="J4011" s="9"/>
    </row>
    <row r="4012" ht="14.25" customHeight="1">
      <c r="A4012" s="1" t="s">
        <v>18</v>
      </c>
      <c r="B4012" s="1">
        <v>6.4</v>
      </c>
      <c r="J4012" s="9"/>
    </row>
    <row r="4013" ht="14.25" customHeight="1">
      <c r="A4013" s="1" t="s">
        <v>18</v>
      </c>
      <c r="B4013" s="1">
        <v>5.3</v>
      </c>
      <c r="J4013" s="9"/>
    </row>
    <row r="4014" ht="14.25" customHeight="1">
      <c r="A4014" s="1" t="s">
        <v>18</v>
      </c>
      <c r="B4014" s="1">
        <v>4.7</v>
      </c>
      <c r="J4014" s="9"/>
    </row>
    <row r="4015" ht="14.25" customHeight="1">
      <c r="A4015" s="1" t="s">
        <v>18</v>
      </c>
      <c r="B4015" s="1">
        <v>6.1</v>
      </c>
      <c r="J4015" s="9"/>
    </row>
    <row r="4016" ht="14.25" customHeight="1">
      <c r="A4016" s="1" t="s">
        <v>18</v>
      </c>
      <c r="B4016" s="1">
        <v>5.5</v>
      </c>
      <c r="J4016" s="9"/>
    </row>
    <row r="4017" ht="14.25" customHeight="1">
      <c r="A4017" s="1" t="s">
        <v>18</v>
      </c>
      <c r="B4017" s="1">
        <v>7.3</v>
      </c>
      <c r="J4017" s="9"/>
    </row>
    <row r="4018" ht="14.25" customHeight="1">
      <c r="A4018" s="1" t="s">
        <v>18</v>
      </c>
      <c r="B4018" s="1">
        <v>4.8</v>
      </c>
      <c r="J4018" s="9"/>
    </row>
    <row r="4019" ht="14.25" customHeight="1">
      <c r="A4019" s="1" t="s">
        <v>18</v>
      </c>
      <c r="B4019" s="1">
        <v>8.4</v>
      </c>
      <c r="J4019" s="9"/>
    </row>
    <row r="4020" ht="14.25" customHeight="1">
      <c r="A4020" s="1" t="s">
        <v>18</v>
      </c>
      <c r="B4020" s="1">
        <v>7.0</v>
      </c>
      <c r="J4020" s="9"/>
    </row>
    <row r="4021" ht="14.25" customHeight="1">
      <c r="A4021" s="1" t="s">
        <v>18</v>
      </c>
      <c r="B4021" s="1">
        <v>3.3</v>
      </c>
      <c r="J4021" s="9"/>
    </row>
    <row r="4022" ht="14.25" customHeight="1">
      <c r="A4022" s="1" t="s">
        <v>18</v>
      </c>
      <c r="B4022" s="1">
        <v>5.4</v>
      </c>
      <c r="J4022" s="9"/>
    </row>
    <row r="4023" ht="14.25" customHeight="1">
      <c r="A4023" s="1" t="s">
        <v>18</v>
      </c>
      <c r="B4023" s="1">
        <v>4.8</v>
      </c>
      <c r="J4023" s="9"/>
    </row>
    <row r="4024" ht="14.25" customHeight="1">
      <c r="A4024" s="1" t="s">
        <v>18</v>
      </c>
      <c r="B4024" s="1">
        <v>3.1</v>
      </c>
      <c r="J4024" s="9"/>
    </row>
    <row r="4025" ht="14.25" customHeight="1">
      <c r="A4025" s="1" t="s">
        <v>18</v>
      </c>
      <c r="B4025" s="1">
        <v>6.7</v>
      </c>
      <c r="J4025" s="9"/>
    </row>
    <row r="4026" ht="14.25" customHeight="1">
      <c r="A4026" s="1" t="s">
        <v>993</v>
      </c>
      <c r="B4026" s="1">
        <v>7.6</v>
      </c>
      <c r="J4026" s="9"/>
    </row>
    <row r="4027" ht="14.25" customHeight="1">
      <c r="A4027" s="1" t="s">
        <v>18</v>
      </c>
      <c r="B4027" s="1">
        <v>7.1</v>
      </c>
      <c r="J4027" s="9"/>
    </row>
    <row r="4028" ht="14.25" customHeight="1">
      <c r="A4028" s="1" t="s">
        <v>18</v>
      </c>
      <c r="B4028" s="1">
        <v>6.1</v>
      </c>
      <c r="J4028" s="9"/>
    </row>
    <row r="4029" ht="14.25" customHeight="1">
      <c r="A4029" s="1" t="s">
        <v>18</v>
      </c>
      <c r="B4029" s="1">
        <v>6.5</v>
      </c>
      <c r="J4029" s="9"/>
    </row>
    <row r="4030" ht="14.25" customHeight="1">
      <c r="A4030" s="1" t="s">
        <v>18</v>
      </c>
      <c r="B4030" s="1">
        <v>8.5</v>
      </c>
      <c r="J4030" s="9"/>
    </row>
    <row r="4031" ht="14.25" customHeight="1">
      <c r="A4031" s="1" t="s">
        <v>10968</v>
      </c>
      <c r="B4031" s="1">
        <v>8.7</v>
      </c>
      <c r="J4031" s="9"/>
    </row>
    <row r="4032" ht="14.25" customHeight="1">
      <c r="A4032" s="1" t="s">
        <v>18</v>
      </c>
      <c r="B4032" s="1">
        <v>7.1</v>
      </c>
      <c r="J4032" s="9"/>
    </row>
    <row r="4033" ht="14.25" customHeight="1">
      <c r="A4033" s="1" t="s">
        <v>18</v>
      </c>
      <c r="B4033" s="1">
        <v>6.6</v>
      </c>
      <c r="J4033" s="9"/>
    </row>
    <row r="4034" ht="14.25" customHeight="1">
      <c r="A4034" s="1" t="s">
        <v>18</v>
      </c>
      <c r="B4034" s="1">
        <v>6.7</v>
      </c>
      <c r="J4034" s="9"/>
    </row>
    <row r="4035" ht="14.25" customHeight="1">
      <c r="A4035" s="1" t="s">
        <v>11978</v>
      </c>
      <c r="B4035" s="1">
        <v>8.3</v>
      </c>
      <c r="J4035" s="9"/>
    </row>
    <row r="4036" ht="14.25" customHeight="1">
      <c r="A4036" s="1" t="s">
        <v>18</v>
      </c>
      <c r="B4036" s="1">
        <v>8.1</v>
      </c>
      <c r="J4036" s="9"/>
    </row>
    <row r="4037" ht="14.25" customHeight="1">
      <c r="A4037" s="1" t="s">
        <v>18</v>
      </c>
      <c r="B4037" s="1">
        <v>7.4</v>
      </c>
      <c r="J4037" s="9"/>
    </row>
    <row r="4038" ht="14.25" customHeight="1">
      <c r="A4038" s="1" t="s">
        <v>18</v>
      </c>
      <c r="B4038" s="1">
        <v>6.6</v>
      </c>
      <c r="J4038" s="9"/>
    </row>
    <row r="4039" ht="14.25" customHeight="1">
      <c r="A4039" s="1" t="s">
        <v>18</v>
      </c>
      <c r="B4039" s="1">
        <v>4.5</v>
      </c>
      <c r="J4039" s="9"/>
    </row>
    <row r="4040" ht="14.25" customHeight="1">
      <c r="A4040" s="1" t="s">
        <v>18</v>
      </c>
      <c r="B4040" s="1">
        <v>6.4</v>
      </c>
      <c r="J4040" s="9"/>
    </row>
    <row r="4041" ht="14.25" customHeight="1">
      <c r="A4041" s="1" t="s">
        <v>993</v>
      </c>
      <c r="B4041" s="1">
        <v>7.5</v>
      </c>
      <c r="J4041" s="9"/>
    </row>
    <row r="4042" ht="14.25" customHeight="1">
      <c r="A4042" s="1" t="s">
        <v>18</v>
      </c>
      <c r="B4042" s="1">
        <v>8.0</v>
      </c>
      <c r="J4042" s="9"/>
    </row>
    <row r="4043" ht="14.25" customHeight="1">
      <c r="A4043" s="1" t="s">
        <v>18</v>
      </c>
      <c r="B4043" s="1">
        <v>8.1</v>
      </c>
      <c r="J4043" s="9"/>
    </row>
    <row r="4044" ht="14.25" customHeight="1">
      <c r="A4044" s="1" t="s">
        <v>18</v>
      </c>
      <c r="B4044" s="1">
        <v>7.2</v>
      </c>
      <c r="J4044" s="9"/>
    </row>
    <row r="4045" ht="14.25" customHeight="1">
      <c r="A4045" s="1" t="s">
        <v>1932</v>
      </c>
      <c r="B4045" s="1">
        <v>7.5</v>
      </c>
      <c r="J4045" s="9"/>
    </row>
    <row r="4046" ht="14.25" customHeight="1">
      <c r="A4046" s="1" t="s">
        <v>18</v>
      </c>
      <c r="B4046" s="1">
        <v>7.2</v>
      </c>
      <c r="J4046" s="9"/>
    </row>
    <row r="4047" ht="14.25" customHeight="1">
      <c r="A4047" s="1" t="s">
        <v>18</v>
      </c>
      <c r="B4047" s="1">
        <v>6.4</v>
      </c>
      <c r="J4047" s="9"/>
    </row>
    <row r="4048" ht="14.25" customHeight="1">
      <c r="A4048" s="1" t="s">
        <v>18</v>
      </c>
      <c r="B4048" s="1">
        <v>7.6</v>
      </c>
      <c r="J4048" s="9"/>
    </row>
    <row r="4049" ht="14.25" customHeight="1">
      <c r="A4049" s="1" t="s">
        <v>18</v>
      </c>
      <c r="B4049" s="1">
        <v>7.8</v>
      </c>
      <c r="J4049" s="9"/>
    </row>
    <row r="4050" ht="14.25" customHeight="1">
      <c r="A4050" s="1" t="s">
        <v>18</v>
      </c>
      <c r="B4050" s="1">
        <v>5.7</v>
      </c>
      <c r="J4050" s="9"/>
    </row>
    <row r="4051" ht="14.25" customHeight="1">
      <c r="A4051" s="1" t="s">
        <v>18</v>
      </c>
      <c r="B4051" s="1">
        <v>8.6</v>
      </c>
      <c r="J4051" s="9"/>
    </row>
    <row r="4052" ht="14.25" customHeight="1">
      <c r="A4052" s="1" t="s">
        <v>18</v>
      </c>
      <c r="B4052" s="1">
        <v>8.2</v>
      </c>
      <c r="J4052" s="9"/>
    </row>
    <row r="4053" ht="14.25" customHeight="1">
      <c r="A4053" s="1" t="s">
        <v>18</v>
      </c>
      <c r="B4053" s="1">
        <v>6.6</v>
      </c>
      <c r="J4053" s="9"/>
    </row>
    <row r="4054" ht="14.25" customHeight="1">
      <c r="A4054" s="1" t="s">
        <v>18</v>
      </c>
      <c r="B4054" s="1">
        <v>5.7</v>
      </c>
      <c r="J4054" s="9"/>
    </row>
    <row r="4055" ht="14.25" customHeight="1">
      <c r="A4055" s="1" t="s">
        <v>18</v>
      </c>
      <c r="B4055" s="1">
        <v>7.4</v>
      </c>
      <c r="J4055" s="9"/>
    </row>
    <row r="4056" ht="14.25" customHeight="1">
      <c r="A4056" s="1" t="s">
        <v>18</v>
      </c>
      <c r="B4056" s="1">
        <v>8.0</v>
      </c>
      <c r="J4056" s="9"/>
    </row>
    <row r="4057" ht="14.25" customHeight="1">
      <c r="A4057" s="1" t="s">
        <v>1336</v>
      </c>
      <c r="B4057" s="1">
        <v>7.3</v>
      </c>
      <c r="J4057" s="9"/>
    </row>
    <row r="4058" ht="14.25" customHeight="1">
      <c r="A4058" s="1" t="s">
        <v>18</v>
      </c>
      <c r="B4058" s="1">
        <v>5.4</v>
      </c>
      <c r="J4058" s="9"/>
    </row>
    <row r="4059" ht="14.25" customHeight="1">
      <c r="A4059" s="1" t="s">
        <v>18</v>
      </c>
      <c r="B4059" s="1">
        <v>7.4</v>
      </c>
      <c r="J4059" s="9"/>
    </row>
    <row r="4060" ht="14.25" customHeight="1">
      <c r="A4060" s="1" t="s">
        <v>18</v>
      </c>
      <c r="B4060" s="1">
        <v>5.7</v>
      </c>
      <c r="J4060" s="9"/>
    </row>
    <row r="4061" ht="14.25" customHeight="1">
      <c r="A4061" s="1" t="s">
        <v>18</v>
      </c>
      <c r="B4061" s="1">
        <v>6.8</v>
      </c>
      <c r="J4061" s="9"/>
    </row>
    <row r="4062" ht="14.25" customHeight="1">
      <c r="A4062" s="1" t="s">
        <v>18</v>
      </c>
      <c r="B4062" s="1">
        <v>5.4</v>
      </c>
      <c r="J4062" s="9"/>
    </row>
    <row r="4063" ht="14.25" customHeight="1">
      <c r="A4063" s="1" t="s">
        <v>18</v>
      </c>
      <c r="B4063" s="1">
        <v>8.1</v>
      </c>
      <c r="J4063" s="9"/>
    </row>
    <row r="4064" ht="14.25" customHeight="1">
      <c r="A4064" s="1" t="s">
        <v>18</v>
      </c>
      <c r="B4064" s="1">
        <v>6.1</v>
      </c>
      <c r="J4064" s="9"/>
    </row>
    <row r="4065" ht="14.25" customHeight="1">
      <c r="A4065" s="1" t="s">
        <v>18</v>
      </c>
      <c r="B4065" s="1">
        <v>5.1</v>
      </c>
      <c r="J4065" s="9"/>
    </row>
    <row r="4066" ht="14.25" customHeight="1">
      <c r="A4066" s="1" t="s">
        <v>433</v>
      </c>
      <c r="B4066" s="1">
        <v>5.6</v>
      </c>
      <c r="J4066" s="9"/>
    </row>
    <row r="4067" ht="14.25" customHeight="1">
      <c r="A4067" s="1" t="s">
        <v>18</v>
      </c>
      <c r="B4067" s="1">
        <v>5.9</v>
      </c>
      <c r="J4067" s="9"/>
    </row>
    <row r="4068" ht="14.25" customHeight="1">
      <c r="A4068" s="1" t="s">
        <v>18</v>
      </c>
      <c r="B4068" s="1">
        <v>8.2</v>
      </c>
      <c r="J4068" s="9"/>
    </row>
    <row r="4069" ht="14.25" customHeight="1">
      <c r="A4069" s="1" t="s">
        <v>18</v>
      </c>
      <c r="B4069" s="1">
        <v>5.3</v>
      </c>
      <c r="J4069" s="9"/>
    </row>
    <row r="4070" ht="14.25" customHeight="1">
      <c r="A4070" s="1" t="s">
        <v>18</v>
      </c>
      <c r="B4070" s="1">
        <v>6.8</v>
      </c>
      <c r="J4070" s="9"/>
    </row>
    <row r="4071" ht="14.25" customHeight="1">
      <c r="A4071" s="1" t="s">
        <v>18</v>
      </c>
      <c r="B4071" s="1">
        <v>8.3</v>
      </c>
      <c r="J4071" s="9"/>
    </row>
    <row r="4072" ht="14.25" customHeight="1">
      <c r="A4072" s="1" t="s">
        <v>18</v>
      </c>
      <c r="B4072" s="1">
        <v>4.3</v>
      </c>
      <c r="J4072" s="9"/>
    </row>
    <row r="4073" ht="14.25" customHeight="1">
      <c r="A4073" s="1" t="s">
        <v>18</v>
      </c>
      <c r="B4073" s="1">
        <v>6.7</v>
      </c>
      <c r="J4073" s="9"/>
    </row>
    <row r="4074" ht="14.25" customHeight="1">
      <c r="A4074" s="1" t="s">
        <v>18</v>
      </c>
      <c r="B4074" s="1">
        <v>7.2</v>
      </c>
      <c r="J4074" s="9"/>
    </row>
    <row r="4075" ht="14.25" customHeight="1">
      <c r="A4075" s="1" t="s">
        <v>18</v>
      </c>
      <c r="B4075" s="1">
        <v>6.9</v>
      </c>
      <c r="J4075" s="9"/>
    </row>
    <row r="4076" ht="14.25" customHeight="1">
      <c r="A4076" s="1" t="s">
        <v>18</v>
      </c>
      <c r="B4076" s="1">
        <v>6.6</v>
      </c>
      <c r="J4076" s="9"/>
    </row>
    <row r="4077" ht="14.25" customHeight="1">
      <c r="A4077" s="1" t="s">
        <v>18</v>
      </c>
      <c r="B4077" s="1">
        <v>5.9</v>
      </c>
      <c r="J4077" s="9"/>
    </row>
    <row r="4078" ht="14.25" customHeight="1">
      <c r="A4078" s="1" t="s">
        <v>18</v>
      </c>
      <c r="B4078" s="1">
        <v>7.9</v>
      </c>
      <c r="J4078" s="9"/>
    </row>
    <row r="4079" ht="14.25" customHeight="1">
      <c r="A4079" s="1" t="s">
        <v>18</v>
      </c>
      <c r="B4079" s="1">
        <v>8.3</v>
      </c>
      <c r="J4079" s="9"/>
    </row>
    <row r="4080" ht="14.25" customHeight="1">
      <c r="A4080" s="1" t="s">
        <v>18</v>
      </c>
      <c r="B4080" s="1">
        <v>5.2</v>
      </c>
      <c r="J4080" s="9"/>
    </row>
    <row r="4081" ht="14.25" customHeight="1">
      <c r="A4081" s="1" t="s">
        <v>18</v>
      </c>
      <c r="B4081" s="1">
        <v>7.8</v>
      </c>
      <c r="J4081" s="9"/>
    </row>
    <row r="4082" ht="14.25" customHeight="1">
      <c r="A4082" s="1" t="s">
        <v>18</v>
      </c>
      <c r="B4082" s="1">
        <v>7.8</v>
      </c>
      <c r="J4082" s="9"/>
    </row>
    <row r="4083" ht="14.25" customHeight="1">
      <c r="A4083" s="1" t="s">
        <v>18</v>
      </c>
      <c r="B4083" s="1">
        <v>3.0</v>
      </c>
      <c r="J4083" s="9"/>
    </row>
    <row r="4084" ht="14.25" customHeight="1">
      <c r="A4084" s="1" t="s">
        <v>18</v>
      </c>
      <c r="B4084" s="1">
        <v>7.9</v>
      </c>
      <c r="J4084" s="9"/>
    </row>
    <row r="4085" ht="14.25" customHeight="1">
      <c r="A4085" s="1" t="s">
        <v>18</v>
      </c>
      <c r="B4085" s="1">
        <v>3.2</v>
      </c>
      <c r="J4085" s="9"/>
    </row>
    <row r="4086" ht="14.25" customHeight="1">
      <c r="A4086" s="1" t="s">
        <v>18</v>
      </c>
      <c r="B4086" s="1">
        <v>6.5</v>
      </c>
      <c r="J4086" s="9"/>
    </row>
    <row r="4087" ht="14.25" customHeight="1">
      <c r="A4087" s="1" t="s">
        <v>18</v>
      </c>
      <c r="B4087" s="1">
        <v>6.9</v>
      </c>
      <c r="J4087" s="9"/>
    </row>
    <row r="4088" ht="14.25" customHeight="1">
      <c r="A4088" s="1" t="s">
        <v>18</v>
      </c>
      <c r="B4088" s="1">
        <v>7.0</v>
      </c>
      <c r="J4088" s="9"/>
    </row>
    <row r="4089" ht="14.25" customHeight="1">
      <c r="A4089" s="1" t="s">
        <v>18</v>
      </c>
      <c r="B4089" s="1">
        <v>7.4</v>
      </c>
      <c r="J4089" s="9"/>
    </row>
    <row r="4090" ht="14.25" customHeight="1">
      <c r="A4090" s="1" t="s">
        <v>4044</v>
      </c>
      <c r="B4090" s="1">
        <v>7.8</v>
      </c>
      <c r="J4090" s="9"/>
    </row>
    <row r="4091" ht="14.25" customHeight="1">
      <c r="A4091" s="1" t="s">
        <v>18</v>
      </c>
      <c r="B4091" s="1">
        <v>6.9</v>
      </c>
      <c r="J4091" s="9"/>
    </row>
    <row r="4092" ht="14.25" customHeight="1">
      <c r="A4092" s="1" t="s">
        <v>18</v>
      </c>
      <c r="B4092" s="1">
        <v>4.4</v>
      </c>
      <c r="J4092" s="9"/>
    </row>
    <row r="4093" ht="14.25" customHeight="1">
      <c r="A4093" s="1" t="s">
        <v>18</v>
      </c>
      <c r="B4093" s="1">
        <v>6.0</v>
      </c>
      <c r="J4093" s="9"/>
    </row>
    <row r="4094" ht="14.25" customHeight="1">
      <c r="A4094" s="1" t="s">
        <v>18</v>
      </c>
      <c r="B4094" s="1">
        <v>6.6</v>
      </c>
      <c r="J4094" s="9"/>
    </row>
    <row r="4095" ht="14.25" customHeight="1">
      <c r="A4095" s="1" t="s">
        <v>18</v>
      </c>
      <c r="B4095" s="1">
        <v>7.8</v>
      </c>
      <c r="J4095" s="9"/>
    </row>
    <row r="4096" ht="14.25" customHeight="1">
      <c r="A4096" s="1" t="s">
        <v>18</v>
      </c>
      <c r="B4096" s="1">
        <v>5.3</v>
      </c>
      <c r="J4096" s="9"/>
    </row>
    <row r="4097" ht="14.25" customHeight="1">
      <c r="A4097" s="1" t="s">
        <v>18</v>
      </c>
      <c r="B4097" s="1">
        <v>5.3</v>
      </c>
      <c r="J4097" s="9"/>
    </row>
    <row r="4098" ht="14.25" customHeight="1">
      <c r="A4098" s="1" t="s">
        <v>18</v>
      </c>
      <c r="B4098" s="1">
        <v>8.0</v>
      </c>
      <c r="J4098" s="9"/>
    </row>
    <row r="4099" ht="14.25" customHeight="1">
      <c r="A4099" s="1" t="s">
        <v>18</v>
      </c>
      <c r="B4099" s="1">
        <v>7.1</v>
      </c>
      <c r="J4099" s="9"/>
    </row>
    <row r="4100" ht="14.25" customHeight="1">
      <c r="A4100" s="1" t="s">
        <v>18</v>
      </c>
      <c r="B4100" s="1">
        <v>5.4</v>
      </c>
      <c r="J4100" s="9"/>
    </row>
    <row r="4101" ht="14.25" customHeight="1">
      <c r="A4101" s="1" t="s">
        <v>18</v>
      </c>
      <c r="B4101" s="1">
        <v>6.9</v>
      </c>
      <c r="J4101" s="9"/>
    </row>
    <row r="4102" ht="14.25" customHeight="1">
      <c r="A4102" s="1" t="s">
        <v>18</v>
      </c>
      <c r="B4102" s="1">
        <v>7.4</v>
      </c>
      <c r="J4102" s="9"/>
    </row>
    <row r="4103" ht="14.25" customHeight="1">
      <c r="A4103" s="1" t="s">
        <v>14724</v>
      </c>
      <c r="B4103" s="1">
        <v>7.3</v>
      </c>
      <c r="J4103" s="9"/>
    </row>
    <row r="4104" ht="14.25" customHeight="1">
      <c r="A4104" s="1" t="s">
        <v>18</v>
      </c>
      <c r="B4104" s="1">
        <v>7.8</v>
      </c>
      <c r="J4104" s="9"/>
    </row>
    <row r="4105" ht="14.25" customHeight="1">
      <c r="A4105" s="1" t="s">
        <v>18</v>
      </c>
      <c r="B4105" s="1">
        <v>6.6</v>
      </c>
      <c r="J4105" s="9"/>
    </row>
    <row r="4106" ht="14.25" customHeight="1">
      <c r="A4106" s="1" t="s">
        <v>18</v>
      </c>
      <c r="B4106" s="1">
        <v>5.4</v>
      </c>
      <c r="J4106" s="9"/>
    </row>
    <row r="4107" ht="14.25" customHeight="1">
      <c r="A4107" s="1" t="s">
        <v>9526</v>
      </c>
      <c r="B4107" s="1">
        <v>8.4</v>
      </c>
      <c r="J4107" s="9"/>
    </row>
    <row r="4108" ht="14.25" customHeight="1">
      <c r="A4108" s="1" t="s">
        <v>18</v>
      </c>
      <c r="B4108" s="1">
        <v>6.3</v>
      </c>
      <c r="J4108" s="9"/>
    </row>
    <row r="4109" ht="14.25" customHeight="1">
      <c r="A4109" s="1" t="s">
        <v>18</v>
      </c>
      <c r="B4109" s="1">
        <v>6.1</v>
      </c>
      <c r="J4109" s="9"/>
    </row>
    <row r="4110" ht="14.25" customHeight="1">
      <c r="A4110" s="1" t="s">
        <v>18</v>
      </c>
      <c r="B4110" s="1">
        <v>5.0</v>
      </c>
      <c r="J4110" s="9"/>
    </row>
    <row r="4111" ht="14.25" customHeight="1">
      <c r="A4111" s="1" t="s">
        <v>18</v>
      </c>
      <c r="B4111" s="1">
        <v>6.9</v>
      </c>
      <c r="J4111" s="9"/>
    </row>
    <row r="4112" ht="14.25" customHeight="1">
      <c r="A4112" s="1">
        <v>0.0</v>
      </c>
      <c r="B4112" s="1">
        <v>7.2</v>
      </c>
      <c r="J4112" s="9"/>
    </row>
    <row r="4113" ht="14.25" customHeight="1">
      <c r="A4113" s="1" t="s">
        <v>18</v>
      </c>
      <c r="B4113" s="1">
        <v>7.3</v>
      </c>
      <c r="J4113" s="9"/>
    </row>
    <row r="4114" ht="14.25" customHeight="1">
      <c r="A4114" s="1" t="s">
        <v>18</v>
      </c>
      <c r="B4114" s="1">
        <v>5.7</v>
      </c>
      <c r="J4114" s="9"/>
    </row>
    <row r="4115" ht="14.25" customHeight="1">
      <c r="A4115" s="1" t="s">
        <v>18</v>
      </c>
      <c r="B4115" s="1">
        <v>5.0</v>
      </c>
      <c r="J4115" s="9"/>
    </row>
    <row r="4116" ht="14.25" customHeight="1">
      <c r="A4116" s="1" t="s">
        <v>18</v>
      </c>
      <c r="B4116" s="1">
        <v>5.3</v>
      </c>
      <c r="J4116" s="9"/>
    </row>
    <row r="4117" ht="14.25" customHeight="1">
      <c r="A4117" s="1" t="s">
        <v>18</v>
      </c>
      <c r="B4117" s="1">
        <v>7.9</v>
      </c>
      <c r="J4117" s="9"/>
    </row>
    <row r="4118" ht="14.25" customHeight="1">
      <c r="A4118" s="1" t="s">
        <v>18</v>
      </c>
      <c r="B4118" s="1">
        <v>5.0</v>
      </c>
      <c r="J4118" s="9"/>
    </row>
    <row r="4119" ht="14.25" customHeight="1">
      <c r="A4119" s="1" t="s">
        <v>18</v>
      </c>
      <c r="B4119" s="1">
        <v>5.3</v>
      </c>
      <c r="J4119" s="9"/>
    </row>
    <row r="4120" ht="14.25" customHeight="1">
      <c r="A4120" s="1" t="s">
        <v>18</v>
      </c>
      <c r="B4120" s="1">
        <v>6.0</v>
      </c>
      <c r="J4120" s="9"/>
    </row>
    <row r="4121" ht="14.25" customHeight="1">
      <c r="A4121" s="1" t="s">
        <v>18</v>
      </c>
      <c r="B4121" s="1">
        <v>7.6</v>
      </c>
      <c r="J4121" s="9"/>
    </row>
    <row r="4122" ht="14.25" customHeight="1">
      <c r="A4122" s="1" t="s">
        <v>6442</v>
      </c>
      <c r="B4122" s="1">
        <v>7.4</v>
      </c>
      <c r="J4122" s="9"/>
    </row>
    <row r="4123" ht="14.25" customHeight="1">
      <c r="A4123" s="1" t="s">
        <v>18</v>
      </c>
      <c r="B4123" s="1">
        <v>5.9</v>
      </c>
      <c r="J4123" s="9"/>
    </row>
    <row r="4124" ht="14.25" customHeight="1">
      <c r="A4124" s="1" t="s">
        <v>18</v>
      </c>
      <c r="B4124" s="1">
        <v>4.1</v>
      </c>
      <c r="J4124" s="9"/>
    </row>
    <row r="4125" ht="14.25" customHeight="1">
      <c r="A4125" s="1" t="s">
        <v>18</v>
      </c>
      <c r="B4125" s="1">
        <v>6.7</v>
      </c>
      <c r="J4125" s="9"/>
    </row>
    <row r="4126" ht="14.25" customHeight="1">
      <c r="A4126" s="1" t="s">
        <v>18</v>
      </c>
      <c r="B4126" s="1">
        <v>5.8</v>
      </c>
      <c r="J4126" s="9"/>
    </row>
    <row r="4127" ht="14.25" customHeight="1">
      <c r="A4127" s="1" t="s">
        <v>18</v>
      </c>
      <c r="B4127" s="1">
        <v>6.2</v>
      </c>
      <c r="J4127" s="9"/>
    </row>
    <row r="4128" ht="14.25" customHeight="1">
      <c r="A4128" s="1" t="s">
        <v>18</v>
      </c>
      <c r="B4128" s="1">
        <v>5.3</v>
      </c>
      <c r="J4128" s="9"/>
    </row>
    <row r="4129" ht="14.25" customHeight="1">
      <c r="A4129" s="1" t="s">
        <v>18</v>
      </c>
      <c r="B4129" s="1">
        <v>3.3</v>
      </c>
      <c r="J4129" s="9"/>
    </row>
    <row r="4130" ht="14.25" customHeight="1">
      <c r="A4130" s="1" t="s">
        <v>18</v>
      </c>
      <c r="B4130" s="1">
        <v>6.5</v>
      </c>
      <c r="J4130" s="9"/>
    </row>
    <row r="4131" ht="14.25" customHeight="1">
      <c r="A4131" s="1" t="s">
        <v>18</v>
      </c>
      <c r="B4131" s="1">
        <v>6.2</v>
      </c>
      <c r="J4131" s="9"/>
    </row>
    <row r="4132" ht="14.25" customHeight="1">
      <c r="A4132" s="1" t="s">
        <v>18</v>
      </c>
      <c r="B4132" s="1">
        <v>5.9</v>
      </c>
      <c r="J4132" s="9"/>
    </row>
    <row r="4133" ht="14.25" customHeight="1">
      <c r="A4133" s="1" t="s">
        <v>18</v>
      </c>
      <c r="B4133" s="1">
        <v>5.5</v>
      </c>
      <c r="J4133" s="9"/>
    </row>
    <row r="4134" ht="14.25" customHeight="1">
      <c r="A4134" s="1" t="s">
        <v>18</v>
      </c>
      <c r="B4134" s="1">
        <v>5.5</v>
      </c>
      <c r="J4134" s="9"/>
    </row>
    <row r="4135" ht="14.25" customHeight="1">
      <c r="A4135" s="1" t="s">
        <v>18</v>
      </c>
      <c r="B4135" s="1">
        <v>2.6</v>
      </c>
      <c r="J4135" s="9"/>
    </row>
    <row r="4136" ht="14.25" customHeight="1">
      <c r="A4136" s="1" t="s">
        <v>18</v>
      </c>
      <c r="B4136" s="1">
        <v>5.8</v>
      </c>
      <c r="J4136" s="9"/>
    </row>
    <row r="4137" ht="14.25" customHeight="1">
      <c r="A4137" s="1" t="s">
        <v>18</v>
      </c>
      <c r="B4137" s="1">
        <v>7.4</v>
      </c>
      <c r="J4137" s="9"/>
    </row>
    <row r="4138" ht="14.25" customHeight="1">
      <c r="A4138" s="1" t="s">
        <v>7257</v>
      </c>
      <c r="B4138" s="1">
        <v>5.1</v>
      </c>
      <c r="J4138" s="9"/>
    </row>
    <row r="4139" ht="14.25" customHeight="1">
      <c r="A4139" s="1" t="s">
        <v>18</v>
      </c>
      <c r="B4139" s="1">
        <v>5.2</v>
      </c>
      <c r="J4139" s="9"/>
    </row>
    <row r="4140" ht="14.25" customHeight="1">
      <c r="A4140" s="1" t="s">
        <v>18</v>
      </c>
      <c r="B4140" s="1">
        <v>4.8</v>
      </c>
      <c r="J4140" s="9"/>
    </row>
    <row r="4141" ht="14.25" customHeight="1">
      <c r="A4141" s="1" t="s">
        <v>18</v>
      </c>
      <c r="B4141" s="1">
        <v>3.9</v>
      </c>
      <c r="J4141" s="9"/>
    </row>
    <row r="4142" ht="14.25" customHeight="1">
      <c r="A4142" s="1" t="s">
        <v>18</v>
      </c>
      <c r="B4142" s="1">
        <v>6.2</v>
      </c>
      <c r="J4142" s="9"/>
    </row>
    <row r="4143" ht="14.25" customHeight="1">
      <c r="A4143" s="1" t="s">
        <v>18</v>
      </c>
      <c r="B4143" s="1">
        <v>7.0</v>
      </c>
      <c r="J4143" s="9"/>
    </row>
    <row r="4144" ht="14.25" customHeight="1">
      <c r="A4144" s="1" t="s">
        <v>18</v>
      </c>
      <c r="B4144" s="1">
        <v>6.2</v>
      </c>
      <c r="J4144" s="9"/>
    </row>
    <row r="4145" ht="14.25" customHeight="1">
      <c r="A4145" s="1" t="s">
        <v>18</v>
      </c>
      <c r="B4145" s="1">
        <v>5.9</v>
      </c>
      <c r="J4145" s="9"/>
    </row>
    <row r="4146" ht="14.25" customHeight="1">
      <c r="A4146" s="1" t="s">
        <v>10968</v>
      </c>
      <c r="B4146" s="1">
        <v>8.0</v>
      </c>
      <c r="J4146" s="9"/>
    </row>
    <row r="4147" ht="14.25" customHeight="1">
      <c r="A4147" s="1" t="s">
        <v>18</v>
      </c>
      <c r="B4147" s="1">
        <v>7.3</v>
      </c>
      <c r="J4147" s="9"/>
    </row>
    <row r="4148" ht="14.25" customHeight="1">
      <c r="A4148" s="1" t="s">
        <v>18</v>
      </c>
      <c r="B4148" s="1">
        <v>4.9</v>
      </c>
      <c r="J4148" s="9"/>
    </row>
    <row r="4149" ht="14.25" customHeight="1">
      <c r="A4149" s="1" t="s">
        <v>18</v>
      </c>
      <c r="B4149" s="1">
        <v>6.5</v>
      </c>
      <c r="J4149" s="9"/>
    </row>
    <row r="4150" ht="14.25" customHeight="1">
      <c r="A4150" s="1" t="s">
        <v>18</v>
      </c>
      <c r="B4150" s="1">
        <v>4.3</v>
      </c>
      <c r="J4150" s="9"/>
    </row>
    <row r="4151" ht="14.25" customHeight="1">
      <c r="A4151" s="1" t="s">
        <v>18</v>
      </c>
      <c r="B4151" s="1">
        <v>6.4</v>
      </c>
      <c r="J4151" s="9"/>
    </row>
    <row r="4152" ht="14.25" customHeight="1">
      <c r="A4152" s="1" t="s">
        <v>18</v>
      </c>
      <c r="B4152" s="1">
        <v>7.6</v>
      </c>
      <c r="J4152" s="9"/>
    </row>
    <row r="4153" ht="14.25" customHeight="1">
      <c r="A4153" s="1" t="s">
        <v>993</v>
      </c>
      <c r="B4153" s="1">
        <v>6.8</v>
      </c>
      <c r="J4153" s="9"/>
    </row>
    <row r="4154" ht="14.25" customHeight="1">
      <c r="A4154" s="1" t="s">
        <v>18</v>
      </c>
      <c r="B4154" s="1">
        <v>6.1</v>
      </c>
      <c r="J4154" s="9"/>
    </row>
    <row r="4155" ht="14.25" customHeight="1">
      <c r="A4155" s="1" t="s">
        <v>18</v>
      </c>
      <c r="B4155" s="1">
        <v>4.0</v>
      </c>
      <c r="J4155" s="9"/>
    </row>
    <row r="4156" ht="14.25" customHeight="1">
      <c r="A4156" s="1" t="s">
        <v>18</v>
      </c>
      <c r="B4156" s="1">
        <v>7.4</v>
      </c>
      <c r="J4156" s="9"/>
    </row>
    <row r="4157" ht="14.25" customHeight="1">
      <c r="A4157" s="1" t="s">
        <v>18</v>
      </c>
      <c r="B4157" s="1">
        <v>8.3</v>
      </c>
      <c r="J4157" s="9"/>
    </row>
    <row r="4158" ht="14.25" customHeight="1">
      <c r="A4158" s="1" t="s">
        <v>18</v>
      </c>
      <c r="B4158" s="1">
        <v>5.3</v>
      </c>
      <c r="J4158" s="9"/>
    </row>
    <row r="4159" ht="14.25" customHeight="1">
      <c r="A4159" s="1" t="s">
        <v>18</v>
      </c>
      <c r="B4159" s="1">
        <v>8.1</v>
      </c>
      <c r="J4159" s="9"/>
    </row>
    <row r="4160" ht="14.25" customHeight="1">
      <c r="A4160" s="1" t="s">
        <v>18</v>
      </c>
      <c r="B4160" s="1">
        <v>8.0</v>
      </c>
      <c r="J4160" s="9"/>
    </row>
    <row r="4161" ht="14.25" customHeight="1">
      <c r="A4161" s="1" t="s">
        <v>18</v>
      </c>
      <c r="B4161" s="1">
        <v>5.7</v>
      </c>
      <c r="J4161" s="9"/>
    </row>
    <row r="4162" ht="14.25" customHeight="1">
      <c r="A4162" s="1" t="s">
        <v>4044</v>
      </c>
      <c r="B4162" s="1">
        <v>8.2</v>
      </c>
      <c r="J4162" s="9"/>
    </row>
    <row r="4163" ht="14.25" customHeight="1">
      <c r="A4163" s="1" t="s">
        <v>18</v>
      </c>
      <c r="B4163" s="1">
        <v>7.1</v>
      </c>
      <c r="J4163" s="9"/>
    </row>
    <row r="4164" ht="14.25" customHeight="1">
      <c r="A4164" s="1" t="s">
        <v>18</v>
      </c>
      <c r="B4164" s="1">
        <v>7.4</v>
      </c>
      <c r="J4164" s="9"/>
    </row>
    <row r="4165" ht="14.25" customHeight="1">
      <c r="A4165" s="1" t="s">
        <v>14941</v>
      </c>
      <c r="B4165" s="1">
        <v>6.6</v>
      </c>
      <c r="J4165" s="9"/>
    </row>
    <row r="4166" ht="14.25" customHeight="1">
      <c r="A4166" s="1" t="s">
        <v>11978</v>
      </c>
      <c r="B4166" s="1">
        <v>5.7</v>
      </c>
      <c r="J4166" s="9"/>
    </row>
    <row r="4167" ht="14.25" customHeight="1">
      <c r="A4167" s="1" t="s">
        <v>18</v>
      </c>
      <c r="B4167" s="1">
        <v>6.9</v>
      </c>
      <c r="J4167" s="9"/>
    </row>
    <row r="4168" ht="14.25" customHeight="1">
      <c r="A4168" s="1" t="s">
        <v>7801</v>
      </c>
      <c r="B4168" s="1">
        <v>7.0</v>
      </c>
      <c r="J4168" s="9"/>
    </row>
    <row r="4169" ht="14.25" customHeight="1">
      <c r="A4169" s="1" t="s">
        <v>18</v>
      </c>
      <c r="B4169" s="1">
        <v>7.0</v>
      </c>
      <c r="J4169" s="9"/>
    </row>
    <row r="4170" ht="14.25" customHeight="1">
      <c r="A4170" s="1" t="s">
        <v>18</v>
      </c>
      <c r="B4170" s="1">
        <v>7.8</v>
      </c>
      <c r="J4170" s="9"/>
    </row>
    <row r="4171" ht="14.25" customHeight="1">
      <c r="A4171" s="1" t="s">
        <v>18</v>
      </c>
      <c r="B4171" s="1">
        <v>5.9</v>
      </c>
      <c r="J4171" s="9"/>
    </row>
    <row r="4172" ht="14.25" customHeight="1">
      <c r="A4172" s="1" t="s">
        <v>10264</v>
      </c>
      <c r="B4172" s="1">
        <v>7.4</v>
      </c>
      <c r="J4172" s="9"/>
    </row>
    <row r="4173" ht="14.25" customHeight="1">
      <c r="A4173" s="1" t="s">
        <v>18</v>
      </c>
      <c r="B4173" s="1">
        <v>7.8</v>
      </c>
      <c r="J4173" s="9"/>
    </row>
    <row r="4174" ht="14.25" customHeight="1">
      <c r="A4174" s="1" t="s">
        <v>18</v>
      </c>
      <c r="B4174" s="1">
        <v>6.0</v>
      </c>
      <c r="J4174" s="9"/>
    </row>
    <row r="4175" ht="14.25" customHeight="1">
      <c r="A4175" s="1" t="s">
        <v>18</v>
      </c>
      <c r="B4175" s="1">
        <v>5.3</v>
      </c>
      <c r="J4175" s="9"/>
    </row>
    <row r="4176" ht="14.25" customHeight="1">
      <c r="A4176" s="1" t="s">
        <v>18</v>
      </c>
      <c r="B4176" s="1">
        <v>7.9</v>
      </c>
      <c r="J4176" s="9"/>
    </row>
    <row r="4177" ht="14.25" customHeight="1">
      <c r="A4177" s="1" t="s">
        <v>1932</v>
      </c>
      <c r="B4177" s="1">
        <v>7.2</v>
      </c>
      <c r="J4177" s="9"/>
    </row>
    <row r="4178" ht="14.25" customHeight="1">
      <c r="A4178" s="1" t="s">
        <v>1336</v>
      </c>
      <c r="B4178" s="1">
        <v>7.4</v>
      </c>
      <c r="J4178" s="9"/>
    </row>
    <row r="4179" ht="14.25" customHeight="1">
      <c r="A4179" s="1" t="s">
        <v>18</v>
      </c>
      <c r="B4179" s="1">
        <v>5.3</v>
      </c>
      <c r="J4179" s="9"/>
    </row>
    <row r="4180" ht="14.25" customHeight="1">
      <c r="A4180" s="1" t="s">
        <v>18</v>
      </c>
      <c r="B4180" s="1">
        <v>8.3</v>
      </c>
      <c r="J4180" s="9"/>
    </row>
    <row r="4181" ht="14.25" customHeight="1">
      <c r="A4181" s="1" t="s">
        <v>18</v>
      </c>
      <c r="B4181" s="1">
        <v>7.6</v>
      </c>
      <c r="J4181" s="9"/>
    </row>
    <row r="4182" ht="14.25" customHeight="1">
      <c r="A4182" s="1" t="s">
        <v>18</v>
      </c>
      <c r="B4182" s="1">
        <v>5.1</v>
      </c>
      <c r="J4182" s="9"/>
    </row>
    <row r="4183" ht="14.25" customHeight="1">
      <c r="A4183" s="1" t="s">
        <v>18</v>
      </c>
      <c r="B4183" s="1">
        <v>5.1</v>
      </c>
      <c r="J4183" s="9"/>
    </row>
    <row r="4184" ht="14.25" customHeight="1">
      <c r="A4184" s="1" t="s">
        <v>18</v>
      </c>
      <c r="B4184" s="1">
        <v>4.9</v>
      </c>
      <c r="J4184" s="9"/>
    </row>
    <row r="4185" ht="14.25" customHeight="1">
      <c r="A4185" s="1" t="s">
        <v>18</v>
      </c>
      <c r="B4185" s="1">
        <v>6.9</v>
      </c>
      <c r="J4185" s="9"/>
    </row>
    <row r="4186" ht="14.25" customHeight="1">
      <c r="A4186" s="1" t="s">
        <v>18</v>
      </c>
      <c r="B4186" s="1">
        <v>4.6</v>
      </c>
      <c r="J4186" s="9"/>
    </row>
    <row r="4187" ht="14.25" customHeight="1">
      <c r="A4187" s="1" t="s">
        <v>18</v>
      </c>
      <c r="B4187" s="1">
        <v>6.3</v>
      </c>
      <c r="J4187" s="9"/>
    </row>
    <row r="4188" ht="14.25" customHeight="1">
      <c r="A4188" s="1" t="s">
        <v>18</v>
      </c>
      <c r="B4188" s="1">
        <v>7.9</v>
      </c>
      <c r="J4188" s="9"/>
    </row>
    <row r="4189" ht="14.25" customHeight="1">
      <c r="A4189" s="1" t="s">
        <v>18</v>
      </c>
      <c r="B4189" s="1">
        <v>6.7</v>
      </c>
      <c r="J4189" s="9"/>
    </row>
    <row r="4190" ht="14.25" customHeight="1">
      <c r="A4190" s="1" t="s">
        <v>18</v>
      </c>
      <c r="B4190" s="1">
        <v>7.1</v>
      </c>
      <c r="J4190" s="9"/>
    </row>
    <row r="4191" ht="14.25" customHeight="1">
      <c r="A4191" s="1" t="s">
        <v>18</v>
      </c>
      <c r="B4191" s="1">
        <v>7.6</v>
      </c>
      <c r="J4191" s="9"/>
    </row>
    <row r="4192" ht="14.25" customHeight="1">
      <c r="A4192" s="1" t="s">
        <v>18</v>
      </c>
      <c r="B4192" s="1">
        <v>8.1</v>
      </c>
      <c r="J4192" s="9"/>
    </row>
    <row r="4193" ht="14.25" customHeight="1">
      <c r="A4193" s="1" t="s">
        <v>993</v>
      </c>
      <c r="B4193" s="1">
        <v>6.6</v>
      </c>
      <c r="J4193" s="9"/>
    </row>
    <row r="4194" ht="14.25" customHeight="1">
      <c r="A4194" s="1" t="s">
        <v>18</v>
      </c>
      <c r="B4194" s="1">
        <v>7.0</v>
      </c>
      <c r="J4194" s="9"/>
    </row>
    <row r="4195" ht="14.25" customHeight="1">
      <c r="A4195" s="1" t="s">
        <v>18</v>
      </c>
      <c r="B4195" s="1">
        <v>7.6</v>
      </c>
      <c r="J4195" s="9"/>
    </row>
    <row r="4196" ht="14.25" customHeight="1">
      <c r="A4196" s="1" t="s">
        <v>18</v>
      </c>
      <c r="B4196" s="1">
        <v>6.7</v>
      </c>
      <c r="J4196" s="9"/>
    </row>
    <row r="4197" ht="14.25" customHeight="1">
      <c r="A4197" s="1" t="s">
        <v>18</v>
      </c>
      <c r="B4197" s="1">
        <v>7.1</v>
      </c>
      <c r="J4197" s="9"/>
    </row>
    <row r="4198" ht="14.25" customHeight="1">
      <c r="A4198" s="1" t="s">
        <v>18</v>
      </c>
      <c r="B4198" s="1">
        <v>7.6</v>
      </c>
      <c r="J4198" s="9"/>
    </row>
    <row r="4199" ht="14.25" customHeight="1">
      <c r="A4199" s="1" t="s">
        <v>18</v>
      </c>
      <c r="B4199" s="1">
        <v>7.1</v>
      </c>
      <c r="J4199" s="9"/>
    </row>
    <row r="4200" ht="14.25" customHeight="1">
      <c r="A4200" s="1" t="s">
        <v>18</v>
      </c>
      <c r="B4200" s="1">
        <v>7.1</v>
      </c>
      <c r="J4200" s="9"/>
    </row>
    <row r="4201" ht="14.25" customHeight="1">
      <c r="A4201" s="1" t="s">
        <v>18</v>
      </c>
      <c r="B4201" s="1">
        <v>7.7</v>
      </c>
      <c r="J4201" s="9"/>
    </row>
    <row r="4202" ht="14.25" customHeight="1">
      <c r="A4202" s="1" t="s">
        <v>18</v>
      </c>
      <c r="B4202" s="1">
        <v>7.6</v>
      </c>
      <c r="J4202" s="9"/>
    </row>
    <row r="4203" ht="14.25" customHeight="1">
      <c r="A4203" s="1" t="s">
        <v>18</v>
      </c>
      <c r="B4203" s="1">
        <v>6.6</v>
      </c>
      <c r="J4203" s="9"/>
    </row>
    <row r="4204" ht="14.25" customHeight="1">
      <c r="A4204" s="1" t="s">
        <v>18</v>
      </c>
      <c r="B4204" s="1">
        <v>6.7</v>
      </c>
      <c r="J4204" s="9"/>
    </row>
    <row r="4205" ht="14.25" customHeight="1">
      <c r="A4205" s="1" t="s">
        <v>18</v>
      </c>
      <c r="B4205" s="1">
        <v>5.7</v>
      </c>
      <c r="J4205" s="9"/>
    </row>
    <row r="4206" ht="14.25" customHeight="1">
      <c r="A4206" s="1" t="s">
        <v>18</v>
      </c>
      <c r="B4206" s="1">
        <v>7.1</v>
      </c>
      <c r="J4206" s="9"/>
    </row>
    <row r="4207" ht="14.25" customHeight="1">
      <c r="A4207" s="1" t="s">
        <v>18</v>
      </c>
      <c r="B4207" s="1">
        <v>6.2</v>
      </c>
      <c r="J4207" s="9"/>
    </row>
    <row r="4208" ht="14.25" customHeight="1">
      <c r="A4208" s="1" t="s">
        <v>6442</v>
      </c>
      <c r="B4208" s="1">
        <v>6.1</v>
      </c>
      <c r="J4208" s="9"/>
    </row>
    <row r="4209" ht="14.25" customHeight="1">
      <c r="A4209" s="1" t="s">
        <v>1932</v>
      </c>
      <c r="B4209" s="1">
        <v>5.9</v>
      </c>
      <c r="J4209" s="9"/>
    </row>
    <row r="4210" ht="14.25" customHeight="1">
      <c r="A4210" s="1" t="s">
        <v>18</v>
      </c>
      <c r="B4210" s="1">
        <v>6.8</v>
      </c>
      <c r="J4210" s="9"/>
    </row>
    <row r="4211" ht="14.25" customHeight="1">
      <c r="A4211" s="1" t="s">
        <v>18</v>
      </c>
      <c r="B4211" s="1">
        <v>5.8</v>
      </c>
      <c r="J4211" s="9"/>
    </row>
    <row r="4212" ht="14.25" customHeight="1">
      <c r="A4212" s="1" t="s">
        <v>18</v>
      </c>
      <c r="B4212" s="1">
        <v>5.0</v>
      </c>
      <c r="J4212" s="9"/>
    </row>
    <row r="4213" ht="14.25" customHeight="1">
      <c r="A4213" s="1" t="s">
        <v>18</v>
      </c>
      <c r="B4213" s="1">
        <v>6.3</v>
      </c>
      <c r="J4213" s="9"/>
    </row>
    <row r="4214" ht="14.25" customHeight="1">
      <c r="A4214" s="1" t="s">
        <v>18</v>
      </c>
      <c r="B4214" s="1">
        <v>6.8</v>
      </c>
      <c r="J4214" s="9"/>
    </row>
    <row r="4215" ht="14.25" customHeight="1">
      <c r="A4215" s="1" t="s">
        <v>18</v>
      </c>
      <c r="B4215" s="1">
        <v>5.1</v>
      </c>
      <c r="J4215" s="9"/>
    </row>
    <row r="4216" ht="14.25" customHeight="1">
      <c r="A4216" s="1" t="s">
        <v>18</v>
      </c>
      <c r="B4216" s="1">
        <v>6.6</v>
      </c>
      <c r="J4216" s="9"/>
    </row>
    <row r="4217" ht="14.25" customHeight="1">
      <c r="A4217" s="1" t="s">
        <v>18</v>
      </c>
      <c r="B4217" s="1">
        <v>5.0</v>
      </c>
      <c r="J4217" s="9"/>
    </row>
    <row r="4218" ht="14.25" customHeight="1">
      <c r="A4218" s="1" t="s">
        <v>18</v>
      </c>
      <c r="B4218" s="1">
        <v>7.7</v>
      </c>
      <c r="J4218" s="9"/>
    </row>
    <row r="4219" ht="14.25" customHeight="1">
      <c r="A4219" s="1" t="s">
        <v>18</v>
      </c>
      <c r="B4219" s="1">
        <v>3.1</v>
      </c>
      <c r="J4219" s="9"/>
    </row>
    <row r="4220" ht="14.25" customHeight="1">
      <c r="A4220" s="1" t="s">
        <v>18</v>
      </c>
      <c r="B4220" s="1">
        <v>6.5</v>
      </c>
      <c r="J4220" s="9"/>
    </row>
    <row r="4221" ht="14.25" customHeight="1">
      <c r="A4221" s="1" t="s">
        <v>18</v>
      </c>
      <c r="B4221" s="1">
        <v>3.9</v>
      </c>
      <c r="J4221" s="9"/>
    </row>
    <row r="4222" ht="14.25" customHeight="1">
      <c r="A4222" s="1" t="s">
        <v>18</v>
      </c>
      <c r="B4222" s="1">
        <v>6.8</v>
      </c>
      <c r="J4222" s="9"/>
    </row>
    <row r="4223" ht="14.25" customHeight="1">
      <c r="A4223" s="1" t="s">
        <v>18</v>
      </c>
      <c r="B4223" s="1">
        <v>7.0</v>
      </c>
      <c r="J4223" s="9"/>
    </row>
    <row r="4224" ht="14.25" customHeight="1">
      <c r="A4224" s="1" t="s">
        <v>18</v>
      </c>
      <c r="B4224" s="1">
        <v>5.9</v>
      </c>
      <c r="J4224" s="9"/>
    </row>
    <row r="4225" ht="14.25" customHeight="1">
      <c r="A4225" s="1" t="s">
        <v>18</v>
      </c>
      <c r="B4225" s="1">
        <v>5.8</v>
      </c>
      <c r="J4225" s="9"/>
    </row>
    <row r="4226" ht="14.25" customHeight="1">
      <c r="A4226" s="1" t="s">
        <v>18</v>
      </c>
      <c r="B4226" s="1">
        <v>7.3</v>
      </c>
      <c r="J4226" s="9"/>
    </row>
    <row r="4227" ht="14.25" customHeight="1">
      <c r="A4227" s="1" t="s">
        <v>18</v>
      </c>
      <c r="B4227" s="1">
        <v>7.8</v>
      </c>
      <c r="J4227" s="9"/>
    </row>
    <row r="4228" ht="14.25" customHeight="1">
      <c r="A4228" s="1" t="s">
        <v>18</v>
      </c>
      <c r="B4228" s="1">
        <v>7.8</v>
      </c>
      <c r="J4228" s="9"/>
    </row>
    <row r="4229" ht="14.25" customHeight="1">
      <c r="A4229" s="1" t="s">
        <v>18</v>
      </c>
      <c r="B4229" s="1">
        <v>6.9</v>
      </c>
      <c r="J4229" s="9"/>
    </row>
    <row r="4230" ht="14.25" customHeight="1">
      <c r="A4230" s="1" t="s">
        <v>18</v>
      </c>
      <c r="B4230" s="1">
        <v>5.7</v>
      </c>
      <c r="J4230" s="9"/>
    </row>
    <row r="4231" ht="14.25" customHeight="1">
      <c r="A4231" s="1" t="s">
        <v>18</v>
      </c>
      <c r="B4231" s="1">
        <v>4.7</v>
      </c>
      <c r="J4231" s="9"/>
    </row>
    <row r="4232" ht="14.25" customHeight="1">
      <c r="A4232" s="1" t="s">
        <v>18</v>
      </c>
      <c r="B4232" s="1">
        <v>5.9</v>
      </c>
      <c r="J4232" s="9"/>
    </row>
    <row r="4233" ht="14.25" customHeight="1">
      <c r="A4233" s="1" t="s">
        <v>18</v>
      </c>
      <c r="B4233" s="1">
        <v>5.9</v>
      </c>
      <c r="J4233" s="9"/>
    </row>
    <row r="4234" ht="14.25" customHeight="1">
      <c r="A4234" s="1" t="s">
        <v>18</v>
      </c>
      <c r="B4234" s="1">
        <v>4.3</v>
      </c>
      <c r="J4234" s="9"/>
    </row>
    <row r="4235" ht="14.25" customHeight="1">
      <c r="A4235" s="1" t="s">
        <v>18</v>
      </c>
      <c r="B4235" s="1">
        <v>7.5</v>
      </c>
      <c r="J4235" s="9"/>
    </row>
    <row r="4236" ht="14.25" customHeight="1">
      <c r="A4236" s="1" t="s">
        <v>18</v>
      </c>
      <c r="B4236" s="1">
        <v>4.8</v>
      </c>
      <c r="J4236" s="9"/>
    </row>
    <row r="4237" ht="14.25" customHeight="1">
      <c r="A4237" s="1" t="s">
        <v>18</v>
      </c>
      <c r="B4237" s="1">
        <v>5.8</v>
      </c>
      <c r="J4237" s="9"/>
    </row>
    <row r="4238" ht="14.25" customHeight="1">
      <c r="A4238" s="1" t="s">
        <v>18</v>
      </c>
      <c r="B4238" s="1">
        <v>5.3</v>
      </c>
      <c r="J4238" s="9"/>
    </row>
    <row r="4239" ht="14.25" customHeight="1">
      <c r="A4239" s="1" t="s">
        <v>18</v>
      </c>
      <c r="B4239" s="1">
        <v>6.0</v>
      </c>
      <c r="J4239" s="9"/>
    </row>
    <row r="4240" ht="14.25" customHeight="1">
      <c r="A4240" s="1" t="s">
        <v>18</v>
      </c>
      <c r="B4240" s="1">
        <v>8.1</v>
      </c>
      <c r="J4240" s="9"/>
    </row>
    <row r="4241" ht="14.25" customHeight="1">
      <c r="A4241" s="1" t="s">
        <v>18</v>
      </c>
      <c r="B4241" s="1">
        <v>7.0</v>
      </c>
      <c r="J4241" s="9"/>
    </row>
    <row r="4242" ht="14.25" customHeight="1">
      <c r="A4242" s="1" t="s">
        <v>13282</v>
      </c>
      <c r="B4242" s="1">
        <v>7.6</v>
      </c>
      <c r="J4242" s="9"/>
    </row>
    <row r="4243" ht="14.25" customHeight="1">
      <c r="A4243" s="1" t="s">
        <v>18</v>
      </c>
      <c r="B4243" s="1">
        <v>7.2</v>
      </c>
      <c r="J4243" s="9"/>
    </row>
    <row r="4244" ht="14.25" customHeight="1">
      <c r="A4244" s="1" t="s">
        <v>1932</v>
      </c>
      <c r="B4244" s="1">
        <v>7.5</v>
      </c>
      <c r="J4244" s="9"/>
    </row>
    <row r="4245" ht="14.25" customHeight="1">
      <c r="A4245" s="1" t="s">
        <v>18</v>
      </c>
      <c r="B4245" s="1">
        <v>6.3</v>
      </c>
      <c r="J4245" s="9"/>
    </row>
    <row r="4246" ht="14.25" customHeight="1">
      <c r="A4246" s="1" t="s">
        <v>18</v>
      </c>
      <c r="B4246" s="1">
        <v>6.7</v>
      </c>
      <c r="J4246" s="9"/>
    </row>
    <row r="4247" ht="14.25" customHeight="1">
      <c r="A4247" s="1" t="s">
        <v>18</v>
      </c>
      <c r="B4247" s="1">
        <v>4.8</v>
      </c>
      <c r="J4247" s="9"/>
    </row>
    <row r="4248" ht="14.25" customHeight="1">
      <c r="A4248" s="1" t="s">
        <v>18</v>
      </c>
      <c r="B4248" s="1">
        <v>5.5</v>
      </c>
      <c r="J4248" s="9"/>
    </row>
    <row r="4249" ht="14.25" customHeight="1">
      <c r="A4249" s="1" t="s">
        <v>18</v>
      </c>
      <c r="B4249" s="1">
        <v>7.5</v>
      </c>
      <c r="J4249" s="9"/>
    </row>
    <row r="4250" ht="14.25" customHeight="1">
      <c r="A4250" s="1" t="s">
        <v>18</v>
      </c>
      <c r="B4250" s="1">
        <v>5.1</v>
      </c>
      <c r="J4250" s="9"/>
    </row>
    <row r="4251" ht="14.25" customHeight="1">
      <c r="A4251" s="1" t="s">
        <v>18</v>
      </c>
      <c r="B4251" s="1">
        <v>7.4</v>
      </c>
      <c r="J4251" s="9"/>
    </row>
    <row r="4252" ht="14.25" customHeight="1">
      <c r="A4252" s="1" t="s">
        <v>18</v>
      </c>
      <c r="B4252" s="1">
        <v>7.3</v>
      </c>
      <c r="J4252" s="9"/>
    </row>
    <row r="4253" ht="14.25" customHeight="1">
      <c r="A4253" s="1" t="s">
        <v>18</v>
      </c>
      <c r="B4253" s="1">
        <v>6.9</v>
      </c>
      <c r="J4253" s="9"/>
    </row>
    <row r="4254" ht="14.25" customHeight="1">
      <c r="A4254" s="1" t="s">
        <v>18</v>
      </c>
      <c r="B4254" s="1">
        <v>6.8</v>
      </c>
      <c r="J4254" s="9"/>
    </row>
    <row r="4255" ht="14.25" customHeight="1">
      <c r="A4255" s="1" t="s">
        <v>18</v>
      </c>
      <c r="B4255" s="1">
        <v>8.4</v>
      </c>
      <c r="J4255" s="9"/>
    </row>
    <row r="4256" ht="14.25" customHeight="1">
      <c r="A4256" s="1" t="s">
        <v>18</v>
      </c>
      <c r="B4256" s="1">
        <v>7.6</v>
      </c>
      <c r="J4256" s="9"/>
    </row>
    <row r="4257" ht="14.25" customHeight="1">
      <c r="A4257" s="1" t="s">
        <v>5278</v>
      </c>
      <c r="B4257" s="1">
        <v>7.6</v>
      </c>
      <c r="J4257" s="9"/>
    </row>
    <row r="4258" ht="14.25" customHeight="1">
      <c r="A4258" s="1" t="s">
        <v>18</v>
      </c>
      <c r="B4258" s="1">
        <v>7.7</v>
      </c>
      <c r="J4258" s="9"/>
    </row>
    <row r="4259" ht="14.25" customHeight="1">
      <c r="A4259" s="1" t="s">
        <v>18</v>
      </c>
      <c r="B4259" s="1">
        <v>7.6</v>
      </c>
      <c r="J4259" s="9"/>
    </row>
    <row r="4260" ht="14.25" customHeight="1">
      <c r="A4260" s="1" t="s">
        <v>18</v>
      </c>
      <c r="B4260" s="1">
        <v>5.3</v>
      </c>
      <c r="J4260" s="9"/>
    </row>
    <row r="4261" ht="14.25" customHeight="1">
      <c r="A4261" s="1" t="s">
        <v>6442</v>
      </c>
      <c r="B4261" s="1">
        <v>8.5</v>
      </c>
      <c r="J4261" s="9"/>
    </row>
    <row r="4262" ht="14.25" customHeight="1">
      <c r="A4262" s="1" t="s">
        <v>18</v>
      </c>
      <c r="B4262" s="1">
        <v>7.0</v>
      </c>
      <c r="J4262" s="9"/>
    </row>
    <row r="4263" ht="14.25" customHeight="1">
      <c r="A4263" s="1" t="s">
        <v>18</v>
      </c>
      <c r="B4263" s="1">
        <v>8.0</v>
      </c>
      <c r="J4263" s="9"/>
    </row>
    <row r="4264" ht="14.25" customHeight="1">
      <c r="A4264" s="1" t="s">
        <v>18</v>
      </c>
      <c r="B4264" s="1">
        <v>7.1</v>
      </c>
      <c r="J4264" s="9"/>
    </row>
    <row r="4265" ht="14.25" customHeight="1">
      <c r="A4265" s="1" t="s">
        <v>993</v>
      </c>
      <c r="B4265" s="1">
        <v>7.8</v>
      </c>
      <c r="J4265" s="9"/>
    </row>
    <row r="4266" ht="14.25" customHeight="1">
      <c r="A4266" s="1" t="s">
        <v>18</v>
      </c>
      <c r="B4266" s="1">
        <v>7.2</v>
      </c>
      <c r="J4266" s="9"/>
    </row>
    <row r="4267" ht="14.25" customHeight="1">
      <c r="A4267" s="1" t="s">
        <v>18</v>
      </c>
      <c r="B4267" s="1">
        <v>7.5</v>
      </c>
      <c r="J4267" s="9"/>
    </row>
    <row r="4268" ht="14.25" customHeight="1">
      <c r="A4268" s="1" t="s">
        <v>18</v>
      </c>
      <c r="B4268" s="1">
        <v>8.0</v>
      </c>
      <c r="J4268" s="9"/>
    </row>
    <row r="4269" ht="14.25" customHeight="1">
      <c r="A4269" s="1" t="s">
        <v>1932</v>
      </c>
      <c r="B4269" s="1">
        <v>8.1</v>
      </c>
      <c r="J4269" s="9"/>
    </row>
    <row r="4270" ht="14.25" customHeight="1">
      <c r="A4270" s="1" t="s">
        <v>18</v>
      </c>
      <c r="B4270" s="1">
        <v>6.8</v>
      </c>
      <c r="J4270" s="9"/>
    </row>
    <row r="4271" ht="14.25" customHeight="1">
      <c r="A4271" s="1" t="s">
        <v>18</v>
      </c>
      <c r="B4271" s="1">
        <v>7.4</v>
      </c>
      <c r="J4271" s="9"/>
    </row>
    <row r="4272" ht="14.25" customHeight="1">
      <c r="A4272" s="1" t="s">
        <v>18</v>
      </c>
      <c r="B4272" s="1">
        <v>7.2</v>
      </c>
      <c r="J4272" s="9"/>
    </row>
    <row r="4273" ht="14.25" customHeight="1">
      <c r="A4273" s="1" t="s">
        <v>18</v>
      </c>
      <c r="B4273" s="1">
        <v>8.1</v>
      </c>
      <c r="J4273" s="9"/>
    </row>
    <row r="4274" ht="14.25" customHeight="1">
      <c r="A4274" s="1" t="s">
        <v>18</v>
      </c>
      <c r="B4274" s="1">
        <v>7.0</v>
      </c>
      <c r="J4274" s="9"/>
    </row>
    <row r="4275" ht="14.25" customHeight="1">
      <c r="A4275" s="1" t="s">
        <v>18</v>
      </c>
      <c r="B4275" s="1">
        <v>7.4</v>
      </c>
      <c r="J4275" s="9"/>
    </row>
    <row r="4276" ht="14.25" customHeight="1">
      <c r="A4276" s="1" t="s">
        <v>18</v>
      </c>
      <c r="B4276" s="1">
        <v>8.3</v>
      </c>
      <c r="J4276" s="9"/>
    </row>
    <row r="4277" ht="14.25" customHeight="1">
      <c r="A4277" s="1" t="s">
        <v>18</v>
      </c>
      <c r="B4277" s="1">
        <v>6.1</v>
      </c>
      <c r="J4277" s="9"/>
    </row>
    <row r="4278" ht="14.25" customHeight="1">
      <c r="A4278" s="1" t="s">
        <v>18</v>
      </c>
      <c r="B4278" s="1">
        <v>7.5</v>
      </c>
      <c r="J4278" s="9"/>
    </row>
    <row r="4279" ht="14.25" customHeight="1">
      <c r="A4279" s="1" t="s">
        <v>18</v>
      </c>
      <c r="B4279" s="1">
        <v>7.0</v>
      </c>
      <c r="J4279" s="9"/>
    </row>
    <row r="4280" ht="14.25" customHeight="1">
      <c r="A4280" s="1" t="s">
        <v>18</v>
      </c>
      <c r="B4280" s="1">
        <v>5.3</v>
      </c>
      <c r="J4280" s="9"/>
    </row>
    <row r="4281" ht="14.25" customHeight="1">
      <c r="A4281" s="1" t="s">
        <v>18</v>
      </c>
      <c r="B4281" s="1">
        <v>4.7</v>
      </c>
      <c r="J4281" s="9"/>
    </row>
    <row r="4282" ht="14.25" customHeight="1">
      <c r="A4282" s="1" t="s">
        <v>18</v>
      </c>
      <c r="B4282" s="1">
        <v>5.7</v>
      </c>
      <c r="J4282" s="9"/>
    </row>
    <row r="4283" ht="14.25" customHeight="1">
      <c r="A4283" s="1" t="s">
        <v>18</v>
      </c>
      <c r="B4283" s="1">
        <v>8.1</v>
      </c>
      <c r="J4283" s="9"/>
    </row>
    <row r="4284" ht="14.25" customHeight="1">
      <c r="A4284" s="1" t="s">
        <v>18</v>
      </c>
      <c r="B4284" s="1">
        <v>7.8</v>
      </c>
      <c r="J4284" s="9"/>
    </row>
    <row r="4285" ht="14.25" customHeight="1">
      <c r="A4285" s="1" t="s">
        <v>18</v>
      </c>
      <c r="B4285" s="1">
        <v>6.5</v>
      </c>
      <c r="J4285" s="9"/>
    </row>
    <row r="4286" ht="14.25" customHeight="1">
      <c r="A4286" s="1" t="s">
        <v>8738</v>
      </c>
      <c r="B4286" s="1">
        <v>8.0</v>
      </c>
      <c r="J4286" s="9"/>
    </row>
    <row r="4287" ht="14.25" customHeight="1">
      <c r="A4287" s="1" t="s">
        <v>18</v>
      </c>
      <c r="B4287" s="1">
        <v>3.3</v>
      </c>
      <c r="J4287" s="9"/>
    </row>
    <row r="4288" ht="14.25" customHeight="1">
      <c r="A4288" s="1" t="s">
        <v>18</v>
      </c>
      <c r="B4288" s="1">
        <v>8.3</v>
      </c>
      <c r="J4288" s="9"/>
    </row>
    <row r="4289" ht="14.25" customHeight="1">
      <c r="A4289" s="1" t="s">
        <v>18</v>
      </c>
      <c r="B4289" s="1">
        <v>6.9</v>
      </c>
      <c r="J4289" s="9"/>
    </row>
    <row r="4290" ht="14.25" customHeight="1">
      <c r="A4290" s="1" t="s">
        <v>18</v>
      </c>
      <c r="B4290" s="1">
        <v>7.3</v>
      </c>
      <c r="J4290" s="9"/>
    </row>
    <row r="4291" ht="14.25" customHeight="1">
      <c r="A4291" s="1" t="s">
        <v>18</v>
      </c>
      <c r="B4291" s="1">
        <v>8.1</v>
      </c>
      <c r="J4291" s="9"/>
    </row>
    <row r="4292" ht="14.25" customHeight="1">
      <c r="A4292" s="1" t="s">
        <v>18</v>
      </c>
      <c r="B4292" s="1">
        <v>6.5</v>
      </c>
      <c r="J4292" s="9"/>
    </row>
    <row r="4293" ht="14.25" customHeight="1">
      <c r="A4293" s="1" t="s">
        <v>18</v>
      </c>
      <c r="B4293" s="1">
        <v>6.8</v>
      </c>
      <c r="J4293" s="9"/>
    </row>
    <row r="4294" ht="14.25" customHeight="1">
      <c r="A4294" s="1" t="s">
        <v>18</v>
      </c>
      <c r="B4294" s="1">
        <v>7.3</v>
      </c>
      <c r="J4294" s="9"/>
    </row>
    <row r="4295" ht="14.25" customHeight="1">
      <c r="A4295" s="1" t="s">
        <v>18</v>
      </c>
      <c r="B4295" s="1">
        <v>6.4</v>
      </c>
      <c r="J4295" s="9"/>
    </row>
    <row r="4296" ht="14.25" customHeight="1">
      <c r="A4296" s="1" t="s">
        <v>18</v>
      </c>
      <c r="B4296" s="1">
        <v>4.6</v>
      </c>
      <c r="J4296" s="9"/>
    </row>
    <row r="4297" ht="14.25" customHeight="1">
      <c r="A4297" s="1" t="s">
        <v>993</v>
      </c>
      <c r="B4297" s="1">
        <v>6.5</v>
      </c>
      <c r="J4297" s="9"/>
    </row>
    <row r="4298" ht="14.25" customHeight="1">
      <c r="A4298" s="1" t="s">
        <v>18</v>
      </c>
      <c r="B4298" s="1">
        <v>7.0</v>
      </c>
      <c r="J4298" s="9"/>
    </row>
    <row r="4299" ht="14.25" customHeight="1">
      <c r="A4299" s="1" t="s">
        <v>18</v>
      </c>
      <c r="B4299" s="1">
        <v>5.4</v>
      </c>
      <c r="J4299" s="9"/>
    </row>
    <row r="4300" ht="14.25" customHeight="1">
      <c r="A4300" s="1" t="s">
        <v>18</v>
      </c>
      <c r="B4300" s="1">
        <v>6.7</v>
      </c>
      <c r="J4300" s="9"/>
    </row>
    <row r="4301" ht="14.25" customHeight="1">
      <c r="A4301" s="1" t="s">
        <v>4044</v>
      </c>
      <c r="B4301" s="1">
        <v>2.8</v>
      </c>
      <c r="J4301" s="9"/>
    </row>
    <row r="4302" ht="14.25" customHeight="1">
      <c r="A4302" s="1" t="s">
        <v>18</v>
      </c>
      <c r="B4302" s="1">
        <v>7.4</v>
      </c>
      <c r="J4302" s="9"/>
    </row>
    <row r="4303" ht="14.25" customHeight="1">
      <c r="A4303" s="1" t="s">
        <v>18</v>
      </c>
      <c r="B4303" s="1">
        <v>5.8</v>
      </c>
      <c r="J4303" s="9"/>
    </row>
    <row r="4304" ht="14.25" customHeight="1">
      <c r="A4304" s="1" t="s">
        <v>18</v>
      </c>
      <c r="B4304" s="1">
        <v>7.1</v>
      </c>
      <c r="J4304" s="9"/>
    </row>
    <row r="4305" ht="14.25" customHeight="1">
      <c r="A4305" s="1" t="s">
        <v>18</v>
      </c>
      <c r="B4305" s="1">
        <v>4.5</v>
      </c>
      <c r="J4305" s="9"/>
    </row>
    <row r="4306" ht="14.25" customHeight="1">
      <c r="A4306" s="1" t="s">
        <v>18</v>
      </c>
      <c r="B4306" s="1">
        <v>7.9</v>
      </c>
      <c r="J4306" s="9"/>
    </row>
    <row r="4307" ht="14.25" customHeight="1">
      <c r="A4307" s="1" t="s">
        <v>4044</v>
      </c>
      <c r="B4307" s="1">
        <v>5.3</v>
      </c>
      <c r="J4307" s="9"/>
    </row>
    <row r="4308" ht="14.25" customHeight="1">
      <c r="A4308" s="1" t="s">
        <v>18</v>
      </c>
      <c r="B4308" s="1">
        <v>5.4</v>
      </c>
      <c r="J4308" s="9"/>
    </row>
    <row r="4309" ht="14.25" customHeight="1">
      <c r="A4309" s="1" t="s">
        <v>18</v>
      </c>
      <c r="B4309" s="1">
        <v>4.8</v>
      </c>
      <c r="J4309" s="9"/>
    </row>
    <row r="4310" ht="14.25" customHeight="1">
      <c r="A4310" s="1" t="s">
        <v>18</v>
      </c>
      <c r="B4310" s="1">
        <v>5.9</v>
      </c>
      <c r="J4310" s="9"/>
    </row>
    <row r="4311" ht="14.25" customHeight="1">
      <c r="A4311" s="1" t="s">
        <v>18</v>
      </c>
      <c r="B4311" s="1">
        <v>6.2</v>
      </c>
      <c r="J4311" s="9"/>
    </row>
    <row r="4312" ht="14.25" customHeight="1">
      <c r="A4312" s="1" t="s">
        <v>18</v>
      </c>
      <c r="B4312" s="1">
        <v>5.9</v>
      </c>
      <c r="J4312" s="9"/>
    </row>
    <row r="4313" ht="14.25" customHeight="1">
      <c r="A4313" s="1" t="s">
        <v>18</v>
      </c>
      <c r="B4313" s="1">
        <v>6.6</v>
      </c>
      <c r="J4313" s="9"/>
    </row>
    <row r="4314" ht="14.25" customHeight="1">
      <c r="A4314" s="1" t="s">
        <v>18</v>
      </c>
      <c r="B4314" s="1">
        <v>6.6</v>
      </c>
      <c r="J4314" s="9"/>
    </row>
    <row r="4315" ht="14.25" customHeight="1">
      <c r="A4315" s="1" t="s">
        <v>18</v>
      </c>
      <c r="B4315" s="1">
        <v>5.1</v>
      </c>
      <c r="J4315" s="9"/>
    </row>
    <row r="4316" ht="14.25" customHeight="1">
      <c r="A4316" s="1" t="s">
        <v>18</v>
      </c>
      <c r="B4316" s="1">
        <v>6.0</v>
      </c>
      <c r="J4316" s="9"/>
    </row>
    <row r="4317" ht="14.25" customHeight="1">
      <c r="A4317" s="1" t="s">
        <v>18</v>
      </c>
      <c r="B4317" s="1">
        <v>6.8</v>
      </c>
      <c r="J4317" s="9"/>
    </row>
    <row r="4318" ht="14.25" customHeight="1">
      <c r="A4318" s="1" t="s">
        <v>18</v>
      </c>
      <c r="B4318" s="1">
        <v>5.4</v>
      </c>
      <c r="J4318" s="9"/>
    </row>
    <row r="4319" ht="14.25" customHeight="1">
      <c r="A4319" s="1" t="s">
        <v>18</v>
      </c>
      <c r="B4319" s="1">
        <v>5.2</v>
      </c>
      <c r="J4319" s="9"/>
    </row>
    <row r="4320" ht="14.25" customHeight="1">
      <c r="A4320" s="1" t="s">
        <v>18</v>
      </c>
      <c r="B4320" s="1">
        <v>7.8</v>
      </c>
      <c r="J4320" s="9"/>
    </row>
    <row r="4321" ht="14.25" customHeight="1">
      <c r="A4321" s="1" t="s">
        <v>18</v>
      </c>
      <c r="B4321" s="1">
        <v>6.4</v>
      </c>
      <c r="J4321" s="9"/>
    </row>
    <row r="4322" ht="14.25" customHeight="1">
      <c r="A4322" s="1" t="s">
        <v>18</v>
      </c>
      <c r="B4322" s="1">
        <v>6.1</v>
      </c>
      <c r="J4322" s="9"/>
    </row>
    <row r="4323" ht="14.25" customHeight="1">
      <c r="A4323" s="1" t="s">
        <v>18</v>
      </c>
      <c r="B4323" s="1">
        <v>5.7</v>
      </c>
      <c r="J4323" s="9"/>
    </row>
    <row r="4324" ht="14.25" customHeight="1">
      <c r="A4324" s="1" t="s">
        <v>18</v>
      </c>
      <c r="B4324" s="1">
        <v>5.5</v>
      </c>
      <c r="J4324" s="9"/>
    </row>
    <row r="4325" ht="14.25" customHeight="1">
      <c r="A4325" s="1" t="s">
        <v>18</v>
      </c>
      <c r="B4325" s="1">
        <v>7.4</v>
      </c>
      <c r="J4325" s="9"/>
    </row>
    <row r="4326" ht="14.25" customHeight="1">
      <c r="A4326" s="1" t="s">
        <v>18</v>
      </c>
      <c r="B4326" s="1">
        <v>7.1</v>
      </c>
      <c r="J4326" s="9"/>
    </row>
    <row r="4327" ht="14.25" customHeight="1">
      <c r="A4327" s="1" t="s">
        <v>18</v>
      </c>
      <c r="B4327" s="1">
        <v>3.9</v>
      </c>
      <c r="J4327" s="9"/>
    </row>
    <row r="4328" ht="14.25" customHeight="1">
      <c r="A4328" s="1" t="s">
        <v>18</v>
      </c>
      <c r="B4328" s="1">
        <v>4.6</v>
      </c>
      <c r="J4328" s="9"/>
    </row>
    <row r="4329" ht="14.25" customHeight="1">
      <c r="A4329" s="1" t="s">
        <v>18</v>
      </c>
      <c r="B4329" s="1">
        <v>7.3</v>
      </c>
      <c r="J4329" s="9"/>
    </row>
    <row r="4330" ht="14.25" customHeight="1">
      <c r="A4330" s="1" t="s">
        <v>18</v>
      </c>
      <c r="B4330" s="1">
        <v>7.7</v>
      </c>
      <c r="J4330" s="9"/>
    </row>
    <row r="4331" ht="14.25" customHeight="1">
      <c r="A4331" s="1" t="s">
        <v>18</v>
      </c>
      <c r="B4331" s="1">
        <v>4.9</v>
      </c>
      <c r="J4331" s="9"/>
    </row>
    <row r="4332" ht="14.25" customHeight="1">
      <c r="A4332" s="1" t="s">
        <v>18</v>
      </c>
      <c r="B4332" s="1">
        <v>6.3</v>
      </c>
      <c r="J4332" s="9"/>
    </row>
    <row r="4333" ht="14.25" customHeight="1">
      <c r="A4333" s="1" t="s">
        <v>18</v>
      </c>
      <c r="B4333" s="1">
        <v>6.1</v>
      </c>
      <c r="J4333" s="9"/>
    </row>
    <row r="4334" ht="14.25" customHeight="1">
      <c r="A4334" s="1" t="s">
        <v>18</v>
      </c>
      <c r="B4334" s="1">
        <v>6.6</v>
      </c>
      <c r="J4334" s="9"/>
    </row>
    <row r="4335" ht="14.25" customHeight="1">
      <c r="A4335" s="1" t="s">
        <v>18</v>
      </c>
      <c r="B4335" s="1">
        <v>5.7</v>
      </c>
      <c r="J4335" s="9"/>
    </row>
    <row r="4336" ht="14.25" customHeight="1">
      <c r="A4336" s="1" t="s">
        <v>18</v>
      </c>
      <c r="B4336" s="1">
        <v>5.6</v>
      </c>
      <c r="J4336" s="9"/>
    </row>
    <row r="4337" ht="14.25" customHeight="1">
      <c r="A4337" s="1" t="s">
        <v>6442</v>
      </c>
      <c r="B4337" s="1">
        <v>6.0</v>
      </c>
      <c r="J4337" s="9"/>
    </row>
    <row r="4338" ht="14.25" customHeight="1">
      <c r="A4338" s="1" t="s">
        <v>18</v>
      </c>
      <c r="B4338" s="1">
        <v>5.7</v>
      </c>
      <c r="J4338" s="9"/>
    </row>
    <row r="4339" ht="14.25" customHeight="1">
      <c r="A4339" s="1" t="s">
        <v>18</v>
      </c>
      <c r="B4339" s="1">
        <v>7.0</v>
      </c>
      <c r="J4339" s="9"/>
    </row>
    <row r="4340" ht="14.25" customHeight="1">
      <c r="A4340" s="1" t="s">
        <v>18</v>
      </c>
      <c r="B4340" s="1">
        <v>5.3</v>
      </c>
      <c r="J4340" s="9"/>
    </row>
    <row r="4341" ht="14.25" customHeight="1">
      <c r="A4341" s="1" t="s">
        <v>18</v>
      </c>
      <c r="B4341" s="1">
        <v>4.4</v>
      </c>
      <c r="J4341" s="9"/>
    </row>
    <row r="4342" ht="14.25" customHeight="1">
      <c r="A4342" s="1" t="s">
        <v>18</v>
      </c>
      <c r="B4342" s="1">
        <v>3.4</v>
      </c>
      <c r="J4342" s="9"/>
    </row>
    <row r="4343" ht="14.25" customHeight="1">
      <c r="A4343" s="1" t="s">
        <v>18</v>
      </c>
      <c r="B4343" s="1">
        <v>4.5</v>
      </c>
      <c r="J4343" s="9"/>
    </row>
    <row r="4344" ht="14.25" customHeight="1">
      <c r="A4344" s="1" t="s">
        <v>18</v>
      </c>
      <c r="B4344" s="1">
        <v>3.4</v>
      </c>
      <c r="J4344" s="9"/>
    </row>
    <row r="4345" ht="14.25" customHeight="1">
      <c r="A4345" s="1" t="s">
        <v>18</v>
      </c>
      <c r="B4345" s="1">
        <v>7.1</v>
      </c>
      <c r="J4345" s="9"/>
    </row>
    <row r="4346" ht="14.25" customHeight="1">
      <c r="A4346" s="1" t="s">
        <v>18</v>
      </c>
      <c r="B4346" s="1">
        <v>6.4</v>
      </c>
      <c r="J4346" s="9"/>
    </row>
    <row r="4347" ht="14.25" customHeight="1">
      <c r="A4347" s="1" t="s">
        <v>18</v>
      </c>
      <c r="B4347" s="1">
        <v>5.2</v>
      </c>
      <c r="J4347" s="9"/>
    </row>
    <row r="4348" ht="14.25" customHeight="1">
      <c r="A4348" s="1" t="s">
        <v>18</v>
      </c>
      <c r="B4348" s="1">
        <v>7.0</v>
      </c>
      <c r="J4348" s="9"/>
    </row>
    <row r="4349" ht="14.25" customHeight="1">
      <c r="A4349" s="1" t="s">
        <v>18</v>
      </c>
      <c r="B4349" s="1">
        <v>7.3</v>
      </c>
      <c r="J4349" s="9"/>
    </row>
    <row r="4350" ht="14.25" customHeight="1">
      <c r="A4350" s="1" t="s">
        <v>12108</v>
      </c>
      <c r="B4350" s="1">
        <v>8.1</v>
      </c>
      <c r="J4350" s="9"/>
    </row>
    <row r="4351" ht="14.25" customHeight="1">
      <c r="A4351" s="1" t="s">
        <v>993</v>
      </c>
      <c r="B4351" s="1">
        <v>5.8</v>
      </c>
      <c r="J4351" s="9"/>
    </row>
    <row r="4352" ht="14.25" customHeight="1">
      <c r="A4352" s="1" t="s">
        <v>18</v>
      </c>
      <c r="B4352" s="1">
        <v>5.9</v>
      </c>
      <c r="J4352" s="9"/>
    </row>
    <row r="4353" ht="14.25" customHeight="1">
      <c r="A4353" s="1" t="s">
        <v>4044</v>
      </c>
      <c r="B4353" s="1">
        <v>6.4</v>
      </c>
      <c r="J4353" s="9"/>
    </row>
    <row r="4354" ht="14.25" customHeight="1">
      <c r="A4354" s="1" t="s">
        <v>18</v>
      </c>
      <c r="B4354" s="1">
        <v>7.5</v>
      </c>
      <c r="J4354" s="9"/>
    </row>
    <row r="4355" ht="14.25" customHeight="1">
      <c r="A4355" s="1" t="s">
        <v>18</v>
      </c>
      <c r="B4355" s="1">
        <v>7.8</v>
      </c>
      <c r="J4355" s="9"/>
    </row>
    <row r="4356" ht="14.25" customHeight="1">
      <c r="A4356" s="1" t="s">
        <v>18</v>
      </c>
      <c r="B4356" s="1">
        <v>6.3</v>
      </c>
      <c r="J4356" s="9"/>
    </row>
    <row r="4357" ht="14.25" customHeight="1">
      <c r="A4357" s="1" t="s">
        <v>18</v>
      </c>
      <c r="B4357" s="1">
        <v>7.2</v>
      </c>
      <c r="J4357" s="9"/>
    </row>
    <row r="4358" ht="14.25" customHeight="1">
      <c r="A4358" s="1" t="s">
        <v>18</v>
      </c>
      <c r="B4358" s="1">
        <v>5.6</v>
      </c>
      <c r="J4358" s="9"/>
    </row>
    <row r="4359" ht="14.25" customHeight="1">
      <c r="A4359" s="1" t="s">
        <v>18</v>
      </c>
      <c r="B4359" s="1">
        <v>7.2</v>
      </c>
      <c r="J4359" s="9"/>
    </row>
    <row r="4360" ht="14.25" customHeight="1">
      <c r="A4360" s="1" t="s">
        <v>18</v>
      </c>
      <c r="B4360" s="1">
        <v>8.0</v>
      </c>
      <c r="J4360" s="9"/>
    </row>
    <row r="4361" ht="14.25" customHeight="1">
      <c r="A4361" s="1" t="s">
        <v>18</v>
      </c>
      <c r="B4361" s="1">
        <v>8.5</v>
      </c>
      <c r="J4361" s="9"/>
    </row>
    <row r="4362" ht="14.25" customHeight="1">
      <c r="A4362" s="1" t="s">
        <v>1932</v>
      </c>
      <c r="B4362" s="1">
        <v>6.8</v>
      </c>
      <c r="J4362" s="9"/>
    </row>
    <row r="4363" ht="14.25" customHeight="1">
      <c r="A4363" s="1" t="s">
        <v>18</v>
      </c>
      <c r="B4363" s="1">
        <v>7.3</v>
      </c>
      <c r="J4363" s="9"/>
    </row>
    <row r="4364" ht="14.25" customHeight="1">
      <c r="A4364" s="1" t="s">
        <v>18</v>
      </c>
      <c r="B4364" s="1">
        <v>5.5</v>
      </c>
      <c r="J4364" s="9"/>
    </row>
    <row r="4365" ht="14.25" customHeight="1">
      <c r="A4365" s="1" t="s">
        <v>18</v>
      </c>
      <c r="B4365" s="1">
        <v>7.3</v>
      </c>
      <c r="J4365" s="9"/>
    </row>
    <row r="4366" ht="14.25" customHeight="1">
      <c r="A4366" s="1" t="s">
        <v>18</v>
      </c>
      <c r="B4366" s="1">
        <v>6.3</v>
      </c>
      <c r="J4366" s="9"/>
    </row>
    <row r="4367" ht="14.25" customHeight="1">
      <c r="A4367" s="1" t="s">
        <v>15654</v>
      </c>
      <c r="B4367" s="1">
        <v>5.1</v>
      </c>
      <c r="J4367" s="9"/>
    </row>
    <row r="4368" ht="14.25" customHeight="1">
      <c r="A4368" s="1" t="s">
        <v>18</v>
      </c>
      <c r="B4368" s="1">
        <v>6.6</v>
      </c>
      <c r="J4368" s="9"/>
    </row>
    <row r="4369" ht="14.25" customHeight="1">
      <c r="A4369" s="1" t="s">
        <v>18</v>
      </c>
      <c r="B4369" s="1">
        <v>6.1</v>
      </c>
      <c r="J4369" s="9"/>
    </row>
    <row r="4370" ht="14.25" customHeight="1">
      <c r="A4370" s="1" t="s">
        <v>15666</v>
      </c>
      <c r="B4370" s="1">
        <v>7.5</v>
      </c>
      <c r="J4370" s="9"/>
    </row>
    <row r="4371" ht="14.25" customHeight="1">
      <c r="A4371" s="1" t="s">
        <v>18</v>
      </c>
      <c r="B4371" s="1">
        <v>7.0</v>
      </c>
      <c r="J4371" s="9"/>
    </row>
    <row r="4372" ht="14.25" customHeight="1">
      <c r="A4372" s="1" t="s">
        <v>18</v>
      </c>
      <c r="B4372" s="1">
        <v>7.2</v>
      </c>
      <c r="J4372" s="9"/>
    </row>
    <row r="4373" ht="14.25" customHeight="1">
      <c r="A4373" s="1" t="s">
        <v>18</v>
      </c>
      <c r="B4373" s="1">
        <v>5.3</v>
      </c>
      <c r="J4373" s="9"/>
    </row>
    <row r="4374" ht="14.25" customHeight="1">
      <c r="A4374" s="1" t="s">
        <v>18</v>
      </c>
      <c r="B4374" s="1">
        <v>8.7</v>
      </c>
      <c r="J4374" s="9"/>
    </row>
    <row r="4375" ht="14.25" customHeight="1">
      <c r="A4375" s="1" t="s">
        <v>18</v>
      </c>
      <c r="B4375" s="1">
        <v>3.4</v>
      </c>
      <c r="J4375" s="9"/>
    </row>
    <row r="4376" ht="14.25" customHeight="1">
      <c r="A4376" s="1" t="s">
        <v>18</v>
      </c>
      <c r="B4376" s="1">
        <v>5.4</v>
      </c>
      <c r="J4376" s="9"/>
    </row>
    <row r="4377" ht="14.25" customHeight="1">
      <c r="A4377" s="1" t="s">
        <v>6442</v>
      </c>
      <c r="B4377" s="1">
        <v>7.8</v>
      </c>
      <c r="J4377" s="9"/>
    </row>
    <row r="4378" ht="14.25" customHeight="1">
      <c r="A4378" s="1" t="s">
        <v>18</v>
      </c>
      <c r="B4378" s="1">
        <v>6.7</v>
      </c>
      <c r="J4378" s="9"/>
    </row>
    <row r="4379" ht="14.25" customHeight="1">
      <c r="A4379" s="1" t="s">
        <v>18</v>
      </c>
      <c r="B4379" s="1">
        <v>4.7</v>
      </c>
      <c r="J4379" s="9"/>
    </row>
    <row r="4380" ht="14.25" customHeight="1">
      <c r="A4380" s="1" t="s">
        <v>18</v>
      </c>
      <c r="B4380" s="1">
        <v>6.3</v>
      </c>
      <c r="J4380" s="9"/>
    </row>
    <row r="4381" ht="14.25" customHeight="1">
      <c r="A4381" s="1" t="s">
        <v>1932</v>
      </c>
      <c r="B4381" s="1">
        <v>7.4</v>
      </c>
      <c r="J4381" s="9"/>
    </row>
    <row r="4382" ht="14.25" customHeight="1">
      <c r="A4382" s="1" t="s">
        <v>18</v>
      </c>
      <c r="B4382" s="1">
        <v>6.1</v>
      </c>
      <c r="J4382" s="9"/>
    </row>
    <row r="4383" ht="14.25" customHeight="1">
      <c r="A4383" s="1" t="s">
        <v>18</v>
      </c>
      <c r="B4383" s="1">
        <v>7.5</v>
      </c>
      <c r="J4383" s="9"/>
    </row>
    <row r="4384" ht="14.25" customHeight="1">
      <c r="A4384" s="1" t="s">
        <v>18</v>
      </c>
      <c r="B4384" s="1">
        <v>6.3</v>
      </c>
      <c r="J4384" s="9"/>
    </row>
    <row r="4385" ht="14.25" customHeight="1">
      <c r="A4385" s="1" t="s">
        <v>18</v>
      </c>
      <c r="B4385" s="1">
        <v>6.3</v>
      </c>
      <c r="J4385" s="9"/>
    </row>
    <row r="4386" ht="14.25" customHeight="1">
      <c r="A4386" s="1" t="s">
        <v>18</v>
      </c>
      <c r="B4386" s="1">
        <v>6.8</v>
      </c>
      <c r="J4386" s="9"/>
    </row>
    <row r="4387" ht="14.25" customHeight="1">
      <c r="A4387" s="1" t="s">
        <v>4044</v>
      </c>
      <c r="B4387" s="1">
        <v>7.8</v>
      </c>
      <c r="J4387" s="9"/>
    </row>
    <row r="4388" ht="14.25" customHeight="1">
      <c r="A4388" s="1" t="s">
        <v>18</v>
      </c>
      <c r="B4388" s="1">
        <v>6.9</v>
      </c>
      <c r="J4388" s="9"/>
    </row>
    <row r="4389" ht="14.25" customHeight="1">
      <c r="A4389" s="1" t="s">
        <v>18</v>
      </c>
      <c r="B4389" s="1">
        <v>8.0</v>
      </c>
      <c r="J4389" s="9"/>
    </row>
    <row r="4390" ht="14.25" customHeight="1">
      <c r="A4390" s="1" t="s">
        <v>18</v>
      </c>
      <c r="B4390" s="1">
        <v>7.8</v>
      </c>
      <c r="J4390" s="9"/>
    </row>
    <row r="4391" ht="14.25" customHeight="1">
      <c r="A4391" s="1" t="s">
        <v>18</v>
      </c>
      <c r="B4391" s="1">
        <v>7.4</v>
      </c>
      <c r="J4391" s="9"/>
    </row>
    <row r="4392" ht="14.25" customHeight="1">
      <c r="A4392" s="1" t="s">
        <v>18</v>
      </c>
      <c r="B4392" s="1">
        <v>6.1</v>
      </c>
      <c r="J4392" s="9"/>
    </row>
    <row r="4393" ht="14.25" customHeight="1">
      <c r="A4393" s="1" t="s">
        <v>18</v>
      </c>
      <c r="B4393" s="1">
        <v>4.3</v>
      </c>
      <c r="J4393" s="9"/>
    </row>
    <row r="4394" ht="14.25" customHeight="1">
      <c r="A4394" s="1" t="s">
        <v>18</v>
      </c>
      <c r="B4394" s="1">
        <v>3.5</v>
      </c>
      <c r="J4394" s="9"/>
    </row>
    <row r="4395" ht="14.25" customHeight="1">
      <c r="A4395" s="1" t="s">
        <v>12108</v>
      </c>
      <c r="B4395" s="1">
        <v>7.2</v>
      </c>
      <c r="J4395" s="9"/>
    </row>
    <row r="4396" ht="14.25" customHeight="1">
      <c r="A4396" s="1" t="s">
        <v>18</v>
      </c>
      <c r="B4396" s="1">
        <v>4.7</v>
      </c>
      <c r="J4396" s="9"/>
    </row>
    <row r="4397" ht="14.25" customHeight="1">
      <c r="A4397" s="1" t="s">
        <v>8738</v>
      </c>
      <c r="B4397" s="1">
        <v>7.3</v>
      </c>
      <c r="J4397" s="9"/>
    </row>
    <row r="4398" ht="14.25" customHeight="1">
      <c r="A4398" s="1" t="s">
        <v>18</v>
      </c>
      <c r="B4398" s="1">
        <v>7.9</v>
      </c>
      <c r="J4398" s="9"/>
    </row>
    <row r="4399" ht="14.25" customHeight="1">
      <c r="A4399" s="1" t="s">
        <v>18</v>
      </c>
      <c r="B4399" s="1">
        <v>5.1</v>
      </c>
      <c r="J4399" s="9"/>
    </row>
    <row r="4400" ht="14.25" customHeight="1">
      <c r="A4400" s="1" t="s">
        <v>993</v>
      </c>
      <c r="B4400" s="1">
        <v>7.2</v>
      </c>
      <c r="J4400" s="9"/>
    </row>
    <row r="4401" ht="14.25" customHeight="1">
      <c r="A4401" s="1" t="s">
        <v>18</v>
      </c>
      <c r="B4401" s="1">
        <v>5.4</v>
      </c>
      <c r="J4401" s="9"/>
    </row>
    <row r="4402" ht="14.25" customHeight="1">
      <c r="A4402" s="1" t="s">
        <v>18</v>
      </c>
      <c r="B4402" s="1">
        <v>3.7</v>
      </c>
      <c r="J4402" s="9"/>
    </row>
    <row r="4403" ht="14.25" customHeight="1">
      <c r="A4403" s="1" t="s">
        <v>18</v>
      </c>
      <c r="B4403" s="1">
        <v>7.4</v>
      </c>
      <c r="J4403" s="9"/>
    </row>
    <row r="4404" ht="14.25" customHeight="1">
      <c r="A4404" s="1" t="s">
        <v>18</v>
      </c>
      <c r="B4404" s="1">
        <v>7.1</v>
      </c>
      <c r="J4404" s="9"/>
    </row>
    <row r="4405" ht="14.25" customHeight="1">
      <c r="A4405" s="1" t="s">
        <v>18</v>
      </c>
      <c r="B4405" s="1">
        <v>6.8</v>
      </c>
      <c r="J4405" s="9"/>
    </row>
    <row r="4406" ht="14.25" customHeight="1">
      <c r="A4406" s="1" t="s">
        <v>18</v>
      </c>
      <c r="B4406" s="1">
        <v>8.2</v>
      </c>
      <c r="J4406" s="9"/>
    </row>
    <row r="4407" ht="14.25" customHeight="1">
      <c r="A4407" s="1" t="s">
        <v>18</v>
      </c>
      <c r="B4407" s="1">
        <v>7.0</v>
      </c>
      <c r="J4407" s="9"/>
    </row>
    <row r="4408" ht="14.25" customHeight="1">
      <c r="A4408" s="1" t="s">
        <v>18</v>
      </c>
      <c r="B4408" s="1">
        <v>7.4</v>
      </c>
      <c r="J4408" s="9"/>
    </row>
    <row r="4409" ht="14.25" customHeight="1">
      <c r="A4409" s="1" t="s">
        <v>18</v>
      </c>
      <c r="B4409" s="1">
        <v>6.7</v>
      </c>
      <c r="J4409" s="9"/>
    </row>
    <row r="4410" ht="14.25" customHeight="1">
      <c r="A4410" s="1" t="s">
        <v>1336</v>
      </c>
      <c r="B4410" s="1">
        <v>5.7</v>
      </c>
      <c r="J4410" s="9"/>
    </row>
    <row r="4411" ht="14.25" customHeight="1">
      <c r="A4411" s="1">
        <v>0.0</v>
      </c>
      <c r="B4411" s="1">
        <v>9.1</v>
      </c>
      <c r="J4411" s="9"/>
    </row>
    <row r="4412" ht="14.25" customHeight="1">
      <c r="A4412" s="1" t="s">
        <v>18</v>
      </c>
      <c r="B4412" s="1">
        <v>7.6</v>
      </c>
      <c r="J4412" s="9"/>
    </row>
    <row r="4413" ht="14.25" customHeight="1">
      <c r="A4413" s="1" t="s">
        <v>18</v>
      </c>
      <c r="B4413" s="1">
        <v>7.2</v>
      </c>
      <c r="J4413" s="9"/>
    </row>
    <row r="4414" ht="14.25" customHeight="1">
      <c r="A4414" s="1" t="s">
        <v>18</v>
      </c>
      <c r="B4414" s="1">
        <v>7.5</v>
      </c>
      <c r="J4414" s="9"/>
    </row>
    <row r="4415" ht="14.25" customHeight="1">
      <c r="A4415" s="1" t="s">
        <v>18</v>
      </c>
      <c r="B4415" s="1">
        <v>6.8</v>
      </c>
      <c r="J4415" s="9"/>
    </row>
    <row r="4416" ht="14.25" customHeight="1">
      <c r="A4416" s="1" t="s">
        <v>18</v>
      </c>
      <c r="B4416" s="1">
        <v>6.9</v>
      </c>
      <c r="J4416" s="9"/>
    </row>
    <row r="4417" ht="14.25" customHeight="1">
      <c r="A4417" s="1" t="s">
        <v>1932</v>
      </c>
      <c r="B4417" s="1">
        <v>7.9</v>
      </c>
      <c r="J4417" s="9"/>
    </row>
    <row r="4418" ht="14.25" customHeight="1">
      <c r="A4418" s="1" t="s">
        <v>8738</v>
      </c>
      <c r="B4418" s="1">
        <v>7.6</v>
      </c>
      <c r="J4418" s="9"/>
    </row>
    <row r="4419" ht="14.25" customHeight="1">
      <c r="A4419" s="1" t="s">
        <v>18</v>
      </c>
      <c r="B4419" s="1">
        <v>6.7</v>
      </c>
      <c r="J4419" s="9"/>
    </row>
    <row r="4420" ht="14.25" customHeight="1">
      <c r="A4420" s="1" t="s">
        <v>18</v>
      </c>
      <c r="B4420" s="1">
        <v>5.8</v>
      </c>
      <c r="J4420" s="9"/>
    </row>
    <row r="4421" ht="14.25" customHeight="1">
      <c r="A4421" s="1" t="s">
        <v>18</v>
      </c>
      <c r="B4421" s="1">
        <v>6.5</v>
      </c>
      <c r="J4421" s="9"/>
    </row>
    <row r="4422" ht="14.25" customHeight="1">
      <c r="A4422" s="1" t="s">
        <v>18</v>
      </c>
      <c r="B4422" s="1">
        <v>7.2</v>
      </c>
      <c r="J4422" s="9"/>
    </row>
    <row r="4423" ht="14.25" customHeight="1">
      <c r="A4423" s="1" t="s">
        <v>18</v>
      </c>
      <c r="B4423" s="1">
        <v>6.9</v>
      </c>
      <c r="J4423" s="9"/>
    </row>
    <row r="4424" ht="14.25" customHeight="1">
      <c r="A4424" s="1" t="s">
        <v>18</v>
      </c>
      <c r="B4424" s="1">
        <v>5.5</v>
      </c>
      <c r="J4424" s="9"/>
    </row>
    <row r="4425" ht="14.25" customHeight="1">
      <c r="A4425" s="1" t="s">
        <v>18</v>
      </c>
      <c r="B4425" s="1">
        <v>6.5</v>
      </c>
      <c r="J4425" s="9"/>
    </row>
    <row r="4426" ht="14.25" customHeight="1">
      <c r="A4426" s="1" t="s">
        <v>18</v>
      </c>
      <c r="B4426" s="1">
        <v>6.2</v>
      </c>
      <c r="J4426" s="9"/>
    </row>
    <row r="4427" ht="14.25" customHeight="1">
      <c r="A4427" s="1" t="s">
        <v>18</v>
      </c>
      <c r="B4427" s="1">
        <v>6.7</v>
      </c>
      <c r="J4427" s="9"/>
    </row>
    <row r="4428" ht="14.25" customHeight="1">
      <c r="A4428" s="1" t="s">
        <v>18</v>
      </c>
      <c r="B4428" s="1">
        <v>5.7</v>
      </c>
      <c r="J4428" s="9"/>
    </row>
    <row r="4429" ht="14.25" customHeight="1">
      <c r="A4429" s="1" t="s">
        <v>18</v>
      </c>
      <c r="B4429" s="1">
        <v>8.6</v>
      </c>
      <c r="J4429" s="9"/>
    </row>
    <row r="4430" ht="14.25" customHeight="1">
      <c r="A4430" s="1" t="s">
        <v>18</v>
      </c>
      <c r="B4430" s="1">
        <v>6.5</v>
      </c>
      <c r="J4430" s="9"/>
    </row>
    <row r="4431" ht="14.25" customHeight="1">
      <c r="A4431" s="1" t="s">
        <v>18</v>
      </c>
      <c r="B4431" s="1">
        <v>6.3</v>
      </c>
      <c r="J4431" s="9"/>
    </row>
    <row r="4432" ht="14.25" customHeight="1">
      <c r="A4432" s="1" t="s">
        <v>18</v>
      </c>
      <c r="B4432" s="1">
        <v>4.3</v>
      </c>
      <c r="J4432" s="9"/>
    </row>
    <row r="4433" ht="14.25" customHeight="1">
      <c r="A4433" s="1" t="s">
        <v>18</v>
      </c>
      <c r="B4433" s="1">
        <v>6.1</v>
      </c>
      <c r="J4433" s="9"/>
    </row>
    <row r="4434" ht="14.25" customHeight="1">
      <c r="A4434" s="1" t="s">
        <v>18</v>
      </c>
      <c r="B4434" s="1">
        <v>6.0</v>
      </c>
      <c r="J4434" s="9"/>
    </row>
    <row r="4435" ht="14.25" customHeight="1">
      <c r="A4435" s="1" t="s">
        <v>18</v>
      </c>
      <c r="B4435" s="1">
        <v>5.8</v>
      </c>
      <c r="J4435" s="9"/>
    </row>
    <row r="4436" ht="14.25" customHeight="1">
      <c r="A4436" s="1" t="s">
        <v>18</v>
      </c>
      <c r="B4436" s="1">
        <v>6.7</v>
      </c>
      <c r="J4436" s="9"/>
    </row>
    <row r="4437" ht="14.25" customHeight="1">
      <c r="A4437" s="1" t="s">
        <v>18</v>
      </c>
      <c r="B4437" s="1">
        <v>6.7</v>
      </c>
      <c r="J4437" s="9"/>
    </row>
    <row r="4438" ht="14.25" customHeight="1">
      <c r="A4438" s="1" t="s">
        <v>18</v>
      </c>
      <c r="B4438" s="1">
        <v>7.6</v>
      </c>
      <c r="J4438" s="9"/>
    </row>
    <row r="4439" ht="14.25" customHeight="1">
      <c r="A4439" s="1" t="s">
        <v>18</v>
      </c>
      <c r="B4439" s="1">
        <v>5.1</v>
      </c>
      <c r="J4439" s="9"/>
    </row>
    <row r="4440" ht="14.25" customHeight="1">
      <c r="A4440" s="1" t="s">
        <v>18</v>
      </c>
      <c r="B4440" s="1">
        <v>6.8</v>
      </c>
      <c r="J4440" s="9"/>
    </row>
    <row r="4441" ht="14.25" customHeight="1">
      <c r="A4441" s="1" t="s">
        <v>18</v>
      </c>
      <c r="B4441" s="1">
        <v>6.8</v>
      </c>
      <c r="J4441" s="9"/>
    </row>
    <row r="4442" ht="14.25" customHeight="1">
      <c r="A4442" s="1" t="s">
        <v>18</v>
      </c>
      <c r="B4442" s="1">
        <v>6.8</v>
      </c>
      <c r="J4442" s="9"/>
    </row>
    <row r="4443" ht="14.25" customHeight="1">
      <c r="A4443" s="1" t="s">
        <v>18</v>
      </c>
      <c r="B4443" s="1">
        <v>6.3</v>
      </c>
      <c r="J4443" s="9"/>
    </row>
    <row r="4444" ht="14.25" customHeight="1">
      <c r="A4444" s="1" t="s">
        <v>18</v>
      </c>
      <c r="B4444" s="1">
        <v>7.1</v>
      </c>
      <c r="J4444" s="9"/>
    </row>
    <row r="4445" ht="14.25" customHeight="1">
      <c r="A4445" s="1" t="s">
        <v>18</v>
      </c>
      <c r="B4445" s="1">
        <v>2.8</v>
      </c>
      <c r="J4445" s="9"/>
    </row>
    <row r="4446" ht="14.25" customHeight="1">
      <c r="A4446" s="1" t="s">
        <v>18</v>
      </c>
      <c r="B4446" s="1">
        <v>8.2</v>
      </c>
      <c r="J4446" s="9"/>
    </row>
    <row r="4447" ht="14.25" customHeight="1">
      <c r="A4447" s="1" t="s">
        <v>18</v>
      </c>
      <c r="B4447" s="1">
        <v>3.1</v>
      </c>
      <c r="J4447" s="9"/>
    </row>
    <row r="4448" ht="14.25" customHeight="1">
      <c r="A4448" s="1" t="s">
        <v>18</v>
      </c>
      <c r="B4448" s="1">
        <v>7.0</v>
      </c>
      <c r="J4448" s="9"/>
    </row>
    <row r="4449" ht="14.25" customHeight="1">
      <c r="A4449" s="1" t="s">
        <v>18</v>
      </c>
      <c r="B4449" s="1">
        <v>3.3</v>
      </c>
      <c r="J4449" s="9"/>
    </row>
    <row r="4450" ht="14.25" customHeight="1">
      <c r="A4450" s="1" t="s">
        <v>18</v>
      </c>
      <c r="B4450" s="1">
        <v>3.6</v>
      </c>
      <c r="J4450" s="9"/>
    </row>
    <row r="4451" ht="14.25" customHeight="1">
      <c r="A4451" s="1" t="s">
        <v>18</v>
      </c>
      <c r="B4451" s="1">
        <v>7.7</v>
      </c>
      <c r="J4451" s="9"/>
    </row>
    <row r="4452" ht="14.25" customHeight="1">
      <c r="A4452" s="1" t="s">
        <v>1932</v>
      </c>
      <c r="B4452" s="1">
        <v>6.7</v>
      </c>
      <c r="J4452" s="9"/>
    </row>
    <row r="4453" ht="14.25" customHeight="1">
      <c r="A4453" s="1" t="s">
        <v>18</v>
      </c>
      <c r="B4453" s="1">
        <v>5.5</v>
      </c>
      <c r="J4453" s="9"/>
    </row>
    <row r="4454" ht="14.25" customHeight="1">
      <c r="A4454" s="1" t="s">
        <v>18</v>
      </c>
      <c r="B4454" s="1">
        <v>6.6</v>
      </c>
      <c r="J4454" s="9"/>
    </row>
    <row r="4455" ht="14.25" customHeight="1">
      <c r="A4455" s="1" t="s">
        <v>18</v>
      </c>
      <c r="B4455" s="1">
        <v>4.8</v>
      </c>
      <c r="J4455" s="9"/>
    </row>
    <row r="4456" ht="14.25" customHeight="1">
      <c r="A4456" s="1" t="s">
        <v>18</v>
      </c>
      <c r="B4456" s="1">
        <v>5.5</v>
      </c>
      <c r="J4456" s="9"/>
    </row>
    <row r="4457" ht="14.25" customHeight="1">
      <c r="A4457" s="1" t="s">
        <v>993</v>
      </c>
      <c r="B4457" s="1">
        <v>6.3</v>
      </c>
      <c r="J4457" s="9"/>
    </row>
    <row r="4458" ht="14.25" customHeight="1">
      <c r="A4458" s="1" t="s">
        <v>18</v>
      </c>
      <c r="B4458" s="1">
        <v>6.9</v>
      </c>
      <c r="J4458" s="9"/>
    </row>
    <row r="4459" ht="14.25" customHeight="1">
      <c r="A4459" s="1" t="s">
        <v>18</v>
      </c>
      <c r="B4459" s="1">
        <v>6.5</v>
      </c>
      <c r="J4459" s="9"/>
    </row>
    <row r="4460" ht="14.25" customHeight="1">
      <c r="A4460" s="1" t="s">
        <v>18</v>
      </c>
      <c r="B4460" s="1">
        <v>8.2</v>
      </c>
      <c r="J4460" s="9"/>
    </row>
    <row r="4461" ht="14.25" customHeight="1">
      <c r="A4461" s="1" t="s">
        <v>18</v>
      </c>
      <c r="B4461" s="1">
        <v>7.1</v>
      </c>
      <c r="J4461" s="9"/>
    </row>
    <row r="4462" ht="14.25" customHeight="1">
      <c r="A4462" s="1" t="s">
        <v>18</v>
      </c>
      <c r="B4462" s="1">
        <v>7.3</v>
      </c>
      <c r="J4462" s="9"/>
    </row>
    <row r="4463" ht="14.25" customHeight="1">
      <c r="A4463" s="1" t="s">
        <v>11978</v>
      </c>
      <c r="B4463" s="1">
        <v>8.1</v>
      </c>
      <c r="J4463" s="9"/>
    </row>
    <row r="4464" ht="14.25" customHeight="1">
      <c r="A4464" s="1" t="s">
        <v>18</v>
      </c>
      <c r="B4464" s="1">
        <v>7.2</v>
      </c>
      <c r="J4464" s="9"/>
    </row>
    <row r="4465" ht="14.25" customHeight="1">
      <c r="A4465" s="1" t="s">
        <v>15996</v>
      </c>
      <c r="B4465" s="1">
        <v>7.4</v>
      </c>
      <c r="J4465" s="9"/>
    </row>
    <row r="4466" ht="14.25" customHeight="1">
      <c r="A4466" s="1" t="s">
        <v>18</v>
      </c>
      <c r="B4466" s="1">
        <v>6.5</v>
      </c>
      <c r="J4466" s="9"/>
    </row>
    <row r="4467" ht="14.25" customHeight="1">
      <c r="A4467" s="1" t="s">
        <v>18</v>
      </c>
      <c r="B4467" s="1">
        <v>5.7</v>
      </c>
      <c r="J4467" s="9"/>
    </row>
    <row r="4468" ht="14.25" customHeight="1">
      <c r="A4468" s="1" t="s">
        <v>18</v>
      </c>
      <c r="B4468" s="1">
        <v>6.1</v>
      </c>
      <c r="J4468" s="9"/>
    </row>
    <row r="4469" ht="14.25" customHeight="1">
      <c r="A4469" s="1" t="s">
        <v>18</v>
      </c>
      <c r="B4469" s="1">
        <v>7.7</v>
      </c>
      <c r="J4469" s="9"/>
    </row>
    <row r="4470" ht="14.25" customHeight="1">
      <c r="A4470" s="1" t="s">
        <v>18</v>
      </c>
      <c r="B4470" s="1">
        <v>8.7</v>
      </c>
      <c r="J4470" s="9"/>
    </row>
    <row r="4471" ht="14.25" customHeight="1">
      <c r="A4471" s="1" t="s">
        <v>18</v>
      </c>
      <c r="B4471" s="1">
        <v>4.3</v>
      </c>
      <c r="J4471" s="9"/>
    </row>
    <row r="4472" ht="14.25" customHeight="1">
      <c r="A4472" s="1" t="s">
        <v>18</v>
      </c>
      <c r="B4472" s="1">
        <v>6.2</v>
      </c>
      <c r="J4472" s="9"/>
    </row>
    <row r="4473" ht="14.25" customHeight="1">
      <c r="A4473" s="1" t="s">
        <v>18</v>
      </c>
      <c r="B4473" s="1">
        <v>3.3</v>
      </c>
      <c r="J4473" s="9"/>
    </row>
    <row r="4474" ht="14.25" customHeight="1">
      <c r="A4474" s="1" t="s">
        <v>18</v>
      </c>
      <c r="B4474" s="1">
        <v>2.7</v>
      </c>
      <c r="J4474" s="9"/>
    </row>
    <row r="4475" ht="14.25" customHeight="1">
      <c r="A4475" s="1" t="s">
        <v>18</v>
      </c>
      <c r="B4475" s="1">
        <v>5.2</v>
      </c>
      <c r="J4475" s="9"/>
    </row>
    <row r="4476" ht="14.25" customHeight="1">
      <c r="A4476" s="1" t="s">
        <v>18</v>
      </c>
      <c r="B4476" s="1">
        <v>8.2</v>
      </c>
      <c r="J4476" s="9"/>
    </row>
    <row r="4477" ht="14.25" customHeight="1">
      <c r="A4477" s="1" t="s">
        <v>18</v>
      </c>
      <c r="B4477" s="1">
        <v>6.1</v>
      </c>
      <c r="J4477" s="9"/>
    </row>
    <row r="4478" ht="14.25" customHeight="1">
      <c r="A4478" s="1" t="s">
        <v>18</v>
      </c>
      <c r="B4478" s="1">
        <v>8.0</v>
      </c>
      <c r="J4478" s="9"/>
    </row>
    <row r="4479" ht="14.25" customHeight="1">
      <c r="A4479" s="1" t="s">
        <v>18</v>
      </c>
      <c r="B4479" s="1">
        <v>5.5</v>
      </c>
      <c r="J4479" s="9"/>
    </row>
    <row r="4480" ht="14.25" customHeight="1">
      <c r="A4480" s="1" t="s">
        <v>18</v>
      </c>
      <c r="B4480" s="1">
        <v>5.7</v>
      </c>
      <c r="J4480" s="9"/>
    </row>
    <row r="4481" ht="14.25" customHeight="1">
      <c r="A4481" s="1" t="s">
        <v>18</v>
      </c>
      <c r="B4481" s="1">
        <v>3.7</v>
      </c>
      <c r="J4481" s="9"/>
    </row>
    <row r="4482" ht="14.25" customHeight="1">
      <c r="A4482" s="1" t="s">
        <v>18</v>
      </c>
      <c r="B4482" s="1">
        <v>7.1</v>
      </c>
      <c r="J4482" s="9"/>
    </row>
    <row r="4483" ht="14.25" customHeight="1">
      <c r="A4483" s="1" t="s">
        <v>18</v>
      </c>
      <c r="B4483" s="1">
        <v>7.8</v>
      </c>
      <c r="J4483" s="9"/>
    </row>
    <row r="4484" ht="14.25" customHeight="1">
      <c r="A4484" s="1" t="s">
        <v>18</v>
      </c>
      <c r="B4484" s="1">
        <v>7.3</v>
      </c>
      <c r="J4484" s="9"/>
    </row>
    <row r="4485" ht="14.25" customHeight="1">
      <c r="A4485" s="1" t="s">
        <v>18</v>
      </c>
      <c r="B4485" s="1">
        <v>4.1</v>
      </c>
      <c r="J4485" s="9"/>
    </row>
    <row r="4486" ht="14.25" customHeight="1">
      <c r="A4486" s="1" t="s">
        <v>18</v>
      </c>
      <c r="B4486" s="1">
        <v>7.2</v>
      </c>
      <c r="J4486" s="9"/>
    </row>
    <row r="4487" ht="14.25" customHeight="1">
      <c r="A4487" s="1" t="s">
        <v>18</v>
      </c>
      <c r="B4487" s="1">
        <v>7.7</v>
      </c>
      <c r="J4487" s="9"/>
    </row>
    <row r="4488" ht="14.25" customHeight="1">
      <c r="A4488" s="1" t="s">
        <v>18</v>
      </c>
      <c r="B4488" s="1">
        <v>7.1</v>
      </c>
      <c r="J4488" s="9"/>
    </row>
    <row r="4489" ht="14.25" customHeight="1">
      <c r="A4489" s="1" t="s">
        <v>18</v>
      </c>
      <c r="B4489" s="1">
        <v>7.6</v>
      </c>
      <c r="J4489" s="9"/>
    </row>
    <row r="4490" ht="14.25" customHeight="1">
      <c r="A4490" s="1" t="s">
        <v>1932</v>
      </c>
      <c r="B4490" s="1">
        <v>7.0</v>
      </c>
      <c r="J4490" s="9"/>
    </row>
    <row r="4491" ht="14.25" customHeight="1">
      <c r="A4491" s="1" t="s">
        <v>18</v>
      </c>
      <c r="B4491" s="1">
        <v>5.5</v>
      </c>
      <c r="J4491" s="9"/>
    </row>
    <row r="4492" ht="14.25" customHeight="1">
      <c r="A4492" s="1" t="s">
        <v>4044</v>
      </c>
      <c r="B4492" s="1">
        <v>7.4</v>
      </c>
      <c r="J4492" s="9"/>
    </row>
    <row r="4493" ht="14.25" customHeight="1">
      <c r="A4493" s="1" t="s">
        <v>18</v>
      </c>
      <c r="B4493" s="1">
        <v>7.7</v>
      </c>
      <c r="J4493" s="9"/>
    </row>
    <row r="4494" ht="14.25" customHeight="1">
      <c r="A4494" s="1" t="s">
        <v>18</v>
      </c>
      <c r="B4494" s="1">
        <v>7.2</v>
      </c>
      <c r="J4494" s="9"/>
    </row>
    <row r="4495" ht="14.25" customHeight="1">
      <c r="A4495" s="1" t="s">
        <v>18</v>
      </c>
      <c r="B4495" s="1">
        <v>7.8</v>
      </c>
      <c r="J4495" s="9"/>
    </row>
    <row r="4496" ht="14.25" customHeight="1">
      <c r="A4496" s="1" t="s">
        <v>18</v>
      </c>
      <c r="B4496" s="1">
        <v>6.6</v>
      </c>
      <c r="J4496" s="9"/>
    </row>
    <row r="4497" ht="14.25" customHeight="1">
      <c r="A4497" s="1" t="s">
        <v>18</v>
      </c>
      <c r="B4497" s="1">
        <v>6.0</v>
      </c>
      <c r="J4497" s="9"/>
    </row>
    <row r="4498" ht="14.25" customHeight="1">
      <c r="A4498" s="1" t="s">
        <v>18</v>
      </c>
      <c r="B4498" s="1">
        <v>8.4</v>
      </c>
      <c r="J4498" s="9"/>
    </row>
    <row r="4499" ht="14.25" customHeight="1">
      <c r="A4499" s="1" t="s">
        <v>18</v>
      </c>
      <c r="B4499" s="1">
        <v>6.5</v>
      </c>
      <c r="J4499" s="9"/>
    </row>
    <row r="4500" ht="14.25" customHeight="1">
      <c r="A4500" s="1" t="s">
        <v>7257</v>
      </c>
      <c r="B4500" s="1">
        <v>8.9</v>
      </c>
      <c r="J4500" s="9"/>
    </row>
    <row r="4501" ht="14.25" customHeight="1">
      <c r="A4501" s="1" t="s">
        <v>10968</v>
      </c>
      <c r="B4501" s="1">
        <v>7.9</v>
      </c>
      <c r="J4501" s="9"/>
    </row>
    <row r="4502" ht="14.25" customHeight="1">
      <c r="A4502" s="1" t="s">
        <v>18</v>
      </c>
      <c r="B4502" s="1">
        <v>6.0</v>
      </c>
      <c r="J4502" s="9"/>
    </row>
    <row r="4503" ht="14.25" customHeight="1">
      <c r="A4503" s="1" t="s">
        <v>18</v>
      </c>
      <c r="B4503" s="1">
        <v>6.1</v>
      </c>
      <c r="J4503" s="9"/>
    </row>
    <row r="4504" ht="14.25" customHeight="1">
      <c r="A4504" s="1" t="s">
        <v>18</v>
      </c>
      <c r="B4504" s="1">
        <v>7.4</v>
      </c>
      <c r="J4504" s="9"/>
    </row>
    <row r="4505" ht="14.25" customHeight="1">
      <c r="A4505" s="1" t="s">
        <v>18</v>
      </c>
      <c r="B4505" s="1">
        <v>6.2</v>
      </c>
      <c r="J4505" s="9"/>
    </row>
    <row r="4506" ht="14.25" customHeight="1">
      <c r="A4506" s="1" t="s">
        <v>993</v>
      </c>
      <c r="B4506" s="1">
        <v>5.6</v>
      </c>
      <c r="J4506" s="9"/>
    </row>
    <row r="4507" ht="14.25" customHeight="1">
      <c r="A4507" s="1" t="s">
        <v>1932</v>
      </c>
      <c r="B4507" s="1">
        <v>7.2</v>
      </c>
      <c r="J4507" s="9"/>
    </row>
    <row r="4508" ht="14.25" customHeight="1">
      <c r="A4508" s="1" t="s">
        <v>18</v>
      </c>
      <c r="B4508" s="1">
        <v>6.1</v>
      </c>
      <c r="J4508" s="9"/>
    </row>
    <row r="4509" ht="14.25" customHeight="1">
      <c r="A4509" s="1" t="s">
        <v>18</v>
      </c>
      <c r="B4509" s="1">
        <v>3.8</v>
      </c>
      <c r="J4509" s="9"/>
    </row>
    <row r="4510" ht="14.25" customHeight="1">
      <c r="A4510" s="1" t="s">
        <v>18</v>
      </c>
      <c r="B4510" s="1">
        <v>7.1</v>
      </c>
      <c r="J4510" s="9"/>
    </row>
    <row r="4511" ht="14.25" customHeight="1">
      <c r="A4511" s="1" t="s">
        <v>18</v>
      </c>
      <c r="B4511" s="1">
        <v>4.5</v>
      </c>
      <c r="J4511" s="9"/>
    </row>
    <row r="4512" ht="14.25" customHeight="1">
      <c r="A4512" s="1" t="s">
        <v>18</v>
      </c>
      <c r="B4512" s="1">
        <v>3.8</v>
      </c>
      <c r="J4512" s="9"/>
    </row>
    <row r="4513" ht="14.25" customHeight="1">
      <c r="A4513" s="1" t="s">
        <v>18</v>
      </c>
      <c r="B4513" s="1">
        <v>6.2</v>
      </c>
      <c r="J4513" s="9"/>
    </row>
    <row r="4514" ht="14.25" customHeight="1">
      <c r="A4514" s="1" t="s">
        <v>18</v>
      </c>
      <c r="B4514" s="1">
        <v>6.6</v>
      </c>
      <c r="J4514" s="9"/>
    </row>
    <row r="4515" ht="14.25" customHeight="1">
      <c r="A4515" s="1" t="s">
        <v>18</v>
      </c>
      <c r="B4515" s="1">
        <v>4.6</v>
      </c>
      <c r="J4515" s="9"/>
    </row>
    <row r="4516" ht="14.25" customHeight="1">
      <c r="A4516" s="1" t="s">
        <v>18</v>
      </c>
      <c r="B4516" s="1">
        <v>4.2</v>
      </c>
      <c r="J4516" s="9"/>
    </row>
    <row r="4517" ht="14.25" customHeight="1">
      <c r="A4517" s="1" t="s">
        <v>18</v>
      </c>
      <c r="B4517" s="1">
        <v>6.8</v>
      </c>
      <c r="J4517" s="9"/>
    </row>
    <row r="4518" ht="14.25" customHeight="1">
      <c r="A4518" s="1" t="s">
        <v>18</v>
      </c>
      <c r="B4518" s="1">
        <v>7.7</v>
      </c>
      <c r="J4518" s="9"/>
    </row>
    <row r="4519" ht="14.25" customHeight="1">
      <c r="A4519" s="1" t="s">
        <v>18</v>
      </c>
      <c r="B4519" s="1">
        <v>7.1</v>
      </c>
      <c r="J4519" s="9"/>
    </row>
    <row r="4520" ht="14.25" customHeight="1">
      <c r="A4520" s="1" t="s">
        <v>18</v>
      </c>
      <c r="B4520" s="1">
        <v>5.9</v>
      </c>
      <c r="J4520" s="9"/>
    </row>
    <row r="4521" ht="14.25" customHeight="1">
      <c r="A4521" s="1" t="s">
        <v>18</v>
      </c>
      <c r="B4521" s="1">
        <v>4.7</v>
      </c>
      <c r="J4521" s="9"/>
    </row>
    <row r="4522" ht="14.25" customHeight="1">
      <c r="A4522" s="1" t="s">
        <v>18</v>
      </c>
      <c r="B4522" s="1">
        <v>7.0</v>
      </c>
      <c r="J4522" s="9"/>
    </row>
    <row r="4523" ht="14.25" customHeight="1">
      <c r="A4523" s="1" t="s">
        <v>14724</v>
      </c>
      <c r="B4523" s="1">
        <v>6.9</v>
      </c>
      <c r="J4523" s="9"/>
    </row>
    <row r="4524" ht="14.25" customHeight="1">
      <c r="A4524" s="1" t="s">
        <v>18</v>
      </c>
      <c r="B4524" s="1">
        <v>6.1</v>
      </c>
      <c r="J4524" s="9"/>
    </row>
    <row r="4525" ht="14.25" customHeight="1">
      <c r="A4525" s="1" t="s">
        <v>16206</v>
      </c>
      <c r="B4525" s="1">
        <v>7.6</v>
      </c>
      <c r="J4525" s="9"/>
    </row>
    <row r="4526" ht="14.25" customHeight="1">
      <c r="A4526" s="1" t="s">
        <v>18</v>
      </c>
      <c r="B4526" s="1">
        <v>3.0</v>
      </c>
      <c r="J4526" s="9"/>
    </row>
    <row r="4527" ht="14.25" customHeight="1">
      <c r="A4527" s="1" t="s">
        <v>18</v>
      </c>
      <c r="B4527" s="1">
        <v>2.6</v>
      </c>
      <c r="J4527" s="9"/>
    </row>
    <row r="4528" ht="14.25" customHeight="1">
      <c r="A4528" s="1" t="s">
        <v>18</v>
      </c>
      <c r="B4528" s="1">
        <v>8.6</v>
      </c>
      <c r="J4528" s="9"/>
    </row>
    <row r="4529" ht="14.25" customHeight="1">
      <c r="A4529" s="1" t="s">
        <v>18</v>
      </c>
      <c r="B4529" s="1">
        <v>6.1</v>
      </c>
      <c r="J4529" s="9"/>
    </row>
    <row r="4530" ht="14.25" customHeight="1">
      <c r="A4530" s="1" t="s">
        <v>4044</v>
      </c>
      <c r="B4530" s="1">
        <v>7.5</v>
      </c>
      <c r="J4530" s="9"/>
    </row>
    <row r="4531" ht="14.25" customHeight="1">
      <c r="A4531" s="1" t="s">
        <v>18</v>
      </c>
      <c r="B4531" s="1">
        <v>6.7</v>
      </c>
      <c r="J4531" s="9"/>
    </row>
    <row r="4532" ht="14.25" customHeight="1">
      <c r="A4532" s="1" t="s">
        <v>18</v>
      </c>
      <c r="B4532" s="1">
        <v>8.1</v>
      </c>
      <c r="J4532" s="9"/>
    </row>
    <row r="4533" ht="14.25" customHeight="1">
      <c r="A4533" s="1" t="s">
        <v>18</v>
      </c>
      <c r="B4533" s="1">
        <v>4.9</v>
      </c>
      <c r="J4533" s="9"/>
    </row>
    <row r="4534" ht="14.25" customHeight="1">
      <c r="A4534" s="1" t="s">
        <v>18</v>
      </c>
      <c r="B4534" s="1">
        <v>6.8</v>
      </c>
      <c r="J4534" s="9"/>
    </row>
    <row r="4535" ht="14.25" customHeight="1">
      <c r="A4535" s="1" t="s">
        <v>18</v>
      </c>
      <c r="B4535" s="1">
        <v>6.8</v>
      </c>
      <c r="J4535" s="9"/>
    </row>
    <row r="4536" ht="14.25" customHeight="1">
      <c r="A4536" s="1" t="s">
        <v>18</v>
      </c>
      <c r="B4536" s="1">
        <v>5.7</v>
      </c>
      <c r="J4536" s="9"/>
    </row>
    <row r="4537" ht="14.25" customHeight="1">
      <c r="A4537" s="1" t="s">
        <v>18</v>
      </c>
      <c r="B4537" s="1">
        <v>8.3</v>
      </c>
      <c r="J4537" s="9"/>
    </row>
    <row r="4538" ht="14.25" customHeight="1">
      <c r="A4538" s="1" t="s">
        <v>18</v>
      </c>
      <c r="B4538" s="1">
        <v>6.6</v>
      </c>
      <c r="J4538" s="9"/>
    </row>
    <row r="4539" ht="14.25" customHeight="1">
      <c r="A4539" s="1" t="s">
        <v>18</v>
      </c>
      <c r="B4539" s="1">
        <v>7.3</v>
      </c>
      <c r="J4539" s="9"/>
    </row>
    <row r="4540" ht="14.25" customHeight="1">
      <c r="A4540" s="1" t="s">
        <v>18</v>
      </c>
      <c r="B4540" s="1">
        <v>5.0</v>
      </c>
      <c r="J4540" s="9"/>
    </row>
    <row r="4541" ht="14.25" customHeight="1">
      <c r="A4541" s="1" t="s">
        <v>18</v>
      </c>
      <c r="B4541" s="1">
        <v>7.0</v>
      </c>
      <c r="J4541" s="9"/>
    </row>
    <row r="4542" ht="14.25" customHeight="1">
      <c r="A4542" s="1" t="s">
        <v>18</v>
      </c>
      <c r="B4542" s="1">
        <v>3.4</v>
      </c>
      <c r="J4542" s="9"/>
    </row>
    <row r="4543" ht="14.25" customHeight="1">
      <c r="A4543" s="1" t="s">
        <v>18</v>
      </c>
      <c r="B4543" s="1">
        <v>5.9</v>
      </c>
      <c r="J4543" s="9"/>
    </row>
    <row r="4544" ht="14.25" customHeight="1">
      <c r="A4544" s="1" t="s">
        <v>433</v>
      </c>
      <c r="B4544" s="1">
        <v>6.0</v>
      </c>
      <c r="J4544" s="9"/>
    </row>
    <row r="4545" ht="14.25" customHeight="1">
      <c r="A4545" s="1" t="s">
        <v>18</v>
      </c>
      <c r="B4545" s="1">
        <v>7.4</v>
      </c>
      <c r="J4545" s="9"/>
    </row>
    <row r="4546" ht="14.25" customHeight="1">
      <c r="A4546" s="1" t="s">
        <v>18</v>
      </c>
      <c r="B4546" s="1">
        <v>7.4</v>
      </c>
      <c r="J4546" s="9"/>
    </row>
    <row r="4547" ht="14.25" customHeight="1">
      <c r="A4547" s="1" t="s">
        <v>18</v>
      </c>
      <c r="B4547" s="1">
        <v>4.2</v>
      </c>
      <c r="J4547" s="9"/>
    </row>
    <row r="4548" ht="14.25" customHeight="1">
      <c r="A4548" s="1" t="s">
        <v>18</v>
      </c>
      <c r="B4548" s="1">
        <v>6.2</v>
      </c>
      <c r="J4548" s="9"/>
    </row>
    <row r="4549" ht="14.25" customHeight="1">
      <c r="A4549" s="1" t="s">
        <v>18</v>
      </c>
      <c r="B4549" s="1">
        <v>6.2</v>
      </c>
      <c r="J4549" s="9"/>
    </row>
    <row r="4550" ht="14.25" customHeight="1">
      <c r="A4550" s="1" t="s">
        <v>18</v>
      </c>
      <c r="B4550" s="1">
        <v>7.5</v>
      </c>
      <c r="J4550" s="9"/>
    </row>
    <row r="4551" ht="14.25" customHeight="1">
      <c r="A4551" s="1" t="s">
        <v>18</v>
      </c>
      <c r="B4551" s="1">
        <v>7.2</v>
      </c>
      <c r="J4551" s="9"/>
    </row>
    <row r="4552" ht="14.25" customHeight="1">
      <c r="A4552" s="1" t="s">
        <v>18</v>
      </c>
      <c r="B4552" s="1">
        <v>7.2</v>
      </c>
      <c r="J4552" s="9"/>
    </row>
    <row r="4553" ht="14.25" customHeight="1">
      <c r="A4553" s="1" t="s">
        <v>18</v>
      </c>
      <c r="B4553" s="1">
        <v>5.4</v>
      </c>
      <c r="J4553" s="9"/>
    </row>
    <row r="4554" ht="14.25" customHeight="1">
      <c r="A4554" s="1" t="s">
        <v>18</v>
      </c>
      <c r="B4554" s="1">
        <v>7.0</v>
      </c>
      <c r="J4554" s="9"/>
    </row>
    <row r="4555" ht="14.25" customHeight="1">
      <c r="A4555" s="1" t="s">
        <v>18</v>
      </c>
      <c r="B4555" s="1">
        <v>7.2</v>
      </c>
      <c r="J4555" s="9"/>
    </row>
    <row r="4556" ht="14.25" customHeight="1">
      <c r="A4556" s="1" t="s">
        <v>18</v>
      </c>
      <c r="B4556" s="1">
        <v>7.9</v>
      </c>
      <c r="J4556" s="9"/>
    </row>
    <row r="4557" ht="14.25" customHeight="1">
      <c r="A4557" s="1" t="s">
        <v>18</v>
      </c>
      <c r="B4557" s="1">
        <v>6.8</v>
      </c>
      <c r="J4557" s="9"/>
    </row>
    <row r="4558" ht="14.25" customHeight="1">
      <c r="A4558" s="1" t="s">
        <v>18</v>
      </c>
      <c r="B4558" s="1">
        <v>6.7</v>
      </c>
      <c r="J4558" s="9"/>
    </row>
    <row r="4559" ht="14.25" customHeight="1">
      <c r="A4559" s="1" t="s">
        <v>18</v>
      </c>
      <c r="B4559" s="1">
        <v>7.5</v>
      </c>
      <c r="J4559" s="9"/>
    </row>
    <row r="4560" ht="14.25" customHeight="1">
      <c r="A4560" s="1" t="s">
        <v>18</v>
      </c>
      <c r="B4560" s="1">
        <v>6.8</v>
      </c>
      <c r="J4560" s="9"/>
    </row>
    <row r="4561" ht="14.25" customHeight="1">
      <c r="A4561" s="1" t="s">
        <v>18</v>
      </c>
      <c r="B4561" s="1">
        <v>6.9</v>
      </c>
      <c r="J4561" s="9"/>
    </row>
    <row r="4562" ht="14.25" customHeight="1">
      <c r="A4562" s="1" t="s">
        <v>18</v>
      </c>
      <c r="B4562" s="1">
        <v>6.8</v>
      </c>
      <c r="J4562" s="9"/>
    </row>
    <row r="4563" ht="14.25" customHeight="1">
      <c r="A4563" s="1" t="s">
        <v>18</v>
      </c>
      <c r="B4563" s="1">
        <v>7.2</v>
      </c>
      <c r="J4563" s="9"/>
    </row>
    <row r="4564" ht="14.25" customHeight="1">
      <c r="A4564" s="1" t="s">
        <v>18</v>
      </c>
      <c r="B4564" s="1">
        <v>7.4</v>
      </c>
      <c r="J4564" s="9"/>
    </row>
    <row r="4565" ht="14.25" customHeight="1">
      <c r="A4565" s="1" t="s">
        <v>18</v>
      </c>
      <c r="B4565" s="1">
        <v>5.6</v>
      </c>
      <c r="J4565" s="9"/>
    </row>
    <row r="4566" ht="14.25" customHeight="1">
      <c r="A4566" s="1" t="s">
        <v>18</v>
      </c>
      <c r="B4566" s="1">
        <v>6.8</v>
      </c>
      <c r="J4566" s="9"/>
    </row>
    <row r="4567" ht="14.25" customHeight="1">
      <c r="A4567" s="1" t="s">
        <v>18</v>
      </c>
      <c r="B4567" s="1">
        <v>7.2</v>
      </c>
      <c r="J4567" s="9"/>
    </row>
    <row r="4568" ht="14.25" customHeight="1">
      <c r="A4568" s="1" t="s">
        <v>18</v>
      </c>
      <c r="B4568" s="1">
        <v>7.7</v>
      </c>
      <c r="J4568" s="9"/>
    </row>
    <row r="4569" ht="14.25" customHeight="1">
      <c r="A4569" s="1" t="s">
        <v>18</v>
      </c>
      <c r="B4569" s="1">
        <v>7.0</v>
      </c>
      <c r="J4569" s="9"/>
    </row>
    <row r="4570" ht="14.25" customHeight="1">
      <c r="A4570" s="1" t="s">
        <v>18</v>
      </c>
      <c r="B4570" s="1">
        <v>7.2</v>
      </c>
      <c r="J4570" s="9"/>
    </row>
    <row r="4571" ht="14.25" customHeight="1">
      <c r="A4571" s="1" t="s">
        <v>18</v>
      </c>
      <c r="B4571" s="1">
        <v>6.4</v>
      </c>
      <c r="J4571" s="9"/>
    </row>
    <row r="4572" ht="14.25" customHeight="1">
      <c r="A4572" s="1" t="s">
        <v>18</v>
      </c>
      <c r="B4572" s="1">
        <v>7.2</v>
      </c>
      <c r="J4572" s="9"/>
    </row>
    <row r="4573" ht="14.25" customHeight="1">
      <c r="A4573" s="1" t="s">
        <v>18</v>
      </c>
      <c r="B4573" s="1">
        <v>7.2</v>
      </c>
      <c r="J4573" s="9"/>
    </row>
    <row r="4574" ht="14.25" customHeight="1">
      <c r="A4574" s="1" t="s">
        <v>4044</v>
      </c>
      <c r="B4574" s="1">
        <v>6.2</v>
      </c>
      <c r="J4574" s="9"/>
    </row>
    <row r="4575" ht="14.25" customHeight="1">
      <c r="A4575" s="1" t="s">
        <v>18</v>
      </c>
      <c r="B4575" s="1">
        <v>6.9</v>
      </c>
      <c r="J4575" s="9"/>
    </row>
    <row r="4576" ht="14.25" customHeight="1">
      <c r="A4576" s="1" t="s">
        <v>18</v>
      </c>
      <c r="B4576" s="1">
        <v>6.2</v>
      </c>
      <c r="J4576" s="9"/>
    </row>
    <row r="4577" ht="14.25" customHeight="1">
      <c r="A4577" s="1" t="s">
        <v>18</v>
      </c>
      <c r="B4577" s="1">
        <v>6.9</v>
      </c>
      <c r="J4577" s="9"/>
    </row>
    <row r="4578" ht="14.25" customHeight="1">
      <c r="A4578" s="1" t="s">
        <v>18</v>
      </c>
      <c r="B4578" s="1">
        <v>7.0</v>
      </c>
      <c r="J4578" s="9"/>
    </row>
    <row r="4579" ht="14.25" customHeight="1">
      <c r="A4579" s="1" t="s">
        <v>18</v>
      </c>
      <c r="B4579" s="1">
        <v>6.7</v>
      </c>
      <c r="J4579" s="9"/>
    </row>
    <row r="4580" ht="14.25" customHeight="1">
      <c r="A4580" s="1" t="s">
        <v>18</v>
      </c>
      <c r="B4580" s="1">
        <v>3.6</v>
      </c>
      <c r="J4580" s="9"/>
    </row>
    <row r="4581" ht="14.25" customHeight="1">
      <c r="A4581" s="1" t="s">
        <v>18</v>
      </c>
      <c r="B4581" s="1">
        <v>6.3</v>
      </c>
      <c r="J4581" s="9"/>
    </row>
    <row r="4582" ht="14.25" customHeight="1">
      <c r="A4582" s="1" t="s">
        <v>12108</v>
      </c>
      <c r="B4582" s="1">
        <v>7.4</v>
      </c>
      <c r="J4582" s="9"/>
    </row>
    <row r="4583" ht="14.25" customHeight="1">
      <c r="A4583" s="1" t="s">
        <v>18</v>
      </c>
      <c r="B4583" s="1">
        <v>7.4</v>
      </c>
      <c r="J4583" s="9"/>
    </row>
    <row r="4584" ht="14.25" customHeight="1">
      <c r="A4584" s="1" t="s">
        <v>18</v>
      </c>
      <c r="B4584" s="1">
        <v>7.3</v>
      </c>
      <c r="J4584" s="9"/>
    </row>
    <row r="4585" ht="14.25" customHeight="1">
      <c r="A4585" s="1" t="s">
        <v>18</v>
      </c>
      <c r="B4585" s="1">
        <v>6.1</v>
      </c>
      <c r="J4585" s="9"/>
    </row>
    <row r="4586" ht="14.25" customHeight="1">
      <c r="A4586" s="1" t="s">
        <v>18</v>
      </c>
      <c r="B4586" s="1">
        <v>6.7</v>
      </c>
      <c r="J4586" s="9"/>
    </row>
    <row r="4587" ht="14.25" customHeight="1">
      <c r="A4587" s="1" t="s">
        <v>16206</v>
      </c>
      <c r="B4587" s="1">
        <v>8.2</v>
      </c>
      <c r="J4587" s="9"/>
    </row>
    <row r="4588" ht="14.25" customHeight="1">
      <c r="A4588" s="1" t="s">
        <v>18</v>
      </c>
      <c r="B4588" s="1">
        <v>7.7</v>
      </c>
      <c r="J4588" s="9"/>
    </row>
    <row r="4589" ht="14.25" customHeight="1">
      <c r="A4589" s="1" t="s">
        <v>18</v>
      </c>
      <c r="B4589" s="1">
        <v>7.3</v>
      </c>
      <c r="J4589" s="9"/>
    </row>
    <row r="4590" ht="14.25" customHeight="1">
      <c r="A4590" s="1" t="s">
        <v>18</v>
      </c>
      <c r="B4590" s="1">
        <v>7.4</v>
      </c>
      <c r="J4590" s="9"/>
    </row>
    <row r="4591" ht="14.25" customHeight="1">
      <c r="A4591" s="1" t="s">
        <v>18</v>
      </c>
      <c r="B4591" s="1">
        <v>5.7</v>
      </c>
      <c r="J4591" s="9"/>
    </row>
    <row r="4592" ht="14.25" customHeight="1">
      <c r="A4592" s="1" t="s">
        <v>18</v>
      </c>
      <c r="B4592" s="1">
        <v>7.6</v>
      </c>
      <c r="J4592" s="9"/>
    </row>
    <row r="4593" ht="14.25" customHeight="1">
      <c r="A4593" s="1" t="s">
        <v>18</v>
      </c>
      <c r="B4593" s="1">
        <v>6.8</v>
      </c>
      <c r="J4593" s="9"/>
    </row>
    <row r="4594" ht="14.25" customHeight="1">
      <c r="A4594" s="1" t="s">
        <v>18</v>
      </c>
      <c r="B4594" s="1">
        <v>5.6</v>
      </c>
      <c r="J4594" s="9"/>
    </row>
    <row r="4595" ht="14.25" customHeight="1">
      <c r="A4595" s="1" t="s">
        <v>4044</v>
      </c>
      <c r="B4595" s="1">
        <v>4.8</v>
      </c>
      <c r="J4595" s="9"/>
    </row>
    <row r="4596" ht="14.25" customHeight="1">
      <c r="A4596" s="1" t="s">
        <v>18</v>
      </c>
      <c r="B4596" s="1">
        <v>6.4</v>
      </c>
      <c r="J4596" s="9"/>
    </row>
    <row r="4597" ht="14.25" customHeight="1">
      <c r="A4597" s="1" t="s">
        <v>18</v>
      </c>
      <c r="B4597" s="1">
        <v>6.8</v>
      </c>
      <c r="J4597" s="9"/>
    </row>
    <row r="4598" ht="14.25" customHeight="1">
      <c r="A4598" s="1" t="s">
        <v>18</v>
      </c>
      <c r="B4598" s="1">
        <v>6.1</v>
      </c>
      <c r="J4598" s="9"/>
    </row>
    <row r="4599" ht="14.25" customHeight="1">
      <c r="A4599" s="1" t="s">
        <v>18</v>
      </c>
      <c r="B4599" s="1">
        <v>5.2</v>
      </c>
      <c r="J4599" s="9"/>
    </row>
    <row r="4600" ht="14.25" customHeight="1">
      <c r="A4600" s="1" t="s">
        <v>18</v>
      </c>
      <c r="B4600" s="1">
        <v>6.9</v>
      </c>
      <c r="J4600" s="9"/>
    </row>
    <row r="4601" ht="14.25" customHeight="1">
      <c r="A4601" s="1" t="s">
        <v>18</v>
      </c>
      <c r="B4601" s="1">
        <v>6.0</v>
      </c>
      <c r="J4601" s="9"/>
    </row>
    <row r="4602" ht="14.25" customHeight="1">
      <c r="A4602" s="1" t="s">
        <v>18</v>
      </c>
      <c r="B4602" s="1">
        <v>6.3</v>
      </c>
      <c r="J4602" s="9"/>
    </row>
    <row r="4603" ht="14.25" customHeight="1">
      <c r="A4603" s="1" t="s">
        <v>18</v>
      </c>
      <c r="B4603" s="1">
        <v>6.1</v>
      </c>
      <c r="J4603" s="9"/>
    </row>
    <row r="4604" ht="14.25" customHeight="1">
      <c r="A4604" s="1" t="s">
        <v>18</v>
      </c>
      <c r="B4604" s="1">
        <v>5.5</v>
      </c>
      <c r="J4604" s="9"/>
    </row>
    <row r="4605" ht="14.25" customHeight="1">
      <c r="A4605" s="1" t="s">
        <v>18</v>
      </c>
      <c r="B4605" s="1">
        <v>6.9</v>
      </c>
      <c r="J4605" s="9"/>
    </row>
    <row r="4606" ht="14.25" customHeight="1">
      <c r="A4606" s="1" t="s">
        <v>18</v>
      </c>
      <c r="B4606" s="1">
        <v>5.6</v>
      </c>
      <c r="J4606" s="9"/>
    </row>
    <row r="4607" ht="14.25" customHeight="1">
      <c r="A4607" s="1" t="s">
        <v>18</v>
      </c>
      <c r="B4607" s="1">
        <v>1.9</v>
      </c>
      <c r="J4607" s="9"/>
    </row>
    <row r="4608" ht="14.25" customHeight="1">
      <c r="A4608" s="1" t="s">
        <v>18</v>
      </c>
      <c r="B4608" s="1">
        <v>4.1</v>
      </c>
      <c r="J4608" s="9"/>
    </row>
    <row r="4609" ht="14.25" customHeight="1">
      <c r="A4609" s="1" t="s">
        <v>18</v>
      </c>
      <c r="B4609" s="1">
        <v>5.4</v>
      </c>
      <c r="J4609" s="9"/>
    </row>
    <row r="4610" ht="14.25" customHeight="1">
      <c r="A4610" s="1" t="s">
        <v>1932</v>
      </c>
      <c r="B4610" s="1">
        <v>6.8</v>
      </c>
      <c r="J4610" s="9"/>
    </row>
    <row r="4611" ht="14.25" customHeight="1">
      <c r="A4611" s="1" t="s">
        <v>16509</v>
      </c>
      <c r="B4611" s="1">
        <v>7.0</v>
      </c>
      <c r="J4611" s="9"/>
    </row>
    <row r="4612" ht="14.25" customHeight="1">
      <c r="A4612" s="1" t="s">
        <v>18</v>
      </c>
      <c r="B4612" s="1">
        <v>6.7</v>
      </c>
      <c r="J4612" s="9"/>
    </row>
    <row r="4613" ht="14.25" customHeight="1">
      <c r="A4613" s="1" t="s">
        <v>18</v>
      </c>
      <c r="B4613" s="1">
        <v>5.8</v>
      </c>
      <c r="J4613" s="9"/>
    </row>
    <row r="4614" ht="14.25" customHeight="1">
      <c r="A4614" s="1" t="s">
        <v>18</v>
      </c>
      <c r="B4614" s="1">
        <v>6.2</v>
      </c>
      <c r="J4614" s="9"/>
    </row>
    <row r="4615" ht="14.25" customHeight="1">
      <c r="A4615" s="1" t="s">
        <v>18</v>
      </c>
      <c r="B4615" s="1">
        <v>2.8</v>
      </c>
      <c r="J4615" s="9"/>
    </row>
    <row r="4616" ht="14.25" customHeight="1">
      <c r="A4616" s="1" t="s">
        <v>18</v>
      </c>
      <c r="B4616" s="1">
        <v>7.3</v>
      </c>
      <c r="J4616" s="9"/>
    </row>
    <row r="4617" ht="14.25" customHeight="1">
      <c r="A4617" s="1" t="s">
        <v>18</v>
      </c>
      <c r="B4617" s="1">
        <v>5.8</v>
      </c>
      <c r="J4617" s="9"/>
    </row>
    <row r="4618" ht="14.25" customHeight="1">
      <c r="A4618" s="1" t="s">
        <v>18</v>
      </c>
      <c r="B4618" s="1">
        <v>6.5</v>
      </c>
      <c r="J4618" s="9"/>
    </row>
    <row r="4619" ht="14.25" customHeight="1">
      <c r="A4619" s="1" t="s">
        <v>18</v>
      </c>
      <c r="B4619" s="1">
        <v>6.1</v>
      </c>
      <c r="J4619" s="9"/>
    </row>
    <row r="4620" ht="14.25" customHeight="1">
      <c r="A4620" s="1" t="s">
        <v>18</v>
      </c>
      <c r="B4620" s="1">
        <v>5.1</v>
      </c>
      <c r="J4620" s="9"/>
    </row>
    <row r="4621" ht="14.25" customHeight="1">
      <c r="A4621" s="1" t="s">
        <v>18</v>
      </c>
      <c r="B4621" s="1">
        <v>2.2</v>
      </c>
      <c r="J4621" s="9"/>
    </row>
    <row r="4622" ht="14.25" customHeight="1">
      <c r="A4622" s="1" t="s">
        <v>1932</v>
      </c>
      <c r="B4622" s="1">
        <v>7.2</v>
      </c>
      <c r="J4622" s="9"/>
    </row>
    <row r="4623" ht="14.25" customHeight="1">
      <c r="A4623" s="1" t="s">
        <v>18</v>
      </c>
      <c r="B4623" s="1">
        <v>5.7</v>
      </c>
      <c r="J4623" s="9"/>
    </row>
    <row r="4624" ht="14.25" customHeight="1">
      <c r="A4624" s="1" t="s">
        <v>18</v>
      </c>
      <c r="B4624" s="1">
        <v>3.4</v>
      </c>
      <c r="J4624" s="9"/>
    </row>
    <row r="4625" ht="14.25" customHeight="1">
      <c r="A4625" s="1" t="s">
        <v>18</v>
      </c>
      <c r="B4625" s="1">
        <v>3.8</v>
      </c>
      <c r="J4625" s="9"/>
    </row>
    <row r="4626" ht="14.25" customHeight="1">
      <c r="A4626" s="1" t="s">
        <v>18</v>
      </c>
      <c r="B4626" s="1">
        <v>4.7</v>
      </c>
      <c r="J4626" s="9"/>
    </row>
    <row r="4627" ht="14.25" customHeight="1">
      <c r="A4627" s="1" t="s">
        <v>18</v>
      </c>
      <c r="B4627" s="1">
        <v>5.6</v>
      </c>
      <c r="J4627" s="9"/>
    </row>
    <row r="4628" ht="14.25" customHeight="1">
      <c r="A4628" s="1" t="s">
        <v>18</v>
      </c>
      <c r="B4628" s="1">
        <v>3.9</v>
      </c>
      <c r="J4628" s="9"/>
    </row>
    <row r="4629" ht="14.25" customHeight="1">
      <c r="A4629" s="1" t="s">
        <v>18</v>
      </c>
      <c r="B4629" s="1">
        <v>5.4</v>
      </c>
      <c r="J4629" s="9"/>
    </row>
    <row r="4630" ht="14.25" customHeight="1">
      <c r="A4630" s="1" t="s">
        <v>18</v>
      </c>
      <c r="B4630" s="1">
        <v>5.2</v>
      </c>
      <c r="J4630" s="9"/>
    </row>
    <row r="4631" ht="14.25" customHeight="1">
      <c r="A4631" s="1" t="s">
        <v>18</v>
      </c>
      <c r="B4631" s="1">
        <v>3.5</v>
      </c>
      <c r="J4631" s="9"/>
    </row>
    <row r="4632" ht="14.25" customHeight="1">
      <c r="A4632" s="1">
        <v>0.0</v>
      </c>
      <c r="B4632" s="1">
        <v>5.3</v>
      </c>
      <c r="J4632" s="9"/>
    </row>
    <row r="4633" ht="14.25" customHeight="1">
      <c r="A4633" s="1" t="s">
        <v>18</v>
      </c>
      <c r="B4633" s="1">
        <v>7.0</v>
      </c>
      <c r="J4633" s="9"/>
    </row>
    <row r="4634" ht="14.25" customHeight="1">
      <c r="A4634" s="1" t="s">
        <v>18</v>
      </c>
      <c r="B4634" s="1">
        <v>7.1</v>
      </c>
      <c r="J4634" s="9"/>
    </row>
    <row r="4635" ht="14.25" customHeight="1">
      <c r="A4635" s="1" t="s">
        <v>18</v>
      </c>
      <c r="B4635" s="1">
        <v>5.5</v>
      </c>
      <c r="J4635" s="9"/>
    </row>
    <row r="4636" ht="14.25" customHeight="1">
      <c r="A4636" s="1" t="s">
        <v>18</v>
      </c>
      <c r="B4636" s="1">
        <v>5.9</v>
      </c>
      <c r="J4636" s="9"/>
    </row>
    <row r="4637" ht="14.25" customHeight="1">
      <c r="A4637" s="1" t="s">
        <v>18</v>
      </c>
      <c r="B4637" s="1">
        <v>6.0</v>
      </c>
      <c r="J4637" s="9"/>
    </row>
    <row r="4638" ht="14.25" customHeight="1">
      <c r="A4638" s="1" t="s">
        <v>18</v>
      </c>
      <c r="B4638" s="1">
        <v>4.8</v>
      </c>
      <c r="J4638" s="9"/>
    </row>
    <row r="4639" ht="14.25" customHeight="1">
      <c r="A4639" s="1" t="s">
        <v>18</v>
      </c>
      <c r="B4639" s="1">
        <v>7.1</v>
      </c>
      <c r="J4639" s="9"/>
    </row>
    <row r="4640" ht="14.25" customHeight="1">
      <c r="A4640" s="1" t="s">
        <v>18</v>
      </c>
      <c r="B4640" s="1">
        <v>8.2</v>
      </c>
      <c r="J4640" s="9"/>
    </row>
    <row r="4641" ht="14.25" customHeight="1">
      <c r="A4641" s="1" t="s">
        <v>18</v>
      </c>
      <c r="B4641" s="1">
        <v>5.7</v>
      </c>
      <c r="J4641" s="9"/>
    </row>
    <row r="4642" ht="14.25" customHeight="1">
      <c r="A4642" s="1" t="s">
        <v>16624</v>
      </c>
      <c r="B4642" s="1">
        <v>7.9</v>
      </c>
      <c r="J4642" s="9"/>
    </row>
    <row r="4643" ht="14.25" customHeight="1">
      <c r="A4643" s="1" t="s">
        <v>18</v>
      </c>
      <c r="B4643" s="1">
        <v>7.3</v>
      </c>
      <c r="J4643" s="9"/>
    </row>
    <row r="4644" ht="14.25" customHeight="1">
      <c r="A4644" s="1" t="s">
        <v>18</v>
      </c>
      <c r="B4644" s="1">
        <v>7.1</v>
      </c>
      <c r="J4644" s="9"/>
    </row>
    <row r="4645" ht="14.25" customHeight="1">
      <c r="A4645" s="1" t="s">
        <v>18</v>
      </c>
      <c r="B4645" s="1">
        <v>6.4</v>
      </c>
      <c r="J4645" s="9"/>
    </row>
    <row r="4646" ht="14.25" customHeight="1">
      <c r="A4646" s="1" t="s">
        <v>16639</v>
      </c>
      <c r="B4646" s="1">
        <v>5.9</v>
      </c>
      <c r="J4646" s="9"/>
    </row>
    <row r="4647" ht="14.25" customHeight="1">
      <c r="A4647" s="1" t="s">
        <v>18</v>
      </c>
      <c r="B4647" s="1">
        <v>7.5</v>
      </c>
      <c r="J4647" s="9"/>
    </row>
    <row r="4648" ht="14.25" customHeight="1">
      <c r="A4648" s="1" t="s">
        <v>18</v>
      </c>
      <c r="B4648" s="1">
        <v>6.4</v>
      </c>
      <c r="J4648" s="9"/>
    </row>
    <row r="4649" ht="14.25" customHeight="1">
      <c r="A4649" s="1" t="s">
        <v>18</v>
      </c>
      <c r="B4649" s="1">
        <v>7.4</v>
      </c>
      <c r="J4649" s="9"/>
    </row>
    <row r="4650" ht="14.25" customHeight="1">
      <c r="A4650" s="1" t="s">
        <v>18</v>
      </c>
      <c r="B4650" s="1">
        <v>7.3</v>
      </c>
      <c r="J4650" s="9"/>
    </row>
    <row r="4651" ht="14.25" customHeight="1">
      <c r="A4651" s="1" t="s">
        <v>18</v>
      </c>
      <c r="B4651" s="1">
        <v>6.5</v>
      </c>
      <c r="J4651" s="9"/>
    </row>
    <row r="4652" ht="14.25" customHeight="1">
      <c r="A4652" s="1" t="s">
        <v>18</v>
      </c>
      <c r="B4652" s="1">
        <v>7.2</v>
      </c>
      <c r="J4652" s="9"/>
    </row>
    <row r="4653" ht="14.25" customHeight="1">
      <c r="A4653" s="1" t="s">
        <v>993</v>
      </c>
      <c r="B4653" s="1">
        <v>6.7</v>
      </c>
      <c r="J4653" s="9"/>
    </row>
    <row r="4654" ht="14.25" customHeight="1">
      <c r="A4654" s="1" t="s">
        <v>18</v>
      </c>
      <c r="B4654" s="1">
        <v>7.1</v>
      </c>
      <c r="J4654" s="9"/>
    </row>
    <row r="4655" ht="14.25" customHeight="1">
      <c r="A4655" s="1" t="s">
        <v>18</v>
      </c>
      <c r="B4655" s="1">
        <v>6.0</v>
      </c>
      <c r="J4655" s="9"/>
    </row>
    <row r="4656" ht="14.25" customHeight="1">
      <c r="A4656" s="1" t="s">
        <v>18</v>
      </c>
      <c r="B4656" s="1">
        <v>6.7</v>
      </c>
      <c r="J4656" s="9"/>
    </row>
    <row r="4657" ht="14.25" customHeight="1">
      <c r="A4657" s="1" t="s">
        <v>18</v>
      </c>
      <c r="B4657" s="1">
        <v>5.6</v>
      </c>
      <c r="J4657" s="9"/>
    </row>
    <row r="4658" ht="14.25" customHeight="1">
      <c r="A4658" s="1" t="s">
        <v>18</v>
      </c>
      <c r="B4658" s="1">
        <v>7.0</v>
      </c>
      <c r="J4658" s="9"/>
    </row>
    <row r="4659" ht="14.25" customHeight="1">
      <c r="A4659" s="1" t="s">
        <v>18</v>
      </c>
      <c r="B4659" s="1">
        <v>4.9</v>
      </c>
      <c r="J4659" s="9"/>
    </row>
    <row r="4660" ht="14.25" customHeight="1">
      <c r="A4660" s="1" t="s">
        <v>18</v>
      </c>
      <c r="B4660" s="1">
        <v>3.2</v>
      </c>
      <c r="J4660" s="9"/>
    </row>
    <row r="4661" ht="14.25" customHeight="1">
      <c r="A4661" s="1" t="s">
        <v>16639</v>
      </c>
      <c r="B4661" s="1">
        <v>8.4</v>
      </c>
      <c r="J4661" s="9"/>
    </row>
    <row r="4662" ht="14.25" customHeight="1">
      <c r="A4662" s="1" t="s">
        <v>18</v>
      </c>
      <c r="B4662" s="1">
        <v>6.9</v>
      </c>
      <c r="J4662" s="9"/>
    </row>
    <row r="4663" ht="14.25" customHeight="1">
      <c r="A4663" s="1" t="s">
        <v>18</v>
      </c>
      <c r="B4663" s="1">
        <v>7.5</v>
      </c>
      <c r="J4663" s="9"/>
    </row>
    <row r="4664" ht="14.25" customHeight="1">
      <c r="A4664" s="1" t="s">
        <v>18</v>
      </c>
      <c r="B4664" s="1">
        <v>7.2</v>
      </c>
      <c r="J4664" s="9"/>
    </row>
    <row r="4665" ht="14.25" customHeight="1">
      <c r="A4665" s="1" t="s">
        <v>18</v>
      </c>
      <c r="B4665" s="1">
        <v>7.2</v>
      </c>
      <c r="J4665" s="9"/>
    </row>
    <row r="4666" ht="14.25" customHeight="1">
      <c r="A4666" s="1" t="s">
        <v>6442</v>
      </c>
      <c r="B4666" s="1">
        <v>8.0</v>
      </c>
      <c r="J4666" s="9"/>
    </row>
    <row r="4667" ht="14.25" customHeight="1">
      <c r="A4667" s="1" t="s">
        <v>18</v>
      </c>
      <c r="B4667" s="1">
        <v>7.4</v>
      </c>
      <c r="J4667" s="9"/>
    </row>
    <row r="4668" ht="14.25" customHeight="1">
      <c r="A4668" s="1" t="s">
        <v>1932</v>
      </c>
      <c r="B4668" s="1">
        <v>7.2</v>
      </c>
      <c r="J4668" s="9"/>
    </row>
    <row r="4669" ht="14.25" customHeight="1">
      <c r="A4669" s="1" t="s">
        <v>18</v>
      </c>
      <c r="B4669" s="1">
        <v>6.5</v>
      </c>
      <c r="J4669" s="9"/>
    </row>
    <row r="4670" ht="14.25" customHeight="1">
      <c r="A4670" s="1" t="s">
        <v>18</v>
      </c>
      <c r="B4670" s="1">
        <v>7.2</v>
      </c>
      <c r="J4670" s="9"/>
    </row>
    <row r="4671" ht="14.25" customHeight="1">
      <c r="A4671" s="1" t="s">
        <v>18</v>
      </c>
      <c r="B4671" s="1">
        <v>4.2</v>
      </c>
      <c r="J4671" s="9"/>
    </row>
    <row r="4672" ht="14.25" customHeight="1">
      <c r="A4672" s="1" t="s">
        <v>18</v>
      </c>
      <c r="B4672" s="1">
        <v>5.1</v>
      </c>
      <c r="J4672" s="9"/>
    </row>
    <row r="4673" ht="14.25" customHeight="1">
      <c r="A4673" s="1" t="s">
        <v>13282</v>
      </c>
      <c r="B4673" s="1">
        <v>6.4</v>
      </c>
      <c r="J4673" s="9"/>
    </row>
    <row r="4674" ht="14.25" customHeight="1">
      <c r="A4674" s="1" t="s">
        <v>18</v>
      </c>
      <c r="B4674" s="1">
        <v>6.8</v>
      </c>
      <c r="J4674" s="9"/>
    </row>
    <row r="4675" ht="14.25" customHeight="1">
      <c r="A4675" s="1" t="s">
        <v>18</v>
      </c>
      <c r="B4675" s="1">
        <v>6.2</v>
      </c>
      <c r="J4675" s="9"/>
    </row>
    <row r="4676" ht="14.25" customHeight="1">
      <c r="A4676" s="1" t="s">
        <v>18</v>
      </c>
      <c r="B4676" s="1">
        <v>7.5</v>
      </c>
      <c r="J4676" s="9"/>
    </row>
    <row r="4677" ht="14.25" customHeight="1">
      <c r="A4677" s="1" t="s">
        <v>18</v>
      </c>
      <c r="B4677" s="1">
        <v>7.7</v>
      </c>
      <c r="J4677" s="9"/>
    </row>
    <row r="4678" ht="14.25" customHeight="1">
      <c r="A4678" s="1" t="s">
        <v>18</v>
      </c>
      <c r="B4678" s="1">
        <v>6.9</v>
      </c>
      <c r="J4678" s="9"/>
    </row>
    <row r="4679" ht="14.25" customHeight="1">
      <c r="A4679" s="1" t="s">
        <v>18</v>
      </c>
      <c r="B4679" s="1">
        <v>7.0</v>
      </c>
      <c r="J4679" s="9"/>
    </row>
    <row r="4680" ht="14.25" customHeight="1">
      <c r="A4680" s="1" t="s">
        <v>18</v>
      </c>
      <c r="B4680" s="1">
        <v>7.5</v>
      </c>
      <c r="J4680" s="9"/>
    </row>
    <row r="4681" ht="14.25" customHeight="1">
      <c r="A4681" s="1" t="s">
        <v>18</v>
      </c>
      <c r="B4681" s="1">
        <v>6.3</v>
      </c>
      <c r="J4681" s="9"/>
    </row>
    <row r="4682" ht="14.25" customHeight="1">
      <c r="A4682" s="1" t="s">
        <v>18</v>
      </c>
      <c r="B4682" s="1">
        <v>5.5</v>
      </c>
      <c r="J4682" s="9"/>
    </row>
    <row r="4683" ht="14.25" customHeight="1">
      <c r="A4683" s="1" t="s">
        <v>18</v>
      </c>
      <c r="B4683" s="1">
        <v>4.8</v>
      </c>
      <c r="J4683" s="9"/>
    </row>
    <row r="4684" ht="14.25" customHeight="1">
      <c r="A4684" s="1" t="s">
        <v>7257</v>
      </c>
      <c r="B4684" s="1">
        <v>8.1</v>
      </c>
      <c r="J4684" s="9"/>
    </row>
    <row r="4685" ht="14.25" customHeight="1">
      <c r="A4685" s="1" t="s">
        <v>18</v>
      </c>
      <c r="B4685" s="1">
        <v>6.6</v>
      </c>
      <c r="J4685" s="9"/>
    </row>
    <row r="4686" ht="14.25" customHeight="1">
      <c r="A4686" s="1" t="s">
        <v>18</v>
      </c>
      <c r="B4686" s="1">
        <v>5.2</v>
      </c>
      <c r="J4686" s="9"/>
    </row>
    <row r="4687" ht="14.25" customHeight="1">
      <c r="A4687" s="1" t="s">
        <v>18</v>
      </c>
      <c r="B4687" s="1">
        <v>5.6</v>
      </c>
      <c r="J4687" s="9"/>
    </row>
    <row r="4688" ht="14.25" customHeight="1">
      <c r="A4688" s="1" t="s">
        <v>18</v>
      </c>
      <c r="B4688" s="1">
        <v>3.1</v>
      </c>
      <c r="J4688" s="9"/>
    </row>
    <row r="4689" ht="14.25" customHeight="1">
      <c r="A4689" s="1" t="s">
        <v>18</v>
      </c>
      <c r="B4689" s="1">
        <v>8.1</v>
      </c>
      <c r="J4689" s="9"/>
    </row>
    <row r="4690" ht="14.25" customHeight="1">
      <c r="A4690" s="1" t="s">
        <v>18</v>
      </c>
      <c r="B4690" s="1">
        <v>8.3</v>
      </c>
      <c r="J4690" s="9"/>
    </row>
    <row r="4691" ht="14.25" customHeight="1">
      <c r="A4691" s="1" t="s">
        <v>18</v>
      </c>
      <c r="B4691" s="1">
        <v>7.1</v>
      </c>
      <c r="J4691" s="9"/>
    </row>
    <row r="4692" ht="14.25" customHeight="1">
      <c r="A4692" s="1" t="s">
        <v>18</v>
      </c>
      <c r="B4692" s="1">
        <v>8.1</v>
      </c>
      <c r="J4692" s="9"/>
    </row>
    <row r="4693" ht="14.25" customHeight="1">
      <c r="A4693" s="1" t="s">
        <v>18</v>
      </c>
      <c r="B4693" s="1">
        <v>7.2</v>
      </c>
      <c r="J4693" s="9"/>
    </row>
    <row r="4694" ht="14.25" customHeight="1">
      <c r="A4694" s="1" t="s">
        <v>18</v>
      </c>
      <c r="B4694" s="1">
        <v>6.3</v>
      </c>
      <c r="J4694" s="9"/>
    </row>
    <row r="4695" ht="14.25" customHeight="1">
      <c r="A4695" s="1" t="s">
        <v>18</v>
      </c>
      <c r="B4695" s="1">
        <v>4.0</v>
      </c>
      <c r="J4695" s="9"/>
    </row>
    <row r="4696" ht="14.25" customHeight="1">
      <c r="A4696" s="1" t="s">
        <v>18</v>
      </c>
      <c r="B4696" s="1">
        <v>7.2</v>
      </c>
      <c r="J4696" s="9"/>
    </row>
    <row r="4697" ht="14.25" customHeight="1">
      <c r="A4697" s="1" t="s">
        <v>18</v>
      </c>
      <c r="B4697" s="1">
        <v>5.3</v>
      </c>
      <c r="J4697" s="9"/>
    </row>
    <row r="4698" ht="14.25" customHeight="1">
      <c r="A4698" s="1" t="s">
        <v>18</v>
      </c>
      <c r="B4698" s="1">
        <v>7.2</v>
      </c>
      <c r="J4698" s="9"/>
    </row>
    <row r="4699" ht="14.25" customHeight="1">
      <c r="A4699" s="1" t="s">
        <v>18</v>
      </c>
      <c r="B4699" s="1">
        <v>6.5</v>
      </c>
      <c r="J4699" s="9"/>
    </row>
    <row r="4700" ht="14.25" customHeight="1">
      <c r="A4700" s="1" t="s">
        <v>18</v>
      </c>
      <c r="B4700" s="1">
        <v>6.5</v>
      </c>
      <c r="J4700" s="9"/>
    </row>
    <row r="4701" ht="14.25" customHeight="1">
      <c r="A4701" s="1" t="s">
        <v>18</v>
      </c>
      <c r="B4701" s="1">
        <v>4.9</v>
      </c>
      <c r="J4701" s="9"/>
    </row>
    <row r="4702" ht="14.25" customHeight="1">
      <c r="A4702" s="1" t="s">
        <v>18</v>
      </c>
      <c r="B4702" s="1">
        <v>5.2</v>
      </c>
      <c r="J4702" s="9"/>
    </row>
    <row r="4703" ht="14.25" customHeight="1">
      <c r="A4703" s="1" t="s">
        <v>18</v>
      </c>
      <c r="B4703" s="1">
        <v>7.4</v>
      </c>
      <c r="J4703" s="9"/>
    </row>
    <row r="4704" ht="14.25" customHeight="1">
      <c r="A4704" s="1" t="s">
        <v>18</v>
      </c>
      <c r="B4704" s="1">
        <v>7.4</v>
      </c>
      <c r="J4704" s="9"/>
    </row>
    <row r="4705" ht="14.25" customHeight="1">
      <c r="A4705" s="1" t="s">
        <v>18</v>
      </c>
      <c r="B4705" s="1">
        <v>5.4</v>
      </c>
      <c r="J4705" s="9"/>
    </row>
    <row r="4706" ht="14.25" customHeight="1">
      <c r="A4706" s="1" t="s">
        <v>18</v>
      </c>
      <c r="B4706" s="1">
        <v>3.9</v>
      </c>
      <c r="J4706" s="9"/>
    </row>
    <row r="4707" ht="14.25" customHeight="1">
      <c r="A4707" s="1" t="s">
        <v>18</v>
      </c>
      <c r="B4707" s="1">
        <v>5.3</v>
      </c>
      <c r="J4707" s="9"/>
    </row>
    <row r="4708" ht="14.25" customHeight="1">
      <c r="A4708" s="1" t="s">
        <v>18</v>
      </c>
      <c r="B4708" s="1">
        <v>7.8</v>
      </c>
      <c r="J4708" s="9"/>
    </row>
    <row r="4709" ht="14.25" customHeight="1">
      <c r="A4709" s="1" t="s">
        <v>18</v>
      </c>
      <c r="B4709" s="1">
        <v>6.4</v>
      </c>
      <c r="J4709" s="9"/>
    </row>
    <row r="4710" ht="14.25" customHeight="1">
      <c r="A4710" s="1" t="s">
        <v>18</v>
      </c>
      <c r="B4710" s="1">
        <v>8.1</v>
      </c>
      <c r="J4710" s="9"/>
    </row>
    <row r="4711" ht="14.25" customHeight="1">
      <c r="A4711" s="1" t="s">
        <v>18</v>
      </c>
      <c r="B4711" s="1">
        <v>6.5</v>
      </c>
      <c r="J4711" s="9"/>
    </row>
    <row r="4712" ht="14.25" customHeight="1">
      <c r="A4712" s="1" t="s">
        <v>18</v>
      </c>
      <c r="B4712" s="1">
        <v>5.6</v>
      </c>
      <c r="J4712" s="9"/>
    </row>
    <row r="4713" ht="14.25" customHeight="1">
      <c r="A4713" s="1" t="s">
        <v>18</v>
      </c>
      <c r="B4713" s="1">
        <v>5.6</v>
      </c>
      <c r="J4713" s="9"/>
    </row>
    <row r="4714" ht="14.25" customHeight="1">
      <c r="A4714" s="1" t="s">
        <v>18</v>
      </c>
      <c r="B4714" s="1">
        <v>6.6</v>
      </c>
      <c r="J4714" s="9"/>
    </row>
    <row r="4715" ht="14.25" customHeight="1">
      <c r="A4715" s="1" t="s">
        <v>18</v>
      </c>
      <c r="B4715" s="1">
        <v>6.3</v>
      </c>
      <c r="J4715" s="9"/>
    </row>
    <row r="4716" ht="14.25" customHeight="1">
      <c r="A4716" s="1" t="s">
        <v>993</v>
      </c>
      <c r="B4716" s="1">
        <v>7.7</v>
      </c>
      <c r="J4716" s="9"/>
    </row>
    <row r="4717" ht="14.25" customHeight="1">
      <c r="A4717" s="1" t="s">
        <v>18</v>
      </c>
      <c r="B4717" s="1">
        <v>7.0</v>
      </c>
      <c r="J4717" s="9"/>
    </row>
    <row r="4718" ht="14.25" customHeight="1">
      <c r="A4718" s="1" t="s">
        <v>18</v>
      </c>
      <c r="B4718" s="1">
        <v>8.0</v>
      </c>
      <c r="J4718" s="9"/>
    </row>
    <row r="4719" ht="14.25" customHeight="1">
      <c r="A4719" s="1" t="s">
        <v>993</v>
      </c>
      <c r="B4719" s="1">
        <v>7.2</v>
      </c>
      <c r="J4719" s="9"/>
    </row>
    <row r="4720" ht="14.25" customHeight="1">
      <c r="A4720" s="1" t="s">
        <v>18</v>
      </c>
      <c r="B4720" s="1">
        <v>4.5</v>
      </c>
      <c r="J4720" s="9"/>
    </row>
    <row r="4721" ht="14.25" customHeight="1">
      <c r="A4721" s="1" t="s">
        <v>18</v>
      </c>
      <c r="B4721" s="1">
        <v>7.7</v>
      </c>
      <c r="J4721" s="9"/>
    </row>
    <row r="4722" ht="14.25" customHeight="1">
      <c r="A4722" s="1" t="s">
        <v>18</v>
      </c>
      <c r="B4722" s="1">
        <v>7.2</v>
      </c>
      <c r="J4722" s="9"/>
    </row>
    <row r="4723" ht="14.25" customHeight="1">
      <c r="A4723" s="1" t="s">
        <v>18</v>
      </c>
      <c r="B4723" s="1">
        <v>6.1</v>
      </c>
      <c r="J4723" s="9"/>
    </row>
    <row r="4724" ht="14.25" customHeight="1">
      <c r="A4724" s="1" t="s">
        <v>16913</v>
      </c>
      <c r="B4724" s="1">
        <v>6.4</v>
      </c>
      <c r="J4724" s="9"/>
    </row>
    <row r="4725" ht="14.25" customHeight="1">
      <c r="A4725" s="1" t="s">
        <v>18</v>
      </c>
      <c r="B4725" s="1">
        <v>6.5</v>
      </c>
      <c r="J4725" s="9"/>
    </row>
    <row r="4726" ht="14.25" customHeight="1">
      <c r="A4726" s="1" t="s">
        <v>4044</v>
      </c>
      <c r="B4726" s="1">
        <v>7.0</v>
      </c>
      <c r="J4726" s="9"/>
    </row>
    <row r="4727" ht="14.25" customHeight="1">
      <c r="A4727" s="1" t="s">
        <v>18</v>
      </c>
      <c r="B4727" s="1">
        <v>6.1</v>
      </c>
      <c r="J4727" s="9"/>
    </row>
    <row r="4728" ht="14.25" customHeight="1">
      <c r="A4728" s="1" t="s">
        <v>18</v>
      </c>
      <c r="B4728" s="1">
        <v>5.7</v>
      </c>
      <c r="J4728" s="9"/>
    </row>
    <row r="4729" ht="14.25" customHeight="1">
      <c r="A4729" s="1" t="s">
        <v>18</v>
      </c>
      <c r="B4729" s="1">
        <v>5.4</v>
      </c>
      <c r="J4729" s="9"/>
    </row>
    <row r="4730" ht="14.25" customHeight="1">
      <c r="A4730" s="1" t="s">
        <v>18</v>
      </c>
      <c r="B4730" s="1">
        <v>5.9</v>
      </c>
      <c r="J4730" s="9"/>
    </row>
    <row r="4731" ht="14.25" customHeight="1">
      <c r="A4731" s="1" t="s">
        <v>18</v>
      </c>
      <c r="B4731" s="1">
        <v>7.5</v>
      </c>
      <c r="J4731" s="9"/>
    </row>
    <row r="4732" ht="14.25" customHeight="1">
      <c r="A4732" s="1" t="s">
        <v>18</v>
      </c>
      <c r="B4732" s="1">
        <v>7.7</v>
      </c>
      <c r="J4732" s="9"/>
    </row>
    <row r="4733" ht="14.25" customHeight="1">
      <c r="A4733" s="1" t="s">
        <v>18</v>
      </c>
      <c r="B4733" s="1">
        <v>7.1</v>
      </c>
      <c r="J4733" s="9"/>
    </row>
    <row r="4734" ht="14.25" customHeight="1">
      <c r="A4734" s="1" t="s">
        <v>18</v>
      </c>
      <c r="B4734" s="1">
        <v>7.4</v>
      </c>
      <c r="J4734" s="9"/>
    </row>
    <row r="4735" ht="14.25" customHeight="1">
      <c r="A4735" s="1" t="s">
        <v>18</v>
      </c>
      <c r="B4735" s="1">
        <v>7.6</v>
      </c>
      <c r="J4735" s="9"/>
    </row>
    <row r="4736" ht="14.25" customHeight="1">
      <c r="A4736" s="1" t="s">
        <v>18</v>
      </c>
      <c r="B4736" s="1">
        <v>6.4</v>
      </c>
      <c r="J4736" s="9"/>
    </row>
    <row r="4737" ht="14.25" customHeight="1">
      <c r="A4737" s="1" t="s">
        <v>8299</v>
      </c>
      <c r="B4737" s="1">
        <v>7.4</v>
      </c>
      <c r="J4737" s="9"/>
    </row>
    <row r="4738" ht="14.25" customHeight="1">
      <c r="A4738" s="1" t="s">
        <v>18</v>
      </c>
      <c r="B4738" s="1">
        <v>6.8</v>
      </c>
      <c r="J4738" s="9"/>
    </row>
    <row r="4739" ht="14.25" customHeight="1">
      <c r="A4739" s="1" t="s">
        <v>18</v>
      </c>
      <c r="B4739" s="1">
        <v>6.5</v>
      </c>
      <c r="J4739" s="9"/>
    </row>
    <row r="4740" ht="14.25" customHeight="1">
      <c r="A4740" s="1" t="s">
        <v>18</v>
      </c>
      <c r="B4740" s="1">
        <v>6.0</v>
      </c>
      <c r="J4740" s="9"/>
    </row>
    <row r="4741" ht="14.25" customHeight="1">
      <c r="A4741" s="1" t="s">
        <v>18</v>
      </c>
      <c r="B4741" s="1">
        <v>7.3</v>
      </c>
      <c r="J4741" s="9"/>
    </row>
    <row r="4742" ht="14.25" customHeight="1">
      <c r="A4742" s="1" t="s">
        <v>18</v>
      </c>
      <c r="B4742" s="1">
        <v>7.3</v>
      </c>
      <c r="J4742" s="9"/>
    </row>
    <row r="4743" ht="14.25" customHeight="1">
      <c r="A4743" s="1" t="s">
        <v>18</v>
      </c>
      <c r="B4743" s="1">
        <v>6.5</v>
      </c>
      <c r="J4743" s="9"/>
    </row>
    <row r="4744" ht="14.25" customHeight="1">
      <c r="A4744" s="1" t="s">
        <v>18</v>
      </c>
      <c r="B4744" s="1">
        <v>6.0</v>
      </c>
      <c r="J4744" s="9"/>
    </row>
    <row r="4745" ht="14.25" customHeight="1">
      <c r="A4745" s="1" t="s">
        <v>18</v>
      </c>
      <c r="B4745" s="1">
        <v>5.3</v>
      </c>
      <c r="J4745" s="9"/>
    </row>
    <row r="4746" ht="14.25" customHeight="1">
      <c r="A4746" s="1" t="s">
        <v>18</v>
      </c>
      <c r="B4746" s="1">
        <v>6.6</v>
      </c>
      <c r="J4746" s="9"/>
    </row>
    <row r="4747" ht="14.25" customHeight="1">
      <c r="A4747" s="1" t="s">
        <v>18</v>
      </c>
      <c r="B4747" s="1">
        <v>6.1</v>
      </c>
      <c r="J4747" s="9"/>
    </row>
    <row r="4748" ht="14.25" customHeight="1">
      <c r="A4748" s="1" t="s">
        <v>18</v>
      </c>
      <c r="B4748" s="1">
        <v>7.1</v>
      </c>
      <c r="J4748" s="9"/>
    </row>
    <row r="4749" ht="14.25" customHeight="1">
      <c r="A4749" s="1" t="s">
        <v>433</v>
      </c>
      <c r="B4749" s="1">
        <v>8.7</v>
      </c>
      <c r="J4749" s="9"/>
    </row>
    <row r="4750" ht="14.25" customHeight="1">
      <c r="A4750" s="1" t="s">
        <v>18</v>
      </c>
      <c r="B4750" s="1">
        <v>8.4</v>
      </c>
      <c r="J4750" s="9"/>
    </row>
    <row r="4751" ht="14.25" customHeight="1">
      <c r="A4751" s="1" t="s">
        <v>18</v>
      </c>
      <c r="B4751" s="1">
        <v>5.8</v>
      </c>
      <c r="J4751" s="9"/>
    </row>
    <row r="4752" ht="14.25" customHeight="1">
      <c r="A4752" s="1" t="s">
        <v>18</v>
      </c>
      <c r="B4752" s="1">
        <v>6.2</v>
      </c>
      <c r="J4752" s="9"/>
    </row>
    <row r="4753" ht="14.25" customHeight="1">
      <c r="A4753" s="1" t="s">
        <v>18</v>
      </c>
      <c r="B4753" s="1">
        <v>5.8</v>
      </c>
      <c r="J4753" s="9"/>
    </row>
    <row r="4754" ht="14.25" customHeight="1">
      <c r="A4754" s="1" t="s">
        <v>18</v>
      </c>
      <c r="B4754" s="1">
        <v>6.7</v>
      </c>
      <c r="J4754" s="9"/>
    </row>
    <row r="4755" ht="14.25" customHeight="1">
      <c r="A4755" s="1" t="s">
        <v>18</v>
      </c>
      <c r="B4755" s="1">
        <v>5.7</v>
      </c>
      <c r="J4755" s="9"/>
    </row>
    <row r="4756" ht="14.25" customHeight="1">
      <c r="A4756" s="1" t="s">
        <v>18</v>
      </c>
      <c r="B4756" s="1">
        <v>6.1</v>
      </c>
      <c r="J4756" s="9"/>
    </row>
    <row r="4757" ht="14.25" customHeight="1">
      <c r="A4757" s="1" t="s">
        <v>18</v>
      </c>
      <c r="B4757" s="1">
        <v>6.4</v>
      </c>
      <c r="J4757" s="9"/>
    </row>
    <row r="4758" ht="14.25" customHeight="1">
      <c r="A4758" s="1" t="s">
        <v>18</v>
      </c>
      <c r="B4758" s="1">
        <v>5.0</v>
      </c>
      <c r="J4758" s="9"/>
    </row>
    <row r="4759" ht="14.25" customHeight="1">
      <c r="A4759" s="1" t="s">
        <v>18</v>
      </c>
      <c r="B4759" s="1">
        <v>6.5</v>
      </c>
      <c r="J4759" s="9"/>
    </row>
    <row r="4760" ht="14.25" customHeight="1">
      <c r="A4760" s="1" t="s">
        <v>18</v>
      </c>
      <c r="B4760" s="1">
        <v>4.6</v>
      </c>
      <c r="J4760" s="9"/>
    </row>
    <row r="4761" ht="14.25" customHeight="1">
      <c r="A4761" s="1" t="s">
        <v>1336</v>
      </c>
      <c r="B4761" s="1">
        <v>7.7</v>
      </c>
      <c r="J4761" s="9"/>
    </row>
    <row r="4762" ht="14.25" customHeight="1">
      <c r="A4762" s="1" t="s">
        <v>18</v>
      </c>
      <c r="B4762" s="1">
        <v>7.3</v>
      </c>
      <c r="J4762" s="9"/>
    </row>
    <row r="4763" ht="14.25" customHeight="1">
      <c r="A4763" s="1" t="s">
        <v>18</v>
      </c>
      <c r="B4763" s="1">
        <v>6.6</v>
      </c>
      <c r="J4763" s="9"/>
    </row>
    <row r="4764" ht="14.25" customHeight="1">
      <c r="A4764" s="1" t="s">
        <v>18</v>
      </c>
      <c r="B4764" s="1">
        <v>6.4</v>
      </c>
      <c r="J4764" s="9"/>
    </row>
    <row r="4765" ht="14.25" customHeight="1">
      <c r="A4765" s="1" t="s">
        <v>18</v>
      </c>
      <c r="B4765" s="1">
        <v>5.8</v>
      </c>
      <c r="J4765" s="9"/>
    </row>
    <row r="4766" ht="14.25" customHeight="1">
      <c r="A4766" s="1" t="s">
        <v>18</v>
      </c>
      <c r="B4766" s="1">
        <v>7.2</v>
      </c>
      <c r="J4766" s="9"/>
    </row>
    <row r="4767" ht="14.25" customHeight="1">
      <c r="A4767" s="1" t="s">
        <v>18</v>
      </c>
      <c r="B4767" s="1">
        <v>7.2</v>
      </c>
      <c r="J4767" s="9"/>
    </row>
    <row r="4768" ht="14.25" customHeight="1">
      <c r="A4768" s="1" t="s">
        <v>18</v>
      </c>
      <c r="B4768" s="1">
        <v>3.5</v>
      </c>
      <c r="J4768" s="9"/>
    </row>
    <row r="4769" ht="14.25" customHeight="1">
      <c r="A4769" s="1" t="s">
        <v>18</v>
      </c>
      <c r="B4769" s="1">
        <v>7.5</v>
      </c>
      <c r="J4769" s="9"/>
    </row>
    <row r="4770" ht="14.25" customHeight="1">
      <c r="A4770" s="1" t="s">
        <v>18</v>
      </c>
      <c r="B4770" s="1">
        <v>2.2</v>
      </c>
      <c r="J4770" s="9"/>
    </row>
    <row r="4771" ht="14.25" customHeight="1">
      <c r="A4771" s="1" t="s">
        <v>18</v>
      </c>
      <c r="B4771" s="1">
        <v>3.3</v>
      </c>
      <c r="J4771" s="9"/>
    </row>
    <row r="4772" ht="14.25" customHeight="1">
      <c r="A4772" s="1" t="s">
        <v>18</v>
      </c>
      <c r="B4772" s="1">
        <v>6.6</v>
      </c>
      <c r="J4772" s="9"/>
    </row>
    <row r="4773" ht="14.25" customHeight="1">
      <c r="A4773" s="1" t="s">
        <v>1932</v>
      </c>
      <c r="B4773" s="1">
        <v>6.9</v>
      </c>
      <c r="J4773" s="9"/>
    </row>
    <row r="4774" ht="14.25" customHeight="1">
      <c r="A4774" s="1" t="s">
        <v>18</v>
      </c>
      <c r="B4774" s="1">
        <v>4.0</v>
      </c>
      <c r="J4774" s="9"/>
    </row>
    <row r="4775" ht="14.25" customHeight="1">
      <c r="A4775" s="1" t="s">
        <v>18</v>
      </c>
      <c r="B4775" s="1">
        <v>7.4</v>
      </c>
      <c r="J4775" s="9"/>
    </row>
    <row r="4776" ht="14.25" customHeight="1">
      <c r="A4776" s="1" t="s">
        <v>18</v>
      </c>
      <c r="B4776" s="1">
        <v>8.3</v>
      </c>
      <c r="J4776" s="9"/>
    </row>
    <row r="4777" ht="14.25" customHeight="1">
      <c r="A4777" s="1" t="s">
        <v>18</v>
      </c>
      <c r="B4777" s="1">
        <v>5.7</v>
      </c>
      <c r="J4777" s="9"/>
    </row>
    <row r="4778" ht="14.25" customHeight="1">
      <c r="A4778" s="1" t="s">
        <v>18</v>
      </c>
      <c r="B4778" s="1">
        <v>6.8</v>
      </c>
      <c r="J4778" s="9"/>
    </row>
    <row r="4779" ht="14.25" customHeight="1">
      <c r="A4779" s="1" t="s">
        <v>18</v>
      </c>
      <c r="B4779" s="1">
        <v>5.2</v>
      </c>
      <c r="J4779" s="9"/>
    </row>
    <row r="4780" ht="14.25" customHeight="1">
      <c r="A4780" s="1" t="s">
        <v>18</v>
      </c>
      <c r="B4780" s="1">
        <v>6.4</v>
      </c>
      <c r="J4780" s="9"/>
    </row>
    <row r="4781" ht="14.25" customHeight="1">
      <c r="A4781" s="1" t="s">
        <v>18</v>
      </c>
      <c r="B4781" s="1">
        <v>6.2</v>
      </c>
      <c r="J4781" s="9"/>
    </row>
    <row r="4782" ht="14.25" customHeight="1">
      <c r="A4782" s="1" t="s">
        <v>18</v>
      </c>
      <c r="B4782" s="1">
        <v>5.9</v>
      </c>
      <c r="J4782" s="9"/>
    </row>
    <row r="4783" ht="14.25" customHeight="1">
      <c r="A4783" s="1" t="s">
        <v>18</v>
      </c>
      <c r="B4783" s="1">
        <v>7.7</v>
      </c>
      <c r="J4783" s="9"/>
    </row>
    <row r="4784" ht="14.25" customHeight="1">
      <c r="A4784" s="1" t="s">
        <v>18</v>
      </c>
      <c r="B4784" s="1">
        <v>4.3</v>
      </c>
      <c r="J4784" s="9"/>
    </row>
    <row r="4785" ht="14.25" customHeight="1">
      <c r="A4785" s="1" t="s">
        <v>18</v>
      </c>
      <c r="B4785" s="1">
        <v>7.1</v>
      </c>
      <c r="J4785" s="9"/>
    </row>
    <row r="4786" ht="14.25" customHeight="1">
      <c r="A4786" s="1" t="s">
        <v>18</v>
      </c>
      <c r="B4786" s="1">
        <v>6.2</v>
      </c>
      <c r="J4786" s="9"/>
    </row>
    <row r="4787" ht="14.25" customHeight="1">
      <c r="A4787" s="1" t="s">
        <v>18</v>
      </c>
      <c r="B4787" s="1">
        <v>6.8</v>
      </c>
      <c r="J4787" s="9"/>
    </row>
    <row r="4788" ht="14.25" customHeight="1">
      <c r="A4788" s="1" t="s">
        <v>18</v>
      </c>
      <c r="B4788" s="1">
        <v>7.7</v>
      </c>
      <c r="J4788" s="9"/>
    </row>
    <row r="4789" ht="14.25" customHeight="1">
      <c r="A4789" s="1" t="s">
        <v>18</v>
      </c>
      <c r="B4789" s="1">
        <v>8.2</v>
      </c>
      <c r="J4789" s="9"/>
    </row>
    <row r="4790" ht="14.25" customHeight="1">
      <c r="A4790" s="1" t="s">
        <v>18</v>
      </c>
      <c r="B4790" s="1">
        <v>7.5</v>
      </c>
      <c r="J4790" s="9"/>
    </row>
    <row r="4791" ht="14.25" customHeight="1">
      <c r="A4791" s="1" t="s">
        <v>9346</v>
      </c>
      <c r="B4791" s="1">
        <v>7.6</v>
      </c>
      <c r="J4791" s="9"/>
    </row>
    <row r="4792" ht="14.25" customHeight="1">
      <c r="A4792" s="1" t="s">
        <v>18</v>
      </c>
      <c r="B4792" s="1">
        <v>4.1</v>
      </c>
      <c r="J4792" s="9"/>
    </row>
    <row r="4793" ht="14.25" customHeight="1">
      <c r="A4793" s="1" t="s">
        <v>18</v>
      </c>
      <c r="B4793" s="1">
        <v>6.9</v>
      </c>
      <c r="J4793" s="9"/>
    </row>
    <row r="4794" ht="14.25" customHeight="1">
      <c r="A4794" s="1" t="s">
        <v>18</v>
      </c>
      <c r="B4794" s="1">
        <v>7.1</v>
      </c>
      <c r="J4794" s="9"/>
    </row>
    <row r="4795" ht="14.25" customHeight="1">
      <c r="A4795" s="1" t="s">
        <v>18</v>
      </c>
      <c r="B4795" s="1">
        <v>6.3</v>
      </c>
      <c r="J4795" s="9"/>
    </row>
    <row r="4796" ht="14.25" customHeight="1">
      <c r="A4796" s="1" t="s">
        <v>18</v>
      </c>
      <c r="B4796" s="1">
        <v>7.7</v>
      </c>
      <c r="J4796" s="9"/>
    </row>
    <row r="4797" ht="14.25" customHeight="1">
      <c r="A4797" s="1" t="s">
        <v>18</v>
      </c>
      <c r="B4797" s="1">
        <v>8.3</v>
      </c>
      <c r="J4797" s="9"/>
    </row>
    <row r="4798" ht="14.25" customHeight="1">
      <c r="A4798" s="1" t="s">
        <v>1932</v>
      </c>
      <c r="B4798" s="1">
        <v>7.1</v>
      </c>
      <c r="J4798" s="9"/>
    </row>
    <row r="4799" ht="14.25" customHeight="1">
      <c r="A4799" s="1" t="s">
        <v>18</v>
      </c>
      <c r="B4799" s="1">
        <v>4.7</v>
      </c>
      <c r="J4799" s="9"/>
    </row>
    <row r="4800" ht="14.25" customHeight="1">
      <c r="A4800" s="1" t="s">
        <v>18</v>
      </c>
      <c r="B4800" s="1">
        <v>7.7</v>
      </c>
      <c r="J4800" s="9"/>
    </row>
    <row r="4801" ht="14.25" customHeight="1">
      <c r="A4801" s="1" t="s">
        <v>18</v>
      </c>
      <c r="B4801" s="1">
        <v>7.2</v>
      </c>
      <c r="J4801" s="9"/>
    </row>
    <row r="4802" ht="14.25" customHeight="1">
      <c r="A4802" s="1" t="s">
        <v>18</v>
      </c>
      <c r="B4802" s="1">
        <v>5.1</v>
      </c>
      <c r="J4802" s="9"/>
    </row>
    <row r="4803" ht="14.25" customHeight="1">
      <c r="A4803" s="1" t="s">
        <v>18</v>
      </c>
      <c r="B4803" s="1">
        <v>5.4</v>
      </c>
      <c r="J4803" s="9"/>
    </row>
    <row r="4804" ht="14.25" customHeight="1">
      <c r="A4804" s="1" t="s">
        <v>7257</v>
      </c>
      <c r="B4804" s="1">
        <v>6.9</v>
      </c>
      <c r="J4804" s="9"/>
    </row>
    <row r="4805" ht="14.25" customHeight="1">
      <c r="A4805" s="1" t="s">
        <v>18</v>
      </c>
      <c r="B4805" s="1">
        <v>8.2</v>
      </c>
      <c r="J4805" s="9"/>
    </row>
    <row r="4806" ht="14.25" customHeight="1">
      <c r="A4806" s="1" t="s">
        <v>18</v>
      </c>
      <c r="B4806" s="1">
        <v>6.1</v>
      </c>
      <c r="J4806" s="9"/>
    </row>
    <row r="4807" ht="14.25" customHeight="1">
      <c r="A4807" s="1" t="s">
        <v>18</v>
      </c>
      <c r="B4807" s="1">
        <v>6.1</v>
      </c>
      <c r="J4807" s="9"/>
    </row>
    <row r="4808" ht="14.25" customHeight="1">
      <c r="A4808" s="1" t="s">
        <v>18</v>
      </c>
      <c r="B4808" s="1">
        <v>6.9</v>
      </c>
      <c r="J4808" s="9"/>
    </row>
    <row r="4809" ht="14.25" customHeight="1">
      <c r="A4809" s="1" t="s">
        <v>18</v>
      </c>
      <c r="B4809" s="1">
        <v>5.8</v>
      </c>
      <c r="J4809" s="9"/>
    </row>
    <row r="4810" ht="14.25" customHeight="1">
      <c r="A4810" s="1" t="s">
        <v>993</v>
      </c>
      <c r="B4810" s="1">
        <v>6.0</v>
      </c>
      <c r="J4810" s="9"/>
    </row>
    <row r="4811" ht="14.25" customHeight="1">
      <c r="A4811" s="1" t="s">
        <v>9346</v>
      </c>
      <c r="B4811" s="1">
        <v>8.2</v>
      </c>
      <c r="J4811" s="9"/>
    </row>
    <row r="4812" ht="14.25" customHeight="1">
      <c r="A4812" s="1">
        <v>0.0</v>
      </c>
      <c r="B4812" s="1">
        <v>8.0</v>
      </c>
      <c r="J4812" s="9"/>
    </row>
    <row r="4813" ht="14.25" customHeight="1">
      <c r="A4813" s="1" t="s">
        <v>18</v>
      </c>
      <c r="B4813" s="1">
        <v>7.0</v>
      </c>
      <c r="J4813" s="9"/>
    </row>
    <row r="4814" ht="14.25" customHeight="1">
      <c r="A4814" s="1" t="s">
        <v>18</v>
      </c>
      <c r="B4814" s="1">
        <v>6.3</v>
      </c>
      <c r="J4814" s="9"/>
    </row>
    <row r="4815" ht="14.25" customHeight="1">
      <c r="A4815" s="1" t="s">
        <v>18</v>
      </c>
      <c r="B4815" s="1">
        <v>7.6</v>
      </c>
      <c r="J4815" s="9"/>
    </row>
    <row r="4816" ht="14.25" customHeight="1">
      <c r="A4816" s="1" t="s">
        <v>18</v>
      </c>
      <c r="B4816" s="1">
        <v>6.1</v>
      </c>
      <c r="J4816" s="9"/>
    </row>
    <row r="4817" ht="14.25" customHeight="1">
      <c r="A4817" s="1" t="s">
        <v>8738</v>
      </c>
      <c r="B4817" s="1">
        <v>7.2</v>
      </c>
      <c r="J4817" s="9"/>
    </row>
    <row r="4818" ht="14.25" customHeight="1">
      <c r="A4818" s="1" t="s">
        <v>18</v>
      </c>
      <c r="B4818" s="1">
        <v>7.8</v>
      </c>
      <c r="J4818" s="9"/>
    </row>
    <row r="4819" ht="14.25" customHeight="1">
      <c r="A4819" s="1" t="s">
        <v>18</v>
      </c>
      <c r="B4819" s="1">
        <v>4.7</v>
      </c>
      <c r="J4819" s="9"/>
    </row>
    <row r="4820" ht="14.25" customHeight="1">
      <c r="A4820" s="1" t="s">
        <v>18</v>
      </c>
      <c r="B4820" s="1">
        <v>7.5</v>
      </c>
      <c r="J4820" s="9"/>
    </row>
    <row r="4821" ht="14.25" customHeight="1">
      <c r="A4821" s="1" t="s">
        <v>18</v>
      </c>
      <c r="B4821" s="1">
        <v>6.7</v>
      </c>
      <c r="J4821" s="9"/>
    </row>
    <row r="4822" ht="14.25" customHeight="1">
      <c r="A4822" s="1" t="s">
        <v>18</v>
      </c>
      <c r="B4822" s="1">
        <v>3.4</v>
      </c>
      <c r="J4822" s="9"/>
    </row>
    <row r="4823" ht="14.25" customHeight="1">
      <c r="A4823" s="1" t="s">
        <v>18</v>
      </c>
      <c r="B4823" s="1">
        <v>7.9</v>
      </c>
      <c r="J4823" s="9"/>
    </row>
    <row r="4824" ht="14.25" customHeight="1">
      <c r="A4824" s="1" t="s">
        <v>18</v>
      </c>
      <c r="B4824" s="1">
        <v>8.9</v>
      </c>
      <c r="J4824" s="9"/>
    </row>
    <row r="4825" ht="14.25" customHeight="1">
      <c r="A4825" s="1" t="s">
        <v>18</v>
      </c>
      <c r="B4825" s="1">
        <v>6.9</v>
      </c>
      <c r="J4825" s="9"/>
    </row>
    <row r="4826" ht="14.25" customHeight="1">
      <c r="A4826" s="1" t="s">
        <v>18</v>
      </c>
      <c r="B4826" s="1">
        <v>8.2</v>
      </c>
      <c r="J4826" s="9"/>
    </row>
    <row r="4827" ht="14.25" customHeight="1">
      <c r="A4827" s="1" t="s">
        <v>17281</v>
      </c>
      <c r="B4827" s="1">
        <v>7.3</v>
      </c>
      <c r="J4827" s="9"/>
    </row>
    <row r="4828" ht="14.25" customHeight="1">
      <c r="A4828" s="1" t="s">
        <v>18</v>
      </c>
      <c r="B4828" s="1">
        <v>8.0</v>
      </c>
      <c r="J4828" s="9"/>
    </row>
    <row r="4829" ht="14.25" customHeight="1">
      <c r="A4829" s="1" t="s">
        <v>18</v>
      </c>
      <c r="B4829" s="1">
        <v>6.7</v>
      </c>
      <c r="J4829" s="9"/>
    </row>
    <row r="4830" ht="14.25" customHeight="1">
      <c r="A4830" s="1" t="s">
        <v>18</v>
      </c>
      <c r="B4830" s="1">
        <v>6.6</v>
      </c>
      <c r="J4830" s="9"/>
    </row>
    <row r="4831" ht="14.25" customHeight="1">
      <c r="A4831" s="1" t="s">
        <v>993</v>
      </c>
      <c r="B4831" s="1">
        <v>6.9</v>
      </c>
      <c r="J4831" s="9"/>
    </row>
    <row r="4832" ht="14.25" customHeight="1">
      <c r="A4832" s="1" t="s">
        <v>18</v>
      </c>
      <c r="B4832" s="1">
        <v>7.1</v>
      </c>
      <c r="J4832" s="9"/>
    </row>
    <row r="4833" ht="14.25" customHeight="1">
      <c r="A4833" s="1" t="s">
        <v>18</v>
      </c>
      <c r="B4833" s="1">
        <v>5.6</v>
      </c>
      <c r="J4833" s="9"/>
    </row>
    <row r="4834" ht="14.25" customHeight="1">
      <c r="A4834" s="1" t="s">
        <v>18</v>
      </c>
      <c r="B4834" s="1">
        <v>6.7</v>
      </c>
      <c r="J4834" s="9"/>
    </row>
    <row r="4835" ht="14.25" customHeight="1">
      <c r="A4835" s="1" t="s">
        <v>18</v>
      </c>
      <c r="B4835" s="1">
        <v>7.1</v>
      </c>
      <c r="J4835" s="9"/>
    </row>
    <row r="4836" ht="14.25" customHeight="1">
      <c r="A4836" s="1" t="s">
        <v>18</v>
      </c>
      <c r="B4836" s="1">
        <v>5.2</v>
      </c>
      <c r="J4836" s="9"/>
    </row>
    <row r="4837" ht="14.25" customHeight="1">
      <c r="A4837" s="1" t="s">
        <v>993</v>
      </c>
      <c r="B4837" s="1">
        <v>7.7</v>
      </c>
      <c r="J4837" s="9"/>
    </row>
    <row r="4838" ht="14.25" customHeight="1">
      <c r="A4838" s="1" t="s">
        <v>18</v>
      </c>
      <c r="B4838" s="1">
        <v>7.5</v>
      </c>
      <c r="J4838" s="9"/>
    </row>
    <row r="4839" ht="14.25" customHeight="1">
      <c r="A4839" s="1" t="s">
        <v>18</v>
      </c>
      <c r="B4839" s="1">
        <v>7.6</v>
      </c>
      <c r="J4839" s="9"/>
    </row>
    <row r="4840" ht="14.25" customHeight="1">
      <c r="A4840" s="1" t="s">
        <v>18</v>
      </c>
      <c r="B4840" s="1">
        <v>8.1</v>
      </c>
      <c r="J4840" s="9"/>
    </row>
    <row r="4841" ht="14.25" customHeight="1">
      <c r="A4841" s="1" t="s">
        <v>18</v>
      </c>
      <c r="B4841" s="1">
        <v>5.5</v>
      </c>
      <c r="J4841" s="9"/>
    </row>
    <row r="4842" ht="14.25" customHeight="1">
      <c r="A4842" s="1" t="s">
        <v>18</v>
      </c>
      <c r="B4842" s="1">
        <v>6.6</v>
      </c>
      <c r="J4842" s="9"/>
    </row>
    <row r="4843" ht="14.25" customHeight="1">
      <c r="A4843" s="1" t="s">
        <v>18</v>
      </c>
      <c r="B4843" s="1">
        <v>3.2</v>
      </c>
      <c r="J4843" s="9"/>
    </row>
    <row r="4844" ht="14.25" customHeight="1">
      <c r="A4844" s="1" t="s">
        <v>18</v>
      </c>
      <c r="B4844" s="1">
        <v>7.4</v>
      </c>
      <c r="J4844" s="9"/>
    </row>
    <row r="4845" ht="14.25" customHeight="1">
      <c r="A4845" s="1" t="s">
        <v>18</v>
      </c>
      <c r="B4845" s="1">
        <v>6.6</v>
      </c>
      <c r="J4845" s="9"/>
    </row>
    <row r="4846" ht="14.25" customHeight="1">
      <c r="A4846" s="1" t="s">
        <v>18</v>
      </c>
      <c r="B4846" s="1">
        <v>6.2</v>
      </c>
      <c r="J4846" s="9"/>
    </row>
    <row r="4847" ht="14.25" customHeight="1">
      <c r="A4847" s="1" t="s">
        <v>18</v>
      </c>
      <c r="B4847" s="1">
        <v>4.8</v>
      </c>
      <c r="J4847" s="9"/>
    </row>
    <row r="4848" ht="14.25" customHeight="1">
      <c r="A4848" s="1" t="s">
        <v>18</v>
      </c>
      <c r="B4848" s="1">
        <v>4.5</v>
      </c>
      <c r="J4848" s="9"/>
    </row>
    <row r="4849" ht="14.25" customHeight="1">
      <c r="A4849" s="1" t="s">
        <v>18</v>
      </c>
      <c r="B4849" s="1">
        <v>7.2</v>
      </c>
      <c r="J4849" s="9"/>
    </row>
    <row r="4850" ht="14.25" customHeight="1">
      <c r="A4850" s="1" t="s">
        <v>18</v>
      </c>
      <c r="B4850" s="1">
        <v>4.3</v>
      </c>
      <c r="J4850" s="9"/>
    </row>
    <row r="4851" ht="14.25" customHeight="1">
      <c r="A4851" s="1" t="s">
        <v>18</v>
      </c>
      <c r="B4851" s="1">
        <v>4.5</v>
      </c>
      <c r="J4851" s="9"/>
    </row>
    <row r="4852" ht="14.25" customHeight="1">
      <c r="A4852" s="1" t="s">
        <v>18</v>
      </c>
      <c r="B4852" s="1">
        <v>6.4</v>
      </c>
      <c r="J4852" s="9"/>
    </row>
    <row r="4853" ht="14.25" customHeight="1">
      <c r="A4853" s="1" t="s">
        <v>18</v>
      </c>
      <c r="B4853" s="1">
        <v>6.4</v>
      </c>
      <c r="J4853" s="9"/>
    </row>
    <row r="4854" ht="14.25" customHeight="1">
      <c r="A4854" s="1" t="s">
        <v>18</v>
      </c>
      <c r="B4854" s="1">
        <v>7.3</v>
      </c>
      <c r="J4854" s="9"/>
    </row>
    <row r="4855" ht="14.25" customHeight="1">
      <c r="A4855" s="1" t="s">
        <v>18</v>
      </c>
      <c r="B4855" s="1">
        <v>6.9</v>
      </c>
      <c r="J4855" s="9"/>
    </row>
    <row r="4856" ht="14.25" customHeight="1">
      <c r="A4856" s="1" t="s">
        <v>18</v>
      </c>
      <c r="B4856" s="1">
        <v>4.3</v>
      </c>
      <c r="J4856" s="9"/>
    </row>
    <row r="4857" ht="14.25" customHeight="1">
      <c r="A4857" s="1" t="s">
        <v>18</v>
      </c>
      <c r="B4857" s="1">
        <v>7.2</v>
      </c>
      <c r="J4857" s="9"/>
    </row>
    <row r="4858" ht="14.25" customHeight="1">
      <c r="A4858" s="1" t="s">
        <v>18</v>
      </c>
      <c r="B4858" s="1">
        <v>6.5</v>
      </c>
      <c r="J4858" s="9"/>
    </row>
    <row r="4859" ht="14.25" customHeight="1">
      <c r="A4859" s="1" t="s">
        <v>18</v>
      </c>
      <c r="B4859" s="1">
        <v>6.6</v>
      </c>
      <c r="J4859" s="9"/>
    </row>
    <row r="4860" ht="14.25" customHeight="1">
      <c r="A4860" s="1" t="s">
        <v>18</v>
      </c>
      <c r="B4860" s="1">
        <v>6.7</v>
      </c>
      <c r="J4860" s="9"/>
    </row>
    <row r="4861" ht="14.25" customHeight="1">
      <c r="A4861" s="1" t="s">
        <v>18</v>
      </c>
      <c r="B4861" s="1">
        <v>4.3</v>
      </c>
      <c r="J4861" s="9"/>
    </row>
    <row r="4862" ht="14.25" customHeight="1">
      <c r="A4862" s="1" t="s">
        <v>18</v>
      </c>
      <c r="B4862" s="1">
        <v>7.3</v>
      </c>
      <c r="J4862" s="9"/>
    </row>
    <row r="4863" ht="14.25" customHeight="1">
      <c r="A4863" s="1" t="s">
        <v>18</v>
      </c>
      <c r="B4863" s="1">
        <v>6.4</v>
      </c>
      <c r="J4863" s="9"/>
    </row>
    <row r="4864" ht="14.25" customHeight="1">
      <c r="A4864" s="1" t="s">
        <v>18</v>
      </c>
      <c r="B4864" s="1">
        <v>7.0</v>
      </c>
      <c r="J4864" s="9"/>
    </row>
    <row r="4865" ht="14.25" customHeight="1">
      <c r="A4865" s="1" t="s">
        <v>18</v>
      </c>
      <c r="B4865" s="1">
        <v>5.5</v>
      </c>
      <c r="J4865" s="9"/>
    </row>
    <row r="4866" ht="14.25" customHeight="1">
      <c r="A4866" s="1" t="s">
        <v>18</v>
      </c>
      <c r="B4866" s="1">
        <v>6.7</v>
      </c>
      <c r="J4866" s="9"/>
    </row>
    <row r="4867" ht="14.25" customHeight="1">
      <c r="A4867" s="1" t="s">
        <v>18</v>
      </c>
      <c r="B4867" s="1">
        <v>4.3</v>
      </c>
      <c r="J4867" s="9"/>
    </row>
    <row r="4868" ht="14.25" customHeight="1">
      <c r="A4868" s="1" t="s">
        <v>18</v>
      </c>
      <c r="B4868" s="1">
        <v>6.1</v>
      </c>
      <c r="J4868" s="9"/>
    </row>
    <row r="4869" ht="14.25" customHeight="1">
      <c r="A4869" s="1" t="s">
        <v>5278</v>
      </c>
      <c r="B4869" s="1">
        <v>6.8</v>
      </c>
      <c r="J4869" s="9"/>
    </row>
    <row r="4870" ht="14.25" customHeight="1">
      <c r="A4870" s="1" t="s">
        <v>18</v>
      </c>
      <c r="B4870" s="1">
        <v>3.9</v>
      </c>
      <c r="J4870" s="9"/>
    </row>
    <row r="4871" ht="14.25" customHeight="1">
      <c r="A4871" s="1" t="s">
        <v>18</v>
      </c>
      <c r="B4871" s="1">
        <v>8.5</v>
      </c>
      <c r="J4871" s="9"/>
    </row>
    <row r="4872" ht="14.25" customHeight="1">
      <c r="A4872" s="1" t="s">
        <v>18</v>
      </c>
      <c r="B4872" s="1">
        <v>6.9</v>
      </c>
      <c r="J4872" s="9"/>
    </row>
    <row r="4873" ht="14.25" customHeight="1">
      <c r="A4873" s="1" t="s">
        <v>18</v>
      </c>
      <c r="B4873" s="1">
        <v>7.3</v>
      </c>
      <c r="J4873" s="9"/>
    </row>
    <row r="4874" ht="14.25" customHeight="1">
      <c r="A4874" s="1" t="s">
        <v>18</v>
      </c>
      <c r="B4874" s="1">
        <v>6.9</v>
      </c>
      <c r="J4874" s="9"/>
    </row>
    <row r="4875" ht="14.25" customHeight="1">
      <c r="A4875" s="1" t="s">
        <v>18</v>
      </c>
      <c r="B4875" s="1">
        <v>6.3</v>
      </c>
      <c r="J4875" s="9"/>
    </row>
    <row r="4876" ht="14.25" customHeight="1">
      <c r="A4876" s="1" t="s">
        <v>18</v>
      </c>
      <c r="B4876" s="1">
        <v>2.5</v>
      </c>
      <c r="J4876" s="9"/>
    </row>
    <row r="4877" ht="14.25" customHeight="1">
      <c r="A4877" s="1" t="s">
        <v>18</v>
      </c>
      <c r="B4877" s="1">
        <v>5.7</v>
      </c>
      <c r="J4877" s="9"/>
    </row>
    <row r="4878" ht="14.25" customHeight="1">
      <c r="A4878" s="1" t="s">
        <v>18</v>
      </c>
      <c r="B4878" s="1">
        <v>7.0</v>
      </c>
      <c r="J4878" s="9"/>
    </row>
    <row r="4879" ht="14.25" customHeight="1">
      <c r="A4879" s="1" t="s">
        <v>18</v>
      </c>
      <c r="B4879" s="1">
        <v>6.2</v>
      </c>
      <c r="J4879" s="9"/>
    </row>
    <row r="4880" ht="14.25" customHeight="1">
      <c r="A4880" s="1" t="s">
        <v>18</v>
      </c>
      <c r="B4880" s="1">
        <v>6.9</v>
      </c>
      <c r="J4880" s="9"/>
    </row>
    <row r="4881" ht="14.25" customHeight="1">
      <c r="A4881" s="1" t="s">
        <v>18</v>
      </c>
      <c r="B4881" s="1">
        <v>4.5</v>
      </c>
      <c r="J4881" s="9"/>
    </row>
    <row r="4882" ht="14.25" customHeight="1">
      <c r="A4882" s="1" t="s">
        <v>18</v>
      </c>
      <c r="B4882" s="1">
        <v>7.8</v>
      </c>
      <c r="J4882" s="9"/>
    </row>
    <row r="4883" ht="14.25" customHeight="1">
      <c r="A4883" s="1" t="s">
        <v>18</v>
      </c>
      <c r="B4883" s="1">
        <v>4.4</v>
      </c>
      <c r="J4883" s="9"/>
    </row>
    <row r="4884" ht="14.25" customHeight="1">
      <c r="A4884" s="1" t="s">
        <v>18</v>
      </c>
      <c r="B4884" s="1">
        <v>7.4</v>
      </c>
      <c r="J4884" s="9"/>
    </row>
    <row r="4885" ht="14.25" customHeight="1">
      <c r="A4885" s="1" t="s">
        <v>18</v>
      </c>
      <c r="B4885" s="1">
        <v>6.6</v>
      </c>
      <c r="J4885" s="9"/>
    </row>
    <row r="4886" ht="14.25" customHeight="1">
      <c r="A4886" s="1" t="s">
        <v>18</v>
      </c>
      <c r="B4886" s="1">
        <v>8.0</v>
      </c>
      <c r="J4886" s="9"/>
    </row>
    <row r="4887" ht="14.25" customHeight="1">
      <c r="A4887" s="1">
        <v>0.0</v>
      </c>
      <c r="B4887" s="1">
        <v>8.3</v>
      </c>
      <c r="J4887" s="9"/>
    </row>
    <row r="4888" ht="14.25" customHeight="1">
      <c r="A4888" s="1" t="s">
        <v>18</v>
      </c>
      <c r="B4888" s="1">
        <v>6.5</v>
      </c>
      <c r="J4888" s="9"/>
    </row>
    <row r="4889" ht="14.25" customHeight="1">
      <c r="A4889" s="1" t="s">
        <v>18</v>
      </c>
      <c r="B4889" s="1">
        <v>7.1</v>
      </c>
      <c r="J4889" s="9"/>
    </row>
    <row r="4890" ht="14.25" customHeight="1">
      <c r="A4890" s="1" t="s">
        <v>18</v>
      </c>
      <c r="B4890" s="1">
        <v>7.1</v>
      </c>
      <c r="J4890" s="9"/>
    </row>
    <row r="4891" ht="14.25" customHeight="1">
      <c r="A4891" s="1" t="s">
        <v>18</v>
      </c>
      <c r="B4891" s="1">
        <v>4.0</v>
      </c>
      <c r="J4891" s="9"/>
    </row>
    <row r="4892" ht="14.25" customHeight="1">
      <c r="A4892" s="1" t="s">
        <v>18</v>
      </c>
      <c r="B4892" s="1">
        <v>7.5</v>
      </c>
      <c r="J4892" s="9"/>
    </row>
    <row r="4893" ht="14.25" customHeight="1">
      <c r="A4893" s="1" t="s">
        <v>18</v>
      </c>
      <c r="B4893" s="1">
        <v>7.0</v>
      </c>
      <c r="J4893" s="9"/>
    </row>
    <row r="4894" ht="14.25" customHeight="1">
      <c r="A4894" s="1" t="s">
        <v>18</v>
      </c>
      <c r="B4894" s="1">
        <v>4.0</v>
      </c>
      <c r="J4894" s="9"/>
    </row>
    <row r="4895" ht="14.25" customHeight="1">
      <c r="A4895" s="1" t="s">
        <v>18</v>
      </c>
      <c r="B4895" s="1">
        <v>6.7</v>
      </c>
      <c r="J4895" s="9"/>
    </row>
    <row r="4896" ht="14.25" customHeight="1">
      <c r="A4896" s="1" t="s">
        <v>18</v>
      </c>
      <c r="B4896" s="1">
        <v>7.2</v>
      </c>
      <c r="J4896" s="9"/>
    </row>
    <row r="4897" ht="14.25" customHeight="1">
      <c r="A4897" s="1" t="s">
        <v>18</v>
      </c>
      <c r="B4897" s="1">
        <v>7.0</v>
      </c>
      <c r="J4897" s="9"/>
    </row>
    <row r="4898" ht="14.25" customHeight="1">
      <c r="A4898" s="1" t="s">
        <v>18</v>
      </c>
      <c r="B4898" s="1">
        <v>7.4</v>
      </c>
      <c r="J4898" s="9"/>
    </row>
    <row r="4899" ht="14.25" customHeight="1">
      <c r="A4899" s="1" t="s">
        <v>7257</v>
      </c>
      <c r="B4899" s="1">
        <v>8.0</v>
      </c>
      <c r="J4899" s="9"/>
    </row>
    <row r="4900" ht="14.25" customHeight="1">
      <c r="A4900" s="1" t="s">
        <v>18</v>
      </c>
      <c r="B4900" s="1">
        <v>6.5</v>
      </c>
      <c r="J4900" s="9"/>
    </row>
    <row r="4901" ht="14.25" customHeight="1">
      <c r="A4901" s="1" t="s">
        <v>18</v>
      </c>
      <c r="B4901" s="1">
        <v>7.2</v>
      </c>
      <c r="J4901" s="9"/>
    </row>
    <row r="4902" ht="14.25" customHeight="1">
      <c r="A4902" s="1" t="s">
        <v>18</v>
      </c>
      <c r="B4902" s="1">
        <v>6.4</v>
      </c>
      <c r="J4902" s="9"/>
    </row>
    <row r="4903" ht="14.25" customHeight="1">
      <c r="A4903" s="1" t="s">
        <v>18</v>
      </c>
      <c r="B4903" s="1">
        <v>6.5</v>
      </c>
      <c r="J4903" s="9"/>
    </row>
    <row r="4904" ht="14.25" customHeight="1">
      <c r="A4904" s="1" t="s">
        <v>6442</v>
      </c>
      <c r="B4904" s="1">
        <v>6.8</v>
      </c>
      <c r="J4904" s="9"/>
    </row>
    <row r="4905" ht="14.25" customHeight="1">
      <c r="A4905" s="1" t="s">
        <v>18</v>
      </c>
      <c r="B4905" s="1">
        <v>6.9</v>
      </c>
      <c r="J4905" s="9"/>
    </row>
    <row r="4906" ht="14.25" customHeight="1">
      <c r="A4906" s="1" t="s">
        <v>18</v>
      </c>
      <c r="B4906" s="1">
        <v>7.5</v>
      </c>
      <c r="J4906" s="9"/>
    </row>
    <row r="4907" ht="14.25" customHeight="1">
      <c r="A4907" s="1" t="s">
        <v>18</v>
      </c>
      <c r="B4907" s="1">
        <v>7.1</v>
      </c>
      <c r="J4907" s="9"/>
    </row>
    <row r="4908" ht="14.25" customHeight="1">
      <c r="A4908" s="1" t="s">
        <v>18</v>
      </c>
      <c r="B4908" s="1">
        <v>5.1</v>
      </c>
      <c r="J4908" s="9"/>
    </row>
    <row r="4909" ht="14.25" customHeight="1">
      <c r="A4909" s="1" t="s">
        <v>18</v>
      </c>
      <c r="B4909" s="1">
        <v>6.2</v>
      </c>
      <c r="J4909" s="9"/>
    </row>
    <row r="4910" ht="14.25" customHeight="1">
      <c r="A4910" s="1" t="s">
        <v>18</v>
      </c>
      <c r="B4910" s="1">
        <v>3.9</v>
      </c>
      <c r="J4910" s="9"/>
    </row>
    <row r="4911" ht="14.25" customHeight="1">
      <c r="A4911" s="1" t="s">
        <v>18</v>
      </c>
      <c r="B4911" s="1">
        <v>6.0</v>
      </c>
      <c r="J4911" s="9"/>
    </row>
    <row r="4912" ht="14.25" customHeight="1">
      <c r="A4912" s="1" t="s">
        <v>18</v>
      </c>
      <c r="B4912" s="1">
        <v>6.8</v>
      </c>
      <c r="J4912" s="9"/>
    </row>
    <row r="4913" ht="14.25" customHeight="1">
      <c r="A4913" s="1" t="s">
        <v>993</v>
      </c>
      <c r="B4913" s="1">
        <v>7.4</v>
      </c>
      <c r="J4913" s="9"/>
    </row>
    <row r="4914" ht="14.25" customHeight="1">
      <c r="A4914" s="1" t="s">
        <v>11978</v>
      </c>
      <c r="B4914" s="1">
        <v>8.1</v>
      </c>
      <c r="J4914" s="9"/>
    </row>
    <row r="4915" ht="14.25" customHeight="1">
      <c r="A4915" s="1" t="s">
        <v>18</v>
      </c>
      <c r="B4915" s="1">
        <v>6.5</v>
      </c>
      <c r="J4915" s="9"/>
    </row>
    <row r="4916" ht="14.25" customHeight="1">
      <c r="A4916" s="1" t="s">
        <v>18</v>
      </c>
      <c r="B4916" s="1">
        <v>8.0</v>
      </c>
      <c r="J4916" s="9"/>
    </row>
    <row r="4917" ht="14.25" customHeight="1">
      <c r="A4917" s="1" t="s">
        <v>18</v>
      </c>
      <c r="B4917" s="1">
        <v>7.7</v>
      </c>
      <c r="J4917" s="9"/>
    </row>
    <row r="4918" ht="14.25" customHeight="1">
      <c r="A4918" s="1" t="s">
        <v>18</v>
      </c>
      <c r="B4918" s="1">
        <v>7.2</v>
      </c>
      <c r="J4918" s="9"/>
    </row>
    <row r="4919" ht="14.25" customHeight="1">
      <c r="A4919" s="1" t="s">
        <v>18</v>
      </c>
      <c r="B4919" s="1">
        <v>5.4</v>
      </c>
      <c r="J4919" s="9"/>
    </row>
    <row r="4920" ht="14.25" customHeight="1">
      <c r="A4920" s="1" t="s">
        <v>18</v>
      </c>
      <c r="B4920" s="1">
        <v>6.7</v>
      </c>
      <c r="J4920" s="9"/>
    </row>
    <row r="4921" ht="14.25" customHeight="1">
      <c r="A4921" s="1" t="s">
        <v>18</v>
      </c>
      <c r="B4921" s="1">
        <v>6.3</v>
      </c>
      <c r="J4921" s="9"/>
    </row>
    <row r="4922" ht="14.25" customHeight="1">
      <c r="A4922" s="1" t="s">
        <v>18</v>
      </c>
      <c r="B4922" s="1">
        <v>8.1</v>
      </c>
      <c r="J4922" s="9"/>
    </row>
    <row r="4923" ht="14.25" customHeight="1">
      <c r="A4923" s="1" t="s">
        <v>16639</v>
      </c>
      <c r="B4923" s="1">
        <v>8.5</v>
      </c>
      <c r="J4923" s="9"/>
    </row>
    <row r="4924" ht="14.25" customHeight="1">
      <c r="A4924" s="1" t="s">
        <v>18</v>
      </c>
      <c r="B4924" s="1">
        <v>7.7</v>
      </c>
      <c r="J4924" s="9"/>
    </row>
    <row r="4925" ht="14.25" customHeight="1">
      <c r="A4925" s="1" t="s">
        <v>18</v>
      </c>
      <c r="B4925" s="1">
        <v>6.5</v>
      </c>
      <c r="J4925" s="9"/>
    </row>
    <row r="4926" ht="14.25" customHeight="1">
      <c r="A4926" s="1" t="s">
        <v>18</v>
      </c>
      <c r="B4926" s="1">
        <v>8.7</v>
      </c>
      <c r="J4926" s="9"/>
    </row>
    <row r="4927" ht="14.25" customHeight="1">
      <c r="A4927" s="1" t="s">
        <v>16624</v>
      </c>
      <c r="B4927" s="1">
        <v>6.5</v>
      </c>
      <c r="J4927" s="9"/>
    </row>
    <row r="4928" ht="14.25" customHeight="1">
      <c r="A4928" s="1" t="s">
        <v>18</v>
      </c>
      <c r="B4928" s="1">
        <v>7.0</v>
      </c>
      <c r="J4928" s="9"/>
    </row>
    <row r="4929" ht="14.25" customHeight="1">
      <c r="A4929" s="1" t="s">
        <v>18</v>
      </c>
      <c r="B4929" s="1">
        <v>5.8</v>
      </c>
      <c r="J4929" s="9"/>
    </row>
    <row r="4930" ht="14.25" customHeight="1">
      <c r="A4930" s="1" t="s">
        <v>18</v>
      </c>
      <c r="B4930" s="1">
        <v>5.5</v>
      </c>
      <c r="J4930" s="9"/>
    </row>
    <row r="4931" ht="14.25" customHeight="1">
      <c r="A4931" s="1" t="s">
        <v>18</v>
      </c>
      <c r="B4931" s="1">
        <v>7.0</v>
      </c>
      <c r="J4931" s="9"/>
    </row>
    <row r="4932" ht="14.25" customHeight="1">
      <c r="A4932" s="1" t="s">
        <v>18</v>
      </c>
      <c r="B4932" s="1">
        <v>6.3</v>
      </c>
      <c r="J4932" s="9"/>
    </row>
    <row r="4933" ht="14.25" customHeight="1">
      <c r="A4933" s="1" t="s">
        <v>18</v>
      </c>
      <c r="B4933" s="1">
        <v>7.9</v>
      </c>
      <c r="J4933" s="9"/>
    </row>
    <row r="4934" ht="14.25" customHeight="1">
      <c r="A4934" s="1" t="s">
        <v>18</v>
      </c>
      <c r="B4934" s="1">
        <v>7.3</v>
      </c>
      <c r="J4934" s="9"/>
    </row>
    <row r="4935" ht="14.25" customHeight="1">
      <c r="A4935" s="1" t="s">
        <v>18</v>
      </c>
      <c r="B4935" s="1">
        <v>7.4</v>
      </c>
      <c r="J4935" s="9"/>
    </row>
    <row r="4936" ht="14.25" customHeight="1">
      <c r="A4936" s="1" t="s">
        <v>18</v>
      </c>
      <c r="B4936" s="1">
        <v>5.4</v>
      </c>
      <c r="J4936" s="9"/>
    </row>
    <row r="4937" ht="14.25" customHeight="1">
      <c r="A4937" s="1" t="s">
        <v>18</v>
      </c>
      <c r="B4937" s="1">
        <v>7.1</v>
      </c>
      <c r="J4937" s="9"/>
    </row>
    <row r="4938" ht="14.25" customHeight="1">
      <c r="A4938" s="1" t="s">
        <v>18</v>
      </c>
      <c r="B4938" s="1">
        <v>7.5</v>
      </c>
      <c r="J4938" s="9"/>
    </row>
    <row r="4939" ht="14.25" customHeight="1">
      <c r="A4939" s="1" t="s">
        <v>18</v>
      </c>
      <c r="B4939" s="1">
        <v>8.4</v>
      </c>
      <c r="J4939" s="9"/>
    </row>
    <row r="4940" ht="14.25" customHeight="1">
      <c r="A4940" s="1" t="s">
        <v>18</v>
      </c>
      <c r="B4940" s="1">
        <v>7.0</v>
      </c>
      <c r="J4940" s="9"/>
    </row>
    <row r="4941" ht="14.25" customHeight="1">
      <c r="A4941" s="1" t="s">
        <v>18</v>
      </c>
      <c r="B4941" s="1">
        <v>5.3</v>
      </c>
      <c r="J4941" s="9"/>
    </row>
    <row r="4942" ht="14.25" customHeight="1">
      <c r="A4942" s="1" t="s">
        <v>18</v>
      </c>
      <c r="B4942" s="1">
        <v>7.1</v>
      </c>
      <c r="J4942" s="9"/>
    </row>
    <row r="4943" ht="14.25" customHeight="1">
      <c r="A4943" s="1" t="s">
        <v>18</v>
      </c>
      <c r="B4943" s="1">
        <v>7.5</v>
      </c>
      <c r="J4943" s="9"/>
    </row>
    <row r="4944" ht="14.25" customHeight="1">
      <c r="A4944" s="1" t="s">
        <v>18</v>
      </c>
      <c r="B4944" s="1">
        <v>6.1</v>
      </c>
      <c r="J4944" s="9"/>
    </row>
    <row r="4945" ht="14.25" customHeight="1">
      <c r="A4945" s="1" t="s">
        <v>18</v>
      </c>
      <c r="B4945" s="1">
        <v>7.2</v>
      </c>
      <c r="J4945" s="9"/>
    </row>
    <row r="4946" ht="14.25" customHeight="1">
      <c r="A4946" s="1" t="s">
        <v>18</v>
      </c>
      <c r="B4946" s="1">
        <v>6.7</v>
      </c>
      <c r="J4946" s="9"/>
    </row>
    <row r="4947" ht="14.25" customHeight="1">
      <c r="A4947" s="1" t="s">
        <v>12108</v>
      </c>
      <c r="B4947" s="1">
        <v>8.2</v>
      </c>
      <c r="J4947" s="9"/>
    </row>
    <row r="4948" ht="14.25" customHeight="1">
      <c r="A4948" s="1" t="s">
        <v>18</v>
      </c>
      <c r="B4948" s="1">
        <v>6.6</v>
      </c>
      <c r="J4948" s="9"/>
    </row>
    <row r="4949" ht="14.25" customHeight="1">
      <c r="A4949" s="1" t="s">
        <v>18</v>
      </c>
      <c r="B4949" s="1">
        <v>6.7</v>
      </c>
      <c r="J4949" s="9"/>
    </row>
    <row r="4950" ht="14.25" customHeight="1">
      <c r="A4950" s="1" t="s">
        <v>18</v>
      </c>
      <c r="B4950" s="1">
        <v>5.1</v>
      </c>
      <c r="J4950" s="9"/>
    </row>
    <row r="4951" ht="14.25" customHeight="1">
      <c r="A4951" s="1" t="s">
        <v>18</v>
      </c>
      <c r="B4951" s="1">
        <v>7.0</v>
      </c>
      <c r="J4951" s="9"/>
    </row>
    <row r="4952" ht="14.25" customHeight="1">
      <c r="A4952" s="1" t="s">
        <v>18</v>
      </c>
      <c r="B4952" s="1">
        <v>7.0</v>
      </c>
      <c r="J4952" s="9"/>
    </row>
    <row r="4953" ht="14.25" customHeight="1">
      <c r="A4953" s="1" t="s">
        <v>18</v>
      </c>
      <c r="B4953" s="1">
        <v>8.0</v>
      </c>
      <c r="J4953" s="9"/>
    </row>
    <row r="4954" ht="14.25" customHeight="1">
      <c r="A4954" s="1" t="s">
        <v>993</v>
      </c>
      <c r="B4954" s="1">
        <v>7.4</v>
      </c>
      <c r="J4954" s="9"/>
    </row>
    <row r="4955" ht="14.25" customHeight="1">
      <c r="A4955" s="1" t="s">
        <v>18</v>
      </c>
      <c r="B4955" s="1">
        <v>5.4</v>
      </c>
      <c r="J4955" s="9"/>
    </row>
    <row r="4956" ht="14.25" customHeight="1">
      <c r="A4956" s="1" t="s">
        <v>18</v>
      </c>
      <c r="B4956" s="1">
        <v>5.7</v>
      </c>
      <c r="J4956" s="9"/>
    </row>
    <row r="4957" ht="14.25" customHeight="1">
      <c r="A4957" s="1" t="s">
        <v>18</v>
      </c>
      <c r="B4957" s="1">
        <v>6.7</v>
      </c>
      <c r="J4957" s="9"/>
    </row>
    <row r="4958" ht="14.25" customHeight="1">
      <c r="A4958" s="1" t="s">
        <v>18</v>
      </c>
      <c r="B4958" s="1">
        <v>4.2</v>
      </c>
      <c r="J4958" s="9"/>
    </row>
    <row r="4959" ht="14.25" customHeight="1">
      <c r="A4959" s="1" t="s">
        <v>18</v>
      </c>
      <c r="B4959" s="1">
        <v>7.4</v>
      </c>
      <c r="J4959" s="9"/>
    </row>
    <row r="4960" ht="14.25" customHeight="1">
      <c r="A4960" s="1">
        <v>0.0</v>
      </c>
      <c r="B4960" s="1">
        <v>4.8</v>
      </c>
      <c r="J4960" s="9"/>
    </row>
    <row r="4961" ht="14.25" customHeight="1">
      <c r="A4961" s="1" t="s">
        <v>18</v>
      </c>
      <c r="B4961" s="1">
        <v>7.0</v>
      </c>
      <c r="J4961" s="9"/>
    </row>
    <row r="4962" ht="14.25" customHeight="1">
      <c r="A4962" s="1" t="s">
        <v>18</v>
      </c>
      <c r="B4962" s="1">
        <v>7.3</v>
      </c>
      <c r="J4962" s="9"/>
    </row>
    <row r="4963" ht="14.25" customHeight="1">
      <c r="A4963" s="1" t="s">
        <v>18</v>
      </c>
      <c r="B4963" s="1">
        <v>5.8</v>
      </c>
      <c r="J4963" s="9"/>
    </row>
    <row r="4964" ht="14.25" customHeight="1">
      <c r="A4964" s="1" t="s">
        <v>18</v>
      </c>
      <c r="B4964" s="1">
        <v>7.0</v>
      </c>
      <c r="J4964" s="9"/>
    </row>
    <row r="4965" ht="14.25" customHeight="1">
      <c r="A4965" s="1" t="s">
        <v>18</v>
      </c>
      <c r="B4965" s="1">
        <v>3.2</v>
      </c>
      <c r="J4965" s="9"/>
    </row>
    <row r="4966" ht="14.25" customHeight="1">
      <c r="A4966" s="1" t="s">
        <v>18</v>
      </c>
      <c r="B4966" s="1">
        <v>6.8</v>
      </c>
      <c r="J4966" s="9"/>
    </row>
    <row r="4967" ht="14.25" customHeight="1">
      <c r="A4967" s="1" t="s">
        <v>18</v>
      </c>
      <c r="B4967" s="1">
        <v>7.7</v>
      </c>
      <c r="J4967" s="9"/>
    </row>
    <row r="4968" ht="14.25" customHeight="1">
      <c r="A4968" s="1" t="s">
        <v>18</v>
      </c>
      <c r="B4968" s="1">
        <v>5.6</v>
      </c>
      <c r="J4968" s="9"/>
    </row>
    <row r="4969" ht="14.25" customHeight="1">
      <c r="A4969" s="1" t="s">
        <v>18</v>
      </c>
      <c r="B4969" s="1">
        <v>7.1</v>
      </c>
      <c r="J4969" s="9"/>
    </row>
    <row r="4970" ht="14.25" customHeight="1">
      <c r="A4970" s="1" t="s">
        <v>18</v>
      </c>
      <c r="B4970" s="1">
        <v>3.6</v>
      </c>
      <c r="J4970" s="9"/>
    </row>
    <row r="4971" ht="14.25" customHeight="1">
      <c r="A4971" s="1" t="s">
        <v>18</v>
      </c>
      <c r="B4971" s="1">
        <v>6.8</v>
      </c>
      <c r="J4971" s="9"/>
    </row>
    <row r="4972" ht="14.25" customHeight="1">
      <c r="A4972" s="1" t="s">
        <v>18</v>
      </c>
      <c r="B4972" s="1">
        <v>7.6</v>
      </c>
      <c r="J4972" s="9"/>
    </row>
    <row r="4973" ht="14.25" customHeight="1">
      <c r="A4973" s="1" t="s">
        <v>18</v>
      </c>
      <c r="B4973" s="1">
        <v>6.6</v>
      </c>
      <c r="J4973" s="9"/>
    </row>
    <row r="4974" ht="14.25" customHeight="1">
      <c r="A4974" s="1" t="s">
        <v>18</v>
      </c>
      <c r="B4974" s="1">
        <v>8.3</v>
      </c>
      <c r="J4974" s="9"/>
    </row>
    <row r="4975" ht="14.25" customHeight="1">
      <c r="A4975" s="1" t="s">
        <v>18</v>
      </c>
      <c r="B4975" s="1">
        <v>7.5</v>
      </c>
      <c r="J4975" s="9"/>
    </row>
    <row r="4976" ht="14.25" customHeight="1">
      <c r="A4976" s="1" t="s">
        <v>18</v>
      </c>
      <c r="B4976" s="1">
        <v>5.4</v>
      </c>
      <c r="J4976" s="9"/>
    </row>
    <row r="4977" ht="14.25" customHeight="1">
      <c r="A4977" s="1" t="s">
        <v>18</v>
      </c>
      <c r="B4977" s="1">
        <v>5.3</v>
      </c>
      <c r="J4977" s="9"/>
    </row>
    <row r="4978" ht="14.25" customHeight="1">
      <c r="A4978" s="1" t="s">
        <v>18</v>
      </c>
      <c r="B4978" s="1">
        <v>4.5</v>
      </c>
      <c r="J4978" s="9"/>
    </row>
    <row r="4979" ht="14.25" customHeight="1">
      <c r="A4979" s="1" t="s">
        <v>18</v>
      </c>
      <c r="B4979" s="1">
        <v>7.3</v>
      </c>
      <c r="J4979" s="9"/>
    </row>
    <row r="4980" ht="14.25" customHeight="1">
      <c r="A4980" s="1" t="s">
        <v>18</v>
      </c>
      <c r="B4980" s="1">
        <v>5.6</v>
      </c>
      <c r="J4980" s="9"/>
    </row>
    <row r="4981" ht="14.25" customHeight="1">
      <c r="A4981" s="1" t="s">
        <v>18</v>
      </c>
      <c r="B4981" s="1">
        <v>5.6</v>
      </c>
      <c r="J4981" s="9"/>
    </row>
    <row r="4982" ht="14.25" customHeight="1">
      <c r="A4982" s="1" t="s">
        <v>18</v>
      </c>
      <c r="B4982" s="1">
        <v>4.1</v>
      </c>
      <c r="J4982" s="9"/>
    </row>
    <row r="4983" ht="14.25" customHeight="1">
      <c r="A4983" s="1" t="s">
        <v>18</v>
      </c>
      <c r="B4983" s="1">
        <v>6.8</v>
      </c>
      <c r="J4983" s="9"/>
    </row>
    <row r="4984" ht="14.25" customHeight="1">
      <c r="A4984" s="1" t="s">
        <v>18</v>
      </c>
      <c r="B4984" s="1">
        <v>6.3</v>
      </c>
      <c r="J4984" s="9"/>
    </row>
    <row r="4985" ht="14.25" customHeight="1">
      <c r="A4985" s="1" t="s">
        <v>18</v>
      </c>
      <c r="B4985" s="1">
        <v>5.8</v>
      </c>
      <c r="J4985" s="9"/>
    </row>
    <row r="4986" ht="14.25" customHeight="1">
      <c r="A4986" s="1" t="s">
        <v>18</v>
      </c>
      <c r="B4986" s="1">
        <v>6.6</v>
      </c>
      <c r="J4986" s="9"/>
    </row>
    <row r="4987" ht="14.25" customHeight="1">
      <c r="A4987" s="1" t="s">
        <v>18</v>
      </c>
      <c r="B4987" s="1">
        <v>6.7</v>
      </c>
      <c r="J4987" s="9"/>
    </row>
    <row r="4988" ht="14.25" customHeight="1">
      <c r="A4988" s="1" t="s">
        <v>10968</v>
      </c>
      <c r="B4988" s="1">
        <v>6.4</v>
      </c>
      <c r="J4988" s="9"/>
    </row>
    <row r="4989" ht="14.25" customHeight="1">
      <c r="A4989" s="1" t="s">
        <v>18</v>
      </c>
      <c r="B4989" s="1">
        <v>6.3</v>
      </c>
      <c r="J4989" s="9"/>
    </row>
    <row r="4990" ht="14.25" customHeight="1">
      <c r="A4990" s="1" t="s">
        <v>18</v>
      </c>
      <c r="B4990" s="1">
        <v>3.4</v>
      </c>
      <c r="J4990" s="9"/>
    </row>
    <row r="4991" ht="14.25" customHeight="1">
      <c r="A4991" s="1" t="s">
        <v>18</v>
      </c>
      <c r="B4991" s="1">
        <v>4.7</v>
      </c>
      <c r="J4991" s="9"/>
    </row>
    <row r="4992" ht="14.25" customHeight="1">
      <c r="A4992" s="1" t="s">
        <v>18</v>
      </c>
      <c r="B4992" s="1">
        <v>6.0</v>
      </c>
      <c r="J4992" s="9"/>
    </row>
    <row r="4993" ht="14.25" customHeight="1">
      <c r="A4993" s="1" t="s">
        <v>18</v>
      </c>
      <c r="B4993" s="1">
        <v>7.3</v>
      </c>
      <c r="J4993" s="9"/>
    </row>
    <row r="4994" ht="14.25" customHeight="1">
      <c r="A4994" s="1" t="s">
        <v>18</v>
      </c>
      <c r="B4994" s="1">
        <v>7.9</v>
      </c>
      <c r="J4994" s="9"/>
    </row>
    <row r="4995" ht="14.25" customHeight="1">
      <c r="A4995" s="1" t="s">
        <v>18</v>
      </c>
      <c r="B4995" s="1">
        <v>6.1</v>
      </c>
      <c r="J4995" s="9"/>
    </row>
    <row r="4996" ht="14.25" customHeight="1">
      <c r="A4996" s="1" t="s">
        <v>18</v>
      </c>
      <c r="B4996" s="1">
        <v>7.4</v>
      </c>
      <c r="J4996" s="9"/>
    </row>
    <row r="4997" ht="14.25" customHeight="1">
      <c r="A4997" s="1" t="s">
        <v>18</v>
      </c>
      <c r="B4997" s="1">
        <v>6.6</v>
      </c>
      <c r="J4997" s="9"/>
    </row>
    <row r="4998" ht="14.25" customHeight="1">
      <c r="A4998" s="1" t="s">
        <v>18</v>
      </c>
      <c r="B4998" s="1">
        <v>5.5</v>
      </c>
      <c r="J4998" s="9"/>
    </row>
    <row r="4999" ht="14.25" customHeight="1">
      <c r="A4999" s="1" t="s">
        <v>18</v>
      </c>
      <c r="B4999" s="1">
        <v>7.5</v>
      </c>
      <c r="J4999" s="9"/>
    </row>
    <row r="5000" ht="14.25" customHeight="1">
      <c r="A5000" s="1" t="s">
        <v>18</v>
      </c>
      <c r="B5000" s="1">
        <v>7.6</v>
      </c>
      <c r="J5000" s="9"/>
    </row>
    <row r="5001" ht="14.25" customHeight="1">
      <c r="A5001" s="1" t="s">
        <v>18</v>
      </c>
      <c r="B5001" s="1">
        <v>5.0</v>
      </c>
      <c r="J5001" s="9"/>
    </row>
    <row r="5002" ht="14.25" customHeight="1">
      <c r="A5002" s="1" t="s">
        <v>18</v>
      </c>
      <c r="B5002" s="1">
        <v>3.2</v>
      </c>
      <c r="J5002" s="9"/>
    </row>
    <row r="5003" ht="14.25" customHeight="1">
      <c r="A5003" s="1" t="s">
        <v>18</v>
      </c>
      <c r="B5003" s="1">
        <v>8.2</v>
      </c>
      <c r="J5003" s="9"/>
    </row>
    <row r="5004" ht="14.25" customHeight="1">
      <c r="A5004" s="1" t="s">
        <v>18</v>
      </c>
      <c r="B5004" s="1">
        <v>3.7</v>
      </c>
      <c r="J5004" s="9"/>
    </row>
    <row r="5005" ht="14.25" customHeight="1">
      <c r="A5005" s="1" t="s">
        <v>18</v>
      </c>
      <c r="B5005" s="1">
        <v>6.3</v>
      </c>
      <c r="J5005" s="9"/>
    </row>
    <row r="5006" ht="14.25" customHeight="1">
      <c r="A5006" s="1" t="s">
        <v>18</v>
      </c>
      <c r="B5006" s="1">
        <v>4.1</v>
      </c>
      <c r="J5006" s="9"/>
    </row>
    <row r="5007" ht="14.25" customHeight="1">
      <c r="A5007" s="1" t="s">
        <v>18</v>
      </c>
      <c r="B5007" s="1">
        <v>6.9</v>
      </c>
      <c r="J5007" s="9"/>
    </row>
    <row r="5008" ht="14.25" customHeight="1">
      <c r="A5008" s="1" t="s">
        <v>18</v>
      </c>
      <c r="B5008" s="1">
        <v>5.4</v>
      </c>
      <c r="J5008" s="9"/>
    </row>
    <row r="5009" ht="14.25" customHeight="1">
      <c r="A5009" s="1" t="s">
        <v>18</v>
      </c>
      <c r="B5009" s="1">
        <v>6.5</v>
      </c>
      <c r="J5009" s="9"/>
    </row>
    <row r="5010" ht="14.25" customHeight="1">
      <c r="A5010" s="1" t="s">
        <v>18</v>
      </c>
      <c r="B5010" s="1">
        <v>7.8</v>
      </c>
      <c r="J5010" s="9"/>
    </row>
    <row r="5011" ht="14.25" customHeight="1">
      <c r="A5011" s="1" t="s">
        <v>18</v>
      </c>
      <c r="B5011" s="1">
        <v>6.7</v>
      </c>
      <c r="J5011" s="9"/>
    </row>
    <row r="5012" ht="14.25" customHeight="1">
      <c r="A5012" s="1" t="s">
        <v>18</v>
      </c>
      <c r="B5012" s="1">
        <v>6.4</v>
      </c>
      <c r="J5012" s="9"/>
    </row>
    <row r="5013" ht="14.25" customHeight="1">
      <c r="A5013" s="1" t="s">
        <v>18</v>
      </c>
      <c r="B5013" s="1">
        <v>7.3</v>
      </c>
      <c r="J5013" s="9"/>
    </row>
    <row r="5014" ht="14.25" customHeight="1">
      <c r="A5014" s="1" t="s">
        <v>18</v>
      </c>
      <c r="B5014" s="1">
        <v>5.7</v>
      </c>
      <c r="J5014" s="9"/>
    </row>
    <row r="5015" ht="14.25" customHeight="1">
      <c r="A5015" s="1" t="s">
        <v>18</v>
      </c>
      <c r="B5015" s="1">
        <v>7.0</v>
      </c>
      <c r="J5015" s="9"/>
    </row>
    <row r="5016" ht="14.25" customHeight="1">
      <c r="A5016" s="1" t="s">
        <v>18</v>
      </c>
      <c r="B5016" s="1">
        <v>6.3</v>
      </c>
      <c r="J5016" s="9"/>
    </row>
    <row r="5017" ht="14.25" customHeight="1">
      <c r="A5017" s="1" t="s">
        <v>18</v>
      </c>
      <c r="B5017" s="1">
        <v>7.1</v>
      </c>
      <c r="J5017" s="9"/>
    </row>
    <row r="5018" ht="14.25" customHeight="1">
      <c r="A5018" s="1" t="s">
        <v>18</v>
      </c>
      <c r="B5018" s="1">
        <v>4.8</v>
      </c>
      <c r="J5018" s="9"/>
    </row>
    <row r="5019" ht="14.25" customHeight="1">
      <c r="A5019" s="1" t="s">
        <v>18</v>
      </c>
      <c r="B5019" s="1">
        <v>3.3</v>
      </c>
      <c r="J5019" s="9"/>
    </row>
    <row r="5020" ht="14.25" customHeight="1">
      <c r="A5020" s="1" t="s">
        <v>18</v>
      </c>
      <c r="B5020" s="1">
        <v>6.9</v>
      </c>
      <c r="J5020" s="9"/>
    </row>
    <row r="5021" ht="14.25" customHeight="1">
      <c r="A5021" s="1" t="s">
        <v>18</v>
      </c>
      <c r="B5021" s="1">
        <v>4.6</v>
      </c>
      <c r="J5021" s="9"/>
    </row>
    <row r="5022" ht="14.25" customHeight="1">
      <c r="A5022" s="1" t="s">
        <v>18</v>
      </c>
      <c r="B5022" s="1">
        <v>3.0</v>
      </c>
      <c r="J5022" s="9"/>
    </row>
    <row r="5023" ht="14.25" customHeight="1">
      <c r="A5023" s="1" t="s">
        <v>18</v>
      </c>
      <c r="B5023" s="1">
        <v>6.6</v>
      </c>
      <c r="J5023" s="9"/>
    </row>
    <row r="5024" ht="14.25" customHeight="1">
      <c r="A5024" s="1" t="s">
        <v>17959</v>
      </c>
      <c r="B5024" s="1">
        <v>7.4</v>
      </c>
      <c r="J5024" s="9"/>
    </row>
    <row r="5025" ht="14.25" customHeight="1">
      <c r="A5025" s="1" t="s">
        <v>18</v>
      </c>
      <c r="B5025" s="1">
        <v>6.2</v>
      </c>
      <c r="J5025" s="9"/>
    </row>
    <row r="5026" ht="14.25" customHeight="1">
      <c r="A5026" s="1" t="s">
        <v>18</v>
      </c>
      <c r="B5026" s="1">
        <v>4.0</v>
      </c>
      <c r="J5026" s="9"/>
    </row>
    <row r="5027" ht="14.25" customHeight="1">
      <c r="A5027" s="1" t="s">
        <v>18</v>
      </c>
      <c r="B5027" s="1">
        <v>6.1</v>
      </c>
      <c r="J5027" s="9"/>
    </row>
    <row r="5028" ht="14.25" customHeight="1">
      <c r="A5028" s="1" t="s">
        <v>993</v>
      </c>
      <c r="B5028" s="1">
        <v>6.9</v>
      </c>
      <c r="J5028" s="9"/>
    </row>
    <row r="5029" ht="14.25" customHeight="1">
      <c r="A5029" s="1" t="s">
        <v>16639</v>
      </c>
      <c r="B5029" s="1">
        <v>7.5</v>
      </c>
      <c r="J5029" s="9"/>
    </row>
    <row r="5030" ht="14.25" customHeight="1">
      <c r="A5030" s="1" t="s">
        <v>18</v>
      </c>
      <c r="B5030" s="1">
        <v>6.7</v>
      </c>
      <c r="J5030" s="9"/>
    </row>
    <row r="5031" ht="14.25" customHeight="1">
      <c r="A5031" s="1" t="s">
        <v>433</v>
      </c>
      <c r="B5031" s="1">
        <v>7.4</v>
      </c>
      <c r="J5031" s="9"/>
    </row>
    <row r="5032" ht="14.25" customHeight="1">
      <c r="A5032" s="1" t="s">
        <v>18</v>
      </c>
      <c r="B5032" s="1">
        <v>6.1</v>
      </c>
      <c r="J5032" s="9"/>
    </row>
    <row r="5033" ht="14.25" customHeight="1">
      <c r="A5033" s="1" t="s">
        <v>18</v>
      </c>
      <c r="B5033" s="1">
        <v>5.4</v>
      </c>
      <c r="J5033" s="9"/>
    </row>
    <row r="5034" ht="14.25" customHeight="1">
      <c r="A5034" s="1" t="s">
        <v>18</v>
      </c>
      <c r="B5034" s="1">
        <v>6.4</v>
      </c>
      <c r="J5034" s="9"/>
    </row>
    <row r="5035" ht="14.25" customHeight="1">
      <c r="A5035" s="1" t="s">
        <v>18</v>
      </c>
      <c r="B5035" s="1">
        <v>7.0</v>
      </c>
      <c r="J5035" s="9"/>
    </row>
    <row r="5036" ht="14.25" customHeight="1">
      <c r="A5036" s="1" t="s">
        <v>18</v>
      </c>
      <c r="B5036" s="1">
        <v>6.3</v>
      </c>
      <c r="J5036" s="9"/>
    </row>
    <row r="5037" ht="14.25" customHeight="1">
      <c r="A5037" s="1" t="s">
        <v>1932</v>
      </c>
      <c r="B5037" s="1">
        <v>6.9</v>
      </c>
      <c r="J5037" s="9"/>
    </row>
    <row r="5038" ht="14.25" customHeight="1">
      <c r="A5038" s="1" t="s">
        <v>18</v>
      </c>
      <c r="B5038" s="1">
        <v>7.8</v>
      </c>
      <c r="J5038" s="9"/>
    </row>
    <row r="5039" ht="14.25" customHeight="1">
      <c r="A5039" s="1" t="s">
        <v>18</v>
      </c>
      <c r="B5039" s="1">
        <v>6.4</v>
      </c>
      <c r="J5039" s="9"/>
    </row>
    <row r="5040" ht="14.25" customHeight="1">
      <c r="A5040" s="1" t="s">
        <v>18</v>
      </c>
      <c r="B5040" s="1">
        <v>7.7</v>
      </c>
      <c r="J5040" s="9"/>
    </row>
    <row r="5041" ht="14.25" customHeight="1">
      <c r="A5041" s="1" t="s">
        <v>18</v>
      </c>
      <c r="B5041" s="1">
        <v>7.5</v>
      </c>
      <c r="J5041" s="9"/>
    </row>
    <row r="5042" ht="14.25" customHeight="1">
      <c r="A5042" s="1" t="s">
        <v>18</v>
      </c>
      <c r="B5042" s="1">
        <v>6.3</v>
      </c>
      <c r="J5042" s="9"/>
    </row>
    <row r="5043" ht="14.25" customHeight="1">
      <c r="A5043" s="1" t="s">
        <v>18</v>
      </c>
      <c r="B5043" s="1">
        <v>6.3</v>
      </c>
      <c r="J5043" s="9"/>
    </row>
    <row r="5044" ht="14.25" customHeight="1">
      <c r="A5044" s="1" t="s">
        <v>18</v>
      </c>
      <c r="B5044" s="1">
        <v>6.6</v>
      </c>
      <c r="J5044" s="9"/>
    </row>
  </sheetData>
  <printOptions/>
  <pageMargins bottom="0.75" footer="0.0" header="0.0" left="0.7" right="0.7" top="0.75"/>
  <pageSetup orientation="landscape"/>
  <drawing r:id="rId2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43"/>
    <col customWidth="1" min="3" max="3" width="8.71"/>
    <col customWidth="1" min="4" max="4" width="11.71"/>
    <col customWidth="1" min="5" max="16" width="8.71"/>
  </cols>
  <sheetData>
    <row r="1" ht="14.25" customHeight="1">
      <c r="A1" s="1" t="s">
        <v>1</v>
      </c>
      <c r="B1" s="1" t="s">
        <v>11</v>
      </c>
      <c r="D1" s="1" t="s">
        <v>18047</v>
      </c>
    </row>
    <row r="2" ht="14.25" customHeight="1">
      <c r="A2" s="1">
        <v>178.0</v>
      </c>
      <c r="B2" s="1">
        <v>7.9</v>
      </c>
      <c r="D2" s="1" t="s">
        <v>18043</v>
      </c>
      <c r="E2" s="10">
        <f>AVERAGE(A2:A5044)</f>
        <v>106.882213</v>
      </c>
    </row>
    <row r="3" ht="14.25" customHeight="1">
      <c r="A3" s="1">
        <v>169.0</v>
      </c>
      <c r="B3" s="1">
        <v>7.1</v>
      </c>
      <c r="D3" s="1" t="s">
        <v>18044</v>
      </c>
      <c r="E3" s="1">
        <f>MEDIAN(A2:A5044)</f>
        <v>103</v>
      </c>
    </row>
    <row r="4" ht="14.25" customHeight="1">
      <c r="A4" s="1">
        <v>148.0</v>
      </c>
      <c r="B4" s="1">
        <v>6.8</v>
      </c>
      <c r="D4" s="1" t="s">
        <v>18048</v>
      </c>
      <c r="E4" s="1">
        <f>MODE(A2:A5044)</f>
        <v>90</v>
      </c>
    </row>
    <row r="5" ht="14.25" customHeight="1">
      <c r="A5" s="1">
        <v>164.0</v>
      </c>
      <c r="B5" s="1">
        <v>8.5</v>
      </c>
      <c r="D5" s="1" t="s">
        <v>18049</v>
      </c>
      <c r="E5" s="1">
        <f>STDEV(A2:A5044)</f>
        <v>25.82846273</v>
      </c>
    </row>
    <row r="6" ht="14.25" customHeight="1">
      <c r="A6" s="1">
        <v>0.0</v>
      </c>
      <c r="B6" s="1">
        <v>7.1</v>
      </c>
    </row>
    <row r="7" ht="14.25" customHeight="1">
      <c r="A7" s="1">
        <v>132.0</v>
      </c>
      <c r="B7" s="1">
        <v>6.6</v>
      </c>
    </row>
    <row r="8" ht="14.25" customHeight="1">
      <c r="A8" s="1">
        <v>156.0</v>
      </c>
      <c r="B8" s="1">
        <v>6.2</v>
      </c>
    </row>
    <row r="9" ht="14.25" customHeight="1">
      <c r="A9" s="1">
        <v>100.0</v>
      </c>
      <c r="B9" s="1">
        <v>7.8</v>
      </c>
    </row>
    <row r="10" ht="14.25" customHeight="1">
      <c r="A10" s="1">
        <v>141.0</v>
      </c>
      <c r="B10" s="1">
        <v>7.5</v>
      </c>
    </row>
    <row r="11" ht="14.25" customHeight="1">
      <c r="A11" s="1">
        <v>153.0</v>
      </c>
      <c r="B11" s="1">
        <v>7.5</v>
      </c>
    </row>
    <row r="12" ht="14.25" customHeight="1">
      <c r="A12" s="1">
        <v>183.0</v>
      </c>
      <c r="B12" s="1">
        <v>6.9</v>
      </c>
    </row>
    <row r="13" ht="14.25" customHeight="1">
      <c r="A13" s="1">
        <v>169.0</v>
      </c>
      <c r="B13" s="1">
        <v>6.1</v>
      </c>
    </row>
    <row r="14" ht="14.25" customHeight="1">
      <c r="A14" s="1">
        <v>106.0</v>
      </c>
      <c r="B14" s="1">
        <v>6.7</v>
      </c>
    </row>
    <row r="15" ht="14.25" customHeight="1">
      <c r="A15" s="1">
        <v>151.0</v>
      </c>
      <c r="B15" s="1">
        <v>7.3</v>
      </c>
    </row>
    <row r="16" ht="14.25" customHeight="1">
      <c r="A16" s="1">
        <v>150.0</v>
      </c>
      <c r="B16" s="1">
        <v>6.5</v>
      </c>
    </row>
    <row r="17" ht="14.25" customHeight="1">
      <c r="A17" s="1">
        <v>143.0</v>
      </c>
      <c r="B17" s="1">
        <v>7.2</v>
      </c>
    </row>
    <row r="18" ht="14.25" customHeight="1">
      <c r="A18" s="1">
        <v>150.0</v>
      </c>
      <c r="B18" s="1">
        <v>6.6</v>
      </c>
    </row>
    <row r="19" ht="14.25" customHeight="1">
      <c r="A19" s="1">
        <v>173.0</v>
      </c>
      <c r="B19" s="1">
        <v>8.1</v>
      </c>
    </row>
    <row r="20" ht="14.25" customHeight="1">
      <c r="A20" s="1">
        <v>136.0</v>
      </c>
      <c r="B20" s="1">
        <v>6.7</v>
      </c>
    </row>
    <row r="21" ht="14.25" customHeight="1">
      <c r="A21" s="1">
        <v>106.0</v>
      </c>
      <c r="B21" s="1">
        <v>6.8</v>
      </c>
    </row>
    <row r="22" ht="14.25" customHeight="1">
      <c r="A22" s="1">
        <v>164.0</v>
      </c>
      <c r="B22" s="1">
        <v>7.5</v>
      </c>
    </row>
    <row r="23" ht="14.25" customHeight="1">
      <c r="A23" s="1">
        <v>153.0</v>
      </c>
      <c r="B23" s="1">
        <v>7.0</v>
      </c>
    </row>
    <row r="24" ht="14.25" customHeight="1">
      <c r="A24" s="1">
        <v>156.0</v>
      </c>
      <c r="B24" s="1">
        <v>6.7</v>
      </c>
    </row>
    <row r="25" ht="14.25" customHeight="1">
      <c r="A25" s="1">
        <v>186.0</v>
      </c>
      <c r="B25" s="1">
        <v>7.9</v>
      </c>
    </row>
    <row r="26" ht="14.25" customHeight="1">
      <c r="A26" s="1">
        <v>113.0</v>
      </c>
      <c r="B26" s="1">
        <v>6.1</v>
      </c>
    </row>
    <row r="27" ht="14.25" customHeight="1">
      <c r="A27" s="1">
        <v>201.0</v>
      </c>
      <c r="B27" s="1">
        <v>7.2</v>
      </c>
    </row>
    <row r="28" ht="14.25" customHeight="1">
      <c r="A28" s="1">
        <v>194.0</v>
      </c>
      <c r="B28" s="1">
        <v>7.7</v>
      </c>
    </row>
    <row r="29" ht="14.25" customHeight="1">
      <c r="A29" s="1">
        <v>147.0</v>
      </c>
      <c r="B29" s="1">
        <v>8.2</v>
      </c>
    </row>
    <row r="30" ht="14.25" customHeight="1">
      <c r="A30" s="1">
        <v>131.0</v>
      </c>
      <c r="B30" s="1">
        <v>5.9</v>
      </c>
    </row>
    <row r="31" ht="14.25" customHeight="1">
      <c r="A31" s="1">
        <v>124.0</v>
      </c>
      <c r="B31" s="1">
        <v>7.0</v>
      </c>
    </row>
    <row r="32" ht="14.25" customHeight="1">
      <c r="A32" s="1">
        <v>143.0</v>
      </c>
      <c r="B32" s="1">
        <v>7.8</v>
      </c>
    </row>
    <row r="33" ht="14.25" customHeight="1">
      <c r="A33" s="1">
        <v>135.0</v>
      </c>
      <c r="B33" s="1">
        <v>7.3</v>
      </c>
    </row>
    <row r="34" ht="14.25" customHeight="1">
      <c r="A34" s="1">
        <v>195.0</v>
      </c>
      <c r="B34" s="1">
        <v>7.2</v>
      </c>
    </row>
    <row r="35" ht="14.25" customHeight="1">
      <c r="A35" s="1">
        <v>108.0</v>
      </c>
      <c r="B35" s="1">
        <v>6.5</v>
      </c>
    </row>
    <row r="36" ht="14.25" customHeight="1">
      <c r="A36" s="1">
        <v>104.0</v>
      </c>
      <c r="B36" s="1">
        <v>6.8</v>
      </c>
    </row>
    <row r="37" ht="14.25" customHeight="1">
      <c r="A37" s="1">
        <v>104.0</v>
      </c>
      <c r="B37" s="1">
        <v>7.3</v>
      </c>
    </row>
    <row r="38" ht="14.25" customHeight="1">
      <c r="A38" s="1">
        <v>150.0</v>
      </c>
      <c r="B38" s="1">
        <v>6.0</v>
      </c>
    </row>
    <row r="39" ht="14.25" customHeight="1">
      <c r="A39" s="1">
        <v>165.0</v>
      </c>
      <c r="B39" s="1">
        <v>5.7</v>
      </c>
    </row>
    <row r="40" ht="14.25" customHeight="1">
      <c r="A40" s="1">
        <v>130.0</v>
      </c>
      <c r="B40" s="1">
        <v>6.4</v>
      </c>
    </row>
    <row r="41" ht="14.25" customHeight="1">
      <c r="A41" s="1">
        <v>142.0</v>
      </c>
      <c r="B41" s="1">
        <v>6.7</v>
      </c>
    </row>
    <row r="42" ht="14.25" customHeight="1">
      <c r="A42" s="1">
        <v>125.0</v>
      </c>
      <c r="B42" s="1">
        <v>6.8</v>
      </c>
    </row>
    <row r="43" ht="14.25" customHeight="1">
      <c r="A43" s="1">
        <v>106.0</v>
      </c>
      <c r="B43" s="1">
        <v>6.3</v>
      </c>
    </row>
    <row r="44" ht="14.25" customHeight="1">
      <c r="A44" s="1">
        <v>123.0</v>
      </c>
      <c r="B44" s="1">
        <v>5.6</v>
      </c>
    </row>
    <row r="45" ht="14.25" customHeight="1">
      <c r="A45" s="1">
        <v>103.0</v>
      </c>
      <c r="B45" s="1">
        <v>8.3</v>
      </c>
    </row>
    <row r="46" ht="14.25" customHeight="1">
      <c r="A46" s="1">
        <v>118.0</v>
      </c>
      <c r="B46" s="1">
        <v>6.6</v>
      </c>
    </row>
    <row r="47" ht="14.25" customHeight="1">
      <c r="A47" s="1">
        <v>140.0</v>
      </c>
      <c r="B47" s="1">
        <v>7.2</v>
      </c>
    </row>
    <row r="48" ht="14.25" customHeight="1">
      <c r="A48" s="1">
        <v>123.0</v>
      </c>
      <c r="B48" s="1">
        <v>7.0</v>
      </c>
    </row>
    <row r="49" ht="14.25" customHeight="1">
      <c r="A49" s="1">
        <v>149.0</v>
      </c>
      <c r="B49" s="1">
        <v>8.0</v>
      </c>
    </row>
    <row r="50" ht="14.25" customHeight="1">
      <c r="A50" s="1">
        <v>132.0</v>
      </c>
      <c r="B50" s="1">
        <v>7.8</v>
      </c>
    </row>
    <row r="51" ht="14.25" customHeight="1">
      <c r="A51" s="1">
        <v>114.0</v>
      </c>
      <c r="B51" s="1">
        <v>6.3</v>
      </c>
    </row>
    <row r="52" ht="14.25" customHeight="1">
      <c r="A52" s="1">
        <v>143.0</v>
      </c>
      <c r="B52" s="1">
        <v>7.3</v>
      </c>
    </row>
    <row r="53" ht="14.25" customHeight="1">
      <c r="A53" s="1">
        <v>116.0</v>
      </c>
      <c r="B53" s="1">
        <v>6.6</v>
      </c>
    </row>
    <row r="54" ht="14.25" customHeight="1">
      <c r="A54" s="1">
        <v>131.0</v>
      </c>
      <c r="B54" s="1">
        <v>7.0</v>
      </c>
    </row>
    <row r="55" ht="14.25" customHeight="1">
      <c r="A55" s="1">
        <v>154.0</v>
      </c>
      <c r="B55" s="1">
        <v>6.3</v>
      </c>
    </row>
    <row r="56" ht="14.25" customHeight="1">
      <c r="A56" s="1">
        <v>122.0</v>
      </c>
      <c r="B56" s="1">
        <v>6.2</v>
      </c>
    </row>
    <row r="57" ht="14.25" customHeight="1">
      <c r="A57" s="1">
        <v>93.0</v>
      </c>
      <c r="B57" s="1">
        <v>6.8</v>
      </c>
    </row>
    <row r="58" ht="14.25" customHeight="1">
      <c r="A58" s="1">
        <v>93.0</v>
      </c>
      <c r="B58" s="1">
        <v>7.2</v>
      </c>
    </row>
    <row r="59" ht="14.25" customHeight="1">
      <c r="A59" s="1">
        <v>122.0</v>
      </c>
      <c r="B59" s="1">
        <v>7.5</v>
      </c>
    </row>
    <row r="60" ht="14.25" customHeight="1">
      <c r="A60" s="1">
        <v>98.0</v>
      </c>
      <c r="B60" s="1">
        <v>8.4</v>
      </c>
    </row>
    <row r="61" ht="14.25" customHeight="1">
      <c r="A61" s="1">
        <v>91.0</v>
      </c>
      <c r="B61" s="1">
        <v>6.2</v>
      </c>
    </row>
    <row r="62" ht="14.25" customHeight="1">
      <c r="A62" s="1">
        <v>158.0</v>
      </c>
      <c r="B62" s="1">
        <v>5.8</v>
      </c>
    </row>
    <row r="63" ht="14.25" customHeight="1">
      <c r="A63" s="1">
        <v>96.0</v>
      </c>
      <c r="B63" s="1">
        <v>6.8</v>
      </c>
    </row>
    <row r="64" ht="14.25" customHeight="1">
      <c r="A64" s="1">
        <v>127.0</v>
      </c>
      <c r="B64" s="1">
        <v>5.4</v>
      </c>
    </row>
    <row r="65" ht="14.25" customHeight="1">
      <c r="A65" s="1">
        <v>110.0</v>
      </c>
      <c r="B65" s="1">
        <v>6.6</v>
      </c>
    </row>
    <row r="66" ht="14.25" customHeight="1">
      <c r="A66" s="1">
        <v>150.0</v>
      </c>
      <c r="B66" s="1">
        <v>6.9</v>
      </c>
    </row>
    <row r="67" ht="14.25" customHeight="1">
      <c r="A67" s="1">
        <v>144.0</v>
      </c>
      <c r="B67" s="1">
        <v>7.3</v>
      </c>
    </row>
    <row r="68" ht="14.25" customHeight="1">
      <c r="A68" s="1">
        <v>152.0</v>
      </c>
      <c r="B68" s="1">
        <v>9.0</v>
      </c>
    </row>
    <row r="69" ht="14.25" customHeight="1">
      <c r="A69" s="1">
        <v>96.0</v>
      </c>
      <c r="B69" s="1">
        <v>8.3</v>
      </c>
    </row>
    <row r="70" ht="14.25" customHeight="1">
      <c r="A70" s="1">
        <v>94.0</v>
      </c>
      <c r="B70" s="1">
        <v>6.5</v>
      </c>
    </row>
    <row r="71" ht="14.25" customHeight="1">
      <c r="A71" s="1">
        <v>126.0</v>
      </c>
      <c r="B71" s="1">
        <v>7.9</v>
      </c>
    </row>
    <row r="72" ht="14.25" customHeight="1">
      <c r="A72" s="1">
        <v>126.0</v>
      </c>
      <c r="B72" s="1">
        <v>7.5</v>
      </c>
    </row>
    <row r="73" ht="14.25" customHeight="1">
      <c r="A73" s="1">
        <v>106.0</v>
      </c>
      <c r="B73" s="1">
        <v>4.8</v>
      </c>
    </row>
    <row r="74" ht="14.25" customHeight="1">
      <c r="A74" s="1">
        <v>112.0</v>
      </c>
      <c r="B74" s="1">
        <v>5.2</v>
      </c>
    </row>
    <row r="75" ht="14.25" customHeight="1">
      <c r="A75" s="1">
        <v>123.0</v>
      </c>
      <c r="B75" s="1">
        <v>6.9</v>
      </c>
    </row>
    <row r="76" ht="14.25" customHeight="1">
      <c r="A76" s="1">
        <v>96.0</v>
      </c>
      <c r="B76" s="1">
        <v>5.4</v>
      </c>
    </row>
    <row r="77" ht="14.25" customHeight="1">
      <c r="A77" s="1">
        <v>113.0</v>
      </c>
      <c r="B77" s="1">
        <v>7.9</v>
      </c>
    </row>
    <row r="78" ht="14.25" customHeight="1">
      <c r="A78" s="1">
        <v>176.0</v>
      </c>
      <c r="B78" s="1">
        <v>6.1</v>
      </c>
    </row>
    <row r="79" ht="14.25" customHeight="1">
      <c r="A79" s="1">
        <v>118.0</v>
      </c>
      <c r="B79" s="1">
        <v>5.8</v>
      </c>
    </row>
    <row r="80" ht="14.25" customHeight="1">
      <c r="A80" s="1">
        <v>95.0</v>
      </c>
      <c r="B80" s="1">
        <v>8.3</v>
      </c>
    </row>
    <row r="81" ht="14.25" customHeight="1">
      <c r="A81" s="1">
        <v>106.0</v>
      </c>
      <c r="B81" s="1">
        <v>7.8</v>
      </c>
    </row>
    <row r="82" ht="14.25" customHeight="1">
      <c r="A82" s="1">
        <v>124.0</v>
      </c>
      <c r="B82" s="1">
        <v>7.0</v>
      </c>
    </row>
    <row r="83" ht="14.25" customHeight="1">
      <c r="A83" s="1">
        <v>132.0</v>
      </c>
      <c r="B83" s="1">
        <v>6.1</v>
      </c>
    </row>
    <row r="84" ht="14.25" customHeight="1">
      <c r="A84" s="1">
        <v>97.0</v>
      </c>
      <c r="B84" s="1">
        <v>7.0</v>
      </c>
    </row>
    <row r="85" ht="14.25" customHeight="1">
      <c r="A85" s="1">
        <v>130.0</v>
      </c>
      <c r="B85" s="1">
        <v>7.6</v>
      </c>
    </row>
    <row r="86" ht="14.25" customHeight="1">
      <c r="A86" s="1">
        <v>109.0</v>
      </c>
      <c r="B86" s="1">
        <v>4.5</v>
      </c>
    </row>
    <row r="87" ht="14.25" customHeight="1">
      <c r="A87" s="1">
        <v>128.0</v>
      </c>
      <c r="B87" s="1">
        <v>6.3</v>
      </c>
    </row>
    <row r="88" ht="14.25" customHeight="1">
      <c r="A88" s="1">
        <v>136.0</v>
      </c>
      <c r="B88" s="1">
        <v>7.8</v>
      </c>
    </row>
    <row r="89" ht="14.25" customHeight="1">
      <c r="A89" s="1">
        <v>93.0</v>
      </c>
      <c r="B89" s="1">
        <v>6.4</v>
      </c>
    </row>
    <row r="90" ht="14.25" customHeight="1">
      <c r="A90" s="1">
        <v>130.0</v>
      </c>
      <c r="B90" s="1">
        <v>6.5</v>
      </c>
    </row>
    <row r="91" ht="14.25" customHeight="1">
      <c r="A91" s="1">
        <v>102.0</v>
      </c>
      <c r="B91" s="1">
        <v>7.9</v>
      </c>
    </row>
    <row r="92" ht="14.25" customHeight="1">
      <c r="A92" s="1">
        <v>101.0</v>
      </c>
      <c r="B92" s="1">
        <v>7.8</v>
      </c>
    </row>
    <row r="93" ht="14.25" customHeight="1">
      <c r="A93" s="1">
        <v>100.0</v>
      </c>
      <c r="B93" s="1">
        <v>6.6</v>
      </c>
    </row>
    <row r="94" ht="14.25" customHeight="1">
      <c r="A94" s="1">
        <v>120.0</v>
      </c>
      <c r="B94" s="1">
        <v>5.5</v>
      </c>
    </row>
    <row r="95" ht="14.25" customHeight="1">
      <c r="A95" s="1">
        <v>98.0</v>
      </c>
      <c r="B95" s="1">
        <v>8.2</v>
      </c>
    </row>
    <row r="96" ht="14.25" customHeight="1">
      <c r="A96" s="1">
        <v>109.0</v>
      </c>
      <c r="B96" s="1">
        <v>6.4</v>
      </c>
    </row>
    <row r="97" ht="14.25" customHeight="1">
      <c r="A97" s="1">
        <v>121.0</v>
      </c>
      <c r="B97" s="1">
        <v>8.1</v>
      </c>
    </row>
    <row r="98" ht="14.25" customHeight="1">
      <c r="A98" s="1">
        <v>169.0</v>
      </c>
      <c r="B98" s="1">
        <v>8.6</v>
      </c>
    </row>
    <row r="99" ht="14.25" customHeight="1">
      <c r="A99" s="1">
        <v>148.0</v>
      </c>
      <c r="B99" s="1">
        <v>8.8</v>
      </c>
    </row>
    <row r="100" ht="14.25" customHeight="1">
      <c r="A100" s="1">
        <v>120.0</v>
      </c>
      <c r="B100" s="1">
        <v>8.2</v>
      </c>
    </row>
    <row r="101" ht="14.25" customHeight="1">
      <c r="A101" s="1">
        <v>182.0</v>
      </c>
      <c r="B101" s="1">
        <v>7.9</v>
      </c>
    </row>
    <row r="102" ht="14.25" customHeight="1">
      <c r="A102" s="1">
        <v>106.0</v>
      </c>
      <c r="B102" s="1">
        <v>6.7</v>
      </c>
    </row>
    <row r="103" ht="14.25" customHeight="1">
      <c r="A103" s="1">
        <v>166.0</v>
      </c>
      <c r="B103" s="1">
        <v>7.8</v>
      </c>
    </row>
    <row r="104" ht="14.25" customHeight="1">
      <c r="A104" s="1">
        <v>132.0</v>
      </c>
      <c r="B104" s="1">
        <v>7.8</v>
      </c>
    </row>
    <row r="105" ht="14.25" customHeight="1">
      <c r="A105" s="1">
        <v>137.0</v>
      </c>
      <c r="B105" s="1">
        <v>6.6</v>
      </c>
    </row>
    <row r="106" ht="14.25" customHeight="1">
      <c r="A106" s="1">
        <v>109.0</v>
      </c>
      <c r="B106" s="1">
        <v>6.1</v>
      </c>
    </row>
    <row r="107" ht="14.25" customHeight="1">
      <c r="A107" s="1">
        <v>98.0</v>
      </c>
      <c r="B107" s="1">
        <v>5.6</v>
      </c>
    </row>
    <row r="108" ht="14.25" customHeight="1">
      <c r="A108" s="1">
        <v>113.0</v>
      </c>
      <c r="B108" s="1">
        <v>6.4</v>
      </c>
    </row>
    <row r="109" ht="14.25" customHeight="1">
      <c r="A109" s="1">
        <v>93.0</v>
      </c>
      <c r="B109" s="1">
        <v>6.1</v>
      </c>
    </row>
    <row r="110" ht="14.25" customHeight="1">
      <c r="A110" s="1">
        <v>123.0</v>
      </c>
      <c r="B110" s="1">
        <v>7.3</v>
      </c>
    </row>
    <row r="111" ht="14.25" customHeight="1">
      <c r="A111" s="1">
        <v>126.0</v>
      </c>
      <c r="B111" s="1">
        <v>6.6</v>
      </c>
    </row>
    <row r="112" ht="14.25" customHeight="1">
      <c r="A112" s="1">
        <v>113.0</v>
      </c>
      <c r="B112" s="1">
        <v>6.3</v>
      </c>
    </row>
    <row r="113" ht="14.25" customHeight="1">
      <c r="A113" s="1">
        <v>184.0</v>
      </c>
      <c r="B113" s="1">
        <v>6.1</v>
      </c>
    </row>
    <row r="114" ht="14.25" customHeight="1">
      <c r="A114" s="1">
        <v>144.0</v>
      </c>
      <c r="B114" s="1">
        <v>7.1</v>
      </c>
    </row>
    <row r="115" ht="14.25" customHeight="1">
      <c r="A115" s="1">
        <v>206.0</v>
      </c>
      <c r="B115" s="1">
        <v>5.5</v>
      </c>
    </row>
    <row r="116" ht="14.25" customHeight="1">
      <c r="A116" s="1">
        <v>138.0</v>
      </c>
      <c r="B116" s="1">
        <v>7.5</v>
      </c>
    </row>
    <row r="117" ht="14.25" customHeight="1">
      <c r="A117" s="1">
        <v>157.0</v>
      </c>
      <c r="B117" s="1">
        <v>7.6</v>
      </c>
    </row>
    <row r="118" ht="14.25" customHeight="1">
      <c r="A118" s="1">
        <v>102.0</v>
      </c>
      <c r="B118" s="1">
        <v>6.4</v>
      </c>
    </row>
    <row r="119" ht="14.25" customHeight="1">
      <c r="A119" s="1">
        <v>104.0</v>
      </c>
      <c r="B119" s="1">
        <v>7.2</v>
      </c>
    </row>
    <row r="120" ht="14.25" customHeight="1">
      <c r="A120" s="1">
        <v>115.0</v>
      </c>
      <c r="B120" s="1">
        <v>6.7</v>
      </c>
    </row>
    <row r="121" ht="14.25" customHeight="1">
      <c r="A121" s="1">
        <v>111.0</v>
      </c>
      <c r="B121" s="1">
        <v>8.0</v>
      </c>
    </row>
    <row r="122" ht="14.25" customHeight="1">
      <c r="A122" s="1">
        <v>128.0</v>
      </c>
      <c r="B122" s="1">
        <v>8.3</v>
      </c>
    </row>
    <row r="123" ht="14.25" customHeight="1">
      <c r="A123" s="1">
        <v>89.0</v>
      </c>
      <c r="B123" s="1">
        <v>6.7</v>
      </c>
    </row>
    <row r="124" ht="14.25" customHeight="1">
      <c r="A124" s="1">
        <v>105.0</v>
      </c>
      <c r="B124" s="1">
        <v>5.9</v>
      </c>
    </row>
    <row r="125" ht="14.25" customHeight="1">
      <c r="A125" s="1">
        <v>119.0</v>
      </c>
      <c r="B125" s="1">
        <v>6.7</v>
      </c>
    </row>
    <row r="126" ht="14.25" customHeight="1">
      <c r="A126" s="1">
        <v>129.0</v>
      </c>
      <c r="B126" s="1">
        <v>6.7</v>
      </c>
    </row>
    <row r="127" ht="14.25" customHeight="1">
      <c r="A127" s="1">
        <v>102.0</v>
      </c>
      <c r="B127" s="1">
        <v>7.6</v>
      </c>
    </row>
    <row r="128" ht="14.25" customHeight="1">
      <c r="A128" s="1">
        <v>138.0</v>
      </c>
      <c r="B128" s="1">
        <v>7.2</v>
      </c>
    </row>
    <row r="129" ht="14.25" customHeight="1">
      <c r="A129" s="1">
        <v>112.0</v>
      </c>
      <c r="B129" s="1">
        <v>7.1</v>
      </c>
    </row>
    <row r="130" ht="14.25" customHeight="1">
      <c r="A130" s="1">
        <v>120.0</v>
      </c>
      <c r="B130" s="1">
        <v>8.1</v>
      </c>
    </row>
    <row r="131" ht="14.25" customHeight="1">
      <c r="A131" s="1">
        <v>146.0</v>
      </c>
      <c r="B131" s="1">
        <v>6.7</v>
      </c>
    </row>
    <row r="132" ht="14.25" customHeight="1">
      <c r="A132" s="1">
        <v>115.0</v>
      </c>
      <c r="B132" s="1">
        <v>7.0</v>
      </c>
    </row>
    <row r="133" ht="14.25" customHeight="1">
      <c r="A133" s="1">
        <v>96.0</v>
      </c>
      <c r="B133" s="1">
        <v>6.9</v>
      </c>
    </row>
    <row r="134" ht="14.25" customHeight="1">
      <c r="A134" s="1">
        <v>88.0</v>
      </c>
      <c r="B134" s="1">
        <v>5.1</v>
      </c>
    </row>
    <row r="135" ht="14.25" customHeight="1">
      <c r="A135" s="1">
        <v>99.0</v>
      </c>
      <c r="B135" s="1">
        <v>5.8</v>
      </c>
    </row>
    <row r="136" ht="14.25" customHeight="1">
      <c r="A136" s="1">
        <v>113.0</v>
      </c>
      <c r="B136" s="1">
        <v>6.2</v>
      </c>
    </row>
    <row r="137" ht="14.25" customHeight="1">
      <c r="A137" s="1">
        <v>131.0</v>
      </c>
      <c r="B137" s="1">
        <v>7.4</v>
      </c>
    </row>
    <row r="138" ht="14.25" customHeight="1">
      <c r="A138" s="1">
        <v>119.0</v>
      </c>
      <c r="B138" s="1">
        <v>5.8</v>
      </c>
    </row>
    <row r="139" ht="14.25" customHeight="1">
      <c r="A139" s="1">
        <v>110.0</v>
      </c>
      <c r="B139" s="1">
        <v>6.6</v>
      </c>
    </row>
    <row r="140" ht="14.25" customHeight="1">
      <c r="A140" s="1">
        <v>91.0</v>
      </c>
      <c r="B140" s="1">
        <v>6.2</v>
      </c>
    </row>
    <row r="141" ht="14.25" customHeight="1">
      <c r="A141" s="1">
        <v>90.0</v>
      </c>
      <c r="B141" s="1">
        <v>7.3</v>
      </c>
    </row>
    <row r="142" ht="14.25" customHeight="1">
      <c r="A142" s="1">
        <v>103.0</v>
      </c>
      <c r="B142" s="1">
        <v>4.2</v>
      </c>
    </row>
    <row r="143" ht="14.25" customHeight="1">
      <c r="A143" s="1">
        <v>124.0</v>
      </c>
      <c r="B143" s="1">
        <v>6.9</v>
      </c>
    </row>
    <row r="144" ht="14.25" customHeight="1">
      <c r="A144" s="1">
        <v>131.0</v>
      </c>
      <c r="B144" s="1">
        <v>6.4</v>
      </c>
    </row>
    <row r="145" ht="14.25" customHeight="1">
      <c r="A145" s="1">
        <v>88.0</v>
      </c>
      <c r="B145" s="1">
        <v>5.4</v>
      </c>
    </row>
    <row r="146" ht="14.25" customHeight="1">
      <c r="A146" s="1">
        <v>85.0</v>
      </c>
      <c r="B146" s="1">
        <v>6.7</v>
      </c>
    </row>
    <row r="147" ht="14.25" customHeight="1">
      <c r="A147" s="1">
        <v>111.0</v>
      </c>
      <c r="B147" s="1">
        <v>5.8</v>
      </c>
    </row>
    <row r="148" ht="14.25" customHeight="1">
      <c r="A148" s="1">
        <v>92.0</v>
      </c>
      <c r="B148" s="1">
        <v>6.9</v>
      </c>
    </row>
    <row r="149" ht="14.25" customHeight="1">
      <c r="A149" s="1">
        <v>196.0</v>
      </c>
      <c r="B149" s="1">
        <v>7.2</v>
      </c>
    </row>
    <row r="150" ht="14.25" customHeight="1">
      <c r="A150" s="1">
        <v>93.0</v>
      </c>
      <c r="B150" s="1">
        <v>6.9</v>
      </c>
    </row>
    <row r="151" ht="14.25" customHeight="1">
      <c r="A151" s="1">
        <v>133.0</v>
      </c>
      <c r="B151" s="1">
        <v>6.1</v>
      </c>
    </row>
    <row r="152" ht="14.25" customHeight="1">
      <c r="A152" s="1">
        <v>116.0</v>
      </c>
      <c r="B152" s="1">
        <v>5.5</v>
      </c>
    </row>
    <row r="153" ht="14.25" customHeight="1">
      <c r="A153" s="1">
        <v>153.0</v>
      </c>
      <c r="B153" s="1">
        <v>6.6</v>
      </c>
    </row>
    <row r="154" ht="14.25" customHeight="1">
      <c r="A154" s="1">
        <v>88.0</v>
      </c>
      <c r="B154" s="1">
        <v>6.1</v>
      </c>
    </row>
    <row r="155" ht="14.25" customHeight="1">
      <c r="A155" s="1">
        <v>115.0</v>
      </c>
      <c r="B155" s="1">
        <v>6.3</v>
      </c>
    </row>
    <row r="156" ht="14.25" customHeight="1">
      <c r="A156" s="1">
        <v>95.0</v>
      </c>
      <c r="B156" s="1">
        <v>7.2</v>
      </c>
    </row>
    <row r="157" ht="14.25" customHeight="1">
      <c r="A157" s="1">
        <v>133.0</v>
      </c>
      <c r="B157" s="1">
        <v>7.4</v>
      </c>
    </row>
    <row r="158" ht="14.25" customHeight="1">
      <c r="A158" s="1">
        <v>97.0</v>
      </c>
      <c r="B158" s="1">
        <v>7.3</v>
      </c>
    </row>
    <row r="159" ht="14.25" customHeight="1">
      <c r="A159" s="1">
        <v>90.0</v>
      </c>
      <c r="B159" s="1">
        <v>6.1</v>
      </c>
    </row>
    <row r="160" ht="14.25" customHeight="1">
      <c r="A160" s="1">
        <v>154.0</v>
      </c>
      <c r="B160" s="1">
        <v>7.7</v>
      </c>
    </row>
    <row r="161" ht="14.25" customHeight="1">
      <c r="A161" s="1">
        <v>150.0</v>
      </c>
      <c r="B161" s="1">
        <v>6.1</v>
      </c>
    </row>
    <row r="162" ht="14.25" customHeight="1">
      <c r="A162" s="1">
        <v>127.0</v>
      </c>
      <c r="B162" s="1">
        <v>8.0</v>
      </c>
    </row>
    <row r="163" ht="14.25" customHeight="1">
      <c r="A163" s="1">
        <v>121.0</v>
      </c>
      <c r="B163" s="1">
        <v>7.3</v>
      </c>
    </row>
    <row r="164" ht="14.25" customHeight="1">
      <c r="A164" s="1">
        <v>102.0</v>
      </c>
      <c r="B164" s="1">
        <v>7.9</v>
      </c>
    </row>
    <row r="165" ht="14.25" customHeight="1">
      <c r="A165" s="1">
        <v>126.0</v>
      </c>
      <c r="B165" s="1">
        <v>5.5</v>
      </c>
    </row>
    <row r="166" ht="14.25" customHeight="1">
      <c r="A166" s="1">
        <v>121.0</v>
      </c>
      <c r="B166" s="1">
        <v>5.0</v>
      </c>
    </row>
    <row r="167" ht="14.25" customHeight="1">
      <c r="A167" s="1">
        <v>215.0</v>
      </c>
      <c r="B167" s="1">
        <v>7.7</v>
      </c>
    </row>
    <row r="168" ht="14.25" customHeight="1">
      <c r="A168" s="1">
        <v>127.0</v>
      </c>
      <c r="B168" s="1">
        <v>6.6</v>
      </c>
    </row>
    <row r="169" ht="14.25" customHeight="1">
      <c r="A169" s="1">
        <v>138.0</v>
      </c>
      <c r="B169" s="1">
        <v>5.7</v>
      </c>
    </row>
    <row r="170" ht="14.25" customHeight="1">
      <c r="A170" s="1">
        <v>122.0</v>
      </c>
      <c r="B170" s="1">
        <v>5.8</v>
      </c>
    </row>
    <row r="171" ht="14.25" customHeight="1">
      <c r="A171" s="1">
        <v>124.0</v>
      </c>
      <c r="B171" s="1">
        <v>6.0</v>
      </c>
    </row>
    <row r="172" ht="14.25" customHeight="1">
      <c r="A172" s="1">
        <v>106.0</v>
      </c>
      <c r="B172" s="1">
        <v>6.4</v>
      </c>
    </row>
    <row r="173" ht="14.25" customHeight="1">
      <c r="A173" s="1">
        <v>124.0</v>
      </c>
      <c r="B173" s="1">
        <v>6.9</v>
      </c>
    </row>
    <row r="174" ht="14.25" customHeight="1">
      <c r="A174" s="1">
        <v>128.0</v>
      </c>
      <c r="B174" s="1">
        <v>6.4</v>
      </c>
    </row>
    <row r="175" ht="14.25" customHeight="1">
      <c r="A175" s="1">
        <v>138.0</v>
      </c>
      <c r="B175" s="1">
        <v>7.4</v>
      </c>
    </row>
    <row r="176" ht="14.25" customHeight="1">
      <c r="A176" s="1">
        <v>115.0</v>
      </c>
      <c r="B176" s="1">
        <v>5.5</v>
      </c>
    </row>
    <row r="177" ht="14.25" customHeight="1">
      <c r="A177" s="1">
        <v>100.0</v>
      </c>
      <c r="B177" s="1">
        <v>5.9</v>
      </c>
    </row>
    <row r="178" ht="14.25" customHeight="1">
      <c r="A178" s="1">
        <v>135.0</v>
      </c>
      <c r="B178" s="1">
        <v>6.8</v>
      </c>
    </row>
    <row r="179" ht="14.25" customHeight="1">
      <c r="A179" s="1">
        <v>60.0</v>
      </c>
      <c r="B179" s="1">
        <v>7.5</v>
      </c>
    </row>
    <row r="180" ht="14.25" customHeight="1">
      <c r="A180" s="1">
        <v>117.0</v>
      </c>
      <c r="B180" s="1">
        <v>6.8</v>
      </c>
    </row>
    <row r="181" ht="14.25" customHeight="1">
      <c r="A181" s="1">
        <v>156.0</v>
      </c>
      <c r="B181" s="1">
        <v>8.1</v>
      </c>
    </row>
    <row r="182" ht="14.25" customHeight="1">
      <c r="A182" s="1">
        <v>96.0</v>
      </c>
      <c r="B182" s="1">
        <v>6.5</v>
      </c>
    </row>
    <row r="183" ht="14.25" customHeight="1">
      <c r="A183" s="1">
        <v>107.0</v>
      </c>
      <c r="B183" s="1">
        <v>7.2</v>
      </c>
    </row>
    <row r="184" ht="14.25" customHeight="1">
      <c r="A184" s="1">
        <v>92.0</v>
      </c>
      <c r="B184" s="1">
        <v>6.7</v>
      </c>
    </row>
    <row r="185" ht="14.25" customHeight="1">
      <c r="A185" s="1">
        <v>115.0</v>
      </c>
      <c r="B185" s="1">
        <v>8.1</v>
      </c>
    </row>
    <row r="186" ht="14.25" customHeight="1">
      <c r="A186" s="1">
        <v>92.0</v>
      </c>
      <c r="B186" s="1">
        <v>7.6</v>
      </c>
    </row>
    <row r="187" ht="14.25" customHeight="1">
      <c r="A187" s="1">
        <v>117.0</v>
      </c>
      <c r="B187" s="1">
        <v>7.4</v>
      </c>
    </row>
    <row r="188" ht="14.25" customHeight="1">
      <c r="A188" s="1">
        <v>146.0</v>
      </c>
      <c r="B188" s="1">
        <v>7.6</v>
      </c>
    </row>
    <row r="189" ht="14.25" customHeight="1">
      <c r="A189" s="1">
        <v>115.0</v>
      </c>
      <c r="B189" s="1">
        <v>5.5</v>
      </c>
    </row>
    <row r="190" ht="14.25" customHeight="1">
      <c r="A190" s="1">
        <v>94.0</v>
      </c>
      <c r="B190" s="1">
        <v>6.7</v>
      </c>
    </row>
    <row r="191" ht="14.25" customHeight="1">
      <c r="A191" s="1">
        <v>116.0</v>
      </c>
      <c r="B191" s="1">
        <v>6.5</v>
      </c>
    </row>
    <row r="192" ht="14.25" customHeight="1">
      <c r="A192" s="1">
        <v>147.0</v>
      </c>
      <c r="B192" s="1">
        <v>6.6</v>
      </c>
    </row>
    <row r="193" ht="14.25" customHeight="1">
      <c r="A193" s="1">
        <v>90.0</v>
      </c>
      <c r="B193" s="1">
        <v>6.7</v>
      </c>
    </row>
    <row r="194" ht="14.25" customHeight="1">
      <c r="A194" s="1">
        <v>101.0</v>
      </c>
      <c r="B194" s="1">
        <v>6.4</v>
      </c>
    </row>
    <row r="195" ht="14.25" customHeight="1">
      <c r="A195" s="1">
        <v>138.0</v>
      </c>
      <c r="B195" s="1">
        <v>5.8</v>
      </c>
    </row>
    <row r="196" ht="14.25" customHeight="1">
      <c r="A196" s="1">
        <v>107.0</v>
      </c>
      <c r="B196" s="1">
        <v>7.4</v>
      </c>
    </row>
    <row r="197" ht="14.25" customHeight="1">
      <c r="A197" s="1">
        <v>142.0</v>
      </c>
      <c r="B197" s="1">
        <v>7.8</v>
      </c>
    </row>
    <row r="198" ht="14.25" customHeight="1">
      <c r="A198" s="1">
        <v>165.0</v>
      </c>
      <c r="B198" s="1">
        <v>6.6</v>
      </c>
    </row>
    <row r="199" ht="14.25" customHeight="1">
      <c r="A199" s="1">
        <v>100.0</v>
      </c>
      <c r="B199" s="1">
        <v>4.9</v>
      </c>
    </row>
    <row r="200" ht="14.25" customHeight="1">
      <c r="A200" s="1">
        <v>82.0</v>
      </c>
      <c r="B200" s="1">
        <v>6.5</v>
      </c>
    </row>
    <row r="201" ht="14.25" customHeight="1">
      <c r="A201" s="1">
        <v>0.0</v>
      </c>
      <c r="B201" s="1">
        <v>7.5</v>
      </c>
    </row>
    <row r="202" ht="14.25" customHeight="1">
      <c r="A202" s="1">
        <v>98.0</v>
      </c>
      <c r="B202" s="1">
        <v>6.2</v>
      </c>
    </row>
    <row r="203" ht="14.25" customHeight="1">
      <c r="A203" s="1">
        <v>95.0</v>
      </c>
      <c r="B203" s="1">
        <v>7.3</v>
      </c>
    </row>
    <row r="204" ht="14.25" customHeight="1">
      <c r="A204" s="1">
        <v>159.0</v>
      </c>
      <c r="B204" s="1">
        <v>7.5</v>
      </c>
    </row>
    <row r="205" ht="14.25" customHeight="1">
      <c r="A205" s="1">
        <v>96.0</v>
      </c>
      <c r="B205" s="1">
        <v>5.6</v>
      </c>
    </row>
    <row r="206" ht="14.25" customHeight="1">
      <c r="A206" s="1">
        <v>120.0</v>
      </c>
      <c r="B206" s="1">
        <v>8.2</v>
      </c>
    </row>
    <row r="207" ht="14.25" customHeight="1">
      <c r="A207" s="1">
        <v>143.0</v>
      </c>
      <c r="B207" s="1">
        <v>8.1</v>
      </c>
    </row>
    <row r="208" ht="14.25" customHeight="1">
      <c r="A208" s="1">
        <v>0.0</v>
      </c>
      <c r="B208" s="1">
        <v>6.4</v>
      </c>
    </row>
    <row r="209" ht="14.25" customHeight="1">
      <c r="A209" s="1">
        <v>123.0</v>
      </c>
      <c r="B209" s="1">
        <v>6.7</v>
      </c>
    </row>
    <row r="210" ht="14.25" customHeight="1">
      <c r="A210" s="1">
        <v>174.0</v>
      </c>
      <c r="B210" s="1">
        <v>6.6</v>
      </c>
    </row>
    <row r="211" ht="14.25" customHeight="1">
      <c r="A211" s="1">
        <v>101.0</v>
      </c>
      <c r="B211" s="1">
        <v>6.4</v>
      </c>
    </row>
    <row r="212" ht="14.25" customHeight="1">
      <c r="A212" s="1">
        <v>134.0</v>
      </c>
      <c r="B212" s="1">
        <v>7.5</v>
      </c>
    </row>
    <row r="213" ht="14.25" customHeight="1">
      <c r="A213" s="1">
        <v>132.0</v>
      </c>
      <c r="B213" s="1">
        <v>7.3</v>
      </c>
    </row>
    <row r="214" ht="14.25" customHeight="1">
      <c r="A214" s="1">
        <v>129.0</v>
      </c>
      <c r="B214" s="1">
        <v>7.5</v>
      </c>
    </row>
    <row r="215" ht="14.25" customHeight="1">
      <c r="A215" s="1">
        <v>106.0</v>
      </c>
      <c r="B215" s="1">
        <v>5.8</v>
      </c>
    </row>
    <row r="216" ht="14.25" customHeight="1">
      <c r="A216" s="1">
        <v>113.0</v>
      </c>
      <c r="B216" s="1">
        <v>7.5</v>
      </c>
    </row>
    <row r="217" ht="14.25" customHeight="1">
      <c r="A217" s="1">
        <v>102.0</v>
      </c>
      <c r="B217" s="1">
        <v>6.6</v>
      </c>
    </row>
    <row r="218" ht="14.25" customHeight="1">
      <c r="A218" s="1">
        <v>135.0</v>
      </c>
      <c r="B218" s="1">
        <v>6.7</v>
      </c>
    </row>
    <row r="219" ht="14.25" customHeight="1">
      <c r="A219" s="1">
        <v>125.0</v>
      </c>
      <c r="B219" s="1">
        <v>3.7</v>
      </c>
    </row>
    <row r="220" ht="14.25" customHeight="1">
      <c r="A220" s="1">
        <v>110.0</v>
      </c>
      <c r="B220" s="1">
        <v>6.0</v>
      </c>
    </row>
    <row r="221" ht="14.25" customHeight="1">
      <c r="A221" s="1">
        <v>124.0</v>
      </c>
      <c r="B221" s="1">
        <v>6.4</v>
      </c>
    </row>
    <row r="222" ht="14.25" customHeight="1">
      <c r="A222" s="1">
        <v>123.0</v>
      </c>
      <c r="B222" s="1">
        <v>6.1</v>
      </c>
    </row>
    <row r="223" ht="14.25" customHeight="1">
      <c r="A223" s="1">
        <v>130.0</v>
      </c>
      <c r="B223" s="1">
        <v>6.4</v>
      </c>
    </row>
    <row r="224" ht="14.25" customHeight="1">
      <c r="A224" s="1">
        <v>92.0</v>
      </c>
      <c r="B224" s="1">
        <v>5.6</v>
      </c>
    </row>
    <row r="225" ht="14.25" customHeight="1">
      <c r="A225" s="1">
        <v>127.0</v>
      </c>
      <c r="B225" s="1">
        <v>8.0</v>
      </c>
    </row>
    <row r="226" ht="14.25" customHeight="1">
      <c r="A226" s="1">
        <v>123.0</v>
      </c>
      <c r="B226" s="1">
        <v>5.2</v>
      </c>
    </row>
    <row r="227" ht="14.25" customHeight="1">
      <c r="A227" s="1">
        <v>123.0</v>
      </c>
      <c r="B227" s="1">
        <v>7.1</v>
      </c>
    </row>
    <row r="228" ht="14.25" customHeight="1">
      <c r="A228" s="1">
        <v>107.0</v>
      </c>
      <c r="B228" s="1">
        <v>4.8</v>
      </c>
    </row>
    <row r="229" ht="14.25" customHeight="1">
      <c r="A229" s="1">
        <v>124.0</v>
      </c>
      <c r="B229" s="1">
        <v>7.0</v>
      </c>
    </row>
    <row r="230" ht="14.25" customHeight="1">
      <c r="A230" s="1">
        <v>77.0</v>
      </c>
      <c r="B230" s="1">
        <v>5.4</v>
      </c>
    </row>
    <row r="231" ht="14.25" customHeight="1">
      <c r="A231" s="1">
        <v>109.0</v>
      </c>
      <c r="B231" s="1">
        <v>6.6</v>
      </c>
    </row>
    <row r="232" ht="14.25" customHeight="1">
      <c r="A232" s="1">
        <v>134.0</v>
      </c>
      <c r="B232" s="1">
        <v>6.7</v>
      </c>
    </row>
    <row r="233" ht="14.25" customHeight="1">
      <c r="A233" s="1">
        <v>117.0</v>
      </c>
      <c r="B233" s="1">
        <v>6.2</v>
      </c>
    </row>
    <row r="234" ht="14.25" customHeight="1">
      <c r="A234" s="1">
        <v>135.0</v>
      </c>
      <c r="B234" s="1">
        <v>6.1</v>
      </c>
    </row>
    <row r="235" ht="14.25" customHeight="1">
      <c r="A235" s="1">
        <v>121.0</v>
      </c>
      <c r="B235" s="1">
        <v>5.3</v>
      </c>
    </row>
    <row r="236" ht="14.25" customHeight="1">
      <c r="A236" s="1">
        <v>117.0</v>
      </c>
      <c r="B236" s="1">
        <v>6.3</v>
      </c>
    </row>
    <row r="237" ht="14.25" customHeight="1">
      <c r="A237" s="1">
        <v>124.0</v>
      </c>
      <c r="B237" s="1">
        <v>7.0</v>
      </c>
    </row>
    <row r="238" ht="14.25" customHeight="1">
      <c r="A238" s="1">
        <v>140.0</v>
      </c>
      <c r="B238" s="1">
        <v>7.6</v>
      </c>
    </row>
    <row r="239" ht="14.25" customHeight="1">
      <c r="A239" s="1">
        <v>142.0</v>
      </c>
      <c r="B239" s="1">
        <v>6.7</v>
      </c>
    </row>
    <row r="240" ht="14.25" customHeight="1">
      <c r="A240" s="1">
        <v>92.0</v>
      </c>
      <c r="B240" s="1">
        <v>8.1</v>
      </c>
    </row>
    <row r="241" ht="14.25" customHeight="1">
      <c r="A241" s="1">
        <v>138.0</v>
      </c>
      <c r="B241" s="1">
        <v>6.7</v>
      </c>
    </row>
    <row r="242" ht="14.25" customHeight="1">
      <c r="A242" s="1">
        <v>136.0</v>
      </c>
      <c r="B242" s="1">
        <v>6.5</v>
      </c>
    </row>
    <row r="243" ht="14.25" customHeight="1">
      <c r="A243" s="1">
        <v>98.0</v>
      </c>
      <c r="B243" s="1">
        <v>7.3</v>
      </c>
    </row>
    <row r="244" ht="14.25" customHeight="1">
      <c r="A244" s="1">
        <v>116.0</v>
      </c>
      <c r="B244" s="1">
        <v>5.1</v>
      </c>
    </row>
    <row r="245" ht="14.25" customHeight="1">
      <c r="A245" s="1">
        <v>153.0</v>
      </c>
      <c r="B245" s="1">
        <v>6.0</v>
      </c>
    </row>
    <row r="246" ht="14.25" customHeight="1">
      <c r="A246" s="1">
        <v>120.0</v>
      </c>
      <c r="B246" s="1">
        <v>6.1</v>
      </c>
    </row>
    <row r="247" ht="14.25" customHeight="1">
      <c r="A247" s="1">
        <v>101.0</v>
      </c>
      <c r="B247" s="1">
        <v>5.9</v>
      </c>
    </row>
    <row r="248" ht="14.25" customHeight="1">
      <c r="A248" s="1">
        <v>91.0</v>
      </c>
      <c r="B248" s="1">
        <v>7.8</v>
      </c>
    </row>
    <row r="249" ht="14.25" customHeight="1">
      <c r="A249" s="1">
        <v>108.0</v>
      </c>
      <c r="B249" s="1">
        <v>5.8</v>
      </c>
    </row>
    <row r="250" ht="14.25" customHeight="1">
      <c r="A250" s="1">
        <v>112.0</v>
      </c>
      <c r="B250" s="1">
        <v>6.3</v>
      </c>
    </row>
    <row r="251" ht="14.25" customHeight="1">
      <c r="A251" s="1">
        <v>100.0</v>
      </c>
      <c r="B251" s="1">
        <v>4.3</v>
      </c>
    </row>
    <row r="252" ht="14.25" customHeight="1">
      <c r="A252" s="1">
        <v>108.0</v>
      </c>
      <c r="B252" s="1">
        <v>6.4</v>
      </c>
    </row>
    <row r="253" ht="14.25" customHeight="1">
      <c r="A253" s="1">
        <v>114.0</v>
      </c>
      <c r="B253" s="1">
        <v>6.1</v>
      </c>
    </row>
    <row r="254" ht="14.25" customHeight="1">
      <c r="A254" s="1">
        <v>119.0</v>
      </c>
      <c r="B254" s="1">
        <v>6.5</v>
      </c>
    </row>
    <row r="255" ht="14.25" customHeight="1">
      <c r="A255" s="1">
        <v>142.0</v>
      </c>
      <c r="B255" s="1">
        <v>7.1</v>
      </c>
    </row>
    <row r="256" ht="14.25" customHeight="1">
      <c r="A256" s="1">
        <v>125.0</v>
      </c>
      <c r="B256" s="1">
        <v>6.4</v>
      </c>
    </row>
    <row r="257" ht="14.25" customHeight="1">
      <c r="A257" s="1">
        <v>126.0</v>
      </c>
      <c r="B257" s="1">
        <v>6.5</v>
      </c>
    </row>
    <row r="258" ht="14.25" customHeight="1">
      <c r="A258" s="1">
        <v>119.0</v>
      </c>
      <c r="B258" s="1">
        <v>6.3</v>
      </c>
    </row>
    <row r="259" ht="14.25" customHeight="1">
      <c r="A259" s="1">
        <v>170.0</v>
      </c>
      <c r="B259" s="1">
        <v>7.5</v>
      </c>
    </row>
    <row r="260" ht="14.25" customHeight="1">
      <c r="A260" s="1">
        <v>85.0</v>
      </c>
      <c r="B260" s="1">
        <v>4.9</v>
      </c>
    </row>
    <row r="261" ht="14.25" customHeight="1">
      <c r="A261" s="1">
        <v>119.0</v>
      </c>
      <c r="B261" s="1">
        <v>5.8</v>
      </c>
    </row>
    <row r="262" ht="14.25" customHeight="1">
      <c r="A262" s="1">
        <v>60.0</v>
      </c>
      <c r="B262" s="1">
        <v>7.6</v>
      </c>
    </row>
    <row r="263" ht="14.25" customHeight="1">
      <c r="A263" s="1">
        <v>102.0</v>
      </c>
      <c r="B263" s="1">
        <v>6.2</v>
      </c>
    </row>
    <row r="264" ht="14.25" customHeight="1">
      <c r="A264" s="1">
        <v>103.0</v>
      </c>
      <c r="B264" s="1">
        <v>5.5</v>
      </c>
    </row>
    <row r="265" ht="14.25" customHeight="1">
      <c r="A265" s="1">
        <v>76.0</v>
      </c>
      <c r="B265" s="1">
        <v>5.4</v>
      </c>
    </row>
    <row r="266" ht="14.25" customHeight="1">
      <c r="A266" s="1">
        <v>120.0</v>
      </c>
      <c r="B266" s="1">
        <v>5.8</v>
      </c>
    </row>
    <row r="267" ht="14.25" customHeight="1">
      <c r="A267" s="1">
        <v>127.0</v>
      </c>
      <c r="B267" s="1">
        <v>7.1</v>
      </c>
    </row>
    <row r="268" ht="14.25" customHeight="1">
      <c r="A268" s="1">
        <v>105.0</v>
      </c>
      <c r="B268" s="1">
        <v>5.4</v>
      </c>
    </row>
    <row r="269" ht="14.25" customHeight="1">
      <c r="A269" s="1">
        <v>121.0</v>
      </c>
      <c r="B269" s="1">
        <v>3.7</v>
      </c>
    </row>
    <row r="270" ht="14.25" customHeight="1">
      <c r="A270" s="1">
        <v>114.0</v>
      </c>
      <c r="B270" s="1">
        <v>6.7</v>
      </c>
    </row>
    <row r="271" ht="14.25" customHeight="1">
      <c r="A271" s="1">
        <v>129.0</v>
      </c>
      <c r="B271" s="1">
        <v>7.2</v>
      </c>
    </row>
    <row r="272" ht="14.25" customHeight="1">
      <c r="A272" s="1">
        <v>171.0</v>
      </c>
      <c r="B272" s="1">
        <v>8.8</v>
      </c>
    </row>
    <row r="273" ht="14.25" customHeight="1">
      <c r="A273" s="1">
        <v>120.0</v>
      </c>
      <c r="B273" s="1">
        <v>5.8</v>
      </c>
    </row>
    <row r="274" ht="14.25" customHeight="1">
      <c r="A274" s="1">
        <v>165.0</v>
      </c>
      <c r="B274" s="1">
        <v>6.8</v>
      </c>
    </row>
    <row r="275" ht="14.25" customHeight="1">
      <c r="A275" s="1">
        <v>82.0</v>
      </c>
      <c r="B275" s="1">
        <v>3.8</v>
      </c>
    </row>
    <row r="276" ht="14.25" customHeight="1">
      <c r="A276" s="1">
        <v>115.0</v>
      </c>
      <c r="B276" s="1">
        <v>7.1</v>
      </c>
    </row>
    <row r="277" ht="14.25" customHeight="1">
      <c r="A277" s="1">
        <v>194.0</v>
      </c>
      <c r="B277" s="1">
        <v>7.2</v>
      </c>
    </row>
    <row r="278" ht="14.25" customHeight="1">
      <c r="A278" s="1">
        <v>84.0</v>
      </c>
      <c r="B278" s="1">
        <v>5.9</v>
      </c>
    </row>
    <row r="279" ht="14.25" customHeight="1">
      <c r="A279" s="1">
        <v>97.0</v>
      </c>
      <c r="B279" s="1">
        <v>7.1</v>
      </c>
    </row>
    <row r="280" ht="14.25" customHeight="1">
      <c r="A280" s="1">
        <v>151.0</v>
      </c>
      <c r="B280" s="1">
        <v>8.1</v>
      </c>
    </row>
    <row r="281" ht="14.25" customHeight="1">
      <c r="A281" s="1">
        <v>22.0</v>
      </c>
      <c r="B281" s="1">
        <v>7.2</v>
      </c>
    </row>
    <row r="282" ht="14.25" customHeight="1">
      <c r="A282" s="1">
        <v>136.0</v>
      </c>
      <c r="B282" s="1">
        <v>6.9</v>
      </c>
    </row>
    <row r="283" ht="14.25" customHeight="1">
      <c r="A283" s="1">
        <v>104.0</v>
      </c>
      <c r="B283" s="1">
        <v>4.4</v>
      </c>
    </row>
    <row r="284" ht="14.25" customHeight="1">
      <c r="A284" s="1">
        <v>127.0</v>
      </c>
      <c r="B284" s="1">
        <v>6.5</v>
      </c>
    </row>
    <row r="285" ht="14.25" customHeight="1">
      <c r="A285" s="1">
        <v>171.0</v>
      </c>
      <c r="B285" s="1">
        <v>8.5</v>
      </c>
    </row>
    <row r="286" ht="14.25" customHeight="1">
      <c r="A286" s="1">
        <v>145.0</v>
      </c>
      <c r="B286" s="1">
        <v>7.7</v>
      </c>
    </row>
    <row r="287" ht="14.25" customHeight="1">
      <c r="A287" s="1">
        <v>174.0</v>
      </c>
      <c r="B287" s="1">
        <v>7.4</v>
      </c>
    </row>
    <row r="288" ht="14.25" customHeight="1">
      <c r="A288" s="1">
        <v>144.0</v>
      </c>
      <c r="B288" s="1">
        <v>8.0</v>
      </c>
    </row>
    <row r="289" ht="14.25" customHeight="1">
      <c r="A289" s="1">
        <v>119.0</v>
      </c>
      <c r="B289" s="1">
        <v>5.7</v>
      </c>
    </row>
    <row r="290" ht="14.25" customHeight="1">
      <c r="A290" s="1">
        <v>153.0</v>
      </c>
      <c r="B290" s="1">
        <v>8.5</v>
      </c>
    </row>
    <row r="291" ht="14.25" customHeight="1">
      <c r="A291" s="1">
        <v>140.0</v>
      </c>
      <c r="B291" s="1">
        <v>7.0</v>
      </c>
    </row>
    <row r="292" ht="14.25" customHeight="1">
      <c r="A292" s="1">
        <v>176.0</v>
      </c>
      <c r="B292" s="1">
        <v>7.8</v>
      </c>
    </row>
    <row r="293" ht="14.25" customHeight="1">
      <c r="A293" s="1">
        <v>141.0</v>
      </c>
      <c r="B293" s="1">
        <v>7.2</v>
      </c>
    </row>
    <row r="294" ht="14.25" customHeight="1">
      <c r="A294" s="1">
        <v>106.0</v>
      </c>
      <c r="B294" s="1">
        <v>6.4</v>
      </c>
    </row>
    <row r="295" ht="14.25" customHeight="1">
      <c r="A295" s="1">
        <v>98.0</v>
      </c>
      <c r="B295" s="1">
        <v>5.5</v>
      </c>
    </row>
    <row r="296" ht="14.25" customHeight="1">
      <c r="A296" s="1">
        <v>116.0</v>
      </c>
      <c r="B296" s="1">
        <v>6.7</v>
      </c>
    </row>
    <row r="297" ht="14.25" customHeight="1">
      <c r="A297" s="1">
        <v>115.0</v>
      </c>
      <c r="B297" s="1">
        <v>6.1</v>
      </c>
    </row>
    <row r="298" ht="14.25" customHeight="1">
      <c r="A298" s="1">
        <v>165.0</v>
      </c>
      <c r="B298" s="1">
        <v>8.5</v>
      </c>
    </row>
    <row r="299" ht="14.25" customHeight="1">
      <c r="A299" s="1">
        <v>91.0</v>
      </c>
      <c r="B299" s="1">
        <v>6.9</v>
      </c>
    </row>
    <row r="300" ht="14.25" customHeight="1">
      <c r="A300" s="1">
        <v>78.0</v>
      </c>
      <c r="B300" s="1">
        <v>7.3</v>
      </c>
    </row>
    <row r="301" ht="14.25" customHeight="1">
      <c r="A301" s="1">
        <v>103.0</v>
      </c>
      <c r="B301" s="1">
        <v>6.7</v>
      </c>
    </row>
    <row r="302" ht="14.25" customHeight="1">
      <c r="A302" s="1">
        <v>131.0</v>
      </c>
      <c r="B302" s="1">
        <v>6.9</v>
      </c>
    </row>
    <row r="303" ht="14.25" customHeight="1">
      <c r="A303" s="1">
        <v>104.0</v>
      </c>
      <c r="B303" s="1">
        <v>5.1</v>
      </c>
    </row>
    <row r="304" ht="14.25" customHeight="1">
      <c r="A304" s="1">
        <v>101.0</v>
      </c>
      <c r="B304" s="1">
        <v>6.8</v>
      </c>
    </row>
    <row r="305" ht="14.25" customHeight="1">
      <c r="A305" s="1">
        <v>111.0</v>
      </c>
      <c r="B305" s="1">
        <v>5.8</v>
      </c>
    </row>
    <row r="306" ht="14.25" customHeight="1">
      <c r="A306" s="1">
        <v>102.0</v>
      </c>
      <c r="B306" s="1">
        <v>6.7</v>
      </c>
    </row>
    <row r="307" ht="14.25" customHeight="1">
      <c r="A307" s="1">
        <v>103.0</v>
      </c>
      <c r="B307" s="1">
        <v>6.0</v>
      </c>
    </row>
    <row r="308" ht="14.25" customHeight="1">
      <c r="A308" s="1">
        <v>121.0</v>
      </c>
      <c r="B308" s="1">
        <v>5.7</v>
      </c>
    </row>
    <row r="309" ht="14.25" customHeight="1">
      <c r="A309" s="1">
        <v>143.0</v>
      </c>
      <c r="B309" s="1">
        <v>8.0</v>
      </c>
    </row>
    <row r="310" ht="14.25" customHeight="1">
      <c r="A310" s="1">
        <v>240.0</v>
      </c>
      <c r="B310" s="1">
        <v>8.2</v>
      </c>
    </row>
    <row r="311" ht="14.25" customHeight="1">
      <c r="A311" s="1">
        <v>121.0</v>
      </c>
      <c r="B311" s="1">
        <v>5.4</v>
      </c>
    </row>
    <row r="312" ht="14.25" customHeight="1">
      <c r="A312" s="1">
        <v>129.0</v>
      </c>
      <c r="B312" s="1">
        <v>7.2</v>
      </c>
    </row>
    <row r="313" ht="14.25" customHeight="1">
      <c r="A313" s="1">
        <v>172.0</v>
      </c>
      <c r="B313" s="1">
        <v>7.5</v>
      </c>
    </row>
    <row r="314" ht="14.25" customHeight="1">
      <c r="A314" s="1">
        <v>101.0</v>
      </c>
      <c r="B314" s="1">
        <v>7.0</v>
      </c>
    </row>
    <row r="315" ht="14.25" customHeight="1">
      <c r="A315" s="1">
        <v>87.0</v>
      </c>
      <c r="B315" s="1">
        <v>3.3</v>
      </c>
    </row>
    <row r="316" ht="14.25" customHeight="1">
      <c r="A316" s="1">
        <v>101.0</v>
      </c>
      <c r="B316" s="1">
        <v>6.0</v>
      </c>
    </row>
    <row r="317" ht="14.25" customHeight="1">
      <c r="A317" s="1">
        <v>95.0</v>
      </c>
      <c r="B317" s="1">
        <v>7.1</v>
      </c>
    </row>
    <row r="318" ht="14.25" customHeight="1">
      <c r="A318" s="1">
        <v>102.0</v>
      </c>
      <c r="B318" s="1">
        <v>5.4</v>
      </c>
    </row>
    <row r="319" ht="14.25" customHeight="1">
      <c r="A319" s="1">
        <v>131.0</v>
      </c>
      <c r="B319" s="1">
        <v>6.1</v>
      </c>
    </row>
    <row r="320" ht="14.25" customHeight="1">
      <c r="A320" s="1">
        <v>114.0</v>
      </c>
      <c r="B320" s="1">
        <v>5.3</v>
      </c>
    </row>
    <row r="321" ht="14.25" customHeight="1">
      <c r="A321" s="1">
        <v>94.0</v>
      </c>
      <c r="B321" s="1">
        <v>2.2</v>
      </c>
    </row>
    <row r="322" ht="14.25" customHeight="1">
      <c r="A322" s="1">
        <v>122.0</v>
      </c>
      <c r="B322" s="1">
        <v>7.0</v>
      </c>
    </row>
    <row r="323" ht="14.25" customHeight="1">
      <c r="A323" s="1">
        <v>95.0</v>
      </c>
      <c r="B323" s="1">
        <v>3.8</v>
      </c>
    </row>
    <row r="324" ht="14.25" customHeight="1">
      <c r="A324" s="1">
        <v>115.0</v>
      </c>
      <c r="B324" s="1">
        <v>6.9</v>
      </c>
    </row>
    <row r="325" ht="14.25" customHeight="1">
      <c r="A325" s="1">
        <v>88.0</v>
      </c>
      <c r="B325" s="1">
        <v>7.2</v>
      </c>
    </row>
    <row r="326" ht="14.25" customHeight="1">
      <c r="A326" s="1">
        <v>110.0</v>
      </c>
      <c r="B326" s="1">
        <v>7.3</v>
      </c>
    </row>
    <row r="327" ht="14.25" customHeight="1">
      <c r="A327" s="1">
        <v>130.0</v>
      </c>
      <c r="B327" s="1">
        <v>6.3</v>
      </c>
    </row>
    <row r="328" ht="14.25" customHeight="1">
      <c r="A328" s="1">
        <v>216.0</v>
      </c>
      <c r="B328" s="1">
        <v>7.5</v>
      </c>
    </row>
    <row r="329" ht="14.25" customHeight="1">
      <c r="A329" s="1">
        <v>146.0</v>
      </c>
      <c r="B329" s="1">
        <v>7.6</v>
      </c>
    </row>
    <row r="330" ht="14.25" customHeight="1">
      <c r="A330" s="1">
        <v>85.0</v>
      </c>
      <c r="B330" s="1">
        <v>6.8</v>
      </c>
    </row>
    <row r="331" ht="14.25" customHeight="1">
      <c r="A331" s="1">
        <v>93.0</v>
      </c>
      <c r="B331" s="1">
        <v>5.2</v>
      </c>
    </row>
    <row r="332" ht="14.25" customHeight="1">
      <c r="A332" s="1">
        <v>152.0</v>
      </c>
      <c r="B332" s="1">
        <v>7.7</v>
      </c>
    </row>
    <row r="333" ht="14.25" customHeight="1">
      <c r="A333" s="1">
        <v>85.0</v>
      </c>
      <c r="B333" s="1">
        <v>6.2</v>
      </c>
    </row>
    <row r="334" ht="14.25" customHeight="1">
      <c r="A334" s="1">
        <v>126.0</v>
      </c>
      <c r="B334" s="1">
        <v>7.7</v>
      </c>
    </row>
    <row r="335" ht="14.25" customHeight="1">
      <c r="A335" s="1">
        <v>146.0</v>
      </c>
      <c r="B335" s="1">
        <v>4.3</v>
      </c>
    </row>
    <row r="336" ht="14.25" customHeight="1">
      <c r="A336" s="1">
        <v>89.0</v>
      </c>
      <c r="B336" s="1">
        <v>6.9</v>
      </c>
    </row>
    <row r="337" ht="14.25" customHeight="1">
      <c r="A337" s="1">
        <v>88.0</v>
      </c>
      <c r="B337" s="1">
        <v>6.6</v>
      </c>
    </row>
    <row r="338" ht="14.25" customHeight="1">
      <c r="A338" s="1">
        <v>105.0</v>
      </c>
      <c r="B338" s="1">
        <v>7.0</v>
      </c>
    </row>
    <row r="339" ht="14.25" customHeight="1">
      <c r="A339" s="1">
        <v>135.0</v>
      </c>
      <c r="B339" s="1">
        <v>6.7</v>
      </c>
    </row>
    <row r="340" ht="14.25" customHeight="1">
      <c r="A340" s="1">
        <v>100.0</v>
      </c>
      <c r="B340" s="1">
        <v>8.2</v>
      </c>
    </row>
    <row r="341" ht="14.25" customHeight="1">
      <c r="A341" s="1">
        <v>192.0</v>
      </c>
      <c r="B341" s="1">
        <v>8.9</v>
      </c>
    </row>
    <row r="342" ht="14.25" customHeight="1">
      <c r="A342" s="1">
        <v>172.0</v>
      </c>
      <c r="B342" s="1">
        <v>8.7</v>
      </c>
    </row>
    <row r="343" ht="14.25" customHeight="1">
      <c r="A343" s="1">
        <v>102.0</v>
      </c>
      <c r="B343" s="1">
        <v>5.5</v>
      </c>
    </row>
    <row r="344" ht="14.25" customHeight="1">
      <c r="A344" s="1">
        <v>100.0</v>
      </c>
      <c r="B344" s="1">
        <v>5.7</v>
      </c>
    </row>
    <row r="345" ht="14.25" customHeight="1">
      <c r="A345" s="1">
        <v>119.0</v>
      </c>
      <c r="B345" s="1">
        <v>6.3</v>
      </c>
    </row>
    <row r="346" ht="14.25" customHeight="1">
      <c r="A346" s="1">
        <v>92.0</v>
      </c>
      <c r="B346" s="1">
        <v>5.9</v>
      </c>
    </row>
    <row r="347" ht="14.25" customHeight="1">
      <c r="A347" s="1">
        <v>105.0</v>
      </c>
      <c r="B347" s="1">
        <v>7.6</v>
      </c>
    </row>
    <row r="348" ht="14.25" customHeight="1">
      <c r="A348" s="1">
        <v>107.0</v>
      </c>
      <c r="B348" s="1">
        <v>6.6</v>
      </c>
    </row>
    <row r="349" ht="14.25" customHeight="1">
      <c r="A349" s="1">
        <v>101.0</v>
      </c>
      <c r="B349" s="1">
        <v>5.3</v>
      </c>
    </row>
    <row r="350" ht="14.25" customHeight="1">
      <c r="A350" s="1">
        <v>137.0</v>
      </c>
      <c r="B350" s="1">
        <v>6.0</v>
      </c>
    </row>
    <row r="351" ht="14.25" customHeight="1">
      <c r="A351" s="1">
        <v>115.0</v>
      </c>
      <c r="B351" s="1">
        <v>8.0</v>
      </c>
    </row>
    <row r="352" ht="14.25" customHeight="1">
      <c r="A352" s="1">
        <v>124.0</v>
      </c>
      <c r="B352" s="1">
        <v>5.6</v>
      </c>
    </row>
    <row r="353" ht="14.25" customHeight="1">
      <c r="A353" s="1">
        <v>118.0</v>
      </c>
      <c r="B353" s="1">
        <v>5.9</v>
      </c>
    </row>
    <row r="354" ht="14.25" customHeight="1">
      <c r="A354" s="1">
        <v>98.0</v>
      </c>
      <c r="B354" s="1">
        <v>7.3</v>
      </c>
    </row>
    <row r="355" ht="14.25" customHeight="1">
      <c r="A355" s="1">
        <v>82.0</v>
      </c>
      <c r="B355" s="1">
        <v>7.9</v>
      </c>
    </row>
    <row r="356" ht="14.25" customHeight="1">
      <c r="A356" s="1">
        <v>98.0</v>
      </c>
      <c r="B356" s="1">
        <v>6.8</v>
      </c>
    </row>
    <row r="357" ht="14.25" customHeight="1">
      <c r="A357" s="1">
        <v>90.0</v>
      </c>
      <c r="B357" s="1">
        <v>6.6</v>
      </c>
    </row>
    <row r="358" ht="14.25" customHeight="1">
      <c r="A358" s="1">
        <v>130.0</v>
      </c>
      <c r="B358" s="1">
        <v>6.6</v>
      </c>
    </row>
    <row r="359" ht="14.25" customHeight="1">
      <c r="A359" s="1">
        <v>90.0</v>
      </c>
      <c r="B359" s="1">
        <v>7.0</v>
      </c>
    </row>
    <row r="360" ht="14.25" customHeight="1">
      <c r="A360" s="1">
        <v>94.0</v>
      </c>
      <c r="B360" s="1">
        <v>7.0</v>
      </c>
    </row>
    <row r="361" ht="14.25" customHeight="1">
      <c r="A361" s="1">
        <v>114.0</v>
      </c>
      <c r="B361" s="1">
        <v>7.3</v>
      </c>
    </row>
    <row r="362" ht="14.25" customHeight="1">
      <c r="A362" s="1">
        <v>94.0</v>
      </c>
      <c r="B362" s="1">
        <v>5.5</v>
      </c>
    </row>
    <row r="363" ht="14.25" customHeight="1">
      <c r="A363" s="1">
        <v>151.0</v>
      </c>
      <c r="B363" s="1">
        <v>8.5</v>
      </c>
    </row>
    <row r="364" ht="14.25" customHeight="1">
      <c r="A364" s="1">
        <v>88.0</v>
      </c>
      <c r="B364" s="1">
        <v>7.5</v>
      </c>
    </row>
    <row r="365" ht="14.25" customHeight="1">
      <c r="A365" s="1">
        <v>121.0</v>
      </c>
      <c r="B365" s="1">
        <v>7.0</v>
      </c>
    </row>
    <row r="366" ht="14.25" customHeight="1">
      <c r="A366" s="1">
        <v>158.0</v>
      </c>
      <c r="B366" s="1">
        <v>7.8</v>
      </c>
    </row>
    <row r="367" ht="14.25" customHeight="1">
      <c r="A367" s="1">
        <v>128.0</v>
      </c>
      <c r="B367" s="1">
        <v>7.6</v>
      </c>
    </row>
    <row r="368" ht="14.25" customHeight="1">
      <c r="A368" s="1">
        <v>128.0</v>
      </c>
      <c r="B368" s="1">
        <v>7.6</v>
      </c>
    </row>
    <row r="369" ht="14.25" customHeight="1">
      <c r="A369" s="1">
        <v>141.0</v>
      </c>
      <c r="B369" s="1">
        <v>6.1</v>
      </c>
    </row>
    <row r="370" ht="14.25" customHeight="1">
      <c r="A370" s="1">
        <v>95.0</v>
      </c>
      <c r="B370" s="1">
        <v>6.8</v>
      </c>
    </row>
    <row r="371" ht="14.25" customHeight="1">
      <c r="A371" s="1">
        <v>92.0</v>
      </c>
      <c r="B371" s="1">
        <v>5.0</v>
      </c>
    </row>
    <row r="372" ht="14.25" customHeight="1">
      <c r="A372" s="1">
        <v>121.0</v>
      </c>
      <c r="B372" s="1">
        <v>7.1</v>
      </c>
    </row>
    <row r="373" ht="14.25" customHeight="1">
      <c r="A373" s="1">
        <v>113.0</v>
      </c>
      <c r="B373" s="1">
        <v>5.5</v>
      </c>
    </row>
    <row r="374" ht="14.25" customHeight="1">
      <c r="A374" s="1">
        <v>106.0</v>
      </c>
      <c r="B374" s="1">
        <v>5.6</v>
      </c>
    </row>
    <row r="375" ht="14.25" customHeight="1">
      <c r="A375" s="1">
        <v>146.0</v>
      </c>
      <c r="B375" s="1">
        <v>7.1</v>
      </c>
    </row>
    <row r="376" ht="14.25" customHeight="1">
      <c r="A376" s="1">
        <v>88.0</v>
      </c>
      <c r="B376" s="1">
        <v>4.9</v>
      </c>
    </row>
    <row r="377" ht="14.25" customHeight="1">
      <c r="A377" s="1">
        <v>150.0</v>
      </c>
      <c r="B377" s="1">
        <v>7.4</v>
      </c>
    </row>
    <row r="378" ht="14.25" customHeight="1">
      <c r="A378" s="1">
        <v>119.0</v>
      </c>
      <c r="B378" s="1">
        <v>5.7</v>
      </c>
    </row>
    <row r="379" ht="14.25" customHeight="1">
      <c r="A379" s="1">
        <v>128.0</v>
      </c>
      <c r="B379" s="1">
        <v>6.4</v>
      </c>
    </row>
    <row r="380" ht="14.25" customHeight="1">
      <c r="A380" s="1">
        <v>106.0</v>
      </c>
      <c r="B380" s="1">
        <v>5.9</v>
      </c>
    </row>
    <row r="381" ht="14.25" customHeight="1">
      <c r="A381" s="1">
        <v>117.0</v>
      </c>
      <c r="B381" s="1">
        <v>5.5</v>
      </c>
    </row>
    <row r="382" ht="14.25" customHeight="1">
      <c r="A382" s="1">
        <v>129.0</v>
      </c>
      <c r="B382" s="1">
        <v>6.9</v>
      </c>
    </row>
    <row r="383" ht="14.25" customHeight="1">
      <c r="A383" s="1">
        <v>116.0</v>
      </c>
      <c r="B383" s="1">
        <v>6.2</v>
      </c>
    </row>
    <row r="384" ht="14.25" customHeight="1">
      <c r="A384" s="1">
        <v>114.0</v>
      </c>
      <c r="B384" s="1">
        <v>7.0</v>
      </c>
    </row>
    <row r="385" ht="14.25" customHeight="1">
      <c r="A385" s="1">
        <v>114.0</v>
      </c>
      <c r="B385" s="1">
        <v>5.6</v>
      </c>
    </row>
    <row r="386" ht="14.25" customHeight="1">
      <c r="A386" s="1">
        <v>96.0</v>
      </c>
      <c r="B386" s="1">
        <v>7.0</v>
      </c>
    </row>
    <row r="387" ht="14.25" customHeight="1">
      <c r="A387" s="1">
        <v>132.0</v>
      </c>
      <c r="B387" s="1">
        <v>6.8</v>
      </c>
    </row>
    <row r="388" ht="14.25" customHeight="1">
      <c r="A388" s="1">
        <v>104.0</v>
      </c>
      <c r="B388" s="1">
        <v>5.4</v>
      </c>
    </row>
    <row r="389" ht="14.25" customHeight="1">
      <c r="A389" s="1">
        <v>111.0</v>
      </c>
      <c r="B389" s="1">
        <v>6.1</v>
      </c>
    </row>
    <row r="390" ht="14.25" customHeight="1">
      <c r="A390" s="1">
        <v>138.0</v>
      </c>
      <c r="B390" s="1">
        <v>6.7</v>
      </c>
    </row>
    <row r="391" ht="14.25" customHeight="1">
      <c r="A391" s="1">
        <v>100.0</v>
      </c>
      <c r="B391" s="1">
        <v>4.3</v>
      </c>
    </row>
    <row r="392" ht="14.25" customHeight="1">
      <c r="A392" s="1">
        <v>129.0</v>
      </c>
      <c r="B392" s="1">
        <v>6.9</v>
      </c>
    </row>
    <row r="393" ht="14.25" customHeight="1">
      <c r="A393" s="1">
        <v>144.0</v>
      </c>
      <c r="B393" s="1">
        <v>8.0</v>
      </c>
    </row>
    <row r="394" ht="14.25" customHeight="1">
      <c r="A394" s="1">
        <v>110.0</v>
      </c>
      <c r="B394" s="1">
        <v>4.4</v>
      </c>
    </row>
    <row r="395" ht="14.25" customHeight="1">
      <c r="A395" s="1">
        <v>140.0</v>
      </c>
      <c r="B395" s="1">
        <v>7.3</v>
      </c>
    </row>
    <row r="396" ht="14.25" customHeight="1">
      <c r="A396" s="1">
        <v>113.0</v>
      </c>
      <c r="B396" s="1">
        <v>6.3</v>
      </c>
    </row>
    <row r="397" ht="14.25" customHeight="1">
      <c r="A397" s="1">
        <v>106.0</v>
      </c>
      <c r="B397" s="1">
        <v>6.7</v>
      </c>
    </row>
    <row r="398" ht="14.25" customHeight="1">
      <c r="A398" s="1">
        <v>143.0</v>
      </c>
      <c r="B398" s="1">
        <v>7.7</v>
      </c>
    </row>
    <row r="399" ht="14.25" customHeight="1">
      <c r="A399" s="1">
        <v>108.0</v>
      </c>
      <c r="B399" s="1">
        <v>6.5</v>
      </c>
    </row>
    <row r="400" ht="14.25" customHeight="1">
      <c r="A400" s="1">
        <v>108.0</v>
      </c>
      <c r="B400" s="1">
        <v>7.8</v>
      </c>
    </row>
    <row r="401" ht="14.25" customHeight="1">
      <c r="A401" s="1">
        <v>124.0</v>
      </c>
      <c r="B401" s="1">
        <v>6.4</v>
      </c>
    </row>
    <row r="402" ht="14.25" customHeight="1">
      <c r="A402" s="1">
        <v>116.0</v>
      </c>
      <c r="B402" s="1">
        <v>7.8</v>
      </c>
    </row>
    <row r="403" ht="14.25" customHeight="1">
      <c r="A403" s="1">
        <v>110.0</v>
      </c>
      <c r="B403" s="1">
        <v>5.8</v>
      </c>
    </row>
    <row r="404" ht="14.25" customHeight="1">
      <c r="A404" s="1">
        <v>91.0</v>
      </c>
      <c r="B404" s="1">
        <v>7.1</v>
      </c>
    </row>
    <row r="405" ht="14.25" customHeight="1">
      <c r="A405" s="1">
        <v>107.0</v>
      </c>
      <c r="B405" s="1">
        <v>7.1</v>
      </c>
    </row>
    <row r="406" ht="14.25" customHeight="1">
      <c r="A406" s="1">
        <v>44.0</v>
      </c>
      <c r="B406" s="1">
        <v>8.6</v>
      </c>
    </row>
    <row r="407" ht="14.25" customHeight="1">
      <c r="A407" s="1">
        <v>115.0</v>
      </c>
      <c r="B407" s="1">
        <v>6.8</v>
      </c>
    </row>
    <row r="408" ht="14.25" customHeight="1">
      <c r="A408" s="1">
        <v>100.0</v>
      </c>
      <c r="B408" s="1">
        <v>4.8</v>
      </c>
    </row>
    <row r="409" ht="14.25" customHeight="1">
      <c r="A409" s="1">
        <v>104.0</v>
      </c>
      <c r="B409" s="1">
        <v>6.2</v>
      </c>
    </row>
    <row r="410" ht="14.25" customHeight="1">
      <c r="A410" s="1">
        <v>138.0</v>
      </c>
      <c r="B410" s="1">
        <v>6.9</v>
      </c>
    </row>
    <row r="411" ht="14.25" customHeight="1">
      <c r="A411" s="1">
        <v>140.0</v>
      </c>
      <c r="B411" s="1">
        <v>7.3</v>
      </c>
    </row>
    <row r="412" ht="14.25" customHeight="1">
      <c r="A412" s="1">
        <v>120.0</v>
      </c>
      <c r="B412" s="1">
        <v>6.6</v>
      </c>
    </row>
    <row r="413" ht="14.25" customHeight="1">
      <c r="A413" s="1">
        <v>122.0</v>
      </c>
      <c r="B413" s="1">
        <v>6.9</v>
      </c>
    </row>
    <row r="414" ht="14.25" customHeight="1">
      <c r="A414" s="1">
        <v>83.0</v>
      </c>
      <c r="B414" s="1">
        <v>6.2</v>
      </c>
    </row>
    <row r="415" ht="14.25" customHeight="1">
      <c r="A415" s="1">
        <v>139.0</v>
      </c>
      <c r="B415" s="1">
        <v>6.7</v>
      </c>
    </row>
    <row r="416" ht="14.25" customHeight="1">
      <c r="A416" s="1">
        <v>131.0</v>
      </c>
      <c r="B416" s="1">
        <v>7.6</v>
      </c>
    </row>
    <row r="417" ht="14.25" customHeight="1">
      <c r="A417" s="1">
        <v>104.0</v>
      </c>
      <c r="B417" s="1">
        <v>6.7</v>
      </c>
    </row>
    <row r="418" ht="14.25" customHeight="1">
      <c r="A418" s="1">
        <v>130.0</v>
      </c>
      <c r="B418" s="1">
        <v>6.2</v>
      </c>
    </row>
    <row r="419" ht="14.25" customHeight="1">
      <c r="A419" s="1">
        <v>145.0</v>
      </c>
      <c r="B419" s="1">
        <v>7.3</v>
      </c>
    </row>
    <row r="420" ht="14.25" customHeight="1">
      <c r="A420" s="1">
        <v>104.0</v>
      </c>
      <c r="B420" s="1">
        <v>6.0</v>
      </c>
    </row>
    <row r="421" ht="14.25" customHeight="1">
      <c r="A421" s="1">
        <v>97.0</v>
      </c>
      <c r="B421" s="1">
        <v>7.1</v>
      </c>
    </row>
    <row r="422" ht="14.25" customHeight="1">
      <c r="A422" s="1">
        <v>178.0</v>
      </c>
      <c r="B422" s="1">
        <v>7.1</v>
      </c>
    </row>
    <row r="423" ht="14.25" customHeight="1">
      <c r="A423" s="1">
        <v>108.0</v>
      </c>
      <c r="B423" s="1">
        <v>5.5</v>
      </c>
    </row>
    <row r="424" ht="14.25" customHeight="1">
      <c r="A424" s="1">
        <v>123.0</v>
      </c>
      <c r="B424" s="1">
        <v>7.8</v>
      </c>
    </row>
    <row r="425" ht="14.25" customHeight="1">
      <c r="A425" s="1">
        <v>106.0</v>
      </c>
      <c r="B425" s="1">
        <v>5.6</v>
      </c>
    </row>
    <row r="426" ht="14.25" customHeight="1">
      <c r="A426" s="1">
        <v>112.0</v>
      </c>
      <c r="B426" s="1">
        <v>7.5</v>
      </c>
    </row>
    <row r="427" ht="14.25" customHeight="1">
      <c r="A427" s="1">
        <v>135.0</v>
      </c>
      <c r="B427" s="1">
        <v>5.4</v>
      </c>
    </row>
    <row r="428" ht="14.25" customHeight="1">
      <c r="A428" s="1">
        <v>109.0</v>
      </c>
      <c r="B428" s="1">
        <v>4.3</v>
      </c>
    </row>
    <row r="429" ht="14.25" customHeight="1">
      <c r="A429" s="1">
        <v>86.0</v>
      </c>
      <c r="B429" s="1">
        <v>4.9</v>
      </c>
    </row>
    <row r="430" ht="14.25" customHeight="1">
      <c r="A430" s="1">
        <v>95.0</v>
      </c>
      <c r="B430" s="1">
        <v>7.1</v>
      </c>
    </row>
    <row r="431" ht="14.25" customHeight="1">
      <c r="A431" s="1">
        <v>107.0</v>
      </c>
      <c r="B431" s="1">
        <v>6.4</v>
      </c>
    </row>
    <row r="432" ht="14.25" customHeight="1">
      <c r="A432" s="1">
        <v>130.0</v>
      </c>
      <c r="B432" s="1">
        <v>6.9</v>
      </c>
    </row>
    <row r="433" ht="14.25" customHeight="1">
      <c r="A433" s="1">
        <v>82.0</v>
      </c>
      <c r="B433" s="1">
        <v>4.3</v>
      </c>
    </row>
    <row r="434" ht="14.25" customHeight="1">
      <c r="A434" s="1">
        <v>88.0</v>
      </c>
      <c r="B434" s="1">
        <v>6.1</v>
      </c>
    </row>
    <row r="435" ht="14.25" customHeight="1">
      <c r="A435" s="1">
        <v>120.0</v>
      </c>
      <c r="B435" s="1">
        <v>7.0</v>
      </c>
    </row>
    <row r="436" ht="14.25" customHeight="1">
      <c r="A436" s="1">
        <v>162.0</v>
      </c>
      <c r="B436" s="1">
        <v>7.7</v>
      </c>
    </row>
    <row r="437" ht="14.25" customHeight="1">
      <c r="A437" s="1">
        <v>123.0</v>
      </c>
      <c r="B437" s="1">
        <v>5.9</v>
      </c>
    </row>
    <row r="438" ht="14.25" customHeight="1">
      <c r="A438" s="1">
        <v>101.0</v>
      </c>
      <c r="B438" s="1">
        <v>6.7</v>
      </c>
    </row>
    <row r="439" ht="14.25" customHeight="1">
      <c r="A439" s="1">
        <v>113.0</v>
      </c>
      <c r="B439" s="1">
        <v>6.5</v>
      </c>
    </row>
    <row r="440" ht="14.25" customHeight="1">
      <c r="A440" s="1">
        <v>110.0</v>
      </c>
      <c r="B440" s="1">
        <v>7.1</v>
      </c>
    </row>
    <row r="441" ht="14.25" customHeight="1">
      <c r="A441" s="1">
        <v>142.0</v>
      </c>
      <c r="B441" s="1">
        <v>7.3</v>
      </c>
    </row>
    <row r="442" ht="14.25" customHeight="1">
      <c r="A442" s="1">
        <v>102.0</v>
      </c>
      <c r="B442" s="1">
        <v>6.5</v>
      </c>
    </row>
    <row r="443" ht="14.25" customHeight="1">
      <c r="A443" s="1">
        <v>126.0</v>
      </c>
      <c r="B443" s="1">
        <v>7.0</v>
      </c>
    </row>
    <row r="444" ht="14.25" customHeight="1">
      <c r="A444" s="1">
        <v>83.0</v>
      </c>
      <c r="B444" s="1">
        <v>6.8</v>
      </c>
    </row>
    <row r="445" ht="14.25" customHeight="1">
      <c r="A445" s="1">
        <v>85.0</v>
      </c>
      <c r="B445" s="1">
        <v>7.2</v>
      </c>
    </row>
    <row r="446" ht="14.25" customHeight="1">
      <c r="A446" s="1">
        <v>97.0</v>
      </c>
      <c r="B446" s="1">
        <v>6.4</v>
      </c>
    </row>
    <row r="447" ht="14.25" customHeight="1">
      <c r="A447" s="1">
        <v>120.0</v>
      </c>
      <c r="B447" s="1">
        <v>6.1</v>
      </c>
    </row>
    <row r="448" ht="14.25" customHeight="1">
      <c r="A448" s="1">
        <v>116.0</v>
      </c>
      <c r="B448" s="1">
        <v>6.7</v>
      </c>
    </row>
    <row r="449" ht="14.25" customHeight="1">
      <c r="A449" s="1">
        <v>113.0</v>
      </c>
      <c r="B449" s="1">
        <v>6.4</v>
      </c>
    </row>
    <row r="450" ht="14.25" customHeight="1">
      <c r="A450" s="1">
        <v>87.0</v>
      </c>
      <c r="B450" s="1">
        <v>4.4</v>
      </c>
    </row>
    <row r="451" ht="14.25" customHeight="1">
      <c r="A451" s="1">
        <v>101.0</v>
      </c>
      <c r="B451" s="1">
        <v>5.4</v>
      </c>
    </row>
    <row r="452" ht="14.25" customHeight="1">
      <c r="A452" s="1">
        <v>110.0</v>
      </c>
      <c r="B452" s="1">
        <v>6.5</v>
      </c>
    </row>
    <row r="453" ht="14.25" customHeight="1">
      <c r="A453" s="1">
        <v>128.0</v>
      </c>
      <c r="B453" s="1">
        <v>6.7</v>
      </c>
    </row>
    <row r="454" ht="14.25" customHeight="1">
      <c r="A454" s="1">
        <v>138.0</v>
      </c>
      <c r="B454" s="1">
        <v>8.1</v>
      </c>
    </row>
    <row r="455" ht="14.25" customHeight="1">
      <c r="A455" s="1">
        <v>88.0</v>
      </c>
      <c r="B455" s="1">
        <v>5.6</v>
      </c>
    </row>
    <row r="456" ht="14.25" customHeight="1">
      <c r="A456" s="1">
        <v>91.0</v>
      </c>
      <c r="B456" s="1">
        <v>6.3</v>
      </c>
    </row>
    <row r="457" ht="14.25" customHeight="1">
      <c r="A457" s="1">
        <v>138.0</v>
      </c>
      <c r="B457" s="1">
        <v>7.3</v>
      </c>
    </row>
    <row r="458" ht="14.25" customHeight="1">
      <c r="A458" s="1">
        <v>99.0</v>
      </c>
      <c r="B458" s="1">
        <v>6.1</v>
      </c>
    </row>
    <row r="459" ht="14.25" customHeight="1">
      <c r="A459" s="1">
        <v>117.0</v>
      </c>
      <c r="B459" s="1">
        <v>7.7</v>
      </c>
    </row>
    <row r="460" ht="14.25" customHeight="1">
      <c r="A460" s="1">
        <v>117.0</v>
      </c>
      <c r="B460" s="1">
        <v>6.4</v>
      </c>
    </row>
    <row r="461" ht="14.25" customHeight="1">
      <c r="A461" s="1">
        <v>54.0</v>
      </c>
      <c r="B461" s="1">
        <v>8.8</v>
      </c>
    </row>
    <row r="462" ht="14.25" customHeight="1">
      <c r="A462" s="1">
        <v>123.0</v>
      </c>
      <c r="B462" s="1">
        <v>6.8</v>
      </c>
    </row>
    <row r="463" ht="14.25" customHeight="1">
      <c r="A463" s="1">
        <v>118.0</v>
      </c>
      <c r="B463" s="1">
        <v>6.6</v>
      </c>
    </row>
    <row r="464" ht="14.25" customHeight="1">
      <c r="A464" s="1">
        <v>154.0</v>
      </c>
      <c r="B464" s="1">
        <v>7.2</v>
      </c>
    </row>
    <row r="465" ht="14.25" customHeight="1">
      <c r="A465" s="1">
        <v>118.0</v>
      </c>
      <c r="B465" s="1">
        <v>6.9</v>
      </c>
    </row>
    <row r="466" ht="14.25" customHeight="1">
      <c r="A466" s="1">
        <v>90.0</v>
      </c>
      <c r="B466" s="1">
        <v>5.2</v>
      </c>
    </row>
    <row r="467" ht="14.25" customHeight="1">
      <c r="A467" s="1">
        <v>113.0</v>
      </c>
      <c r="B467" s="1">
        <v>4.9</v>
      </c>
    </row>
    <row r="468" ht="14.25" customHeight="1">
      <c r="A468" s="1">
        <v>88.0</v>
      </c>
      <c r="B468" s="1">
        <v>6.3</v>
      </c>
    </row>
    <row r="469" ht="14.25" customHeight="1">
      <c r="A469" s="1">
        <v>93.0</v>
      </c>
      <c r="B469" s="1">
        <v>5.6</v>
      </c>
    </row>
    <row r="470" ht="14.25" customHeight="1">
      <c r="A470" s="1">
        <v>104.0</v>
      </c>
      <c r="B470" s="1">
        <v>5.5</v>
      </c>
    </row>
    <row r="471" ht="14.25" customHeight="1">
      <c r="A471" s="1">
        <v>135.0</v>
      </c>
      <c r="B471" s="1">
        <v>6.7</v>
      </c>
    </row>
    <row r="472" ht="14.25" customHeight="1">
      <c r="A472" s="1">
        <v>134.0</v>
      </c>
      <c r="B472" s="1">
        <v>7.6</v>
      </c>
    </row>
    <row r="473" ht="14.25" customHeight="1">
      <c r="A473" s="1">
        <v>98.0</v>
      </c>
      <c r="B473" s="1">
        <v>5.7</v>
      </c>
    </row>
    <row r="474" ht="14.25" customHeight="1">
      <c r="A474" s="1">
        <v>80.0</v>
      </c>
      <c r="B474" s="1">
        <v>4.6</v>
      </c>
    </row>
    <row r="475" ht="14.25" customHeight="1">
      <c r="A475" s="1">
        <v>83.0</v>
      </c>
      <c r="B475" s="1">
        <v>7.0</v>
      </c>
    </row>
    <row r="476" ht="14.25" customHeight="1">
      <c r="A476" s="1">
        <v>102.0</v>
      </c>
      <c r="B476" s="1">
        <v>5.2</v>
      </c>
    </row>
    <row r="477" ht="14.25" customHeight="1">
      <c r="A477" s="1">
        <v>130.0</v>
      </c>
      <c r="B477" s="1">
        <v>5.1</v>
      </c>
    </row>
    <row r="478" ht="14.25" customHeight="1">
      <c r="A478" s="1">
        <v>129.0</v>
      </c>
      <c r="B478" s="1">
        <v>6.6</v>
      </c>
    </row>
    <row r="479" ht="14.25" customHeight="1">
      <c r="A479" s="1">
        <v>117.0</v>
      </c>
      <c r="B479" s="1">
        <v>7.0</v>
      </c>
    </row>
    <row r="480" ht="14.25" customHeight="1">
      <c r="A480" s="1">
        <v>89.0</v>
      </c>
      <c r="B480" s="1">
        <v>6.7</v>
      </c>
    </row>
    <row r="481" ht="14.25" customHeight="1">
      <c r="A481" s="1">
        <v>25.0</v>
      </c>
      <c r="B481" s="1">
        <v>7.6</v>
      </c>
    </row>
    <row r="482" ht="14.25" customHeight="1">
      <c r="A482" s="1">
        <v>74.0</v>
      </c>
      <c r="B482" s="1">
        <v>7.3</v>
      </c>
    </row>
    <row r="483" ht="14.25" customHeight="1">
      <c r="A483" s="1">
        <v>96.0</v>
      </c>
      <c r="B483" s="1">
        <v>5.9</v>
      </c>
    </row>
    <row r="484" ht="14.25" customHeight="1">
      <c r="A484" s="1">
        <v>114.0</v>
      </c>
      <c r="B484" s="1">
        <v>5.6</v>
      </c>
    </row>
    <row r="485" ht="14.25" customHeight="1">
      <c r="A485" s="1">
        <v>99.0</v>
      </c>
      <c r="B485" s="1">
        <v>6.5</v>
      </c>
    </row>
    <row r="486" ht="14.25" customHeight="1">
      <c r="A486" s="1">
        <v>129.0</v>
      </c>
      <c r="B486" s="1">
        <v>5.9</v>
      </c>
    </row>
    <row r="487" ht="14.25" customHeight="1">
      <c r="A487" s="1">
        <v>113.0</v>
      </c>
      <c r="B487" s="1">
        <v>7.0</v>
      </c>
    </row>
    <row r="488" ht="14.25" customHeight="1">
      <c r="A488" s="1">
        <v>90.0</v>
      </c>
      <c r="B488" s="1">
        <v>5.3</v>
      </c>
    </row>
    <row r="489" ht="14.25" customHeight="1">
      <c r="A489" s="1">
        <v>118.0</v>
      </c>
      <c r="B489" s="1">
        <v>5.9</v>
      </c>
    </row>
    <row r="490" ht="14.25" customHeight="1">
      <c r="A490" s="1">
        <v>106.0</v>
      </c>
      <c r="B490" s="1">
        <v>6.3</v>
      </c>
    </row>
    <row r="491" ht="14.25" customHeight="1">
      <c r="A491" s="1">
        <v>81.0</v>
      </c>
      <c r="B491" s="1">
        <v>6.4</v>
      </c>
    </row>
    <row r="492" ht="14.25" customHeight="1">
      <c r="A492" s="1">
        <v>117.0</v>
      </c>
      <c r="B492" s="1">
        <v>6.9</v>
      </c>
    </row>
    <row r="493" ht="14.25" customHeight="1">
      <c r="A493" s="1">
        <v>89.0</v>
      </c>
      <c r="B493" s="1">
        <v>6.3</v>
      </c>
    </row>
    <row r="494" ht="14.25" customHeight="1">
      <c r="A494" s="1">
        <v>145.0</v>
      </c>
      <c r="B494" s="1">
        <v>7.3</v>
      </c>
    </row>
    <row r="495" ht="14.25" customHeight="1">
      <c r="A495" s="1">
        <v>114.0</v>
      </c>
      <c r="B495" s="1">
        <v>5.8</v>
      </c>
    </row>
    <row r="496" ht="14.25" customHeight="1">
      <c r="A496" s="1">
        <v>87.0</v>
      </c>
      <c r="B496" s="1">
        <v>5.2</v>
      </c>
    </row>
    <row r="497" ht="14.25" customHeight="1">
      <c r="A497" s="1">
        <v>119.0</v>
      </c>
      <c r="B497" s="1">
        <v>2.4</v>
      </c>
    </row>
    <row r="498" ht="14.25" customHeight="1">
      <c r="A498" s="1">
        <v>91.0</v>
      </c>
      <c r="B498" s="1">
        <v>5.7</v>
      </c>
    </row>
    <row r="499" ht="14.25" customHeight="1">
      <c r="A499" s="1">
        <v>118.0</v>
      </c>
      <c r="B499" s="1">
        <v>5.8</v>
      </c>
    </row>
    <row r="500" ht="14.25" customHeight="1">
      <c r="A500" s="1">
        <v>116.0</v>
      </c>
      <c r="B500" s="1">
        <v>5.6</v>
      </c>
    </row>
    <row r="501" ht="14.25" customHeight="1">
      <c r="A501" s="1">
        <v>177.0</v>
      </c>
      <c r="B501" s="1">
        <v>6.0</v>
      </c>
    </row>
    <row r="502" ht="14.25" customHeight="1">
      <c r="A502" s="1">
        <v>97.0</v>
      </c>
      <c r="B502" s="1">
        <v>5.8</v>
      </c>
    </row>
    <row r="503" ht="14.25" customHeight="1">
      <c r="A503" s="1">
        <v>106.0</v>
      </c>
      <c r="B503" s="1">
        <v>6.0</v>
      </c>
    </row>
    <row r="504" ht="14.25" customHeight="1">
      <c r="A504" s="1">
        <v>106.0</v>
      </c>
      <c r="B504" s="1">
        <v>5.7</v>
      </c>
    </row>
    <row r="505" ht="14.25" customHeight="1">
      <c r="A505" s="1">
        <v>94.0</v>
      </c>
      <c r="B505" s="1">
        <v>6.0</v>
      </c>
    </row>
    <row r="506" ht="14.25" customHeight="1">
      <c r="A506" s="1">
        <v>104.0</v>
      </c>
      <c r="B506" s="1">
        <v>7.8</v>
      </c>
    </row>
    <row r="507" ht="14.25" customHeight="1">
      <c r="A507" s="1">
        <v>102.0</v>
      </c>
      <c r="B507" s="1">
        <v>4.2</v>
      </c>
    </row>
    <row r="508" ht="14.25" customHeight="1">
      <c r="A508" s="1">
        <v>105.0</v>
      </c>
      <c r="B508" s="1">
        <v>5.6</v>
      </c>
    </row>
    <row r="509" ht="14.25" customHeight="1">
      <c r="A509" s="1">
        <v>89.0</v>
      </c>
      <c r="B509" s="1">
        <v>4.4</v>
      </c>
    </row>
    <row r="510" ht="14.25" customHeight="1">
      <c r="A510" s="1">
        <v>135.0</v>
      </c>
      <c r="B510" s="1">
        <v>8.2</v>
      </c>
    </row>
    <row r="511" ht="14.25" customHeight="1">
      <c r="A511" s="1">
        <v>73.0</v>
      </c>
      <c r="B511" s="1">
        <v>8.5</v>
      </c>
    </row>
    <row r="512" ht="14.25" customHeight="1">
      <c r="A512" s="1">
        <v>94.0</v>
      </c>
      <c r="B512" s="1">
        <v>5.8</v>
      </c>
    </row>
    <row r="513" ht="14.25" customHeight="1">
      <c r="A513" s="1">
        <v>95.0</v>
      </c>
      <c r="B513" s="1">
        <v>6.5</v>
      </c>
    </row>
    <row r="514" ht="14.25" customHeight="1">
      <c r="A514" s="1">
        <v>124.0</v>
      </c>
      <c r="B514" s="1">
        <v>7.2</v>
      </c>
    </row>
    <row r="515" ht="14.25" customHeight="1">
      <c r="A515" s="1">
        <v>136.0</v>
      </c>
      <c r="B515" s="1">
        <v>6.7</v>
      </c>
    </row>
    <row r="516" ht="14.25" customHeight="1">
      <c r="A516" s="1">
        <v>91.0</v>
      </c>
      <c r="B516" s="1">
        <v>3.4</v>
      </c>
    </row>
    <row r="517" ht="14.25" customHeight="1">
      <c r="A517" s="1">
        <v>107.0</v>
      </c>
      <c r="B517" s="1">
        <v>5.9</v>
      </c>
    </row>
    <row r="518" ht="14.25" customHeight="1">
      <c r="A518" s="1">
        <v>108.0</v>
      </c>
      <c r="B518" s="1">
        <v>7.8</v>
      </c>
    </row>
    <row r="519" ht="14.25" customHeight="1">
      <c r="A519" s="1">
        <v>99.0</v>
      </c>
      <c r="B519" s="1">
        <v>5.9</v>
      </c>
    </row>
    <row r="520" ht="14.25" customHeight="1">
      <c r="A520" s="1">
        <v>92.0</v>
      </c>
      <c r="B520" s="1">
        <v>4.1</v>
      </c>
    </row>
    <row r="521" ht="14.25" customHeight="1">
      <c r="A521" s="1">
        <v>87.0</v>
      </c>
      <c r="B521" s="1">
        <v>6.8</v>
      </c>
    </row>
    <row r="522" ht="14.25" customHeight="1">
      <c r="A522" s="1">
        <v>110.0</v>
      </c>
      <c r="B522" s="1">
        <v>5.8</v>
      </c>
    </row>
    <row r="523" ht="14.25" customHeight="1">
      <c r="A523" s="1">
        <v>98.0</v>
      </c>
      <c r="B523" s="1">
        <v>7.5</v>
      </c>
    </row>
    <row r="524" ht="14.25" customHeight="1">
      <c r="A524" s="1">
        <v>154.0</v>
      </c>
      <c r="B524" s="1">
        <v>6.9</v>
      </c>
    </row>
    <row r="525" ht="14.25" customHeight="1">
      <c r="A525" s="1">
        <v>129.0</v>
      </c>
      <c r="B525" s="1">
        <v>6.5</v>
      </c>
    </row>
    <row r="526" ht="14.25" customHeight="1">
      <c r="A526" s="1">
        <v>86.0</v>
      </c>
      <c r="B526" s="1">
        <v>6.9</v>
      </c>
    </row>
    <row r="527" ht="14.25" customHeight="1">
      <c r="A527" s="1">
        <v>109.0</v>
      </c>
      <c r="B527" s="1">
        <v>7.9</v>
      </c>
    </row>
    <row r="528" ht="14.25" customHeight="1">
      <c r="A528" s="1">
        <v>104.0</v>
      </c>
      <c r="B528" s="1">
        <v>7.4</v>
      </c>
    </row>
    <row r="529" ht="14.25" customHeight="1">
      <c r="A529" s="1">
        <v>110.0</v>
      </c>
      <c r="B529" s="1">
        <v>6.7</v>
      </c>
    </row>
    <row r="530" ht="14.25" customHeight="1">
      <c r="A530" s="1">
        <v>136.0</v>
      </c>
      <c r="B530" s="1">
        <v>7.4</v>
      </c>
    </row>
    <row r="531" ht="14.25" customHeight="1">
      <c r="A531" s="1">
        <v>115.0</v>
      </c>
      <c r="B531" s="1">
        <v>6.9</v>
      </c>
    </row>
    <row r="532" ht="14.25" customHeight="1">
      <c r="A532" s="1">
        <v>99.0</v>
      </c>
      <c r="B532" s="1">
        <v>6.8</v>
      </c>
    </row>
    <row r="533" ht="14.25" customHeight="1">
      <c r="A533" s="1">
        <v>117.0</v>
      </c>
      <c r="B533" s="1">
        <v>6.7</v>
      </c>
    </row>
    <row r="534" ht="14.25" customHeight="1">
      <c r="A534" s="1">
        <v>125.0</v>
      </c>
      <c r="B534" s="1">
        <v>5.1</v>
      </c>
    </row>
    <row r="535" ht="14.25" customHeight="1">
      <c r="A535" s="1">
        <v>110.0</v>
      </c>
      <c r="B535" s="1">
        <v>4.1</v>
      </c>
    </row>
    <row r="536" ht="14.25" customHeight="1">
      <c r="A536" s="1">
        <v>125.0</v>
      </c>
      <c r="B536" s="1">
        <v>7.3</v>
      </c>
    </row>
    <row r="537" ht="14.25" customHeight="1">
      <c r="A537" s="1">
        <v>102.0</v>
      </c>
      <c r="B537" s="1">
        <v>6.0</v>
      </c>
    </row>
    <row r="538" ht="14.25" customHeight="1">
      <c r="A538" s="1">
        <v>128.0</v>
      </c>
      <c r="B538" s="1">
        <v>7.3</v>
      </c>
    </row>
    <row r="539" ht="14.25" customHeight="1">
      <c r="A539" s="1">
        <v>43.0</v>
      </c>
      <c r="B539" s="1">
        <v>7.5</v>
      </c>
    </row>
    <row r="540" ht="14.25" customHeight="1">
      <c r="A540" s="1">
        <v>100.0</v>
      </c>
      <c r="B540" s="1">
        <v>5.4</v>
      </c>
    </row>
    <row r="541" ht="14.25" customHeight="1">
      <c r="A541" s="1">
        <v>124.0</v>
      </c>
      <c r="B541" s="1">
        <v>5.9</v>
      </c>
    </row>
    <row r="542" ht="14.25" customHeight="1">
      <c r="A542" s="1">
        <v>102.0</v>
      </c>
      <c r="B542" s="1">
        <v>7.1</v>
      </c>
    </row>
    <row r="543" ht="14.25" customHeight="1">
      <c r="A543" s="1">
        <v>90.0</v>
      </c>
      <c r="B543" s="1">
        <v>6.0</v>
      </c>
    </row>
    <row r="544" ht="14.25" customHeight="1">
      <c r="A544" s="1">
        <v>130.0</v>
      </c>
      <c r="B544" s="1">
        <v>6.5</v>
      </c>
    </row>
    <row r="545" ht="14.25" customHeight="1">
      <c r="A545" s="1">
        <v>45.0</v>
      </c>
      <c r="B545" s="1">
        <v>8.3</v>
      </c>
    </row>
    <row r="546" ht="14.25" customHeight="1">
      <c r="A546" s="1">
        <v>118.0</v>
      </c>
      <c r="B546" s="1">
        <v>5.7</v>
      </c>
    </row>
    <row r="547" ht="14.25" customHeight="1">
      <c r="A547" s="1">
        <v>163.0</v>
      </c>
      <c r="B547" s="1">
        <v>7.6</v>
      </c>
    </row>
    <row r="548" ht="14.25" customHeight="1">
      <c r="A548" s="1">
        <v>142.0</v>
      </c>
      <c r="B548" s="1">
        <v>6.6</v>
      </c>
    </row>
    <row r="549" ht="14.25" customHeight="1">
      <c r="A549" s="1">
        <v>100.0</v>
      </c>
      <c r="B549" s="1">
        <v>5.4</v>
      </c>
    </row>
    <row r="550" ht="14.25" customHeight="1">
      <c r="A550" s="1">
        <v>116.0</v>
      </c>
      <c r="B550" s="1">
        <v>7.3</v>
      </c>
    </row>
    <row r="551" ht="14.25" customHeight="1">
      <c r="A551" s="1">
        <v>131.0</v>
      </c>
      <c r="B551" s="1">
        <v>6.5</v>
      </c>
    </row>
    <row r="552" ht="14.25" customHeight="1">
      <c r="A552" s="1">
        <v>91.0</v>
      </c>
      <c r="B552" s="1">
        <v>6.6</v>
      </c>
    </row>
    <row r="553" ht="14.25" customHeight="1">
      <c r="A553" s="1">
        <v>123.0</v>
      </c>
      <c r="B553" s="1">
        <v>6.6</v>
      </c>
    </row>
    <row r="554" ht="14.25" customHeight="1">
      <c r="A554" s="1">
        <v>134.0</v>
      </c>
      <c r="B554" s="1">
        <v>5.9</v>
      </c>
    </row>
    <row r="555" ht="14.25" customHeight="1">
      <c r="A555" s="1">
        <v>148.0</v>
      </c>
      <c r="B555" s="1">
        <v>6.7</v>
      </c>
    </row>
    <row r="556" ht="14.25" customHeight="1">
      <c r="A556" s="1">
        <v>110.0</v>
      </c>
      <c r="B556" s="1">
        <v>6.1</v>
      </c>
    </row>
    <row r="557" ht="14.25" customHeight="1">
      <c r="A557" s="1">
        <v>113.0</v>
      </c>
      <c r="B557" s="1">
        <v>6.6</v>
      </c>
    </row>
    <row r="558" ht="14.25" customHeight="1">
      <c r="A558" s="1">
        <v>94.0</v>
      </c>
      <c r="B558" s="1">
        <v>6.6</v>
      </c>
    </row>
    <row r="559" ht="14.25" customHeight="1">
      <c r="A559" s="1">
        <v>116.0</v>
      </c>
      <c r="B559" s="1">
        <v>5.3</v>
      </c>
    </row>
    <row r="560" ht="14.25" customHeight="1">
      <c r="A560" s="1">
        <v>99.0</v>
      </c>
      <c r="B560" s="1">
        <v>6.0</v>
      </c>
    </row>
    <row r="561" ht="14.25" customHeight="1">
      <c r="A561" s="1">
        <v>84.0</v>
      </c>
      <c r="B561" s="1">
        <v>6.0</v>
      </c>
    </row>
    <row r="562" ht="14.25" customHeight="1">
      <c r="A562" s="1">
        <v>93.0</v>
      </c>
      <c r="B562" s="1">
        <v>4.7</v>
      </c>
    </row>
    <row r="563" ht="14.25" customHeight="1">
      <c r="A563" s="1">
        <v>113.0</v>
      </c>
      <c r="B563" s="1">
        <v>6.1</v>
      </c>
    </row>
    <row r="564" ht="14.25" customHeight="1">
      <c r="A564" s="1">
        <v>106.0</v>
      </c>
      <c r="B564" s="1">
        <v>7.2</v>
      </c>
    </row>
    <row r="565" ht="14.25" customHeight="1">
      <c r="A565" s="1">
        <v>91.0</v>
      </c>
      <c r="B565" s="1">
        <v>6.4</v>
      </c>
    </row>
    <row r="566" ht="14.25" customHeight="1">
      <c r="A566" s="1">
        <v>128.0</v>
      </c>
      <c r="B566" s="1">
        <v>6.1</v>
      </c>
    </row>
    <row r="567" ht="14.25" customHeight="1">
      <c r="A567" s="1">
        <v>98.0</v>
      </c>
      <c r="B567" s="1">
        <v>5.9</v>
      </c>
    </row>
    <row r="568" ht="14.25" customHeight="1">
      <c r="A568" s="1">
        <v>134.0</v>
      </c>
      <c r="B568" s="1">
        <v>6.0</v>
      </c>
    </row>
    <row r="569" ht="14.25" customHeight="1">
      <c r="A569" s="1">
        <v>97.0</v>
      </c>
      <c r="B569" s="1">
        <v>6.3</v>
      </c>
    </row>
    <row r="570" ht="14.25" customHeight="1">
      <c r="A570" s="1">
        <v>112.0</v>
      </c>
      <c r="B570" s="1">
        <v>5.6</v>
      </c>
    </row>
    <row r="571" ht="14.25" customHeight="1">
      <c r="A571" s="1">
        <v>153.0</v>
      </c>
      <c r="B571" s="1">
        <v>6.4</v>
      </c>
    </row>
    <row r="572" ht="14.25" customHeight="1">
      <c r="A572" s="1">
        <v>110.0</v>
      </c>
      <c r="B572" s="1">
        <v>7.1</v>
      </c>
    </row>
    <row r="573" ht="14.25" customHeight="1">
      <c r="A573" s="1">
        <v>122.0</v>
      </c>
      <c r="B573" s="1">
        <v>6.6</v>
      </c>
    </row>
    <row r="574" ht="14.25" customHeight="1">
      <c r="A574" s="1">
        <v>87.0</v>
      </c>
      <c r="B574" s="1">
        <v>4.6</v>
      </c>
    </row>
    <row r="575" ht="14.25" customHeight="1">
      <c r="A575" s="1">
        <v>178.0</v>
      </c>
      <c r="B575" s="1">
        <v>8.4</v>
      </c>
    </row>
    <row r="576" ht="14.25" customHeight="1">
      <c r="A576" s="1">
        <v>125.0</v>
      </c>
      <c r="B576" s="1">
        <v>7.1</v>
      </c>
    </row>
    <row r="577" ht="14.25" customHeight="1">
      <c r="A577" s="1">
        <v>87.0</v>
      </c>
      <c r="B577" s="1">
        <v>7.4</v>
      </c>
    </row>
    <row r="578" ht="14.25" customHeight="1">
      <c r="A578" s="1">
        <v>152.0</v>
      </c>
      <c r="B578" s="1">
        <v>6.9</v>
      </c>
    </row>
    <row r="579" ht="14.25" customHeight="1">
      <c r="A579" s="1">
        <v>116.0</v>
      </c>
      <c r="B579" s="1">
        <v>4.5</v>
      </c>
    </row>
    <row r="580" ht="14.25" customHeight="1">
      <c r="A580" s="1">
        <v>109.0</v>
      </c>
      <c r="B580" s="1">
        <v>7.1</v>
      </c>
    </row>
    <row r="581" ht="14.25" customHeight="1">
      <c r="A581" s="1">
        <v>108.0</v>
      </c>
      <c r="B581" s="1">
        <v>6.5</v>
      </c>
    </row>
    <row r="582" ht="14.25" customHeight="1">
      <c r="A582" s="1">
        <v>85.0</v>
      </c>
      <c r="B582" s="1">
        <v>5.3</v>
      </c>
    </row>
    <row r="583" ht="14.25" customHeight="1">
      <c r="A583" s="1">
        <v>106.0</v>
      </c>
      <c r="B583" s="1">
        <v>6.7</v>
      </c>
    </row>
    <row r="584" ht="14.25" customHeight="1">
      <c r="A584" s="1">
        <v>93.0</v>
      </c>
      <c r="B584" s="1">
        <v>7.2</v>
      </c>
    </row>
    <row r="585" ht="14.25" customHeight="1">
      <c r="A585" s="1">
        <v>117.0</v>
      </c>
      <c r="B585" s="1">
        <v>7.2</v>
      </c>
    </row>
    <row r="586" ht="14.25" customHeight="1">
      <c r="A586" s="1">
        <v>116.0</v>
      </c>
      <c r="B586" s="1">
        <v>5.5</v>
      </c>
    </row>
    <row r="587" ht="14.25" customHeight="1">
      <c r="A587" s="1">
        <v>132.0</v>
      </c>
      <c r="B587" s="1">
        <v>5.8</v>
      </c>
    </row>
    <row r="588" ht="14.25" customHeight="1">
      <c r="A588" s="1">
        <v>92.0</v>
      </c>
      <c r="B588" s="1">
        <v>6.0</v>
      </c>
    </row>
    <row r="589" ht="14.25" customHeight="1">
      <c r="A589" s="1">
        <v>139.0</v>
      </c>
      <c r="B589" s="1">
        <v>6.6</v>
      </c>
    </row>
    <row r="590" ht="14.25" customHeight="1">
      <c r="A590" s="1">
        <v>153.0</v>
      </c>
      <c r="B590" s="1">
        <v>8.3</v>
      </c>
    </row>
    <row r="591" ht="14.25" customHeight="1">
      <c r="A591" s="1">
        <v>142.0</v>
      </c>
      <c r="B591" s="1">
        <v>6.7</v>
      </c>
    </row>
    <row r="592" ht="14.25" customHeight="1">
      <c r="A592" s="1">
        <v>101.0</v>
      </c>
      <c r="B592" s="1">
        <v>6.0</v>
      </c>
    </row>
    <row r="593" ht="14.25" customHeight="1">
      <c r="A593" s="1">
        <v>124.0</v>
      </c>
      <c r="B593" s="1">
        <v>7.1</v>
      </c>
    </row>
    <row r="594" ht="14.25" customHeight="1">
      <c r="A594" s="1">
        <v>117.0</v>
      </c>
      <c r="B594" s="1">
        <v>6.0</v>
      </c>
    </row>
    <row r="595" ht="14.25" customHeight="1">
      <c r="A595" s="1">
        <v>45.0</v>
      </c>
      <c r="B595" s="1">
        <v>7.5</v>
      </c>
    </row>
    <row r="596" ht="14.25" customHeight="1">
      <c r="A596" s="1">
        <v>141.0</v>
      </c>
      <c r="B596" s="1">
        <v>6.9</v>
      </c>
    </row>
    <row r="597" ht="14.25" customHeight="1">
      <c r="A597" s="1">
        <v>110.0</v>
      </c>
      <c r="B597" s="1">
        <v>5.6</v>
      </c>
    </row>
    <row r="598" ht="14.25" customHeight="1">
      <c r="A598" s="1">
        <v>109.0</v>
      </c>
      <c r="B598" s="1">
        <v>5.6</v>
      </c>
    </row>
    <row r="599" ht="14.25" customHeight="1">
      <c r="A599" s="1">
        <v>88.0</v>
      </c>
      <c r="B599" s="1">
        <v>4.5</v>
      </c>
    </row>
    <row r="600" ht="14.25" customHeight="1">
      <c r="A600" s="1">
        <v>124.0</v>
      </c>
      <c r="B600" s="1">
        <v>7.1</v>
      </c>
    </row>
    <row r="601" ht="14.25" customHeight="1">
      <c r="A601" s="1">
        <v>119.0</v>
      </c>
      <c r="B601" s="1">
        <v>6.5</v>
      </c>
    </row>
    <row r="602" ht="14.25" customHeight="1">
      <c r="A602" s="1">
        <v>103.0</v>
      </c>
      <c r="B602" s="1">
        <v>6.4</v>
      </c>
    </row>
    <row r="603" ht="14.25" customHeight="1">
      <c r="A603" s="1">
        <v>116.0</v>
      </c>
      <c r="B603" s="1">
        <v>5.8</v>
      </c>
    </row>
    <row r="604" ht="14.25" customHeight="1">
      <c r="A604" s="1">
        <v>125.0</v>
      </c>
      <c r="B604" s="1">
        <v>8.0</v>
      </c>
    </row>
    <row r="605" ht="14.25" customHeight="1">
      <c r="A605" s="1">
        <v>125.0</v>
      </c>
      <c r="B605" s="1">
        <v>6.2</v>
      </c>
    </row>
    <row r="606" ht="14.25" customHeight="1">
      <c r="A606" s="1">
        <v>146.0</v>
      </c>
      <c r="B606" s="1">
        <v>7.2</v>
      </c>
    </row>
    <row r="607" ht="14.25" customHeight="1">
      <c r="A607" s="1">
        <v>118.0</v>
      </c>
      <c r="B607" s="1">
        <v>6.1</v>
      </c>
    </row>
    <row r="608" ht="14.25" customHeight="1">
      <c r="A608" s="1">
        <v>171.0</v>
      </c>
      <c r="B608" s="1">
        <v>7.6</v>
      </c>
    </row>
    <row r="609" ht="14.25" customHeight="1">
      <c r="A609" s="1">
        <v>136.0</v>
      </c>
      <c r="B609" s="1">
        <v>6.3</v>
      </c>
    </row>
    <row r="610" ht="14.25" customHeight="1">
      <c r="A610" s="1">
        <v>92.0</v>
      </c>
      <c r="B610" s="1">
        <v>6.3</v>
      </c>
    </row>
    <row r="611" ht="14.25" customHeight="1">
      <c r="A611" s="1">
        <v>116.0</v>
      </c>
      <c r="B611" s="1">
        <v>6.3</v>
      </c>
    </row>
    <row r="612" ht="14.25" customHeight="1">
      <c r="A612" s="1">
        <v>127.0</v>
      </c>
      <c r="B612" s="1">
        <v>7.7</v>
      </c>
    </row>
    <row r="613" ht="14.25" customHeight="1">
      <c r="A613" s="1">
        <v>136.0</v>
      </c>
      <c r="B613" s="1">
        <v>7.0</v>
      </c>
    </row>
    <row r="614" ht="14.25" customHeight="1">
      <c r="A614" s="1">
        <v>111.0</v>
      </c>
      <c r="B614" s="1">
        <v>5.3</v>
      </c>
    </row>
    <row r="615" ht="14.25" customHeight="1">
      <c r="A615" s="1">
        <v>116.0</v>
      </c>
      <c r="B615" s="1">
        <v>5.6</v>
      </c>
    </row>
    <row r="616" ht="14.25" customHeight="1">
      <c r="A616" s="1">
        <v>113.0</v>
      </c>
      <c r="B616" s="1">
        <v>5.2</v>
      </c>
    </row>
    <row r="617" ht="14.25" customHeight="1">
      <c r="A617" s="1">
        <v>97.0</v>
      </c>
      <c r="B617" s="1">
        <v>5.4</v>
      </c>
    </row>
    <row r="618" ht="14.25" customHeight="1">
      <c r="A618" s="1">
        <v>88.0</v>
      </c>
      <c r="B618" s="1">
        <v>6.4</v>
      </c>
    </row>
    <row r="619" ht="14.25" customHeight="1">
      <c r="A619" s="1">
        <v>136.0</v>
      </c>
      <c r="B619" s="1">
        <v>5.9</v>
      </c>
    </row>
    <row r="620" ht="14.25" customHeight="1">
      <c r="A620" s="1">
        <v>125.0</v>
      </c>
      <c r="B620" s="1">
        <v>6.3</v>
      </c>
    </row>
    <row r="621" ht="14.25" customHeight="1">
      <c r="A621" s="1">
        <v>116.0</v>
      </c>
      <c r="B621" s="1">
        <v>6.5</v>
      </c>
    </row>
    <row r="622" ht="14.25" customHeight="1">
      <c r="A622" s="1">
        <v>98.0</v>
      </c>
      <c r="B622" s="1">
        <v>3.0</v>
      </c>
    </row>
    <row r="623" ht="14.25" customHeight="1">
      <c r="A623" s="1">
        <v>91.0</v>
      </c>
      <c r="B623" s="1">
        <v>3.6</v>
      </c>
    </row>
    <row r="624" ht="14.25" customHeight="1">
      <c r="A624" s="1">
        <v>97.0</v>
      </c>
      <c r="B624" s="1">
        <v>5.8</v>
      </c>
    </row>
    <row r="625" ht="14.25" customHeight="1">
      <c r="A625" s="1">
        <v>95.0</v>
      </c>
      <c r="B625" s="1">
        <v>6.2</v>
      </c>
    </row>
    <row r="626" ht="14.25" customHeight="1">
      <c r="A626" s="1">
        <v>88.0</v>
      </c>
      <c r="B626" s="1">
        <v>5.6</v>
      </c>
    </row>
    <row r="627" ht="14.25" customHeight="1">
      <c r="A627" s="1">
        <v>133.0</v>
      </c>
      <c r="B627" s="1">
        <v>5.4</v>
      </c>
    </row>
    <row r="628" ht="14.25" customHeight="1">
      <c r="A628" s="1">
        <v>106.0</v>
      </c>
      <c r="B628" s="1">
        <v>6.1</v>
      </c>
    </row>
    <row r="629" ht="14.25" customHeight="1">
      <c r="A629" s="1">
        <v>116.0</v>
      </c>
      <c r="B629" s="1">
        <v>4.2</v>
      </c>
    </row>
    <row r="630" ht="14.25" customHeight="1">
      <c r="A630" s="1">
        <v>115.0</v>
      </c>
      <c r="B630" s="1">
        <v>6.7</v>
      </c>
    </row>
    <row r="631" ht="14.25" customHeight="1">
      <c r="A631" s="1">
        <v>99.0</v>
      </c>
      <c r="B631" s="1">
        <v>4.2</v>
      </c>
    </row>
    <row r="632" ht="14.25" customHeight="1">
      <c r="A632" s="1">
        <v>124.0</v>
      </c>
      <c r="B632" s="1">
        <v>6.4</v>
      </c>
    </row>
    <row r="633" ht="14.25" customHeight="1">
      <c r="A633" s="1">
        <v>124.0</v>
      </c>
      <c r="B633" s="1">
        <v>4.9</v>
      </c>
    </row>
    <row r="634" ht="14.25" customHeight="1">
      <c r="A634" s="1">
        <v>124.0</v>
      </c>
      <c r="B634" s="1">
        <v>6.8</v>
      </c>
    </row>
    <row r="635" ht="14.25" customHeight="1">
      <c r="A635" s="1">
        <v>87.0</v>
      </c>
      <c r="B635" s="1">
        <v>7.7</v>
      </c>
    </row>
    <row r="636" ht="14.25" customHeight="1">
      <c r="A636" s="1">
        <v>105.0</v>
      </c>
      <c r="B636" s="1">
        <v>5.6</v>
      </c>
    </row>
    <row r="637" ht="14.25" customHeight="1">
      <c r="A637" s="1">
        <v>125.0</v>
      </c>
      <c r="B637" s="1">
        <v>6.4</v>
      </c>
    </row>
    <row r="638" ht="14.25" customHeight="1">
      <c r="A638" s="1">
        <v>141.0</v>
      </c>
      <c r="B638" s="1">
        <v>7.2</v>
      </c>
    </row>
    <row r="639" ht="14.25" customHeight="1">
      <c r="A639" s="1">
        <v>121.0</v>
      </c>
      <c r="B639" s="1">
        <v>6.0</v>
      </c>
    </row>
    <row r="640" ht="14.25" customHeight="1">
      <c r="A640" s="1">
        <v>111.0</v>
      </c>
      <c r="B640" s="1">
        <v>5.9</v>
      </c>
    </row>
    <row r="641" ht="14.25" customHeight="1">
      <c r="A641" s="1">
        <v>157.0</v>
      </c>
      <c r="B641" s="1">
        <v>7.9</v>
      </c>
    </row>
    <row r="642" ht="14.25" customHeight="1">
      <c r="A642" s="1">
        <v>117.0</v>
      </c>
      <c r="B642" s="1">
        <v>6.8</v>
      </c>
    </row>
    <row r="643" ht="14.25" customHeight="1">
      <c r="A643" s="1">
        <v>128.0</v>
      </c>
      <c r="B643" s="1">
        <v>7.1</v>
      </c>
    </row>
    <row r="644" ht="14.25" customHeight="1">
      <c r="A644" s="1">
        <v>114.0</v>
      </c>
      <c r="B644" s="1">
        <v>5.9</v>
      </c>
    </row>
    <row r="645" ht="14.25" customHeight="1">
      <c r="A645" s="1">
        <v>105.0</v>
      </c>
      <c r="B645" s="1">
        <v>5.9</v>
      </c>
    </row>
    <row r="646" ht="14.25" customHeight="1">
      <c r="A646" s="1">
        <v>113.0</v>
      </c>
      <c r="B646" s="1">
        <v>6.2</v>
      </c>
    </row>
    <row r="647" ht="14.25" customHeight="1">
      <c r="A647" s="1">
        <v>30.0</v>
      </c>
      <c r="B647" s="1">
        <v>7.4</v>
      </c>
    </row>
    <row r="648" ht="14.25" customHeight="1">
      <c r="A648" s="1">
        <v>121.0</v>
      </c>
      <c r="B648" s="1">
        <v>7.0</v>
      </c>
    </row>
    <row r="649" ht="14.25" customHeight="1">
      <c r="A649" s="1">
        <v>102.0</v>
      </c>
      <c r="B649" s="1">
        <v>5.4</v>
      </c>
    </row>
    <row r="650" ht="14.25" customHeight="1">
      <c r="A650" s="1">
        <v>169.0</v>
      </c>
      <c r="B650" s="1">
        <v>8.6</v>
      </c>
    </row>
    <row r="651" ht="14.25" customHeight="1">
      <c r="A651" s="1">
        <v>132.0</v>
      </c>
      <c r="B651" s="1">
        <v>6.5</v>
      </c>
    </row>
    <row r="652" ht="14.25" customHeight="1">
      <c r="A652" s="1">
        <v>127.0</v>
      </c>
      <c r="B652" s="1">
        <v>6.4</v>
      </c>
    </row>
    <row r="653" ht="14.25" customHeight="1">
      <c r="A653" s="1">
        <v>103.0</v>
      </c>
      <c r="B653" s="1">
        <v>7.6</v>
      </c>
    </row>
    <row r="654" ht="14.25" customHeight="1">
      <c r="A654" s="1">
        <v>136.0</v>
      </c>
      <c r="B654" s="1">
        <v>5.5</v>
      </c>
    </row>
    <row r="655" ht="14.25" customHeight="1">
      <c r="A655" s="1">
        <v>150.0</v>
      </c>
      <c r="B655" s="1">
        <v>7.4</v>
      </c>
    </row>
    <row r="656" ht="14.25" customHeight="1">
      <c r="A656" s="1">
        <v>136.0</v>
      </c>
      <c r="B656" s="1">
        <v>8.7</v>
      </c>
    </row>
    <row r="657" ht="14.25" customHeight="1">
      <c r="A657" s="1">
        <v>140.0</v>
      </c>
      <c r="B657" s="1">
        <v>7.6</v>
      </c>
    </row>
    <row r="658" ht="14.25" customHeight="1">
      <c r="A658" s="1">
        <v>113.0</v>
      </c>
      <c r="B658" s="1">
        <v>7.5</v>
      </c>
    </row>
    <row r="659" ht="14.25" customHeight="1">
      <c r="A659" s="1">
        <v>104.0</v>
      </c>
      <c r="B659" s="1">
        <v>5.5</v>
      </c>
    </row>
    <row r="660" ht="14.25" customHeight="1">
      <c r="A660" s="1">
        <v>158.0</v>
      </c>
      <c r="B660" s="1">
        <v>7.6</v>
      </c>
    </row>
    <row r="661" ht="14.25" customHeight="1">
      <c r="A661" s="1">
        <v>119.0</v>
      </c>
      <c r="B661" s="1">
        <v>6.5</v>
      </c>
    </row>
    <row r="662" ht="14.25" customHeight="1">
      <c r="A662" s="1">
        <v>106.0</v>
      </c>
      <c r="B662" s="1">
        <v>6.9</v>
      </c>
    </row>
    <row r="663" ht="14.25" customHeight="1">
      <c r="A663" s="1">
        <v>136.0</v>
      </c>
      <c r="B663" s="1">
        <v>6.7</v>
      </c>
    </row>
    <row r="664" ht="14.25" customHeight="1">
      <c r="A664" s="1">
        <v>95.0</v>
      </c>
      <c r="B664" s="1">
        <v>6.6</v>
      </c>
    </row>
    <row r="665" ht="14.25" customHeight="1">
      <c r="A665" s="1">
        <v>137.0</v>
      </c>
      <c r="B665" s="1">
        <v>7.2</v>
      </c>
    </row>
    <row r="666" ht="14.25" customHeight="1">
      <c r="A666" s="1">
        <v>130.0</v>
      </c>
      <c r="B666" s="1">
        <v>6.4</v>
      </c>
    </row>
    <row r="667" ht="14.25" customHeight="1">
      <c r="A667" s="1">
        <v>124.0</v>
      </c>
      <c r="B667" s="1">
        <v>6.4</v>
      </c>
    </row>
    <row r="668" ht="14.25" customHeight="1">
      <c r="A668" s="1">
        <v>108.0</v>
      </c>
      <c r="B668" s="1">
        <v>6.0</v>
      </c>
    </row>
    <row r="669" ht="14.25" customHeight="1">
      <c r="A669" s="1">
        <v>104.0</v>
      </c>
      <c r="B669" s="1">
        <v>6.1</v>
      </c>
    </row>
    <row r="670" ht="14.25" customHeight="1">
      <c r="A670" s="1">
        <v>129.0</v>
      </c>
      <c r="B670" s="1">
        <v>6.0</v>
      </c>
    </row>
    <row r="671" ht="14.25" customHeight="1">
      <c r="A671" s="1">
        <v>117.0</v>
      </c>
      <c r="B671" s="1">
        <v>6.4</v>
      </c>
    </row>
    <row r="672" ht="14.25" customHeight="1">
      <c r="A672" s="1">
        <v>99.0</v>
      </c>
      <c r="B672" s="1">
        <v>6.4</v>
      </c>
    </row>
    <row r="673" ht="14.25" customHeight="1">
      <c r="A673" s="1">
        <v>159.0</v>
      </c>
      <c r="B673" s="1">
        <v>7.3</v>
      </c>
    </row>
    <row r="674" ht="14.25" customHeight="1">
      <c r="A674" s="1">
        <v>118.0</v>
      </c>
      <c r="B674" s="1">
        <v>5.2</v>
      </c>
    </row>
    <row r="675" ht="14.25" customHeight="1">
      <c r="A675" s="1">
        <v>105.0</v>
      </c>
      <c r="B675" s="1">
        <v>6.6</v>
      </c>
    </row>
    <row r="676" ht="14.25" customHeight="1">
      <c r="A676" s="1">
        <v>103.0</v>
      </c>
      <c r="B676" s="1">
        <v>6.3</v>
      </c>
    </row>
    <row r="677" ht="14.25" customHeight="1">
      <c r="A677" s="1">
        <v>122.0</v>
      </c>
      <c r="B677" s="1">
        <v>5.9</v>
      </c>
    </row>
    <row r="678" ht="14.25" customHeight="1">
      <c r="A678" s="1">
        <v>114.0</v>
      </c>
      <c r="B678" s="1">
        <v>6.4</v>
      </c>
    </row>
    <row r="679" ht="14.25" customHeight="1">
      <c r="A679" s="1">
        <v>143.0</v>
      </c>
      <c r="B679" s="1">
        <v>6.7</v>
      </c>
    </row>
    <row r="680" ht="14.25" customHeight="1">
      <c r="A680" s="1">
        <v>96.0</v>
      </c>
      <c r="B680" s="1">
        <v>5.4</v>
      </c>
    </row>
    <row r="681" ht="14.25" customHeight="1">
      <c r="A681" s="1">
        <v>111.0</v>
      </c>
      <c r="B681" s="1">
        <v>6.4</v>
      </c>
    </row>
    <row r="682" ht="14.25" customHeight="1">
      <c r="A682" s="1">
        <v>121.0</v>
      </c>
      <c r="B682" s="1">
        <v>6.7</v>
      </c>
    </row>
    <row r="683" ht="14.25" customHeight="1">
      <c r="A683" s="1">
        <v>135.0</v>
      </c>
      <c r="B683" s="1">
        <v>6.2</v>
      </c>
    </row>
    <row r="684" ht="14.25" customHeight="1">
      <c r="A684" s="1">
        <v>101.0</v>
      </c>
      <c r="B684" s="1">
        <v>6.1</v>
      </c>
    </row>
    <row r="685" ht="14.25" customHeight="1">
      <c r="A685" s="1">
        <v>151.0</v>
      </c>
      <c r="B685" s="1">
        <v>8.8</v>
      </c>
    </row>
    <row r="686" ht="14.25" customHeight="1">
      <c r="A686" s="1">
        <v>131.0</v>
      </c>
      <c r="B686" s="1">
        <v>7.1</v>
      </c>
    </row>
    <row r="687" ht="14.25" customHeight="1">
      <c r="A687" s="1">
        <v>60.0</v>
      </c>
      <c r="B687" s="1">
        <v>8.1</v>
      </c>
    </row>
    <row r="688" ht="14.25" customHeight="1">
      <c r="A688" s="1">
        <v>100.0</v>
      </c>
      <c r="B688" s="1">
        <v>5.7</v>
      </c>
    </row>
    <row r="689" ht="14.25" customHeight="1">
      <c r="A689" s="1">
        <v>105.0</v>
      </c>
      <c r="B689" s="1">
        <v>5.0</v>
      </c>
    </row>
    <row r="690" ht="14.25" customHeight="1">
      <c r="A690" s="1">
        <v>92.0</v>
      </c>
      <c r="B690" s="1">
        <v>5.1</v>
      </c>
    </row>
    <row r="691" ht="14.25" customHeight="1">
      <c r="A691" s="1">
        <v>130.0</v>
      </c>
      <c r="B691" s="1">
        <v>6.9</v>
      </c>
    </row>
    <row r="692" ht="14.25" customHeight="1">
      <c r="A692" s="1">
        <v>100.0</v>
      </c>
      <c r="B692" s="1">
        <v>4.8</v>
      </c>
    </row>
    <row r="693" ht="14.25" customHeight="1">
      <c r="A693" s="1">
        <v>102.0</v>
      </c>
      <c r="B693" s="1">
        <v>6.5</v>
      </c>
    </row>
    <row r="694" ht="14.25" customHeight="1">
      <c r="A694" s="1">
        <v>133.0</v>
      </c>
      <c r="B694" s="1">
        <v>5.1</v>
      </c>
    </row>
    <row r="695" ht="14.25" customHeight="1">
      <c r="A695" s="1">
        <v>121.0</v>
      </c>
      <c r="B695" s="1">
        <v>7.1</v>
      </c>
    </row>
    <row r="696" ht="14.25" customHeight="1">
      <c r="A696" s="1">
        <v>147.0</v>
      </c>
      <c r="B696" s="1">
        <v>7.5</v>
      </c>
    </row>
    <row r="697" ht="14.25" customHeight="1">
      <c r="A697" s="1">
        <v>94.0</v>
      </c>
      <c r="B697" s="1">
        <v>6.2</v>
      </c>
    </row>
    <row r="698" ht="14.25" customHeight="1">
      <c r="A698" s="1">
        <v>94.0</v>
      </c>
      <c r="B698" s="1">
        <v>6.3</v>
      </c>
    </row>
    <row r="699" ht="14.25" customHeight="1">
      <c r="A699" s="1">
        <v>127.0</v>
      </c>
      <c r="B699" s="1">
        <v>8.1</v>
      </c>
    </row>
    <row r="700" ht="14.25" customHeight="1">
      <c r="A700" s="1">
        <v>212.0</v>
      </c>
      <c r="B700" s="1">
        <v>6.6</v>
      </c>
    </row>
    <row r="701" ht="14.25" customHeight="1">
      <c r="A701" s="1">
        <v>141.0</v>
      </c>
      <c r="B701" s="1">
        <v>6.9</v>
      </c>
    </row>
    <row r="702" ht="14.25" customHeight="1">
      <c r="A702" s="1">
        <v>103.0</v>
      </c>
      <c r="B702" s="1">
        <v>6.1</v>
      </c>
    </row>
    <row r="703" ht="14.25" customHeight="1">
      <c r="A703" s="1">
        <v>98.0</v>
      </c>
      <c r="B703" s="1">
        <v>4.3</v>
      </c>
    </row>
    <row r="704" ht="14.25" customHeight="1">
      <c r="A704" s="1">
        <v>116.0</v>
      </c>
      <c r="B704" s="1">
        <v>6.6</v>
      </c>
    </row>
    <row r="705" ht="14.25" customHeight="1">
      <c r="A705" s="1">
        <v>114.0</v>
      </c>
      <c r="B705" s="1">
        <v>6.8</v>
      </c>
    </row>
    <row r="706" ht="14.25" customHeight="1">
      <c r="A706" s="1">
        <v>87.0</v>
      </c>
      <c r="B706" s="1">
        <v>3.8</v>
      </c>
    </row>
    <row r="707" ht="14.25" customHeight="1">
      <c r="A707" s="1">
        <v>125.0</v>
      </c>
      <c r="B707" s="1">
        <v>5.9</v>
      </c>
    </row>
    <row r="708" ht="14.25" customHeight="1">
      <c r="A708" s="1">
        <v>187.0</v>
      </c>
      <c r="B708" s="1">
        <v>7.9</v>
      </c>
    </row>
    <row r="709" ht="14.25" customHeight="1">
      <c r="A709" s="1">
        <v>93.0</v>
      </c>
      <c r="B709" s="1">
        <v>6.3</v>
      </c>
    </row>
    <row r="710" ht="14.25" customHeight="1">
      <c r="A710" s="1">
        <v>95.0</v>
      </c>
      <c r="B710" s="1">
        <v>5.5</v>
      </c>
    </row>
    <row r="711" ht="14.25" customHeight="1">
      <c r="A711" s="1">
        <v>117.0</v>
      </c>
      <c r="B711" s="1">
        <v>7.7</v>
      </c>
    </row>
    <row r="712" ht="14.25" customHeight="1">
      <c r="A712" s="1">
        <v>106.0</v>
      </c>
      <c r="B712" s="1">
        <v>6.3</v>
      </c>
    </row>
    <row r="713" ht="14.25" customHeight="1">
      <c r="A713" s="1">
        <v>115.0</v>
      </c>
      <c r="B713" s="1">
        <v>7.1</v>
      </c>
    </row>
    <row r="714" ht="14.25" customHeight="1">
      <c r="A714" s="1">
        <v>189.0</v>
      </c>
      <c r="B714" s="1">
        <v>8.5</v>
      </c>
    </row>
    <row r="715" ht="14.25" customHeight="1">
      <c r="A715" s="1">
        <v>100.0</v>
      </c>
      <c r="B715" s="1">
        <v>5.9</v>
      </c>
    </row>
    <row r="716" ht="14.25" customHeight="1">
      <c r="A716" s="1">
        <v>81.0</v>
      </c>
      <c r="B716" s="1">
        <v>5.8</v>
      </c>
    </row>
    <row r="717" ht="14.25" customHeight="1">
      <c r="A717" s="1">
        <v>149.0</v>
      </c>
      <c r="B717" s="1">
        <v>8.1</v>
      </c>
    </row>
    <row r="718" ht="14.25" customHeight="1">
      <c r="A718" s="1">
        <v>119.0</v>
      </c>
      <c r="B718" s="1">
        <v>7.9</v>
      </c>
    </row>
    <row r="719" ht="14.25" customHeight="1">
      <c r="A719" s="1">
        <v>130.0</v>
      </c>
      <c r="B719" s="1">
        <v>7.2</v>
      </c>
    </row>
    <row r="720" ht="14.25" customHeight="1">
      <c r="A720" s="1">
        <v>116.0</v>
      </c>
      <c r="B720" s="1">
        <v>6.3</v>
      </c>
    </row>
    <row r="721" ht="14.25" customHeight="1">
      <c r="A721" s="1">
        <v>103.0</v>
      </c>
      <c r="B721" s="1">
        <v>8.1</v>
      </c>
    </row>
    <row r="722" ht="14.25" customHeight="1">
      <c r="A722" s="1">
        <v>99.0</v>
      </c>
      <c r="B722" s="1">
        <v>7.0</v>
      </c>
    </row>
    <row r="723" ht="14.25" customHeight="1">
      <c r="A723" s="1">
        <v>92.0</v>
      </c>
      <c r="B723" s="1">
        <v>5.5</v>
      </c>
    </row>
    <row r="724" ht="14.25" customHeight="1">
      <c r="A724" s="1">
        <v>109.0</v>
      </c>
      <c r="B724" s="1">
        <v>6.7</v>
      </c>
    </row>
    <row r="725" ht="14.25" customHeight="1">
      <c r="A725" s="1">
        <v>87.0</v>
      </c>
      <c r="B725" s="1">
        <v>5.2</v>
      </c>
    </row>
    <row r="726" ht="14.25" customHeight="1">
      <c r="A726" s="1">
        <v>111.0</v>
      </c>
      <c r="B726" s="1">
        <v>7.0</v>
      </c>
    </row>
    <row r="727" ht="14.25" customHeight="1">
      <c r="A727" s="1">
        <v>101.0</v>
      </c>
      <c r="B727" s="1">
        <v>6.1</v>
      </c>
    </row>
    <row r="728" ht="14.25" customHeight="1">
      <c r="A728" s="1">
        <v>83.0</v>
      </c>
      <c r="B728" s="1">
        <v>6.6</v>
      </c>
    </row>
    <row r="729" ht="14.25" customHeight="1">
      <c r="A729" s="1">
        <v>113.0</v>
      </c>
      <c r="B729" s="1">
        <v>5.5</v>
      </c>
    </row>
    <row r="730" ht="14.25" customHeight="1">
      <c r="A730" s="1">
        <v>107.0</v>
      </c>
      <c r="B730" s="1">
        <v>5.9</v>
      </c>
    </row>
    <row r="731" ht="14.25" customHeight="1">
      <c r="A731" s="1">
        <v>94.0</v>
      </c>
      <c r="B731" s="1">
        <v>5.4</v>
      </c>
    </row>
    <row r="732" ht="14.25" customHeight="1">
      <c r="A732" s="1">
        <v>132.0</v>
      </c>
      <c r="B732" s="1">
        <v>6.4</v>
      </c>
    </row>
    <row r="733" ht="14.25" customHeight="1">
      <c r="A733" s="1">
        <v>140.0</v>
      </c>
      <c r="B733" s="1">
        <v>5.7</v>
      </c>
    </row>
    <row r="734" ht="14.25" customHeight="1">
      <c r="A734" s="1">
        <v>125.0</v>
      </c>
      <c r="B734" s="1">
        <v>6.7</v>
      </c>
    </row>
    <row r="735" ht="14.25" customHeight="1">
      <c r="A735" s="1">
        <v>111.0</v>
      </c>
      <c r="B735" s="1">
        <v>7.1</v>
      </c>
    </row>
    <row r="736" ht="14.25" customHeight="1">
      <c r="A736" s="1">
        <v>156.0</v>
      </c>
      <c r="B736" s="1">
        <v>6.8</v>
      </c>
    </row>
    <row r="737" ht="14.25" customHeight="1">
      <c r="A737" s="1">
        <v>170.0</v>
      </c>
      <c r="B737" s="1">
        <v>6.5</v>
      </c>
    </row>
    <row r="738" ht="14.25" customHeight="1">
      <c r="A738" s="1">
        <v>120.0</v>
      </c>
      <c r="B738" s="1">
        <v>7.6</v>
      </c>
    </row>
    <row r="739" ht="14.25" customHeight="1">
      <c r="A739" s="1">
        <v>100.0</v>
      </c>
      <c r="B739" s="1">
        <v>5.5</v>
      </c>
    </row>
    <row r="740" ht="14.25" customHeight="1">
      <c r="A740" s="1">
        <v>115.0</v>
      </c>
      <c r="B740" s="1">
        <v>6.5</v>
      </c>
    </row>
    <row r="741" ht="14.25" customHeight="1">
      <c r="A741" s="1">
        <v>130.0</v>
      </c>
      <c r="B741" s="1">
        <v>7.0</v>
      </c>
    </row>
    <row r="742" ht="14.25" customHeight="1">
      <c r="A742" s="1">
        <v>105.0</v>
      </c>
      <c r="B742" s="1">
        <v>5.8</v>
      </c>
    </row>
    <row r="743" ht="14.25" customHeight="1">
      <c r="A743" s="1">
        <v>111.0</v>
      </c>
      <c r="B743" s="1">
        <v>7.3</v>
      </c>
    </row>
    <row r="744" ht="14.25" customHeight="1">
      <c r="A744" s="1">
        <v>106.0</v>
      </c>
      <c r="B744" s="1">
        <v>6.6</v>
      </c>
    </row>
    <row r="745" ht="14.25" customHeight="1">
      <c r="A745" s="1">
        <v>89.0</v>
      </c>
      <c r="B745" s="1">
        <v>4.4</v>
      </c>
    </row>
    <row r="746" ht="14.25" customHeight="1">
      <c r="A746" s="1">
        <v>100.0</v>
      </c>
      <c r="B746" s="1">
        <v>7.7</v>
      </c>
    </row>
    <row r="747" ht="14.25" customHeight="1">
      <c r="A747" s="1">
        <v>91.0</v>
      </c>
      <c r="B747" s="1">
        <v>5.0</v>
      </c>
    </row>
    <row r="748" ht="14.25" customHeight="1">
      <c r="A748" s="1">
        <v>146.0</v>
      </c>
      <c r="B748" s="1">
        <v>7.7</v>
      </c>
    </row>
    <row r="749" ht="14.25" customHeight="1">
      <c r="A749" s="1">
        <v>98.0</v>
      </c>
      <c r="B749" s="1">
        <v>4.4</v>
      </c>
    </row>
    <row r="750" ht="14.25" customHeight="1">
      <c r="A750" s="1">
        <v>101.0</v>
      </c>
      <c r="B750" s="1">
        <v>6.1</v>
      </c>
    </row>
    <row r="751" ht="14.25" customHeight="1">
      <c r="A751" s="1">
        <v>94.0</v>
      </c>
      <c r="B751" s="1">
        <v>5.4</v>
      </c>
    </row>
    <row r="752" ht="14.25" customHeight="1">
      <c r="A752" s="1">
        <v>132.0</v>
      </c>
      <c r="B752" s="1">
        <v>6.8</v>
      </c>
    </row>
    <row r="753" ht="14.25" customHeight="1">
      <c r="A753" s="1">
        <v>115.0</v>
      </c>
      <c r="B753" s="1">
        <v>6.5</v>
      </c>
    </row>
    <row r="754" ht="14.25" customHeight="1">
      <c r="A754" s="1">
        <v>92.0</v>
      </c>
      <c r="B754" s="1">
        <v>7.0</v>
      </c>
    </row>
    <row r="755" ht="14.25" customHeight="1">
      <c r="A755" s="1">
        <v>124.0</v>
      </c>
      <c r="B755" s="1">
        <v>6.3</v>
      </c>
    </row>
    <row r="756" ht="14.25" customHeight="1">
      <c r="A756" s="1">
        <v>119.0</v>
      </c>
      <c r="B756" s="1">
        <v>6.3</v>
      </c>
    </row>
    <row r="757" ht="14.25" customHeight="1">
      <c r="A757" s="1">
        <v>124.0</v>
      </c>
      <c r="B757" s="1">
        <v>6.1</v>
      </c>
    </row>
    <row r="758" ht="14.25" customHeight="1">
      <c r="A758" s="1">
        <v>93.0</v>
      </c>
      <c r="B758" s="1">
        <v>6.1</v>
      </c>
    </row>
    <row r="759" ht="14.25" customHeight="1">
      <c r="A759" s="1">
        <v>22.0</v>
      </c>
      <c r="B759" s="1">
        <v>7.3</v>
      </c>
    </row>
    <row r="760" ht="14.25" customHeight="1">
      <c r="A760" s="1">
        <v>98.0</v>
      </c>
      <c r="B760" s="1">
        <v>5.3</v>
      </c>
    </row>
    <row r="761" ht="14.25" customHeight="1">
      <c r="A761" s="1">
        <v>92.0</v>
      </c>
      <c r="B761" s="1">
        <v>5.4</v>
      </c>
    </row>
    <row r="762" ht="14.25" customHeight="1">
      <c r="A762" s="1">
        <v>105.0</v>
      </c>
      <c r="B762" s="1">
        <v>6.2</v>
      </c>
    </row>
    <row r="763" ht="14.25" customHeight="1">
      <c r="A763" s="1">
        <v>124.0</v>
      </c>
      <c r="B763" s="1">
        <v>6.6</v>
      </c>
    </row>
    <row r="764" ht="14.25" customHeight="1">
      <c r="A764" s="1">
        <v>99.0</v>
      </c>
      <c r="B764" s="1">
        <v>5.9</v>
      </c>
    </row>
    <row r="765" ht="14.25" customHeight="1">
      <c r="A765" s="1">
        <v>116.0</v>
      </c>
      <c r="B765" s="1">
        <v>6.3</v>
      </c>
    </row>
    <row r="766" ht="14.25" customHeight="1">
      <c r="A766" s="1">
        <v>124.0</v>
      </c>
      <c r="B766" s="1">
        <v>7.2</v>
      </c>
    </row>
    <row r="767" ht="14.25" customHeight="1">
      <c r="A767" s="1">
        <v>96.0</v>
      </c>
      <c r="B767" s="1">
        <v>6.8</v>
      </c>
    </row>
    <row r="768" ht="14.25" customHeight="1">
      <c r="A768" s="1">
        <v>104.0</v>
      </c>
      <c r="B768" s="1">
        <v>6.1</v>
      </c>
    </row>
    <row r="769" ht="14.25" customHeight="1">
      <c r="A769" s="1">
        <v>100.0</v>
      </c>
      <c r="B769" s="1">
        <v>7.8</v>
      </c>
    </row>
    <row r="770" ht="14.25" customHeight="1">
      <c r="A770" s="1">
        <v>115.0</v>
      </c>
      <c r="B770" s="1">
        <v>5.0</v>
      </c>
    </row>
    <row r="771" ht="14.25" customHeight="1">
      <c r="A771" s="1">
        <v>101.0</v>
      </c>
      <c r="B771" s="1">
        <v>6.2</v>
      </c>
    </row>
    <row r="772" ht="14.25" customHeight="1">
      <c r="A772" s="1">
        <v>113.0</v>
      </c>
      <c r="B772" s="1">
        <v>6.7</v>
      </c>
    </row>
    <row r="773" ht="14.25" customHeight="1">
      <c r="A773" s="1">
        <v>100.0</v>
      </c>
      <c r="B773" s="1">
        <v>4.9</v>
      </c>
    </row>
    <row r="774" ht="14.25" customHeight="1">
      <c r="A774" s="1">
        <v>134.0</v>
      </c>
      <c r="B774" s="1">
        <v>7.4</v>
      </c>
    </row>
    <row r="775" ht="14.25" customHeight="1">
      <c r="A775" s="1">
        <v>127.0</v>
      </c>
      <c r="B775" s="1">
        <v>7.1</v>
      </c>
    </row>
    <row r="776" ht="14.25" customHeight="1">
      <c r="A776" s="1">
        <v>125.0</v>
      </c>
      <c r="B776" s="1">
        <v>6.2</v>
      </c>
    </row>
    <row r="777" ht="14.25" customHeight="1">
      <c r="A777" s="1">
        <v>94.0</v>
      </c>
      <c r="B777" s="1">
        <v>4.9</v>
      </c>
    </row>
    <row r="778" ht="14.25" customHeight="1">
      <c r="A778" s="1">
        <v>107.0</v>
      </c>
      <c r="B778" s="1">
        <v>6.1</v>
      </c>
    </row>
    <row r="779" ht="14.25" customHeight="1">
      <c r="A779" s="1">
        <v>91.0</v>
      </c>
      <c r="B779" s="1">
        <v>6.1</v>
      </c>
    </row>
    <row r="780" ht="14.25" customHeight="1">
      <c r="A780" s="1">
        <v>116.0</v>
      </c>
      <c r="B780" s="1">
        <v>6.4</v>
      </c>
    </row>
    <row r="781" ht="14.25" customHeight="1">
      <c r="A781" s="1">
        <v>100.0</v>
      </c>
      <c r="B781" s="1">
        <v>6.3</v>
      </c>
    </row>
    <row r="782" ht="14.25" customHeight="1">
      <c r="A782" s="1">
        <v>111.0</v>
      </c>
      <c r="B782" s="1">
        <v>6.8</v>
      </c>
    </row>
    <row r="783" ht="14.25" customHeight="1">
      <c r="A783" s="1">
        <v>117.0</v>
      </c>
      <c r="B783" s="1">
        <v>6.6</v>
      </c>
    </row>
    <row r="784" ht="14.25" customHeight="1">
      <c r="A784" s="1">
        <v>110.0</v>
      </c>
      <c r="B784" s="1">
        <v>5.7</v>
      </c>
    </row>
    <row r="785" ht="14.25" customHeight="1">
      <c r="A785" s="1">
        <v>96.0</v>
      </c>
      <c r="B785" s="1">
        <v>5.9</v>
      </c>
    </row>
    <row r="786" ht="14.25" customHeight="1">
      <c r="A786" s="1">
        <v>101.0</v>
      </c>
      <c r="B786" s="1">
        <v>6.0</v>
      </c>
    </row>
    <row r="787" ht="14.25" customHeight="1">
      <c r="A787" s="1">
        <v>111.0</v>
      </c>
      <c r="B787" s="1">
        <v>6.1</v>
      </c>
    </row>
    <row r="788" ht="14.25" customHeight="1">
      <c r="A788" s="1">
        <v>117.0</v>
      </c>
      <c r="B788" s="1">
        <v>6.7</v>
      </c>
    </row>
    <row r="789" ht="14.25" customHeight="1">
      <c r="A789" s="1">
        <v>126.0</v>
      </c>
      <c r="B789" s="1">
        <v>6.7</v>
      </c>
    </row>
    <row r="790" ht="14.25" customHeight="1">
      <c r="A790" s="1">
        <v>152.0</v>
      </c>
      <c r="B790" s="1">
        <v>7.9</v>
      </c>
    </row>
    <row r="791" ht="14.25" customHeight="1">
      <c r="A791" s="1">
        <v>86.0</v>
      </c>
      <c r="B791" s="1">
        <v>5.0</v>
      </c>
    </row>
    <row r="792" ht="14.25" customHeight="1">
      <c r="A792" s="1">
        <v>101.0</v>
      </c>
      <c r="B792" s="1">
        <v>4.3</v>
      </c>
    </row>
    <row r="793" ht="14.25" customHeight="1">
      <c r="A793" s="1">
        <v>87.0</v>
      </c>
      <c r="B793" s="1">
        <v>5.7</v>
      </c>
    </row>
    <row r="794" ht="14.25" customHeight="1">
      <c r="A794" s="1">
        <v>85.0</v>
      </c>
      <c r="B794" s="1">
        <v>6.7</v>
      </c>
    </row>
    <row r="795" ht="14.25" customHeight="1">
      <c r="A795" s="1">
        <v>130.0</v>
      </c>
      <c r="B795" s="1">
        <v>6.7</v>
      </c>
    </row>
    <row r="796" ht="14.25" customHeight="1">
      <c r="A796" s="1">
        <v>173.0</v>
      </c>
      <c r="B796" s="1">
        <v>8.1</v>
      </c>
    </row>
    <row r="797" ht="14.25" customHeight="1">
      <c r="A797" s="1">
        <v>104.0</v>
      </c>
      <c r="B797" s="1">
        <v>6.1</v>
      </c>
    </row>
    <row r="798" ht="14.25" customHeight="1">
      <c r="A798" s="1">
        <v>121.0</v>
      </c>
      <c r="B798" s="1">
        <v>5.6</v>
      </c>
    </row>
    <row r="799" ht="14.25" customHeight="1">
      <c r="A799" s="1">
        <v>140.0</v>
      </c>
      <c r="B799" s="1">
        <v>6.6</v>
      </c>
    </row>
    <row r="800" ht="14.25" customHeight="1">
      <c r="A800" s="1">
        <v>131.0</v>
      </c>
      <c r="B800" s="1">
        <v>6.9</v>
      </c>
    </row>
    <row r="801" ht="14.25" customHeight="1">
      <c r="A801" s="1">
        <v>91.0</v>
      </c>
      <c r="B801" s="1">
        <v>4.8</v>
      </c>
    </row>
    <row r="802" ht="14.25" customHeight="1">
      <c r="A802" s="1">
        <v>118.0</v>
      </c>
      <c r="B802" s="1">
        <v>6.2</v>
      </c>
    </row>
    <row r="803" ht="14.25" customHeight="1">
      <c r="A803" s="1">
        <v>130.0</v>
      </c>
      <c r="B803" s="1">
        <v>6.0</v>
      </c>
    </row>
    <row r="804" ht="14.25" customHeight="1">
      <c r="A804" s="1">
        <v>90.0</v>
      </c>
      <c r="B804" s="1">
        <v>4.9</v>
      </c>
    </row>
    <row r="805" ht="14.25" customHeight="1">
      <c r="A805" s="1">
        <v>103.0</v>
      </c>
      <c r="B805" s="1">
        <v>5.6</v>
      </c>
    </row>
    <row r="806" ht="14.25" customHeight="1">
      <c r="A806" s="1">
        <v>122.0</v>
      </c>
      <c r="B806" s="1">
        <v>6.1</v>
      </c>
    </row>
    <row r="807" ht="14.25" customHeight="1">
      <c r="A807" s="1">
        <v>106.0</v>
      </c>
      <c r="B807" s="1">
        <v>6.1</v>
      </c>
    </row>
    <row r="808" ht="14.25" customHeight="1">
      <c r="A808" s="1">
        <v>103.0</v>
      </c>
      <c r="B808" s="1">
        <v>4.8</v>
      </c>
    </row>
    <row r="809" ht="14.25" customHeight="1">
      <c r="A809" s="1">
        <v>107.0</v>
      </c>
      <c r="B809" s="1">
        <v>5.5</v>
      </c>
    </row>
    <row r="810" ht="14.25" customHeight="1">
      <c r="A810" s="1">
        <v>156.0</v>
      </c>
      <c r="B810" s="1">
        <v>3.8</v>
      </c>
    </row>
    <row r="811" ht="14.25" customHeight="1">
      <c r="A811" s="1">
        <v>127.0</v>
      </c>
      <c r="B811" s="1">
        <v>6.5</v>
      </c>
    </row>
    <row r="812" ht="14.25" customHeight="1">
      <c r="A812" s="1">
        <v>119.0</v>
      </c>
      <c r="B812" s="1">
        <v>6.0</v>
      </c>
    </row>
    <row r="813" ht="14.25" customHeight="1">
      <c r="A813" s="1">
        <v>132.0</v>
      </c>
      <c r="B813" s="1">
        <v>6.7</v>
      </c>
    </row>
    <row r="814" ht="14.25" customHeight="1">
      <c r="A814" s="1">
        <v>108.0</v>
      </c>
      <c r="B814" s="1">
        <v>8.1</v>
      </c>
    </row>
    <row r="815" ht="14.25" customHeight="1">
      <c r="A815" s="1">
        <v>114.0</v>
      </c>
      <c r="B815" s="1">
        <v>4.9</v>
      </c>
    </row>
    <row r="816" ht="14.25" customHeight="1">
      <c r="A816" s="1">
        <v>133.0</v>
      </c>
      <c r="B816" s="1">
        <v>7.3</v>
      </c>
    </row>
    <row r="817" ht="14.25" customHeight="1">
      <c r="A817" s="1">
        <v>103.0</v>
      </c>
      <c r="B817" s="1">
        <v>6.4</v>
      </c>
    </row>
    <row r="818" ht="14.25" customHeight="1">
      <c r="A818" s="1">
        <v>22.0</v>
      </c>
      <c r="B818" s="1">
        <v>6.6</v>
      </c>
    </row>
    <row r="819" ht="14.25" customHeight="1">
      <c r="A819" s="1">
        <v>95.0</v>
      </c>
      <c r="B819" s="1">
        <v>6.7</v>
      </c>
    </row>
    <row r="820" ht="14.25" customHeight="1">
      <c r="A820" s="1">
        <v>90.0</v>
      </c>
      <c r="B820" s="1">
        <v>3.6</v>
      </c>
    </row>
    <row r="821" ht="14.25" customHeight="1">
      <c r="A821" s="1">
        <v>87.0</v>
      </c>
      <c r="B821" s="1">
        <v>5.7</v>
      </c>
    </row>
    <row r="822" ht="14.25" customHeight="1">
      <c r="A822" s="1">
        <v>114.0</v>
      </c>
      <c r="B822" s="1">
        <v>6.0</v>
      </c>
    </row>
    <row r="823" ht="14.25" customHeight="1">
      <c r="A823" s="1">
        <v>119.0</v>
      </c>
      <c r="B823" s="1">
        <v>4.9</v>
      </c>
    </row>
    <row r="824" ht="14.25" customHeight="1">
      <c r="A824" s="1">
        <v>103.0</v>
      </c>
      <c r="B824" s="1">
        <v>4.7</v>
      </c>
    </row>
    <row r="825" ht="14.25" customHeight="1">
      <c r="A825" s="1">
        <v>125.0</v>
      </c>
      <c r="B825" s="1">
        <v>6.3</v>
      </c>
    </row>
    <row r="826" ht="14.25" customHeight="1">
      <c r="A826" s="1">
        <v>97.0</v>
      </c>
      <c r="B826" s="1">
        <v>5.9</v>
      </c>
    </row>
    <row r="827" ht="14.25" customHeight="1">
      <c r="A827" s="1">
        <v>125.0</v>
      </c>
      <c r="B827" s="1">
        <v>5.9</v>
      </c>
    </row>
    <row r="828" ht="14.25" customHeight="1">
      <c r="A828" s="1">
        <v>30.0</v>
      </c>
      <c r="B828" s="1">
        <v>7.0</v>
      </c>
    </row>
    <row r="829" ht="14.25" customHeight="1">
      <c r="A829" s="1">
        <v>136.0</v>
      </c>
      <c r="B829" s="1">
        <v>7.5</v>
      </c>
    </row>
    <row r="830" ht="14.25" customHeight="1">
      <c r="A830" s="1">
        <v>116.0</v>
      </c>
      <c r="B830" s="1">
        <v>5.6</v>
      </c>
    </row>
    <row r="831" ht="14.25" customHeight="1">
      <c r="A831" s="1">
        <v>103.0</v>
      </c>
      <c r="B831" s="1">
        <v>6.4</v>
      </c>
    </row>
    <row r="832" ht="14.25" customHeight="1">
      <c r="A832" s="1">
        <v>97.0</v>
      </c>
      <c r="B832" s="1">
        <v>6.3</v>
      </c>
    </row>
    <row r="833" ht="14.25" customHeight="1">
      <c r="A833" s="1">
        <v>96.0</v>
      </c>
      <c r="B833" s="1">
        <v>4.3</v>
      </c>
    </row>
    <row r="834" ht="14.25" customHeight="1">
      <c r="A834" s="1">
        <v>131.0</v>
      </c>
      <c r="B834" s="1">
        <v>5.9</v>
      </c>
    </row>
    <row r="835" ht="14.25" customHeight="1">
      <c r="A835" s="1">
        <v>22.0</v>
      </c>
      <c r="B835" s="1">
        <v>6.7</v>
      </c>
    </row>
    <row r="836" ht="14.25" customHeight="1">
      <c r="A836" s="1">
        <v>95.0</v>
      </c>
      <c r="B836" s="1">
        <v>5.5</v>
      </c>
    </row>
    <row r="837" ht="14.25" customHeight="1">
      <c r="A837" s="1">
        <v>86.0</v>
      </c>
      <c r="B837" s="1">
        <v>6.2</v>
      </c>
    </row>
    <row r="838" ht="14.25" customHeight="1">
      <c r="A838" s="1">
        <v>142.0</v>
      </c>
      <c r="B838" s="1">
        <v>8.8</v>
      </c>
    </row>
    <row r="839" ht="14.25" customHeight="1">
      <c r="A839" s="1">
        <v>92.0</v>
      </c>
      <c r="B839" s="1">
        <v>5.2</v>
      </c>
    </row>
    <row r="840" ht="14.25" customHeight="1">
      <c r="A840" s="1">
        <v>108.0</v>
      </c>
      <c r="B840" s="1">
        <v>7.0</v>
      </c>
    </row>
    <row r="841" ht="14.25" customHeight="1">
      <c r="A841" s="1">
        <v>84.0</v>
      </c>
      <c r="B841" s="1">
        <v>6.6</v>
      </c>
    </row>
    <row r="842" ht="14.25" customHeight="1">
      <c r="A842" s="1">
        <v>188.0</v>
      </c>
      <c r="B842" s="1">
        <v>7.3</v>
      </c>
    </row>
    <row r="843" ht="14.25" customHeight="1">
      <c r="A843" s="1">
        <v>95.0</v>
      </c>
      <c r="B843" s="1">
        <v>5.6</v>
      </c>
    </row>
    <row r="844" ht="14.25" customHeight="1">
      <c r="A844" s="1">
        <v>118.0</v>
      </c>
      <c r="B844" s="1">
        <v>6.6</v>
      </c>
    </row>
    <row r="845" ht="14.25" customHeight="1">
      <c r="A845" s="1">
        <v>92.0</v>
      </c>
      <c r="B845" s="1">
        <v>5.4</v>
      </c>
    </row>
    <row r="846" ht="14.25" customHeight="1">
      <c r="A846" s="1">
        <v>74.0</v>
      </c>
      <c r="B846" s="1">
        <v>6.3</v>
      </c>
    </row>
    <row r="847" ht="14.25" customHeight="1">
      <c r="A847" s="1">
        <v>134.0</v>
      </c>
      <c r="B847" s="1">
        <v>7.9</v>
      </c>
    </row>
    <row r="848" ht="14.25" customHeight="1">
      <c r="A848" s="1">
        <v>101.0</v>
      </c>
      <c r="B848" s="1">
        <v>6.3</v>
      </c>
    </row>
    <row r="849" ht="14.25" customHeight="1">
      <c r="A849" s="1">
        <v>100.0</v>
      </c>
      <c r="B849" s="1">
        <v>6.0</v>
      </c>
    </row>
    <row r="850" ht="14.25" customHeight="1">
      <c r="A850" s="1">
        <v>132.0</v>
      </c>
      <c r="B850" s="1">
        <v>7.2</v>
      </c>
    </row>
    <row r="851" ht="14.25" customHeight="1">
      <c r="A851" s="1">
        <v>105.0</v>
      </c>
      <c r="B851" s="1">
        <v>5.1</v>
      </c>
    </row>
    <row r="852" ht="14.25" customHeight="1">
      <c r="A852" s="1">
        <v>123.0</v>
      </c>
      <c r="B852" s="1">
        <v>7.3</v>
      </c>
    </row>
    <row r="853" ht="14.25" customHeight="1">
      <c r="A853" s="1">
        <v>117.0</v>
      </c>
      <c r="B853" s="1">
        <v>8.0</v>
      </c>
    </row>
    <row r="854" ht="14.25" customHeight="1">
      <c r="A854" s="1">
        <v>98.0</v>
      </c>
      <c r="B854" s="1">
        <v>6.2</v>
      </c>
    </row>
    <row r="855" ht="14.25" customHeight="1">
      <c r="A855" s="1">
        <v>128.0</v>
      </c>
      <c r="B855" s="1">
        <v>6.0</v>
      </c>
    </row>
    <row r="856" ht="14.25" customHeight="1">
      <c r="A856" s="1">
        <v>114.0</v>
      </c>
      <c r="B856" s="1">
        <v>6.7</v>
      </c>
    </row>
    <row r="857" ht="14.25" customHeight="1">
      <c r="A857" s="1">
        <v>111.0</v>
      </c>
      <c r="B857" s="1">
        <v>8.1</v>
      </c>
    </row>
    <row r="858" ht="14.25" customHeight="1">
      <c r="A858" s="1">
        <v>85.0</v>
      </c>
      <c r="B858" s="1">
        <v>6.4</v>
      </c>
    </row>
    <row r="859" ht="14.25" customHeight="1">
      <c r="A859" s="1">
        <v>44.0</v>
      </c>
      <c r="B859" s="1">
        <v>8.4</v>
      </c>
    </row>
    <row r="860" ht="14.25" customHeight="1">
      <c r="A860" s="1">
        <v>137.0</v>
      </c>
      <c r="B860" s="1">
        <v>8.0</v>
      </c>
    </row>
    <row r="861" ht="14.25" customHeight="1">
      <c r="A861" s="1">
        <v>97.0</v>
      </c>
      <c r="B861" s="1">
        <v>6.3</v>
      </c>
    </row>
    <row r="862" ht="14.25" customHeight="1">
      <c r="A862" s="1">
        <v>104.0</v>
      </c>
      <c r="B862" s="1">
        <v>6.4</v>
      </c>
    </row>
    <row r="863" ht="14.25" customHeight="1">
      <c r="A863" s="1">
        <v>110.0</v>
      </c>
      <c r="B863" s="1">
        <v>6.6</v>
      </c>
    </row>
    <row r="864" ht="14.25" customHeight="1">
      <c r="A864" s="1">
        <v>133.0</v>
      </c>
      <c r="B864" s="1">
        <v>6.4</v>
      </c>
    </row>
    <row r="865" ht="14.25" customHeight="1">
      <c r="A865" s="1">
        <v>94.0</v>
      </c>
      <c r="B865" s="1">
        <v>6.0</v>
      </c>
    </row>
    <row r="866" ht="14.25" customHeight="1">
      <c r="A866" s="1">
        <v>104.0</v>
      </c>
      <c r="B866" s="1">
        <v>6.6</v>
      </c>
    </row>
    <row r="867" ht="14.25" customHeight="1">
      <c r="A867" s="1">
        <v>91.0</v>
      </c>
      <c r="B867" s="1">
        <v>5.9</v>
      </c>
    </row>
    <row r="868" ht="14.25" customHeight="1">
      <c r="A868" s="1">
        <v>145.0</v>
      </c>
      <c r="B868" s="1">
        <v>6.4</v>
      </c>
    </row>
    <row r="869" ht="14.25" customHeight="1">
      <c r="A869" s="1">
        <v>135.0</v>
      </c>
      <c r="B869" s="1">
        <v>6.3</v>
      </c>
    </row>
    <row r="870" ht="14.25" customHeight="1">
      <c r="A870" s="1">
        <v>122.0</v>
      </c>
      <c r="B870" s="1">
        <v>7.3</v>
      </c>
    </row>
    <row r="871" ht="14.25" customHeight="1">
      <c r="A871" s="1">
        <v>110.0</v>
      </c>
      <c r="B871" s="1">
        <v>6.8</v>
      </c>
    </row>
    <row r="872" ht="14.25" customHeight="1">
      <c r="A872" s="1">
        <v>95.0</v>
      </c>
      <c r="B872" s="1">
        <v>7.2</v>
      </c>
    </row>
    <row r="873" ht="14.25" customHeight="1">
      <c r="A873" s="1">
        <v>102.0</v>
      </c>
      <c r="B873" s="1">
        <v>5.7</v>
      </c>
    </row>
    <row r="874" ht="14.25" customHeight="1">
      <c r="A874" s="1">
        <v>94.0</v>
      </c>
      <c r="B874" s="1">
        <v>6.0</v>
      </c>
    </row>
    <row r="875" ht="14.25" customHeight="1">
      <c r="A875" s="1">
        <v>126.0</v>
      </c>
      <c r="B875" s="1">
        <v>6.5</v>
      </c>
    </row>
    <row r="876" ht="14.25" customHeight="1">
      <c r="A876" s="1">
        <v>118.0</v>
      </c>
      <c r="B876" s="1">
        <v>5.8</v>
      </c>
    </row>
    <row r="877" ht="14.25" customHeight="1">
      <c r="A877" s="1">
        <v>99.0</v>
      </c>
      <c r="B877" s="1">
        <v>5.8</v>
      </c>
    </row>
    <row r="878" ht="14.25" customHeight="1">
      <c r="A878" s="1">
        <v>88.0</v>
      </c>
      <c r="B878" s="1">
        <v>6.7</v>
      </c>
    </row>
    <row r="879" ht="14.25" customHeight="1">
      <c r="A879" s="1">
        <v>141.0</v>
      </c>
      <c r="B879" s="1">
        <v>7.8</v>
      </c>
    </row>
    <row r="880" ht="14.25" customHeight="1">
      <c r="A880" s="1">
        <v>107.0</v>
      </c>
      <c r="B880" s="1">
        <v>5.6</v>
      </c>
    </row>
    <row r="881" ht="14.25" customHeight="1">
      <c r="A881" s="1">
        <v>116.0</v>
      </c>
      <c r="B881" s="1">
        <v>5.8</v>
      </c>
    </row>
    <row r="882" ht="14.25" customHeight="1">
      <c r="A882" s="1">
        <v>143.0</v>
      </c>
      <c r="B882" s="1">
        <v>7.4</v>
      </c>
    </row>
    <row r="883" ht="14.25" customHeight="1">
      <c r="A883" s="1">
        <v>114.0</v>
      </c>
      <c r="B883" s="1">
        <v>6.9</v>
      </c>
    </row>
    <row r="884" ht="14.25" customHeight="1">
      <c r="A884" s="1">
        <v>93.0</v>
      </c>
      <c r="B884" s="1">
        <v>5.5</v>
      </c>
    </row>
    <row r="885" ht="14.25" customHeight="1">
      <c r="A885" s="1">
        <v>280.0</v>
      </c>
      <c r="B885" s="1">
        <v>6.3</v>
      </c>
    </row>
    <row r="886" ht="14.25" customHeight="1">
      <c r="A886" s="1">
        <v>100.0</v>
      </c>
      <c r="B886" s="1">
        <v>4.7</v>
      </c>
    </row>
    <row r="887" ht="14.25" customHeight="1">
      <c r="A887" s="1">
        <v>107.0</v>
      </c>
      <c r="B887" s="1">
        <v>5.6</v>
      </c>
    </row>
    <row r="888" ht="14.25" customHeight="1">
      <c r="A888" s="1">
        <v>119.0</v>
      </c>
      <c r="B888" s="1">
        <v>6.4</v>
      </c>
    </row>
    <row r="889" ht="14.25" customHeight="1">
      <c r="A889" s="1">
        <v>95.0</v>
      </c>
      <c r="B889" s="1">
        <v>4.2</v>
      </c>
    </row>
    <row r="890" ht="14.25" customHeight="1">
      <c r="A890" s="1">
        <v>119.0</v>
      </c>
      <c r="B890" s="1">
        <v>6.4</v>
      </c>
    </row>
    <row r="891" ht="14.25" customHeight="1">
      <c r="A891" s="1">
        <v>133.0</v>
      </c>
      <c r="B891" s="1">
        <v>7.7</v>
      </c>
    </row>
    <row r="892" ht="14.25" customHeight="1">
      <c r="A892" s="1">
        <v>152.0</v>
      </c>
      <c r="B892" s="1">
        <v>7.7</v>
      </c>
    </row>
    <row r="893" ht="14.25" customHeight="1">
      <c r="A893" s="1">
        <v>96.0</v>
      </c>
      <c r="B893" s="1">
        <v>5.3</v>
      </c>
    </row>
    <row r="894" ht="14.25" customHeight="1">
      <c r="A894" s="1">
        <v>117.0</v>
      </c>
      <c r="B894" s="1">
        <v>6.7</v>
      </c>
    </row>
    <row r="895" ht="14.25" customHeight="1">
      <c r="A895" s="1">
        <v>123.0</v>
      </c>
      <c r="B895" s="1">
        <v>7.7</v>
      </c>
    </row>
    <row r="896" ht="14.25" customHeight="1">
      <c r="A896" s="1">
        <v>92.0</v>
      </c>
      <c r="B896" s="1">
        <v>5.7</v>
      </c>
    </row>
    <row r="897" ht="14.25" customHeight="1">
      <c r="A897" s="1">
        <v>170.0</v>
      </c>
      <c r="B897" s="1">
        <v>7.6</v>
      </c>
    </row>
    <row r="898" ht="14.25" customHeight="1">
      <c r="A898" s="1">
        <v>123.0</v>
      </c>
      <c r="B898" s="1">
        <v>6.4</v>
      </c>
    </row>
    <row r="899" ht="14.25" customHeight="1">
      <c r="A899" s="1">
        <v>110.0</v>
      </c>
      <c r="B899" s="1">
        <v>5.6</v>
      </c>
    </row>
    <row r="900" ht="14.25" customHeight="1">
      <c r="A900" s="1">
        <v>116.0</v>
      </c>
      <c r="B900" s="1">
        <v>6.8</v>
      </c>
    </row>
    <row r="901" ht="14.25" customHeight="1">
      <c r="A901" s="1">
        <v>121.0</v>
      </c>
      <c r="B901" s="1">
        <v>2.4</v>
      </c>
    </row>
    <row r="902" ht="14.25" customHeight="1">
      <c r="A902" s="1">
        <v>128.0</v>
      </c>
      <c r="B902" s="1">
        <v>6.2</v>
      </c>
    </row>
    <row r="903" ht="14.25" customHeight="1">
      <c r="A903" s="1">
        <v>99.0</v>
      </c>
      <c r="B903" s="1">
        <v>5.9</v>
      </c>
    </row>
    <row r="904" ht="14.25" customHeight="1">
      <c r="A904" s="1">
        <v>94.0</v>
      </c>
      <c r="B904" s="1">
        <v>7.1</v>
      </c>
    </row>
    <row r="905" ht="14.25" customHeight="1">
      <c r="A905" s="1">
        <v>127.0</v>
      </c>
      <c r="B905" s="1">
        <v>7.6</v>
      </c>
    </row>
    <row r="906" ht="14.25" customHeight="1">
      <c r="A906" s="1">
        <v>89.0</v>
      </c>
      <c r="B906" s="1">
        <v>5.5</v>
      </c>
    </row>
    <row r="907" ht="14.25" customHeight="1">
      <c r="A907" s="1">
        <v>123.0</v>
      </c>
      <c r="B907" s="1">
        <v>7.0</v>
      </c>
    </row>
    <row r="908" ht="14.25" customHeight="1">
      <c r="A908" s="1">
        <v>135.0</v>
      </c>
      <c r="B908" s="1">
        <v>7.1</v>
      </c>
    </row>
    <row r="909" ht="14.25" customHeight="1">
      <c r="A909" s="1">
        <v>118.0</v>
      </c>
      <c r="B909" s="1">
        <v>7.4</v>
      </c>
    </row>
    <row r="910" ht="14.25" customHeight="1">
      <c r="A910" s="1">
        <v>189.0</v>
      </c>
      <c r="B910" s="1">
        <v>7.6</v>
      </c>
    </row>
    <row r="911" ht="14.25" customHeight="1">
      <c r="A911" s="1">
        <v>172.0</v>
      </c>
      <c r="B911" s="1">
        <v>5.9</v>
      </c>
    </row>
    <row r="912" ht="14.25" customHeight="1">
      <c r="A912" s="1">
        <v>124.0</v>
      </c>
      <c r="B912" s="1">
        <v>5.9</v>
      </c>
    </row>
    <row r="913" ht="14.25" customHeight="1">
      <c r="A913" s="1">
        <v>141.0</v>
      </c>
      <c r="B913" s="1">
        <v>8.0</v>
      </c>
    </row>
    <row r="914" ht="14.25" customHeight="1">
      <c r="A914" s="1">
        <v>157.0</v>
      </c>
      <c r="B914" s="1">
        <v>7.4</v>
      </c>
    </row>
    <row r="915" ht="14.25" customHeight="1">
      <c r="A915" s="1">
        <v>106.0</v>
      </c>
      <c r="B915" s="1">
        <v>5.8</v>
      </c>
    </row>
    <row r="916" ht="14.25" customHeight="1">
      <c r="A916" s="1">
        <v>108.0</v>
      </c>
      <c r="B916" s="1">
        <v>6.3</v>
      </c>
    </row>
    <row r="917" ht="14.25" customHeight="1">
      <c r="A917" s="1">
        <v>125.0</v>
      </c>
      <c r="B917" s="1">
        <v>5.7</v>
      </c>
    </row>
    <row r="918" ht="14.25" customHeight="1">
      <c r="A918" s="1">
        <v>107.0</v>
      </c>
      <c r="B918" s="1">
        <v>5.1</v>
      </c>
    </row>
    <row r="919" ht="14.25" customHeight="1">
      <c r="A919" s="1">
        <v>215.0</v>
      </c>
      <c r="B919" s="1">
        <v>7.6</v>
      </c>
    </row>
    <row r="920" ht="14.25" customHeight="1">
      <c r="A920" s="1">
        <v>118.0</v>
      </c>
      <c r="B920" s="1">
        <v>6.4</v>
      </c>
    </row>
    <row r="921" ht="14.25" customHeight="1">
      <c r="A921" s="1">
        <v>118.0</v>
      </c>
      <c r="B921" s="1">
        <v>7.4</v>
      </c>
    </row>
    <row r="922" ht="14.25" customHeight="1">
      <c r="A922" s="1">
        <v>178.0</v>
      </c>
      <c r="B922" s="1">
        <v>8.2</v>
      </c>
    </row>
    <row r="923" ht="14.25" customHeight="1">
      <c r="A923" s="1">
        <v>92.0</v>
      </c>
      <c r="B923" s="1">
        <v>6.5</v>
      </c>
    </row>
    <row r="924" ht="14.25" customHeight="1">
      <c r="A924" s="1">
        <v>104.0</v>
      </c>
      <c r="B924" s="1">
        <v>5.5</v>
      </c>
    </row>
    <row r="925" ht="14.25" customHeight="1">
      <c r="A925" s="1">
        <v>116.0</v>
      </c>
      <c r="B925" s="1">
        <v>6.5</v>
      </c>
    </row>
    <row r="926" ht="14.25" customHeight="1">
      <c r="A926" s="1">
        <v>90.0</v>
      </c>
      <c r="B926" s="1">
        <v>5.6</v>
      </c>
    </row>
    <row r="927" ht="14.25" customHeight="1">
      <c r="A927" s="1">
        <v>93.0</v>
      </c>
      <c r="B927" s="1">
        <v>4.9</v>
      </c>
    </row>
    <row r="928" ht="14.25" customHeight="1">
      <c r="A928" s="1">
        <v>130.0</v>
      </c>
      <c r="B928" s="1">
        <v>4.6</v>
      </c>
    </row>
    <row r="929" ht="14.25" customHeight="1">
      <c r="A929" s="1">
        <v>90.0</v>
      </c>
      <c r="B929" s="1">
        <v>7.9</v>
      </c>
    </row>
    <row r="930" ht="14.25" customHeight="1">
      <c r="A930" s="1">
        <v>106.0</v>
      </c>
      <c r="B930" s="1">
        <v>7.1</v>
      </c>
    </row>
    <row r="931" ht="14.25" customHeight="1">
      <c r="A931" s="1">
        <v>155.0</v>
      </c>
      <c r="B931" s="1">
        <v>6.9</v>
      </c>
    </row>
    <row r="932" ht="14.25" customHeight="1">
      <c r="A932" s="1">
        <v>139.0</v>
      </c>
      <c r="B932" s="1">
        <v>7.3</v>
      </c>
    </row>
    <row r="933" ht="14.25" customHeight="1">
      <c r="A933" s="1">
        <v>112.0</v>
      </c>
      <c r="B933" s="1">
        <v>7.0</v>
      </c>
    </row>
    <row r="934" ht="14.25" customHeight="1">
      <c r="A934" s="1">
        <v>139.0</v>
      </c>
      <c r="B934" s="1">
        <v>7.7</v>
      </c>
    </row>
    <row r="935" ht="14.25" customHeight="1">
      <c r="A935" s="1">
        <v>115.0</v>
      </c>
      <c r="B935" s="1">
        <v>6.7</v>
      </c>
    </row>
    <row r="936" ht="14.25" customHeight="1">
      <c r="A936" s="1">
        <v>143.0</v>
      </c>
      <c r="B936" s="1">
        <v>6.3</v>
      </c>
    </row>
    <row r="937" ht="14.25" customHeight="1">
      <c r="A937" s="1">
        <v>96.0</v>
      </c>
      <c r="B937" s="1">
        <v>5.8</v>
      </c>
    </row>
    <row r="938" ht="14.25" customHeight="1">
      <c r="A938" s="1">
        <v>112.0</v>
      </c>
      <c r="B938" s="1">
        <v>7.1</v>
      </c>
    </row>
    <row r="939" ht="14.25" customHeight="1">
      <c r="A939" s="1">
        <v>131.0</v>
      </c>
      <c r="B939" s="1">
        <v>7.3</v>
      </c>
    </row>
    <row r="940" ht="14.25" customHeight="1">
      <c r="A940" s="1">
        <v>116.0</v>
      </c>
      <c r="B940" s="1">
        <v>6.4</v>
      </c>
    </row>
    <row r="941" ht="14.25" customHeight="1">
      <c r="A941" s="1">
        <v>112.0</v>
      </c>
      <c r="B941" s="1">
        <v>7.1</v>
      </c>
    </row>
    <row r="942" ht="14.25" customHeight="1">
      <c r="A942" s="1">
        <v>123.0</v>
      </c>
      <c r="B942" s="1">
        <v>7.6</v>
      </c>
    </row>
    <row r="943" ht="14.25" customHeight="1">
      <c r="A943" s="1">
        <v>104.0</v>
      </c>
      <c r="B943" s="1">
        <v>6.8</v>
      </c>
    </row>
    <row r="944" ht="14.25" customHeight="1">
      <c r="A944" s="1">
        <v>107.0</v>
      </c>
      <c r="B944" s="1">
        <v>6.6</v>
      </c>
    </row>
    <row r="945" ht="14.25" customHeight="1">
      <c r="A945" s="1">
        <v>124.0</v>
      </c>
      <c r="B945" s="1">
        <v>6.7</v>
      </c>
    </row>
    <row r="946" ht="14.25" customHeight="1">
      <c r="A946" s="1">
        <v>96.0</v>
      </c>
      <c r="B946" s="1">
        <v>6.1</v>
      </c>
    </row>
    <row r="947" ht="14.25" customHeight="1">
      <c r="A947" s="1">
        <v>125.0</v>
      </c>
      <c r="B947" s="1">
        <v>6.0</v>
      </c>
    </row>
    <row r="948" ht="14.25" customHeight="1">
      <c r="A948" s="1">
        <v>129.0</v>
      </c>
      <c r="B948" s="1">
        <v>7.6</v>
      </c>
    </row>
    <row r="949" ht="14.25" customHeight="1">
      <c r="A949" s="1">
        <v>90.0</v>
      </c>
      <c r="B949" s="1">
        <v>7.1</v>
      </c>
    </row>
    <row r="950" ht="14.25" customHeight="1">
      <c r="A950" s="1">
        <v>109.0</v>
      </c>
      <c r="B950" s="1">
        <v>5.0</v>
      </c>
    </row>
    <row r="951" ht="14.25" customHeight="1">
      <c r="A951" s="1">
        <v>124.0</v>
      </c>
      <c r="B951" s="1">
        <v>7.1</v>
      </c>
    </row>
    <row r="952" ht="14.25" customHeight="1">
      <c r="A952" s="1">
        <v>121.0</v>
      </c>
      <c r="B952" s="1">
        <v>6.2</v>
      </c>
    </row>
    <row r="953" ht="14.25" customHeight="1">
      <c r="A953" s="1">
        <v>95.0</v>
      </c>
      <c r="B953" s="1">
        <v>5.6</v>
      </c>
    </row>
    <row r="954" ht="14.25" customHeight="1">
      <c r="A954" s="1">
        <v>128.0</v>
      </c>
      <c r="B954" s="1">
        <v>5.4</v>
      </c>
    </row>
    <row r="955" ht="14.25" customHeight="1">
      <c r="A955" s="1">
        <v>118.0</v>
      </c>
      <c r="B955" s="1">
        <v>7.4</v>
      </c>
    </row>
    <row r="956" ht="14.25" customHeight="1">
      <c r="A956" s="1">
        <v>80.0</v>
      </c>
      <c r="B956" s="1">
        <v>5.0</v>
      </c>
    </row>
    <row r="957" ht="14.25" customHeight="1">
      <c r="A957" s="1">
        <v>99.0</v>
      </c>
      <c r="B957" s="1">
        <v>5.2</v>
      </c>
    </row>
    <row r="958" ht="14.25" customHeight="1">
      <c r="A958" s="1">
        <v>133.0</v>
      </c>
      <c r="B958" s="1">
        <v>7.6</v>
      </c>
    </row>
    <row r="959" ht="14.25" customHeight="1">
      <c r="A959" s="1">
        <v>127.0</v>
      </c>
      <c r="B959" s="1">
        <v>6.6</v>
      </c>
    </row>
    <row r="960" ht="14.25" customHeight="1">
      <c r="A960" s="1">
        <v>106.0</v>
      </c>
      <c r="B960" s="1">
        <v>7.0</v>
      </c>
    </row>
    <row r="961" ht="14.25" customHeight="1">
      <c r="A961" s="1">
        <v>98.0</v>
      </c>
      <c r="B961" s="1">
        <v>5.7</v>
      </c>
    </row>
    <row r="962" ht="14.25" customHeight="1">
      <c r="A962" s="1">
        <v>132.0</v>
      </c>
      <c r="B962" s="1">
        <v>8.2</v>
      </c>
    </row>
    <row r="963" ht="14.25" customHeight="1">
      <c r="A963" s="1">
        <v>114.0</v>
      </c>
      <c r="B963" s="1">
        <v>6.2</v>
      </c>
    </row>
    <row r="964" ht="14.25" customHeight="1">
      <c r="A964" s="1">
        <v>45.0</v>
      </c>
      <c r="B964" s="1">
        <v>7.9</v>
      </c>
    </row>
    <row r="965" ht="14.25" customHeight="1">
      <c r="A965" s="1">
        <v>78.0</v>
      </c>
      <c r="B965" s="1">
        <v>6.6</v>
      </c>
    </row>
    <row r="966" ht="14.25" customHeight="1">
      <c r="A966" s="1">
        <v>101.0</v>
      </c>
      <c r="B966" s="1">
        <v>4.7</v>
      </c>
    </row>
    <row r="967" ht="14.25" customHeight="1">
      <c r="A967" s="1">
        <v>113.0</v>
      </c>
      <c r="B967" s="1">
        <v>6.3</v>
      </c>
    </row>
    <row r="968" ht="14.25" customHeight="1">
      <c r="A968" s="1">
        <v>98.0</v>
      </c>
      <c r="B968" s="1">
        <v>6.1</v>
      </c>
    </row>
    <row r="969" ht="14.25" customHeight="1">
      <c r="A969" s="1">
        <v>124.0</v>
      </c>
      <c r="B969" s="1">
        <v>6.7</v>
      </c>
    </row>
    <row r="970" ht="14.25" customHeight="1">
      <c r="A970" s="1">
        <v>109.0</v>
      </c>
      <c r="B970" s="1">
        <v>6.1</v>
      </c>
    </row>
    <row r="971" ht="14.25" customHeight="1">
      <c r="A971" s="1">
        <v>128.0</v>
      </c>
      <c r="B971" s="1">
        <v>7.0</v>
      </c>
    </row>
    <row r="972" ht="14.25" customHeight="1">
      <c r="A972" s="1">
        <v>144.0</v>
      </c>
      <c r="B972" s="1">
        <v>7.4</v>
      </c>
    </row>
    <row r="973" ht="14.25" customHeight="1">
      <c r="A973" s="1">
        <v>95.0</v>
      </c>
      <c r="B973" s="1">
        <v>7.3</v>
      </c>
    </row>
    <row r="974" ht="14.25" customHeight="1">
      <c r="A974" s="1">
        <v>105.0</v>
      </c>
      <c r="B974" s="1">
        <v>5.8</v>
      </c>
    </row>
    <row r="975" ht="14.25" customHeight="1">
      <c r="A975" s="1">
        <v>121.0</v>
      </c>
      <c r="B975" s="1">
        <v>6.7</v>
      </c>
    </row>
    <row r="976" ht="14.25" customHeight="1">
      <c r="A976" s="1">
        <v>125.0</v>
      </c>
      <c r="B976" s="1">
        <v>5.8</v>
      </c>
    </row>
    <row r="977" ht="14.25" customHeight="1">
      <c r="A977" s="1">
        <v>129.0</v>
      </c>
      <c r="B977" s="1">
        <v>7.8</v>
      </c>
    </row>
    <row r="978" ht="14.25" customHeight="1">
      <c r="A978" s="1">
        <v>132.0</v>
      </c>
      <c r="B978" s="1">
        <v>6.6</v>
      </c>
    </row>
    <row r="979" ht="14.25" customHeight="1">
      <c r="A979" s="1">
        <v>118.0</v>
      </c>
      <c r="B979" s="1">
        <v>6.5</v>
      </c>
    </row>
    <row r="980" ht="14.25" customHeight="1">
      <c r="A980" s="1">
        <v>113.0</v>
      </c>
      <c r="B980" s="1">
        <v>6.7</v>
      </c>
    </row>
    <row r="981" ht="14.25" customHeight="1">
      <c r="A981" s="1">
        <v>140.0</v>
      </c>
      <c r="B981" s="1">
        <v>7.3</v>
      </c>
    </row>
    <row r="982" ht="14.25" customHeight="1">
      <c r="A982" s="1">
        <v>89.0</v>
      </c>
      <c r="B982" s="1">
        <v>5.8</v>
      </c>
    </row>
    <row r="983" ht="14.25" customHeight="1">
      <c r="A983" s="1">
        <v>104.0</v>
      </c>
      <c r="B983" s="1">
        <v>5.5</v>
      </c>
    </row>
    <row r="984" ht="14.25" customHeight="1">
      <c r="A984" s="1">
        <v>106.0</v>
      </c>
      <c r="B984" s="1">
        <v>6.3</v>
      </c>
    </row>
    <row r="985" ht="14.25" customHeight="1">
      <c r="A985" s="1">
        <v>141.0</v>
      </c>
      <c r="B985" s="1">
        <v>7.4</v>
      </c>
    </row>
    <row r="986" ht="14.25" customHeight="1">
      <c r="A986" s="1">
        <v>124.0</v>
      </c>
      <c r="B986" s="1">
        <v>5.9</v>
      </c>
    </row>
    <row r="987" ht="14.25" customHeight="1">
      <c r="A987" s="1">
        <v>98.0</v>
      </c>
      <c r="B987" s="1">
        <v>6.2</v>
      </c>
    </row>
    <row r="988" ht="14.25" customHeight="1">
      <c r="A988" s="1">
        <v>108.0</v>
      </c>
      <c r="B988" s="1">
        <v>5.9</v>
      </c>
    </row>
    <row r="989" ht="14.25" customHeight="1">
      <c r="A989" s="1">
        <v>114.0</v>
      </c>
      <c r="B989" s="1">
        <v>6.5</v>
      </c>
    </row>
    <row r="990" ht="14.25" customHeight="1">
      <c r="A990" s="1">
        <v>101.0</v>
      </c>
      <c r="B990" s="1">
        <v>4.4</v>
      </c>
    </row>
    <row r="991" ht="14.25" customHeight="1">
      <c r="A991" s="1">
        <v>93.0</v>
      </c>
      <c r="B991" s="1">
        <v>3.5</v>
      </c>
    </row>
    <row r="992" ht="14.25" customHeight="1">
      <c r="A992" s="1">
        <v>119.0</v>
      </c>
      <c r="B992" s="1">
        <v>6.6</v>
      </c>
    </row>
    <row r="993" ht="14.25" customHeight="1">
      <c r="A993" s="1">
        <v>119.0</v>
      </c>
      <c r="B993" s="1">
        <v>6.0</v>
      </c>
    </row>
    <row r="994" ht="14.25" customHeight="1">
      <c r="A994" s="1">
        <v>99.0</v>
      </c>
      <c r="B994" s="1">
        <v>6.4</v>
      </c>
    </row>
    <row r="995" ht="14.25" customHeight="1">
      <c r="A995" s="1">
        <v>137.0</v>
      </c>
      <c r="B995" s="1">
        <v>6.5</v>
      </c>
    </row>
    <row r="996" ht="14.25" customHeight="1">
      <c r="A996" s="1">
        <v>105.0</v>
      </c>
      <c r="B996" s="1">
        <v>7.8</v>
      </c>
    </row>
    <row r="997" ht="14.25" customHeight="1">
      <c r="A997" s="1">
        <v>117.0</v>
      </c>
      <c r="B997" s="1">
        <v>4.3</v>
      </c>
    </row>
    <row r="998" ht="14.25" customHeight="1">
      <c r="A998" s="1">
        <v>87.0</v>
      </c>
      <c r="B998" s="1">
        <v>4.2</v>
      </c>
    </row>
    <row r="999" ht="14.25" customHeight="1">
      <c r="A999" s="1">
        <v>129.0</v>
      </c>
      <c r="B999" s="1">
        <v>6.5</v>
      </c>
    </row>
    <row r="1000" ht="14.25" customHeight="1">
      <c r="A1000" s="1">
        <v>115.0</v>
      </c>
      <c r="B1000" s="1">
        <v>6.1</v>
      </c>
    </row>
    <row r="1001" ht="14.25" customHeight="1">
      <c r="A1001" s="1">
        <v>132.0</v>
      </c>
      <c r="B1001" s="1">
        <v>6.3</v>
      </c>
    </row>
    <row r="1002" ht="14.25" customHeight="1">
      <c r="A1002" s="1">
        <v>131.0</v>
      </c>
      <c r="B1002" s="1">
        <v>6.2</v>
      </c>
    </row>
    <row r="1003" ht="14.25" customHeight="1">
      <c r="A1003" s="1">
        <v>95.0</v>
      </c>
      <c r="B1003" s="1">
        <v>5.9</v>
      </c>
    </row>
    <row r="1004" ht="14.25" customHeight="1">
      <c r="A1004" s="1">
        <v>125.0</v>
      </c>
      <c r="B1004" s="1">
        <v>5.9</v>
      </c>
    </row>
    <row r="1005" ht="14.25" customHeight="1">
      <c r="A1005" s="1">
        <v>98.0</v>
      </c>
      <c r="B1005" s="1">
        <v>6.5</v>
      </c>
    </row>
    <row r="1006" ht="14.25" customHeight="1">
      <c r="A1006" s="1">
        <v>110.0</v>
      </c>
      <c r="B1006" s="1">
        <v>6.4</v>
      </c>
    </row>
    <row r="1007" ht="14.25" customHeight="1">
      <c r="A1007" s="1">
        <v>118.0</v>
      </c>
      <c r="B1007" s="1">
        <v>6.5</v>
      </c>
    </row>
    <row r="1008" ht="14.25" customHeight="1">
      <c r="A1008" s="1">
        <v>101.0</v>
      </c>
      <c r="B1008" s="1">
        <v>5.7</v>
      </c>
    </row>
    <row r="1009" ht="14.25" customHeight="1">
      <c r="A1009" s="1">
        <v>60.0</v>
      </c>
      <c r="B1009" s="1">
        <v>7.5</v>
      </c>
    </row>
    <row r="1010" ht="14.25" customHeight="1">
      <c r="A1010" s="1">
        <v>90.0</v>
      </c>
      <c r="B1010" s="1">
        <v>8.0</v>
      </c>
    </row>
    <row r="1011" ht="14.25" customHeight="1">
      <c r="A1011" s="1">
        <v>119.0</v>
      </c>
      <c r="B1011" s="1">
        <v>7.3</v>
      </c>
    </row>
    <row r="1012" ht="14.25" customHeight="1">
      <c r="A1012" s="1">
        <v>139.0</v>
      </c>
      <c r="B1012" s="1">
        <v>6.7</v>
      </c>
    </row>
    <row r="1013" ht="14.25" customHeight="1">
      <c r="A1013" s="1">
        <v>130.0</v>
      </c>
      <c r="B1013" s="1">
        <v>7.5</v>
      </c>
    </row>
    <row r="1014" ht="14.25" customHeight="1">
      <c r="A1014" s="1">
        <v>100.0</v>
      </c>
      <c r="B1014" s="1">
        <v>5.4</v>
      </c>
    </row>
    <row r="1015" ht="14.25" customHeight="1">
      <c r="A1015" s="1">
        <v>114.0</v>
      </c>
      <c r="B1015" s="1">
        <v>6.6</v>
      </c>
    </row>
    <row r="1016" ht="14.25" customHeight="1">
      <c r="A1016" s="1">
        <v>96.0</v>
      </c>
      <c r="B1016" s="1">
        <v>7.7</v>
      </c>
    </row>
    <row r="1017" ht="14.25" customHeight="1">
      <c r="A1017" s="1">
        <v>110.0</v>
      </c>
      <c r="B1017" s="1">
        <v>5.8</v>
      </c>
    </row>
    <row r="1018" ht="14.25" customHeight="1">
      <c r="A1018" s="1">
        <v>158.0</v>
      </c>
      <c r="B1018" s="1">
        <v>6.4</v>
      </c>
    </row>
    <row r="1019" ht="14.25" customHeight="1">
      <c r="A1019" s="1">
        <v>102.0</v>
      </c>
      <c r="B1019" s="1">
        <v>5.6</v>
      </c>
    </row>
    <row r="1020" ht="14.25" customHeight="1">
      <c r="A1020" s="1">
        <v>84.0</v>
      </c>
      <c r="B1020" s="1">
        <v>6.0</v>
      </c>
    </row>
    <row r="1021" ht="14.25" customHeight="1">
      <c r="A1021" s="1">
        <v>115.0</v>
      </c>
      <c r="B1021" s="1">
        <v>6.2</v>
      </c>
    </row>
    <row r="1022" ht="14.25" customHeight="1">
      <c r="A1022" s="1">
        <v>99.0</v>
      </c>
      <c r="B1022" s="1">
        <v>5.9</v>
      </c>
    </row>
    <row r="1023" ht="14.25" customHeight="1">
      <c r="A1023" s="1">
        <v>135.0</v>
      </c>
      <c r="B1023" s="1">
        <v>5.1</v>
      </c>
    </row>
    <row r="1024" ht="14.25" customHeight="1">
      <c r="A1024" s="1">
        <v>108.0</v>
      </c>
      <c r="B1024" s="1">
        <v>6.8</v>
      </c>
    </row>
    <row r="1025" ht="14.25" customHeight="1">
      <c r="A1025" s="1">
        <v>43.0</v>
      </c>
      <c r="B1025" s="1">
        <v>7.0</v>
      </c>
    </row>
    <row r="1026" ht="14.25" customHeight="1">
      <c r="A1026" s="1">
        <v>127.0</v>
      </c>
      <c r="B1026" s="1">
        <v>6.0</v>
      </c>
    </row>
    <row r="1027" ht="14.25" customHeight="1">
      <c r="A1027" s="1">
        <v>107.0</v>
      </c>
      <c r="B1027" s="1">
        <v>5.1</v>
      </c>
    </row>
    <row r="1028" ht="14.25" customHeight="1">
      <c r="A1028" s="1">
        <v>95.0</v>
      </c>
      <c r="B1028" s="1">
        <v>5.8</v>
      </c>
    </row>
    <row r="1029" ht="14.25" customHeight="1">
      <c r="A1029" s="1">
        <v>124.0</v>
      </c>
      <c r="B1029" s="1">
        <v>6.2</v>
      </c>
    </row>
    <row r="1030" ht="14.25" customHeight="1">
      <c r="A1030" s="1">
        <v>109.0</v>
      </c>
      <c r="B1030" s="1">
        <v>6.4</v>
      </c>
    </row>
    <row r="1031" ht="14.25" customHeight="1">
      <c r="A1031" s="1">
        <v>102.0</v>
      </c>
      <c r="B1031" s="1">
        <v>4.8</v>
      </c>
    </row>
    <row r="1032" ht="14.25" customHeight="1">
      <c r="A1032" s="1">
        <v>88.0</v>
      </c>
      <c r="B1032" s="1">
        <v>4.9</v>
      </c>
    </row>
    <row r="1033" ht="14.25" customHeight="1">
      <c r="A1033" s="1">
        <v>87.0</v>
      </c>
      <c r="B1033" s="1">
        <v>5.6</v>
      </c>
    </row>
    <row r="1034" ht="14.25" customHeight="1">
      <c r="A1034" s="1">
        <v>104.0</v>
      </c>
      <c r="B1034" s="1">
        <v>5.5</v>
      </c>
    </row>
    <row r="1035" ht="14.25" customHeight="1">
      <c r="A1035" s="1">
        <v>96.0</v>
      </c>
      <c r="B1035" s="1">
        <v>3.7</v>
      </c>
    </row>
    <row r="1036" ht="14.25" customHeight="1">
      <c r="A1036" s="1">
        <v>85.0</v>
      </c>
      <c r="B1036" s="1">
        <v>5.9</v>
      </c>
    </row>
    <row r="1037" ht="14.25" customHeight="1">
      <c r="A1037" s="1">
        <v>64.0</v>
      </c>
      <c r="B1037" s="1">
        <v>8.5</v>
      </c>
    </row>
    <row r="1038" ht="14.25" customHeight="1">
      <c r="A1038" s="1">
        <v>104.0</v>
      </c>
      <c r="B1038" s="1">
        <v>6.3</v>
      </c>
    </row>
    <row r="1039" ht="14.25" customHeight="1">
      <c r="A1039" s="1">
        <v>135.0</v>
      </c>
      <c r="B1039" s="1">
        <v>7.4</v>
      </c>
    </row>
    <row r="1040" ht="14.25" customHeight="1">
      <c r="A1040" s="1">
        <v>190.0</v>
      </c>
      <c r="B1040" s="1">
        <v>7.6</v>
      </c>
    </row>
    <row r="1041" ht="14.25" customHeight="1">
      <c r="A1041" s="1">
        <v>127.0</v>
      </c>
      <c r="B1041" s="1">
        <v>8.3</v>
      </c>
    </row>
    <row r="1042" ht="14.25" customHeight="1">
      <c r="A1042" s="1">
        <v>129.0</v>
      </c>
      <c r="B1042" s="1">
        <v>6.6</v>
      </c>
    </row>
    <row r="1043" ht="14.25" customHeight="1">
      <c r="A1043" s="1">
        <v>120.0</v>
      </c>
      <c r="B1043" s="1">
        <v>6.9</v>
      </c>
    </row>
    <row r="1044" ht="14.25" customHeight="1">
      <c r="A1044" s="1">
        <v>118.0</v>
      </c>
      <c r="B1044" s="1">
        <v>6.7</v>
      </c>
    </row>
    <row r="1045" ht="14.25" customHeight="1">
      <c r="A1045" s="1">
        <v>112.0</v>
      </c>
      <c r="B1045" s="1">
        <v>6.8</v>
      </c>
    </row>
    <row r="1046" ht="14.25" customHeight="1">
      <c r="A1046" s="1">
        <v>89.0</v>
      </c>
      <c r="B1046" s="1">
        <v>4.6</v>
      </c>
    </row>
    <row r="1047" ht="14.25" customHeight="1">
      <c r="A1047" s="1">
        <v>114.0</v>
      </c>
      <c r="B1047" s="1">
        <v>7.1</v>
      </c>
    </row>
    <row r="1048" ht="14.25" customHeight="1">
      <c r="A1048" s="1">
        <v>137.0</v>
      </c>
      <c r="B1048" s="1">
        <v>6.4</v>
      </c>
    </row>
    <row r="1049" ht="14.25" customHeight="1">
      <c r="A1049" s="1">
        <v>112.0</v>
      </c>
      <c r="B1049" s="1">
        <v>6.4</v>
      </c>
    </row>
    <row r="1050" ht="14.25" customHeight="1">
      <c r="A1050" s="1">
        <v>120.0</v>
      </c>
      <c r="B1050" s="1">
        <v>7.4</v>
      </c>
    </row>
    <row r="1051" ht="14.25" customHeight="1">
      <c r="A1051" s="1">
        <v>123.0</v>
      </c>
      <c r="B1051" s="1">
        <v>6.4</v>
      </c>
    </row>
    <row r="1052" ht="14.25" customHeight="1">
      <c r="A1052" s="1">
        <v>93.0</v>
      </c>
      <c r="B1052" s="1">
        <v>6.0</v>
      </c>
    </row>
    <row r="1053" ht="14.25" customHeight="1">
      <c r="A1053" s="1">
        <v>123.0</v>
      </c>
      <c r="B1053" s="1">
        <v>6.5</v>
      </c>
    </row>
    <row r="1054" ht="14.25" customHeight="1">
      <c r="A1054" s="1">
        <v>122.0</v>
      </c>
      <c r="B1054" s="1">
        <v>7.8</v>
      </c>
    </row>
    <row r="1055" ht="14.25" customHeight="1">
      <c r="A1055" s="1">
        <v>115.0</v>
      </c>
      <c r="B1055" s="1">
        <v>6.0</v>
      </c>
    </row>
    <row r="1056" ht="14.25" customHeight="1">
      <c r="A1056" s="1">
        <v>123.0</v>
      </c>
      <c r="B1056" s="1">
        <v>7.0</v>
      </c>
    </row>
    <row r="1057" ht="14.25" customHeight="1">
      <c r="A1057" s="1">
        <v>96.0</v>
      </c>
      <c r="B1057" s="1">
        <v>6.0</v>
      </c>
    </row>
    <row r="1058" ht="14.25" customHeight="1">
      <c r="A1058" s="1">
        <v>110.0</v>
      </c>
      <c r="B1058" s="1">
        <v>7.8</v>
      </c>
    </row>
    <row r="1059" ht="14.25" customHeight="1">
      <c r="A1059" s="1">
        <v>105.0</v>
      </c>
      <c r="B1059" s="1">
        <v>6.1</v>
      </c>
    </row>
    <row r="1060" ht="14.25" customHeight="1">
      <c r="A1060" s="1">
        <v>113.0</v>
      </c>
      <c r="B1060" s="1">
        <v>6.8</v>
      </c>
    </row>
    <row r="1061" ht="14.25" customHeight="1">
      <c r="A1061" s="1">
        <v>132.0</v>
      </c>
      <c r="B1061" s="1">
        <v>6.4</v>
      </c>
    </row>
    <row r="1062" ht="14.25" customHeight="1">
      <c r="A1062" s="1">
        <v>93.0</v>
      </c>
      <c r="B1062" s="1">
        <v>7.7</v>
      </c>
    </row>
    <row r="1063" ht="14.25" customHeight="1">
      <c r="A1063" s="1">
        <v>115.0</v>
      </c>
      <c r="B1063" s="1">
        <v>8.1</v>
      </c>
    </row>
    <row r="1064" ht="14.25" customHeight="1">
      <c r="A1064" s="1">
        <v>75.0</v>
      </c>
      <c r="B1064" s="1">
        <v>4.5</v>
      </c>
    </row>
    <row r="1065" ht="14.25" customHeight="1">
      <c r="A1065" s="1">
        <v>108.0</v>
      </c>
      <c r="B1065" s="1">
        <v>5.8</v>
      </c>
    </row>
    <row r="1066" ht="14.25" customHeight="1">
      <c r="A1066" s="1">
        <v>105.0</v>
      </c>
      <c r="B1066" s="1">
        <v>6.3</v>
      </c>
    </row>
    <row r="1067" ht="14.25" customHeight="1">
      <c r="A1067" s="1">
        <v>102.0</v>
      </c>
      <c r="B1067" s="1">
        <v>5.7</v>
      </c>
    </row>
    <row r="1068" ht="14.25" customHeight="1">
      <c r="A1068" s="1">
        <v>118.0</v>
      </c>
      <c r="B1068" s="1">
        <v>7.2</v>
      </c>
    </row>
    <row r="1069" ht="14.25" customHeight="1">
      <c r="A1069" s="1">
        <v>111.0</v>
      </c>
      <c r="B1069" s="1">
        <v>7.6</v>
      </c>
    </row>
    <row r="1070" ht="14.25" customHeight="1">
      <c r="A1070" s="1">
        <v>81.0</v>
      </c>
      <c r="B1070" s="1">
        <v>4.7</v>
      </c>
    </row>
    <row r="1071" ht="14.25" customHeight="1">
      <c r="A1071" s="1">
        <v>116.0</v>
      </c>
      <c r="B1071" s="1">
        <v>6.6</v>
      </c>
    </row>
    <row r="1072" ht="14.25" customHeight="1">
      <c r="A1072" s="1">
        <v>86.0</v>
      </c>
      <c r="B1072" s="1">
        <v>6.8</v>
      </c>
    </row>
    <row r="1073" ht="14.25" customHeight="1">
      <c r="A1073" s="1">
        <v>127.0</v>
      </c>
      <c r="B1073" s="1">
        <v>7.3</v>
      </c>
    </row>
    <row r="1074" ht="14.25" customHeight="1">
      <c r="A1074" s="1">
        <v>140.0</v>
      </c>
      <c r="B1074" s="1">
        <v>2.7</v>
      </c>
    </row>
    <row r="1075" ht="14.25" customHeight="1">
      <c r="A1075" s="1">
        <v>91.0</v>
      </c>
      <c r="B1075" s="1">
        <v>4.8</v>
      </c>
    </row>
    <row r="1076" ht="14.25" customHeight="1">
      <c r="A1076" s="1">
        <v>98.0</v>
      </c>
      <c r="B1076" s="1">
        <v>6.3</v>
      </c>
    </row>
    <row r="1077" ht="14.25" customHeight="1">
      <c r="A1077" s="1">
        <v>84.0</v>
      </c>
      <c r="B1077" s="1">
        <v>5.5</v>
      </c>
    </row>
    <row r="1078" ht="14.25" customHeight="1">
      <c r="A1078" s="1">
        <v>109.0</v>
      </c>
      <c r="B1078" s="1">
        <v>6.2</v>
      </c>
    </row>
    <row r="1079" ht="14.25" customHeight="1">
      <c r="A1079" s="1">
        <v>93.0</v>
      </c>
      <c r="B1079" s="1">
        <v>5.8</v>
      </c>
    </row>
    <row r="1080" ht="14.25" customHeight="1">
      <c r="A1080" s="1">
        <v>113.0</v>
      </c>
      <c r="B1080" s="1">
        <v>5.7</v>
      </c>
    </row>
    <row r="1081" ht="14.25" customHeight="1">
      <c r="A1081" s="1">
        <v>141.0</v>
      </c>
      <c r="B1081" s="1">
        <v>6.5</v>
      </c>
    </row>
    <row r="1082" ht="14.25" customHeight="1">
      <c r="A1082" s="1">
        <v>119.0</v>
      </c>
      <c r="B1082" s="1">
        <v>6.7</v>
      </c>
    </row>
    <row r="1083" ht="14.25" customHeight="1">
      <c r="A1083" s="1">
        <v>97.0</v>
      </c>
      <c r="B1083" s="1">
        <v>7.4</v>
      </c>
    </row>
    <row r="1084" ht="14.25" customHeight="1">
      <c r="A1084" s="1">
        <v>117.0</v>
      </c>
      <c r="B1084" s="1">
        <v>6.9</v>
      </c>
    </row>
    <row r="1085" ht="14.25" customHeight="1">
      <c r="A1085" s="1">
        <v>101.0</v>
      </c>
      <c r="B1085" s="1">
        <v>5.5</v>
      </c>
    </row>
    <row r="1086" ht="14.25" customHeight="1">
      <c r="A1086" s="1">
        <v>153.0</v>
      </c>
      <c r="B1086" s="1">
        <v>8.1</v>
      </c>
    </row>
    <row r="1087" ht="14.25" customHeight="1">
      <c r="A1087" s="1">
        <v>122.0</v>
      </c>
      <c r="B1087" s="1">
        <v>7.7</v>
      </c>
    </row>
    <row r="1088" ht="14.25" customHeight="1">
      <c r="A1088" s="1">
        <v>102.0</v>
      </c>
      <c r="B1088" s="1">
        <v>7.3</v>
      </c>
    </row>
    <row r="1089" ht="14.25" customHeight="1">
      <c r="A1089" s="1">
        <v>83.0</v>
      </c>
      <c r="B1089" s="1">
        <v>5.2</v>
      </c>
    </row>
    <row r="1090" ht="14.25" customHeight="1">
      <c r="A1090" s="1">
        <v>103.0</v>
      </c>
      <c r="B1090" s="1">
        <v>7.1</v>
      </c>
    </row>
    <row r="1091" ht="14.25" customHeight="1">
      <c r="A1091" s="1">
        <v>110.0</v>
      </c>
      <c r="B1091" s="1">
        <v>7.1</v>
      </c>
    </row>
    <row r="1092" ht="14.25" customHeight="1">
      <c r="A1092" s="1">
        <v>136.0</v>
      </c>
      <c r="B1092" s="1">
        <v>7.2</v>
      </c>
    </row>
    <row r="1093" ht="14.25" customHeight="1">
      <c r="A1093" s="1">
        <v>91.0</v>
      </c>
      <c r="B1093" s="1">
        <v>6.5</v>
      </c>
    </row>
    <row r="1094" ht="14.25" customHeight="1">
      <c r="A1094" s="1">
        <v>89.0</v>
      </c>
      <c r="B1094" s="1">
        <v>4.6</v>
      </c>
    </row>
    <row r="1095" ht="14.25" customHeight="1">
      <c r="A1095" s="1">
        <v>107.0</v>
      </c>
      <c r="B1095" s="1">
        <v>5.6</v>
      </c>
    </row>
    <row r="1096" ht="14.25" customHeight="1">
      <c r="A1096" s="1">
        <v>129.0</v>
      </c>
      <c r="B1096" s="1">
        <v>7.7</v>
      </c>
    </row>
    <row r="1097" ht="14.25" customHeight="1">
      <c r="A1097" s="1">
        <v>95.0</v>
      </c>
      <c r="B1097" s="1">
        <v>7.2</v>
      </c>
    </row>
    <row r="1098" ht="14.25" customHeight="1">
      <c r="A1098" s="1">
        <v>122.0</v>
      </c>
      <c r="B1098" s="1">
        <v>6.8</v>
      </c>
    </row>
    <row r="1099" ht="14.25" customHeight="1">
      <c r="A1099" s="1">
        <v>110.0</v>
      </c>
      <c r="B1099" s="1">
        <v>5.4</v>
      </c>
    </row>
    <row r="1100" ht="14.25" customHeight="1">
      <c r="A1100" s="1">
        <v>135.0</v>
      </c>
      <c r="B1100" s="1">
        <v>6.3</v>
      </c>
    </row>
    <row r="1101" ht="14.25" customHeight="1">
      <c r="A1101" s="1">
        <v>111.0</v>
      </c>
      <c r="B1101" s="1">
        <v>7.2</v>
      </c>
    </row>
    <row r="1102" ht="14.25" customHeight="1">
      <c r="A1102" s="1">
        <v>95.0</v>
      </c>
      <c r="B1102" s="1">
        <v>5.6</v>
      </c>
    </row>
    <row r="1103" ht="14.25" customHeight="1">
      <c r="A1103" s="1">
        <v>109.0</v>
      </c>
      <c r="B1103" s="1">
        <v>6.8</v>
      </c>
    </row>
    <row r="1104" ht="14.25" customHeight="1">
      <c r="A1104" s="1">
        <v>93.0</v>
      </c>
      <c r="B1104" s="1">
        <v>4.3</v>
      </c>
    </row>
    <row r="1105" ht="14.25" customHeight="1">
      <c r="A1105" s="1">
        <v>94.0</v>
      </c>
      <c r="B1105" s="1">
        <v>6.3</v>
      </c>
    </row>
    <row r="1106" ht="14.25" customHeight="1">
      <c r="A1106" s="1">
        <v>117.0</v>
      </c>
      <c r="B1106" s="1">
        <v>6.5</v>
      </c>
    </row>
    <row r="1107" ht="14.25" customHeight="1">
      <c r="A1107" s="1">
        <v>112.0</v>
      </c>
      <c r="B1107" s="1">
        <v>6.4</v>
      </c>
    </row>
    <row r="1108" ht="14.25" customHeight="1">
      <c r="A1108" s="1">
        <v>111.0</v>
      </c>
      <c r="B1108" s="1">
        <v>6.3</v>
      </c>
    </row>
    <row r="1109" ht="14.25" customHeight="1">
      <c r="A1109" s="1">
        <v>96.0</v>
      </c>
      <c r="B1109" s="1">
        <v>5.9</v>
      </c>
    </row>
    <row r="1110" ht="14.25" customHeight="1">
      <c r="A1110" s="1">
        <v>141.0</v>
      </c>
      <c r="B1110" s="1">
        <v>6.5</v>
      </c>
    </row>
    <row r="1111" ht="14.25" customHeight="1">
      <c r="A1111" s="1">
        <v>94.0</v>
      </c>
      <c r="B1111" s="1">
        <v>6.5</v>
      </c>
    </row>
    <row r="1112" ht="14.25" customHeight="1">
      <c r="A1112" s="1">
        <v>87.0</v>
      </c>
      <c r="B1112" s="1">
        <v>6.1</v>
      </c>
    </row>
    <row r="1113" ht="14.25" customHeight="1">
      <c r="A1113" s="1">
        <v>88.0</v>
      </c>
      <c r="B1113" s="1">
        <v>5.9</v>
      </c>
    </row>
    <row r="1114" ht="14.25" customHeight="1">
      <c r="A1114" s="1">
        <v>177.0</v>
      </c>
      <c r="B1114" s="1">
        <v>6.6</v>
      </c>
    </row>
    <row r="1115" ht="14.25" customHeight="1">
      <c r="A1115" s="1">
        <v>133.0</v>
      </c>
      <c r="B1115" s="1">
        <v>7.4</v>
      </c>
    </row>
    <row r="1116" ht="14.25" customHeight="1">
      <c r="A1116" s="1">
        <v>119.0</v>
      </c>
      <c r="B1116" s="1">
        <v>7.3</v>
      </c>
    </row>
    <row r="1117" ht="14.25" customHeight="1">
      <c r="A1117" s="1">
        <v>102.0</v>
      </c>
      <c r="B1117" s="1">
        <v>6.6</v>
      </c>
    </row>
    <row r="1118" ht="14.25" customHeight="1">
      <c r="A1118" s="1">
        <v>101.0</v>
      </c>
      <c r="B1118" s="1">
        <v>5.6</v>
      </c>
    </row>
    <row r="1119" ht="14.25" customHeight="1">
      <c r="A1119" s="1">
        <v>91.0</v>
      </c>
      <c r="B1119" s="1">
        <v>5.3</v>
      </c>
    </row>
    <row r="1120" ht="14.25" customHeight="1">
      <c r="A1120" s="1">
        <v>117.0</v>
      </c>
      <c r="B1120" s="1">
        <v>6.0</v>
      </c>
    </row>
    <row r="1121" ht="14.25" customHeight="1">
      <c r="A1121" s="1">
        <v>86.0</v>
      </c>
      <c r="B1121" s="1">
        <v>5.4</v>
      </c>
    </row>
    <row r="1122" ht="14.25" customHeight="1">
      <c r="A1122" s="1">
        <v>124.0</v>
      </c>
      <c r="B1122" s="1">
        <v>6.8</v>
      </c>
    </row>
    <row r="1123" ht="14.25" customHeight="1">
      <c r="A1123" s="1">
        <v>134.0</v>
      </c>
      <c r="B1123" s="1">
        <v>6.4</v>
      </c>
    </row>
    <row r="1124" ht="14.25" customHeight="1">
      <c r="A1124" s="1">
        <v>95.0</v>
      </c>
      <c r="B1124" s="1">
        <v>7.1</v>
      </c>
    </row>
    <row r="1125" ht="14.25" customHeight="1">
      <c r="A1125" s="1">
        <v>100.0</v>
      </c>
      <c r="B1125" s="1">
        <v>4.9</v>
      </c>
    </row>
    <row r="1126" ht="14.25" customHeight="1">
      <c r="A1126" s="1">
        <v>220.0</v>
      </c>
      <c r="B1126" s="1">
        <v>5.8</v>
      </c>
    </row>
    <row r="1127" ht="14.25" customHeight="1">
      <c r="A1127" s="1">
        <v>212.0</v>
      </c>
      <c r="B1127" s="1">
        <v>7.1</v>
      </c>
    </row>
    <row r="1128" ht="14.25" customHeight="1">
      <c r="A1128" s="1">
        <v>128.0</v>
      </c>
      <c r="B1128" s="1">
        <v>7.2</v>
      </c>
    </row>
    <row r="1129" ht="14.25" customHeight="1">
      <c r="A1129" s="1">
        <v>106.0</v>
      </c>
      <c r="B1129" s="1">
        <v>6.0</v>
      </c>
    </row>
    <row r="1130" ht="14.25" customHeight="1">
      <c r="A1130" s="1">
        <v>160.0</v>
      </c>
      <c r="B1130" s="1">
        <v>6.0</v>
      </c>
    </row>
    <row r="1131" ht="14.25" customHeight="1">
      <c r="A1131" s="1">
        <v>114.0</v>
      </c>
      <c r="B1131" s="1">
        <v>7.0</v>
      </c>
    </row>
    <row r="1132" ht="14.25" customHeight="1">
      <c r="A1132" s="1">
        <v>99.0</v>
      </c>
      <c r="B1132" s="1">
        <v>5.4</v>
      </c>
    </row>
    <row r="1133" ht="14.25" customHeight="1">
      <c r="A1133" s="1">
        <v>74.0</v>
      </c>
      <c r="B1133" s="1">
        <v>6.5</v>
      </c>
    </row>
    <row r="1134" ht="14.25" customHeight="1">
      <c r="A1134" s="1">
        <v>139.0</v>
      </c>
      <c r="B1134" s="1">
        <v>6.4</v>
      </c>
    </row>
    <row r="1135" ht="14.25" customHeight="1">
      <c r="A1135" s="1">
        <v>52.0</v>
      </c>
      <c r="B1135" s="1">
        <v>8.3</v>
      </c>
    </row>
    <row r="1136" ht="14.25" customHeight="1">
      <c r="A1136" s="1">
        <v>103.0</v>
      </c>
      <c r="B1136" s="1">
        <v>4.9</v>
      </c>
    </row>
    <row r="1137" ht="14.25" customHeight="1">
      <c r="A1137" s="1">
        <v>101.0</v>
      </c>
      <c r="B1137" s="1">
        <v>6.3</v>
      </c>
    </row>
    <row r="1138" ht="14.25" customHeight="1">
      <c r="A1138" s="1">
        <v>91.0</v>
      </c>
      <c r="B1138" s="1">
        <v>1.7</v>
      </c>
    </row>
    <row r="1139" ht="14.25" customHeight="1">
      <c r="A1139" s="1">
        <v>130.0</v>
      </c>
      <c r="B1139" s="1">
        <v>7.7</v>
      </c>
    </row>
    <row r="1140" ht="14.25" customHeight="1">
      <c r="A1140" s="1">
        <v>130.0</v>
      </c>
      <c r="B1140" s="1">
        <v>7.8</v>
      </c>
    </row>
    <row r="1141" ht="14.25" customHeight="1">
      <c r="A1141" s="1">
        <v>110.0</v>
      </c>
      <c r="B1141" s="1">
        <v>5.5</v>
      </c>
    </row>
    <row r="1142" ht="14.25" customHeight="1">
      <c r="A1142" s="1">
        <v>147.0</v>
      </c>
      <c r="B1142" s="1">
        <v>7.5</v>
      </c>
    </row>
    <row r="1143" ht="14.25" customHeight="1">
      <c r="A1143" s="1">
        <v>96.0</v>
      </c>
      <c r="B1143" s="1">
        <v>6.4</v>
      </c>
    </row>
    <row r="1144" ht="14.25" customHeight="1">
      <c r="A1144" s="1">
        <v>118.0</v>
      </c>
      <c r="B1144" s="1">
        <v>5.6</v>
      </c>
    </row>
    <row r="1145" ht="14.25" customHeight="1">
      <c r="A1145" s="1">
        <v>88.0</v>
      </c>
      <c r="B1145" s="1">
        <v>7.5</v>
      </c>
    </row>
    <row r="1146" ht="14.25" customHeight="1">
      <c r="A1146" s="1">
        <v>325.0</v>
      </c>
      <c r="B1146" s="1">
        <v>6.8</v>
      </c>
    </row>
    <row r="1147" ht="14.25" customHeight="1">
      <c r="A1147" s="1">
        <v>102.0</v>
      </c>
      <c r="B1147" s="1">
        <v>6.8</v>
      </c>
    </row>
    <row r="1148" ht="14.25" customHeight="1">
      <c r="A1148" s="1">
        <v>110.0</v>
      </c>
      <c r="B1148" s="1">
        <v>6.0</v>
      </c>
    </row>
    <row r="1149" ht="14.25" customHeight="1">
      <c r="A1149" s="1">
        <v>136.0</v>
      </c>
      <c r="B1149" s="1">
        <v>7.3</v>
      </c>
    </row>
    <row r="1150" ht="14.25" customHeight="1">
      <c r="A1150" s="1">
        <v>103.0</v>
      </c>
      <c r="B1150" s="1">
        <v>6.0</v>
      </c>
    </row>
    <row r="1151" ht="14.25" customHeight="1">
      <c r="A1151" s="1">
        <v>103.0</v>
      </c>
      <c r="B1151" s="1">
        <v>7.0</v>
      </c>
    </row>
    <row r="1152" ht="14.25" customHeight="1">
      <c r="A1152" s="1">
        <v>90.0</v>
      </c>
      <c r="B1152" s="1">
        <v>5.1</v>
      </c>
    </row>
    <row r="1153" ht="14.25" customHeight="1">
      <c r="A1153" s="1">
        <v>154.0</v>
      </c>
      <c r="B1153" s="1">
        <v>6.8</v>
      </c>
    </row>
    <row r="1154" ht="14.25" customHeight="1">
      <c r="A1154" s="1">
        <v>99.0</v>
      </c>
      <c r="B1154" s="1">
        <v>6.5</v>
      </c>
    </row>
    <row r="1155" ht="14.25" customHeight="1">
      <c r="A1155" s="1">
        <v>93.0</v>
      </c>
      <c r="B1155" s="1">
        <v>6.6</v>
      </c>
    </row>
    <row r="1156" ht="14.25" customHeight="1">
      <c r="A1156" s="1">
        <v>109.0</v>
      </c>
      <c r="B1156" s="1">
        <v>7.2</v>
      </c>
    </row>
    <row r="1157" ht="14.25" customHeight="1">
      <c r="A1157" s="1">
        <v>124.0</v>
      </c>
      <c r="B1157" s="1">
        <v>7.0</v>
      </c>
    </row>
    <row r="1158" ht="14.25" customHeight="1">
      <c r="A1158" s="1">
        <v>84.0</v>
      </c>
      <c r="B1158" s="1">
        <v>7.0</v>
      </c>
    </row>
    <row r="1159" ht="14.25" customHeight="1">
      <c r="A1159" s="1">
        <v>90.0</v>
      </c>
      <c r="B1159" s="1">
        <v>5.9</v>
      </c>
    </row>
    <row r="1160" ht="14.25" customHeight="1">
      <c r="A1160" s="1">
        <v>117.0</v>
      </c>
      <c r="B1160" s="1">
        <v>5.4</v>
      </c>
    </row>
    <row r="1161" ht="14.25" customHeight="1">
      <c r="A1161" s="1">
        <v>123.0</v>
      </c>
      <c r="B1161" s="1">
        <v>6.6</v>
      </c>
    </row>
    <row r="1162" ht="14.25" customHeight="1">
      <c r="A1162" s="1">
        <v>251.0</v>
      </c>
      <c r="B1162" s="1">
        <v>7.0</v>
      </c>
    </row>
    <row r="1163" ht="14.25" customHeight="1">
      <c r="A1163" s="1">
        <v>105.0</v>
      </c>
      <c r="B1163" s="1">
        <v>6.5</v>
      </c>
    </row>
    <row r="1164" ht="14.25" customHeight="1">
      <c r="A1164" s="1">
        <v>115.0</v>
      </c>
      <c r="B1164" s="1">
        <v>6.3</v>
      </c>
    </row>
    <row r="1165" ht="14.25" customHeight="1">
      <c r="A1165" s="1">
        <v>122.0</v>
      </c>
      <c r="B1165" s="1">
        <v>6.5</v>
      </c>
    </row>
    <row r="1166" ht="14.25" customHeight="1">
      <c r="A1166" s="1">
        <v>119.0</v>
      </c>
      <c r="B1166" s="1">
        <v>6.5</v>
      </c>
    </row>
    <row r="1167" ht="14.25" customHeight="1">
      <c r="A1167" s="1">
        <v>81.0</v>
      </c>
      <c r="B1167" s="1">
        <v>5.8</v>
      </c>
    </row>
    <row r="1168" ht="14.25" customHeight="1">
      <c r="A1168" s="1">
        <v>133.0</v>
      </c>
      <c r="B1168" s="1">
        <v>6.6</v>
      </c>
    </row>
    <row r="1169" ht="14.25" customHeight="1">
      <c r="A1169" s="1">
        <v>100.0</v>
      </c>
      <c r="B1169" s="1">
        <v>5.4</v>
      </c>
    </row>
    <row r="1170" ht="14.25" customHeight="1">
      <c r="A1170" s="1">
        <v>120.0</v>
      </c>
      <c r="B1170" s="1">
        <v>6.1</v>
      </c>
    </row>
    <row r="1171" ht="14.25" customHeight="1">
      <c r="A1171" s="1">
        <v>104.0</v>
      </c>
      <c r="B1171" s="1">
        <v>4.0</v>
      </c>
    </row>
    <row r="1172" ht="14.25" customHeight="1">
      <c r="A1172" s="1">
        <v>122.0</v>
      </c>
      <c r="B1172" s="1">
        <v>7.6</v>
      </c>
    </row>
    <row r="1173" ht="14.25" customHeight="1">
      <c r="A1173" s="1">
        <v>80.0</v>
      </c>
      <c r="B1173" s="1">
        <v>7.9</v>
      </c>
    </row>
    <row r="1174" ht="14.25" customHeight="1">
      <c r="A1174" s="1">
        <v>91.0</v>
      </c>
      <c r="B1174" s="1">
        <v>5.3</v>
      </c>
    </row>
    <row r="1175" ht="14.25" customHeight="1">
      <c r="A1175" s="1">
        <v>112.0</v>
      </c>
      <c r="B1175" s="1">
        <v>6.6</v>
      </c>
    </row>
    <row r="1176" ht="14.25" customHeight="1">
      <c r="A1176" s="1">
        <v>100.0</v>
      </c>
      <c r="B1176" s="1">
        <v>6.3</v>
      </c>
    </row>
    <row r="1177" ht="14.25" customHeight="1">
      <c r="A1177" s="1">
        <v>30.0</v>
      </c>
      <c r="B1177" s="1">
        <v>7.5</v>
      </c>
    </row>
    <row r="1178" ht="14.25" customHeight="1">
      <c r="A1178" s="1">
        <v>105.0</v>
      </c>
      <c r="B1178" s="1">
        <v>7.2</v>
      </c>
    </row>
    <row r="1179" ht="14.25" customHeight="1">
      <c r="A1179" s="1">
        <v>110.0</v>
      </c>
      <c r="B1179" s="1">
        <v>7.0</v>
      </c>
    </row>
    <row r="1180" ht="14.25" customHeight="1">
      <c r="A1180" s="1">
        <v>101.0</v>
      </c>
      <c r="B1180" s="1">
        <v>4.9</v>
      </c>
    </row>
    <row r="1181" ht="14.25" customHeight="1">
      <c r="A1181" s="1">
        <v>144.0</v>
      </c>
      <c r="B1181" s="1">
        <v>6.9</v>
      </c>
    </row>
    <row r="1182" ht="14.25" customHeight="1">
      <c r="A1182" s="1">
        <v>108.0</v>
      </c>
      <c r="B1182" s="1">
        <v>5.2</v>
      </c>
    </row>
    <row r="1183" ht="14.25" customHeight="1">
      <c r="A1183" s="1">
        <v>107.0</v>
      </c>
      <c r="B1183" s="1">
        <v>8.1</v>
      </c>
    </row>
    <row r="1184" ht="14.25" customHeight="1">
      <c r="A1184" s="1">
        <v>102.0</v>
      </c>
      <c r="B1184" s="1">
        <v>6.6</v>
      </c>
    </row>
    <row r="1185" ht="14.25" customHeight="1">
      <c r="A1185" s="1">
        <v>100.0</v>
      </c>
      <c r="B1185" s="1">
        <v>6.2</v>
      </c>
    </row>
    <row r="1186" ht="14.25" customHeight="1">
      <c r="A1186" s="1">
        <v>126.0</v>
      </c>
      <c r="B1186" s="1">
        <v>7.2</v>
      </c>
    </row>
    <row r="1187" ht="14.25" customHeight="1">
      <c r="A1187" s="1">
        <v>138.0</v>
      </c>
      <c r="B1187" s="1">
        <v>7.3</v>
      </c>
    </row>
    <row r="1188" ht="14.25" customHeight="1">
      <c r="A1188" s="1">
        <v>108.0</v>
      </c>
      <c r="B1188" s="1">
        <v>6.7</v>
      </c>
    </row>
    <row r="1189" ht="14.25" customHeight="1">
      <c r="A1189" s="1">
        <v>105.0</v>
      </c>
      <c r="B1189" s="1">
        <v>6.4</v>
      </c>
    </row>
    <row r="1190" ht="14.25" customHeight="1">
      <c r="A1190" s="1">
        <v>108.0</v>
      </c>
      <c r="B1190" s="1">
        <v>7.8</v>
      </c>
    </row>
    <row r="1191" ht="14.25" customHeight="1">
      <c r="A1191" s="1">
        <v>89.0</v>
      </c>
      <c r="B1191" s="1">
        <v>6.4</v>
      </c>
    </row>
    <row r="1192" ht="14.25" customHeight="1">
      <c r="A1192" s="1">
        <v>129.0</v>
      </c>
      <c r="B1192" s="1">
        <v>4.1</v>
      </c>
    </row>
    <row r="1193" ht="14.25" customHeight="1">
      <c r="A1193" s="1">
        <v>84.0</v>
      </c>
      <c r="B1193" s="1">
        <v>4.1</v>
      </c>
    </row>
    <row r="1194" ht="14.25" customHeight="1">
      <c r="A1194" s="1">
        <v>149.0</v>
      </c>
      <c r="B1194" s="1">
        <v>7.4</v>
      </c>
    </row>
    <row r="1195" ht="14.25" customHeight="1">
      <c r="A1195" s="1">
        <v>94.0</v>
      </c>
      <c r="B1195" s="1">
        <v>5.8</v>
      </c>
    </row>
    <row r="1196" ht="14.25" customHeight="1">
      <c r="A1196" s="1">
        <v>121.0</v>
      </c>
      <c r="B1196" s="1">
        <v>7.6</v>
      </c>
    </row>
    <row r="1197" ht="14.25" customHeight="1">
      <c r="A1197" s="1">
        <v>128.0</v>
      </c>
      <c r="B1197" s="1">
        <v>7.2</v>
      </c>
    </row>
    <row r="1198" ht="14.25" customHeight="1">
      <c r="A1198" s="1">
        <v>134.0</v>
      </c>
      <c r="B1198" s="1">
        <v>7.8</v>
      </c>
    </row>
    <row r="1199" ht="14.25" customHeight="1">
      <c r="A1199" s="1">
        <v>120.0</v>
      </c>
      <c r="B1199" s="1">
        <v>7.7</v>
      </c>
    </row>
    <row r="1200" ht="14.25" customHeight="1">
      <c r="A1200" s="1">
        <v>129.0</v>
      </c>
      <c r="B1200" s="1">
        <v>6.4</v>
      </c>
    </row>
    <row r="1201" ht="14.25" customHeight="1">
      <c r="A1201" s="1">
        <v>89.0</v>
      </c>
      <c r="B1201" s="1">
        <v>5.1</v>
      </c>
    </row>
    <row r="1202" ht="14.25" customHeight="1">
      <c r="A1202" s="1">
        <v>116.0</v>
      </c>
      <c r="B1202" s="1">
        <v>5.5</v>
      </c>
    </row>
    <row r="1203" ht="14.25" customHeight="1">
      <c r="A1203" s="1">
        <v>118.0</v>
      </c>
      <c r="B1203" s="1">
        <v>7.4</v>
      </c>
    </row>
    <row r="1204" ht="14.25" customHeight="1">
      <c r="A1204" s="1">
        <v>107.0</v>
      </c>
      <c r="B1204" s="1">
        <v>6.0</v>
      </c>
    </row>
    <row r="1205" ht="14.25" customHeight="1">
      <c r="A1205" s="1">
        <v>155.0</v>
      </c>
      <c r="B1205" s="1">
        <v>7.5</v>
      </c>
    </row>
    <row r="1206" ht="14.25" customHeight="1">
      <c r="A1206" s="1">
        <v>123.0</v>
      </c>
      <c r="B1206" s="1">
        <v>7.0</v>
      </c>
    </row>
    <row r="1207" ht="14.25" customHeight="1">
      <c r="A1207" s="1">
        <v>128.0</v>
      </c>
      <c r="B1207" s="1">
        <v>7.5</v>
      </c>
    </row>
    <row r="1208" ht="14.25" customHeight="1">
      <c r="A1208" s="1">
        <v>139.0</v>
      </c>
      <c r="B1208" s="1">
        <v>7.3</v>
      </c>
    </row>
    <row r="1209" ht="14.25" customHeight="1">
      <c r="A1209" s="1">
        <v>109.0</v>
      </c>
      <c r="B1209" s="1">
        <v>5.7</v>
      </c>
    </row>
    <row r="1210" ht="14.25" customHeight="1">
      <c r="A1210" s="1">
        <v>120.0</v>
      </c>
      <c r="B1210" s="1">
        <v>7.3</v>
      </c>
    </row>
    <row r="1211" ht="14.25" customHeight="1">
      <c r="A1211" s="1">
        <v>121.0</v>
      </c>
      <c r="B1211" s="1">
        <v>7.2</v>
      </c>
    </row>
    <row r="1212" ht="14.25" customHeight="1">
      <c r="A1212" s="1">
        <v>102.0</v>
      </c>
      <c r="B1212" s="1">
        <v>5.9</v>
      </c>
    </row>
    <row r="1213" ht="14.25" customHeight="1">
      <c r="A1213" s="1">
        <v>117.0</v>
      </c>
      <c r="B1213" s="1">
        <v>7.8</v>
      </c>
    </row>
    <row r="1214" ht="14.25" customHeight="1">
      <c r="A1214" s="1">
        <v>178.0</v>
      </c>
      <c r="B1214" s="1">
        <v>7.7</v>
      </c>
    </row>
    <row r="1215" ht="14.25" customHeight="1">
      <c r="A1215" s="1">
        <v>147.0</v>
      </c>
      <c r="B1215" s="1">
        <v>8.1</v>
      </c>
    </row>
    <row r="1216" ht="14.25" customHeight="1">
      <c r="A1216" s="1">
        <v>90.0</v>
      </c>
      <c r="B1216" s="1">
        <v>6.6</v>
      </c>
    </row>
    <row r="1217" ht="14.25" customHeight="1">
      <c r="A1217" s="1">
        <v>105.0</v>
      </c>
      <c r="B1217" s="1">
        <v>7.1</v>
      </c>
    </row>
    <row r="1218" ht="14.25" customHeight="1">
      <c r="A1218" s="1">
        <v>114.0</v>
      </c>
      <c r="B1218" s="1">
        <v>5.9</v>
      </c>
    </row>
    <row r="1219" ht="14.25" customHeight="1">
      <c r="A1219" s="1">
        <v>206.0</v>
      </c>
      <c r="B1219" s="1">
        <v>8.0</v>
      </c>
    </row>
    <row r="1220" ht="14.25" customHeight="1">
      <c r="A1220" s="1">
        <v>99.0</v>
      </c>
      <c r="B1220" s="1">
        <v>4.6</v>
      </c>
    </row>
    <row r="1221" ht="14.25" customHeight="1">
      <c r="A1221" s="1">
        <v>123.0</v>
      </c>
      <c r="B1221" s="1">
        <v>6.1</v>
      </c>
    </row>
    <row r="1222" ht="14.25" customHeight="1">
      <c r="A1222" s="1">
        <v>137.0</v>
      </c>
      <c r="B1222" s="1">
        <v>7.2</v>
      </c>
    </row>
    <row r="1223" ht="14.25" customHeight="1">
      <c r="A1223" s="1">
        <v>102.0</v>
      </c>
      <c r="B1223" s="1">
        <v>6.4</v>
      </c>
    </row>
    <row r="1224" ht="14.25" customHeight="1">
      <c r="A1224" s="1">
        <v>109.0</v>
      </c>
      <c r="B1224" s="1">
        <v>6.0</v>
      </c>
    </row>
    <row r="1225" ht="14.25" customHeight="1">
      <c r="A1225" s="1">
        <v>82.0</v>
      </c>
      <c r="B1225" s="1">
        <v>5.2</v>
      </c>
    </row>
    <row r="1226" ht="14.25" customHeight="1">
      <c r="A1226" s="1">
        <v>142.0</v>
      </c>
      <c r="B1226" s="1">
        <v>7.6</v>
      </c>
    </row>
    <row r="1227" ht="14.25" customHeight="1">
      <c r="A1227" s="1">
        <v>106.0</v>
      </c>
      <c r="B1227" s="1">
        <v>6.4</v>
      </c>
    </row>
    <row r="1228" ht="14.25" customHeight="1">
      <c r="A1228" s="1">
        <v>114.0</v>
      </c>
      <c r="B1228" s="1">
        <v>6.4</v>
      </c>
    </row>
    <row r="1229" ht="14.25" customHeight="1">
      <c r="A1229" s="1">
        <v>106.0</v>
      </c>
      <c r="B1229" s="1">
        <v>6.1</v>
      </c>
    </row>
    <row r="1230" ht="14.25" customHeight="1">
      <c r="A1230" s="1">
        <v>108.0</v>
      </c>
      <c r="B1230" s="1">
        <v>6.1</v>
      </c>
    </row>
    <row r="1231" ht="14.25" customHeight="1">
      <c r="A1231" s="1">
        <v>98.0</v>
      </c>
      <c r="B1231" s="1">
        <v>5.2</v>
      </c>
    </row>
    <row r="1232" ht="14.25" customHeight="1">
      <c r="A1232" s="1">
        <v>131.0</v>
      </c>
      <c r="B1232" s="1">
        <v>7.7</v>
      </c>
    </row>
    <row r="1233" ht="14.25" customHeight="1">
      <c r="A1233" s="1">
        <v>118.0</v>
      </c>
      <c r="B1233" s="1">
        <v>7.3</v>
      </c>
    </row>
    <row r="1234" ht="14.25" customHeight="1">
      <c r="A1234" s="1">
        <v>113.0</v>
      </c>
      <c r="B1234" s="1">
        <v>6.9</v>
      </c>
    </row>
    <row r="1235" ht="14.25" customHeight="1">
      <c r="A1235" s="1">
        <v>130.0</v>
      </c>
      <c r="B1235" s="1">
        <v>8.5</v>
      </c>
    </row>
    <row r="1236" ht="14.25" customHeight="1">
      <c r="A1236" s="1">
        <v>116.0</v>
      </c>
      <c r="B1236" s="1">
        <v>6.3</v>
      </c>
    </row>
    <row r="1237" ht="14.25" customHeight="1">
      <c r="A1237" s="1">
        <v>89.0</v>
      </c>
      <c r="B1237" s="1">
        <v>5.9</v>
      </c>
    </row>
    <row r="1238" ht="14.25" customHeight="1">
      <c r="A1238" s="1">
        <v>139.0</v>
      </c>
      <c r="B1238" s="1">
        <v>7.8</v>
      </c>
    </row>
    <row r="1239" ht="14.25" customHeight="1">
      <c r="A1239" s="1">
        <v>130.0</v>
      </c>
      <c r="B1239" s="1">
        <v>6.7</v>
      </c>
    </row>
    <row r="1240" ht="14.25" customHeight="1">
      <c r="A1240" s="1">
        <v>107.0</v>
      </c>
      <c r="B1240" s="1">
        <v>6.4</v>
      </c>
    </row>
    <row r="1241" ht="14.25" customHeight="1">
      <c r="A1241" s="1">
        <v>116.0</v>
      </c>
      <c r="B1241" s="1">
        <v>5.9</v>
      </c>
    </row>
    <row r="1242" ht="14.25" customHeight="1">
      <c r="A1242" s="1">
        <v>96.0</v>
      </c>
      <c r="B1242" s="1">
        <v>6.6</v>
      </c>
    </row>
    <row r="1243" ht="14.25" customHeight="1">
      <c r="A1243" s="1">
        <v>99.0</v>
      </c>
      <c r="B1243" s="1">
        <v>6.8</v>
      </c>
    </row>
    <row r="1244" ht="14.25" customHeight="1">
      <c r="A1244" s="1">
        <v>104.0</v>
      </c>
      <c r="B1244" s="1">
        <v>6.5</v>
      </c>
    </row>
    <row r="1245" ht="14.25" customHeight="1">
      <c r="A1245" s="1">
        <v>105.0</v>
      </c>
      <c r="B1245" s="1">
        <v>6.6</v>
      </c>
    </row>
    <row r="1246" ht="14.25" customHeight="1">
      <c r="A1246" s="1">
        <v>101.0</v>
      </c>
      <c r="B1246" s="1">
        <v>5.8</v>
      </c>
    </row>
    <row r="1247" ht="14.25" customHeight="1">
      <c r="A1247" s="1">
        <v>134.0</v>
      </c>
      <c r="B1247" s="1">
        <v>6.9</v>
      </c>
    </row>
    <row r="1248" ht="14.25" customHeight="1">
      <c r="A1248" s="1">
        <v>135.0</v>
      </c>
      <c r="B1248" s="1">
        <v>7.1</v>
      </c>
    </row>
    <row r="1249" ht="14.25" customHeight="1">
      <c r="A1249" s="1">
        <v>98.0</v>
      </c>
      <c r="B1249" s="1">
        <v>5.8</v>
      </c>
    </row>
    <row r="1250" ht="14.25" customHeight="1">
      <c r="A1250" s="1">
        <v>155.0</v>
      </c>
      <c r="B1250" s="1">
        <v>7.2</v>
      </c>
    </row>
    <row r="1251" ht="14.25" customHeight="1">
      <c r="A1251" s="1">
        <v>106.0</v>
      </c>
      <c r="B1251" s="1">
        <v>6.0</v>
      </c>
    </row>
    <row r="1252" ht="14.25" customHeight="1">
      <c r="A1252" s="1">
        <v>102.0</v>
      </c>
      <c r="B1252" s="1">
        <v>4.7</v>
      </c>
    </row>
    <row r="1253" ht="14.25" customHeight="1">
      <c r="A1253" s="1">
        <v>95.0</v>
      </c>
      <c r="B1253" s="1">
        <v>5.2</v>
      </c>
    </row>
    <row r="1254" ht="14.25" customHeight="1">
      <c r="A1254" s="1">
        <v>103.0</v>
      </c>
      <c r="B1254" s="1">
        <v>5.5</v>
      </c>
    </row>
    <row r="1255" ht="14.25" customHeight="1">
      <c r="A1255" s="1">
        <v>95.0</v>
      </c>
      <c r="B1255" s="1">
        <v>6.5</v>
      </c>
    </row>
    <row r="1256" ht="14.25" customHeight="1">
      <c r="A1256" s="1">
        <v>109.0</v>
      </c>
      <c r="B1256" s="1">
        <v>7.0</v>
      </c>
    </row>
    <row r="1257" ht="14.25" customHeight="1">
      <c r="A1257" s="1">
        <v>95.0</v>
      </c>
      <c r="B1257" s="1">
        <v>5.8</v>
      </c>
    </row>
    <row r="1258" ht="14.25" customHeight="1">
      <c r="A1258" s="1">
        <v>111.0</v>
      </c>
      <c r="B1258" s="1">
        <v>6.2</v>
      </c>
    </row>
    <row r="1259" ht="14.25" customHeight="1">
      <c r="A1259" s="1">
        <v>123.0</v>
      </c>
      <c r="B1259" s="1">
        <v>6.5</v>
      </c>
    </row>
    <row r="1260" ht="14.25" customHeight="1">
      <c r="A1260" s="1">
        <v>140.0</v>
      </c>
      <c r="B1260" s="1">
        <v>7.2</v>
      </c>
    </row>
    <row r="1261" ht="14.25" customHeight="1">
      <c r="A1261" s="1">
        <v>94.0</v>
      </c>
      <c r="B1261" s="1">
        <v>5.1</v>
      </c>
    </row>
    <row r="1262" ht="14.25" customHeight="1">
      <c r="A1262" s="1">
        <v>94.0</v>
      </c>
      <c r="B1262" s="1">
        <v>4.7</v>
      </c>
    </row>
    <row r="1263" ht="14.25" customHeight="1">
      <c r="A1263" s="1">
        <v>92.0</v>
      </c>
      <c r="B1263" s="1">
        <v>5.9</v>
      </c>
    </row>
    <row r="1264" ht="14.25" customHeight="1">
      <c r="A1264" s="1">
        <v>102.0</v>
      </c>
      <c r="B1264" s="1">
        <v>5.8</v>
      </c>
    </row>
    <row r="1265" ht="14.25" customHeight="1">
      <c r="A1265" s="1">
        <v>123.0</v>
      </c>
      <c r="B1265" s="1">
        <v>7.2</v>
      </c>
    </row>
    <row r="1266" ht="14.25" customHeight="1">
      <c r="A1266" s="1">
        <v>104.0</v>
      </c>
      <c r="B1266" s="1">
        <v>6.2</v>
      </c>
    </row>
    <row r="1267" ht="14.25" customHeight="1">
      <c r="A1267" s="1">
        <v>30.0</v>
      </c>
      <c r="B1267" s="1">
        <v>7.4</v>
      </c>
    </row>
    <row r="1268" ht="14.25" customHeight="1">
      <c r="A1268" s="1">
        <v>102.0</v>
      </c>
      <c r="B1268" s="1">
        <v>5.7</v>
      </c>
    </row>
    <row r="1269" ht="14.25" customHeight="1">
      <c r="A1269" s="1">
        <v>136.0</v>
      </c>
      <c r="B1269" s="1">
        <v>6.1</v>
      </c>
    </row>
    <row r="1270" ht="14.25" customHeight="1">
      <c r="A1270" s="1">
        <v>93.0</v>
      </c>
      <c r="B1270" s="1">
        <v>6.0</v>
      </c>
    </row>
    <row r="1271" ht="14.25" customHeight="1">
      <c r="A1271" s="1">
        <v>129.0</v>
      </c>
      <c r="B1271" s="1">
        <v>6.9</v>
      </c>
    </row>
    <row r="1272" ht="14.25" customHeight="1">
      <c r="A1272" s="1">
        <v>107.0</v>
      </c>
      <c r="B1272" s="1">
        <v>6.5</v>
      </c>
    </row>
    <row r="1273" ht="14.25" customHeight="1">
      <c r="A1273" s="1">
        <v>117.0</v>
      </c>
      <c r="B1273" s="1">
        <v>5.0</v>
      </c>
    </row>
    <row r="1274" ht="14.25" customHeight="1">
      <c r="A1274" s="1">
        <v>116.0</v>
      </c>
      <c r="B1274" s="1">
        <v>5.7</v>
      </c>
    </row>
    <row r="1275" ht="14.25" customHeight="1">
      <c r="A1275" s="1">
        <v>135.0</v>
      </c>
      <c r="B1275" s="1">
        <v>7.0</v>
      </c>
    </row>
    <row r="1276" ht="14.25" customHeight="1">
      <c r="A1276" s="1">
        <v>107.0</v>
      </c>
      <c r="B1276" s="1">
        <v>5.1</v>
      </c>
    </row>
    <row r="1277" ht="14.25" customHeight="1">
      <c r="A1277" s="1">
        <v>90.0</v>
      </c>
      <c r="B1277" s="1">
        <v>5.3</v>
      </c>
    </row>
    <row r="1278" ht="14.25" customHeight="1">
      <c r="A1278" s="1">
        <v>99.0</v>
      </c>
      <c r="B1278" s="1">
        <v>4.4</v>
      </c>
    </row>
    <row r="1279" ht="14.25" customHeight="1">
      <c r="A1279" s="1">
        <v>104.0</v>
      </c>
      <c r="B1279" s="1">
        <v>4.7</v>
      </c>
    </row>
    <row r="1280" ht="14.25" customHeight="1">
      <c r="A1280" s="1">
        <v>115.0</v>
      </c>
      <c r="B1280" s="1">
        <v>6.7</v>
      </c>
    </row>
    <row r="1281" ht="14.25" customHeight="1">
      <c r="A1281" s="1">
        <v>119.0</v>
      </c>
      <c r="B1281" s="1">
        <v>6.7</v>
      </c>
    </row>
    <row r="1282" ht="14.25" customHeight="1">
      <c r="A1282" s="1">
        <v>99.0</v>
      </c>
      <c r="B1282" s="1">
        <v>5.7</v>
      </c>
    </row>
    <row r="1283" ht="14.25" customHeight="1">
      <c r="A1283" s="1">
        <v>112.0</v>
      </c>
      <c r="B1283" s="1">
        <v>7.4</v>
      </c>
    </row>
    <row r="1284" ht="14.25" customHeight="1">
      <c r="A1284" s="1">
        <v>128.0</v>
      </c>
      <c r="B1284" s="1">
        <v>6.1</v>
      </c>
    </row>
    <row r="1285" ht="14.25" customHeight="1">
      <c r="A1285" s="1">
        <v>112.0</v>
      </c>
      <c r="B1285" s="1">
        <v>6.4</v>
      </c>
    </row>
    <row r="1286" ht="14.25" customHeight="1">
      <c r="A1286" s="1">
        <v>86.0</v>
      </c>
      <c r="B1286" s="1">
        <v>6.2</v>
      </c>
    </row>
    <row r="1287" ht="14.25" customHeight="1">
      <c r="A1287" s="1">
        <v>108.0</v>
      </c>
      <c r="B1287" s="1">
        <v>6.2</v>
      </c>
    </row>
    <row r="1288" ht="14.25" customHeight="1">
      <c r="A1288" s="1">
        <v>128.0</v>
      </c>
      <c r="B1288" s="1">
        <v>5.9</v>
      </c>
    </row>
    <row r="1289" ht="14.25" customHeight="1">
      <c r="A1289" s="1">
        <v>84.0</v>
      </c>
      <c r="B1289" s="1">
        <v>4.0</v>
      </c>
    </row>
    <row r="1290" ht="14.25" customHeight="1">
      <c r="A1290" s="1">
        <v>111.0</v>
      </c>
      <c r="B1290" s="1">
        <v>6.2</v>
      </c>
    </row>
    <row r="1291" ht="14.25" customHeight="1">
      <c r="A1291" s="1">
        <v>131.0</v>
      </c>
      <c r="B1291" s="1">
        <v>4.6</v>
      </c>
    </row>
    <row r="1292" ht="14.25" customHeight="1">
      <c r="A1292" s="1">
        <v>123.0</v>
      </c>
      <c r="B1292" s="1">
        <v>6.4</v>
      </c>
    </row>
    <row r="1293" ht="14.25" customHeight="1">
      <c r="A1293" s="1">
        <v>101.0</v>
      </c>
      <c r="B1293" s="1">
        <v>5.9</v>
      </c>
    </row>
    <row r="1294" ht="14.25" customHeight="1">
      <c r="A1294" s="1">
        <v>102.0</v>
      </c>
      <c r="B1294" s="1">
        <v>5.1</v>
      </c>
    </row>
    <row r="1295" ht="14.25" customHeight="1">
      <c r="A1295" s="1">
        <v>114.0</v>
      </c>
      <c r="B1295" s="1">
        <v>7.6</v>
      </c>
    </row>
    <row r="1296" ht="14.25" customHeight="1">
      <c r="A1296" s="1">
        <v>107.0</v>
      </c>
      <c r="B1296" s="1">
        <v>4.2</v>
      </c>
    </row>
    <row r="1297" ht="14.25" customHeight="1">
      <c r="A1297" s="1">
        <v>87.0</v>
      </c>
      <c r="B1297" s="1">
        <v>7.8</v>
      </c>
    </row>
    <row r="1298" ht="14.25" customHeight="1">
      <c r="A1298" s="1">
        <v>103.0</v>
      </c>
      <c r="B1298" s="1">
        <v>5.8</v>
      </c>
    </row>
    <row r="1299" ht="14.25" customHeight="1">
      <c r="A1299" s="1">
        <v>99.0</v>
      </c>
      <c r="B1299" s="1">
        <v>5.9</v>
      </c>
    </row>
    <row r="1300" ht="14.25" customHeight="1">
      <c r="A1300" s="1">
        <v>122.0</v>
      </c>
      <c r="B1300" s="1">
        <v>8.4</v>
      </c>
    </row>
    <row r="1301" ht="14.25" customHeight="1">
      <c r="A1301" s="1">
        <v>91.0</v>
      </c>
      <c r="B1301" s="1">
        <v>4.8</v>
      </c>
    </row>
    <row r="1302" ht="14.25" customHeight="1">
      <c r="A1302" s="1">
        <v>103.0</v>
      </c>
      <c r="B1302" s="1">
        <v>6.2</v>
      </c>
    </row>
    <row r="1303" ht="14.25" customHeight="1">
      <c r="A1303" s="1">
        <v>107.0</v>
      </c>
      <c r="B1303" s="1">
        <v>6.5</v>
      </c>
    </row>
    <row r="1304" ht="14.25" customHeight="1">
      <c r="A1304" s="1">
        <v>106.0</v>
      </c>
      <c r="B1304" s="1">
        <v>6.3</v>
      </c>
    </row>
    <row r="1305" ht="14.25" customHeight="1">
      <c r="A1305" s="1">
        <v>101.0</v>
      </c>
      <c r="B1305" s="1">
        <v>3.3</v>
      </c>
    </row>
    <row r="1306" ht="14.25" customHeight="1">
      <c r="A1306" s="1">
        <v>109.0</v>
      </c>
      <c r="B1306" s="1">
        <v>5.9</v>
      </c>
    </row>
    <row r="1307" ht="14.25" customHeight="1">
      <c r="A1307" s="1">
        <v>110.0</v>
      </c>
      <c r="B1307" s="1">
        <v>6.0</v>
      </c>
    </row>
    <row r="1308" ht="14.25" customHeight="1">
      <c r="A1308" s="1">
        <v>89.0</v>
      </c>
      <c r="B1308" s="1">
        <v>5.8</v>
      </c>
    </row>
    <row r="1309" ht="14.25" customHeight="1">
      <c r="A1309" s="1">
        <v>100.0</v>
      </c>
      <c r="B1309" s="1">
        <v>6.5</v>
      </c>
    </row>
    <row r="1310" ht="14.25" customHeight="1">
      <c r="A1310" s="1">
        <v>119.0</v>
      </c>
      <c r="B1310" s="1">
        <v>4.7</v>
      </c>
    </row>
    <row r="1311" ht="14.25" customHeight="1">
      <c r="A1311" s="1">
        <v>83.0</v>
      </c>
      <c r="B1311" s="1">
        <v>4.1</v>
      </c>
    </row>
    <row r="1312" ht="14.25" customHeight="1">
      <c r="A1312" s="1">
        <v>108.0</v>
      </c>
      <c r="B1312" s="1">
        <v>6.8</v>
      </c>
    </row>
    <row r="1313" ht="14.25" customHeight="1">
      <c r="A1313" s="1">
        <v>102.0</v>
      </c>
      <c r="B1313" s="1">
        <v>6.2</v>
      </c>
    </row>
    <row r="1314" ht="14.25" customHeight="1">
      <c r="A1314" s="1">
        <v>93.0</v>
      </c>
      <c r="B1314" s="1">
        <v>4.5</v>
      </c>
    </row>
    <row r="1315" ht="14.25" customHeight="1">
      <c r="A1315" s="1">
        <v>84.0</v>
      </c>
      <c r="B1315" s="1">
        <v>5.8</v>
      </c>
    </row>
    <row r="1316" ht="14.25" customHeight="1">
      <c r="A1316" s="1">
        <v>107.0</v>
      </c>
      <c r="B1316" s="1">
        <v>7.3</v>
      </c>
    </row>
    <row r="1317" ht="14.25" customHeight="1">
      <c r="A1317" s="1">
        <v>91.0</v>
      </c>
      <c r="B1317" s="1">
        <v>5.9</v>
      </c>
    </row>
    <row r="1318" ht="14.25" customHeight="1">
      <c r="A1318" s="1">
        <v>94.0</v>
      </c>
      <c r="B1318" s="1">
        <v>4.4</v>
      </c>
    </row>
    <row r="1319" ht="14.25" customHeight="1">
      <c r="A1319" s="1">
        <v>115.0</v>
      </c>
      <c r="B1319" s="1">
        <v>5.8</v>
      </c>
    </row>
    <row r="1320" ht="14.25" customHeight="1">
      <c r="A1320" s="1">
        <v>93.0</v>
      </c>
      <c r="B1320" s="1">
        <v>5.1</v>
      </c>
    </row>
    <row r="1321" ht="14.25" customHeight="1">
      <c r="A1321" s="1">
        <v>105.0</v>
      </c>
      <c r="B1321" s="1">
        <v>6.9</v>
      </c>
    </row>
    <row r="1322" ht="14.25" customHeight="1">
      <c r="A1322" s="1">
        <v>107.0</v>
      </c>
      <c r="B1322" s="1">
        <v>6.2</v>
      </c>
    </row>
    <row r="1323" ht="14.25" customHeight="1">
      <c r="A1323" s="1">
        <v>101.0</v>
      </c>
      <c r="B1323" s="1">
        <v>6.9</v>
      </c>
    </row>
    <row r="1324" ht="14.25" customHeight="1">
      <c r="A1324" s="1">
        <v>111.0</v>
      </c>
      <c r="B1324" s="1">
        <v>7.3</v>
      </c>
    </row>
    <row r="1325" ht="14.25" customHeight="1">
      <c r="A1325" s="1">
        <v>113.0</v>
      </c>
      <c r="B1325" s="1">
        <v>7.1</v>
      </c>
    </row>
    <row r="1326" ht="14.25" customHeight="1">
      <c r="A1326" s="1">
        <v>112.0</v>
      </c>
      <c r="B1326" s="1">
        <v>6.0</v>
      </c>
    </row>
    <row r="1327" ht="14.25" customHeight="1">
      <c r="A1327" s="1">
        <v>126.0</v>
      </c>
      <c r="B1327" s="1">
        <v>7.0</v>
      </c>
    </row>
    <row r="1328" ht="14.25" customHeight="1">
      <c r="A1328" s="1">
        <v>90.0</v>
      </c>
      <c r="B1328" s="1">
        <v>6.8</v>
      </c>
    </row>
    <row r="1329" ht="14.25" customHeight="1">
      <c r="A1329" s="1">
        <v>93.0</v>
      </c>
      <c r="B1329" s="1">
        <v>5.7</v>
      </c>
    </row>
    <row r="1330" ht="14.25" customHeight="1">
      <c r="A1330" s="1">
        <v>98.0</v>
      </c>
      <c r="B1330" s="1">
        <v>7.6</v>
      </c>
    </row>
    <row r="1331" ht="14.25" customHeight="1">
      <c r="A1331" s="1">
        <v>159.0</v>
      </c>
      <c r="B1331" s="1">
        <v>8.4</v>
      </c>
    </row>
    <row r="1332" ht="14.25" customHeight="1">
      <c r="A1332" s="1">
        <v>107.0</v>
      </c>
      <c r="B1332" s="1">
        <v>7.1</v>
      </c>
    </row>
    <row r="1333" ht="14.25" customHeight="1">
      <c r="A1333" s="1">
        <v>102.0</v>
      </c>
      <c r="B1333" s="1">
        <v>5.6</v>
      </c>
    </row>
    <row r="1334" ht="14.25" customHeight="1">
      <c r="A1334" s="1">
        <v>106.0</v>
      </c>
      <c r="B1334" s="1">
        <v>6.7</v>
      </c>
    </row>
    <row r="1335" ht="14.25" customHeight="1">
      <c r="A1335" s="1">
        <v>87.0</v>
      </c>
      <c r="B1335" s="1">
        <v>7.0</v>
      </c>
    </row>
    <row r="1336" ht="14.25" customHeight="1">
      <c r="A1336" s="1">
        <v>119.0</v>
      </c>
      <c r="B1336" s="1">
        <v>8.0</v>
      </c>
    </row>
    <row r="1337" ht="14.25" customHeight="1">
      <c r="A1337" s="1">
        <v>110.0</v>
      </c>
      <c r="B1337" s="1">
        <v>5.3</v>
      </c>
    </row>
    <row r="1338" ht="14.25" customHeight="1">
      <c r="A1338" s="1">
        <v>125.0</v>
      </c>
      <c r="B1338" s="1">
        <v>4.9</v>
      </c>
    </row>
    <row r="1339" ht="14.25" customHeight="1">
      <c r="A1339" s="1">
        <v>113.0</v>
      </c>
      <c r="B1339" s="1">
        <v>6.4</v>
      </c>
    </row>
    <row r="1340" ht="14.25" customHeight="1">
      <c r="A1340" s="1">
        <v>150.0</v>
      </c>
      <c r="B1340" s="1">
        <v>7.4</v>
      </c>
    </row>
    <row r="1341" ht="14.25" customHeight="1">
      <c r="A1341" s="1">
        <v>108.0</v>
      </c>
      <c r="B1341" s="1">
        <v>6.1</v>
      </c>
    </row>
    <row r="1342" ht="14.25" customHeight="1">
      <c r="A1342" s="1">
        <v>96.0</v>
      </c>
      <c r="B1342" s="1">
        <v>6.5</v>
      </c>
    </row>
    <row r="1343" ht="14.25" customHeight="1">
      <c r="A1343" s="1">
        <v>93.0</v>
      </c>
      <c r="B1343" s="1">
        <v>5.7</v>
      </c>
    </row>
    <row r="1344" ht="14.25" customHeight="1">
      <c r="A1344" s="1">
        <v>100.0</v>
      </c>
      <c r="B1344" s="1">
        <v>5.1</v>
      </c>
    </row>
    <row r="1345" ht="14.25" customHeight="1">
      <c r="A1345" s="1">
        <v>118.0</v>
      </c>
      <c r="B1345" s="1">
        <v>6.6</v>
      </c>
    </row>
    <row r="1346" ht="14.25" customHeight="1">
      <c r="A1346" s="1">
        <v>122.0</v>
      </c>
      <c r="B1346" s="1">
        <v>6.5</v>
      </c>
    </row>
    <row r="1347" ht="14.25" customHeight="1">
      <c r="A1347" s="1">
        <v>120.0</v>
      </c>
      <c r="B1347" s="1">
        <v>6.9</v>
      </c>
    </row>
    <row r="1348" ht="14.25" customHeight="1">
      <c r="A1348" s="1">
        <v>60.0</v>
      </c>
      <c r="B1348" s="1">
        <v>7.8</v>
      </c>
    </row>
    <row r="1349" ht="14.25" customHeight="1">
      <c r="A1349" s="1">
        <v>88.0</v>
      </c>
      <c r="B1349" s="1">
        <v>6.4</v>
      </c>
    </row>
    <row r="1350" ht="14.25" customHeight="1">
      <c r="A1350" s="1">
        <v>146.0</v>
      </c>
      <c r="B1350" s="1">
        <v>7.6</v>
      </c>
    </row>
    <row r="1351" ht="14.25" customHeight="1">
      <c r="A1351" s="1">
        <v>115.0</v>
      </c>
      <c r="B1351" s="1">
        <v>5.6</v>
      </c>
    </row>
    <row r="1352" ht="14.25" customHeight="1">
      <c r="A1352" s="1">
        <v>123.0</v>
      </c>
      <c r="B1352" s="1">
        <v>6.2</v>
      </c>
    </row>
    <row r="1353" ht="14.25" customHeight="1">
      <c r="A1353" s="1">
        <v>94.0</v>
      </c>
      <c r="B1353" s="1">
        <v>4.4</v>
      </c>
    </row>
    <row r="1354" ht="14.25" customHeight="1">
      <c r="A1354" s="1">
        <v>102.0</v>
      </c>
      <c r="B1354" s="1">
        <v>5.6</v>
      </c>
    </row>
    <row r="1355" ht="14.25" customHeight="1">
      <c r="A1355" s="1">
        <v>98.0</v>
      </c>
      <c r="B1355" s="1">
        <v>5.5</v>
      </c>
    </row>
    <row r="1356" ht="14.25" customHeight="1">
      <c r="A1356" s="1">
        <v>133.0</v>
      </c>
      <c r="B1356" s="1">
        <v>6.7</v>
      </c>
    </row>
    <row r="1357" ht="14.25" customHeight="1">
      <c r="A1357" s="1">
        <v>118.0</v>
      </c>
      <c r="B1357" s="1">
        <v>6.1</v>
      </c>
    </row>
    <row r="1358" ht="14.25" customHeight="1">
      <c r="A1358" s="1">
        <v>105.0</v>
      </c>
      <c r="B1358" s="1">
        <v>6.2</v>
      </c>
    </row>
    <row r="1359" ht="14.25" customHeight="1">
      <c r="A1359" s="1">
        <v>109.0</v>
      </c>
      <c r="B1359" s="1">
        <v>7.3</v>
      </c>
    </row>
    <row r="1360" ht="14.25" customHeight="1">
      <c r="A1360" s="1">
        <v>129.0</v>
      </c>
      <c r="B1360" s="1">
        <v>6.6</v>
      </c>
    </row>
    <row r="1361" ht="14.25" customHeight="1">
      <c r="A1361" s="1">
        <v>109.0</v>
      </c>
      <c r="B1361" s="1">
        <v>8.2</v>
      </c>
    </row>
    <row r="1362" ht="14.25" customHeight="1">
      <c r="A1362" s="1">
        <v>127.0</v>
      </c>
      <c r="B1362" s="1">
        <v>6.4</v>
      </c>
    </row>
    <row r="1363" ht="14.25" customHeight="1">
      <c r="A1363" s="1">
        <v>118.0</v>
      </c>
      <c r="B1363" s="1">
        <v>6.4</v>
      </c>
    </row>
    <row r="1364" ht="14.25" customHeight="1">
      <c r="A1364" s="1">
        <v>110.0</v>
      </c>
      <c r="B1364" s="1">
        <v>5.2</v>
      </c>
    </row>
    <row r="1365" ht="14.25" customHeight="1">
      <c r="A1365" s="1">
        <v>90.0</v>
      </c>
      <c r="B1365" s="1">
        <v>6.5</v>
      </c>
    </row>
    <row r="1366" ht="14.25" customHeight="1">
      <c r="A1366" s="1">
        <v>144.0</v>
      </c>
      <c r="B1366" s="1">
        <v>7.1</v>
      </c>
    </row>
    <row r="1367" ht="14.25" customHeight="1">
      <c r="A1367" s="1">
        <v>97.0</v>
      </c>
      <c r="B1367" s="1">
        <v>4.8</v>
      </c>
    </row>
    <row r="1368" ht="14.25" customHeight="1">
      <c r="A1368" s="1">
        <v>130.0</v>
      </c>
      <c r="B1368" s="1">
        <v>7.3</v>
      </c>
    </row>
    <row r="1369" ht="14.25" customHeight="1">
      <c r="A1369" s="1">
        <v>112.0</v>
      </c>
      <c r="B1369" s="1">
        <v>5.2</v>
      </c>
    </row>
    <row r="1370" ht="14.25" customHeight="1">
      <c r="A1370" s="1">
        <v>133.0</v>
      </c>
      <c r="B1370" s="1">
        <v>7.7</v>
      </c>
    </row>
    <row r="1371" ht="14.25" customHeight="1">
      <c r="A1371" s="1">
        <v>150.0</v>
      </c>
      <c r="B1371" s="1">
        <v>7.6</v>
      </c>
    </row>
    <row r="1372" ht="14.25" customHeight="1">
      <c r="A1372" s="1">
        <v>110.0</v>
      </c>
      <c r="B1372" s="1">
        <v>5.7</v>
      </c>
    </row>
    <row r="1373" ht="14.25" customHeight="1">
      <c r="A1373" s="1">
        <v>96.0</v>
      </c>
      <c r="B1373" s="1">
        <v>7.0</v>
      </c>
    </row>
    <row r="1374" ht="14.25" customHeight="1">
      <c r="A1374" s="1">
        <v>96.0</v>
      </c>
      <c r="B1374" s="1">
        <v>6.0</v>
      </c>
    </row>
    <row r="1375" ht="14.25" customHeight="1">
      <c r="A1375" s="1">
        <v>123.0</v>
      </c>
      <c r="B1375" s="1">
        <v>8.1</v>
      </c>
    </row>
    <row r="1376" ht="14.25" customHeight="1">
      <c r="A1376" s="1">
        <v>188.0</v>
      </c>
      <c r="B1376" s="1">
        <v>8.0</v>
      </c>
    </row>
    <row r="1377" ht="14.25" customHeight="1">
      <c r="A1377" s="1">
        <v>107.0</v>
      </c>
      <c r="B1377" s="1">
        <v>5.6</v>
      </c>
    </row>
    <row r="1378" ht="14.25" customHeight="1">
      <c r="A1378" s="1">
        <v>110.0</v>
      </c>
      <c r="B1378" s="1">
        <v>6.1</v>
      </c>
    </row>
    <row r="1379" ht="14.25" customHeight="1">
      <c r="A1379" s="1">
        <v>113.0</v>
      </c>
      <c r="B1379" s="1">
        <v>6.9</v>
      </c>
    </row>
    <row r="1380" ht="14.25" customHeight="1">
      <c r="A1380" s="1">
        <v>122.0</v>
      </c>
      <c r="B1380" s="1">
        <v>5.2</v>
      </c>
    </row>
    <row r="1381" ht="14.25" customHeight="1">
      <c r="A1381" s="1">
        <v>116.0</v>
      </c>
      <c r="B1381" s="1">
        <v>7.0</v>
      </c>
    </row>
    <row r="1382" ht="14.25" customHeight="1">
      <c r="A1382" s="1">
        <v>93.0</v>
      </c>
      <c r="B1382" s="1">
        <v>6.3</v>
      </c>
    </row>
    <row r="1383" ht="14.25" customHeight="1">
      <c r="A1383" s="1">
        <v>118.0</v>
      </c>
      <c r="B1383" s="1">
        <v>7.0</v>
      </c>
    </row>
    <row r="1384" ht="14.25" customHeight="1">
      <c r="A1384" s="1">
        <v>115.0</v>
      </c>
      <c r="B1384" s="1">
        <v>5.3</v>
      </c>
    </row>
    <row r="1385" ht="14.25" customHeight="1">
      <c r="A1385" s="1">
        <v>93.0</v>
      </c>
      <c r="B1385" s="1">
        <v>6.9</v>
      </c>
    </row>
    <row r="1386" ht="14.25" customHeight="1">
      <c r="A1386" s="1">
        <v>121.0</v>
      </c>
      <c r="B1386" s="1">
        <v>6.2</v>
      </c>
    </row>
    <row r="1387" ht="14.25" customHeight="1">
      <c r="A1387" s="1">
        <v>101.0</v>
      </c>
      <c r="B1387" s="1">
        <v>6.4</v>
      </c>
    </row>
    <row r="1388" ht="14.25" customHeight="1">
      <c r="A1388" s="1">
        <v>107.0</v>
      </c>
      <c r="B1388" s="1">
        <v>6.4</v>
      </c>
    </row>
    <row r="1389" ht="14.25" customHeight="1">
      <c r="A1389" s="1">
        <v>124.0</v>
      </c>
      <c r="B1389" s="1">
        <v>5.7</v>
      </c>
    </row>
    <row r="1390" ht="14.25" customHeight="1">
      <c r="A1390" s="1">
        <v>109.0</v>
      </c>
      <c r="B1390" s="1">
        <v>6.1</v>
      </c>
    </row>
    <row r="1391" ht="14.25" customHeight="1">
      <c r="A1391" s="1">
        <v>105.0</v>
      </c>
      <c r="B1391" s="1">
        <v>5.4</v>
      </c>
    </row>
    <row r="1392" ht="14.25" customHeight="1">
      <c r="A1392" s="1">
        <v>130.0</v>
      </c>
      <c r="B1392" s="1">
        <v>6.7</v>
      </c>
    </row>
    <row r="1393" ht="14.25" customHeight="1">
      <c r="A1393" s="1">
        <v>127.0</v>
      </c>
      <c r="B1393" s="1">
        <v>6.8</v>
      </c>
    </row>
    <row r="1394" ht="14.25" customHeight="1">
      <c r="A1394" s="1">
        <v>114.0</v>
      </c>
      <c r="B1394" s="1">
        <v>6.0</v>
      </c>
    </row>
    <row r="1395" ht="14.25" customHeight="1">
      <c r="A1395" s="1">
        <v>106.0</v>
      </c>
      <c r="B1395" s="1">
        <v>7.8</v>
      </c>
    </row>
    <row r="1396" ht="14.25" customHeight="1">
      <c r="A1396" s="1">
        <v>95.0</v>
      </c>
      <c r="B1396" s="1">
        <v>5.3</v>
      </c>
    </row>
    <row r="1397" ht="14.25" customHeight="1">
      <c r="A1397" s="1">
        <v>81.0</v>
      </c>
      <c r="B1397" s="1">
        <v>4.5</v>
      </c>
    </row>
    <row r="1398" ht="14.25" customHeight="1">
      <c r="A1398" s="1">
        <v>95.0</v>
      </c>
      <c r="B1398" s="1">
        <v>5.4</v>
      </c>
    </row>
    <row r="1399" ht="14.25" customHeight="1">
      <c r="A1399" s="1">
        <v>108.0</v>
      </c>
      <c r="B1399" s="1">
        <v>7.8</v>
      </c>
    </row>
    <row r="1400" ht="14.25" customHeight="1">
      <c r="A1400" s="1">
        <v>105.0</v>
      </c>
      <c r="B1400" s="1">
        <v>7.2</v>
      </c>
    </row>
    <row r="1401" ht="14.25" customHeight="1">
      <c r="A1401" s="1">
        <v>95.0</v>
      </c>
      <c r="B1401" s="1">
        <v>6.6</v>
      </c>
    </row>
    <row r="1402" ht="14.25" customHeight="1">
      <c r="A1402" s="1">
        <v>126.0</v>
      </c>
      <c r="B1402" s="1">
        <v>7.6</v>
      </c>
    </row>
    <row r="1403" ht="14.25" customHeight="1">
      <c r="A1403" s="1">
        <v>102.0</v>
      </c>
      <c r="B1403" s="1">
        <v>5.9</v>
      </c>
    </row>
    <row r="1404" ht="14.25" customHeight="1">
      <c r="A1404" s="1">
        <v>121.0</v>
      </c>
      <c r="B1404" s="1">
        <v>6.7</v>
      </c>
    </row>
    <row r="1405" ht="14.25" customHeight="1">
      <c r="A1405" s="1">
        <v>129.0</v>
      </c>
      <c r="B1405" s="1">
        <v>7.7</v>
      </c>
    </row>
    <row r="1406" ht="14.25" customHeight="1">
      <c r="A1406" s="1">
        <v>43.0</v>
      </c>
      <c r="B1406" s="1">
        <v>5.8</v>
      </c>
    </row>
    <row r="1407" ht="14.25" customHeight="1">
      <c r="A1407" s="1">
        <v>88.0</v>
      </c>
      <c r="B1407" s="1">
        <v>5.4</v>
      </c>
    </row>
    <row r="1408" ht="14.25" customHeight="1">
      <c r="A1408" s="1">
        <v>106.0</v>
      </c>
      <c r="B1408" s="1">
        <v>6.9</v>
      </c>
    </row>
    <row r="1409" ht="14.25" customHeight="1">
      <c r="A1409" s="1">
        <v>110.0</v>
      </c>
      <c r="B1409" s="1">
        <v>7.7</v>
      </c>
    </row>
    <row r="1410" ht="14.25" customHeight="1">
      <c r="A1410" s="1">
        <v>109.0</v>
      </c>
      <c r="B1410" s="1">
        <v>6.8</v>
      </c>
    </row>
    <row r="1411" ht="14.25" customHeight="1">
      <c r="A1411" s="1">
        <v>143.0</v>
      </c>
      <c r="B1411" s="1">
        <v>6.4</v>
      </c>
    </row>
    <row r="1412" ht="14.25" customHeight="1">
      <c r="A1412" s="1">
        <v>120.0</v>
      </c>
      <c r="B1412" s="1">
        <v>5.7</v>
      </c>
    </row>
    <row r="1413" ht="14.25" customHeight="1">
      <c r="A1413" s="1">
        <v>128.0</v>
      </c>
      <c r="B1413" s="1">
        <v>7.3</v>
      </c>
    </row>
    <row r="1414" ht="14.25" customHeight="1">
      <c r="A1414" s="1">
        <v>123.0</v>
      </c>
      <c r="B1414" s="1">
        <v>6.8</v>
      </c>
    </row>
    <row r="1415" ht="14.25" customHeight="1">
      <c r="A1415" s="1">
        <v>129.0</v>
      </c>
      <c r="B1415" s="1">
        <v>6.3</v>
      </c>
    </row>
    <row r="1416" ht="14.25" customHeight="1">
      <c r="A1416" s="1">
        <v>105.0</v>
      </c>
      <c r="B1416" s="1">
        <v>5.9</v>
      </c>
    </row>
    <row r="1417" ht="14.25" customHeight="1">
      <c r="A1417" s="1">
        <v>162.0</v>
      </c>
      <c r="B1417" s="1">
        <v>7.4</v>
      </c>
    </row>
    <row r="1418" ht="14.25" customHeight="1">
      <c r="A1418" s="1">
        <v>138.0</v>
      </c>
      <c r="B1418" s="1">
        <v>8.3</v>
      </c>
    </row>
    <row r="1419" ht="14.25" customHeight="1">
      <c r="A1419" s="1">
        <v>100.0</v>
      </c>
      <c r="B1419" s="1">
        <v>6.2</v>
      </c>
    </row>
    <row r="1420" ht="14.25" customHeight="1">
      <c r="A1420" s="1">
        <v>90.0</v>
      </c>
      <c r="B1420" s="1">
        <v>6.3</v>
      </c>
    </row>
    <row r="1421" ht="14.25" customHeight="1">
      <c r="A1421" s="1">
        <v>108.0</v>
      </c>
      <c r="B1421" s="1">
        <v>5.8</v>
      </c>
    </row>
    <row r="1422" ht="14.25" customHeight="1">
      <c r="A1422" s="1">
        <v>101.0</v>
      </c>
      <c r="B1422" s="1">
        <v>7.5</v>
      </c>
    </row>
    <row r="1423" ht="14.25" customHeight="1">
      <c r="A1423" s="1">
        <v>109.0</v>
      </c>
      <c r="B1423" s="1">
        <v>6.3</v>
      </c>
    </row>
    <row r="1424" ht="14.25" customHeight="1">
      <c r="A1424" s="1">
        <v>132.0</v>
      </c>
      <c r="B1424" s="1">
        <v>6.4</v>
      </c>
    </row>
    <row r="1425" ht="14.25" customHeight="1">
      <c r="A1425" s="1">
        <v>123.0</v>
      </c>
      <c r="B1425" s="1">
        <v>7.2</v>
      </c>
    </row>
    <row r="1426" ht="14.25" customHeight="1">
      <c r="A1426" s="1">
        <v>87.0</v>
      </c>
      <c r="B1426" s="1">
        <v>6.3</v>
      </c>
    </row>
    <row r="1427" ht="14.25" customHeight="1">
      <c r="A1427" s="1">
        <v>109.0</v>
      </c>
      <c r="B1427" s="1">
        <v>6.9</v>
      </c>
    </row>
    <row r="1428" ht="14.25" customHeight="1">
      <c r="A1428" s="1">
        <v>109.0</v>
      </c>
      <c r="B1428" s="1">
        <v>6.6</v>
      </c>
    </row>
    <row r="1429" ht="14.25" customHeight="1">
      <c r="A1429" s="1">
        <v>92.0</v>
      </c>
      <c r="B1429" s="1">
        <v>6.0</v>
      </c>
    </row>
    <row r="1430" ht="14.25" customHeight="1">
      <c r="A1430" s="1">
        <v>125.0</v>
      </c>
      <c r="B1430" s="1">
        <v>7.5</v>
      </c>
    </row>
    <row r="1431" ht="14.25" customHeight="1">
      <c r="A1431" s="1">
        <v>202.0</v>
      </c>
      <c r="B1431" s="1">
        <v>7.7</v>
      </c>
    </row>
    <row r="1432" ht="14.25" customHeight="1">
      <c r="A1432" s="1">
        <v>134.0</v>
      </c>
      <c r="B1432" s="1">
        <v>6.2</v>
      </c>
    </row>
    <row r="1433" ht="14.25" customHeight="1">
      <c r="A1433" s="1">
        <v>88.0</v>
      </c>
      <c r="B1433" s="1">
        <v>5.4</v>
      </c>
    </row>
    <row r="1434" ht="14.25" customHeight="1">
      <c r="A1434" s="1">
        <v>92.0</v>
      </c>
      <c r="B1434" s="1">
        <v>6.6</v>
      </c>
    </row>
    <row r="1435" ht="14.25" customHeight="1">
      <c r="A1435" s="1">
        <v>91.0</v>
      </c>
      <c r="B1435" s="1">
        <v>5.3</v>
      </c>
    </row>
    <row r="1436" ht="14.25" customHeight="1">
      <c r="A1436" s="1">
        <v>75.0</v>
      </c>
      <c r="B1436" s="1">
        <v>5.6</v>
      </c>
    </row>
    <row r="1437" ht="14.25" customHeight="1">
      <c r="A1437" s="1">
        <v>98.0</v>
      </c>
      <c r="B1437" s="1">
        <v>5.9</v>
      </c>
    </row>
    <row r="1438" ht="14.25" customHeight="1">
      <c r="A1438" s="1">
        <v>147.0</v>
      </c>
      <c r="B1438" s="1">
        <v>7.8</v>
      </c>
    </row>
    <row r="1439" ht="14.25" customHeight="1">
      <c r="A1439" s="1">
        <v>100.0</v>
      </c>
      <c r="B1439" s="1">
        <v>6.7</v>
      </c>
    </row>
    <row r="1440" ht="14.25" customHeight="1">
      <c r="A1440" s="1">
        <v>120.0</v>
      </c>
      <c r="B1440" s="1">
        <v>7.4</v>
      </c>
    </row>
    <row r="1441" ht="14.25" customHeight="1">
      <c r="A1441" s="1">
        <v>104.0</v>
      </c>
      <c r="B1441" s="1">
        <v>6.2</v>
      </c>
    </row>
    <row r="1442" ht="14.25" customHeight="1">
      <c r="A1442" s="1">
        <v>103.0</v>
      </c>
      <c r="B1442" s="1">
        <v>5.4</v>
      </c>
    </row>
    <row r="1443" ht="14.25" customHeight="1">
      <c r="A1443" s="1">
        <v>109.0</v>
      </c>
      <c r="B1443" s="1">
        <v>6.7</v>
      </c>
    </row>
    <row r="1444" ht="14.25" customHeight="1">
      <c r="A1444" s="1">
        <v>104.0</v>
      </c>
      <c r="B1444" s="1">
        <v>5.3</v>
      </c>
    </row>
    <row r="1445" ht="14.25" customHeight="1">
      <c r="A1445" s="1">
        <v>112.0</v>
      </c>
      <c r="B1445" s="1">
        <v>5.9</v>
      </c>
    </row>
    <row r="1446" ht="14.25" customHeight="1">
      <c r="A1446" s="1">
        <v>60.0</v>
      </c>
      <c r="B1446" s="1">
        <v>7.0</v>
      </c>
    </row>
    <row r="1447" ht="14.25" customHeight="1">
      <c r="A1447" s="1">
        <v>95.0</v>
      </c>
      <c r="B1447" s="1">
        <v>4.8</v>
      </c>
    </row>
    <row r="1448" ht="14.25" customHeight="1">
      <c r="A1448" s="1">
        <v>102.0</v>
      </c>
      <c r="B1448" s="1">
        <v>7.3</v>
      </c>
    </row>
    <row r="1449" ht="14.25" customHeight="1">
      <c r="A1449" s="1">
        <v>102.0</v>
      </c>
      <c r="B1449" s="1">
        <v>3.8</v>
      </c>
    </row>
    <row r="1450" ht="14.25" customHeight="1">
      <c r="A1450" s="1">
        <v>150.0</v>
      </c>
      <c r="B1450" s="1">
        <v>8.5</v>
      </c>
    </row>
    <row r="1451" ht="14.25" customHeight="1">
      <c r="A1451" s="1">
        <v>122.0</v>
      </c>
      <c r="B1451" s="1">
        <v>6.8</v>
      </c>
    </row>
    <row r="1452" ht="14.25" customHeight="1">
      <c r="A1452" s="1">
        <v>101.0</v>
      </c>
      <c r="B1452" s="1">
        <v>6.8</v>
      </c>
    </row>
    <row r="1453" ht="14.25" customHeight="1">
      <c r="A1453" s="1">
        <v>108.0</v>
      </c>
      <c r="B1453" s="1">
        <v>5.3</v>
      </c>
    </row>
    <row r="1454" ht="14.25" customHeight="1">
      <c r="A1454" s="1">
        <v>98.0</v>
      </c>
      <c r="B1454" s="1">
        <v>7.3</v>
      </c>
    </row>
    <row r="1455" ht="14.25" customHeight="1">
      <c r="A1455" s="1">
        <v>137.0</v>
      </c>
      <c r="B1455" s="1">
        <v>6.6</v>
      </c>
    </row>
    <row r="1456" ht="14.25" customHeight="1">
      <c r="A1456" s="1">
        <v>112.0</v>
      </c>
      <c r="B1456" s="1">
        <v>6.2</v>
      </c>
    </row>
    <row r="1457" ht="14.25" customHeight="1">
      <c r="A1457" s="1">
        <v>101.0</v>
      </c>
      <c r="B1457" s="1">
        <v>5.2</v>
      </c>
    </row>
    <row r="1458" ht="14.25" customHeight="1">
      <c r="A1458" s="1">
        <v>103.0</v>
      </c>
      <c r="B1458" s="1">
        <v>6.2</v>
      </c>
    </row>
    <row r="1459" ht="14.25" customHeight="1">
      <c r="A1459" s="1">
        <v>101.0</v>
      </c>
      <c r="B1459" s="1">
        <v>6.2</v>
      </c>
    </row>
    <row r="1460" ht="14.25" customHeight="1">
      <c r="A1460" s="1">
        <v>112.0</v>
      </c>
      <c r="B1460" s="1">
        <v>6.6</v>
      </c>
    </row>
    <row r="1461" ht="14.25" customHeight="1">
      <c r="A1461" s="1">
        <v>111.0</v>
      </c>
      <c r="B1461" s="1">
        <v>6.4</v>
      </c>
    </row>
    <row r="1462" ht="14.25" customHeight="1">
      <c r="A1462" s="1">
        <v>102.0</v>
      </c>
      <c r="B1462" s="1">
        <v>6.2</v>
      </c>
    </row>
    <row r="1463" ht="14.25" customHeight="1">
      <c r="A1463" s="1">
        <v>101.0</v>
      </c>
      <c r="B1463" s="1">
        <v>5.1</v>
      </c>
    </row>
    <row r="1464" ht="14.25" customHeight="1">
      <c r="A1464" s="1">
        <v>155.0</v>
      </c>
      <c r="B1464" s="1">
        <v>6.6</v>
      </c>
    </row>
    <row r="1465" ht="14.25" customHeight="1">
      <c r="A1465" s="1">
        <v>93.0</v>
      </c>
      <c r="B1465" s="1">
        <v>6.1</v>
      </c>
    </row>
    <row r="1466" ht="14.25" customHeight="1">
      <c r="A1466" s="1">
        <v>109.0</v>
      </c>
      <c r="B1466" s="1">
        <v>6.1</v>
      </c>
    </row>
    <row r="1467" ht="14.25" customHeight="1">
      <c r="A1467" s="1">
        <v>140.0</v>
      </c>
      <c r="B1467" s="1">
        <v>6.6</v>
      </c>
    </row>
    <row r="1468" ht="14.25" customHeight="1">
      <c r="A1468" s="1">
        <v>108.0</v>
      </c>
      <c r="B1468" s="1">
        <v>5.9</v>
      </c>
    </row>
    <row r="1469" ht="14.25" customHeight="1">
      <c r="A1469" s="1">
        <v>96.0</v>
      </c>
      <c r="B1469" s="1">
        <v>6.3</v>
      </c>
    </row>
    <row r="1470" ht="14.25" customHeight="1">
      <c r="A1470" s="1">
        <v>123.0</v>
      </c>
      <c r="B1470" s="1">
        <v>7.1</v>
      </c>
    </row>
    <row r="1471" ht="14.25" customHeight="1">
      <c r="A1471" s="1">
        <v>106.0</v>
      </c>
      <c r="B1471" s="1">
        <v>5.0</v>
      </c>
    </row>
    <row r="1472" ht="14.25" customHeight="1">
      <c r="A1472" s="1">
        <v>76.0</v>
      </c>
      <c r="B1472" s="1">
        <v>5.6</v>
      </c>
    </row>
    <row r="1473" ht="14.25" customHeight="1">
      <c r="A1473" s="1">
        <v>107.0</v>
      </c>
      <c r="B1473" s="1">
        <v>7.4</v>
      </c>
    </row>
    <row r="1474" ht="14.25" customHeight="1">
      <c r="A1474" s="1">
        <v>82.0</v>
      </c>
      <c r="B1474" s="1">
        <v>4.5</v>
      </c>
    </row>
    <row r="1475" ht="14.25" customHeight="1">
      <c r="A1475" s="1">
        <v>109.0</v>
      </c>
      <c r="B1475" s="1">
        <v>6.2</v>
      </c>
    </row>
    <row r="1476" ht="14.25" customHeight="1">
      <c r="A1476" s="1">
        <v>99.0</v>
      </c>
      <c r="B1476" s="1">
        <v>5.0</v>
      </c>
    </row>
    <row r="1477" ht="14.25" customHeight="1">
      <c r="A1477" s="1">
        <v>91.0</v>
      </c>
      <c r="B1477" s="1">
        <v>6.5</v>
      </c>
    </row>
    <row r="1478" ht="14.25" customHeight="1">
      <c r="A1478" s="1">
        <v>87.0</v>
      </c>
      <c r="B1478" s="1">
        <v>5.1</v>
      </c>
    </row>
    <row r="1479" ht="14.25" customHeight="1">
      <c r="A1479" s="1">
        <v>125.0</v>
      </c>
      <c r="B1479" s="1">
        <v>6.5</v>
      </c>
    </row>
    <row r="1480" ht="14.25" customHeight="1">
      <c r="A1480" s="1">
        <v>118.0</v>
      </c>
      <c r="B1480" s="1">
        <v>6.2</v>
      </c>
    </row>
    <row r="1481" ht="14.25" customHeight="1">
      <c r="A1481" s="1">
        <v>98.0</v>
      </c>
      <c r="B1481" s="1">
        <v>6.3</v>
      </c>
    </row>
    <row r="1482" ht="14.25" customHeight="1">
      <c r="A1482" s="1">
        <v>92.0</v>
      </c>
      <c r="B1482" s="1">
        <v>3.8</v>
      </c>
    </row>
    <row r="1483" ht="14.25" customHeight="1">
      <c r="A1483" s="1">
        <v>93.0</v>
      </c>
      <c r="B1483" s="1">
        <v>5.2</v>
      </c>
    </row>
    <row r="1484" ht="14.25" customHeight="1">
      <c r="A1484" s="1">
        <v>116.0</v>
      </c>
      <c r="B1484" s="1">
        <v>6.0</v>
      </c>
    </row>
    <row r="1485" ht="14.25" customHeight="1">
      <c r="A1485" s="1">
        <v>92.0</v>
      </c>
      <c r="B1485" s="1">
        <v>6.2</v>
      </c>
    </row>
    <row r="1486" ht="14.25" customHeight="1">
      <c r="A1486" s="1">
        <v>115.0</v>
      </c>
      <c r="B1486" s="1">
        <v>5.7</v>
      </c>
    </row>
    <row r="1487" ht="14.25" customHeight="1">
      <c r="A1487" s="1">
        <v>120.0</v>
      </c>
      <c r="B1487" s="1">
        <v>6.7</v>
      </c>
    </row>
    <row r="1488" ht="14.25" customHeight="1">
      <c r="A1488" s="1">
        <v>111.0</v>
      </c>
      <c r="B1488" s="1">
        <v>6.8</v>
      </c>
    </row>
    <row r="1489" ht="14.25" customHeight="1">
      <c r="A1489" s="1">
        <v>94.0</v>
      </c>
      <c r="B1489" s="1">
        <v>6.0</v>
      </c>
    </row>
    <row r="1490" ht="14.25" customHeight="1">
      <c r="A1490" s="1">
        <v>100.0</v>
      </c>
      <c r="B1490" s="1">
        <v>7.3</v>
      </c>
    </row>
    <row r="1491" ht="14.25" customHeight="1">
      <c r="A1491" s="1">
        <v>101.0</v>
      </c>
      <c r="B1491" s="1">
        <v>5.5</v>
      </c>
    </row>
    <row r="1492" ht="14.25" customHeight="1">
      <c r="A1492" s="1">
        <v>139.0</v>
      </c>
      <c r="B1492" s="1">
        <v>6.7</v>
      </c>
    </row>
    <row r="1493" ht="14.25" customHeight="1">
      <c r="A1493" s="1">
        <v>91.0</v>
      </c>
      <c r="B1493" s="1">
        <v>4.8</v>
      </c>
    </row>
    <row r="1494" ht="14.25" customHeight="1">
      <c r="A1494" s="1">
        <v>109.0</v>
      </c>
      <c r="B1494" s="1">
        <v>5.7</v>
      </c>
    </row>
    <row r="1495" ht="14.25" customHeight="1">
      <c r="A1495" s="1">
        <v>102.0</v>
      </c>
      <c r="B1495" s="1">
        <v>5.1</v>
      </c>
    </row>
    <row r="1496" ht="14.25" customHeight="1">
      <c r="A1496" s="1">
        <v>103.0</v>
      </c>
      <c r="B1496" s="1">
        <v>6.0</v>
      </c>
    </row>
    <row r="1497" ht="14.25" customHeight="1">
      <c r="A1497" s="1">
        <v>83.0</v>
      </c>
      <c r="B1497" s="1">
        <v>4.2</v>
      </c>
    </row>
    <row r="1498" ht="14.25" customHeight="1">
      <c r="A1498" s="1">
        <v>123.0</v>
      </c>
      <c r="B1498" s="1">
        <v>7.4</v>
      </c>
    </row>
    <row r="1499" ht="14.25" customHeight="1">
      <c r="A1499" s="1">
        <v>101.0</v>
      </c>
      <c r="B1499" s="1">
        <v>4.6</v>
      </c>
    </row>
    <row r="1500" ht="14.25" customHeight="1">
      <c r="A1500" s="1">
        <v>117.0</v>
      </c>
      <c r="B1500" s="1">
        <v>6.9</v>
      </c>
    </row>
    <row r="1501" ht="14.25" customHeight="1">
      <c r="A1501" s="1">
        <v>60.0</v>
      </c>
      <c r="B1501" s="1">
        <v>8.6</v>
      </c>
    </row>
    <row r="1502" ht="14.25" customHeight="1">
      <c r="A1502" s="1">
        <v>114.0</v>
      </c>
      <c r="B1502" s="1">
        <v>6.9</v>
      </c>
    </row>
    <row r="1503" ht="14.25" customHeight="1">
      <c r="A1503" s="1">
        <v>330.0</v>
      </c>
      <c r="B1503" s="1">
        <v>8.0</v>
      </c>
    </row>
    <row r="1504" ht="14.25" customHeight="1">
      <c r="A1504" s="1">
        <v>121.0</v>
      </c>
      <c r="B1504" s="1">
        <v>6.4</v>
      </c>
    </row>
    <row r="1505" ht="14.25" customHeight="1">
      <c r="A1505" s="1">
        <v>114.0</v>
      </c>
      <c r="B1505" s="1">
        <v>6.3</v>
      </c>
    </row>
    <row r="1506" ht="14.25" customHeight="1">
      <c r="A1506" s="1">
        <v>156.0</v>
      </c>
      <c r="B1506" s="1">
        <v>8.4</v>
      </c>
    </row>
    <row r="1507" ht="14.25" customHeight="1">
      <c r="A1507" s="1">
        <v>135.0</v>
      </c>
      <c r="B1507" s="1">
        <v>7.1</v>
      </c>
    </row>
    <row r="1508" ht="14.25" customHeight="1">
      <c r="A1508" s="1">
        <v>148.0</v>
      </c>
      <c r="B1508" s="1">
        <v>6.8</v>
      </c>
    </row>
    <row r="1509" ht="14.25" customHeight="1">
      <c r="A1509" s="1">
        <v>148.0</v>
      </c>
      <c r="B1509" s="1">
        <v>7.5</v>
      </c>
    </row>
    <row r="1510" ht="14.25" customHeight="1">
      <c r="A1510" s="1">
        <v>109.0</v>
      </c>
      <c r="B1510" s="1">
        <v>4.5</v>
      </c>
    </row>
    <row r="1511" ht="14.25" customHeight="1">
      <c r="A1511" s="1">
        <v>93.0</v>
      </c>
      <c r="B1511" s="1">
        <v>5.7</v>
      </c>
    </row>
    <row r="1512" ht="14.25" customHeight="1">
      <c r="A1512" s="1">
        <v>0.0</v>
      </c>
      <c r="B1512" s="1">
        <v>7.2</v>
      </c>
    </row>
    <row r="1513" ht="14.25" customHeight="1">
      <c r="A1513" s="1">
        <v>113.0</v>
      </c>
      <c r="B1513" s="1">
        <v>6.8</v>
      </c>
    </row>
    <row r="1514" ht="14.25" customHeight="1">
      <c r="A1514" s="1">
        <v>91.0</v>
      </c>
      <c r="B1514" s="1">
        <v>5.4</v>
      </c>
    </row>
    <row r="1515" ht="14.25" customHeight="1">
      <c r="A1515" s="1">
        <v>139.0</v>
      </c>
      <c r="B1515" s="1">
        <v>7.2</v>
      </c>
    </row>
    <row r="1516" ht="14.25" customHeight="1">
      <c r="A1516" s="1">
        <v>96.0</v>
      </c>
      <c r="B1516" s="1">
        <v>7.3</v>
      </c>
    </row>
    <row r="1517" ht="14.25" customHeight="1">
      <c r="A1517" s="1">
        <v>102.0</v>
      </c>
      <c r="B1517" s="1">
        <v>5.2</v>
      </c>
    </row>
    <row r="1518" ht="14.25" customHeight="1">
      <c r="A1518" s="1">
        <v>96.0</v>
      </c>
      <c r="B1518" s="1">
        <v>5.5</v>
      </c>
    </row>
    <row r="1519" ht="14.25" customHeight="1">
      <c r="A1519" s="1">
        <v>101.0</v>
      </c>
      <c r="B1519" s="1">
        <v>7.7</v>
      </c>
    </row>
    <row r="1520" ht="14.25" customHeight="1">
      <c r="A1520" s="1">
        <v>128.0</v>
      </c>
      <c r="B1520" s="1">
        <v>7.1</v>
      </c>
    </row>
    <row r="1521" ht="14.25" customHeight="1">
      <c r="A1521" s="1">
        <v>109.0</v>
      </c>
      <c r="B1521" s="1">
        <v>5.3</v>
      </c>
    </row>
    <row r="1522" ht="14.25" customHeight="1">
      <c r="A1522" s="1">
        <v>114.0</v>
      </c>
      <c r="B1522" s="1">
        <v>5.6</v>
      </c>
    </row>
    <row r="1523" ht="14.25" customHeight="1">
      <c r="A1523" s="1">
        <v>105.0</v>
      </c>
      <c r="B1523" s="1">
        <v>5.7</v>
      </c>
    </row>
    <row r="1524" ht="14.25" customHeight="1">
      <c r="A1524" s="1">
        <v>141.0</v>
      </c>
      <c r="B1524" s="1">
        <v>7.1</v>
      </c>
    </row>
    <row r="1525" ht="14.25" customHeight="1">
      <c r="A1525" s="1">
        <v>195.0</v>
      </c>
      <c r="B1525" s="1">
        <v>7.5</v>
      </c>
    </row>
    <row r="1526" ht="14.25" customHeight="1">
      <c r="A1526" s="1">
        <v>138.0</v>
      </c>
      <c r="B1526" s="1">
        <v>7.6</v>
      </c>
    </row>
    <row r="1527" ht="14.25" customHeight="1">
      <c r="A1527" s="1">
        <v>101.0</v>
      </c>
      <c r="B1527" s="1">
        <v>5.5</v>
      </c>
    </row>
    <row r="1528" ht="14.25" customHeight="1">
      <c r="A1528" s="1">
        <v>99.0</v>
      </c>
      <c r="B1528" s="1">
        <v>5.1</v>
      </c>
    </row>
    <row r="1529" ht="14.25" customHeight="1">
      <c r="A1529" s="1">
        <v>85.0</v>
      </c>
      <c r="B1529" s="1">
        <v>6.3</v>
      </c>
    </row>
    <row r="1530" ht="14.25" customHeight="1">
      <c r="A1530" s="1">
        <v>89.0</v>
      </c>
      <c r="B1530" s="1">
        <v>4.9</v>
      </c>
    </row>
    <row r="1531" ht="14.25" customHeight="1">
      <c r="A1531" s="1">
        <v>99.0</v>
      </c>
      <c r="B1531" s="1">
        <v>6.5</v>
      </c>
    </row>
    <row r="1532" ht="14.25" customHeight="1">
      <c r="A1532" s="1">
        <v>105.0</v>
      </c>
      <c r="B1532" s="1">
        <v>5.6</v>
      </c>
    </row>
    <row r="1533" ht="14.25" customHeight="1">
      <c r="A1533" s="1">
        <v>97.0</v>
      </c>
      <c r="B1533" s="1">
        <v>5.3</v>
      </c>
    </row>
    <row r="1534" ht="14.25" customHeight="1">
      <c r="A1534" s="1">
        <v>140.0</v>
      </c>
      <c r="B1534" s="1">
        <v>6.5</v>
      </c>
    </row>
    <row r="1535" ht="14.25" customHeight="1">
      <c r="A1535" s="1">
        <v>118.0</v>
      </c>
      <c r="B1535" s="1">
        <v>6.8</v>
      </c>
    </row>
    <row r="1536" ht="14.25" customHeight="1">
      <c r="A1536" s="1">
        <v>94.0</v>
      </c>
      <c r="B1536" s="1">
        <v>6.5</v>
      </c>
    </row>
    <row r="1537" ht="14.25" customHeight="1">
      <c r="A1537" s="1">
        <v>124.0</v>
      </c>
      <c r="B1537" s="1">
        <v>6.0</v>
      </c>
    </row>
    <row r="1538" ht="14.25" customHeight="1">
      <c r="A1538" s="1">
        <v>134.0</v>
      </c>
      <c r="B1538" s="1">
        <v>8.4</v>
      </c>
    </row>
    <row r="1539" ht="14.25" customHeight="1">
      <c r="A1539" s="1">
        <v>113.0</v>
      </c>
      <c r="B1539" s="1">
        <v>6.0</v>
      </c>
    </row>
    <row r="1540" ht="14.25" customHeight="1">
      <c r="A1540" s="1">
        <v>124.0</v>
      </c>
      <c r="B1540" s="1">
        <v>7.6</v>
      </c>
    </row>
    <row r="1541" ht="14.25" customHeight="1">
      <c r="A1541" s="1">
        <v>98.0</v>
      </c>
      <c r="B1541" s="1">
        <v>5.6</v>
      </c>
    </row>
    <row r="1542" ht="14.25" customHeight="1">
      <c r="A1542" s="1">
        <v>97.0</v>
      </c>
      <c r="B1542" s="1">
        <v>6.9</v>
      </c>
    </row>
    <row r="1543" ht="14.25" customHeight="1">
      <c r="A1543" s="1">
        <v>123.0</v>
      </c>
      <c r="B1543" s="1">
        <v>6.4</v>
      </c>
    </row>
    <row r="1544" ht="14.25" customHeight="1">
      <c r="A1544" s="1">
        <v>99.0</v>
      </c>
      <c r="B1544" s="1">
        <v>5.1</v>
      </c>
    </row>
    <row r="1545" ht="14.25" customHeight="1">
      <c r="A1545" s="1">
        <v>101.0</v>
      </c>
      <c r="B1545" s="1">
        <v>7.0</v>
      </c>
    </row>
    <row r="1546" ht="14.25" customHeight="1">
      <c r="A1546" s="1">
        <v>92.0</v>
      </c>
      <c r="B1546" s="1">
        <v>5.7</v>
      </c>
    </row>
    <row r="1547" ht="14.25" customHeight="1">
      <c r="A1547" s="1">
        <v>131.0</v>
      </c>
      <c r="B1547" s="1">
        <v>6.8</v>
      </c>
    </row>
    <row r="1548" ht="14.25" customHeight="1">
      <c r="A1548" s="1">
        <v>107.0</v>
      </c>
      <c r="B1548" s="1">
        <v>6.7</v>
      </c>
    </row>
    <row r="1549" ht="14.25" customHeight="1">
      <c r="A1549" s="1">
        <v>103.0</v>
      </c>
      <c r="B1549" s="1">
        <v>6.2</v>
      </c>
    </row>
    <row r="1550" ht="14.25" customHeight="1">
      <c r="A1550" s="1">
        <v>129.0</v>
      </c>
      <c r="B1550" s="1">
        <v>7.2</v>
      </c>
    </row>
    <row r="1551" ht="14.25" customHeight="1">
      <c r="A1551" s="1">
        <v>107.0</v>
      </c>
      <c r="B1551" s="1">
        <v>6.2</v>
      </c>
    </row>
    <row r="1552" ht="14.25" customHeight="1">
      <c r="A1552" s="1">
        <v>89.0</v>
      </c>
      <c r="B1552" s="1">
        <v>5.6</v>
      </c>
    </row>
    <row r="1553" ht="14.25" customHeight="1">
      <c r="A1553" s="1">
        <v>113.0</v>
      </c>
      <c r="B1553" s="1">
        <v>4.4</v>
      </c>
    </row>
    <row r="1554" ht="14.25" customHeight="1">
      <c r="A1554" s="1">
        <v>93.0</v>
      </c>
      <c r="B1554" s="1">
        <v>7.5</v>
      </c>
    </row>
    <row r="1555" ht="14.25" customHeight="1">
      <c r="A1555" s="1">
        <v>120.0</v>
      </c>
      <c r="B1555" s="1">
        <v>7.1</v>
      </c>
    </row>
    <row r="1556" ht="14.25" customHeight="1">
      <c r="A1556" s="1">
        <v>98.0</v>
      </c>
      <c r="B1556" s="1">
        <v>6.4</v>
      </c>
    </row>
    <row r="1557" ht="14.25" customHeight="1">
      <c r="A1557" s="1">
        <v>105.0</v>
      </c>
      <c r="B1557" s="1">
        <v>7.1</v>
      </c>
    </row>
    <row r="1558" ht="14.25" customHeight="1">
      <c r="A1558" s="1">
        <v>142.0</v>
      </c>
      <c r="B1558" s="1">
        <v>5.9</v>
      </c>
    </row>
    <row r="1559" ht="14.25" customHeight="1">
      <c r="A1559" s="1">
        <v>98.0</v>
      </c>
      <c r="B1559" s="1">
        <v>6.9</v>
      </c>
    </row>
    <row r="1560" ht="14.25" customHeight="1">
      <c r="A1560" s="1">
        <v>96.0</v>
      </c>
      <c r="B1560" s="1">
        <v>7.5</v>
      </c>
    </row>
    <row r="1561" ht="14.25" customHeight="1">
      <c r="A1561" s="1">
        <v>87.0</v>
      </c>
      <c r="B1561" s="1">
        <v>6.3</v>
      </c>
    </row>
    <row r="1562" ht="14.25" customHeight="1">
      <c r="A1562" s="1">
        <v>107.0</v>
      </c>
      <c r="B1562" s="1">
        <v>6.4</v>
      </c>
    </row>
    <row r="1563" ht="14.25" customHeight="1">
      <c r="A1563" s="1">
        <v>90.0</v>
      </c>
      <c r="B1563" s="1">
        <v>5.9</v>
      </c>
    </row>
    <row r="1564" ht="14.25" customHeight="1">
      <c r="A1564" s="1">
        <v>121.0</v>
      </c>
      <c r="B1564" s="1">
        <v>6.8</v>
      </c>
    </row>
    <row r="1565" ht="14.25" customHeight="1">
      <c r="A1565" s="1">
        <v>119.0</v>
      </c>
      <c r="B1565" s="1">
        <v>6.3</v>
      </c>
    </row>
    <row r="1566" ht="14.25" customHeight="1">
      <c r="A1566" s="1">
        <v>107.0</v>
      </c>
      <c r="B1566" s="1">
        <v>3.6</v>
      </c>
    </row>
    <row r="1567" ht="14.25" customHeight="1">
      <c r="A1567" s="1">
        <v>110.0</v>
      </c>
      <c r="B1567" s="1">
        <v>5.3</v>
      </c>
    </row>
    <row r="1568" ht="14.25" customHeight="1">
      <c r="A1568" s="1">
        <v>100.0</v>
      </c>
      <c r="B1568" s="1">
        <v>5.9</v>
      </c>
    </row>
    <row r="1569" ht="14.25" customHeight="1">
      <c r="A1569" s="1">
        <v>75.0</v>
      </c>
      <c r="B1569" s="1">
        <v>6.9</v>
      </c>
    </row>
    <row r="1570" ht="14.25" customHeight="1">
      <c r="A1570" s="1">
        <v>132.0</v>
      </c>
      <c r="B1570" s="1">
        <v>6.9</v>
      </c>
    </row>
    <row r="1571" ht="14.25" customHeight="1">
      <c r="A1571" s="1">
        <v>105.0</v>
      </c>
      <c r="B1571" s="1">
        <v>6.1</v>
      </c>
    </row>
    <row r="1572" ht="14.25" customHeight="1">
      <c r="A1572" s="1">
        <v>93.0</v>
      </c>
      <c r="B1572" s="1">
        <v>5.7</v>
      </c>
    </row>
    <row r="1573" ht="14.25" customHeight="1">
      <c r="A1573" s="1">
        <v>289.0</v>
      </c>
      <c r="B1573" s="1">
        <v>8.5</v>
      </c>
    </row>
    <row r="1574" ht="14.25" customHeight="1">
      <c r="A1574" s="1">
        <v>102.0</v>
      </c>
      <c r="B1574" s="1">
        <v>6.3</v>
      </c>
    </row>
    <row r="1575" ht="14.25" customHeight="1">
      <c r="A1575" s="1">
        <v>143.0</v>
      </c>
      <c r="B1575" s="1">
        <v>7.3</v>
      </c>
    </row>
    <row r="1576" ht="14.25" customHeight="1">
      <c r="A1576" s="1">
        <v>113.0</v>
      </c>
      <c r="B1576" s="1">
        <v>6.3</v>
      </c>
    </row>
    <row r="1577" ht="14.25" customHeight="1">
      <c r="A1577" s="1">
        <v>161.0</v>
      </c>
      <c r="B1577" s="1">
        <v>7.2</v>
      </c>
    </row>
    <row r="1578" ht="14.25" customHeight="1">
      <c r="A1578" s="1">
        <v>138.0</v>
      </c>
      <c r="B1578" s="1">
        <v>7.3</v>
      </c>
    </row>
    <row r="1579" ht="14.25" customHeight="1">
      <c r="A1579" s="1">
        <v>126.0</v>
      </c>
      <c r="B1579" s="1">
        <v>6.3</v>
      </c>
    </row>
    <row r="1580" ht="14.25" customHeight="1">
      <c r="A1580" s="1">
        <v>99.0</v>
      </c>
      <c r="B1580" s="1">
        <v>8.1</v>
      </c>
    </row>
    <row r="1581" ht="14.25" customHeight="1">
      <c r="A1581" s="1">
        <v>101.0</v>
      </c>
      <c r="B1581" s="1">
        <v>6.9</v>
      </c>
    </row>
    <row r="1582" ht="14.25" customHeight="1">
      <c r="A1582" s="1">
        <v>103.0</v>
      </c>
      <c r="B1582" s="1">
        <v>6.3</v>
      </c>
    </row>
    <row r="1583" ht="14.25" customHeight="1">
      <c r="A1583" s="1">
        <v>118.0</v>
      </c>
      <c r="B1583" s="1">
        <v>7.3</v>
      </c>
    </row>
    <row r="1584" ht="14.25" customHeight="1">
      <c r="A1584" s="1">
        <v>116.0</v>
      </c>
      <c r="B1584" s="1">
        <v>5.5</v>
      </c>
    </row>
    <row r="1585" ht="14.25" customHeight="1">
      <c r="A1585" s="1">
        <v>99.0</v>
      </c>
      <c r="B1585" s="1">
        <v>6.1</v>
      </c>
    </row>
    <row r="1586" ht="14.25" customHeight="1">
      <c r="A1586" s="1">
        <v>105.0</v>
      </c>
      <c r="B1586" s="1">
        <v>6.9</v>
      </c>
    </row>
    <row r="1587" ht="14.25" customHeight="1">
      <c r="A1587" s="1">
        <v>113.0</v>
      </c>
      <c r="B1587" s="1">
        <v>7.2</v>
      </c>
    </row>
    <row r="1588" ht="14.25" customHeight="1">
      <c r="A1588" s="1">
        <v>93.0</v>
      </c>
      <c r="B1588" s="1">
        <v>6.4</v>
      </c>
    </row>
    <row r="1589" ht="14.25" customHeight="1">
      <c r="A1589" s="1">
        <v>108.0</v>
      </c>
      <c r="B1589" s="1">
        <v>6.4</v>
      </c>
    </row>
    <row r="1590" ht="14.25" customHeight="1">
      <c r="A1590" s="1">
        <v>74.0</v>
      </c>
      <c r="B1590" s="1">
        <v>8.3</v>
      </c>
    </row>
    <row r="1591" ht="14.25" customHeight="1">
      <c r="A1591" s="1">
        <v>116.0</v>
      </c>
      <c r="B1591" s="1">
        <v>7.2</v>
      </c>
    </row>
    <row r="1592" ht="14.25" customHeight="1">
      <c r="A1592" s="1">
        <v>104.0</v>
      </c>
      <c r="B1592" s="1">
        <v>6.8</v>
      </c>
    </row>
    <row r="1593" ht="14.25" customHeight="1">
      <c r="A1593" s="1">
        <v>106.0</v>
      </c>
      <c r="B1593" s="1">
        <v>6.5</v>
      </c>
    </row>
    <row r="1594" ht="14.25" customHeight="1">
      <c r="A1594" s="1">
        <v>120.0</v>
      </c>
      <c r="B1594" s="1">
        <v>7.8</v>
      </c>
    </row>
    <row r="1595" ht="14.25" customHeight="1">
      <c r="A1595" s="1">
        <v>135.0</v>
      </c>
      <c r="B1595" s="1">
        <v>7.6</v>
      </c>
    </row>
    <row r="1596" ht="14.25" customHeight="1">
      <c r="A1596" s="1">
        <v>132.0</v>
      </c>
      <c r="B1596" s="1">
        <v>7.2</v>
      </c>
    </row>
    <row r="1597" ht="14.25" customHeight="1">
      <c r="A1597" s="1">
        <v>92.0</v>
      </c>
      <c r="B1597" s="1">
        <v>6.7</v>
      </c>
    </row>
    <row r="1598" ht="14.25" customHeight="1">
      <c r="A1598" s="1">
        <v>99.0</v>
      </c>
      <c r="B1598" s="1">
        <v>6.8</v>
      </c>
    </row>
    <row r="1599" ht="14.25" customHeight="1">
      <c r="A1599" s="1">
        <v>90.0</v>
      </c>
      <c r="B1599" s="1">
        <v>6.3</v>
      </c>
    </row>
    <row r="1600" ht="14.25" customHeight="1">
      <c r="A1600" s="1">
        <v>111.0</v>
      </c>
      <c r="B1600" s="1">
        <v>6.2</v>
      </c>
    </row>
    <row r="1601" ht="14.25" customHeight="1">
      <c r="A1601" s="1">
        <v>103.0</v>
      </c>
      <c r="B1601" s="1">
        <v>6.2</v>
      </c>
    </row>
    <row r="1602" ht="14.25" customHeight="1">
      <c r="A1602" s="1">
        <v>127.0</v>
      </c>
      <c r="B1602" s="1">
        <v>8.6</v>
      </c>
    </row>
    <row r="1603" ht="14.25" customHeight="1">
      <c r="A1603" s="1">
        <v>112.0</v>
      </c>
      <c r="B1603" s="1">
        <v>8.0</v>
      </c>
    </row>
    <row r="1604" ht="14.25" customHeight="1">
      <c r="A1604" s="1">
        <v>87.0</v>
      </c>
      <c r="B1604" s="1">
        <v>7.0</v>
      </c>
    </row>
    <row r="1605" ht="14.25" customHeight="1">
      <c r="A1605" s="1">
        <v>138.0</v>
      </c>
      <c r="B1605" s="1">
        <v>8.0</v>
      </c>
    </row>
    <row r="1606" ht="14.25" customHeight="1">
      <c r="A1606" s="1">
        <v>132.0</v>
      </c>
      <c r="B1606" s="1">
        <v>8.1</v>
      </c>
    </row>
    <row r="1607" ht="14.25" customHeight="1">
      <c r="A1607" s="1">
        <v>103.0</v>
      </c>
      <c r="B1607" s="1">
        <v>6.7</v>
      </c>
    </row>
    <row r="1608" ht="14.25" customHeight="1">
      <c r="A1608" s="1">
        <v>123.0</v>
      </c>
      <c r="B1608" s="1">
        <v>7.9</v>
      </c>
    </row>
    <row r="1609" ht="14.25" customHeight="1">
      <c r="A1609" s="1">
        <v>111.0</v>
      </c>
      <c r="B1609" s="1">
        <v>6.1</v>
      </c>
    </row>
    <row r="1610" ht="14.25" customHeight="1">
      <c r="A1610" s="1">
        <v>102.0</v>
      </c>
      <c r="B1610" s="1">
        <v>4.2</v>
      </c>
    </row>
    <row r="1611" ht="14.25" customHeight="1">
      <c r="A1611" s="1">
        <v>78.0</v>
      </c>
      <c r="B1611" s="1">
        <v>6.1</v>
      </c>
    </row>
    <row r="1612" ht="14.25" customHeight="1">
      <c r="A1612" s="1">
        <v>132.0</v>
      </c>
      <c r="B1612" s="1">
        <v>6.6</v>
      </c>
    </row>
    <row r="1613" ht="14.25" customHeight="1">
      <c r="A1613" s="1">
        <v>133.0</v>
      </c>
      <c r="B1613" s="1">
        <v>7.5</v>
      </c>
    </row>
    <row r="1614" ht="14.25" customHeight="1">
      <c r="A1614" s="1">
        <v>108.0</v>
      </c>
      <c r="B1614" s="1">
        <v>7.4</v>
      </c>
    </row>
    <row r="1615" ht="14.25" customHeight="1">
      <c r="A1615" s="1">
        <v>125.0</v>
      </c>
      <c r="B1615" s="1">
        <v>7.2</v>
      </c>
    </row>
    <row r="1616" ht="14.25" customHeight="1">
      <c r="A1616" s="1">
        <v>98.0</v>
      </c>
      <c r="B1616" s="1">
        <v>6.9</v>
      </c>
    </row>
    <row r="1617" ht="14.25" customHeight="1">
      <c r="A1617" s="1">
        <v>119.0</v>
      </c>
      <c r="B1617" s="1">
        <v>7.4</v>
      </c>
    </row>
    <row r="1618" ht="14.25" customHeight="1">
      <c r="A1618" s="1">
        <v>87.0</v>
      </c>
      <c r="B1618" s="1">
        <v>5.4</v>
      </c>
    </row>
    <row r="1619" ht="14.25" customHeight="1">
      <c r="A1619" s="1">
        <v>91.0</v>
      </c>
      <c r="B1619" s="1">
        <v>6.8</v>
      </c>
    </row>
    <row r="1620" ht="14.25" customHeight="1">
      <c r="A1620" s="1">
        <v>100.0</v>
      </c>
      <c r="B1620" s="1">
        <v>6.3</v>
      </c>
    </row>
    <row r="1621" ht="14.25" customHeight="1">
      <c r="A1621" s="1">
        <v>118.0</v>
      </c>
      <c r="B1621" s="1">
        <v>7.2</v>
      </c>
    </row>
    <row r="1622" ht="14.25" customHeight="1">
      <c r="A1622" s="1">
        <v>44.0</v>
      </c>
      <c r="B1622" s="1">
        <v>8.7</v>
      </c>
    </row>
    <row r="1623" ht="14.25" customHeight="1">
      <c r="A1623" s="1">
        <v>109.0</v>
      </c>
      <c r="B1623" s="1">
        <v>6.9</v>
      </c>
    </row>
    <row r="1624" ht="14.25" customHeight="1">
      <c r="A1624" s="1">
        <v>99.0</v>
      </c>
      <c r="B1624" s="1">
        <v>6.0</v>
      </c>
    </row>
    <row r="1625" ht="14.25" customHeight="1">
      <c r="A1625" s="1">
        <v>114.0</v>
      </c>
      <c r="B1625" s="1">
        <v>5.9</v>
      </c>
    </row>
    <row r="1626" ht="14.25" customHeight="1">
      <c r="A1626" s="1">
        <v>89.0</v>
      </c>
      <c r="B1626" s="1">
        <v>5.4</v>
      </c>
    </row>
    <row r="1627" ht="14.25" customHeight="1">
      <c r="A1627" s="1">
        <v>95.0</v>
      </c>
      <c r="B1627" s="1">
        <v>5.9</v>
      </c>
    </row>
    <row r="1628" ht="14.25" customHeight="1">
      <c r="A1628" s="1">
        <v>98.0</v>
      </c>
      <c r="B1628" s="1">
        <v>6.1</v>
      </c>
    </row>
    <row r="1629" ht="14.25" customHeight="1">
      <c r="A1629" s="1">
        <v>94.0</v>
      </c>
      <c r="B1629" s="1">
        <v>7.7</v>
      </c>
    </row>
    <row r="1630" ht="14.25" customHeight="1">
      <c r="A1630" s="1">
        <v>85.0</v>
      </c>
      <c r="B1630" s="1">
        <v>5.8</v>
      </c>
    </row>
    <row r="1631" ht="14.25" customHeight="1">
      <c r="A1631" s="1">
        <v>124.0</v>
      </c>
      <c r="B1631" s="1">
        <v>7.6</v>
      </c>
    </row>
    <row r="1632" ht="14.25" customHeight="1">
      <c r="A1632" s="1">
        <v>131.0</v>
      </c>
      <c r="B1632" s="1">
        <v>6.1</v>
      </c>
    </row>
    <row r="1633" ht="14.25" customHeight="1">
      <c r="A1633" s="1">
        <v>107.0</v>
      </c>
      <c r="B1633" s="1">
        <v>5.4</v>
      </c>
    </row>
    <row r="1634" ht="14.25" customHeight="1">
      <c r="A1634" s="1">
        <v>99.0</v>
      </c>
      <c r="B1634" s="1">
        <v>5.1</v>
      </c>
    </row>
    <row r="1635" ht="14.25" customHeight="1">
      <c r="A1635" s="1">
        <v>83.0</v>
      </c>
      <c r="B1635" s="1">
        <v>6.4</v>
      </c>
    </row>
    <row r="1636" ht="14.25" customHeight="1">
      <c r="A1636" s="1">
        <v>131.0</v>
      </c>
      <c r="B1636" s="1">
        <v>6.3</v>
      </c>
    </row>
    <row r="1637" ht="14.25" customHeight="1">
      <c r="A1637" s="1">
        <v>85.0</v>
      </c>
      <c r="B1637" s="1">
        <v>7.5</v>
      </c>
    </row>
    <row r="1638" ht="14.25" customHeight="1">
      <c r="A1638" s="1">
        <v>126.0</v>
      </c>
      <c r="B1638" s="1">
        <v>7.1</v>
      </c>
    </row>
    <row r="1639" ht="14.25" customHeight="1">
      <c r="A1639" s="1">
        <v>102.0</v>
      </c>
      <c r="B1639" s="1">
        <v>5.2</v>
      </c>
    </row>
    <row r="1640" ht="14.25" customHeight="1">
      <c r="A1640" s="1">
        <v>123.0</v>
      </c>
      <c r="B1640" s="1">
        <v>7.8</v>
      </c>
    </row>
    <row r="1641" ht="14.25" customHeight="1">
      <c r="A1641" s="1">
        <v>105.0</v>
      </c>
      <c r="B1641" s="1">
        <v>6.5</v>
      </c>
    </row>
    <row r="1642" ht="14.25" customHeight="1">
      <c r="A1642" s="1">
        <v>125.0</v>
      </c>
      <c r="B1642" s="1">
        <v>6.6</v>
      </c>
    </row>
    <row r="1643" ht="14.25" customHeight="1">
      <c r="A1643" s="1">
        <v>92.0</v>
      </c>
      <c r="B1643" s="1">
        <v>5.1</v>
      </c>
    </row>
    <row r="1644" ht="14.25" customHeight="1">
      <c r="A1644" s="1">
        <v>77.0</v>
      </c>
      <c r="B1644" s="1">
        <v>7.4</v>
      </c>
    </row>
    <row r="1645" ht="14.25" customHeight="1">
      <c r="A1645" s="1">
        <v>118.0</v>
      </c>
      <c r="B1645" s="1">
        <v>7.2</v>
      </c>
    </row>
    <row r="1646" ht="14.25" customHeight="1">
      <c r="A1646" s="1">
        <v>121.0</v>
      </c>
      <c r="B1646" s="1">
        <v>7.6</v>
      </c>
    </row>
    <row r="1647" ht="14.25" customHeight="1">
      <c r="A1647" s="1">
        <v>124.0</v>
      </c>
      <c r="B1647" s="1">
        <v>7.5</v>
      </c>
    </row>
    <row r="1648" ht="14.25" customHeight="1">
      <c r="A1648" s="1">
        <v>99.0</v>
      </c>
      <c r="B1648" s="1">
        <v>6.6</v>
      </c>
    </row>
    <row r="1649" ht="14.25" customHeight="1">
      <c r="A1649" s="1">
        <v>112.0</v>
      </c>
      <c r="B1649" s="1">
        <v>7.2</v>
      </c>
    </row>
    <row r="1650" ht="14.25" customHeight="1">
      <c r="A1650" s="1">
        <v>111.0</v>
      </c>
      <c r="B1650" s="1">
        <v>7.6</v>
      </c>
    </row>
    <row r="1651" ht="14.25" customHeight="1">
      <c r="A1651" s="1">
        <v>107.0</v>
      </c>
      <c r="B1651" s="1">
        <v>6.2</v>
      </c>
    </row>
    <row r="1652" ht="14.25" customHeight="1">
      <c r="A1652" s="1">
        <v>104.0</v>
      </c>
      <c r="B1652" s="1">
        <v>5.6</v>
      </c>
    </row>
    <row r="1653" ht="14.25" customHeight="1">
      <c r="A1653" s="1">
        <v>113.0</v>
      </c>
      <c r="B1653" s="1">
        <v>7.6</v>
      </c>
    </row>
    <row r="1654" ht="14.25" customHeight="1">
      <c r="A1654" s="1">
        <v>113.0</v>
      </c>
      <c r="B1654" s="1">
        <v>6.6</v>
      </c>
    </row>
    <row r="1655" ht="14.25" customHeight="1">
      <c r="A1655" s="1">
        <v>95.0</v>
      </c>
      <c r="B1655" s="1">
        <v>7.0</v>
      </c>
    </row>
    <row r="1656" ht="14.25" customHeight="1">
      <c r="A1656" s="1">
        <v>86.0</v>
      </c>
      <c r="B1656" s="1">
        <v>2.7</v>
      </c>
    </row>
    <row r="1657" ht="14.25" customHeight="1">
      <c r="A1657" s="1">
        <v>126.0</v>
      </c>
      <c r="B1657" s="1">
        <v>7.6</v>
      </c>
    </row>
    <row r="1658" ht="14.25" customHeight="1">
      <c r="A1658" s="1">
        <v>101.0</v>
      </c>
      <c r="B1658" s="1">
        <v>6.6</v>
      </c>
    </row>
    <row r="1659" ht="14.25" customHeight="1">
      <c r="A1659" s="1">
        <v>102.0</v>
      </c>
      <c r="B1659" s="1">
        <v>6.9</v>
      </c>
    </row>
    <row r="1660" ht="14.25" customHeight="1">
      <c r="A1660" s="1">
        <v>111.0</v>
      </c>
      <c r="B1660" s="1">
        <v>6.8</v>
      </c>
    </row>
    <row r="1661" ht="14.25" customHeight="1">
      <c r="A1661" s="1">
        <v>60.0</v>
      </c>
      <c r="B1661" s="1">
        <v>7.5</v>
      </c>
    </row>
    <row r="1662" ht="14.25" customHeight="1">
      <c r="A1662" s="1">
        <v>95.0</v>
      </c>
      <c r="B1662" s="1">
        <v>3.7</v>
      </c>
    </row>
    <row r="1663" ht="14.25" customHeight="1">
      <c r="A1663" s="1">
        <v>98.0</v>
      </c>
      <c r="B1663" s="1">
        <v>6.1</v>
      </c>
    </row>
    <row r="1664" ht="14.25" customHeight="1">
      <c r="A1664" s="1">
        <v>100.0</v>
      </c>
      <c r="B1664" s="1">
        <v>5.9</v>
      </c>
    </row>
    <row r="1665" ht="14.25" customHeight="1">
      <c r="A1665" s="1">
        <v>118.0</v>
      </c>
      <c r="B1665" s="1">
        <v>6.7</v>
      </c>
    </row>
    <row r="1666" ht="14.25" customHeight="1">
      <c r="A1666" s="1">
        <v>28.0</v>
      </c>
      <c r="B1666" s="1">
        <v>8.5</v>
      </c>
    </row>
    <row r="1667" ht="14.25" customHeight="1">
      <c r="A1667" s="1">
        <v>125.0</v>
      </c>
      <c r="B1667" s="1">
        <v>6.9</v>
      </c>
    </row>
    <row r="1668" ht="14.25" customHeight="1">
      <c r="A1668" s="1">
        <v>94.0</v>
      </c>
      <c r="B1668" s="1">
        <v>5.5</v>
      </c>
    </row>
    <row r="1669" ht="14.25" customHeight="1">
      <c r="A1669" s="1">
        <v>79.0</v>
      </c>
      <c r="B1669" s="1">
        <v>7.1</v>
      </c>
    </row>
    <row r="1670" ht="14.25" customHeight="1">
      <c r="A1670" s="1">
        <v>106.0</v>
      </c>
      <c r="B1670" s="1">
        <v>7.1</v>
      </c>
    </row>
    <row r="1671" ht="14.25" customHeight="1">
      <c r="A1671" s="1">
        <v>111.0</v>
      </c>
      <c r="B1671" s="1">
        <v>5.9</v>
      </c>
    </row>
    <row r="1672" ht="14.25" customHeight="1">
      <c r="A1672" s="1">
        <v>63.0</v>
      </c>
      <c r="B1672" s="1">
        <v>7.3</v>
      </c>
    </row>
    <row r="1673" ht="14.25" customHeight="1">
      <c r="A1673" s="1">
        <v>85.0</v>
      </c>
      <c r="B1673" s="1">
        <v>3.4</v>
      </c>
    </row>
    <row r="1674" ht="14.25" customHeight="1">
      <c r="A1674" s="1">
        <v>108.0</v>
      </c>
      <c r="B1674" s="1">
        <v>6.8</v>
      </c>
    </row>
    <row r="1675" ht="14.25" customHeight="1">
      <c r="A1675" s="1">
        <v>139.0</v>
      </c>
      <c r="B1675" s="1">
        <v>6.9</v>
      </c>
    </row>
    <row r="1676" ht="14.25" customHeight="1">
      <c r="A1676" s="1">
        <v>127.0</v>
      </c>
      <c r="B1676" s="1">
        <v>7.0</v>
      </c>
    </row>
    <row r="1677" ht="14.25" customHeight="1">
      <c r="A1677" s="1">
        <v>106.0</v>
      </c>
      <c r="B1677" s="1">
        <v>5.5</v>
      </c>
    </row>
    <row r="1678" ht="14.25" customHeight="1">
      <c r="A1678" s="1">
        <v>95.0</v>
      </c>
      <c r="B1678" s="1">
        <v>5.1</v>
      </c>
    </row>
    <row r="1679" ht="14.25" customHeight="1">
      <c r="A1679" s="1">
        <v>118.0</v>
      </c>
      <c r="B1679" s="1">
        <v>6.2</v>
      </c>
    </row>
    <row r="1680" ht="14.25" customHeight="1">
      <c r="A1680" s="1">
        <v>108.0</v>
      </c>
      <c r="B1680" s="1">
        <v>5.9</v>
      </c>
    </row>
    <row r="1681" ht="14.25" customHeight="1">
      <c r="A1681" s="1">
        <v>105.0</v>
      </c>
      <c r="B1681" s="1">
        <v>5.2</v>
      </c>
    </row>
    <row r="1682" ht="14.25" customHeight="1">
      <c r="A1682" s="1">
        <v>131.0</v>
      </c>
      <c r="B1682" s="1">
        <v>6.2</v>
      </c>
    </row>
    <row r="1683" ht="14.25" customHeight="1">
      <c r="A1683" s="1">
        <v>104.0</v>
      </c>
      <c r="B1683" s="1">
        <v>5.5</v>
      </c>
    </row>
    <row r="1684" ht="14.25" customHeight="1">
      <c r="A1684" s="1">
        <v>133.0</v>
      </c>
      <c r="B1684" s="1">
        <v>7.4</v>
      </c>
    </row>
    <row r="1685" ht="14.25" customHeight="1">
      <c r="A1685" s="1">
        <v>94.0</v>
      </c>
      <c r="B1685" s="1">
        <v>4.4</v>
      </c>
    </row>
    <row r="1686" ht="14.25" customHeight="1">
      <c r="A1686" s="1">
        <v>109.0</v>
      </c>
      <c r="B1686" s="1">
        <v>6.3</v>
      </c>
    </row>
    <row r="1687" ht="14.25" customHeight="1">
      <c r="A1687" s="1">
        <v>96.0</v>
      </c>
      <c r="B1687" s="1">
        <v>6.1</v>
      </c>
    </row>
    <row r="1688" ht="14.25" customHeight="1">
      <c r="A1688" s="1">
        <v>105.0</v>
      </c>
      <c r="B1688" s="1">
        <v>5.3</v>
      </c>
    </row>
    <row r="1689" ht="14.25" customHeight="1">
      <c r="A1689" s="1">
        <v>99.0</v>
      </c>
      <c r="B1689" s="1">
        <v>5.4</v>
      </c>
    </row>
    <row r="1690" ht="14.25" customHeight="1">
      <c r="A1690" s="1">
        <v>112.0</v>
      </c>
      <c r="B1690" s="1">
        <v>6.7</v>
      </c>
    </row>
    <row r="1691" ht="14.25" customHeight="1">
      <c r="A1691" s="1">
        <v>108.0</v>
      </c>
      <c r="B1691" s="1">
        <v>5.9</v>
      </c>
    </row>
    <row r="1692" ht="14.25" customHeight="1">
      <c r="A1692" s="1">
        <v>126.0</v>
      </c>
      <c r="B1692" s="1">
        <v>7.3</v>
      </c>
    </row>
    <row r="1693" ht="14.25" customHeight="1">
      <c r="A1693" s="1">
        <v>98.0</v>
      </c>
      <c r="B1693" s="1">
        <v>5.5</v>
      </c>
    </row>
    <row r="1694" ht="14.25" customHeight="1">
      <c r="A1694" s="1">
        <v>104.0</v>
      </c>
      <c r="B1694" s="1">
        <v>5.8</v>
      </c>
    </row>
    <row r="1695" ht="14.25" customHeight="1">
      <c r="A1695" s="1">
        <v>110.0</v>
      </c>
      <c r="B1695" s="1">
        <v>4.6</v>
      </c>
    </row>
    <row r="1696" ht="14.25" customHeight="1">
      <c r="A1696" s="1">
        <v>130.0</v>
      </c>
      <c r="B1696" s="1">
        <v>6.7</v>
      </c>
    </row>
    <row r="1697" ht="14.25" customHeight="1">
      <c r="A1697" s="1">
        <v>93.0</v>
      </c>
      <c r="B1697" s="1">
        <v>5.1</v>
      </c>
    </row>
    <row r="1698" ht="14.25" customHeight="1">
      <c r="A1698" s="1">
        <v>96.0</v>
      </c>
      <c r="B1698" s="1">
        <v>5.6</v>
      </c>
    </row>
    <row r="1699" ht="14.25" customHeight="1">
      <c r="A1699" s="1">
        <v>114.0</v>
      </c>
      <c r="B1699" s="1">
        <v>7.0</v>
      </c>
    </row>
    <row r="1700" ht="14.25" customHeight="1">
      <c r="A1700" s="1">
        <v>106.0</v>
      </c>
      <c r="B1700" s="1">
        <v>6.4</v>
      </c>
    </row>
    <row r="1701" ht="14.25" customHeight="1">
      <c r="A1701" s="1">
        <v>150.0</v>
      </c>
      <c r="B1701" s="1">
        <v>6.7</v>
      </c>
    </row>
    <row r="1702" ht="14.25" customHeight="1">
      <c r="A1702" s="1">
        <v>100.0</v>
      </c>
      <c r="B1702" s="1">
        <v>4.1</v>
      </c>
    </row>
    <row r="1703" ht="14.25" customHeight="1">
      <c r="A1703" s="1">
        <v>100.0</v>
      </c>
      <c r="B1703" s="1">
        <v>5.5</v>
      </c>
    </row>
    <row r="1704" ht="14.25" customHeight="1">
      <c r="A1704" s="1">
        <v>100.0</v>
      </c>
      <c r="B1704" s="1">
        <v>2.7</v>
      </c>
    </row>
    <row r="1705" ht="14.25" customHeight="1">
      <c r="A1705" s="1">
        <v>107.0</v>
      </c>
      <c r="B1705" s="1">
        <v>6.4</v>
      </c>
    </row>
    <row r="1706" ht="14.25" customHeight="1">
      <c r="A1706" s="1">
        <v>102.0</v>
      </c>
      <c r="B1706" s="1">
        <v>4.8</v>
      </c>
    </row>
    <row r="1707" ht="14.25" customHeight="1">
      <c r="A1707" s="1">
        <v>101.0</v>
      </c>
      <c r="B1707" s="1">
        <v>6.1</v>
      </c>
    </row>
    <row r="1708" ht="14.25" customHeight="1">
      <c r="A1708" s="1">
        <v>86.0</v>
      </c>
      <c r="B1708" s="1">
        <v>4.8</v>
      </c>
    </row>
    <row r="1709" ht="14.25" customHeight="1">
      <c r="A1709" s="1">
        <v>108.0</v>
      </c>
      <c r="B1709" s="1">
        <v>7.0</v>
      </c>
    </row>
    <row r="1710" ht="14.25" customHeight="1">
      <c r="A1710" s="1">
        <v>123.0</v>
      </c>
      <c r="B1710" s="1">
        <v>6.8</v>
      </c>
    </row>
    <row r="1711" ht="14.25" customHeight="1">
      <c r="A1711" s="1">
        <v>134.0</v>
      </c>
      <c r="B1711" s="1">
        <v>7.3</v>
      </c>
    </row>
    <row r="1712" ht="14.25" customHeight="1">
      <c r="A1712" s="1">
        <v>511.0</v>
      </c>
      <c r="B1712" s="1">
        <v>8.2</v>
      </c>
    </row>
    <row r="1713" ht="14.25" customHeight="1">
      <c r="A1713" s="1">
        <v>88.0</v>
      </c>
      <c r="B1713" s="1">
        <v>5.6</v>
      </c>
    </row>
    <row r="1714" ht="14.25" customHeight="1">
      <c r="A1714" s="1">
        <v>109.0</v>
      </c>
      <c r="B1714" s="1">
        <v>6.1</v>
      </c>
    </row>
    <row r="1715" ht="14.25" customHeight="1">
      <c r="A1715" s="1">
        <v>122.0</v>
      </c>
      <c r="B1715" s="1">
        <v>7.9</v>
      </c>
    </row>
    <row r="1716" ht="14.25" customHeight="1">
      <c r="A1716" s="1">
        <v>251.0</v>
      </c>
      <c r="B1716" s="1">
        <v>8.4</v>
      </c>
    </row>
    <row r="1717" ht="14.25" customHeight="1">
      <c r="A1717" s="1">
        <v>118.0</v>
      </c>
      <c r="B1717" s="1">
        <v>6.5</v>
      </c>
    </row>
    <row r="1718" ht="14.25" customHeight="1">
      <c r="A1718" s="1">
        <v>131.0</v>
      </c>
      <c r="B1718" s="1">
        <v>7.1</v>
      </c>
    </row>
    <row r="1719" ht="14.25" customHeight="1">
      <c r="A1719" s="1">
        <v>109.0</v>
      </c>
      <c r="B1719" s="1">
        <v>6.6</v>
      </c>
    </row>
    <row r="1720" ht="14.25" customHeight="1">
      <c r="A1720" s="1">
        <v>80.0</v>
      </c>
      <c r="B1720" s="1">
        <v>4.0</v>
      </c>
    </row>
    <row r="1721" ht="14.25" customHeight="1">
      <c r="A1721" s="1">
        <v>88.0</v>
      </c>
      <c r="B1721" s="1">
        <v>7.0</v>
      </c>
    </row>
    <row r="1722" ht="14.25" customHeight="1">
      <c r="A1722" s="1">
        <v>103.0</v>
      </c>
      <c r="B1722" s="1">
        <v>5.6</v>
      </c>
    </row>
    <row r="1723" ht="14.25" customHeight="1">
      <c r="A1723" s="1">
        <v>87.0</v>
      </c>
      <c r="B1723" s="1">
        <v>4.8</v>
      </c>
    </row>
    <row r="1724" ht="14.25" customHeight="1">
      <c r="A1724" s="1">
        <v>160.0</v>
      </c>
      <c r="B1724" s="1">
        <v>7.5</v>
      </c>
    </row>
    <row r="1725" ht="14.25" customHeight="1">
      <c r="A1725" s="1">
        <v>121.0</v>
      </c>
      <c r="B1725" s="1">
        <v>6.0</v>
      </c>
    </row>
    <row r="1726" ht="14.25" customHeight="1">
      <c r="A1726" s="1">
        <v>91.0</v>
      </c>
      <c r="B1726" s="1">
        <v>7.2</v>
      </c>
    </row>
    <row r="1727" ht="14.25" customHeight="1">
      <c r="A1727" s="1">
        <v>92.0</v>
      </c>
      <c r="B1727" s="1">
        <v>5.6</v>
      </c>
    </row>
    <row r="1728" ht="14.25" customHeight="1">
      <c r="A1728" s="1">
        <v>129.0</v>
      </c>
      <c r="B1728" s="1">
        <v>6.8</v>
      </c>
    </row>
    <row r="1729" ht="14.25" customHeight="1">
      <c r="A1729" s="1">
        <v>93.0</v>
      </c>
      <c r="B1729" s="1">
        <v>4.9</v>
      </c>
    </row>
    <row r="1730" ht="14.25" customHeight="1">
      <c r="A1730" s="1">
        <v>118.0</v>
      </c>
      <c r="B1730" s="1">
        <v>7.1</v>
      </c>
    </row>
    <row r="1731" ht="14.25" customHeight="1">
      <c r="A1731" s="1">
        <v>110.0</v>
      </c>
      <c r="B1731" s="1">
        <v>2.0</v>
      </c>
    </row>
    <row r="1732" ht="14.25" customHeight="1">
      <c r="A1732" s="1">
        <v>103.0</v>
      </c>
      <c r="B1732" s="1">
        <v>5.7</v>
      </c>
    </row>
    <row r="1733" ht="14.25" customHeight="1">
      <c r="A1733" s="1">
        <v>85.0</v>
      </c>
      <c r="B1733" s="1">
        <v>4.1</v>
      </c>
    </row>
    <row r="1734" ht="14.25" customHeight="1">
      <c r="A1734" s="1">
        <v>110.0</v>
      </c>
      <c r="B1734" s="1">
        <v>6.7</v>
      </c>
    </row>
    <row r="1735" ht="14.25" customHeight="1">
      <c r="A1735" s="1">
        <v>89.0</v>
      </c>
      <c r="B1735" s="1">
        <v>7.5</v>
      </c>
    </row>
    <row r="1736" ht="14.25" customHeight="1">
      <c r="A1736" s="1">
        <v>115.0</v>
      </c>
      <c r="B1736" s="1">
        <v>6.5</v>
      </c>
    </row>
    <row r="1737" ht="14.25" customHeight="1">
      <c r="A1737" s="1">
        <v>153.0</v>
      </c>
      <c r="B1737" s="1">
        <v>7.9</v>
      </c>
    </row>
    <row r="1738" ht="14.25" customHeight="1">
      <c r="A1738" s="1">
        <v>42.0</v>
      </c>
      <c r="B1738" s="1">
        <v>7.6</v>
      </c>
    </row>
    <row r="1739" ht="14.25" customHeight="1">
      <c r="A1739" s="1">
        <v>128.0</v>
      </c>
      <c r="B1739" s="1">
        <v>6.4</v>
      </c>
    </row>
    <row r="1740" ht="14.25" customHeight="1">
      <c r="A1740" s="1">
        <v>89.0</v>
      </c>
      <c r="B1740" s="1">
        <v>5.8</v>
      </c>
    </row>
    <row r="1741" ht="14.25" customHeight="1">
      <c r="A1741" s="1">
        <v>122.0</v>
      </c>
      <c r="B1741" s="1">
        <v>7.7</v>
      </c>
    </row>
    <row r="1742" ht="14.25" customHeight="1">
      <c r="A1742" s="1">
        <v>113.0</v>
      </c>
      <c r="B1742" s="1">
        <v>7.1</v>
      </c>
    </row>
    <row r="1743" ht="14.25" customHeight="1">
      <c r="A1743" s="1">
        <v>99.0</v>
      </c>
      <c r="B1743" s="1">
        <v>5.3</v>
      </c>
    </row>
    <row r="1744" ht="14.25" customHeight="1">
      <c r="A1744" s="1">
        <v>99.0</v>
      </c>
      <c r="B1744" s="1">
        <v>5.3</v>
      </c>
    </row>
    <row r="1745" ht="14.25" customHeight="1">
      <c r="A1745" s="1">
        <v>147.0</v>
      </c>
      <c r="B1745" s="1">
        <v>7.5</v>
      </c>
    </row>
    <row r="1746" ht="14.25" customHeight="1">
      <c r="A1746" s="1">
        <v>112.0</v>
      </c>
      <c r="B1746" s="1">
        <v>6.9</v>
      </c>
    </row>
    <row r="1747" ht="14.25" customHeight="1">
      <c r="A1747" s="1">
        <v>88.0</v>
      </c>
      <c r="B1747" s="1">
        <v>4.9</v>
      </c>
    </row>
    <row r="1748" ht="14.25" customHeight="1">
      <c r="A1748" s="1">
        <v>94.0</v>
      </c>
      <c r="B1748" s="1">
        <v>7.1</v>
      </c>
    </row>
    <row r="1749" ht="14.25" customHeight="1">
      <c r="A1749" s="1">
        <v>90.0</v>
      </c>
      <c r="B1749" s="1">
        <v>8.0</v>
      </c>
    </row>
    <row r="1750" ht="14.25" customHeight="1">
      <c r="A1750" s="1">
        <v>167.0</v>
      </c>
      <c r="B1750" s="1">
        <v>7.9</v>
      </c>
    </row>
    <row r="1751" ht="14.25" customHeight="1">
      <c r="A1751" s="1">
        <v>118.0</v>
      </c>
      <c r="B1751" s="1">
        <v>7.6</v>
      </c>
    </row>
    <row r="1752" ht="14.25" customHeight="1">
      <c r="A1752" s="1">
        <v>83.0</v>
      </c>
      <c r="B1752" s="1">
        <v>5.9</v>
      </c>
    </row>
    <row r="1753" ht="14.25" customHeight="1">
      <c r="A1753" s="1">
        <v>104.0</v>
      </c>
      <c r="B1753" s="1">
        <v>6.3</v>
      </c>
    </row>
    <row r="1754" ht="14.25" customHeight="1">
      <c r="A1754" s="1">
        <v>110.0</v>
      </c>
      <c r="B1754" s="1">
        <v>7.1</v>
      </c>
    </row>
    <row r="1755" ht="14.25" customHeight="1">
      <c r="A1755" s="1">
        <v>102.0</v>
      </c>
      <c r="B1755" s="1">
        <v>6.4</v>
      </c>
    </row>
    <row r="1756" ht="14.25" customHeight="1">
      <c r="A1756" s="1">
        <v>131.0</v>
      </c>
      <c r="B1756" s="1">
        <v>8.2</v>
      </c>
    </row>
    <row r="1757" ht="14.25" customHeight="1">
      <c r="A1757" s="1">
        <v>101.0</v>
      </c>
      <c r="B1757" s="1">
        <v>6.9</v>
      </c>
    </row>
    <row r="1758" ht="14.25" customHeight="1">
      <c r="A1758" s="1">
        <v>130.0</v>
      </c>
      <c r="B1758" s="1">
        <v>7.8</v>
      </c>
    </row>
    <row r="1759" ht="14.25" customHeight="1">
      <c r="A1759" s="1">
        <v>120.0</v>
      </c>
      <c r="B1759" s="1">
        <v>6.7</v>
      </c>
    </row>
    <row r="1760" ht="14.25" customHeight="1">
      <c r="A1760" s="1">
        <v>135.0</v>
      </c>
      <c r="B1760" s="1">
        <v>7.5</v>
      </c>
    </row>
    <row r="1761" ht="14.25" customHeight="1">
      <c r="A1761" s="1">
        <v>110.0</v>
      </c>
      <c r="B1761" s="1">
        <v>7.4</v>
      </c>
    </row>
    <row r="1762" ht="14.25" customHeight="1">
      <c r="A1762" s="1">
        <v>103.0</v>
      </c>
      <c r="B1762" s="1">
        <v>5.2</v>
      </c>
    </row>
    <row r="1763" ht="14.25" customHeight="1">
      <c r="A1763" s="1">
        <v>115.0</v>
      </c>
      <c r="B1763" s="1">
        <v>6.5</v>
      </c>
    </row>
    <row r="1764" ht="14.25" customHeight="1">
      <c r="A1764" s="1">
        <v>110.0</v>
      </c>
      <c r="B1764" s="1">
        <v>7.6</v>
      </c>
    </row>
    <row r="1765" ht="14.25" customHeight="1">
      <c r="A1765" s="1">
        <v>91.0</v>
      </c>
      <c r="B1765" s="1">
        <v>7.3</v>
      </c>
    </row>
    <row r="1766" ht="14.25" customHeight="1">
      <c r="A1766" s="1">
        <v>105.0</v>
      </c>
      <c r="B1766" s="1">
        <v>6.6</v>
      </c>
    </row>
    <row r="1767" ht="14.25" customHeight="1">
      <c r="A1767" s="1">
        <v>127.0</v>
      </c>
      <c r="B1767" s="1">
        <v>6.8</v>
      </c>
    </row>
    <row r="1768" ht="14.25" customHeight="1">
      <c r="A1768" s="1">
        <v>82.0</v>
      </c>
      <c r="B1768" s="1">
        <v>6.9</v>
      </c>
    </row>
    <row r="1769" ht="14.25" customHeight="1">
      <c r="A1769" s="1">
        <v>99.0</v>
      </c>
      <c r="B1769" s="1">
        <v>5.8</v>
      </c>
    </row>
    <row r="1770" ht="14.25" customHeight="1">
      <c r="A1770" s="1">
        <v>90.0</v>
      </c>
      <c r="B1770" s="1">
        <v>6.6</v>
      </c>
    </row>
    <row r="1771" ht="14.25" customHeight="1">
      <c r="A1771" s="1">
        <v>115.0</v>
      </c>
      <c r="B1771" s="1">
        <v>6.7</v>
      </c>
    </row>
    <row r="1772" ht="14.25" customHeight="1">
      <c r="A1772" s="1">
        <v>96.0</v>
      </c>
      <c r="B1772" s="1">
        <v>6.7</v>
      </c>
    </row>
    <row r="1773" ht="14.25" customHeight="1">
      <c r="A1773" s="1">
        <v>104.0</v>
      </c>
      <c r="B1773" s="1">
        <v>6.3</v>
      </c>
    </row>
    <row r="1774" ht="14.25" customHeight="1">
      <c r="A1774" s="1">
        <v>117.0</v>
      </c>
      <c r="B1774" s="1">
        <v>7.7</v>
      </c>
    </row>
    <row r="1775" ht="14.25" customHeight="1">
      <c r="A1775" s="1">
        <v>83.0</v>
      </c>
      <c r="B1775" s="1">
        <v>6.1</v>
      </c>
    </row>
    <row r="1776" ht="14.25" customHeight="1">
      <c r="A1776" s="1">
        <v>99.0</v>
      </c>
      <c r="B1776" s="1">
        <v>4.9</v>
      </c>
    </row>
    <row r="1777" ht="14.25" customHeight="1">
      <c r="A1777" s="1">
        <v>81.0</v>
      </c>
      <c r="B1777" s="1">
        <v>6.2</v>
      </c>
    </row>
    <row r="1778" ht="14.25" customHeight="1">
      <c r="A1778" s="1">
        <v>135.0</v>
      </c>
      <c r="B1778" s="1">
        <v>7.8</v>
      </c>
    </row>
    <row r="1779" ht="14.25" customHeight="1">
      <c r="A1779" s="1">
        <v>117.0</v>
      </c>
      <c r="B1779" s="1">
        <v>8.2</v>
      </c>
    </row>
    <row r="1780" ht="14.25" customHeight="1">
      <c r="A1780" s="1">
        <v>139.0</v>
      </c>
      <c r="B1780" s="1">
        <v>6.9</v>
      </c>
    </row>
    <row r="1781" ht="14.25" customHeight="1">
      <c r="A1781" s="1">
        <v>123.0</v>
      </c>
      <c r="B1781" s="1">
        <v>6.2</v>
      </c>
    </row>
    <row r="1782" ht="14.25" customHeight="1">
      <c r="A1782" s="1">
        <v>117.0</v>
      </c>
      <c r="B1782" s="1">
        <v>6.9</v>
      </c>
    </row>
    <row r="1783" ht="14.25" customHeight="1">
      <c r="A1783" s="1">
        <v>97.0</v>
      </c>
      <c r="B1783" s="1">
        <v>4.8</v>
      </c>
    </row>
    <row r="1784" ht="14.25" customHeight="1">
      <c r="A1784" s="1">
        <v>81.0</v>
      </c>
      <c r="B1784" s="1">
        <v>8.0</v>
      </c>
    </row>
    <row r="1785" ht="14.25" customHeight="1">
      <c r="A1785" s="1">
        <v>103.0</v>
      </c>
      <c r="B1785" s="1">
        <v>5.3</v>
      </c>
    </row>
    <row r="1786" ht="14.25" customHeight="1">
      <c r="A1786" s="1">
        <v>119.0</v>
      </c>
      <c r="B1786" s="1">
        <v>6.7</v>
      </c>
    </row>
    <row r="1787" ht="14.25" customHeight="1">
      <c r="A1787" s="1">
        <v>94.0</v>
      </c>
      <c r="B1787" s="1">
        <v>5.4</v>
      </c>
    </row>
    <row r="1788" ht="14.25" customHeight="1">
      <c r="A1788" s="1">
        <v>89.0</v>
      </c>
      <c r="B1788" s="1">
        <v>5.4</v>
      </c>
    </row>
    <row r="1789" ht="14.25" customHeight="1">
      <c r="A1789" s="1">
        <v>98.0</v>
      </c>
      <c r="B1789" s="1">
        <v>4.9</v>
      </c>
    </row>
    <row r="1790" ht="14.25" customHeight="1">
      <c r="A1790" s="1">
        <v>107.0</v>
      </c>
      <c r="B1790" s="1">
        <v>6.1</v>
      </c>
    </row>
    <row r="1791" ht="14.25" customHeight="1">
      <c r="A1791" s="1">
        <v>108.0</v>
      </c>
      <c r="B1791" s="1">
        <v>5.8</v>
      </c>
    </row>
    <row r="1792" ht="14.25" customHeight="1">
      <c r="A1792" s="1">
        <v>134.0</v>
      </c>
      <c r="B1792" s="1">
        <v>7.0</v>
      </c>
    </row>
    <row r="1793" ht="14.25" customHeight="1">
      <c r="A1793" s="1">
        <v>110.0</v>
      </c>
      <c r="B1793" s="1">
        <v>6.5</v>
      </c>
    </row>
    <row r="1794" ht="14.25" customHeight="1">
      <c r="A1794" s="1">
        <v>103.0</v>
      </c>
      <c r="B1794" s="1">
        <v>6.6</v>
      </c>
    </row>
    <row r="1795" ht="14.25" customHeight="1">
      <c r="A1795" s="1">
        <v>145.0</v>
      </c>
      <c r="B1795" s="1">
        <v>6.1</v>
      </c>
    </row>
    <row r="1796" ht="14.25" customHeight="1">
      <c r="A1796" s="1">
        <v>100.0</v>
      </c>
      <c r="B1796" s="1">
        <v>5.7</v>
      </c>
    </row>
    <row r="1797" ht="14.25" customHeight="1">
      <c r="A1797" s="1">
        <v>131.0</v>
      </c>
      <c r="B1797" s="1">
        <v>6.6</v>
      </c>
    </row>
    <row r="1798" ht="14.25" customHeight="1">
      <c r="A1798" s="1">
        <v>133.0</v>
      </c>
      <c r="B1798" s="1">
        <v>7.0</v>
      </c>
    </row>
    <row r="1799" ht="14.25" customHeight="1">
      <c r="A1799" s="1">
        <v>109.0</v>
      </c>
      <c r="B1799" s="1">
        <v>7.4</v>
      </c>
    </row>
    <row r="1800" ht="14.25" customHeight="1">
      <c r="A1800" s="1">
        <v>114.0</v>
      </c>
      <c r="B1800" s="1">
        <v>5.3</v>
      </c>
    </row>
    <row r="1801" ht="14.25" customHeight="1">
      <c r="A1801" s="1">
        <v>164.0</v>
      </c>
      <c r="B1801" s="1">
        <v>7.4</v>
      </c>
    </row>
    <row r="1802" ht="14.25" customHeight="1">
      <c r="A1802" s="1">
        <v>92.0</v>
      </c>
      <c r="B1802" s="1">
        <v>7.4</v>
      </c>
    </row>
    <row r="1803" ht="14.25" customHeight="1">
      <c r="A1803" s="1">
        <v>122.0</v>
      </c>
      <c r="B1803" s="1">
        <v>6.8</v>
      </c>
    </row>
    <row r="1804" ht="14.25" customHeight="1">
      <c r="A1804" s="1">
        <v>42.0</v>
      </c>
      <c r="B1804" s="1">
        <v>7.9</v>
      </c>
    </row>
    <row r="1805" ht="14.25" customHeight="1">
      <c r="A1805" s="1">
        <v>110.0</v>
      </c>
      <c r="B1805" s="1">
        <v>7.2</v>
      </c>
    </row>
    <row r="1806" ht="14.25" customHeight="1">
      <c r="A1806" s="1">
        <v>116.0</v>
      </c>
      <c r="B1806" s="1">
        <v>6.0</v>
      </c>
    </row>
    <row r="1807" ht="14.25" customHeight="1">
      <c r="A1807" s="1">
        <v>106.0</v>
      </c>
      <c r="B1807" s="1">
        <v>7.8</v>
      </c>
    </row>
    <row r="1808" ht="14.25" customHeight="1">
      <c r="A1808" s="1">
        <v>115.0</v>
      </c>
      <c r="B1808" s="1">
        <v>6.6</v>
      </c>
    </row>
    <row r="1809" ht="14.25" customHeight="1">
      <c r="A1809" s="1">
        <v>148.0</v>
      </c>
      <c r="B1809" s="1">
        <v>7.9</v>
      </c>
    </row>
    <row r="1810" ht="14.25" customHeight="1">
      <c r="A1810" s="1">
        <v>119.0</v>
      </c>
      <c r="B1810" s="1">
        <v>6.2</v>
      </c>
    </row>
    <row r="1811" ht="14.25" customHeight="1">
      <c r="A1811" s="1">
        <v>118.0</v>
      </c>
      <c r="B1811" s="1">
        <v>5.7</v>
      </c>
    </row>
    <row r="1812" ht="14.25" customHeight="1">
      <c r="A1812" s="1">
        <v>101.0</v>
      </c>
      <c r="B1812" s="1">
        <v>7.1</v>
      </c>
    </row>
    <row r="1813" ht="14.25" customHeight="1">
      <c r="A1813" s="1">
        <v>82.0</v>
      </c>
      <c r="B1813" s="1">
        <v>5.6</v>
      </c>
    </row>
    <row r="1814" ht="14.25" customHeight="1">
      <c r="A1814" s="1">
        <v>110.0</v>
      </c>
      <c r="B1814" s="1">
        <v>7.8</v>
      </c>
    </row>
    <row r="1815" ht="14.25" customHeight="1">
      <c r="A1815" s="1">
        <v>193.0</v>
      </c>
      <c r="B1815" s="1">
        <v>7.9</v>
      </c>
    </row>
    <row r="1816" ht="14.25" customHeight="1">
      <c r="A1816" s="1">
        <v>130.0</v>
      </c>
      <c r="B1816" s="1">
        <v>6.9</v>
      </c>
    </row>
    <row r="1817" ht="14.25" customHeight="1">
      <c r="A1817" s="1">
        <v>94.0</v>
      </c>
      <c r="B1817" s="1">
        <v>7.4</v>
      </c>
    </row>
    <row r="1818" ht="14.25" customHeight="1">
      <c r="A1818" s="1">
        <v>111.0</v>
      </c>
      <c r="B1818" s="1">
        <v>7.7</v>
      </c>
    </row>
    <row r="1819" ht="14.25" customHeight="1">
      <c r="A1819" s="1">
        <v>110.0</v>
      </c>
      <c r="B1819" s="1">
        <v>6.9</v>
      </c>
    </row>
    <row r="1820" ht="14.25" customHeight="1">
      <c r="A1820" s="1">
        <v>30.0</v>
      </c>
      <c r="B1820" s="1">
        <v>8.7</v>
      </c>
    </row>
    <row r="1821" ht="14.25" customHeight="1">
      <c r="A1821" s="1">
        <v>109.0</v>
      </c>
      <c r="B1821" s="1">
        <v>6.7</v>
      </c>
    </row>
    <row r="1822" ht="14.25" customHeight="1">
      <c r="A1822" s="1">
        <v>123.0</v>
      </c>
      <c r="B1822" s="1">
        <v>6.0</v>
      </c>
    </row>
    <row r="1823" ht="14.25" customHeight="1">
      <c r="A1823" s="1">
        <v>109.0</v>
      </c>
      <c r="B1823" s="1">
        <v>6.2</v>
      </c>
    </row>
    <row r="1824" ht="14.25" customHeight="1">
      <c r="A1824" s="1">
        <v>99.0</v>
      </c>
      <c r="B1824" s="1">
        <v>5.9</v>
      </c>
    </row>
    <row r="1825" ht="14.25" customHeight="1">
      <c r="A1825" s="1">
        <v>106.0</v>
      </c>
      <c r="B1825" s="1">
        <v>6.8</v>
      </c>
    </row>
    <row r="1826" ht="14.25" customHeight="1">
      <c r="A1826" s="1">
        <v>89.0</v>
      </c>
      <c r="B1826" s="1">
        <v>3.6</v>
      </c>
    </row>
    <row r="1827" ht="14.25" customHeight="1">
      <c r="A1827" s="1">
        <v>98.0</v>
      </c>
      <c r="B1827" s="1">
        <v>6.7</v>
      </c>
    </row>
    <row r="1828" ht="14.25" customHeight="1">
      <c r="A1828" s="1">
        <v>93.0</v>
      </c>
      <c r="B1828" s="1">
        <v>6.3</v>
      </c>
    </row>
    <row r="1829" ht="14.25" customHeight="1">
      <c r="A1829" s="1">
        <v>112.0</v>
      </c>
      <c r="B1829" s="1">
        <v>6.4</v>
      </c>
    </row>
    <row r="1830" ht="14.25" customHeight="1">
      <c r="A1830" s="1">
        <v>101.0</v>
      </c>
      <c r="B1830" s="1">
        <v>6.4</v>
      </c>
    </row>
    <row r="1831" ht="14.25" customHeight="1">
      <c r="A1831" s="1">
        <v>104.0</v>
      </c>
      <c r="B1831" s="1">
        <v>5.7</v>
      </c>
    </row>
    <row r="1832" ht="14.25" customHeight="1">
      <c r="A1832" s="1">
        <v>120.0</v>
      </c>
      <c r="B1832" s="1">
        <v>6.2</v>
      </c>
    </row>
    <row r="1833" ht="14.25" customHeight="1">
      <c r="A1833" s="1">
        <v>135.0</v>
      </c>
      <c r="B1833" s="1">
        <v>6.6</v>
      </c>
    </row>
    <row r="1834" ht="14.25" customHeight="1">
      <c r="A1834" s="1">
        <v>91.0</v>
      </c>
      <c r="B1834" s="1">
        <v>5.2</v>
      </c>
    </row>
    <row r="1835" ht="14.25" customHeight="1">
      <c r="A1835" s="1">
        <v>97.0</v>
      </c>
      <c r="B1835" s="1">
        <v>6.1</v>
      </c>
    </row>
    <row r="1836" ht="14.25" customHeight="1">
      <c r="A1836" s="1">
        <v>133.0</v>
      </c>
      <c r="B1836" s="1">
        <v>7.1</v>
      </c>
    </row>
    <row r="1837" ht="14.25" customHeight="1">
      <c r="A1837" s="1">
        <v>123.0</v>
      </c>
      <c r="B1837" s="1">
        <v>7.2</v>
      </c>
    </row>
    <row r="1838" ht="14.25" customHeight="1">
      <c r="A1838" s="1">
        <v>114.0</v>
      </c>
      <c r="B1838" s="1">
        <v>6.5</v>
      </c>
    </row>
    <row r="1839" ht="14.25" customHeight="1">
      <c r="A1839" s="1">
        <v>111.0</v>
      </c>
      <c r="B1839" s="1">
        <v>6.0</v>
      </c>
    </row>
    <row r="1840" ht="14.25" customHeight="1">
      <c r="A1840" s="1">
        <v>117.0</v>
      </c>
      <c r="B1840" s="1">
        <v>7.0</v>
      </c>
    </row>
    <row r="1841" ht="14.25" customHeight="1">
      <c r="A1841" s="1">
        <v>121.0</v>
      </c>
      <c r="B1841" s="1">
        <v>7.0</v>
      </c>
    </row>
    <row r="1842" ht="14.25" customHeight="1">
      <c r="A1842" s="1">
        <v>139.0</v>
      </c>
      <c r="B1842" s="1">
        <v>7.5</v>
      </c>
    </row>
    <row r="1843" ht="14.25" customHeight="1">
      <c r="A1843" s="1">
        <v>115.0</v>
      </c>
      <c r="B1843" s="1">
        <v>6.6</v>
      </c>
    </row>
    <row r="1844" ht="14.25" customHeight="1">
      <c r="A1844" s="1">
        <v>22.0</v>
      </c>
      <c r="B1844" s="1">
        <v>8.8</v>
      </c>
    </row>
    <row r="1845" ht="14.25" customHeight="1">
      <c r="A1845" s="1">
        <v>175.0</v>
      </c>
      <c r="B1845" s="1">
        <v>7.4</v>
      </c>
    </row>
    <row r="1846" ht="14.25" customHeight="1">
      <c r="A1846" s="1">
        <v>85.0</v>
      </c>
      <c r="B1846" s="1">
        <v>6.5</v>
      </c>
    </row>
    <row r="1847" ht="14.25" customHeight="1">
      <c r="A1847" s="1">
        <v>90.0</v>
      </c>
      <c r="B1847" s="1">
        <v>6.2</v>
      </c>
    </row>
    <row r="1848" ht="14.25" customHeight="1">
      <c r="A1848" s="1">
        <v>107.0</v>
      </c>
      <c r="B1848" s="1">
        <v>7.8</v>
      </c>
    </row>
    <row r="1849" ht="14.25" customHeight="1">
      <c r="A1849" s="1">
        <v>100.0</v>
      </c>
      <c r="B1849" s="1">
        <v>5.2</v>
      </c>
    </row>
    <row r="1850" ht="14.25" customHeight="1">
      <c r="A1850" s="1">
        <v>129.0</v>
      </c>
      <c r="B1850" s="1">
        <v>6.5</v>
      </c>
    </row>
    <row r="1851" ht="14.25" customHeight="1">
      <c r="A1851" s="1">
        <v>109.0</v>
      </c>
      <c r="B1851" s="1">
        <v>6.5</v>
      </c>
    </row>
    <row r="1852" ht="14.25" customHeight="1">
      <c r="A1852" s="1">
        <v>94.0</v>
      </c>
      <c r="B1852" s="1">
        <v>5.2</v>
      </c>
    </row>
    <row r="1853" ht="14.25" customHeight="1">
      <c r="A1853" s="1">
        <v>133.0</v>
      </c>
      <c r="B1853" s="1">
        <v>7.2</v>
      </c>
    </row>
    <row r="1854" ht="14.25" customHeight="1">
      <c r="A1854" s="1">
        <v>105.0</v>
      </c>
      <c r="B1854" s="1">
        <v>7.1</v>
      </c>
    </row>
    <row r="1855" ht="14.25" customHeight="1">
      <c r="A1855" s="1">
        <v>100.0</v>
      </c>
      <c r="B1855" s="1">
        <v>4.5</v>
      </c>
    </row>
    <row r="1856" ht="14.25" customHeight="1">
      <c r="A1856" s="1">
        <v>113.0</v>
      </c>
      <c r="B1856" s="1">
        <v>5.7</v>
      </c>
    </row>
    <row r="1857" ht="14.25" customHeight="1">
      <c r="A1857" s="1">
        <v>118.0</v>
      </c>
      <c r="B1857" s="1">
        <v>6.0</v>
      </c>
    </row>
    <row r="1858" ht="14.25" customHeight="1">
      <c r="A1858" s="1">
        <v>110.0</v>
      </c>
      <c r="B1858" s="1">
        <v>6.4</v>
      </c>
    </row>
    <row r="1859" ht="14.25" customHeight="1">
      <c r="A1859" s="1">
        <v>110.0</v>
      </c>
      <c r="B1859" s="1">
        <v>5.2</v>
      </c>
    </row>
    <row r="1860" ht="14.25" customHeight="1">
      <c r="A1860" s="1">
        <v>99.0</v>
      </c>
      <c r="B1860" s="1">
        <v>4.3</v>
      </c>
    </row>
    <row r="1861" ht="14.25" customHeight="1">
      <c r="A1861" s="1">
        <v>101.0</v>
      </c>
      <c r="B1861" s="1">
        <v>6.1</v>
      </c>
    </row>
    <row r="1862" ht="14.25" customHeight="1">
      <c r="A1862" s="1">
        <v>100.0</v>
      </c>
      <c r="B1862" s="1">
        <v>6.3</v>
      </c>
    </row>
    <row r="1863" ht="14.25" customHeight="1">
      <c r="A1863" s="1">
        <v>103.0</v>
      </c>
      <c r="B1863" s="1">
        <v>6.8</v>
      </c>
    </row>
    <row r="1864" ht="14.25" customHeight="1">
      <c r="A1864" s="1">
        <v>100.0</v>
      </c>
      <c r="B1864" s="1">
        <v>4.0</v>
      </c>
    </row>
    <row r="1865" ht="14.25" customHeight="1">
      <c r="A1865" s="1">
        <v>95.0</v>
      </c>
      <c r="B1865" s="1">
        <v>5.2</v>
      </c>
    </row>
    <row r="1866" ht="14.25" customHeight="1">
      <c r="A1866" s="1">
        <v>117.0</v>
      </c>
      <c r="B1866" s="1">
        <v>6.5</v>
      </c>
    </row>
    <row r="1867" ht="14.25" customHeight="1">
      <c r="A1867" s="1">
        <v>129.0</v>
      </c>
      <c r="B1867" s="1">
        <v>7.5</v>
      </c>
    </row>
    <row r="1868" ht="14.25" customHeight="1">
      <c r="A1868" s="1">
        <v>120.0</v>
      </c>
      <c r="B1868" s="1">
        <v>7.1</v>
      </c>
    </row>
    <row r="1869" ht="14.25" customHeight="1">
      <c r="A1869" s="1">
        <v>125.0</v>
      </c>
      <c r="B1869" s="1">
        <v>6.9</v>
      </c>
    </row>
    <row r="1870" ht="14.25" customHeight="1">
      <c r="A1870" s="1">
        <v>133.0</v>
      </c>
      <c r="B1870" s="1">
        <v>8.0</v>
      </c>
    </row>
    <row r="1871" ht="14.25" customHeight="1">
      <c r="A1871" s="1">
        <v>116.0</v>
      </c>
      <c r="B1871" s="1">
        <v>8.2</v>
      </c>
    </row>
    <row r="1872" ht="14.25" customHeight="1">
      <c r="A1872" s="1">
        <v>129.0</v>
      </c>
      <c r="B1872" s="1">
        <v>6.4</v>
      </c>
    </row>
    <row r="1873" ht="14.25" customHeight="1">
      <c r="A1873" s="1">
        <v>93.0</v>
      </c>
      <c r="B1873" s="1">
        <v>7.9</v>
      </c>
    </row>
    <row r="1874" ht="14.25" customHeight="1">
      <c r="A1874" s="1">
        <v>118.0</v>
      </c>
      <c r="B1874" s="1">
        <v>6.7</v>
      </c>
    </row>
    <row r="1875" ht="14.25" customHeight="1">
      <c r="A1875" s="1">
        <v>129.0</v>
      </c>
      <c r="B1875" s="1">
        <v>6.1</v>
      </c>
    </row>
    <row r="1876" ht="14.25" customHeight="1">
      <c r="A1876" s="1">
        <v>185.0</v>
      </c>
      <c r="B1876" s="1">
        <v>8.9</v>
      </c>
    </row>
    <row r="1877" ht="14.25" customHeight="1">
      <c r="A1877" s="1">
        <v>146.0</v>
      </c>
      <c r="B1877" s="1">
        <v>8.1</v>
      </c>
    </row>
    <row r="1878" ht="14.25" customHeight="1">
      <c r="A1878" s="1">
        <v>128.0</v>
      </c>
      <c r="B1878" s="1">
        <v>6.2</v>
      </c>
    </row>
    <row r="1879" ht="14.25" customHeight="1">
      <c r="A1879" s="1">
        <v>93.0</v>
      </c>
      <c r="B1879" s="1">
        <v>4.9</v>
      </c>
    </row>
    <row r="1880" ht="14.25" customHeight="1">
      <c r="A1880" s="1">
        <v>107.0</v>
      </c>
      <c r="B1880" s="1">
        <v>5.4</v>
      </c>
    </row>
    <row r="1881" ht="14.25" customHeight="1">
      <c r="A1881" s="1">
        <v>97.0</v>
      </c>
      <c r="B1881" s="1">
        <v>5.8</v>
      </c>
    </row>
    <row r="1882" ht="14.25" customHeight="1">
      <c r="A1882" s="1">
        <v>101.0</v>
      </c>
      <c r="B1882" s="1">
        <v>4.7</v>
      </c>
    </row>
    <row r="1883" ht="14.25" customHeight="1">
      <c r="A1883" s="1">
        <v>82.0</v>
      </c>
      <c r="B1883" s="1">
        <v>6.0</v>
      </c>
    </row>
    <row r="1884" ht="14.25" customHeight="1">
      <c r="A1884" s="1">
        <v>85.0</v>
      </c>
      <c r="B1884" s="1">
        <v>7.0</v>
      </c>
    </row>
    <row r="1885" ht="14.25" customHeight="1">
      <c r="A1885" s="1">
        <v>88.0</v>
      </c>
      <c r="B1885" s="1">
        <v>6.0</v>
      </c>
    </row>
    <row r="1886" ht="14.25" customHeight="1">
      <c r="A1886" s="1">
        <v>119.0</v>
      </c>
      <c r="B1886" s="1">
        <v>7.9</v>
      </c>
    </row>
    <row r="1887" ht="14.25" customHeight="1">
      <c r="A1887" s="1">
        <v>122.0</v>
      </c>
      <c r="B1887" s="1">
        <v>8.1</v>
      </c>
    </row>
    <row r="1888" ht="14.25" customHeight="1">
      <c r="A1888" s="1">
        <v>99.0</v>
      </c>
      <c r="B1888" s="1">
        <v>6.2</v>
      </c>
    </row>
    <row r="1889" ht="14.25" customHeight="1">
      <c r="A1889" s="1">
        <v>97.0</v>
      </c>
      <c r="B1889" s="1">
        <v>6.7</v>
      </c>
    </row>
    <row r="1890" ht="14.25" customHeight="1">
      <c r="A1890" s="1">
        <v>121.0</v>
      </c>
      <c r="B1890" s="1">
        <v>7.3</v>
      </c>
    </row>
    <row r="1891" ht="14.25" customHeight="1">
      <c r="A1891" s="1">
        <v>95.0</v>
      </c>
      <c r="B1891" s="1">
        <v>4.6</v>
      </c>
    </row>
    <row r="1892" ht="14.25" customHeight="1">
      <c r="A1892" s="1">
        <v>105.0</v>
      </c>
      <c r="B1892" s="1">
        <v>6.1</v>
      </c>
    </row>
    <row r="1893" ht="14.25" customHeight="1">
      <c r="A1893" s="1">
        <v>108.0</v>
      </c>
      <c r="B1893" s="1">
        <v>6.2</v>
      </c>
    </row>
    <row r="1894" ht="14.25" customHeight="1">
      <c r="A1894" s="1">
        <v>134.0</v>
      </c>
      <c r="B1894" s="1">
        <v>7.8</v>
      </c>
    </row>
    <row r="1895" ht="14.25" customHeight="1">
      <c r="A1895" s="1">
        <v>115.0</v>
      </c>
      <c r="B1895" s="1">
        <v>6.1</v>
      </c>
    </row>
    <row r="1896" ht="14.25" customHeight="1">
      <c r="A1896" s="1">
        <v>107.0</v>
      </c>
      <c r="B1896" s="1">
        <v>7.6</v>
      </c>
    </row>
    <row r="1897" ht="14.25" customHeight="1">
      <c r="A1897" s="1">
        <v>86.0</v>
      </c>
      <c r="B1897" s="1">
        <v>5.8</v>
      </c>
    </row>
    <row r="1898" ht="14.25" customHeight="1">
      <c r="A1898" s="1">
        <v>101.0</v>
      </c>
      <c r="B1898" s="1">
        <v>6.5</v>
      </c>
    </row>
    <row r="1899" ht="14.25" customHeight="1">
      <c r="A1899" s="1">
        <v>96.0</v>
      </c>
      <c r="B1899" s="1">
        <v>7.2</v>
      </c>
    </row>
    <row r="1900" ht="14.25" customHeight="1">
      <c r="A1900" s="1">
        <v>101.0</v>
      </c>
      <c r="B1900" s="1">
        <v>7.8</v>
      </c>
    </row>
    <row r="1901" ht="14.25" customHeight="1">
      <c r="A1901" s="1">
        <v>100.0</v>
      </c>
      <c r="B1901" s="1">
        <v>4.7</v>
      </c>
    </row>
    <row r="1902" ht="14.25" customHeight="1">
      <c r="A1902" s="1">
        <v>117.0</v>
      </c>
      <c r="B1902" s="1">
        <v>6.8</v>
      </c>
    </row>
    <row r="1903" ht="14.25" customHeight="1">
      <c r="A1903" s="1">
        <v>101.0</v>
      </c>
      <c r="B1903" s="1">
        <v>5.9</v>
      </c>
    </row>
    <row r="1904" ht="14.25" customHeight="1">
      <c r="A1904" s="1">
        <v>98.0</v>
      </c>
      <c r="B1904" s="1">
        <v>7.2</v>
      </c>
    </row>
    <row r="1905" ht="14.25" customHeight="1">
      <c r="A1905" s="1">
        <v>146.0</v>
      </c>
      <c r="B1905" s="1">
        <v>8.7</v>
      </c>
    </row>
    <row r="1906" ht="14.25" customHeight="1">
      <c r="A1906" s="1">
        <v>102.0</v>
      </c>
      <c r="B1906" s="1">
        <v>5.0</v>
      </c>
    </row>
    <row r="1907" ht="14.25" customHeight="1">
      <c r="A1907" s="1">
        <v>97.0</v>
      </c>
      <c r="B1907" s="1">
        <v>6.6</v>
      </c>
    </row>
    <row r="1908" ht="14.25" customHeight="1">
      <c r="A1908" s="1">
        <v>142.0</v>
      </c>
      <c r="B1908" s="1">
        <v>8.3</v>
      </c>
    </row>
    <row r="1909" ht="14.25" customHeight="1">
      <c r="A1909" s="1">
        <v>98.0</v>
      </c>
      <c r="B1909" s="1">
        <v>6.7</v>
      </c>
    </row>
    <row r="1910" ht="14.25" customHeight="1">
      <c r="A1910" s="1">
        <v>219.0</v>
      </c>
      <c r="B1910" s="1">
        <v>7.8</v>
      </c>
    </row>
    <row r="1911" ht="14.25" customHeight="1">
      <c r="A1911" s="1">
        <v>109.0</v>
      </c>
      <c r="B1911" s="1">
        <v>6.5</v>
      </c>
    </row>
    <row r="1912" ht="14.25" customHeight="1">
      <c r="A1912" s="1">
        <v>97.0</v>
      </c>
      <c r="B1912" s="1">
        <v>6.1</v>
      </c>
    </row>
    <row r="1913" ht="14.25" customHeight="1">
      <c r="A1913" s="1">
        <v>158.0</v>
      </c>
      <c r="B1913" s="1">
        <v>8.1</v>
      </c>
    </row>
    <row r="1914" ht="14.25" customHeight="1">
      <c r="A1914" s="1">
        <v>85.0</v>
      </c>
      <c r="B1914" s="1">
        <v>5.2</v>
      </c>
    </row>
    <row r="1915" ht="14.25" customHeight="1">
      <c r="A1915" s="1">
        <v>80.0</v>
      </c>
      <c r="B1915" s="1">
        <v>5.6</v>
      </c>
    </row>
    <row r="1916" ht="14.25" customHeight="1">
      <c r="A1916" s="1">
        <v>86.0</v>
      </c>
      <c r="B1916" s="1">
        <v>5.8</v>
      </c>
    </row>
    <row r="1917" ht="14.25" customHeight="1">
      <c r="A1917" s="1">
        <v>119.0</v>
      </c>
      <c r="B1917" s="1">
        <v>6.6</v>
      </c>
    </row>
    <row r="1918" ht="14.25" customHeight="1">
      <c r="A1918" s="1">
        <v>98.0</v>
      </c>
      <c r="B1918" s="1">
        <v>6.6</v>
      </c>
    </row>
    <row r="1919" ht="14.25" customHeight="1">
      <c r="A1919" s="1">
        <v>97.0</v>
      </c>
      <c r="B1919" s="1">
        <v>5.5</v>
      </c>
    </row>
    <row r="1920" ht="14.25" customHeight="1">
      <c r="A1920" s="1">
        <v>105.0</v>
      </c>
      <c r="B1920" s="1">
        <v>5.5</v>
      </c>
    </row>
    <row r="1921" ht="14.25" customHeight="1">
      <c r="A1921" s="1">
        <v>124.0</v>
      </c>
      <c r="B1921" s="1">
        <v>7.0</v>
      </c>
    </row>
    <row r="1922" ht="14.25" customHeight="1">
      <c r="A1922" s="1">
        <v>97.0</v>
      </c>
      <c r="B1922" s="1">
        <v>6.5</v>
      </c>
    </row>
    <row r="1923" ht="14.25" customHeight="1">
      <c r="A1923" s="1">
        <v>105.0</v>
      </c>
      <c r="B1923" s="1">
        <v>5.8</v>
      </c>
    </row>
    <row r="1924" ht="14.25" customHeight="1">
      <c r="A1924" s="1">
        <v>104.0</v>
      </c>
      <c r="B1924" s="1">
        <v>5.6</v>
      </c>
    </row>
    <row r="1925" ht="14.25" customHeight="1">
      <c r="A1925" s="1">
        <v>101.0</v>
      </c>
      <c r="B1925" s="1">
        <v>5.6</v>
      </c>
    </row>
    <row r="1926" ht="14.25" customHeight="1">
      <c r="A1926" s="1">
        <v>101.0</v>
      </c>
      <c r="B1926" s="1">
        <v>5.8</v>
      </c>
    </row>
    <row r="1927" ht="14.25" customHeight="1">
      <c r="A1927" s="1">
        <v>114.0</v>
      </c>
      <c r="B1927" s="1">
        <v>7.6</v>
      </c>
    </row>
    <row r="1928" ht="14.25" customHeight="1">
      <c r="A1928" s="1">
        <v>105.0</v>
      </c>
      <c r="B1928" s="1">
        <v>6.4</v>
      </c>
    </row>
    <row r="1929" ht="14.25" customHeight="1">
      <c r="A1929" s="1">
        <v>90.0</v>
      </c>
      <c r="B1929" s="1">
        <v>6.3</v>
      </c>
    </row>
    <row r="1930" ht="14.25" customHeight="1">
      <c r="A1930" s="1">
        <v>97.0</v>
      </c>
      <c r="B1930" s="1">
        <v>4.6</v>
      </c>
    </row>
    <row r="1931" ht="14.25" customHeight="1">
      <c r="A1931" s="1">
        <v>144.0</v>
      </c>
      <c r="B1931" s="1">
        <v>6.5</v>
      </c>
    </row>
    <row r="1932" ht="14.25" customHeight="1">
      <c r="A1932" s="1">
        <v>114.0</v>
      </c>
      <c r="B1932" s="1">
        <v>7.5</v>
      </c>
    </row>
    <row r="1933" ht="14.25" customHeight="1">
      <c r="A1933" s="1">
        <v>124.0</v>
      </c>
      <c r="B1933" s="1">
        <v>7.5</v>
      </c>
    </row>
    <row r="1934" ht="14.25" customHeight="1">
      <c r="A1934" s="1">
        <v>89.0</v>
      </c>
      <c r="B1934" s="1">
        <v>5.3</v>
      </c>
    </row>
    <row r="1935" ht="14.25" customHeight="1">
      <c r="A1935" s="1">
        <v>160.0</v>
      </c>
      <c r="B1935" s="1">
        <v>7.5</v>
      </c>
    </row>
    <row r="1936" ht="14.25" customHeight="1">
      <c r="A1936" s="1">
        <v>93.0</v>
      </c>
      <c r="B1936" s="1">
        <v>3.3</v>
      </c>
    </row>
    <row r="1937" ht="14.25" customHeight="1">
      <c r="A1937" s="1">
        <v>87.0</v>
      </c>
      <c r="B1937" s="1">
        <v>5.7</v>
      </c>
    </row>
    <row r="1938" ht="14.25" customHeight="1">
      <c r="A1938" s="1">
        <v>88.0</v>
      </c>
      <c r="B1938" s="1">
        <v>3.5</v>
      </c>
    </row>
    <row r="1939" ht="14.25" customHeight="1">
      <c r="A1939" s="1">
        <v>142.0</v>
      </c>
      <c r="B1939" s="1">
        <v>9.3</v>
      </c>
    </row>
    <row r="1940" ht="14.25" customHeight="1">
      <c r="A1940" s="1">
        <v>92.0</v>
      </c>
      <c r="B1940" s="1">
        <v>4.8</v>
      </c>
    </row>
    <row r="1941" ht="14.25" customHeight="1">
      <c r="A1941" s="1">
        <v>117.0</v>
      </c>
      <c r="B1941" s="1">
        <v>6.9</v>
      </c>
    </row>
    <row r="1942" ht="14.25" customHeight="1">
      <c r="A1942" s="1">
        <v>111.0</v>
      </c>
      <c r="B1942" s="1">
        <v>6.0</v>
      </c>
    </row>
    <row r="1943" ht="14.25" customHeight="1">
      <c r="A1943" s="1">
        <v>121.0</v>
      </c>
      <c r="B1943" s="1">
        <v>7.3</v>
      </c>
    </row>
    <row r="1944" ht="14.25" customHeight="1">
      <c r="A1944" s="1">
        <v>98.0</v>
      </c>
      <c r="B1944" s="1">
        <v>6.0</v>
      </c>
    </row>
    <row r="1945" ht="14.25" customHeight="1">
      <c r="A1945" s="1">
        <v>107.0</v>
      </c>
      <c r="B1945" s="1">
        <v>6.6</v>
      </c>
    </row>
    <row r="1946" ht="14.25" customHeight="1">
      <c r="A1946" s="1">
        <v>106.0</v>
      </c>
      <c r="B1946" s="1">
        <v>7.5</v>
      </c>
    </row>
    <row r="1947" ht="14.25" customHeight="1">
      <c r="A1947" s="1">
        <v>136.0</v>
      </c>
      <c r="B1947" s="1">
        <v>6.9</v>
      </c>
    </row>
    <row r="1948" ht="14.25" customHeight="1">
      <c r="A1948" s="1">
        <v>97.0</v>
      </c>
      <c r="B1948" s="1">
        <v>6.8</v>
      </c>
    </row>
    <row r="1949" ht="14.25" customHeight="1">
      <c r="A1949" s="1">
        <v>7.0</v>
      </c>
      <c r="B1949" s="1">
        <v>8.3</v>
      </c>
    </row>
    <row r="1950" ht="14.25" customHeight="1">
      <c r="A1950" s="1">
        <v>108.0</v>
      </c>
      <c r="B1950" s="1">
        <v>6.3</v>
      </c>
    </row>
    <row r="1951" ht="14.25" customHeight="1">
      <c r="A1951" s="1">
        <v>97.0</v>
      </c>
      <c r="B1951" s="1">
        <v>6.4</v>
      </c>
    </row>
    <row r="1952" ht="14.25" customHeight="1">
      <c r="A1952" s="1">
        <v>99.0</v>
      </c>
      <c r="B1952" s="1">
        <v>5.6</v>
      </c>
    </row>
    <row r="1953" ht="14.25" customHeight="1">
      <c r="A1953" s="1">
        <v>103.0</v>
      </c>
      <c r="B1953" s="1">
        <v>6.3</v>
      </c>
    </row>
    <row r="1954" ht="14.25" customHeight="1">
      <c r="A1954" s="1">
        <v>95.0</v>
      </c>
      <c r="B1954" s="1">
        <v>7.3</v>
      </c>
    </row>
    <row r="1955" ht="14.25" customHeight="1">
      <c r="A1955" s="1">
        <v>93.0</v>
      </c>
      <c r="B1955" s="1">
        <v>6.6</v>
      </c>
    </row>
    <row r="1956" ht="14.25" customHeight="1">
      <c r="A1956" s="1">
        <v>98.0</v>
      </c>
      <c r="B1956" s="1">
        <v>4.6</v>
      </c>
    </row>
    <row r="1957" ht="14.25" customHeight="1">
      <c r="A1957" s="1">
        <v>90.0</v>
      </c>
      <c r="B1957" s="1">
        <v>5.1</v>
      </c>
    </row>
    <row r="1958" ht="14.25" customHeight="1">
      <c r="A1958" s="1">
        <v>107.0</v>
      </c>
      <c r="B1958" s="1">
        <v>5.6</v>
      </c>
    </row>
    <row r="1959" ht="14.25" customHeight="1">
      <c r="A1959" s="1">
        <v>90.0</v>
      </c>
      <c r="B1959" s="1">
        <v>5.3</v>
      </c>
    </row>
    <row r="1960" ht="14.25" customHeight="1">
      <c r="A1960" s="1">
        <v>120.0</v>
      </c>
      <c r="B1960" s="1">
        <v>7.5</v>
      </c>
    </row>
    <row r="1961" ht="14.25" customHeight="1">
      <c r="A1961" s="1">
        <v>115.0</v>
      </c>
      <c r="B1961" s="1">
        <v>5.6</v>
      </c>
    </row>
    <row r="1962" ht="14.25" customHeight="1">
      <c r="A1962" s="1">
        <v>93.0</v>
      </c>
      <c r="B1962" s="1">
        <v>5.9</v>
      </c>
    </row>
    <row r="1963" ht="14.25" customHeight="1">
      <c r="A1963" s="1">
        <v>99.0</v>
      </c>
      <c r="B1963" s="1">
        <v>4.7</v>
      </c>
    </row>
    <row r="1964" ht="14.25" customHeight="1">
      <c r="A1964" s="1">
        <v>107.0</v>
      </c>
      <c r="B1964" s="1">
        <v>4.8</v>
      </c>
    </row>
    <row r="1965" ht="14.25" customHeight="1">
      <c r="A1965" s="1">
        <v>110.0</v>
      </c>
      <c r="B1965" s="1">
        <v>6.8</v>
      </c>
    </row>
    <row r="1966" ht="14.25" customHeight="1">
      <c r="A1966" s="1">
        <v>101.0</v>
      </c>
      <c r="B1966" s="1">
        <v>5.4</v>
      </c>
    </row>
    <row r="1967" ht="14.25" customHeight="1">
      <c r="A1967" s="1">
        <v>85.0</v>
      </c>
      <c r="B1967" s="1">
        <v>5.1</v>
      </c>
    </row>
    <row r="1968" ht="14.25" customHeight="1">
      <c r="A1968" s="1">
        <v>132.0</v>
      </c>
      <c r="B1968" s="1">
        <v>7.0</v>
      </c>
    </row>
    <row r="1969" ht="14.25" customHeight="1">
      <c r="A1969" s="1">
        <v>88.0</v>
      </c>
      <c r="B1969" s="1">
        <v>6.7</v>
      </c>
    </row>
    <row r="1970" ht="14.25" customHeight="1">
      <c r="A1970" s="1">
        <v>90.0</v>
      </c>
      <c r="B1970" s="1">
        <v>4.0</v>
      </c>
    </row>
    <row r="1971" ht="14.25" customHeight="1">
      <c r="A1971" s="1">
        <v>145.0</v>
      </c>
      <c r="B1971" s="1">
        <v>7.3</v>
      </c>
    </row>
    <row r="1972" ht="14.25" customHeight="1">
      <c r="A1972" s="1">
        <v>110.0</v>
      </c>
      <c r="B1972" s="1">
        <v>6.8</v>
      </c>
    </row>
    <row r="1973" ht="14.25" customHeight="1">
      <c r="A1973" s="1">
        <v>101.0</v>
      </c>
      <c r="B1973" s="1">
        <v>6.1</v>
      </c>
    </row>
    <row r="1974" ht="14.25" customHeight="1">
      <c r="A1974" s="1">
        <v>30.0</v>
      </c>
      <c r="B1974" s="1">
        <v>7.2</v>
      </c>
    </row>
    <row r="1975" ht="14.25" customHeight="1">
      <c r="A1975" s="1">
        <v>122.0</v>
      </c>
      <c r="B1975" s="1">
        <v>7.0</v>
      </c>
    </row>
    <row r="1976" ht="14.25" customHeight="1">
      <c r="A1976" s="1">
        <v>107.0</v>
      </c>
      <c r="B1976" s="1">
        <v>7.1</v>
      </c>
    </row>
    <row r="1977" ht="14.25" customHeight="1">
      <c r="A1977" s="1">
        <v>127.0</v>
      </c>
      <c r="B1977" s="1">
        <v>6.9</v>
      </c>
    </row>
    <row r="1978" ht="14.25" customHeight="1">
      <c r="A1978" s="1">
        <v>99.0</v>
      </c>
      <c r="B1978" s="1">
        <v>7.3</v>
      </c>
    </row>
    <row r="1979" ht="14.25" customHeight="1">
      <c r="A1979" s="1">
        <v>104.0</v>
      </c>
      <c r="B1979" s="1">
        <v>6.3</v>
      </c>
    </row>
    <row r="1980" ht="14.25" customHeight="1">
      <c r="A1980" s="1">
        <v>140.0</v>
      </c>
      <c r="B1980" s="1">
        <v>8.2</v>
      </c>
    </row>
    <row r="1981" ht="14.25" customHeight="1">
      <c r="A1981" s="1">
        <v>133.0</v>
      </c>
      <c r="B1981" s="1">
        <v>7.1</v>
      </c>
    </row>
    <row r="1982" ht="14.25" customHeight="1">
      <c r="A1982" s="1">
        <v>271.0</v>
      </c>
      <c r="B1982" s="1">
        <v>7.7</v>
      </c>
    </row>
    <row r="1983" ht="14.25" customHeight="1">
      <c r="A1983" s="1">
        <v>112.0</v>
      </c>
      <c r="B1983" s="1">
        <v>6.5</v>
      </c>
    </row>
    <row r="1984" ht="14.25" customHeight="1">
      <c r="A1984" s="1">
        <v>99.0</v>
      </c>
      <c r="B1984" s="1">
        <v>4.9</v>
      </c>
    </row>
    <row r="1985" ht="14.25" customHeight="1">
      <c r="A1985" s="1">
        <v>100.0</v>
      </c>
      <c r="B1985" s="1">
        <v>6.4</v>
      </c>
    </row>
    <row r="1986" ht="14.25" customHeight="1">
      <c r="A1986" s="1">
        <v>92.0</v>
      </c>
      <c r="B1986" s="1">
        <v>5.9</v>
      </c>
    </row>
    <row r="1987" ht="14.25" customHeight="1">
      <c r="A1987" s="1">
        <v>105.0</v>
      </c>
      <c r="B1987" s="1">
        <v>6.2</v>
      </c>
    </row>
    <row r="1988" ht="14.25" customHeight="1">
      <c r="A1988" s="1">
        <v>110.0</v>
      </c>
      <c r="B1988" s="1">
        <v>5.8</v>
      </c>
    </row>
    <row r="1989" ht="14.25" customHeight="1">
      <c r="A1989" s="1">
        <v>116.0</v>
      </c>
      <c r="B1989" s="1">
        <v>6.7</v>
      </c>
    </row>
    <row r="1990" ht="14.25" customHeight="1">
      <c r="A1990" s="1">
        <v>88.0</v>
      </c>
      <c r="B1990" s="1">
        <v>5.9</v>
      </c>
    </row>
    <row r="1991" ht="14.25" customHeight="1">
      <c r="A1991" s="1">
        <v>111.0</v>
      </c>
      <c r="B1991" s="1">
        <v>7.3</v>
      </c>
    </row>
    <row r="1992" ht="14.25" customHeight="1">
      <c r="A1992" s="1">
        <v>117.0</v>
      </c>
      <c r="B1992" s="1">
        <v>4.8</v>
      </c>
    </row>
    <row r="1993" ht="14.25" customHeight="1">
      <c r="A1993" s="1">
        <v>95.0</v>
      </c>
      <c r="B1993" s="1">
        <v>4.1</v>
      </c>
    </row>
    <row r="1994" ht="14.25" customHeight="1">
      <c r="A1994" s="1">
        <v>95.0</v>
      </c>
      <c r="B1994" s="1">
        <v>4.9</v>
      </c>
    </row>
    <row r="1995" ht="14.25" customHeight="1">
      <c r="A1995" s="1">
        <v>127.0</v>
      </c>
      <c r="B1995" s="1">
        <v>7.9</v>
      </c>
    </row>
    <row r="1996" ht="14.25" customHeight="1">
      <c r="A1996" s="1">
        <v>105.0</v>
      </c>
      <c r="B1996" s="1">
        <v>5.6</v>
      </c>
    </row>
    <row r="1997" ht="14.25" customHeight="1">
      <c r="A1997" s="1">
        <v>104.0</v>
      </c>
      <c r="B1997" s="1">
        <v>5.2</v>
      </c>
    </row>
    <row r="1998" ht="14.25" customHeight="1">
      <c r="A1998" s="1">
        <v>95.0</v>
      </c>
      <c r="B1998" s="1">
        <v>4.1</v>
      </c>
    </row>
    <row r="1999" ht="14.25" customHeight="1">
      <c r="A1999" s="1">
        <v>121.0</v>
      </c>
      <c r="B1999" s="1">
        <v>6.6</v>
      </c>
    </row>
    <row r="2000" ht="14.25" customHeight="1">
      <c r="A2000" s="1">
        <v>92.0</v>
      </c>
      <c r="B2000" s="1">
        <v>2.9</v>
      </c>
    </row>
    <row r="2001" ht="14.25" customHeight="1">
      <c r="A2001" s="1">
        <v>80.0</v>
      </c>
      <c r="B2001" s="1">
        <v>7.2</v>
      </c>
    </row>
    <row r="2002" ht="14.25" customHeight="1">
      <c r="A2002" s="1">
        <v>107.0</v>
      </c>
      <c r="B2002" s="1">
        <v>6.5</v>
      </c>
    </row>
    <row r="2003" ht="14.25" customHeight="1">
      <c r="A2003" s="1">
        <v>91.0</v>
      </c>
      <c r="B2003" s="1">
        <v>6.8</v>
      </c>
    </row>
    <row r="2004" ht="14.25" customHeight="1">
      <c r="A2004" s="1">
        <v>117.0</v>
      </c>
      <c r="B2004" s="1">
        <v>7.2</v>
      </c>
    </row>
    <row r="2005" ht="14.25" customHeight="1">
      <c r="A2005" s="1">
        <v>107.0</v>
      </c>
      <c r="B2005" s="1">
        <v>6.8</v>
      </c>
    </row>
    <row r="2006" ht="14.25" customHeight="1">
      <c r="A2006" s="1">
        <v>131.0</v>
      </c>
      <c r="B2006" s="1">
        <v>7.8</v>
      </c>
    </row>
    <row r="2007" ht="14.25" customHeight="1">
      <c r="A2007" s="1">
        <v>122.0</v>
      </c>
      <c r="B2007" s="1">
        <v>6.7</v>
      </c>
    </row>
    <row r="2008" ht="14.25" customHeight="1">
      <c r="A2008" s="1">
        <v>88.0</v>
      </c>
      <c r="B2008" s="1">
        <v>6.1</v>
      </c>
    </row>
    <row r="2009" ht="14.25" customHeight="1">
      <c r="A2009" s="1">
        <v>134.0</v>
      </c>
      <c r="B2009" s="1">
        <v>7.1</v>
      </c>
    </row>
    <row r="2010" ht="14.25" customHeight="1">
      <c r="A2010" s="1">
        <v>117.0</v>
      </c>
      <c r="B2010" s="1">
        <v>5.7</v>
      </c>
    </row>
    <row r="2011" ht="14.25" customHeight="1">
      <c r="A2011" s="1">
        <v>80.0</v>
      </c>
      <c r="B2011" s="1">
        <v>2.9</v>
      </c>
    </row>
    <row r="2012" ht="14.25" customHeight="1">
      <c r="A2012" s="1">
        <v>85.0</v>
      </c>
      <c r="B2012" s="1">
        <v>5.2</v>
      </c>
    </row>
    <row r="2013" ht="14.25" customHeight="1">
      <c r="A2013" s="1">
        <v>138.0</v>
      </c>
      <c r="B2013" s="1">
        <v>5.3</v>
      </c>
    </row>
    <row r="2014" ht="14.25" customHeight="1">
      <c r="A2014" s="1">
        <v>121.0</v>
      </c>
      <c r="B2014" s="1">
        <v>6.2</v>
      </c>
    </row>
    <row r="2015" ht="14.25" customHeight="1">
      <c r="A2015" s="1">
        <v>134.0</v>
      </c>
      <c r="B2015" s="1">
        <v>7.3</v>
      </c>
    </row>
    <row r="2016" ht="14.25" customHeight="1">
      <c r="A2016" s="1">
        <v>100.0</v>
      </c>
      <c r="B2016" s="1">
        <v>6.5</v>
      </c>
    </row>
    <row r="2017" ht="14.25" customHeight="1">
      <c r="A2017" s="1">
        <v>100.0</v>
      </c>
      <c r="B2017" s="1">
        <v>4.1</v>
      </c>
    </row>
    <row r="2018" ht="14.25" customHeight="1">
      <c r="A2018" s="1">
        <v>119.0</v>
      </c>
      <c r="B2018" s="1">
        <v>7.7</v>
      </c>
    </row>
    <row r="2019" ht="14.25" customHeight="1">
      <c r="A2019" s="1">
        <v>137.0</v>
      </c>
      <c r="B2019" s="1">
        <v>6.1</v>
      </c>
    </row>
    <row r="2020" ht="14.25" customHeight="1">
      <c r="A2020" s="1">
        <v>119.0</v>
      </c>
      <c r="B2020" s="1">
        <v>7.3</v>
      </c>
    </row>
    <row r="2021" ht="14.25" customHeight="1">
      <c r="A2021" s="1">
        <v>139.0</v>
      </c>
      <c r="B2021" s="1">
        <v>7.2</v>
      </c>
    </row>
    <row r="2022" ht="14.25" customHeight="1">
      <c r="A2022" s="1">
        <v>114.0</v>
      </c>
      <c r="B2022" s="1">
        <v>5.3</v>
      </c>
    </row>
    <row r="2023" ht="14.25" customHeight="1">
      <c r="A2023" s="1">
        <v>120.0</v>
      </c>
      <c r="B2023" s="1">
        <v>6.1</v>
      </c>
    </row>
    <row r="2024" ht="14.25" customHeight="1">
      <c r="A2024" s="1">
        <v>98.0</v>
      </c>
      <c r="B2024" s="1">
        <v>5.8</v>
      </c>
    </row>
    <row r="2025" ht="14.25" customHeight="1">
      <c r="A2025" s="1">
        <v>106.0</v>
      </c>
      <c r="B2025" s="1">
        <v>5.7</v>
      </c>
    </row>
    <row r="2026" ht="14.25" customHeight="1">
      <c r="A2026" s="1">
        <v>98.0</v>
      </c>
      <c r="B2026" s="1">
        <v>6.7</v>
      </c>
    </row>
    <row r="2027" ht="14.25" customHeight="1">
      <c r="A2027" s="1">
        <v>107.0</v>
      </c>
      <c r="B2027" s="1">
        <v>6.5</v>
      </c>
    </row>
    <row r="2028" ht="14.25" customHeight="1">
      <c r="A2028" s="1">
        <v>88.0</v>
      </c>
      <c r="B2028" s="1">
        <v>7.2</v>
      </c>
    </row>
    <row r="2029" ht="14.25" customHeight="1">
      <c r="A2029" s="1">
        <v>137.0</v>
      </c>
      <c r="B2029" s="1">
        <v>7.6</v>
      </c>
    </row>
    <row r="2030" ht="14.25" customHeight="1">
      <c r="A2030" s="1">
        <v>100.0</v>
      </c>
      <c r="B2030" s="1">
        <v>4.6</v>
      </c>
    </row>
    <row r="2031" ht="14.25" customHeight="1">
      <c r="A2031" s="1">
        <v>115.0</v>
      </c>
      <c r="B2031" s="1">
        <v>6.9</v>
      </c>
    </row>
    <row r="2032" ht="14.25" customHeight="1">
      <c r="A2032" s="1">
        <v>101.0</v>
      </c>
      <c r="B2032" s="1">
        <v>6.6</v>
      </c>
    </row>
    <row r="2033" ht="14.25" customHeight="1">
      <c r="A2033" s="1">
        <v>110.0</v>
      </c>
      <c r="B2033" s="1">
        <v>6.3</v>
      </c>
    </row>
    <row r="2034" ht="14.25" customHeight="1">
      <c r="A2034" s="1">
        <v>94.0</v>
      </c>
      <c r="B2034" s="1">
        <v>6.2</v>
      </c>
    </row>
    <row r="2035" ht="14.25" customHeight="1">
      <c r="A2035" s="1">
        <v>88.0</v>
      </c>
      <c r="B2035" s="1">
        <v>5.3</v>
      </c>
    </row>
    <row r="2036" ht="14.25" customHeight="1">
      <c r="A2036" s="1">
        <v>127.0</v>
      </c>
      <c r="B2036" s="1">
        <v>7.3</v>
      </c>
    </row>
    <row r="2037" ht="14.25" customHeight="1">
      <c r="A2037" s="1">
        <v>95.0</v>
      </c>
      <c r="B2037" s="1">
        <v>5.6</v>
      </c>
    </row>
    <row r="2038" ht="14.25" customHeight="1">
      <c r="A2038" s="1">
        <v>87.0</v>
      </c>
      <c r="B2038" s="1">
        <v>6.2</v>
      </c>
    </row>
    <row r="2039" ht="14.25" customHeight="1">
      <c r="A2039" s="1">
        <v>118.0</v>
      </c>
      <c r="B2039" s="1">
        <v>5.2</v>
      </c>
    </row>
    <row r="2040" ht="14.25" customHeight="1">
      <c r="A2040" s="1">
        <v>107.0</v>
      </c>
      <c r="B2040" s="1">
        <v>5.3</v>
      </c>
    </row>
    <row r="2041" ht="14.25" customHeight="1">
      <c r="A2041" s="1">
        <v>124.0</v>
      </c>
      <c r="B2041" s="1">
        <v>5.4</v>
      </c>
    </row>
    <row r="2042" ht="14.25" customHeight="1">
      <c r="A2042" s="1">
        <v>89.0</v>
      </c>
      <c r="B2042" s="1">
        <v>4.9</v>
      </c>
    </row>
    <row r="2043" ht="14.25" customHeight="1">
      <c r="A2043" s="1">
        <v>88.0</v>
      </c>
      <c r="B2043" s="1">
        <v>5.5</v>
      </c>
    </row>
    <row r="2044" ht="14.25" customHeight="1">
      <c r="A2044" s="1">
        <v>118.0</v>
      </c>
      <c r="B2044" s="1">
        <v>6.7</v>
      </c>
    </row>
    <row r="2045" ht="14.25" customHeight="1">
      <c r="A2045" s="1">
        <v>93.0</v>
      </c>
      <c r="B2045" s="1">
        <v>3.9</v>
      </c>
    </row>
    <row r="2046" ht="14.25" customHeight="1">
      <c r="A2046" s="1">
        <v>80.0</v>
      </c>
      <c r="B2046" s="1">
        <v>7.2</v>
      </c>
    </row>
    <row r="2047" ht="14.25" customHeight="1">
      <c r="A2047" s="1">
        <v>120.0</v>
      </c>
      <c r="B2047" s="1">
        <v>5.1</v>
      </c>
    </row>
    <row r="2048" ht="14.25" customHeight="1">
      <c r="A2048" s="1">
        <v>98.0</v>
      </c>
      <c r="B2048" s="1">
        <v>6.5</v>
      </c>
    </row>
    <row r="2049" ht="14.25" customHeight="1">
      <c r="A2049" s="1">
        <v>119.0</v>
      </c>
      <c r="B2049" s="1">
        <v>8.2</v>
      </c>
    </row>
    <row r="2050" ht="14.25" customHeight="1">
      <c r="A2050" s="1">
        <v>88.0</v>
      </c>
      <c r="B2050" s="1">
        <v>7.7</v>
      </c>
    </row>
    <row r="2051" ht="14.25" customHeight="1">
      <c r="A2051" s="1">
        <v>201.0</v>
      </c>
      <c r="B2051" s="1">
        <v>7.2</v>
      </c>
    </row>
    <row r="2052" ht="14.25" customHeight="1">
      <c r="A2052" s="1">
        <v>90.0</v>
      </c>
      <c r="B2052" s="1">
        <v>6.1</v>
      </c>
    </row>
    <row r="2053" ht="14.25" customHeight="1">
      <c r="A2053" s="1">
        <v>127.0</v>
      </c>
      <c r="B2053" s="1">
        <v>8.8</v>
      </c>
    </row>
    <row r="2054" ht="14.25" customHeight="1">
      <c r="A2054" s="1">
        <v>119.0</v>
      </c>
      <c r="B2054" s="1">
        <v>6.8</v>
      </c>
    </row>
    <row r="2055" ht="14.25" customHeight="1">
      <c r="A2055" s="1">
        <v>85.0</v>
      </c>
      <c r="B2055" s="1">
        <v>6.8</v>
      </c>
    </row>
    <row r="2056" ht="14.25" customHeight="1">
      <c r="A2056" s="1">
        <v>98.0</v>
      </c>
      <c r="B2056" s="1">
        <v>6.7</v>
      </c>
    </row>
    <row r="2057" ht="14.25" customHeight="1">
      <c r="A2057" s="1">
        <v>101.0</v>
      </c>
      <c r="B2057" s="1">
        <v>7.1</v>
      </c>
    </row>
    <row r="2058" ht="14.25" customHeight="1">
      <c r="A2058" s="1">
        <v>112.0</v>
      </c>
      <c r="B2058" s="1">
        <v>7.1</v>
      </c>
    </row>
    <row r="2059" ht="14.25" customHeight="1">
      <c r="A2059" s="1">
        <v>97.0</v>
      </c>
      <c r="B2059" s="1">
        <v>6.1</v>
      </c>
    </row>
    <row r="2060" ht="14.25" customHeight="1">
      <c r="A2060" s="1">
        <v>126.0</v>
      </c>
      <c r="B2060" s="1">
        <v>8.0</v>
      </c>
    </row>
    <row r="2061" ht="14.25" customHeight="1">
      <c r="A2061" s="1">
        <v>106.0</v>
      </c>
      <c r="B2061" s="1">
        <v>7.5</v>
      </c>
    </row>
    <row r="2062" ht="14.25" customHeight="1">
      <c r="A2062" s="1">
        <v>97.0</v>
      </c>
      <c r="B2062" s="1">
        <v>6.6</v>
      </c>
    </row>
    <row r="2063" ht="14.25" customHeight="1">
      <c r="A2063" s="1">
        <v>100.0</v>
      </c>
      <c r="B2063" s="1">
        <v>5.4</v>
      </c>
    </row>
    <row r="2064" ht="14.25" customHeight="1">
      <c r="A2064" s="1">
        <v>114.0</v>
      </c>
      <c r="B2064" s="1">
        <v>6.1</v>
      </c>
    </row>
    <row r="2065" ht="14.25" customHeight="1">
      <c r="A2065" s="1">
        <v>101.0</v>
      </c>
      <c r="B2065" s="1">
        <v>6.1</v>
      </c>
    </row>
    <row r="2066" ht="14.25" customHeight="1">
      <c r="A2066" s="1">
        <v>88.0</v>
      </c>
      <c r="B2066" s="1">
        <v>5.6</v>
      </c>
    </row>
    <row r="2067" ht="14.25" customHeight="1">
      <c r="A2067" s="1">
        <v>93.0</v>
      </c>
      <c r="B2067" s="1">
        <v>5.8</v>
      </c>
    </row>
    <row r="2068" ht="14.25" customHeight="1">
      <c r="A2068" s="1">
        <v>92.0</v>
      </c>
      <c r="B2068" s="1">
        <v>2.8</v>
      </c>
    </row>
    <row r="2069" ht="14.25" customHeight="1">
      <c r="A2069" s="1">
        <v>98.0</v>
      </c>
      <c r="B2069" s="1">
        <v>6.7</v>
      </c>
    </row>
    <row r="2070" ht="14.25" customHeight="1">
      <c r="A2070" s="1">
        <v>94.0</v>
      </c>
      <c r="B2070" s="1">
        <v>5.1</v>
      </c>
    </row>
    <row r="2071" ht="14.25" customHeight="1">
      <c r="A2071" s="1">
        <v>102.0</v>
      </c>
      <c r="B2071" s="1">
        <v>7.2</v>
      </c>
    </row>
    <row r="2072" ht="14.25" customHeight="1">
      <c r="A2072" s="1">
        <v>98.0</v>
      </c>
      <c r="B2072" s="1">
        <v>6.0</v>
      </c>
    </row>
    <row r="2073" ht="14.25" customHeight="1">
      <c r="A2073" s="1">
        <v>121.0</v>
      </c>
      <c r="B2073" s="1">
        <v>7.2</v>
      </c>
    </row>
    <row r="2074" ht="14.25" customHeight="1">
      <c r="A2074" s="1">
        <v>111.0</v>
      </c>
      <c r="B2074" s="1">
        <v>6.7</v>
      </c>
    </row>
    <row r="2075" ht="14.25" customHeight="1">
      <c r="A2075" s="1">
        <v>90.0</v>
      </c>
      <c r="B2075" s="1">
        <v>6.3</v>
      </c>
    </row>
    <row r="2076" ht="14.25" customHeight="1">
      <c r="A2076" s="1">
        <v>100.0</v>
      </c>
      <c r="B2076" s="1">
        <v>6.2</v>
      </c>
    </row>
    <row r="2077" ht="14.25" customHeight="1">
      <c r="A2077" s="1">
        <v>50.0</v>
      </c>
      <c r="B2077" s="1">
        <v>6.8</v>
      </c>
    </row>
    <row r="2078" ht="14.25" customHeight="1">
      <c r="A2078" s="1">
        <v>141.0</v>
      </c>
      <c r="B2078" s="1">
        <v>6.2</v>
      </c>
    </row>
    <row r="2079" ht="14.25" customHeight="1">
      <c r="A2079" s="1">
        <v>139.0</v>
      </c>
      <c r="B2079" s="1">
        <v>6.9</v>
      </c>
    </row>
    <row r="2080" ht="14.25" customHeight="1">
      <c r="A2080" s="1">
        <v>114.0</v>
      </c>
      <c r="B2080" s="1">
        <v>6.8</v>
      </c>
    </row>
    <row r="2081" ht="14.25" customHeight="1">
      <c r="A2081" s="1">
        <v>96.0</v>
      </c>
      <c r="B2081" s="1">
        <v>7.1</v>
      </c>
    </row>
    <row r="2082" ht="14.25" customHeight="1">
      <c r="A2082" s="1">
        <v>111.0</v>
      </c>
      <c r="B2082" s="1">
        <v>7.1</v>
      </c>
    </row>
    <row r="2083" ht="14.25" customHeight="1">
      <c r="A2083" s="1">
        <v>127.0</v>
      </c>
      <c r="B2083" s="1">
        <v>7.0</v>
      </c>
    </row>
    <row r="2084" ht="14.25" customHeight="1">
      <c r="A2084" s="1">
        <v>107.0</v>
      </c>
      <c r="B2084" s="1">
        <v>7.1</v>
      </c>
    </row>
    <row r="2085" ht="14.25" customHeight="1">
      <c r="A2085" s="1">
        <v>97.0</v>
      </c>
      <c r="B2085" s="1">
        <v>6.4</v>
      </c>
    </row>
    <row r="2086" ht="14.25" customHeight="1">
      <c r="A2086" s="1">
        <v>127.0</v>
      </c>
      <c r="B2086" s="1">
        <v>7.0</v>
      </c>
    </row>
    <row r="2087" ht="14.25" customHeight="1">
      <c r="A2087" s="1">
        <v>110.0</v>
      </c>
      <c r="B2087" s="1">
        <v>6.2</v>
      </c>
    </row>
    <row r="2088" ht="14.25" customHeight="1">
      <c r="A2088" s="1">
        <v>135.0</v>
      </c>
      <c r="B2088" s="1">
        <v>7.5</v>
      </c>
    </row>
    <row r="2089" ht="14.25" customHeight="1">
      <c r="A2089" s="1">
        <v>84.0</v>
      </c>
      <c r="B2089" s="1">
        <v>4.8</v>
      </c>
    </row>
    <row r="2090" ht="14.25" customHeight="1">
      <c r="A2090" s="1">
        <v>240.0</v>
      </c>
      <c r="B2090" s="1">
        <v>8.1</v>
      </c>
    </row>
    <row r="2091" ht="14.25" customHeight="1">
      <c r="A2091" s="1">
        <v>122.0</v>
      </c>
      <c r="B2091" s="1">
        <v>7.3</v>
      </c>
    </row>
    <row r="2092" ht="14.25" customHeight="1">
      <c r="A2092" s="1">
        <v>114.0</v>
      </c>
      <c r="B2092" s="1">
        <v>5.8</v>
      </c>
    </row>
    <row r="2093" ht="14.25" customHeight="1">
      <c r="A2093" s="1">
        <v>132.0</v>
      </c>
      <c r="B2093" s="1">
        <v>7.6</v>
      </c>
    </row>
    <row r="2094" ht="14.25" customHeight="1">
      <c r="A2094" s="1">
        <v>170.0</v>
      </c>
      <c r="B2094" s="1">
        <v>5.6</v>
      </c>
    </row>
    <row r="2095" ht="14.25" customHeight="1">
      <c r="A2095" s="1">
        <v>133.0</v>
      </c>
      <c r="B2095" s="1">
        <v>7.0</v>
      </c>
    </row>
    <row r="2096" ht="14.25" customHeight="1">
      <c r="A2096" s="1">
        <v>112.0</v>
      </c>
      <c r="B2096" s="1">
        <v>6.6</v>
      </c>
    </row>
    <row r="2097" ht="14.25" customHeight="1">
      <c r="A2097" s="1">
        <v>108.0</v>
      </c>
      <c r="B2097" s="1">
        <v>6.5</v>
      </c>
    </row>
    <row r="2098" ht="14.25" customHeight="1">
      <c r="A2098" s="1">
        <v>115.0</v>
      </c>
      <c r="B2098" s="1">
        <v>7.4</v>
      </c>
    </row>
    <row r="2099" ht="14.25" customHeight="1">
      <c r="A2099" s="1">
        <v>83.0</v>
      </c>
      <c r="B2099" s="1">
        <v>4.6</v>
      </c>
    </row>
    <row r="2100" ht="14.25" customHeight="1">
      <c r="A2100" s="1">
        <v>105.0</v>
      </c>
      <c r="B2100" s="1">
        <v>6.4</v>
      </c>
    </row>
    <row r="2101" ht="14.25" customHeight="1">
      <c r="A2101" s="1">
        <v>110.0</v>
      </c>
      <c r="B2101" s="1">
        <v>6.0</v>
      </c>
    </row>
    <row r="2102" ht="14.25" customHeight="1">
      <c r="A2102" s="1">
        <v>108.0</v>
      </c>
      <c r="B2102" s="1">
        <v>6.4</v>
      </c>
    </row>
    <row r="2103" ht="14.25" customHeight="1">
      <c r="A2103" s="1">
        <v>96.0</v>
      </c>
      <c r="B2103" s="1">
        <v>5.9</v>
      </c>
    </row>
    <row r="2104" ht="14.25" customHeight="1">
      <c r="A2104" s="1">
        <v>94.0</v>
      </c>
      <c r="B2104" s="1">
        <v>6.4</v>
      </c>
    </row>
    <row r="2105" ht="14.25" customHeight="1">
      <c r="A2105" s="1">
        <v>142.0</v>
      </c>
      <c r="B2105" s="1">
        <v>6.6</v>
      </c>
    </row>
    <row r="2106" ht="14.25" customHeight="1">
      <c r="A2106" s="1">
        <v>104.0</v>
      </c>
      <c r="B2106" s="1">
        <v>6.9</v>
      </c>
    </row>
    <row r="2107" ht="14.25" customHeight="1">
      <c r="A2107" s="1">
        <v>136.0</v>
      </c>
      <c r="B2107" s="1">
        <v>6.9</v>
      </c>
    </row>
    <row r="2108" ht="14.25" customHeight="1">
      <c r="A2108" s="1">
        <v>106.0</v>
      </c>
      <c r="B2108" s="1">
        <v>5.8</v>
      </c>
    </row>
    <row r="2109" ht="14.25" customHeight="1">
      <c r="A2109" s="1">
        <v>106.0</v>
      </c>
      <c r="B2109" s="1">
        <v>6.4</v>
      </c>
    </row>
    <row r="2110" ht="14.25" customHeight="1">
      <c r="A2110" s="1">
        <v>98.0</v>
      </c>
      <c r="B2110" s="1">
        <v>5.3</v>
      </c>
    </row>
    <row r="2111" ht="14.25" customHeight="1">
      <c r="A2111" s="1">
        <v>100.0</v>
      </c>
      <c r="B2111" s="1">
        <v>6.5</v>
      </c>
    </row>
    <row r="2112" ht="14.25" customHeight="1">
      <c r="A2112" s="1">
        <v>95.0</v>
      </c>
      <c r="B2112" s="1">
        <v>5.7</v>
      </c>
    </row>
    <row r="2113" ht="14.25" customHeight="1">
      <c r="A2113" s="1">
        <v>107.0</v>
      </c>
      <c r="B2113" s="1">
        <v>6.7</v>
      </c>
    </row>
    <row r="2114" ht="14.25" customHeight="1">
      <c r="A2114" s="1">
        <v>104.0</v>
      </c>
      <c r="B2114" s="1">
        <v>3.9</v>
      </c>
    </row>
    <row r="2115" ht="14.25" customHeight="1">
      <c r="A2115" s="1">
        <v>104.0</v>
      </c>
      <c r="B2115" s="1">
        <v>4.1</v>
      </c>
    </row>
    <row r="2116" ht="14.25" customHeight="1">
      <c r="A2116" s="1">
        <v>143.0</v>
      </c>
      <c r="B2116" s="1">
        <v>6.2</v>
      </c>
    </row>
    <row r="2117" ht="14.25" customHeight="1">
      <c r="A2117" s="1">
        <v>77.0</v>
      </c>
      <c r="B2117" s="1">
        <v>3.8</v>
      </c>
    </row>
    <row r="2118" ht="14.25" customHeight="1">
      <c r="A2118" s="1">
        <v>96.0</v>
      </c>
      <c r="B2118" s="1">
        <v>5.1</v>
      </c>
    </row>
    <row r="2119" ht="14.25" customHeight="1">
      <c r="A2119" s="1">
        <v>114.0</v>
      </c>
      <c r="B2119" s="1">
        <v>6.4</v>
      </c>
    </row>
    <row r="2120" ht="14.25" customHeight="1">
      <c r="A2120" s="1">
        <v>145.0</v>
      </c>
      <c r="B2120" s="1">
        <v>7.8</v>
      </c>
    </row>
    <row r="2121" ht="14.25" customHeight="1">
      <c r="A2121" s="1">
        <v>116.0</v>
      </c>
      <c r="B2121" s="1">
        <v>7.8</v>
      </c>
    </row>
    <row r="2122" ht="14.25" customHeight="1">
      <c r="A2122" s="1">
        <v>100.0</v>
      </c>
      <c r="B2122" s="1">
        <v>6.1</v>
      </c>
    </row>
    <row r="2123" ht="14.25" customHeight="1">
      <c r="A2123" s="1">
        <v>104.0</v>
      </c>
      <c r="B2123" s="1">
        <v>5.8</v>
      </c>
    </row>
    <row r="2124" ht="14.25" customHeight="1">
      <c r="A2124" s="1">
        <v>92.0</v>
      </c>
      <c r="B2124" s="1">
        <v>6.3</v>
      </c>
    </row>
    <row r="2125" ht="14.25" customHeight="1">
      <c r="A2125" s="1">
        <v>92.0</v>
      </c>
      <c r="B2125" s="1">
        <v>7.7</v>
      </c>
    </row>
    <row r="2126" ht="14.25" customHeight="1">
      <c r="A2126" s="1">
        <v>105.0</v>
      </c>
      <c r="B2126" s="1">
        <v>5.4</v>
      </c>
    </row>
    <row r="2127" ht="14.25" customHeight="1">
      <c r="A2127" s="1">
        <v>120.0</v>
      </c>
      <c r="B2127" s="1">
        <v>7.3</v>
      </c>
    </row>
    <row r="2128" ht="14.25" customHeight="1">
      <c r="A2128" s="1">
        <v>116.0</v>
      </c>
      <c r="B2128" s="1">
        <v>6.8</v>
      </c>
    </row>
    <row r="2129" ht="14.25" customHeight="1">
      <c r="A2129" s="1">
        <v>119.0</v>
      </c>
      <c r="B2129" s="1">
        <v>7.3</v>
      </c>
    </row>
    <row r="2130" ht="14.25" customHeight="1">
      <c r="A2130" s="1">
        <v>101.0</v>
      </c>
      <c r="B2130" s="1">
        <v>6.5</v>
      </c>
    </row>
    <row r="2131" ht="14.25" customHeight="1">
      <c r="A2131" s="1">
        <v>117.0</v>
      </c>
      <c r="B2131" s="1">
        <v>7.2</v>
      </c>
    </row>
    <row r="2132" ht="14.25" customHeight="1">
      <c r="A2132" s="1">
        <v>106.0</v>
      </c>
      <c r="B2132" s="1">
        <v>6.7</v>
      </c>
    </row>
    <row r="2133" ht="14.25" customHeight="1">
      <c r="A2133" s="1">
        <v>112.0</v>
      </c>
      <c r="B2133" s="1">
        <v>6.3</v>
      </c>
    </row>
    <row r="2134" ht="14.25" customHeight="1">
      <c r="A2134" s="1">
        <v>136.0</v>
      </c>
      <c r="B2134" s="1">
        <v>5.9</v>
      </c>
    </row>
    <row r="2135" ht="14.25" customHeight="1">
      <c r="A2135" s="1">
        <v>81.0</v>
      </c>
      <c r="B2135" s="1">
        <v>7.8</v>
      </c>
    </row>
    <row r="2136" ht="14.25" customHeight="1">
      <c r="A2136" s="1">
        <v>87.0</v>
      </c>
      <c r="B2136" s="1">
        <v>7.4</v>
      </c>
    </row>
    <row r="2137" ht="14.25" customHeight="1">
      <c r="A2137" s="1">
        <v>96.0</v>
      </c>
      <c r="B2137" s="1">
        <v>4.8</v>
      </c>
    </row>
    <row r="2138" ht="14.25" customHeight="1">
      <c r="A2138" s="1">
        <v>106.0</v>
      </c>
      <c r="B2138" s="1">
        <v>6.3</v>
      </c>
    </row>
    <row r="2139" ht="14.25" customHeight="1">
      <c r="A2139" s="1">
        <v>122.0</v>
      </c>
      <c r="B2139" s="1">
        <v>7.8</v>
      </c>
    </row>
    <row r="2140" ht="14.25" customHeight="1">
      <c r="A2140" s="1">
        <v>123.0</v>
      </c>
      <c r="B2140" s="1">
        <v>7.5</v>
      </c>
    </row>
    <row r="2141" ht="14.25" customHeight="1">
      <c r="A2141" s="1">
        <v>133.0</v>
      </c>
      <c r="B2141" s="1">
        <v>6.0</v>
      </c>
    </row>
    <row r="2142" ht="14.25" customHeight="1">
      <c r="A2142" s="1">
        <v>92.0</v>
      </c>
      <c r="B2142" s="1">
        <v>6.8</v>
      </c>
    </row>
    <row r="2143" ht="14.25" customHeight="1">
      <c r="A2143" s="1">
        <v>110.0</v>
      </c>
      <c r="B2143" s="1">
        <v>6.6</v>
      </c>
    </row>
    <row r="2144" ht="14.25" customHeight="1">
      <c r="A2144" s="1">
        <v>104.0</v>
      </c>
      <c r="B2144" s="1">
        <v>4.6</v>
      </c>
    </row>
    <row r="2145" ht="14.25" customHeight="1">
      <c r="A2145" s="1">
        <v>60.0</v>
      </c>
      <c r="B2145" s="1">
        <v>2.9</v>
      </c>
    </row>
    <row r="2146" ht="14.25" customHeight="1">
      <c r="A2146" s="1">
        <v>98.0</v>
      </c>
      <c r="B2146" s="1">
        <v>7.1</v>
      </c>
    </row>
    <row r="2147" ht="14.25" customHeight="1">
      <c r="A2147" s="1">
        <v>120.0</v>
      </c>
      <c r="B2147" s="1">
        <v>6.1</v>
      </c>
    </row>
    <row r="2148" ht="14.25" customHeight="1">
      <c r="A2148" s="1">
        <v>112.0</v>
      </c>
      <c r="B2148" s="1">
        <v>6.7</v>
      </c>
    </row>
    <row r="2149" ht="14.25" customHeight="1">
      <c r="A2149" s="1">
        <v>127.0</v>
      </c>
      <c r="B2149" s="1">
        <v>7.1</v>
      </c>
    </row>
    <row r="2150" ht="14.25" customHeight="1">
      <c r="A2150" s="1">
        <v>102.0</v>
      </c>
      <c r="B2150" s="1">
        <v>5.8</v>
      </c>
    </row>
    <row r="2151" ht="14.25" customHeight="1">
      <c r="A2151" s="1">
        <v>91.0</v>
      </c>
      <c r="B2151" s="1">
        <v>6.7</v>
      </c>
    </row>
    <row r="2152" ht="14.25" customHeight="1">
      <c r="A2152" s="1">
        <v>114.0</v>
      </c>
      <c r="B2152" s="1">
        <v>5.8</v>
      </c>
    </row>
    <row r="2153" ht="14.25" customHeight="1">
      <c r="A2153" s="1">
        <v>115.0</v>
      </c>
      <c r="B2153" s="1">
        <v>6.8</v>
      </c>
    </row>
    <row r="2154" ht="14.25" customHeight="1">
      <c r="A2154" s="1">
        <v>115.0</v>
      </c>
      <c r="B2154" s="1">
        <v>8.5</v>
      </c>
    </row>
    <row r="2155" ht="14.25" customHeight="1">
      <c r="A2155" s="1">
        <v>120.0</v>
      </c>
      <c r="B2155" s="1">
        <v>6.6</v>
      </c>
    </row>
    <row r="2156" ht="14.25" customHeight="1">
      <c r="A2156" s="1">
        <v>135.0</v>
      </c>
      <c r="B2156" s="1">
        <v>7.7</v>
      </c>
    </row>
    <row r="2157" ht="14.25" customHeight="1">
      <c r="A2157" s="1">
        <v>90.0</v>
      </c>
      <c r="B2157" s="1">
        <v>4.7</v>
      </c>
    </row>
    <row r="2158" ht="14.25" customHeight="1">
      <c r="A2158" s="1">
        <v>100.0</v>
      </c>
      <c r="B2158" s="1">
        <v>6.4</v>
      </c>
    </row>
    <row r="2159" ht="14.25" customHeight="1">
      <c r="A2159" s="1">
        <v>105.0</v>
      </c>
      <c r="B2159" s="1">
        <v>5.5</v>
      </c>
    </row>
    <row r="2160" ht="14.25" customHeight="1">
      <c r="A2160" s="1">
        <v>138.0</v>
      </c>
      <c r="B2160" s="1">
        <v>8.6</v>
      </c>
    </row>
    <row r="2161" ht="14.25" customHeight="1">
      <c r="A2161" s="1">
        <v>94.0</v>
      </c>
      <c r="B2161" s="1">
        <v>7.0</v>
      </c>
    </row>
    <row r="2162" ht="14.25" customHeight="1">
      <c r="A2162" s="1">
        <v>101.0</v>
      </c>
      <c r="B2162" s="1">
        <v>7.1</v>
      </c>
    </row>
    <row r="2163" ht="14.25" customHeight="1">
      <c r="A2163" s="1">
        <v>131.0</v>
      </c>
      <c r="B2163" s="1">
        <v>5.7</v>
      </c>
    </row>
    <row r="2164" ht="14.25" customHeight="1">
      <c r="A2164" s="1">
        <v>91.0</v>
      </c>
      <c r="B2164" s="1">
        <v>3.7</v>
      </c>
    </row>
    <row r="2165" ht="14.25" customHeight="1">
      <c r="A2165" s="1">
        <v>112.0</v>
      </c>
      <c r="B2165" s="1">
        <v>7.5</v>
      </c>
    </row>
    <row r="2166" ht="14.25" customHeight="1">
      <c r="A2166" s="1">
        <v>95.0</v>
      </c>
      <c r="B2166" s="1">
        <v>4.6</v>
      </c>
    </row>
    <row r="2167" ht="14.25" customHeight="1">
      <c r="A2167" s="1">
        <v>100.0</v>
      </c>
      <c r="B2167" s="1">
        <v>4.9</v>
      </c>
    </row>
    <row r="2168" ht="14.25" customHeight="1">
      <c r="A2168" s="1">
        <v>105.0</v>
      </c>
      <c r="B2168" s="1">
        <v>6.9</v>
      </c>
    </row>
    <row r="2169" ht="14.25" customHeight="1">
      <c r="A2169" s="1">
        <v>108.0</v>
      </c>
      <c r="B2169" s="1">
        <v>7.1</v>
      </c>
    </row>
    <row r="2170" ht="14.25" customHeight="1">
      <c r="A2170" s="1">
        <v>101.0</v>
      </c>
      <c r="B2170" s="1">
        <v>5.8</v>
      </c>
    </row>
    <row r="2171" ht="14.25" customHeight="1">
      <c r="A2171" s="1">
        <v>114.0</v>
      </c>
      <c r="B2171" s="1">
        <v>7.0</v>
      </c>
    </row>
    <row r="2172" ht="14.25" customHeight="1">
      <c r="A2172" s="1">
        <v>109.0</v>
      </c>
      <c r="B2172" s="1">
        <v>5.4</v>
      </c>
    </row>
    <row r="2173" ht="14.25" customHeight="1">
      <c r="A2173" s="1">
        <v>115.0</v>
      </c>
      <c r="B2173" s="1">
        <v>7.3</v>
      </c>
    </row>
    <row r="2174" ht="14.25" customHeight="1">
      <c r="A2174" s="1">
        <v>117.0</v>
      </c>
      <c r="B2174" s="1">
        <v>7.1</v>
      </c>
    </row>
    <row r="2175" ht="14.25" customHeight="1">
      <c r="A2175" s="1">
        <v>107.0</v>
      </c>
      <c r="B2175" s="1">
        <v>5.8</v>
      </c>
    </row>
    <row r="2176" ht="14.25" customHeight="1">
      <c r="A2176" s="1">
        <v>134.0</v>
      </c>
      <c r="B2176" s="1">
        <v>8.1</v>
      </c>
    </row>
    <row r="2177" ht="14.25" customHeight="1">
      <c r="A2177" s="1">
        <v>118.0</v>
      </c>
      <c r="B2177" s="1">
        <v>5.7</v>
      </c>
    </row>
    <row r="2178" ht="14.25" customHeight="1">
      <c r="A2178" s="1">
        <v>121.0</v>
      </c>
      <c r="B2178" s="1">
        <v>4.4</v>
      </c>
    </row>
    <row r="2179" ht="14.25" customHeight="1">
      <c r="A2179" s="1">
        <v>105.0</v>
      </c>
      <c r="B2179" s="1">
        <v>7.9</v>
      </c>
    </row>
    <row r="2180" ht="14.25" customHeight="1">
      <c r="A2180" s="1">
        <v>110.0</v>
      </c>
      <c r="B2180" s="1">
        <v>7.6</v>
      </c>
    </row>
    <row r="2181" ht="14.25" customHeight="1">
      <c r="A2181" s="1">
        <v>114.0</v>
      </c>
      <c r="B2181" s="1">
        <v>4.8</v>
      </c>
    </row>
    <row r="2182" ht="14.25" customHeight="1">
      <c r="A2182" s="1">
        <v>104.0</v>
      </c>
      <c r="B2182" s="1">
        <v>7.8</v>
      </c>
    </row>
    <row r="2183" ht="14.25" customHeight="1">
      <c r="A2183" s="1">
        <v>100.0</v>
      </c>
      <c r="B2183" s="1">
        <v>6.7</v>
      </c>
    </row>
    <row r="2184" ht="14.25" customHeight="1">
      <c r="A2184" s="1">
        <v>85.0</v>
      </c>
      <c r="B2184" s="1">
        <v>2.7</v>
      </c>
    </row>
    <row r="2185" ht="14.25" customHeight="1">
      <c r="A2185" s="1">
        <v>72.0</v>
      </c>
      <c r="B2185" s="1">
        <v>5.8</v>
      </c>
    </row>
    <row r="2186" ht="14.25" customHeight="1">
      <c r="A2186" s="1">
        <v>128.0</v>
      </c>
      <c r="B2186" s="1">
        <v>7.5</v>
      </c>
    </row>
    <row r="2187" ht="14.25" customHeight="1">
      <c r="A2187" s="1">
        <v>72.0</v>
      </c>
      <c r="B2187" s="1">
        <v>5.4</v>
      </c>
    </row>
    <row r="2188" ht="14.25" customHeight="1">
      <c r="A2188" s="1">
        <v>89.0</v>
      </c>
      <c r="B2188" s="1">
        <v>4.1</v>
      </c>
    </row>
    <row r="2189" ht="14.25" customHeight="1">
      <c r="A2189" s="1">
        <v>96.0</v>
      </c>
      <c r="B2189" s="1">
        <v>5.9</v>
      </c>
    </row>
    <row r="2190" ht="14.25" customHeight="1">
      <c r="A2190" s="1">
        <v>77.0</v>
      </c>
      <c r="B2190" s="1">
        <v>6.3</v>
      </c>
    </row>
    <row r="2191" ht="14.25" customHeight="1">
      <c r="A2191" s="1">
        <v>123.0</v>
      </c>
      <c r="B2191" s="1">
        <v>7.0</v>
      </c>
    </row>
    <row r="2192" ht="14.25" customHeight="1">
      <c r="A2192" s="1">
        <v>111.0</v>
      </c>
      <c r="B2192" s="1">
        <v>6.8</v>
      </c>
    </row>
    <row r="2193" ht="14.25" customHeight="1">
      <c r="A2193" s="1">
        <v>30.0</v>
      </c>
      <c r="B2193" s="1">
        <v>3.5</v>
      </c>
    </row>
    <row r="2194" ht="14.25" customHeight="1">
      <c r="A2194" s="1">
        <v>93.0</v>
      </c>
      <c r="B2194" s="1">
        <v>2.3</v>
      </c>
    </row>
    <row r="2195" ht="14.25" customHeight="1">
      <c r="A2195" s="1">
        <v>129.0</v>
      </c>
      <c r="B2195" s="1">
        <v>6.9</v>
      </c>
    </row>
    <row r="2196" ht="14.25" customHeight="1">
      <c r="A2196" s="1">
        <v>128.0</v>
      </c>
      <c r="B2196" s="1">
        <v>8.1</v>
      </c>
    </row>
    <row r="2197" ht="14.25" customHeight="1">
      <c r="A2197" s="1">
        <v>110.0</v>
      </c>
      <c r="B2197" s="1">
        <v>6.1</v>
      </c>
    </row>
    <row r="2198" ht="14.25" customHeight="1">
      <c r="A2198" s="1">
        <v>137.0</v>
      </c>
      <c r="B2198" s="1">
        <v>5.0</v>
      </c>
    </row>
    <row r="2199" ht="14.25" customHeight="1">
      <c r="A2199" s="1">
        <v>124.0</v>
      </c>
      <c r="B2199" s="1">
        <v>5.5</v>
      </c>
    </row>
    <row r="2200" ht="14.25" customHeight="1">
      <c r="A2200" s="1">
        <v>93.0</v>
      </c>
      <c r="B2200" s="1">
        <v>6.2</v>
      </c>
    </row>
    <row r="2201" ht="14.25" customHeight="1">
      <c r="A2201" s="1">
        <v>115.0</v>
      </c>
      <c r="B2201" s="1">
        <v>6.2</v>
      </c>
    </row>
    <row r="2202" ht="14.25" customHeight="1">
      <c r="A2202" s="1">
        <v>98.0</v>
      </c>
      <c r="B2202" s="1">
        <v>5.9</v>
      </c>
    </row>
    <row r="2203" ht="14.25" customHeight="1">
      <c r="A2203" s="1">
        <v>105.0</v>
      </c>
      <c r="B2203" s="1">
        <v>6.3</v>
      </c>
    </row>
    <row r="2204" ht="14.25" customHeight="1">
      <c r="A2204" s="1">
        <v>127.0</v>
      </c>
      <c r="B2204" s="1">
        <v>6.7</v>
      </c>
    </row>
    <row r="2205" ht="14.25" customHeight="1">
      <c r="A2205" s="1">
        <v>82.0</v>
      </c>
      <c r="B2205" s="1">
        <v>3.5</v>
      </c>
    </row>
    <row r="2206" ht="14.25" customHeight="1">
      <c r="A2206" s="1">
        <v>143.0</v>
      </c>
      <c r="B2206" s="1">
        <v>7.5</v>
      </c>
    </row>
    <row r="2207" ht="14.25" customHeight="1">
      <c r="A2207" s="1">
        <v>103.0</v>
      </c>
      <c r="B2207" s="1">
        <v>6.6</v>
      </c>
    </row>
    <row r="2208" ht="14.25" customHeight="1">
      <c r="A2208" s="1">
        <v>104.0</v>
      </c>
      <c r="B2208" s="1">
        <v>7.5</v>
      </c>
    </row>
    <row r="2209" ht="14.25" customHeight="1">
      <c r="A2209" s="1">
        <v>98.0</v>
      </c>
      <c r="B2209" s="1">
        <v>7.2</v>
      </c>
    </row>
    <row r="2210" ht="14.25" customHeight="1">
      <c r="A2210" s="1">
        <v>92.0</v>
      </c>
      <c r="B2210" s="1">
        <v>4.8</v>
      </c>
    </row>
    <row r="2211" ht="14.25" customHeight="1">
      <c r="A2211" s="1">
        <v>123.0</v>
      </c>
      <c r="B2211" s="1">
        <v>6.6</v>
      </c>
    </row>
    <row r="2212" ht="14.25" customHeight="1">
      <c r="A2212" s="1">
        <v>88.0</v>
      </c>
      <c r="B2212" s="1">
        <v>3.5</v>
      </c>
    </row>
    <row r="2213" ht="14.25" customHeight="1">
      <c r="A2213" s="1">
        <v>158.0</v>
      </c>
      <c r="B2213" s="1">
        <v>6.7</v>
      </c>
    </row>
    <row r="2214" ht="14.25" customHeight="1">
      <c r="A2214" s="1">
        <v>128.0</v>
      </c>
      <c r="B2214" s="1">
        <v>7.6</v>
      </c>
    </row>
    <row r="2215" ht="14.25" customHeight="1">
      <c r="A2215" s="1">
        <v>107.0</v>
      </c>
      <c r="B2215" s="1">
        <v>6.3</v>
      </c>
    </row>
    <row r="2216" ht="14.25" customHeight="1">
      <c r="A2216" s="1">
        <v>91.0</v>
      </c>
      <c r="B2216" s="1">
        <v>5.5</v>
      </c>
    </row>
    <row r="2217" ht="14.25" customHeight="1">
      <c r="A2217" s="1">
        <v>90.0</v>
      </c>
      <c r="B2217" s="1">
        <v>6.3</v>
      </c>
    </row>
    <row r="2218" ht="14.25" customHeight="1">
      <c r="A2218" s="1">
        <v>115.0</v>
      </c>
      <c r="B2218" s="1">
        <v>6.5</v>
      </c>
    </row>
    <row r="2219" ht="14.25" customHeight="1">
      <c r="A2219" s="1">
        <v>101.0</v>
      </c>
      <c r="B2219" s="1">
        <v>5.6</v>
      </c>
    </row>
    <row r="2220" ht="14.25" customHeight="1">
      <c r="A2220" s="1">
        <v>113.0</v>
      </c>
      <c r="B2220" s="1">
        <v>6.9</v>
      </c>
    </row>
    <row r="2221" ht="14.25" customHeight="1">
      <c r="A2221" s="1">
        <v>113.0</v>
      </c>
      <c r="B2221" s="1">
        <v>7.6</v>
      </c>
    </row>
    <row r="2222" ht="14.25" customHeight="1">
      <c r="A2222" s="1">
        <v>87.0</v>
      </c>
      <c r="B2222" s="1">
        <v>3.9</v>
      </c>
    </row>
    <row r="2223" ht="14.25" customHeight="1">
      <c r="A2223" s="1">
        <v>101.0</v>
      </c>
      <c r="B2223" s="1">
        <v>6.1</v>
      </c>
    </row>
    <row r="2224" ht="14.25" customHeight="1">
      <c r="A2224" s="1">
        <v>111.0</v>
      </c>
      <c r="B2224" s="1">
        <v>7.3</v>
      </c>
    </row>
    <row r="2225" ht="14.25" customHeight="1">
      <c r="A2225" s="1">
        <v>108.0</v>
      </c>
      <c r="B2225" s="1">
        <v>8.3</v>
      </c>
    </row>
    <row r="2226" ht="14.25" customHeight="1">
      <c r="A2226" s="1">
        <v>105.0</v>
      </c>
      <c r="B2226" s="1">
        <v>5.8</v>
      </c>
    </row>
    <row r="2227" ht="14.25" customHeight="1">
      <c r="A2227" s="1">
        <v>109.0</v>
      </c>
      <c r="B2227" s="1">
        <v>6.8</v>
      </c>
    </row>
    <row r="2228" ht="14.25" customHeight="1">
      <c r="A2228" s="1">
        <v>109.0</v>
      </c>
      <c r="B2228" s="1">
        <v>7.0</v>
      </c>
    </row>
    <row r="2229" ht="14.25" customHeight="1">
      <c r="A2229" s="1">
        <v>99.0</v>
      </c>
      <c r="B2229" s="1">
        <v>5.9</v>
      </c>
    </row>
    <row r="2230" ht="14.25" customHeight="1">
      <c r="A2230" s="1">
        <v>98.0</v>
      </c>
      <c r="B2230" s="1">
        <v>6.5</v>
      </c>
    </row>
    <row r="2231" ht="14.25" customHeight="1">
      <c r="A2231" s="1">
        <v>104.0</v>
      </c>
      <c r="B2231" s="1">
        <v>6.4</v>
      </c>
    </row>
    <row r="2232" ht="14.25" customHeight="1">
      <c r="A2232" s="1">
        <v>109.0</v>
      </c>
      <c r="B2232" s="1">
        <v>5.8</v>
      </c>
    </row>
    <row r="2233" ht="14.25" customHeight="1">
      <c r="A2233" s="1">
        <v>75.0</v>
      </c>
      <c r="B2233" s="1">
        <v>5.1</v>
      </c>
    </row>
    <row r="2234" ht="14.25" customHeight="1">
      <c r="A2234" s="1">
        <v>119.0</v>
      </c>
      <c r="B2234" s="1">
        <v>6.8</v>
      </c>
    </row>
    <row r="2235" ht="14.25" customHeight="1">
      <c r="A2235" s="1">
        <v>90.0</v>
      </c>
      <c r="B2235" s="1">
        <v>5.3</v>
      </c>
    </row>
    <row r="2236" ht="14.25" customHeight="1">
      <c r="A2236" s="1">
        <v>97.0</v>
      </c>
      <c r="B2236" s="1">
        <v>5.3</v>
      </c>
    </row>
    <row r="2237" ht="14.25" customHeight="1">
      <c r="A2237" s="1">
        <v>103.0</v>
      </c>
      <c r="B2237" s="1">
        <v>6.4</v>
      </c>
    </row>
    <row r="2238" ht="14.25" customHeight="1">
      <c r="A2238" s="1">
        <v>89.0</v>
      </c>
      <c r="B2238" s="1">
        <v>4.9</v>
      </c>
    </row>
    <row r="2239" ht="14.25" customHeight="1">
      <c r="A2239" s="1">
        <v>106.0</v>
      </c>
      <c r="B2239" s="1">
        <v>6.8</v>
      </c>
    </row>
    <row r="2240" ht="14.25" customHeight="1">
      <c r="A2240" s="1">
        <v>96.0</v>
      </c>
      <c r="B2240" s="1">
        <v>7.1</v>
      </c>
    </row>
    <row r="2241" ht="14.25" customHeight="1">
      <c r="A2241" s="1">
        <v>115.0</v>
      </c>
      <c r="B2241" s="1">
        <v>6.8</v>
      </c>
    </row>
    <row r="2242" ht="14.25" customHeight="1">
      <c r="A2242" s="1">
        <v>104.0</v>
      </c>
      <c r="B2242" s="1">
        <v>6.1</v>
      </c>
    </row>
    <row r="2243" ht="14.25" customHeight="1">
      <c r="A2243" s="1">
        <v>24.0</v>
      </c>
      <c r="B2243" s="1">
        <v>7.0</v>
      </c>
    </row>
    <row r="2244" ht="14.25" customHeight="1">
      <c r="A2244" s="1">
        <v>108.0</v>
      </c>
      <c r="B2244" s="1">
        <v>8.5</v>
      </c>
    </row>
    <row r="2245" ht="14.25" customHeight="1">
      <c r="A2245" s="1">
        <v>112.0</v>
      </c>
      <c r="B2245" s="1">
        <v>5.9</v>
      </c>
    </row>
    <row r="2246" ht="14.25" customHeight="1">
      <c r="A2246" s="1">
        <v>104.0</v>
      </c>
      <c r="B2246" s="1">
        <v>6.3</v>
      </c>
    </row>
    <row r="2247" ht="14.25" customHeight="1">
      <c r="A2247" s="1">
        <v>113.0</v>
      </c>
      <c r="B2247" s="1">
        <v>5.9</v>
      </c>
    </row>
    <row r="2248" ht="14.25" customHeight="1">
      <c r="A2248" s="1">
        <v>98.0</v>
      </c>
      <c r="B2248" s="1">
        <v>5.4</v>
      </c>
    </row>
    <row r="2249" ht="14.25" customHeight="1">
      <c r="A2249" s="1">
        <v>121.0</v>
      </c>
      <c r="B2249" s="1">
        <v>7.0</v>
      </c>
    </row>
    <row r="2250" ht="14.25" customHeight="1">
      <c r="A2250" s="1">
        <v>114.0</v>
      </c>
      <c r="B2250" s="1">
        <v>6.9</v>
      </c>
    </row>
    <row r="2251" ht="14.25" customHeight="1">
      <c r="A2251" s="1">
        <v>124.0</v>
      </c>
      <c r="B2251" s="1">
        <v>7.5</v>
      </c>
    </row>
    <row r="2252" ht="14.25" customHeight="1">
      <c r="A2252" s="1">
        <v>148.0</v>
      </c>
      <c r="B2252" s="1">
        <v>8.2</v>
      </c>
    </row>
    <row r="2253" ht="14.25" customHeight="1">
      <c r="A2253" s="1">
        <v>108.0</v>
      </c>
      <c r="B2253" s="1">
        <v>5.9</v>
      </c>
    </row>
    <row r="2254" ht="14.25" customHeight="1">
      <c r="A2254" s="1">
        <v>95.0</v>
      </c>
      <c r="B2254" s="1">
        <v>5.0</v>
      </c>
    </row>
    <row r="2255" ht="14.25" customHeight="1">
      <c r="A2255" s="1">
        <v>108.0</v>
      </c>
      <c r="B2255" s="1">
        <v>7.3</v>
      </c>
    </row>
    <row r="2256" ht="14.25" customHeight="1">
      <c r="A2256" s="1">
        <v>68.0</v>
      </c>
      <c r="B2256" s="1">
        <v>6.4</v>
      </c>
    </row>
    <row r="2257" ht="14.25" customHeight="1">
      <c r="A2257" s="1">
        <v>103.0</v>
      </c>
      <c r="B2257" s="1">
        <v>6.6</v>
      </c>
    </row>
    <row r="2258" ht="14.25" customHeight="1">
      <c r="A2258" s="1">
        <v>99.0</v>
      </c>
      <c r="B2258" s="1">
        <v>7.8</v>
      </c>
    </row>
    <row r="2259" ht="14.25" customHeight="1">
      <c r="A2259" s="1">
        <v>30.0</v>
      </c>
      <c r="B2259" s="1">
        <v>6.7</v>
      </c>
    </row>
    <row r="2260" ht="14.25" customHeight="1">
      <c r="A2260" s="1">
        <v>88.0</v>
      </c>
      <c r="B2260" s="1">
        <v>4.0</v>
      </c>
    </row>
    <row r="2261" ht="14.25" customHeight="1">
      <c r="A2261" s="1">
        <v>128.0</v>
      </c>
      <c r="B2261" s="1">
        <v>7.6</v>
      </c>
    </row>
    <row r="2262" ht="14.25" customHeight="1">
      <c r="A2262" s="1">
        <v>124.0</v>
      </c>
      <c r="B2262" s="1">
        <v>7.7</v>
      </c>
    </row>
    <row r="2263" ht="14.25" customHeight="1">
      <c r="A2263" s="1">
        <v>84.0</v>
      </c>
      <c r="B2263" s="1">
        <v>5.8</v>
      </c>
    </row>
    <row r="2264" ht="14.25" customHeight="1">
      <c r="A2264" s="1">
        <v>122.0</v>
      </c>
      <c r="B2264" s="1">
        <v>5.2</v>
      </c>
    </row>
    <row r="2265" ht="14.25" customHeight="1">
      <c r="A2265" s="1">
        <v>101.0</v>
      </c>
      <c r="B2265" s="1">
        <v>5.6</v>
      </c>
    </row>
    <row r="2266" ht="14.25" customHeight="1">
      <c r="A2266" s="1">
        <v>98.0</v>
      </c>
      <c r="B2266" s="1">
        <v>5.3</v>
      </c>
    </row>
    <row r="2267" ht="14.25" customHeight="1">
      <c r="A2267" s="1">
        <v>105.0</v>
      </c>
      <c r="B2267" s="1">
        <v>7.4</v>
      </c>
    </row>
    <row r="2268" ht="14.25" customHeight="1">
      <c r="A2268" s="1">
        <v>225.0</v>
      </c>
      <c r="B2268" s="1">
        <v>6.6</v>
      </c>
    </row>
    <row r="2269" ht="14.25" customHeight="1">
      <c r="A2269" s="1">
        <v>111.0</v>
      </c>
      <c r="B2269" s="1">
        <v>6.2</v>
      </c>
    </row>
    <row r="2270" ht="14.25" customHeight="1">
      <c r="A2270" s="1">
        <v>88.0</v>
      </c>
      <c r="B2270" s="1">
        <v>1.9</v>
      </c>
    </row>
    <row r="2271" ht="14.25" customHeight="1">
      <c r="A2271" s="1">
        <v>88.0</v>
      </c>
      <c r="B2271" s="1">
        <v>5.7</v>
      </c>
    </row>
    <row r="2272" ht="14.25" customHeight="1">
      <c r="A2272" s="1">
        <v>94.0</v>
      </c>
      <c r="B2272" s="1">
        <v>6.6</v>
      </c>
    </row>
    <row r="2273" ht="14.25" customHeight="1">
      <c r="A2273" s="1">
        <v>117.0</v>
      </c>
      <c r="B2273" s="1">
        <v>6.0</v>
      </c>
    </row>
    <row r="2274" ht="14.25" customHeight="1">
      <c r="A2274" s="1">
        <v>95.0</v>
      </c>
      <c r="B2274" s="1">
        <v>6.1</v>
      </c>
    </row>
    <row r="2275" ht="14.25" customHeight="1">
      <c r="A2275" s="1">
        <v>99.0</v>
      </c>
      <c r="B2275" s="1">
        <v>4.8</v>
      </c>
    </row>
    <row r="2276" ht="14.25" customHeight="1">
      <c r="A2276" s="1">
        <v>96.0</v>
      </c>
      <c r="B2276" s="1">
        <v>6.2</v>
      </c>
    </row>
    <row r="2277" ht="14.25" customHeight="1">
      <c r="A2277" s="1">
        <v>98.0</v>
      </c>
      <c r="B2277" s="1">
        <v>7.5</v>
      </c>
    </row>
    <row r="2278" ht="14.25" customHeight="1">
      <c r="A2278" s="1">
        <v>123.0</v>
      </c>
      <c r="B2278" s="1">
        <v>6.3</v>
      </c>
    </row>
    <row r="2279" ht="14.25" customHeight="1">
      <c r="A2279" s="1">
        <v>101.0</v>
      </c>
      <c r="B2279" s="1">
        <v>7.1</v>
      </c>
    </row>
    <row r="2280" ht="14.25" customHeight="1">
      <c r="A2280" s="1">
        <v>102.0</v>
      </c>
      <c r="B2280" s="1">
        <v>6.6</v>
      </c>
    </row>
    <row r="2281" ht="14.25" customHeight="1">
      <c r="A2281" s="1">
        <v>94.0</v>
      </c>
      <c r="B2281" s="1">
        <v>6.1</v>
      </c>
    </row>
    <row r="2282" ht="14.25" customHeight="1">
      <c r="A2282" s="1">
        <v>102.0</v>
      </c>
      <c r="B2282" s="1">
        <v>6.7</v>
      </c>
    </row>
    <row r="2283" ht="14.25" customHeight="1">
      <c r="A2283" s="1">
        <v>108.0</v>
      </c>
      <c r="B2283" s="1">
        <v>5.6</v>
      </c>
    </row>
    <row r="2284" ht="14.25" customHeight="1">
      <c r="A2284" s="1">
        <v>116.0</v>
      </c>
      <c r="B2284" s="1">
        <v>7.2</v>
      </c>
    </row>
    <row r="2285" ht="14.25" customHeight="1">
      <c r="A2285" s="1">
        <v>93.0</v>
      </c>
      <c r="B2285" s="1">
        <v>4.3</v>
      </c>
    </row>
    <row r="2286" ht="14.25" customHeight="1">
      <c r="A2286" s="1">
        <v>102.0</v>
      </c>
      <c r="B2286" s="1">
        <v>6.4</v>
      </c>
    </row>
    <row r="2287" ht="14.25" customHeight="1">
      <c r="A2287" s="1">
        <v>103.0</v>
      </c>
      <c r="B2287" s="1">
        <v>7.1</v>
      </c>
    </row>
    <row r="2288" ht="14.25" customHeight="1">
      <c r="A2288" s="1">
        <v>115.0</v>
      </c>
      <c r="B2288" s="1">
        <v>6.3</v>
      </c>
    </row>
    <row r="2289" ht="14.25" customHeight="1">
      <c r="A2289" s="1">
        <v>96.0</v>
      </c>
      <c r="B2289" s="1">
        <v>7.4</v>
      </c>
    </row>
    <row r="2290" ht="14.25" customHeight="1">
      <c r="A2290" s="1">
        <v>98.0</v>
      </c>
      <c r="B2290" s="1">
        <v>6.1</v>
      </c>
    </row>
    <row r="2291" ht="14.25" customHeight="1">
      <c r="A2291" s="1">
        <v>101.0</v>
      </c>
      <c r="B2291" s="1">
        <v>6.6</v>
      </c>
    </row>
    <row r="2292" ht="14.25" customHeight="1">
      <c r="A2292" s="1">
        <v>106.0</v>
      </c>
      <c r="B2292" s="1">
        <v>6.0</v>
      </c>
    </row>
    <row r="2293" ht="14.25" customHeight="1">
      <c r="A2293" s="1">
        <v>101.0</v>
      </c>
      <c r="B2293" s="1">
        <v>6.8</v>
      </c>
    </row>
    <row r="2294" ht="14.25" customHeight="1">
      <c r="A2294" s="1">
        <v>87.0</v>
      </c>
      <c r="B2294" s="1">
        <v>7.4</v>
      </c>
    </row>
    <row r="2295" ht="14.25" customHeight="1">
      <c r="A2295" s="1">
        <v>111.0</v>
      </c>
      <c r="B2295" s="1">
        <v>6.8</v>
      </c>
    </row>
    <row r="2296" ht="14.25" customHeight="1">
      <c r="A2296" s="1">
        <v>99.0</v>
      </c>
      <c r="B2296" s="1">
        <v>7.2</v>
      </c>
    </row>
    <row r="2297" ht="14.25" customHeight="1">
      <c r="A2297" s="1">
        <v>88.0</v>
      </c>
      <c r="B2297" s="1">
        <v>1.9</v>
      </c>
    </row>
    <row r="2298" ht="14.25" customHeight="1">
      <c r="A2298" s="1">
        <v>83.0</v>
      </c>
      <c r="B2298" s="1">
        <v>5.5</v>
      </c>
    </row>
    <row r="2299" ht="14.25" customHeight="1">
      <c r="A2299" s="1">
        <v>91.0</v>
      </c>
      <c r="B2299" s="1">
        <v>4.5</v>
      </c>
    </row>
    <row r="2300" ht="14.25" customHeight="1">
      <c r="A2300" s="1">
        <v>108.0</v>
      </c>
      <c r="B2300" s="1">
        <v>6.3</v>
      </c>
    </row>
    <row r="2301" ht="14.25" customHeight="1">
      <c r="A2301" s="1">
        <v>154.0</v>
      </c>
      <c r="B2301" s="1">
        <v>7.0</v>
      </c>
    </row>
    <row r="2302" ht="14.25" customHeight="1">
      <c r="A2302" s="1">
        <v>148.0</v>
      </c>
      <c r="B2302" s="1">
        <v>6.7</v>
      </c>
    </row>
    <row r="2303" ht="14.25" customHeight="1">
      <c r="A2303" s="1">
        <v>77.0</v>
      </c>
      <c r="B2303" s="1">
        <v>2.8</v>
      </c>
    </row>
    <row r="2304" ht="14.25" customHeight="1">
      <c r="A2304" s="1">
        <v>110.0</v>
      </c>
      <c r="B2304" s="1">
        <v>5.0</v>
      </c>
    </row>
    <row r="2305" ht="14.25" customHeight="1">
      <c r="A2305" s="1">
        <v>42.0</v>
      </c>
      <c r="B2305" s="1">
        <v>7.5</v>
      </c>
    </row>
    <row r="2306" ht="14.25" customHeight="1">
      <c r="A2306" s="1">
        <v>83.0</v>
      </c>
      <c r="B2306" s="1">
        <v>4.3</v>
      </c>
    </row>
    <row r="2307" ht="14.25" customHeight="1">
      <c r="A2307" s="1">
        <v>107.0</v>
      </c>
      <c r="B2307" s="1">
        <v>5.6</v>
      </c>
    </row>
    <row r="2308" ht="14.25" customHeight="1">
      <c r="A2308" s="1">
        <v>100.0</v>
      </c>
      <c r="B2308" s="1">
        <v>6.2</v>
      </c>
    </row>
    <row r="2309" ht="14.25" customHeight="1">
      <c r="A2309" s="1">
        <v>87.0</v>
      </c>
      <c r="B2309" s="1">
        <v>5.3</v>
      </c>
    </row>
    <row r="2310" ht="14.25" customHeight="1">
      <c r="A2310" s="1">
        <v>154.0</v>
      </c>
      <c r="B2310" s="1">
        <v>7.4</v>
      </c>
    </row>
    <row r="2311" ht="14.25" customHeight="1">
      <c r="A2311" s="1">
        <v>106.0</v>
      </c>
      <c r="B2311" s="1">
        <v>7.4</v>
      </c>
    </row>
    <row r="2312" ht="14.25" customHeight="1">
      <c r="A2312" s="1">
        <v>99.0</v>
      </c>
      <c r="B2312" s="1">
        <v>6.5</v>
      </c>
    </row>
    <row r="2313" ht="14.25" customHeight="1">
      <c r="A2313" s="1">
        <v>100.0</v>
      </c>
      <c r="B2313" s="1">
        <v>7.1</v>
      </c>
    </row>
    <row r="2314" ht="14.25" customHeight="1">
      <c r="A2314" s="1">
        <v>116.0</v>
      </c>
      <c r="B2314" s="1">
        <v>7.2</v>
      </c>
    </row>
    <row r="2315" ht="14.25" customHeight="1">
      <c r="A2315" s="1">
        <v>94.0</v>
      </c>
      <c r="B2315" s="1">
        <v>2.3</v>
      </c>
    </row>
    <row r="2316" ht="14.25" customHeight="1">
      <c r="A2316" s="1">
        <v>111.0</v>
      </c>
      <c r="B2316" s="1">
        <v>6.4</v>
      </c>
    </row>
    <row r="2317" ht="14.25" customHeight="1">
      <c r="A2317" s="1">
        <v>100.0</v>
      </c>
      <c r="B2317" s="1">
        <v>6.1</v>
      </c>
    </row>
    <row r="2318" ht="14.25" customHeight="1">
      <c r="A2318" s="1">
        <v>125.0</v>
      </c>
      <c r="B2318" s="1">
        <v>7.0</v>
      </c>
    </row>
    <row r="2319" ht="14.25" customHeight="1">
      <c r="A2319" s="1">
        <v>114.0</v>
      </c>
      <c r="B2319" s="1">
        <v>6.5</v>
      </c>
    </row>
    <row r="2320" ht="14.25" customHeight="1">
      <c r="A2320" s="1">
        <v>119.0</v>
      </c>
      <c r="B2320" s="1">
        <v>7.0</v>
      </c>
    </row>
    <row r="2321" ht="14.25" customHeight="1">
      <c r="A2321" s="1">
        <v>135.0</v>
      </c>
      <c r="B2321" s="1">
        <v>7.0</v>
      </c>
    </row>
    <row r="2322" ht="14.25" customHeight="1">
      <c r="A2322" s="1">
        <v>93.0</v>
      </c>
      <c r="B2322" s="1">
        <v>4.9</v>
      </c>
    </row>
    <row r="2323" ht="14.25" customHeight="1">
      <c r="A2323" s="1">
        <v>114.0</v>
      </c>
      <c r="B2323" s="1">
        <v>6.9</v>
      </c>
    </row>
    <row r="2324" ht="14.25" customHeight="1">
      <c r="A2324" s="1">
        <v>124.0</v>
      </c>
      <c r="B2324" s="1">
        <v>7.5</v>
      </c>
    </row>
    <row r="2325" ht="14.25" customHeight="1">
      <c r="A2325" s="1">
        <v>134.0</v>
      </c>
      <c r="B2325" s="1">
        <v>8.4</v>
      </c>
    </row>
    <row r="2326" ht="14.25" customHeight="1">
      <c r="A2326" s="1">
        <v>114.0</v>
      </c>
      <c r="B2326" s="1">
        <v>6.9</v>
      </c>
    </row>
    <row r="2327" ht="14.25" customHeight="1">
      <c r="A2327" s="1">
        <v>124.0</v>
      </c>
      <c r="B2327" s="1">
        <v>4.5</v>
      </c>
    </row>
    <row r="2328" ht="14.25" customHeight="1">
      <c r="A2328" s="1">
        <v>104.0</v>
      </c>
      <c r="B2328" s="1">
        <v>7.4</v>
      </c>
    </row>
    <row r="2329" ht="14.25" customHeight="1">
      <c r="A2329" s="1">
        <v>118.0</v>
      </c>
      <c r="B2329" s="1">
        <v>7.0</v>
      </c>
    </row>
    <row r="2330" ht="14.25" customHeight="1">
      <c r="A2330" s="1">
        <v>80.0</v>
      </c>
      <c r="B2330" s="1">
        <v>2.8</v>
      </c>
    </row>
    <row r="2331" ht="14.25" customHeight="1">
      <c r="A2331" s="1">
        <v>107.0</v>
      </c>
      <c r="B2331" s="1">
        <v>7.5</v>
      </c>
    </row>
    <row r="2332" ht="14.25" customHeight="1">
      <c r="A2332" s="1">
        <v>125.0</v>
      </c>
      <c r="B2332" s="1">
        <v>7.1</v>
      </c>
    </row>
    <row r="2333" ht="14.25" customHeight="1">
      <c r="A2333" s="1">
        <v>115.0</v>
      </c>
      <c r="B2333" s="1">
        <v>6.4</v>
      </c>
    </row>
    <row r="2334" ht="14.25" customHeight="1">
      <c r="A2334" s="1">
        <v>88.0</v>
      </c>
      <c r="B2334" s="1">
        <v>6.7</v>
      </c>
    </row>
    <row r="2335" ht="14.25" customHeight="1">
      <c r="A2335" s="1">
        <v>122.0</v>
      </c>
      <c r="B2335" s="1">
        <v>5.3</v>
      </c>
    </row>
    <row r="2336" ht="14.25" customHeight="1">
      <c r="A2336" s="1">
        <v>103.0</v>
      </c>
      <c r="B2336" s="1">
        <v>6.9</v>
      </c>
    </row>
    <row r="2337" ht="14.25" customHeight="1">
      <c r="A2337" s="1">
        <v>101.0</v>
      </c>
      <c r="B2337" s="1">
        <v>6.2</v>
      </c>
    </row>
    <row r="2338" ht="14.25" customHeight="1">
      <c r="A2338" s="1">
        <v>101.0</v>
      </c>
      <c r="B2338" s="1">
        <v>6.3</v>
      </c>
    </row>
    <row r="2339" ht="14.25" customHeight="1">
      <c r="A2339" s="1">
        <v>107.0</v>
      </c>
      <c r="B2339" s="1">
        <v>6.4</v>
      </c>
    </row>
    <row r="2340" ht="14.25" customHeight="1">
      <c r="A2340" s="1">
        <v>86.0</v>
      </c>
      <c r="B2340" s="1">
        <v>6.5</v>
      </c>
    </row>
    <row r="2341" ht="14.25" customHeight="1">
      <c r="A2341" s="1">
        <v>118.0</v>
      </c>
      <c r="B2341" s="1">
        <v>6.0</v>
      </c>
    </row>
    <row r="2342" ht="14.25" customHeight="1">
      <c r="A2342" s="1">
        <v>107.0</v>
      </c>
      <c r="B2342" s="1">
        <v>5.1</v>
      </c>
    </row>
    <row r="2343" ht="14.25" customHeight="1">
      <c r="A2343" s="1">
        <v>100.0</v>
      </c>
      <c r="B2343" s="1">
        <v>5.5</v>
      </c>
    </row>
    <row r="2344" ht="14.25" customHeight="1">
      <c r="A2344" s="1">
        <v>30.0</v>
      </c>
      <c r="B2344" s="1">
        <v>7.2</v>
      </c>
    </row>
    <row r="2345" ht="14.25" customHeight="1">
      <c r="A2345" s="1">
        <v>110.0</v>
      </c>
      <c r="B2345" s="1">
        <v>5.4</v>
      </c>
    </row>
    <row r="2346" ht="14.25" customHeight="1">
      <c r="A2346" s="1">
        <v>106.0</v>
      </c>
      <c r="B2346" s="1">
        <v>5.7</v>
      </c>
    </row>
    <row r="2347" ht="14.25" customHeight="1">
      <c r="A2347" s="1">
        <v>7.0</v>
      </c>
      <c r="B2347" s="1">
        <v>5.2</v>
      </c>
    </row>
    <row r="2348" ht="14.25" customHeight="1">
      <c r="A2348" s="1">
        <v>102.0</v>
      </c>
      <c r="B2348" s="1">
        <v>6.2</v>
      </c>
    </row>
    <row r="2349" ht="14.25" customHeight="1">
      <c r="A2349" s="1">
        <v>98.0</v>
      </c>
      <c r="B2349" s="1">
        <v>6.7</v>
      </c>
    </row>
    <row r="2350" ht="14.25" customHeight="1">
      <c r="A2350" s="1">
        <v>83.0</v>
      </c>
      <c r="B2350" s="1">
        <v>5.8</v>
      </c>
    </row>
    <row r="2351" ht="14.25" customHeight="1">
      <c r="A2351" s="1">
        <v>153.0</v>
      </c>
      <c r="B2351" s="1">
        <v>7.0</v>
      </c>
    </row>
    <row r="2352" ht="14.25" customHeight="1">
      <c r="A2352" s="1">
        <v>98.0</v>
      </c>
      <c r="B2352" s="1">
        <v>4.8</v>
      </c>
    </row>
    <row r="2353" ht="14.25" customHeight="1">
      <c r="A2353" s="1">
        <v>105.0</v>
      </c>
      <c r="B2353" s="1">
        <v>7.2</v>
      </c>
    </row>
    <row r="2354" ht="14.25" customHeight="1">
      <c r="A2354" s="1">
        <v>96.0</v>
      </c>
      <c r="B2354" s="1">
        <v>5.6</v>
      </c>
    </row>
    <row r="2355" ht="14.25" customHeight="1">
      <c r="A2355" s="1">
        <v>105.0</v>
      </c>
      <c r="B2355" s="1">
        <v>6.4</v>
      </c>
    </row>
    <row r="2356" ht="14.25" customHeight="1">
      <c r="A2356" s="1">
        <v>125.0</v>
      </c>
      <c r="B2356" s="1">
        <v>7.5</v>
      </c>
    </row>
    <row r="2357" ht="14.25" customHeight="1">
      <c r="A2357" s="1">
        <v>184.0</v>
      </c>
      <c r="B2357" s="1">
        <v>7.4</v>
      </c>
    </row>
    <row r="2358" ht="14.25" customHeight="1">
      <c r="A2358" s="1">
        <v>236.0</v>
      </c>
      <c r="B2358" s="1">
        <v>8.0</v>
      </c>
    </row>
    <row r="2359" ht="14.25" customHeight="1">
      <c r="A2359" s="1">
        <v>97.0</v>
      </c>
      <c r="B2359" s="1">
        <v>5.7</v>
      </c>
    </row>
    <row r="2360" ht="14.25" customHeight="1">
      <c r="A2360" s="1">
        <v>113.0</v>
      </c>
      <c r="B2360" s="1">
        <v>6.8</v>
      </c>
    </row>
    <row r="2361" ht="14.25" customHeight="1">
      <c r="A2361" s="1">
        <v>95.0</v>
      </c>
      <c r="B2361" s="1">
        <v>5.9</v>
      </c>
    </row>
    <row r="2362" ht="14.25" customHeight="1">
      <c r="A2362" s="1">
        <v>103.0</v>
      </c>
      <c r="B2362" s="1">
        <v>7.2</v>
      </c>
    </row>
    <row r="2363" ht="14.25" customHeight="1">
      <c r="A2363" s="1">
        <v>91.0</v>
      </c>
      <c r="B2363" s="1">
        <v>5.5</v>
      </c>
    </row>
    <row r="2364" ht="14.25" customHeight="1">
      <c r="A2364" s="1">
        <v>146.0</v>
      </c>
      <c r="B2364" s="1">
        <v>8.4</v>
      </c>
    </row>
    <row r="2365" ht="14.25" customHeight="1">
      <c r="A2365" s="1">
        <v>116.0</v>
      </c>
      <c r="B2365" s="1">
        <v>8.5</v>
      </c>
    </row>
    <row r="2366" ht="14.25" customHeight="1">
      <c r="A2366" s="1">
        <v>93.0</v>
      </c>
      <c r="B2366" s="1">
        <v>5.6</v>
      </c>
    </row>
    <row r="2367" ht="14.25" customHeight="1">
      <c r="A2367" s="1">
        <v>113.0</v>
      </c>
      <c r="B2367" s="1">
        <v>4.1</v>
      </c>
    </row>
    <row r="2368" ht="14.25" customHeight="1">
      <c r="A2368" s="1">
        <v>90.0</v>
      </c>
      <c r="B2368" s="1">
        <v>5.0</v>
      </c>
    </row>
    <row r="2369" ht="14.25" customHeight="1">
      <c r="A2369" s="1">
        <v>101.0</v>
      </c>
      <c r="B2369" s="1">
        <v>6.1</v>
      </c>
    </row>
    <row r="2370" ht="14.25" customHeight="1">
      <c r="A2370" s="1">
        <v>95.0</v>
      </c>
      <c r="B2370" s="1">
        <v>5.4</v>
      </c>
    </row>
    <row r="2371" ht="14.25" customHeight="1">
      <c r="A2371" s="1">
        <v>109.0</v>
      </c>
      <c r="B2371" s="1">
        <v>7.1</v>
      </c>
    </row>
    <row r="2372" ht="14.25" customHeight="1">
      <c r="A2372" s="1">
        <v>43.0</v>
      </c>
      <c r="B2372" s="1">
        <v>6.6</v>
      </c>
    </row>
    <row r="2373" ht="14.25" customHeight="1">
      <c r="A2373" s="1">
        <v>85.0</v>
      </c>
      <c r="B2373" s="1">
        <v>3.6</v>
      </c>
    </row>
    <row r="2374" ht="14.25" customHeight="1">
      <c r="A2374" s="1">
        <v>101.0</v>
      </c>
      <c r="B2374" s="1">
        <v>6.5</v>
      </c>
    </row>
    <row r="2375" ht="14.25" customHeight="1">
      <c r="A2375" s="1">
        <v>125.0</v>
      </c>
      <c r="B2375" s="1">
        <v>8.6</v>
      </c>
    </row>
    <row r="2376" ht="14.25" customHeight="1">
      <c r="A2376" s="1">
        <v>118.0</v>
      </c>
      <c r="B2376" s="1">
        <v>6.2</v>
      </c>
    </row>
    <row r="2377" ht="14.25" customHeight="1">
      <c r="A2377" s="1">
        <v>132.0</v>
      </c>
      <c r="B2377" s="1">
        <v>7.0</v>
      </c>
    </row>
    <row r="2378" ht="14.25" customHeight="1">
      <c r="A2378" s="1">
        <v>131.0</v>
      </c>
      <c r="B2378" s="1">
        <v>7.6</v>
      </c>
    </row>
    <row r="2379" ht="14.25" customHeight="1">
      <c r="A2379" s="1">
        <v>129.0</v>
      </c>
      <c r="B2379" s="1">
        <v>6.5</v>
      </c>
    </row>
    <row r="2380" ht="14.25" customHeight="1">
      <c r="A2380" s="1">
        <v>100.0</v>
      </c>
      <c r="B2380" s="1">
        <v>6.4</v>
      </c>
    </row>
    <row r="2381" ht="14.25" customHeight="1">
      <c r="A2381" s="1">
        <v>172.0</v>
      </c>
      <c r="B2381" s="1">
        <v>6.7</v>
      </c>
    </row>
    <row r="2382" ht="14.25" customHeight="1">
      <c r="A2382" s="1">
        <v>97.0</v>
      </c>
      <c r="B2382" s="1">
        <v>6.3</v>
      </c>
    </row>
    <row r="2383" ht="14.25" customHeight="1">
      <c r="A2383" s="1">
        <v>121.0</v>
      </c>
      <c r="B2383" s="1">
        <v>6.4</v>
      </c>
    </row>
    <row r="2384" ht="14.25" customHeight="1">
      <c r="A2384" s="1">
        <v>92.0</v>
      </c>
      <c r="B2384" s="1">
        <v>5.7</v>
      </c>
    </row>
    <row r="2385" ht="14.25" customHeight="1">
      <c r="A2385" s="1">
        <v>116.0</v>
      </c>
      <c r="B2385" s="1">
        <v>6.3</v>
      </c>
    </row>
    <row r="2386" ht="14.25" customHeight="1">
      <c r="A2386" s="1">
        <v>110.0</v>
      </c>
      <c r="B2386" s="1">
        <v>7.8</v>
      </c>
    </row>
    <row r="2387" ht="14.25" customHeight="1">
      <c r="A2387" s="1">
        <v>90.0</v>
      </c>
      <c r="B2387" s="1">
        <v>6.0</v>
      </c>
    </row>
    <row r="2388" ht="14.25" customHeight="1">
      <c r="A2388" s="1">
        <v>81.0</v>
      </c>
      <c r="B2388" s="1">
        <v>7.7</v>
      </c>
    </row>
    <row r="2389" ht="14.25" customHeight="1">
      <c r="A2389" s="1">
        <v>97.0</v>
      </c>
      <c r="B2389" s="1">
        <v>6.2</v>
      </c>
    </row>
    <row r="2390" ht="14.25" customHeight="1">
      <c r="A2390" s="1">
        <v>107.0</v>
      </c>
      <c r="B2390" s="1">
        <v>5.7</v>
      </c>
    </row>
    <row r="2391" ht="14.25" customHeight="1">
      <c r="A2391" s="1">
        <v>118.0</v>
      </c>
      <c r="B2391" s="1">
        <v>7.7</v>
      </c>
    </row>
    <row r="2392" ht="14.25" customHeight="1">
      <c r="A2392" s="1">
        <v>100.0</v>
      </c>
      <c r="B2392" s="1">
        <v>6.4</v>
      </c>
    </row>
    <row r="2393" ht="14.25" customHeight="1">
      <c r="A2393" s="1">
        <v>97.0</v>
      </c>
      <c r="B2393" s="1">
        <v>6.4</v>
      </c>
    </row>
    <row r="2394" ht="14.25" customHeight="1">
      <c r="A2394" s="1">
        <v>114.0</v>
      </c>
      <c r="B2394" s="1">
        <v>6.9</v>
      </c>
    </row>
    <row r="2395" ht="14.25" customHeight="1">
      <c r="A2395" s="1">
        <v>130.0</v>
      </c>
      <c r="B2395" s="1">
        <v>7.3</v>
      </c>
    </row>
    <row r="2396" ht="14.25" customHeight="1">
      <c r="A2396" s="1">
        <v>82.0</v>
      </c>
      <c r="B2396" s="1">
        <v>7.3</v>
      </c>
    </row>
    <row r="2397" ht="14.25" customHeight="1">
      <c r="A2397" s="1">
        <v>96.0</v>
      </c>
      <c r="B2397" s="1">
        <v>6.2</v>
      </c>
    </row>
    <row r="2398" ht="14.25" customHeight="1">
      <c r="A2398" s="1">
        <v>105.0</v>
      </c>
      <c r="B2398" s="1">
        <v>6.6</v>
      </c>
    </row>
    <row r="2399" ht="14.25" customHeight="1">
      <c r="A2399" s="1">
        <v>122.0</v>
      </c>
      <c r="B2399" s="1">
        <v>6.7</v>
      </c>
    </row>
    <row r="2400" ht="14.25" customHeight="1">
      <c r="A2400" s="1">
        <v>88.0</v>
      </c>
      <c r="B2400" s="1">
        <v>5.7</v>
      </c>
    </row>
    <row r="2401" ht="14.25" customHeight="1">
      <c r="A2401" s="1">
        <v>110.0</v>
      </c>
      <c r="B2401" s="1">
        <v>3.1</v>
      </c>
    </row>
    <row r="2402" ht="14.25" customHeight="1">
      <c r="A2402" s="1">
        <v>103.0</v>
      </c>
      <c r="B2402" s="1">
        <v>6.3</v>
      </c>
    </row>
    <row r="2403" ht="14.25" customHeight="1">
      <c r="A2403" s="1">
        <v>106.0</v>
      </c>
      <c r="B2403" s="1">
        <v>5.7</v>
      </c>
    </row>
    <row r="2404" ht="14.25" customHeight="1">
      <c r="A2404" s="1">
        <v>98.0</v>
      </c>
      <c r="B2404" s="1">
        <v>7.1</v>
      </c>
    </row>
    <row r="2405" ht="14.25" customHeight="1">
      <c r="A2405" s="1">
        <v>68.0</v>
      </c>
      <c r="B2405" s="1">
        <v>7.0</v>
      </c>
    </row>
    <row r="2406" ht="14.25" customHeight="1">
      <c r="A2406" s="1">
        <v>94.0</v>
      </c>
      <c r="B2406" s="1">
        <v>6.1</v>
      </c>
    </row>
    <row r="2407" ht="14.25" customHeight="1">
      <c r="A2407" s="1">
        <v>99.0</v>
      </c>
      <c r="B2407" s="1">
        <v>6.6</v>
      </c>
    </row>
    <row r="2408" ht="14.25" customHeight="1">
      <c r="A2408" s="1">
        <v>107.0</v>
      </c>
      <c r="B2408" s="1">
        <v>7.8</v>
      </c>
    </row>
    <row r="2409" ht="14.25" customHeight="1">
      <c r="A2409" s="1">
        <v>180.0</v>
      </c>
      <c r="B2409" s="1">
        <v>8.3</v>
      </c>
    </row>
    <row r="2410" ht="14.25" customHeight="1">
      <c r="A2410" s="1">
        <v>89.0</v>
      </c>
      <c r="B2410" s="1">
        <v>3.9</v>
      </c>
    </row>
    <row r="2411" ht="14.25" customHeight="1">
      <c r="A2411" s="1">
        <v>97.0</v>
      </c>
      <c r="B2411" s="1">
        <v>7.0</v>
      </c>
    </row>
    <row r="2412" ht="14.25" customHeight="1">
      <c r="A2412" s="1">
        <v>113.0</v>
      </c>
      <c r="B2412" s="1">
        <v>6.7</v>
      </c>
    </row>
    <row r="2413" ht="14.25" customHeight="1">
      <c r="A2413" s="1">
        <v>131.0</v>
      </c>
      <c r="B2413" s="1">
        <v>7.3</v>
      </c>
    </row>
    <row r="2414" ht="14.25" customHeight="1">
      <c r="A2414" s="1">
        <v>44.0</v>
      </c>
      <c r="B2414" s="1">
        <v>7.5</v>
      </c>
    </row>
    <row r="2415" ht="14.25" customHeight="1">
      <c r="A2415" s="1">
        <v>103.0</v>
      </c>
      <c r="B2415" s="1">
        <v>6.3</v>
      </c>
    </row>
    <row r="2416" ht="14.25" customHeight="1">
      <c r="A2416" s="1">
        <v>119.0</v>
      </c>
      <c r="B2416" s="1">
        <v>7.8</v>
      </c>
    </row>
    <row r="2417" ht="14.25" customHeight="1">
      <c r="A2417" s="1">
        <v>98.0</v>
      </c>
      <c r="B2417" s="1">
        <v>7.3</v>
      </c>
    </row>
    <row r="2418" ht="14.25" customHeight="1">
      <c r="A2418" s="1">
        <v>111.0</v>
      </c>
      <c r="B2418" s="1">
        <v>7.6</v>
      </c>
    </row>
    <row r="2419" ht="14.25" customHeight="1">
      <c r="A2419" s="1">
        <v>94.0</v>
      </c>
      <c r="B2419" s="1">
        <v>5.3</v>
      </c>
    </row>
    <row r="2420" ht="14.25" customHeight="1">
      <c r="A2420" s="1">
        <v>122.0</v>
      </c>
      <c r="B2420" s="1">
        <v>7.9</v>
      </c>
    </row>
    <row r="2421" ht="14.25" customHeight="1">
      <c r="A2421" s="1">
        <v>81.0</v>
      </c>
      <c r="B2421" s="1">
        <v>5.3</v>
      </c>
    </row>
    <row r="2422" ht="14.25" customHeight="1">
      <c r="A2422" s="1">
        <v>89.0</v>
      </c>
      <c r="B2422" s="1">
        <v>6.8</v>
      </c>
    </row>
    <row r="2423" ht="14.25" customHeight="1">
      <c r="A2423" s="1">
        <v>106.0</v>
      </c>
      <c r="B2423" s="1">
        <v>7.1</v>
      </c>
    </row>
    <row r="2424" ht="14.25" customHeight="1">
      <c r="A2424" s="1">
        <v>122.0</v>
      </c>
      <c r="B2424" s="1">
        <v>7.2</v>
      </c>
    </row>
    <row r="2425" ht="14.25" customHeight="1">
      <c r="A2425" s="1">
        <v>86.0</v>
      </c>
      <c r="B2425" s="1">
        <v>5.8</v>
      </c>
    </row>
    <row r="2426" ht="14.25" customHeight="1">
      <c r="A2426" s="1">
        <v>103.0</v>
      </c>
      <c r="B2426" s="1">
        <v>5.8</v>
      </c>
    </row>
    <row r="2427" ht="14.25" customHeight="1">
      <c r="A2427" s="1">
        <v>121.0</v>
      </c>
      <c r="B2427" s="1">
        <v>8.3</v>
      </c>
    </row>
    <row r="2428" ht="14.25" customHeight="1">
      <c r="A2428" s="1">
        <v>109.0</v>
      </c>
      <c r="B2428" s="1">
        <v>5.6</v>
      </c>
    </row>
    <row r="2429" ht="14.25" customHeight="1">
      <c r="A2429" s="1">
        <v>109.0</v>
      </c>
      <c r="B2429" s="1">
        <v>6.8</v>
      </c>
    </row>
    <row r="2430" ht="14.25" customHeight="1">
      <c r="A2430" s="1">
        <v>123.0</v>
      </c>
      <c r="B2430" s="1">
        <v>5.0</v>
      </c>
    </row>
    <row r="2431" ht="14.25" customHeight="1">
      <c r="A2431" s="1">
        <v>94.0</v>
      </c>
      <c r="B2431" s="1">
        <v>7.6</v>
      </c>
    </row>
    <row r="2432" ht="14.25" customHeight="1">
      <c r="A2432" s="1">
        <v>94.0</v>
      </c>
      <c r="B2432" s="1">
        <v>6.7</v>
      </c>
    </row>
    <row r="2433" ht="14.25" customHeight="1">
      <c r="A2433" s="1">
        <v>115.0</v>
      </c>
      <c r="B2433" s="1">
        <v>6.7</v>
      </c>
    </row>
    <row r="2434" ht="14.25" customHeight="1">
      <c r="A2434" s="1">
        <v>107.0</v>
      </c>
      <c r="B2434" s="1">
        <v>5.7</v>
      </c>
    </row>
    <row r="2435" ht="14.25" customHeight="1">
      <c r="A2435" s="1">
        <v>91.0</v>
      </c>
      <c r="B2435" s="1">
        <v>5.2</v>
      </c>
    </row>
    <row r="2436" ht="14.25" customHeight="1">
      <c r="A2436" s="1">
        <v>125.0</v>
      </c>
      <c r="B2436" s="1">
        <v>7.5</v>
      </c>
    </row>
    <row r="2437" ht="14.25" customHeight="1">
      <c r="A2437" s="1">
        <v>122.0</v>
      </c>
      <c r="B2437" s="1">
        <v>7.2</v>
      </c>
    </row>
    <row r="2438" ht="14.25" customHeight="1">
      <c r="A2438" s="1">
        <v>102.0</v>
      </c>
      <c r="B2438" s="1">
        <v>5.3</v>
      </c>
    </row>
    <row r="2439" ht="14.25" customHeight="1">
      <c r="A2439" s="1">
        <v>90.0</v>
      </c>
      <c r="B2439" s="1">
        <v>6.5</v>
      </c>
    </row>
    <row r="2440" ht="14.25" customHeight="1">
      <c r="A2440" s="1">
        <v>98.0</v>
      </c>
      <c r="B2440" s="1">
        <v>5.0</v>
      </c>
    </row>
    <row r="2441" ht="14.25" customHeight="1">
      <c r="A2441" s="1">
        <v>109.0</v>
      </c>
      <c r="B2441" s="1">
        <v>6.1</v>
      </c>
    </row>
    <row r="2442" ht="14.25" customHeight="1">
      <c r="A2442" s="1">
        <v>107.0</v>
      </c>
      <c r="B2442" s="1">
        <v>7.4</v>
      </c>
    </row>
    <row r="2443" ht="14.25" customHeight="1">
      <c r="A2443" s="1">
        <v>90.0</v>
      </c>
      <c r="B2443" s="1">
        <v>4.4</v>
      </c>
    </row>
    <row r="2444" ht="14.25" customHeight="1">
      <c r="A2444" s="1">
        <v>112.0</v>
      </c>
      <c r="B2444" s="1">
        <v>7.5</v>
      </c>
    </row>
    <row r="2445" ht="14.25" customHeight="1">
      <c r="A2445" s="1">
        <v>94.0</v>
      </c>
      <c r="B2445" s="1">
        <v>5.7</v>
      </c>
    </row>
    <row r="2446" ht="14.25" customHeight="1">
      <c r="A2446" s="1">
        <v>105.0</v>
      </c>
      <c r="B2446" s="1">
        <v>5.5</v>
      </c>
    </row>
    <row r="2447" ht="14.25" customHeight="1">
      <c r="A2447" s="1">
        <v>104.0</v>
      </c>
      <c r="B2447" s="1">
        <v>7.1</v>
      </c>
    </row>
    <row r="2448" ht="14.25" customHeight="1">
      <c r="A2448" s="1">
        <v>112.0</v>
      </c>
      <c r="B2448" s="1">
        <v>5.9</v>
      </c>
    </row>
    <row r="2449" ht="14.25" customHeight="1">
      <c r="A2449" s="1">
        <v>108.0</v>
      </c>
      <c r="B2449" s="1">
        <v>6.7</v>
      </c>
    </row>
    <row r="2450" ht="14.25" customHeight="1">
      <c r="A2450" s="1">
        <v>112.0</v>
      </c>
      <c r="B2450" s="1">
        <v>7.0</v>
      </c>
    </row>
    <row r="2451" ht="14.25" customHeight="1">
      <c r="A2451" s="1">
        <v>127.0</v>
      </c>
      <c r="B2451" s="1">
        <v>7.9</v>
      </c>
    </row>
    <row r="2452" ht="14.25" customHeight="1">
      <c r="A2452" s="1">
        <v>111.0</v>
      </c>
      <c r="B2452" s="1">
        <v>6.9</v>
      </c>
    </row>
    <row r="2453" ht="14.25" customHeight="1">
      <c r="A2453" s="1">
        <v>126.0</v>
      </c>
      <c r="B2453" s="1">
        <v>7.3</v>
      </c>
    </row>
    <row r="2454" ht="14.25" customHeight="1">
      <c r="A2454" s="1">
        <v>114.0</v>
      </c>
      <c r="B2454" s="1">
        <v>7.3</v>
      </c>
    </row>
    <row r="2455" ht="14.25" customHeight="1">
      <c r="A2455" s="1">
        <v>99.0</v>
      </c>
      <c r="B2455" s="1">
        <v>3.5</v>
      </c>
    </row>
    <row r="2456" ht="14.25" customHeight="1">
      <c r="A2456" s="1">
        <v>150.0</v>
      </c>
      <c r="B2456" s="1">
        <v>7.8</v>
      </c>
    </row>
    <row r="2457" ht="14.25" customHeight="1">
      <c r="A2457" s="1">
        <v>117.0</v>
      </c>
      <c r="B2457" s="1">
        <v>7.4</v>
      </c>
    </row>
    <row r="2458" ht="14.25" customHeight="1">
      <c r="A2458" s="1">
        <v>112.0</v>
      </c>
      <c r="B2458" s="1">
        <v>6.7</v>
      </c>
    </row>
    <row r="2459" ht="14.25" customHeight="1">
      <c r="A2459" s="1">
        <v>108.0</v>
      </c>
      <c r="B2459" s="1">
        <v>6.4</v>
      </c>
    </row>
    <row r="2460" ht="14.25" customHeight="1">
      <c r="A2460" s="1">
        <v>116.0</v>
      </c>
      <c r="B2460" s="1">
        <v>7.1</v>
      </c>
    </row>
    <row r="2461" ht="14.25" customHeight="1">
      <c r="A2461" s="1">
        <v>60.0</v>
      </c>
      <c r="B2461" s="1">
        <v>6.7</v>
      </c>
    </row>
    <row r="2462" ht="14.25" customHeight="1">
      <c r="A2462" s="1">
        <v>144.0</v>
      </c>
      <c r="B2462" s="1">
        <v>7.8</v>
      </c>
    </row>
    <row r="2463" ht="14.25" customHeight="1">
      <c r="A2463" s="1">
        <v>92.0</v>
      </c>
      <c r="B2463" s="1">
        <v>4.0</v>
      </c>
    </row>
    <row r="2464" ht="14.25" customHeight="1">
      <c r="A2464" s="1">
        <v>93.0</v>
      </c>
      <c r="B2464" s="1">
        <v>5.9</v>
      </c>
    </row>
    <row r="2465" ht="14.25" customHeight="1">
      <c r="A2465" s="1">
        <v>103.0</v>
      </c>
      <c r="B2465" s="1">
        <v>7.2</v>
      </c>
    </row>
    <row r="2466" ht="14.25" customHeight="1">
      <c r="A2466" s="1">
        <v>93.0</v>
      </c>
      <c r="B2466" s="1">
        <v>7.2</v>
      </c>
    </row>
    <row r="2467" ht="14.25" customHeight="1">
      <c r="A2467" s="1">
        <v>98.0</v>
      </c>
      <c r="B2467" s="1">
        <v>5.1</v>
      </c>
    </row>
    <row r="2468" ht="14.25" customHeight="1">
      <c r="A2468" s="1">
        <v>334.0</v>
      </c>
      <c r="B2468" s="1">
        <v>7.7</v>
      </c>
    </row>
    <row r="2469" ht="14.25" customHeight="1">
      <c r="A2469" s="1">
        <v>114.0</v>
      </c>
      <c r="B2469" s="1">
        <v>5.5</v>
      </c>
    </row>
    <row r="2470" ht="14.25" customHeight="1">
      <c r="A2470" s="1">
        <v>121.0</v>
      </c>
      <c r="B2470" s="1">
        <v>6.2</v>
      </c>
    </row>
    <row r="2471" ht="14.25" customHeight="1">
      <c r="A2471" s="1">
        <v>87.0</v>
      </c>
      <c r="B2471" s="1">
        <v>7.2</v>
      </c>
    </row>
    <row r="2472" ht="14.25" customHeight="1">
      <c r="A2472" s="1">
        <v>92.0</v>
      </c>
      <c r="B2472" s="1">
        <v>5.2</v>
      </c>
    </row>
    <row r="2473" ht="14.25" customHeight="1">
      <c r="A2473" s="1">
        <v>105.0</v>
      </c>
      <c r="B2473" s="1">
        <v>6.7</v>
      </c>
    </row>
    <row r="2474" ht="14.25" customHeight="1">
      <c r="A2474" s="1">
        <v>90.0</v>
      </c>
      <c r="B2474" s="1">
        <v>6.3</v>
      </c>
    </row>
    <row r="2475" ht="14.25" customHeight="1">
      <c r="A2475" s="1">
        <v>89.0</v>
      </c>
      <c r="B2475" s="1">
        <v>5.0</v>
      </c>
    </row>
    <row r="2476" ht="14.25" customHeight="1">
      <c r="A2476" s="1">
        <v>114.0</v>
      </c>
      <c r="B2476" s="1">
        <v>6.2</v>
      </c>
    </row>
    <row r="2477" ht="14.25" customHeight="1">
      <c r="A2477" s="1">
        <v>119.0</v>
      </c>
      <c r="B2477" s="1">
        <v>7.6</v>
      </c>
    </row>
    <row r="2478" ht="14.25" customHeight="1">
      <c r="A2478" s="1">
        <v>103.0</v>
      </c>
      <c r="B2478" s="1">
        <v>4.1</v>
      </c>
    </row>
    <row r="2479" ht="14.25" customHeight="1">
      <c r="A2479" s="1">
        <v>91.0</v>
      </c>
      <c r="B2479" s="1">
        <v>5.3</v>
      </c>
    </row>
    <row r="2480" ht="14.25" customHeight="1">
      <c r="A2480" s="1">
        <v>98.0</v>
      </c>
      <c r="B2480" s="1">
        <v>6.2</v>
      </c>
    </row>
    <row r="2481" ht="14.25" customHeight="1">
      <c r="A2481" s="1">
        <v>80.0</v>
      </c>
      <c r="B2481" s="1">
        <v>6.5</v>
      </c>
    </row>
    <row r="2482" ht="14.25" customHeight="1">
      <c r="A2482" s="1">
        <v>121.0</v>
      </c>
      <c r="B2482" s="1">
        <v>8.1</v>
      </c>
    </row>
    <row r="2483" ht="14.25" customHeight="1">
      <c r="A2483" s="1">
        <v>94.0</v>
      </c>
      <c r="B2483" s="1">
        <v>6.3</v>
      </c>
    </row>
    <row r="2484" ht="14.25" customHeight="1">
      <c r="A2484" s="1">
        <v>93.0</v>
      </c>
      <c r="B2484" s="1">
        <v>4.4</v>
      </c>
    </row>
    <row r="2485" ht="14.25" customHeight="1">
      <c r="A2485" s="1">
        <v>93.0</v>
      </c>
      <c r="B2485" s="1">
        <v>4.6</v>
      </c>
    </row>
    <row r="2486" ht="14.25" customHeight="1">
      <c r="A2486" s="1">
        <v>116.0</v>
      </c>
      <c r="B2486" s="1">
        <v>6.0</v>
      </c>
    </row>
    <row r="2487" ht="14.25" customHeight="1">
      <c r="A2487" s="1">
        <v>101.0</v>
      </c>
      <c r="B2487" s="1">
        <v>7.6</v>
      </c>
    </row>
    <row r="2488" ht="14.25" customHeight="1">
      <c r="A2488" s="1">
        <v>154.0</v>
      </c>
      <c r="B2488" s="1">
        <v>8.4</v>
      </c>
    </row>
    <row r="2489" ht="14.25" customHeight="1">
      <c r="A2489" s="1">
        <v>170.0</v>
      </c>
      <c r="B2489" s="1">
        <v>7.9</v>
      </c>
    </row>
    <row r="2490" ht="14.25" customHeight="1">
      <c r="A2490" s="1">
        <v>99.0</v>
      </c>
      <c r="B2490" s="1">
        <v>5.6</v>
      </c>
    </row>
    <row r="2491" ht="14.25" customHeight="1">
      <c r="A2491" s="1">
        <v>104.0</v>
      </c>
      <c r="B2491" s="1">
        <v>6.5</v>
      </c>
    </row>
    <row r="2492" ht="14.25" customHeight="1">
      <c r="A2492" s="1">
        <v>126.0</v>
      </c>
      <c r="B2492" s="1">
        <v>7.5</v>
      </c>
    </row>
    <row r="2493" ht="14.25" customHeight="1">
      <c r="A2493" s="1">
        <v>110.0</v>
      </c>
      <c r="B2493" s="1">
        <v>6.3</v>
      </c>
    </row>
    <row r="2494" ht="14.25" customHeight="1">
      <c r="A2494" s="1">
        <v>101.0</v>
      </c>
      <c r="B2494" s="1">
        <v>7.9</v>
      </c>
    </row>
    <row r="2495" ht="14.25" customHeight="1">
      <c r="A2495" s="1">
        <v>80.0</v>
      </c>
      <c r="B2495" s="1">
        <v>7.9</v>
      </c>
    </row>
    <row r="2496" ht="14.25" customHeight="1">
      <c r="A2496" s="1">
        <v>87.0</v>
      </c>
      <c r="B2496" s="1">
        <v>5.1</v>
      </c>
    </row>
    <row r="2497" ht="14.25" customHeight="1">
      <c r="A2497" s="1">
        <v>123.0</v>
      </c>
      <c r="B2497" s="1">
        <v>6.7</v>
      </c>
    </row>
    <row r="2498" ht="14.25" customHeight="1">
      <c r="A2498" s="1">
        <v>109.0</v>
      </c>
      <c r="B2498" s="1">
        <v>6.7</v>
      </c>
    </row>
    <row r="2499" ht="14.25" customHeight="1">
      <c r="A2499" s="1">
        <v>90.0</v>
      </c>
      <c r="B2499" s="1">
        <v>5.6</v>
      </c>
    </row>
    <row r="2500" ht="14.25" customHeight="1">
      <c r="A2500" s="1">
        <v>96.0</v>
      </c>
      <c r="B2500" s="1">
        <v>5.6</v>
      </c>
    </row>
    <row r="2501" ht="14.25" customHeight="1">
      <c r="A2501" s="1">
        <v>125.0</v>
      </c>
      <c r="B2501" s="1">
        <v>6.8</v>
      </c>
    </row>
    <row r="2502" ht="14.25" customHeight="1">
      <c r="A2502" s="1">
        <v>82.0</v>
      </c>
      <c r="B2502" s="1">
        <v>6.2</v>
      </c>
    </row>
    <row r="2503" ht="14.25" customHeight="1">
      <c r="A2503" s="1">
        <v>86.0</v>
      </c>
      <c r="B2503" s="1">
        <v>5.6</v>
      </c>
    </row>
    <row r="2504" ht="14.25" customHeight="1">
      <c r="A2504" s="1">
        <v>108.0</v>
      </c>
      <c r="B2504" s="1">
        <v>6.4</v>
      </c>
    </row>
    <row r="2505" ht="14.25" customHeight="1">
      <c r="A2505" s="1">
        <v>98.0</v>
      </c>
      <c r="B2505" s="1">
        <v>5.6</v>
      </c>
    </row>
    <row r="2506" ht="14.25" customHeight="1">
      <c r="A2506" s="1">
        <v>129.0</v>
      </c>
      <c r="B2506" s="1">
        <v>7.4</v>
      </c>
    </row>
    <row r="2507" ht="14.25" customHeight="1">
      <c r="A2507" s="1">
        <v>99.0</v>
      </c>
      <c r="B2507" s="1">
        <v>4.9</v>
      </c>
    </row>
    <row r="2508" ht="14.25" customHeight="1">
      <c r="A2508" s="1">
        <v>105.0</v>
      </c>
      <c r="B2508" s="1">
        <v>6.0</v>
      </c>
    </row>
    <row r="2509" ht="14.25" customHeight="1">
      <c r="A2509" s="1">
        <v>112.0</v>
      </c>
      <c r="B2509" s="1">
        <v>7.2</v>
      </c>
    </row>
    <row r="2510" ht="14.25" customHeight="1">
      <c r="A2510" s="1">
        <v>108.0</v>
      </c>
      <c r="B2510" s="1">
        <v>4.9</v>
      </c>
    </row>
    <row r="2511" ht="14.25" customHeight="1">
      <c r="A2511" s="1">
        <v>121.0</v>
      </c>
      <c r="B2511" s="1">
        <v>7.5</v>
      </c>
    </row>
    <row r="2512" ht="14.25" customHeight="1">
      <c r="A2512" s="1">
        <v>89.0</v>
      </c>
      <c r="B2512" s="1">
        <v>4.8</v>
      </c>
    </row>
    <row r="2513" ht="14.25" customHeight="1">
      <c r="A2513" s="1">
        <v>89.0</v>
      </c>
      <c r="B2513" s="1">
        <v>3.1</v>
      </c>
    </row>
    <row r="2514" ht="14.25" customHeight="1">
      <c r="A2514" s="1">
        <v>73.0</v>
      </c>
      <c r="B2514" s="1">
        <v>5.8</v>
      </c>
    </row>
    <row r="2515" ht="14.25" customHeight="1">
      <c r="A2515" s="1">
        <v>132.0</v>
      </c>
      <c r="B2515" s="1">
        <v>6.7</v>
      </c>
    </row>
    <row r="2516" ht="14.25" customHeight="1">
      <c r="A2516" s="1">
        <v>154.0</v>
      </c>
      <c r="B2516" s="1">
        <v>6.8</v>
      </c>
    </row>
    <row r="2517" ht="14.25" customHeight="1">
      <c r="A2517" s="1">
        <v>96.0</v>
      </c>
      <c r="B2517" s="1">
        <v>6.5</v>
      </c>
    </row>
    <row r="2518" ht="14.25" customHeight="1">
      <c r="A2518" s="1">
        <v>98.0</v>
      </c>
      <c r="B2518" s="1">
        <v>5.9</v>
      </c>
    </row>
    <row r="2519" ht="14.25" customHeight="1">
      <c r="A2519" s="1">
        <v>107.0</v>
      </c>
      <c r="B2519" s="1">
        <v>5.5</v>
      </c>
    </row>
    <row r="2520" ht="14.25" customHeight="1">
      <c r="A2520" s="1">
        <v>134.0</v>
      </c>
      <c r="B2520" s="1">
        <v>3.6</v>
      </c>
    </row>
    <row r="2521" ht="14.25" customHeight="1">
      <c r="A2521" s="1">
        <v>94.0</v>
      </c>
      <c r="B2521" s="1">
        <v>3.3</v>
      </c>
    </row>
    <row r="2522" ht="14.25" customHeight="1">
      <c r="A2522" s="1">
        <v>122.0</v>
      </c>
      <c r="B2522" s="1">
        <v>7.4</v>
      </c>
    </row>
    <row r="2523" ht="14.25" customHeight="1">
      <c r="A2523" s="1">
        <v>128.0</v>
      </c>
      <c r="B2523" s="1">
        <v>6.7</v>
      </c>
    </row>
    <row r="2524" ht="14.25" customHeight="1">
      <c r="A2524" s="1">
        <v>97.0</v>
      </c>
      <c r="B2524" s="1">
        <v>3.0</v>
      </c>
    </row>
    <row r="2525" ht="14.25" customHeight="1">
      <c r="A2525" s="1">
        <v>110.0</v>
      </c>
      <c r="B2525" s="1">
        <v>7.6</v>
      </c>
    </row>
    <row r="2526" ht="14.25" customHeight="1">
      <c r="A2526" s="1">
        <v>102.0</v>
      </c>
      <c r="B2526" s="1">
        <v>6.4</v>
      </c>
    </row>
    <row r="2527" ht="14.25" customHeight="1">
      <c r="A2527" s="1">
        <v>98.0</v>
      </c>
      <c r="B2527" s="1">
        <v>6.9</v>
      </c>
    </row>
    <row r="2528" ht="14.25" customHeight="1">
      <c r="A2528" s="1">
        <v>120.0</v>
      </c>
      <c r="B2528" s="1">
        <v>6.6</v>
      </c>
    </row>
    <row r="2529" ht="14.25" customHeight="1">
      <c r="A2529" s="1">
        <v>160.0</v>
      </c>
      <c r="B2529" s="1">
        <v>5.5</v>
      </c>
    </row>
    <row r="2530" ht="14.25" customHeight="1">
      <c r="A2530" s="1">
        <v>80.0</v>
      </c>
      <c r="B2530" s="1">
        <v>6.6</v>
      </c>
    </row>
    <row r="2531" ht="14.25" customHeight="1">
      <c r="A2531" s="1">
        <v>91.0</v>
      </c>
      <c r="B2531" s="1">
        <v>5.2</v>
      </c>
    </row>
    <row r="2532" ht="14.25" customHeight="1">
      <c r="A2532" s="1">
        <v>83.0</v>
      </c>
      <c r="B2532" s="1">
        <v>4.1</v>
      </c>
    </row>
    <row r="2533" ht="14.25" customHeight="1">
      <c r="A2533" s="1">
        <v>102.0</v>
      </c>
      <c r="B2533" s="1">
        <v>6.8</v>
      </c>
    </row>
    <row r="2534" ht="14.25" customHeight="1">
      <c r="A2534" s="1">
        <v>122.0</v>
      </c>
      <c r="B2534" s="1">
        <v>6.5</v>
      </c>
    </row>
    <row r="2535" ht="14.25" customHeight="1">
      <c r="A2535" s="1">
        <v>110.0</v>
      </c>
      <c r="B2535" s="1">
        <v>7.6</v>
      </c>
    </row>
    <row r="2536" ht="14.25" customHeight="1">
      <c r="A2536" s="1">
        <v>126.0</v>
      </c>
      <c r="B2536" s="1">
        <v>7.4</v>
      </c>
    </row>
    <row r="2537" ht="14.25" customHeight="1">
      <c r="A2537" s="1">
        <v>136.0</v>
      </c>
      <c r="B2537" s="1">
        <v>7.7</v>
      </c>
    </row>
    <row r="2538" ht="14.25" customHeight="1">
      <c r="A2538" s="1">
        <v>120.0</v>
      </c>
      <c r="B2538" s="1">
        <v>7.1</v>
      </c>
    </row>
    <row r="2539" ht="14.25" customHeight="1">
      <c r="A2539" s="1">
        <v>108.0</v>
      </c>
      <c r="B2539" s="1">
        <v>6.3</v>
      </c>
    </row>
    <row r="2540" ht="14.25" customHeight="1">
      <c r="A2540" s="1">
        <v>126.0</v>
      </c>
      <c r="B2540" s="1">
        <v>7.6</v>
      </c>
    </row>
    <row r="2541" ht="14.25" customHeight="1">
      <c r="A2541" s="1">
        <v>128.0</v>
      </c>
      <c r="B2541" s="1">
        <v>8.0</v>
      </c>
    </row>
    <row r="2542" ht="14.25" customHeight="1">
      <c r="A2542" s="1">
        <v>113.0</v>
      </c>
      <c r="B2542" s="1">
        <v>7.3</v>
      </c>
    </row>
    <row r="2543" ht="14.25" customHeight="1">
      <c r="A2543" s="1">
        <v>89.0</v>
      </c>
      <c r="B2543" s="1">
        <v>7.6</v>
      </c>
    </row>
    <row r="2544" ht="14.25" customHeight="1">
      <c r="A2544" s="1">
        <v>129.0</v>
      </c>
      <c r="B2544" s="1">
        <v>7.8</v>
      </c>
    </row>
    <row r="2545" ht="14.25" customHeight="1">
      <c r="A2545" s="1">
        <v>94.0</v>
      </c>
      <c r="B2545" s="1">
        <v>6.5</v>
      </c>
    </row>
    <row r="2546" ht="14.25" customHeight="1">
      <c r="A2546" s="1">
        <v>106.0</v>
      </c>
      <c r="B2546" s="1">
        <v>6.4</v>
      </c>
    </row>
    <row r="2547" ht="14.25" customHeight="1">
      <c r="A2547" s="1">
        <v>100.0</v>
      </c>
      <c r="B2547" s="1">
        <v>8.0</v>
      </c>
    </row>
    <row r="2548" ht="14.25" customHeight="1">
      <c r="A2548" s="1">
        <v>89.0</v>
      </c>
      <c r="B2548" s="1">
        <v>4.8</v>
      </c>
    </row>
    <row r="2549" ht="14.25" customHeight="1">
      <c r="A2549" s="1">
        <v>94.0</v>
      </c>
      <c r="B2549" s="1">
        <v>7.8</v>
      </c>
    </row>
    <row r="2550" ht="14.25" customHeight="1">
      <c r="A2550" s="1">
        <v>83.0</v>
      </c>
      <c r="B2550" s="1">
        <v>5.9</v>
      </c>
    </row>
    <row r="2551" ht="14.25" customHeight="1">
      <c r="A2551" s="1">
        <v>111.0</v>
      </c>
      <c r="B2551" s="1">
        <v>5.4</v>
      </c>
    </row>
    <row r="2552" ht="14.25" customHeight="1">
      <c r="A2552" s="1">
        <v>80.0</v>
      </c>
      <c r="B2552" s="1">
        <v>3.3</v>
      </c>
    </row>
    <row r="2553" ht="14.25" customHeight="1">
      <c r="A2553" s="1">
        <v>112.0</v>
      </c>
      <c r="B2553" s="1">
        <v>8.2</v>
      </c>
    </row>
    <row r="2554" ht="14.25" customHeight="1">
      <c r="A2554" s="1">
        <v>60.0</v>
      </c>
      <c r="B2554" s="1">
        <v>6.6</v>
      </c>
    </row>
    <row r="2555" ht="14.25" customHeight="1">
      <c r="A2555" s="1">
        <v>94.0</v>
      </c>
      <c r="B2555" s="1">
        <v>5.4</v>
      </c>
    </row>
    <row r="2556" ht="14.25" customHeight="1">
      <c r="A2556" s="1">
        <v>130.0</v>
      </c>
      <c r="B2556" s="1">
        <v>6.4</v>
      </c>
    </row>
    <row r="2557" ht="14.25" customHeight="1">
      <c r="A2557" s="1">
        <v>91.0</v>
      </c>
      <c r="B2557" s="1">
        <v>4.8</v>
      </c>
    </row>
    <row r="2558" ht="14.25" customHeight="1">
      <c r="A2558" s="1">
        <v>91.0</v>
      </c>
      <c r="B2558" s="1">
        <v>5.9</v>
      </c>
    </row>
    <row r="2559" ht="14.25" customHeight="1">
      <c r="A2559" s="1">
        <v>110.0</v>
      </c>
      <c r="B2559" s="1">
        <v>5.5</v>
      </c>
    </row>
    <row r="2560" ht="14.25" customHeight="1">
      <c r="A2560" s="1">
        <v>121.0</v>
      </c>
      <c r="B2560" s="1">
        <v>7.9</v>
      </c>
    </row>
    <row r="2561" ht="14.25" customHeight="1">
      <c r="A2561" s="1">
        <v>114.0</v>
      </c>
      <c r="B2561" s="1">
        <v>4.9</v>
      </c>
    </row>
    <row r="2562" ht="14.25" customHeight="1">
      <c r="A2562" s="1">
        <v>96.0</v>
      </c>
      <c r="B2562" s="1">
        <v>7.2</v>
      </c>
    </row>
    <row r="2563" ht="14.25" customHeight="1">
      <c r="A2563" s="1">
        <v>270.0</v>
      </c>
      <c r="B2563" s="1">
        <v>6.6</v>
      </c>
    </row>
    <row r="2564" ht="14.25" customHeight="1">
      <c r="A2564" s="1">
        <v>100.0</v>
      </c>
      <c r="B2564" s="1">
        <v>6.7</v>
      </c>
    </row>
    <row r="2565" ht="14.25" customHeight="1">
      <c r="A2565" s="1">
        <v>94.0</v>
      </c>
      <c r="B2565" s="1">
        <v>5.3</v>
      </c>
    </row>
    <row r="2566" ht="14.25" customHeight="1">
      <c r="A2566" s="1">
        <v>109.0</v>
      </c>
      <c r="B2566" s="1">
        <v>7.2</v>
      </c>
    </row>
    <row r="2567" ht="14.25" customHeight="1">
      <c r="A2567" s="1">
        <v>107.0</v>
      </c>
      <c r="B2567" s="1">
        <v>5.1</v>
      </c>
    </row>
    <row r="2568" ht="14.25" customHeight="1">
      <c r="A2568" s="1">
        <v>96.0</v>
      </c>
      <c r="B2568" s="1">
        <v>5.6</v>
      </c>
    </row>
    <row r="2569" ht="14.25" customHeight="1">
      <c r="A2569" s="1">
        <v>88.0</v>
      </c>
      <c r="B2569" s="1">
        <v>7.6</v>
      </c>
    </row>
    <row r="2570" ht="14.25" customHeight="1">
      <c r="A2570" s="1">
        <v>110.0</v>
      </c>
      <c r="B2570" s="1">
        <v>3.1</v>
      </c>
    </row>
    <row r="2571" ht="14.25" customHeight="1">
      <c r="A2571" s="1">
        <v>113.0</v>
      </c>
      <c r="B2571" s="1">
        <v>7.2</v>
      </c>
    </row>
    <row r="2572" ht="14.25" customHeight="1">
      <c r="A2572" s="1">
        <v>101.0</v>
      </c>
      <c r="B2572" s="1">
        <v>5.7</v>
      </c>
    </row>
    <row r="2573" ht="14.25" customHeight="1">
      <c r="A2573" s="1">
        <v>105.0</v>
      </c>
      <c r="B2573" s="1">
        <v>5.2</v>
      </c>
    </row>
    <row r="2574" ht="14.25" customHeight="1">
      <c r="A2574" s="1">
        <v>125.0</v>
      </c>
      <c r="B2574" s="1">
        <v>7.7</v>
      </c>
    </row>
    <row r="2575" ht="14.25" customHeight="1">
      <c r="A2575" s="1">
        <v>100.0</v>
      </c>
      <c r="B2575" s="1">
        <v>7.0</v>
      </c>
    </row>
    <row r="2576" ht="14.25" customHeight="1">
      <c r="A2576" s="1">
        <v>97.0</v>
      </c>
      <c r="B2576" s="1">
        <v>3.6</v>
      </c>
    </row>
    <row r="2577" ht="14.25" customHeight="1">
      <c r="A2577" s="1">
        <v>108.0</v>
      </c>
      <c r="B2577" s="1">
        <v>4.9</v>
      </c>
    </row>
    <row r="2578" ht="14.25" customHeight="1">
      <c r="A2578" s="1">
        <v>112.0</v>
      </c>
      <c r="B2578" s="1">
        <v>6.0</v>
      </c>
    </row>
    <row r="2579" ht="14.25" customHeight="1">
      <c r="A2579" s="1">
        <v>112.0</v>
      </c>
      <c r="B2579" s="1">
        <v>6.6</v>
      </c>
    </row>
    <row r="2580" ht="14.25" customHeight="1">
      <c r="A2580" s="1">
        <v>95.0</v>
      </c>
      <c r="B2580" s="1">
        <v>6.8</v>
      </c>
    </row>
    <row r="2581" ht="14.25" customHeight="1">
      <c r="A2581" s="1">
        <v>110.0</v>
      </c>
      <c r="B2581" s="1">
        <v>7.2</v>
      </c>
    </row>
    <row r="2582" ht="14.25" customHeight="1">
      <c r="A2582" s="1">
        <v>118.0</v>
      </c>
      <c r="B2582" s="1">
        <v>7.2</v>
      </c>
    </row>
    <row r="2583" ht="14.25" customHeight="1">
      <c r="A2583" s="1">
        <v>97.0</v>
      </c>
      <c r="B2583" s="1">
        <v>2.8</v>
      </c>
    </row>
    <row r="2584" ht="14.25" customHeight="1">
      <c r="A2584" s="1">
        <v>120.0</v>
      </c>
      <c r="B2584" s="1">
        <v>6.6</v>
      </c>
    </row>
    <row r="2585" ht="14.25" customHeight="1">
      <c r="A2585" s="1">
        <v>135.0</v>
      </c>
      <c r="B2585" s="1">
        <v>6.7</v>
      </c>
    </row>
    <row r="2586" ht="14.25" customHeight="1">
      <c r="A2586" s="1">
        <v>101.0</v>
      </c>
      <c r="B2586" s="1">
        <v>7.0</v>
      </c>
    </row>
    <row r="2587" ht="14.25" customHeight="1">
      <c r="A2587" s="1">
        <v>92.0</v>
      </c>
      <c r="B2587" s="1">
        <v>4.4</v>
      </c>
    </row>
    <row r="2588" ht="14.25" customHeight="1">
      <c r="A2588" s="1">
        <v>106.0</v>
      </c>
      <c r="B2588" s="1">
        <v>7.1</v>
      </c>
    </row>
    <row r="2589" ht="14.25" customHeight="1">
      <c r="A2589" s="1">
        <v>92.0</v>
      </c>
      <c r="B2589" s="1">
        <v>6.2</v>
      </c>
    </row>
    <row r="2590" ht="14.25" customHeight="1">
      <c r="A2590" s="1">
        <v>161.0</v>
      </c>
      <c r="B2590" s="1">
        <v>7.3</v>
      </c>
    </row>
    <row r="2591" ht="14.25" customHeight="1">
      <c r="A2591" s="1">
        <v>92.0</v>
      </c>
      <c r="B2591" s="1">
        <v>5.1</v>
      </c>
    </row>
    <row r="2592" ht="14.25" customHeight="1">
      <c r="A2592" s="1">
        <v>93.0</v>
      </c>
      <c r="B2592" s="1">
        <v>8.1</v>
      </c>
    </row>
    <row r="2593" ht="14.25" customHeight="1">
      <c r="A2593" s="1">
        <v>110.0</v>
      </c>
      <c r="B2593" s="1">
        <v>6.7</v>
      </c>
    </row>
    <row r="2594" ht="14.25" customHeight="1">
      <c r="A2594" s="1">
        <v>122.0</v>
      </c>
      <c r="B2594" s="1">
        <v>6.6</v>
      </c>
    </row>
    <row r="2595" ht="14.25" customHeight="1">
      <c r="A2595" s="1">
        <v>91.0</v>
      </c>
      <c r="B2595" s="1">
        <v>4.5</v>
      </c>
    </row>
    <row r="2596" ht="14.25" customHeight="1">
      <c r="A2596" s="1">
        <v>45.0</v>
      </c>
      <c r="B2596" s="1">
        <v>8.1</v>
      </c>
    </row>
    <row r="2597" ht="14.25" customHeight="1">
      <c r="A2597" s="1">
        <v>115.0</v>
      </c>
      <c r="B2597" s="1">
        <v>6.6</v>
      </c>
    </row>
    <row r="2598" ht="14.25" customHeight="1">
      <c r="A2598" s="1">
        <v>94.0</v>
      </c>
      <c r="B2598" s="1">
        <v>6.5</v>
      </c>
    </row>
    <row r="2599" ht="14.25" customHeight="1">
      <c r="A2599" s="1">
        <v>93.0</v>
      </c>
      <c r="B2599" s="1">
        <v>5.9</v>
      </c>
    </row>
    <row r="2600" ht="14.25" customHeight="1">
      <c r="A2600" s="1">
        <v>94.0</v>
      </c>
      <c r="B2600" s="1">
        <v>6.6</v>
      </c>
    </row>
    <row r="2601" ht="14.25" customHeight="1">
      <c r="A2601" s="1">
        <v>95.0</v>
      </c>
      <c r="B2601" s="1">
        <v>6.5</v>
      </c>
    </row>
    <row r="2602" ht="14.25" customHeight="1">
      <c r="A2602" s="1">
        <v>105.0</v>
      </c>
      <c r="B2602" s="1">
        <v>7.3</v>
      </c>
    </row>
    <row r="2603" ht="14.25" customHeight="1">
      <c r="A2603" s="1">
        <v>103.0</v>
      </c>
      <c r="B2603" s="1">
        <v>7.5</v>
      </c>
    </row>
    <row r="2604" ht="14.25" customHeight="1">
      <c r="A2604" s="1">
        <v>102.0</v>
      </c>
      <c r="B2604" s="1">
        <v>5.9</v>
      </c>
    </row>
    <row r="2605" ht="14.25" customHeight="1">
      <c r="A2605" s="1">
        <v>116.0</v>
      </c>
      <c r="B2605" s="1">
        <v>7.4</v>
      </c>
    </row>
    <row r="2606" ht="14.25" customHeight="1">
      <c r="A2606" s="1">
        <v>110.0</v>
      </c>
      <c r="B2606" s="1">
        <v>6.9</v>
      </c>
    </row>
    <row r="2607" ht="14.25" customHeight="1">
      <c r="A2607" s="1">
        <v>120.0</v>
      </c>
      <c r="B2607" s="1">
        <v>7.9</v>
      </c>
    </row>
    <row r="2608" ht="14.25" customHeight="1">
      <c r="A2608" s="1">
        <v>122.0</v>
      </c>
      <c r="B2608" s="1">
        <v>8.4</v>
      </c>
    </row>
    <row r="2609" ht="14.25" customHeight="1">
      <c r="A2609" s="1">
        <v>118.0</v>
      </c>
      <c r="B2609" s="1">
        <v>8.0</v>
      </c>
    </row>
    <row r="2610" ht="14.25" customHeight="1">
      <c r="A2610" s="1">
        <v>107.0</v>
      </c>
      <c r="B2610" s="1">
        <v>6.0</v>
      </c>
    </row>
    <row r="2611" ht="14.25" customHeight="1">
      <c r="A2611" s="1">
        <v>45.0</v>
      </c>
      <c r="B2611" s="1">
        <v>7.3</v>
      </c>
    </row>
    <row r="2612" ht="14.25" customHeight="1">
      <c r="A2612" s="1">
        <v>102.0</v>
      </c>
      <c r="B2612" s="1">
        <v>6.8</v>
      </c>
    </row>
    <row r="2613" ht="14.25" customHeight="1">
      <c r="A2613" s="1">
        <v>154.0</v>
      </c>
      <c r="B2613" s="1">
        <v>7.8</v>
      </c>
    </row>
    <row r="2614" ht="14.25" customHeight="1">
      <c r="A2614" s="1">
        <v>103.0</v>
      </c>
      <c r="B2614" s="1">
        <v>5.7</v>
      </c>
    </row>
    <row r="2615" ht="14.25" customHeight="1">
      <c r="A2615" s="1">
        <v>141.0</v>
      </c>
      <c r="B2615" s="1">
        <v>6.1</v>
      </c>
    </row>
    <row r="2616" ht="14.25" customHeight="1">
      <c r="A2616" s="1">
        <v>114.0</v>
      </c>
      <c r="B2616" s="1">
        <v>8.1</v>
      </c>
    </row>
    <row r="2617" ht="14.25" customHeight="1">
      <c r="A2617" s="1">
        <v>109.0</v>
      </c>
      <c r="B2617" s="1">
        <v>6.1</v>
      </c>
    </row>
    <row r="2618" ht="14.25" customHeight="1">
      <c r="A2618" s="1">
        <v>124.0</v>
      </c>
      <c r="B2618" s="1">
        <v>7.5</v>
      </c>
    </row>
    <row r="2619" ht="14.25" customHeight="1">
      <c r="A2619" s="1">
        <v>94.0</v>
      </c>
      <c r="B2619" s="1">
        <v>6.2</v>
      </c>
    </row>
    <row r="2620" ht="14.25" customHeight="1">
      <c r="A2620" s="1">
        <v>100.0</v>
      </c>
      <c r="B2620" s="1">
        <v>6.2</v>
      </c>
    </row>
    <row r="2621" ht="14.25" customHeight="1">
      <c r="A2621" s="1">
        <v>101.0</v>
      </c>
      <c r="B2621" s="1">
        <v>7.9</v>
      </c>
    </row>
    <row r="2622" ht="14.25" customHeight="1">
      <c r="A2622" s="1">
        <v>98.0</v>
      </c>
      <c r="B2622" s="1">
        <v>7.4</v>
      </c>
    </row>
    <row r="2623" ht="14.25" customHeight="1">
      <c r="A2623" s="1">
        <v>102.0</v>
      </c>
      <c r="B2623" s="1">
        <v>6.6</v>
      </c>
    </row>
    <row r="2624" ht="14.25" customHeight="1">
      <c r="A2624" s="1">
        <v>94.0</v>
      </c>
      <c r="B2624" s="1">
        <v>7.3</v>
      </c>
    </row>
    <row r="2625" ht="14.25" customHeight="1">
      <c r="A2625" s="1">
        <v>92.0</v>
      </c>
      <c r="B2625" s="1">
        <v>7.5</v>
      </c>
    </row>
    <row r="2626" ht="14.25" customHeight="1">
      <c r="A2626" s="1">
        <v>113.0</v>
      </c>
      <c r="B2626" s="1">
        <v>5.6</v>
      </c>
    </row>
    <row r="2627" ht="14.25" customHeight="1">
      <c r="A2627" s="1">
        <v>115.0</v>
      </c>
      <c r="B2627" s="1">
        <v>7.3</v>
      </c>
    </row>
    <row r="2628" ht="14.25" customHeight="1">
      <c r="A2628" s="1">
        <v>95.0</v>
      </c>
      <c r="B2628" s="1">
        <v>6.4</v>
      </c>
    </row>
    <row r="2629" ht="14.25" customHeight="1">
      <c r="A2629" s="1">
        <v>87.0</v>
      </c>
      <c r="B2629" s="1">
        <v>5.0</v>
      </c>
    </row>
    <row r="2630" ht="14.25" customHeight="1">
      <c r="A2630" s="1">
        <v>88.0</v>
      </c>
      <c r="B2630" s="1">
        <v>5.4</v>
      </c>
    </row>
    <row r="2631" ht="14.25" customHeight="1">
      <c r="A2631" s="1">
        <v>183.0</v>
      </c>
      <c r="B2631" s="1">
        <v>8.2</v>
      </c>
    </row>
    <row r="2632" ht="14.25" customHeight="1">
      <c r="A2632" s="1">
        <v>97.0</v>
      </c>
      <c r="B2632" s="1">
        <v>7.1</v>
      </c>
    </row>
    <row r="2633" ht="14.25" customHeight="1">
      <c r="A2633" s="1">
        <v>94.0</v>
      </c>
      <c r="B2633" s="1">
        <v>5.3</v>
      </c>
    </row>
    <row r="2634" ht="14.25" customHeight="1">
      <c r="A2634" s="1">
        <v>112.0</v>
      </c>
      <c r="B2634" s="1">
        <v>6.5</v>
      </c>
    </row>
    <row r="2635" ht="14.25" customHeight="1">
      <c r="A2635" s="1">
        <v>98.0</v>
      </c>
      <c r="B2635" s="1">
        <v>6.2</v>
      </c>
    </row>
    <row r="2636" ht="14.25" customHeight="1">
      <c r="A2636" s="1">
        <v>104.0</v>
      </c>
      <c r="B2636" s="1">
        <v>6.4</v>
      </c>
    </row>
    <row r="2637" ht="14.25" customHeight="1">
      <c r="A2637" s="1">
        <v>118.0</v>
      </c>
      <c r="B2637" s="1">
        <v>7.2</v>
      </c>
    </row>
    <row r="2638" ht="14.25" customHeight="1">
      <c r="A2638" s="1">
        <v>120.0</v>
      </c>
      <c r="B2638" s="1">
        <v>6.9</v>
      </c>
    </row>
    <row r="2639" ht="14.25" customHeight="1">
      <c r="A2639" s="1">
        <v>99.0</v>
      </c>
      <c r="B2639" s="1">
        <v>5.7</v>
      </c>
    </row>
    <row r="2640" ht="14.25" customHeight="1">
      <c r="A2640" s="1">
        <v>109.0</v>
      </c>
      <c r="B2640" s="1">
        <v>7.7</v>
      </c>
    </row>
    <row r="2641" ht="14.25" customHeight="1">
      <c r="A2641" s="1">
        <v>105.0</v>
      </c>
      <c r="B2641" s="1">
        <v>5.4</v>
      </c>
    </row>
    <row r="2642" ht="14.25" customHeight="1">
      <c r="A2642" s="1">
        <v>106.0</v>
      </c>
      <c r="B2642" s="1">
        <v>5.6</v>
      </c>
    </row>
    <row r="2643" ht="14.25" customHeight="1">
      <c r="A2643" s="1">
        <v>123.0</v>
      </c>
      <c r="B2643" s="1">
        <v>7.7</v>
      </c>
    </row>
    <row r="2644" ht="14.25" customHeight="1">
      <c r="A2644" s="1">
        <v>86.0</v>
      </c>
      <c r="B2644" s="1">
        <v>5.1</v>
      </c>
    </row>
    <row r="2645" ht="14.25" customHeight="1">
      <c r="A2645" s="1">
        <v>120.0</v>
      </c>
      <c r="B2645" s="1">
        <v>6.8</v>
      </c>
    </row>
    <row r="2646" ht="14.25" customHeight="1">
      <c r="A2646" s="1">
        <v>227.0</v>
      </c>
      <c r="B2646" s="1">
        <v>8.4</v>
      </c>
    </row>
    <row r="2647" ht="14.25" customHeight="1">
      <c r="A2647" s="1">
        <v>119.0</v>
      </c>
      <c r="B2647" s="1">
        <v>4.9</v>
      </c>
    </row>
    <row r="2648" ht="14.25" customHeight="1">
      <c r="A2648" s="1">
        <v>115.0</v>
      </c>
      <c r="B2648" s="1">
        <v>7.1</v>
      </c>
    </row>
    <row r="2649" ht="14.25" customHeight="1">
      <c r="A2649" s="1">
        <v>114.0</v>
      </c>
      <c r="B2649" s="1">
        <v>6.6</v>
      </c>
    </row>
    <row r="2650" ht="14.25" customHeight="1">
      <c r="A2650" s="1">
        <v>90.0</v>
      </c>
      <c r="B2650" s="1">
        <v>6.1</v>
      </c>
    </row>
    <row r="2651" ht="14.25" customHeight="1">
      <c r="A2651" s="1">
        <v>94.0</v>
      </c>
      <c r="B2651" s="1">
        <v>4.1</v>
      </c>
    </row>
    <row r="2652" ht="14.25" customHeight="1">
      <c r="A2652" s="1">
        <v>106.0</v>
      </c>
      <c r="B2652" s="1">
        <v>5.8</v>
      </c>
    </row>
    <row r="2653" ht="14.25" customHeight="1">
      <c r="A2653" s="1">
        <v>98.0</v>
      </c>
      <c r="B2653" s="1">
        <v>8.1</v>
      </c>
    </row>
    <row r="2654" ht="14.25" customHeight="1">
      <c r="A2654" s="1">
        <v>126.0</v>
      </c>
      <c r="B2654" s="1">
        <v>7.6</v>
      </c>
    </row>
    <row r="2655" ht="14.25" customHeight="1">
      <c r="A2655" s="1">
        <v>100.0</v>
      </c>
      <c r="B2655" s="1">
        <v>7.8</v>
      </c>
    </row>
    <row r="2656" ht="14.25" customHeight="1">
      <c r="A2656" s="1">
        <v>89.0</v>
      </c>
      <c r="B2656" s="1">
        <v>4.6</v>
      </c>
    </row>
    <row r="2657" ht="14.25" customHeight="1">
      <c r="A2657" s="1">
        <v>111.0</v>
      </c>
      <c r="B2657" s="1">
        <v>6.0</v>
      </c>
    </row>
    <row r="2658" ht="14.25" customHeight="1">
      <c r="A2658" s="1">
        <v>100.0</v>
      </c>
      <c r="B2658" s="1">
        <v>7.0</v>
      </c>
    </row>
    <row r="2659" ht="14.25" customHeight="1">
      <c r="A2659" s="1">
        <v>115.0</v>
      </c>
      <c r="B2659" s="1">
        <v>6.7</v>
      </c>
    </row>
    <row r="2660" ht="14.25" customHeight="1">
      <c r="A2660" s="1">
        <v>106.0</v>
      </c>
      <c r="B2660" s="1">
        <v>6.4</v>
      </c>
    </row>
    <row r="2661" ht="14.25" customHeight="1">
      <c r="A2661" s="1">
        <v>124.0</v>
      </c>
      <c r="B2661" s="1">
        <v>7.2</v>
      </c>
    </row>
    <row r="2662" ht="14.25" customHeight="1">
      <c r="A2662" s="1">
        <v>107.0</v>
      </c>
      <c r="B2662" s="1">
        <v>7.4</v>
      </c>
    </row>
    <row r="2663" ht="14.25" customHeight="1">
      <c r="A2663" s="1">
        <v>99.0</v>
      </c>
      <c r="B2663" s="1">
        <v>4.8</v>
      </c>
    </row>
    <row r="2664" ht="14.25" customHeight="1">
      <c r="A2664" s="1">
        <v>90.0</v>
      </c>
      <c r="B2664" s="1">
        <v>4.0</v>
      </c>
    </row>
    <row r="2665" ht="14.25" customHeight="1">
      <c r="A2665" s="1">
        <v>101.0</v>
      </c>
      <c r="B2665" s="1">
        <v>6.2</v>
      </c>
    </row>
    <row r="2666" ht="14.25" customHeight="1">
      <c r="A2666" s="1">
        <v>119.0</v>
      </c>
      <c r="B2666" s="1">
        <v>7.7</v>
      </c>
    </row>
    <row r="2667" ht="14.25" customHeight="1">
      <c r="A2667" s="1">
        <v>103.0</v>
      </c>
      <c r="B2667" s="1">
        <v>6.7</v>
      </c>
    </row>
    <row r="2668" ht="14.25" customHeight="1">
      <c r="A2668" s="1">
        <v>134.0</v>
      </c>
      <c r="B2668" s="1">
        <v>7.9</v>
      </c>
    </row>
    <row r="2669" ht="14.25" customHeight="1">
      <c r="A2669" s="1">
        <v>155.0</v>
      </c>
      <c r="B2669" s="1">
        <v>7.9</v>
      </c>
    </row>
    <row r="2670" ht="14.25" customHeight="1">
      <c r="A2670" s="1">
        <v>94.0</v>
      </c>
      <c r="B2670" s="1">
        <v>5.5</v>
      </c>
    </row>
    <row r="2671" ht="14.25" customHeight="1">
      <c r="A2671" s="1">
        <v>95.0</v>
      </c>
      <c r="B2671" s="1">
        <v>6.2</v>
      </c>
    </row>
    <row r="2672" ht="14.25" customHeight="1">
      <c r="A2672" s="1">
        <v>89.0</v>
      </c>
      <c r="B2672" s="1">
        <v>5.1</v>
      </c>
    </row>
    <row r="2673" ht="14.25" customHeight="1">
      <c r="A2673" s="1">
        <v>97.0</v>
      </c>
      <c r="B2673" s="1">
        <v>4.1</v>
      </c>
    </row>
    <row r="2674" ht="14.25" customHeight="1">
      <c r="A2674" s="1">
        <v>90.0</v>
      </c>
      <c r="B2674" s="1">
        <v>6.7</v>
      </c>
    </row>
    <row r="2675" ht="14.25" customHeight="1">
      <c r="A2675" s="1">
        <v>92.0</v>
      </c>
      <c r="B2675" s="1">
        <v>4.7</v>
      </c>
    </row>
    <row r="2676" ht="14.25" customHeight="1">
      <c r="A2676" s="1">
        <v>100.0</v>
      </c>
      <c r="B2676" s="1">
        <v>6.4</v>
      </c>
    </row>
    <row r="2677" ht="14.25" customHeight="1">
      <c r="A2677" s="1">
        <v>117.0</v>
      </c>
      <c r="B2677" s="1">
        <v>6.3</v>
      </c>
    </row>
    <row r="2678" ht="14.25" customHeight="1">
      <c r="A2678" s="1">
        <v>84.0</v>
      </c>
      <c r="B2678" s="1">
        <v>5.5</v>
      </c>
    </row>
    <row r="2679" ht="14.25" customHeight="1">
      <c r="A2679" s="1">
        <v>140.0</v>
      </c>
      <c r="B2679" s="1">
        <v>7.3</v>
      </c>
    </row>
    <row r="2680" ht="14.25" customHeight="1">
      <c r="A2680" s="1">
        <v>108.0</v>
      </c>
      <c r="B2680" s="1">
        <v>6.3</v>
      </c>
    </row>
    <row r="2681" ht="14.25" customHeight="1">
      <c r="A2681" s="1">
        <v>109.0</v>
      </c>
      <c r="B2681" s="1">
        <v>4.9</v>
      </c>
    </row>
    <row r="2682" ht="14.25" customHeight="1">
      <c r="A2682" s="1">
        <v>131.0</v>
      </c>
      <c r="B2682" s="1">
        <v>7.6</v>
      </c>
    </row>
    <row r="2683" ht="14.25" customHeight="1">
      <c r="A2683" s="1">
        <v>114.0</v>
      </c>
      <c r="B2683" s="1">
        <v>6.0</v>
      </c>
    </row>
    <row r="2684" ht="14.25" customHeight="1">
      <c r="A2684" s="1">
        <v>97.0</v>
      </c>
      <c r="B2684" s="1">
        <v>6.2</v>
      </c>
    </row>
    <row r="2685" ht="14.25" customHeight="1">
      <c r="A2685" s="1">
        <v>122.0</v>
      </c>
      <c r="B2685" s="1">
        <v>6.8</v>
      </c>
    </row>
    <row r="2686" ht="14.25" customHeight="1">
      <c r="A2686" s="1">
        <v>87.0</v>
      </c>
      <c r="B2686" s="1">
        <v>4.5</v>
      </c>
    </row>
    <row r="2687" ht="14.25" customHeight="1">
      <c r="A2687" s="1">
        <v>85.0</v>
      </c>
      <c r="B2687" s="1">
        <v>5.7</v>
      </c>
    </row>
    <row r="2688" ht="14.25" customHeight="1">
      <c r="A2688" s="1">
        <v>85.0</v>
      </c>
      <c r="B2688" s="1">
        <v>8.4</v>
      </c>
    </row>
    <row r="2689" ht="14.25" customHeight="1">
      <c r="A2689" s="1">
        <v>101.0</v>
      </c>
      <c r="B2689" s="1">
        <v>4.6</v>
      </c>
    </row>
    <row r="2690" ht="14.25" customHeight="1">
      <c r="A2690" s="1">
        <v>121.0</v>
      </c>
      <c r="B2690" s="1">
        <v>6.2</v>
      </c>
    </row>
    <row r="2691" ht="14.25" customHeight="1">
      <c r="A2691" s="1">
        <v>107.0</v>
      </c>
      <c r="B2691" s="1">
        <v>7.0</v>
      </c>
    </row>
    <row r="2692" ht="14.25" customHeight="1">
      <c r="A2692" s="1">
        <v>111.0</v>
      </c>
      <c r="B2692" s="1">
        <v>6.9</v>
      </c>
    </row>
    <row r="2693" ht="14.25" customHeight="1">
      <c r="A2693" s="1">
        <v>92.0</v>
      </c>
      <c r="B2693" s="1">
        <v>6.1</v>
      </c>
    </row>
    <row r="2694" ht="14.25" customHeight="1">
      <c r="A2694" s="1">
        <v>97.0</v>
      </c>
      <c r="B2694" s="1">
        <v>6.7</v>
      </c>
    </row>
    <row r="2695" ht="14.25" customHeight="1">
      <c r="A2695" s="1">
        <v>97.0</v>
      </c>
      <c r="B2695" s="1">
        <v>5.6</v>
      </c>
    </row>
    <row r="2696" ht="14.25" customHeight="1">
      <c r="A2696" s="1">
        <v>125.0</v>
      </c>
      <c r="B2696" s="1">
        <v>6.6</v>
      </c>
    </row>
    <row r="2697" ht="14.25" customHeight="1">
      <c r="A2697" s="1">
        <v>124.0</v>
      </c>
      <c r="B2697" s="1">
        <v>6.4</v>
      </c>
    </row>
    <row r="2698" ht="14.25" customHeight="1">
      <c r="A2698" s="1">
        <v>76.0</v>
      </c>
      <c r="B2698" s="1">
        <v>2.8</v>
      </c>
    </row>
    <row r="2699" ht="14.25" customHeight="1">
      <c r="A2699" s="1">
        <v>107.0</v>
      </c>
      <c r="B2699" s="1">
        <v>5.4</v>
      </c>
    </row>
    <row r="2700" ht="14.25" customHeight="1">
      <c r="A2700" s="1">
        <v>91.0</v>
      </c>
      <c r="B2700" s="1">
        <v>5.0</v>
      </c>
    </row>
    <row r="2701" ht="14.25" customHeight="1">
      <c r="A2701" s="1">
        <v>96.0</v>
      </c>
      <c r="B2701" s="1">
        <v>5.1</v>
      </c>
    </row>
    <row r="2702" ht="14.25" customHeight="1">
      <c r="A2702" s="1">
        <v>142.0</v>
      </c>
      <c r="B2702" s="1">
        <v>8.0</v>
      </c>
    </row>
    <row r="2703" ht="14.25" customHeight="1">
      <c r="A2703" s="1">
        <v>103.0</v>
      </c>
      <c r="B2703" s="1">
        <v>5.9</v>
      </c>
    </row>
    <row r="2704" ht="14.25" customHeight="1">
      <c r="A2704" s="1">
        <v>60.0</v>
      </c>
      <c r="B2704" s="1">
        <v>7.5</v>
      </c>
    </row>
    <row r="2705" ht="14.25" customHeight="1">
      <c r="A2705" s="1">
        <v>117.0</v>
      </c>
      <c r="B2705" s="1">
        <v>8.2</v>
      </c>
    </row>
    <row r="2706" ht="14.25" customHeight="1">
      <c r="A2706" s="1">
        <v>116.0</v>
      </c>
      <c r="B2706" s="1">
        <v>7.0</v>
      </c>
    </row>
    <row r="2707" ht="14.25" customHeight="1">
      <c r="A2707" s="1">
        <v>118.0</v>
      </c>
      <c r="B2707" s="1">
        <v>6.6</v>
      </c>
    </row>
    <row r="2708" ht="14.25" customHeight="1">
      <c r="A2708" s="1">
        <v>108.0</v>
      </c>
      <c r="B2708" s="1">
        <v>6.7</v>
      </c>
    </row>
    <row r="2709" ht="14.25" customHeight="1">
      <c r="A2709" s="1">
        <v>94.0</v>
      </c>
      <c r="B2709" s="1">
        <v>5.5</v>
      </c>
    </row>
    <row r="2710" ht="14.25" customHeight="1">
      <c r="A2710" s="1">
        <v>97.0</v>
      </c>
      <c r="B2710" s="1">
        <v>4.9</v>
      </c>
    </row>
    <row r="2711" ht="14.25" customHeight="1">
      <c r="A2711" s="1">
        <v>97.0</v>
      </c>
      <c r="B2711" s="1">
        <v>6.9</v>
      </c>
    </row>
    <row r="2712" ht="14.25" customHeight="1">
      <c r="A2712" s="1">
        <v>99.0</v>
      </c>
      <c r="B2712" s="1">
        <v>7.4</v>
      </c>
    </row>
    <row r="2713" ht="14.25" customHeight="1">
      <c r="A2713" s="1">
        <v>91.0</v>
      </c>
      <c r="B2713" s="1">
        <v>5.6</v>
      </c>
    </row>
    <row r="2714" ht="14.25" customHeight="1">
      <c r="A2714" s="1">
        <v>107.0</v>
      </c>
      <c r="B2714" s="1">
        <v>8.0</v>
      </c>
    </row>
    <row r="2715" ht="14.25" customHeight="1">
      <c r="A2715" s="1">
        <v>95.0</v>
      </c>
      <c r="B2715" s="1">
        <v>5.3</v>
      </c>
    </row>
    <row r="2716" ht="14.25" customHeight="1">
      <c r="A2716" s="1">
        <v>102.0</v>
      </c>
      <c r="B2716" s="1">
        <v>6.2</v>
      </c>
    </row>
    <row r="2717" ht="14.25" customHeight="1">
      <c r="A2717" s="1">
        <v>88.0</v>
      </c>
      <c r="B2717" s="1">
        <v>5.3</v>
      </c>
    </row>
    <row r="2718" ht="14.25" customHeight="1">
      <c r="A2718" s="1">
        <v>106.0</v>
      </c>
      <c r="B2718" s="1">
        <v>6.6</v>
      </c>
    </row>
    <row r="2719" ht="14.25" customHeight="1">
      <c r="A2719" s="1">
        <v>92.0</v>
      </c>
      <c r="B2719" s="1">
        <v>7.2</v>
      </c>
    </row>
    <row r="2720" ht="14.25" customHeight="1">
      <c r="A2720" s="1">
        <v>105.0</v>
      </c>
      <c r="B2720" s="1">
        <v>4.6</v>
      </c>
    </row>
    <row r="2721" ht="14.25" customHeight="1">
      <c r="A2721" s="1">
        <v>107.0</v>
      </c>
      <c r="B2721" s="1">
        <v>7.5</v>
      </c>
    </row>
    <row r="2722" ht="14.25" customHeight="1">
      <c r="A2722" s="1">
        <v>120.0</v>
      </c>
      <c r="B2722" s="1">
        <v>6.5</v>
      </c>
    </row>
    <row r="2723" ht="14.25" customHeight="1">
      <c r="A2723" s="1">
        <v>103.0</v>
      </c>
      <c r="B2723" s="1">
        <v>7.6</v>
      </c>
    </row>
    <row r="2724" ht="14.25" customHeight="1">
      <c r="A2724" s="1">
        <v>92.0</v>
      </c>
      <c r="B2724" s="1">
        <v>6.2</v>
      </c>
    </row>
    <row r="2725" ht="14.25" customHeight="1">
      <c r="A2725" s="1">
        <v>147.0</v>
      </c>
      <c r="B2725" s="1">
        <v>8.0</v>
      </c>
    </row>
    <row r="2726" ht="14.25" customHeight="1">
      <c r="A2726" s="1">
        <v>98.0</v>
      </c>
      <c r="B2726" s="1">
        <v>5.5</v>
      </c>
    </row>
    <row r="2727" ht="14.25" customHeight="1">
      <c r="A2727" s="1">
        <v>98.0</v>
      </c>
      <c r="B2727" s="1">
        <v>6.3</v>
      </c>
    </row>
    <row r="2728" ht="14.25" customHeight="1">
      <c r="A2728" s="1">
        <v>103.0</v>
      </c>
      <c r="B2728" s="1">
        <v>7.2</v>
      </c>
    </row>
    <row r="2729" ht="14.25" customHeight="1">
      <c r="A2729" s="1">
        <v>286.0</v>
      </c>
      <c r="B2729" s="1">
        <v>7.9</v>
      </c>
    </row>
    <row r="2730" ht="14.25" customHeight="1">
      <c r="A2730" s="1">
        <v>111.0</v>
      </c>
      <c r="B2730" s="1">
        <v>6.7</v>
      </c>
    </row>
    <row r="2731" ht="14.25" customHeight="1">
      <c r="A2731" s="1">
        <v>98.0</v>
      </c>
      <c r="B2731" s="1">
        <v>5.3</v>
      </c>
    </row>
    <row r="2732" ht="14.25" customHeight="1">
      <c r="A2732" s="1">
        <v>111.0</v>
      </c>
      <c r="B2732" s="1">
        <v>6.3</v>
      </c>
    </row>
    <row r="2733" ht="14.25" customHeight="1">
      <c r="A2733" s="1">
        <v>111.0</v>
      </c>
      <c r="B2733" s="1">
        <v>6.5</v>
      </c>
    </row>
    <row r="2734" ht="14.25" customHeight="1">
      <c r="A2734" s="1">
        <v>100.0</v>
      </c>
      <c r="B2734" s="1">
        <v>5.6</v>
      </c>
    </row>
    <row r="2735" ht="14.25" customHeight="1">
      <c r="A2735" s="1">
        <v>116.0</v>
      </c>
      <c r="B2735" s="1">
        <v>7.0</v>
      </c>
    </row>
    <row r="2736" ht="14.25" customHeight="1">
      <c r="A2736" s="1">
        <v>145.0</v>
      </c>
      <c r="B2736" s="1">
        <v>8.3</v>
      </c>
    </row>
    <row r="2737" ht="14.25" customHeight="1">
      <c r="A2737" s="1">
        <v>84.0</v>
      </c>
      <c r="B2737" s="1">
        <v>7.2</v>
      </c>
    </row>
    <row r="2738" ht="14.25" customHeight="1">
      <c r="A2738" s="1">
        <v>115.0</v>
      </c>
      <c r="B2738" s="1">
        <v>6.8</v>
      </c>
    </row>
    <row r="2739" ht="14.25" customHeight="1">
      <c r="A2739" s="1">
        <v>105.0</v>
      </c>
      <c r="B2739" s="1">
        <v>6.4</v>
      </c>
    </row>
    <row r="2740" ht="14.25" customHeight="1">
      <c r="A2740" s="1">
        <v>98.0</v>
      </c>
      <c r="B2740" s="1">
        <v>6.9</v>
      </c>
    </row>
    <row r="2741" ht="14.25" customHeight="1">
      <c r="A2741" s="1">
        <v>99.0</v>
      </c>
      <c r="B2741" s="1">
        <v>8.0</v>
      </c>
    </row>
    <row r="2742" ht="14.25" customHeight="1">
      <c r="A2742" s="1">
        <v>110.0</v>
      </c>
      <c r="B2742" s="1">
        <v>6.2</v>
      </c>
    </row>
    <row r="2743" ht="14.25" customHeight="1">
      <c r="A2743" s="1">
        <v>97.0</v>
      </c>
      <c r="B2743" s="1">
        <v>6.4</v>
      </c>
    </row>
    <row r="2744" ht="14.25" customHeight="1">
      <c r="A2744" s="1">
        <v>88.0</v>
      </c>
      <c r="B2744" s="1">
        <v>5.6</v>
      </c>
    </row>
    <row r="2745" ht="14.25" customHeight="1">
      <c r="A2745" s="1">
        <v>103.0</v>
      </c>
      <c r="B2745" s="1">
        <v>6.1</v>
      </c>
    </row>
    <row r="2746" ht="14.25" customHeight="1">
      <c r="A2746" s="1">
        <v>104.0</v>
      </c>
      <c r="B2746" s="1">
        <v>6.0</v>
      </c>
    </row>
    <row r="2747" ht="14.25" customHeight="1">
      <c r="A2747" s="1">
        <v>90.0</v>
      </c>
      <c r="B2747" s="1">
        <v>5.1</v>
      </c>
    </row>
    <row r="2748" ht="14.25" customHeight="1">
      <c r="A2748" s="1">
        <v>105.0</v>
      </c>
      <c r="B2748" s="1">
        <v>4.5</v>
      </c>
    </row>
    <row r="2749" ht="14.25" customHeight="1">
      <c r="A2749" s="1">
        <v>93.0</v>
      </c>
      <c r="B2749" s="1">
        <v>5.9</v>
      </c>
    </row>
    <row r="2750" ht="14.25" customHeight="1">
      <c r="A2750" s="1">
        <v>141.0</v>
      </c>
      <c r="B2750" s="1">
        <v>6.0</v>
      </c>
    </row>
    <row r="2751" ht="14.25" customHeight="1">
      <c r="A2751" s="1">
        <v>85.0</v>
      </c>
      <c r="B2751" s="1">
        <v>5.8</v>
      </c>
    </row>
    <row r="2752" ht="14.25" customHeight="1">
      <c r="A2752" s="1">
        <v>109.0</v>
      </c>
      <c r="B2752" s="1">
        <v>6.1</v>
      </c>
    </row>
    <row r="2753" ht="14.25" customHeight="1">
      <c r="A2753" s="1">
        <v>105.0</v>
      </c>
      <c r="B2753" s="1">
        <v>4.9</v>
      </c>
    </row>
    <row r="2754" ht="14.25" customHeight="1">
      <c r="A2754" s="1">
        <v>98.0</v>
      </c>
      <c r="B2754" s="1">
        <v>5.7</v>
      </c>
    </row>
    <row r="2755" ht="14.25" customHeight="1">
      <c r="A2755" s="1">
        <v>119.0</v>
      </c>
      <c r="B2755" s="1">
        <v>7.1</v>
      </c>
    </row>
    <row r="2756" ht="14.25" customHeight="1">
      <c r="A2756" s="1">
        <v>124.0</v>
      </c>
      <c r="B2756" s="1">
        <v>6.6</v>
      </c>
    </row>
    <row r="2757" ht="14.25" customHeight="1">
      <c r="A2757" s="1">
        <v>101.0</v>
      </c>
      <c r="B2757" s="1">
        <v>8.1</v>
      </c>
    </row>
    <row r="2758" ht="14.25" customHeight="1">
      <c r="A2758" s="1">
        <v>115.0</v>
      </c>
      <c r="B2758" s="1">
        <v>5.7</v>
      </c>
    </row>
    <row r="2759" ht="14.25" customHeight="1">
      <c r="A2759" s="1">
        <v>120.0</v>
      </c>
      <c r="B2759" s="1">
        <v>6.8</v>
      </c>
    </row>
    <row r="2760" ht="14.25" customHeight="1">
      <c r="A2760" s="1">
        <v>111.0</v>
      </c>
      <c r="B2760" s="1">
        <v>7.5</v>
      </c>
    </row>
    <row r="2761" ht="14.25" customHeight="1">
      <c r="A2761" s="1">
        <v>94.0</v>
      </c>
      <c r="B2761" s="1">
        <v>6.2</v>
      </c>
    </row>
    <row r="2762" ht="14.25" customHeight="1">
      <c r="A2762" s="1">
        <v>131.0</v>
      </c>
      <c r="B2762" s="1">
        <v>8.3</v>
      </c>
    </row>
    <row r="2763" ht="14.25" customHeight="1">
      <c r="A2763" s="1">
        <v>139.0</v>
      </c>
      <c r="B2763" s="1">
        <v>7.4</v>
      </c>
    </row>
    <row r="2764" ht="14.25" customHeight="1">
      <c r="A2764" s="1">
        <v>120.0</v>
      </c>
      <c r="B2764" s="1">
        <v>8.0</v>
      </c>
    </row>
    <row r="2765" ht="14.25" customHeight="1">
      <c r="A2765" s="1">
        <v>119.0</v>
      </c>
      <c r="B2765" s="1">
        <v>6.9</v>
      </c>
    </row>
    <row r="2766" ht="14.25" customHeight="1">
      <c r="A2766" s="1">
        <v>125.0</v>
      </c>
      <c r="B2766" s="1">
        <v>6.9</v>
      </c>
    </row>
    <row r="2767" ht="14.25" customHeight="1">
      <c r="A2767" s="1">
        <v>65.0</v>
      </c>
      <c r="B2767" s="1">
        <v>9.5</v>
      </c>
    </row>
    <row r="2768" ht="14.25" customHeight="1">
      <c r="A2768" s="1">
        <v>108.0</v>
      </c>
      <c r="B2768" s="1">
        <v>5.5</v>
      </c>
    </row>
    <row r="2769" ht="14.25" customHeight="1">
      <c r="A2769" s="1">
        <v>101.0</v>
      </c>
      <c r="B2769" s="1">
        <v>5.7</v>
      </c>
    </row>
    <row r="2770" ht="14.25" customHeight="1">
      <c r="A2770" s="1">
        <v>145.0</v>
      </c>
      <c r="B2770" s="1">
        <v>7.2</v>
      </c>
    </row>
    <row r="2771" ht="14.25" customHeight="1">
      <c r="A2771" s="1">
        <v>98.0</v>
      </c>
      <c r="B2771" s="1">
        <v>6.9</v>
      </c>
    </row>
    <row r="2772" ht="14.25" customHeight="1">
      <c r="A2772" s="1">
        <v>101.0</v>
      </c>
      <c r="B2772" s="1">
        <v>5.5</v>
      </c>
    </row>
    <row r="2773" ht="14.25" customHeight="1">
      <c r="A2773" s="1">
        <v>92.0</v>
      </c>
      <c r="B2773" s="1">
        <v>5.9</v>
      </c>
    </row>
    <row r="2774" ht="14.25" customHeight="1">
      <c r="A2774" s="1">
        <v>93.0</v>
      </c>
      <c r="B2774" s="1">
        <v>7.7</v>
      </c>
    </row>
    <row r="2775" ht="14.25" customHeight="1">
      <c r="A2775" s="1">
        <v>109.0</v>
      </c>
      <c r="B2775" s="1">
        <v>5.2</v>
      </c>
    </row>
    <row r="2776" ht="14.25" customHeight="1">
      <c r="A2776" s="1">
        <v>123.0</v>
      </c>
      <c r="B2776" s="1">
        <v>7.1</v>
      </c>
    </row>
    <row r="2777" ht="14.25" customHeight="1">
      <c r="A2777" s="1">
        <v>60.0</v>
      </c>
      <c r="B2777" s="1">
        <v>6.6</v>
      </c>
    </row>
    <row r="2778" ht="14.25" customHeight="1">
      <c r="A2778" s="1">
        <v>99.0</v>
      </c>
      <c r="B2778" s="1">
        <v>5.5</v>
      </c>
    </row>
    <row r="2779" ht="14.25" customHeight="1">
      <c r="A2779" s="1">
        <v>119.0</v>
      </c>
      <c r="B2779" s="1">
        <v>7.7</v>
      </c>
    </row>
    <row r="2780" ht="14.25" customHeight="1">
      <c r="A2780" s="1">
        <v>110.0</v>
      </c>
      <c r="B2780" s="1">
        <v>5.4</v>
      </c>
    </row>
    <row r="2781" ht="14.25" customHeight="1">
      <c r="A2781" s="1">
        <v>107.0</v>
      </c>
      <c r="B2781" s="1">
        <v>6.7</v>
      </c>
    </row>
    <row r="2782" ht="14.25" customHeight="1">
      <c r="A2782" s="1">
        <v>81.0</v>
      </c>
      <c r="B2782" s="1">
        <v>5.0</v>
      </c>
    </row>
    <row r="2783" ht="14.25" customHeight="1">
      <c r="A2783" s="1">
        <v>105.0</v>
      </c>
      <c r="B2783" s="1">
        <v>6.4</v>
      </c>
    </row>
    <row r="2784" ht="14.25" customHeight="1">
      <c r="A2784" s="1">
        <v>82.0</v>
      </c>
      <c r="B2784" s="1">
        <v>6.6</v>
      </c>
    </row>
    <row r="2785" ht="14.25" customHeight="1">
      <c r="A2785" s="1">
        <v>109.0</v>
      </c>
      <c r="B2785" s="1">
        <v>5.9</v>
      </c>
    </row>
    <row r="2786" ht="14.25" customHeight="1">
      <c r="A2786" s="1">
        <v>95.0</v>
      </c>
      <c r="B2786" s="1">
        <v>5.7</v>
      </c>
    </row>
    <row r="2787" ht="14.25" customHeight="1">
      <c r="A2787" s="1">
        <v>100.0</v>
      </c>
      <c r="B2787" s="1">
        <v>4.5</v>
      </c>
    </row>
    <row r="2788" ht="14.25" customHeight="1">
      <c r="A2788" s="1">
        <v>118.0</v>
      </c>
      <c r="B2788" s="1">
        <v>3.7</v>
      </c>
    </row>
    <row r="2789" ht="14.25" customHeight="1">
      <c r="A2789" s="1">
        <v>91.0</v>
      </c>
      <c r="B2789" s="1">
        <v>5.0</v>
      </c>
    </row>
    <row r="2790" ht="14.25" customHeight="1">
      <c r="A2790" s="1">
        <v>90.0</v>
      </c>
      <c r="B2790" s="1">
        <v>4.6</v>
      </c>
    </row>
    <row r="2791" ht="14.25" customHeight="1">
      <c r="A2791" s="1">
        <v>108.0</v>
      </c>
      <c r="B2791" s="1">
        <v>6.5</v>
      </c>
    </row>
    <row r="2792" ht="14.25" customHeight="1">
      <c r="A2792" s="1">
        <v>103.0</v>
      </c>
      <c r="B2792" s="1">
        <v>4.9</v>
      </c>
    </row>
    <row r="2793" ht="14.25" customHeight="1">
      <c r="A2793" s="1">
        <v>96.0</v>
      </c>
      <c r="B2793" s="1">
        <v>6.0</v>
      </c>
    </row>
    <row r="2794" ht="14.25" customHeight="1">
      <c r="A2794" s="1">
        <v>117.0</v>
      </c>
      <c r="B2794" s="1">
        <v>6.9</v>
      </c>
    </row>
    <row r="2795" ht="14.25" customHeight="1">
      <c r="A2795" s="1">
        <v>93.0</v>
      </c>
      <c r="B2795" s="1">
        <v>5.7</v>
      </c>
    </row>
    <row r="2796" ht="14.25" customHeight="1">
      <c r="A2796" s="1">
        <v>136.0</v>
      </c>
      <c r="B2796" s="1">
        <v>6.7</v>
      </c>
    </row>
    <row r="2797" ht="14.25" customHeight="1">
      <c r="A2797" s="1">
        <v>115.0</v>
      </c>
      <c r="B2797" s="1">
        <v>6.9</v>
      </c>
    </row>
    <row r="2798" ht="14.25" customHeight="1">
      <c r="A2798" s="1">
        <v>94.0</v>
      </c>
      <c r="B2798" s="1">
        <v>5.5</v>
      </c>
    </row>
    <row r="2799" ht="14.25" customHeight="1">
      <c r="A2799" s="1">
        <v>85.0</v>
      </c>
      <c r="B2799" s="1">
        <v>4.4</v>
      </c>
    </row>
    <row r="2800" ht="14.25" customHeight="1">
      <c r="A2800" s="1">
        <v>88.0</v>
      </c>
      <c r="B2800" s="1">
        <v>5.4</v>
      </c>
    </row>
    <row r="2801" ht="14.25" customHeight="1">
      <c r="A2801" s="1">
        <v>112.0</v>
      </c>
      <c r="B2801" s="1">
        <v>7.0</v>
      </c>
    </row>
    <row r="2802" ht="14.25" customHeight="1">
      <c r="A2802" s="1">
        <v>86.0</v>
      </c>
      <c r="B2802" s="1">
        <v>5.4</v>
      </c>
    </row>
    <row r="2803" ht="14.25" customHeight="1">
      <c r="A2803" s="1">
        <v>86.0</v>
      </c>
      <c r="B2803" s="1">
        <v>5.4</v>
      </c>
    </row>
    <row r="2804" ht="14.25" customHeight="1">
      <c r="A2804" s="1">
        <v>112.0</v>
      </c>
      <c r="B2804" s="1">
        <v>8.0</v>
      </c>
    </row>
    <row r="2805" ht="14.25" customHeight="1">
      <c r="A2805" s="1">
        <v>137.0</v>
      </c>
      <c r="B2805" s="1">
        <v>7.6</v>
      </c>
    </row>
    <row r="2806" ht="14.25" customHeight="1">
      <c r="A2806" s="1">
        <v>90.0</v>
      </c>
      <c r="B2806" s="1">
        <v>5.9</v>
      </c>
    </row>
    <row r="2807" ht="14.25" customHeight="1">
      <c r="A2807" s="1">
        <v>107.0</v>
      </c>
      <c r="B2807" s="1">
        <v>6.6</v>
      </c>
    </row>
    <row r="2808" ht="14.25" customHeight="1">
      <c r="A2808" s="1">
        <v>98.0</v>
      </c>
      <c r="B2808" s="1">
        <v>6.7</v>
      </c>
    </row>
    <row r="2809" ht="14.25" customHeight="1">
      <c r="A2809" s="1">
        <v>84.0</v>
      </c>
      <c r="B2809" s="1">
        <v>3.9</v>
      </c>
    </row>
    <row r="2810" ht="14.25" customHeight="1">
      <c r="A2810" s="1">
        <v>139.0</v>
      </c>
      <c r="B2810" s="1">
        <v>5.7</v>
      </c>
    </row>
    <row r="2811" ht="14.25" customHeight="1">
      <c r="A2811" s="1">
        <v>97.0</v>
      </c>
      <c r="B2811" s="1">
        <v>6.7</v>
      </c>
    </row>
    <row r="2812" ht="14.25" customHeight="1">
      <c r="A2812" s="1">
        <v>127.0</v>
      </c>
      <c r="B2812" s="1">
        <v>6.5</v>
      </c>
    </row>
    <row r="2813" ht="14.25" customHeight="1">
      <c r="A2813" s="1">
        <v>150.0</v>
      </c>
      <c r="B2813" s="1">
        <v>6.8</v>
      </c>
    </row>
    <row r="2814" ht="14.25" customHeight="1">
      <c r="A2814" s="1">
        <v>104.0</v>
      </c>
      <c r="B2814" s="1">
        <v>6.3</v>
      </c>
    </row>
    <row r="2815" ht="14.25" customHeight="1">
      <c r="A2815" s="1">
        <v>132.0</v>
      </c>
      <c r="B2815" s="1">
        <v>7.3</v>
      </c>
    </row>
    <row r="2816" ht="14.25" customHeight="1">
      <c r="A2816" s="1">
        <v>117.0</v>
      </c>
      <c r="B2816" s="1">
        <v>6.9</v>
      </c>
    </row>
    <row r="2817" ht="14.25" customHeight="1">
      <c r="A2817" s="1">
        <v>115.0</v>
      </c>
      <c r="B2817" s="1">
        <v>7.0</v>
      </c>
    </row>
    <row r="2818" ht="14.25" customHeight="1">
      <c r="A2818" s="1">
        <v>186.0</v>
      </c>
      <c r="B2818" s="1">
        <v>6.5</v>
      </c>
    </row>
    <row r="2819" ht="14.25" customHeight="1">
      <c r="A2819" s="1">
        <v>90.0</v>
      </c>
      <c r="B2819" s="1">
        <v>3.6</v>
      </c>
    </row>
    <row r="2820" ht="14.25" customHeight="1">
      <c r="A2820" s="1">
        <v>90.0</v>
      </c>
      <c r="B2820" s="1">
        <v>7.7</v>
      </c>
    </row>
    <row r="2821" ht="14.25" customHeight="1">
      <c r="A2821" s="1">
        <v>134.0</v>
      </c>
      <c r="B2821" s="1">
        <v>7.7</v>
      </c>
    </row>
    <row r="2822" ht="14.25" customHeight="1">
      <c r="A2822" s="1">
        <v>101.0</v>
      </c>
      <c r="B2822" s="1">
        <v>5.9</v>
      </c>
    </row>
    <row r="2823" ht="14.25" customHeight="1">
      <c r="A2823" s="1">
        <v>97.0</v>
      </c>
      <c r="B2823" s="1">
        <v>6.8</v>
      </c>
    </row>
    <row r="2824" ht="14.25" customHeight="1">
      <c r="A2824" s="1">
        <v>107.0</v>
      </c>
      <c r="B2824" s="1">
        <v>7.4</v>
      </c>
    </row>
    <row r="2825" ht="14.25" customHeight="1">
      <c r="A2825" s="1">
        <v>99.0</v>
      </c>
      <c r="B2825" s="1">
        <v>5.1</v>
      </c>
    </row>
    <row r="2826" ht="14.25" customHeight="1">
      <c r="A2826" s="1">
        <v>55.0</v>
      </c>
      <c r="B2826" s="1">
        <v>9.1</v>
      </c>
    </row>
    <row r="2827" ht="14.25" customHeight="1">
      <c r="A2827" s="1">
        <v>124.0</v>
      </c>
      <c r="B2827" s="1">
        <v>7.4</v>
      </c>
    </row>
    <row r="2828" ht="14.25" customHeight="1">
      <c r="A2828" s="1">
        <v>110.0</v>
      </c>
      <c r="B2828" s="1">
        <v>7.2</v>
      </c>
    </row>
    <row r="2829" ht="14.25" customHeight="1">
      <c r="A2829" s="1">
        <v>105.0</v>
      </c>
      <c r="B2829" s="1">
        <v>6.0</v>
      </c>
    </row>
    <row r="2830" ht="14.25" customHeight="1">
      <c r="A2830" s="1">
        <v>41.0</v>
      </c>
      <c r="B2830" s="1">
        <v>7.4</v>
      </c>
    </row>
    <row r="2831" ht="14.25" customHeight="1">
      <c r="A2831" s="1">
        <v>178.0</v>
      </c>
      <c r="B2831" s="1">
        <v>8.3</v>
      </c>
    </row>
    <row r="2832" ht="14.25" customHeight="1">
      <c r="A2832" s="1">
        <v>125.0</v>
      </c>
      <c r="B2832" s="1">
        <v>8.1</v>
      </c>
    </row>
    <row r="2833" ht="14.25" customHeight="1">
      <c r="A2833" s="1">
        <v>108.0</v>
      </c>
      <c r="B2833" s="1">
        <v>6.3</v>
      </c>
    </row>
    <row r="2834" ht="14.25" customHeight="1">
      <c r="A2834" s="1">
        <v>121.0</v>
      </c>
      <c r="B2834" s="1">
        <v>7.3</v>
      </c>
    </row>
    <row r="2835" ht="14.25" customHeight="1">
      <c r="A2835" s="1">
        <v>100.0</v>
      </c>
      <c r="B2835" s="1">
        <v>3.6</v>
      </c>
    </row>
    <row r="2836" ht="14.25" customHeight="1">
      <c r="A2836" s="1">
        <v>115.0</v>
      </c>
      <c r="B2836" s="1">
        <v>1.6</v>
      </c>
    </row>
    <row r="2837" ht="14.25" customHeight="1">
      <c r="A2837" s="1">
        <v>108.0</v>
      </c>
      <c r="B2837" s="1">
        <v>8.0</v>
      </c>
    </row>
    <row r="2838" ht="14.25" customHeight="1">
      <c r="A2838" s="1">
        <v>117.0</v>
      </c>
      <c r="B2838" s="1">
        <v>6.2</v>
      </c>
    </row>
    <row r="2839" ht="14.25" customHeight="1">
      <c r="A2839" s="1">
        <v>220.0</v>
      </c>
      <c r="B2839" s="1">
        <v>9.0</v>
      </c>
    </row>
    <row r="2840" ht="14.25" customHeight="1">
      <c r="A2840" s="1">
        <v>112.0</v>
      </c>
      <c r="B2840" s="1">
        <v>6.1</v>
      </c>
    </row>
    <row r="2841" ht="14.25" customHeight="1">
      <c r="A2841" s="1">
        <v>99.0</v>
      </c>
      <c r="B2841" s="1">
        <v>5.7</v>
      </c>
    </row>
    <row r="2842" ht="14.25" customHeight="1">
      <c r="A2842" s="1">
        <v>109.0</v>
      </c>
      <c r="B2842" s="1">
        <v>6.8</v>
      </c>
    </row>
    <row r="2843" ht="14.25" customHeight="1">
      <c r="A2843" s="1">
        <v>83.0</v>
      </c>
      <c r="B2843" s="1">
        <v>5.5</v>
      </c>
    </row>
    <row r="2844" ht="14.25" customHeight="1">
      <c r="A2844" s="1">
        <v>107.0</v>
      </c>
      <c r="B2844" s="1">
        <v>6.8</v>
      </c>
    </row>
    <row r="2845" ht="14.25" customHeight="1">
      <c r="A2845" s="1">
        <v>102.0</v>
      </c>
      <c r="B2845" s="1">
        <v>7.3</v>
      </c>
    </row>
    <row r="2846" ht="14.25" customHeight="1">
      <c r="A2846" s="1">
        <v>100.0</v>
      </c>
      <c r="B2846" s="1">
        <v>6.1</v>
      </c>
    </row>
    <row r="2847" ht="14.25" customHeight="1">
      <c r="A2847" s="1">
        <v>97.0</v>
      </c>
      <c r="B2847" s="1">
        <v>7.2</v>
      </c>
    </row>
    <row r="2848" ht="14.25" customHeight="1">
      <c r="A2848" s="1">
        <v>92.0</v>
      </c>
      <c r="B2848" s="1">
        <v>5.9</v>
      </c>
    </row>
    <row r="2849" ht="14.25" customHeight="1">
      <c r="A2849" s="1">
        <v>84.0</v>
      </c>
      <c r="B2849" s="1">
        <v>6.1</v>
      </c>
    </row>
    <row r="2850" ht="14.25" customHeight="1">
      <c r="A2850" s="1">
        <v>86.0</v>
      </c>
      <c r="B2850" s="1">
        <v>6.8</v>
      </c>
    </row>
    <row r="2851" ht="14.25" customHeight="1">
      <c r="A2851" s="1">
        <v>120.0</v>
      </c>
      <c r="B2851" s="1">
        <v>7.7</v>
      </c>
    </row>
    <row r="2852" ht="14.25" customHeight="1">
      <c r="A2852" s="1">
        <v>89.0</v>
      </c>
      <c r="B2852" s="1">
        <v>4.9</v>
      </c>
    </row>
    <row r="2853" ht="14.25" customHeight="1">
      <c r="A2853" s="1">
        <v>117.0</v>
      </c>
      <c r="B2853" s="1">
        <v>6.1</v>
      </c>
    </row>
    <row r="2854" ht="14.25" customHeight="1">
      <c r="A2854" s="1">
        <v>97.0</v>
      </c>
      <c r="B2854" s="1">
        <v>2.5</v>
      </c>
    </row>
    <row r="2855" ht="14.25" customHeight="1">
      <c r="A2855" s="1">
        <v>91.0</v>
      </c>
      <c r="B2855" s="1">
        <v>6.1</v>
      </c>
    </row>
    <row r="2856" ht="14.25" customHeight="1">
      <c r="A2856" s="1">
        <v>100.0</v>
      </c>
      <c r="B2856" s="1">
        <v>5.9</v>
      </c>
    </row>
    <row r="2857" ht="14.25" customHeight="1">
      <c r="A2857" s="1">
        <v>72.0</v>
      </c>
      <c r="B2857" s="1">
        <v>5.7</v>
      </c>
    </row>
    <row r="2858" ht="14.25" customHeight="1">
      <c r="A2858" s="1">
        <v>84.0</v>
      </c>
      <c r="B2858" s="1">
        <v>5.6</v>
      </c>
    </row>
    <row r="2859" ht="14.25" customHeight="1">
      <c r="A2859" s="1">
        <v>126.0</v>
      </c>
      <c r="B2859" s="1">
        <v>7.2</v>
      </c>
    </row>
    <row r="2860" ht="14.25" customHeight="1">
      <c r="A2860" s="1">
        <v>108.0</v>
      </c>
      <c r="B2860" s="1">
        <v>7.7</v>
      </c>
    </row>
    <row r="2861" ht="14.25" customHeight="1">
      <c r="A2861" s="1">
        <v>112.0</v>
      </c>
      <c r="B2861" s="1">
        <v>7.8</v>
      </c>
    </row>
    <row r="2862" ht="14.25" customHeight="1">
      <c r="A2862" s="1">
        <v>90.0</v>
      </c>
      <c r="B2862" s="1">
        <v>6.1</v>
      </c>
    </row>
    <row r="2863" ht="14.25" customHeight="1">
      <c r="A2863" s="1">
        <v>91.0</v>
      </c>
      <c r="B2863" s="1">
        <v>5.8</v>
      </c>
    </row>
    <row r="2864" ht="14.25" customHeight="1">
      <c r="A2864" s="1">
        <v>135.0</v>
      </c>
      <c r="B2864" s="1">
        <v>6.5</v>
      </c>
    </row>
    <row r="2865" ht="14.25" customHeight="1">
      <c r="A2865" s="1">
        <v>141.0</v>
      </c>
      <c r="B2865" s="1">
        <v>7.9</v>
      </c>
    </row>
    <row r="2866" ht="14.25" customHeight="1">
      <c r="A2866" s="1">
        <v>104.0</v>
      </c>
      <c r="B2866" s="1">
        <v>6.3</v>
      </c>
    </row>
    <row r="2867" ht="14.25" customHeight="1">
      <c r="A2867" s="1">
        <v>84.0</v>
      </c>
      <c r="B2867" s="1">
        <v>3.8</v>
      </c>
    </row>
    <row r="2868" ht="14.25" customHeight="1">
      <c r="A2868" s="1">
        <v>118.0</v>
      </c>
      <c r="B2868" s="1">
        <v>8.3</v>
      </c>
    </row>
    <row r="2869" ht="14.25" customHeight="1">
      <c r="A2869" s="1">
        <v>82.0</v>
      </c>
      <c r="B2869" s="1">
        <v>6.4</v>
      </c>
    </row>
    <row r="2870" ht="14.25" customHeight="1">
      <c r="A2870" s="1">
        <v>95.0</v>
      </c>
      <c r="B2870" s="1">
        <v>6.7</v>
      </c>
    </row>
    <row r="2871" ht="14.25" customHeight="1">
      <c r="A2871" s="1">
        <v>94.0</v>
      </c>
      <c r="B2871" s="1">
        <v>6.1</v>
      </c>
    </row>
    <row r="2872" ht="14.25" customHeight="1">
      <c r="A2872" s="1">
        <v>88.0</v>
      </c>
      <c r="B2872" s="1">
        <v>8.1</v>
      </c>
    </row>
    <row r="2873" ht="14.25" customHeight="1">
      <c r="A2873" s="1">
        <v>99.0</v>
      </c>
      <c r="B2873" s="1">
        <v>6.0</v>
      </c>
    </row>
    <row r="2874" ht="14.25" customHeight="1">
      <c r="A2874" s="1">
        <v>121.0</v>
      </c>
      <c r="B2874" s="1">
        <v>5.8</v>
      </c>
    </row>
    <row r="2875" ht="14.25" customHeight="1">
      <c r="A2875" s="1">
        <v>84.0</v>
      </c>
      <c r="B2875" s="1">
        <v>5.6</v>
      </c>
    </row>
    <row r="2876" ht="14.25" customHeight="1">
      <c r="A2876" s="1">
        <v>93.0</v>
      </c>
      <c r="B2876" s="1">
        <v>6.1</v>
      </c>
    </row>
    <row r="2877" ht="14.25" customHeight="1">
      <c r="A2877" s="1">
        <v>93.0</v>
      </c>
      <c r="B2877" s="1">
        <v>5.9</v>
      </c>
    </row>
    <row r="2878" ht="14.25" customHeight="1">
      <c r="A2878" s="1">
        <v>120.0</v>
      </c>
      <c r="B2878" s="1">
        <v>7.3</v>
      </c>
    </row>
    <row r="2879" ht="14.25" customHeight="1">
      <c r="A2879" s="1">
        <v>112.0</v>
      </c>
      <c r="B2879" s="1">
        <v>6.8</v>
      </c>
    </row>
    <row r="2880" ht="14.25" customHeight="1">
      <c r="A2880" s="1">
        <v>107.0</v>
      </c>
      <c r="B2880" s="1">
        <v>5.7</v>
      </c>
    </row>
    <row r="2881" ht="14.25" customHeight="1">
      <c r="A2881" s="1">
        <v>112.0</v>
      </c>
      <c r="B2881" s="1">
        <v>7.3</v>
      </c>
    </row>
    <row r="2882" ht="14.25" customHeight="1">
      <c r="A2882" s="1">
        <v>96.0</v>
      </c>
      <c r="B2882" s="1">
        <v>6.3</v>
      </c>
    </row>
    <row r="2883" ht="14.25" customHeight="1">
      <c r="A2883" s="1">
        <v>91.0</v>
      </c>
      <c r="B2883" s="1">
        <v>5.9</v>
      </c>
    </row>
    <row r="2884" ht="14.25" customHeight="1">
      <c r="A2884" s="1">
        <v>105.0</v>
      </c>
      <c r="B2884" s="1">
        <v>7.1</v>
      </c>
    </row>
    <row r="2885" ht="14.25" customHeight="1">
      <c r="A2885" s="1">
        <v>125.0</v>
      </c>
      <c r="B2885" s="1">
        <v>7.1</v>
      </c>
    </row>
    <row r="2886" ht="14.25" customHeight="1">
      <c r="A2886" s="1">
        <v>102.0</v>
      </c>
      <c r="B2886" s="1">
        <v>8.0</v>
      </c>
    </row>
    <row r="2887" ht="14.25" customHeight="1">
      <c r="A2887" s="1">
        <v>87.0</v>
      </c>
      <c r="B2887" s="1">
        <v>5.1</v>
      </c>
    </row>
    <row r="2888" ht="14.25" customHeight="1">
      <c r="A2888" s="1">
        <v>118.0</v>
      </c>
      <c r="B2888" s="1">
        <v>7.1</v>
      </c>
    </row>
    <row r="2889" ht="14.25" customHeight="1">
      <c r="A2889" s="1">
        <v>115.0</v>
      </c>
      <c r="B2889" s="1">
        <v>6.5</v>
      </c>
    </row>
    <row r="2890" ht="14.25" customHeight="1">
      <c r="A2890" s="1">
        <v>91.0</v>
      </c>
      <c r="B2890" s="1">
        <v>4.5</v>
      </c>
    </row>
    <row r="2891" ht="14.25" customHeight="1">
      <c r="A2891" s="1">
        <v>88.0</v>
      </c>
      <c r="B2891" s="1">
        <v>6.6</v>
      </c>
    </row>
    <row r="2892" ht="14.25" customHeight="1">
      <c r="A2892" s="1">
        <v>127.0</v>
      </c>
      <c r="B2892" s="1">
        <v>4.3</v>
      </c>
    </row>
    <row r="2893" ht="14.25" customHeight="1">
      <c r="A2893" s="1">
        <v>94.0</v>
      </c>
      <c r="B2893" s="1">
        <v>6.7</v>
      </c>
    </row>
    <row r="2894" ht="14.25" customHeight="1">
      <c r="A2894" s="1">
        <v>115.0</v>
      </c>
      <c r="B2894" s="1">
        <v>6.8</v>
      </c>
    </row>
    <row r="2895" ht="14.25" customHeight="1">
      <c r="A2895" s="1">
        <v>90.0</v>
      </c>
      <c r="B2895" s="1">
        <v>5.4</v>
      </c>
    </row>
    <row r="2896" ht="14.25" customHeight="1">
      <c r="A2896" s="1">
        <v>102.0</v>
      </c>
      <c r="B2896" s="1">
        <v>6.6</v>
      </c>
    </row>
    <row r="2897" ht="14.25" customHeight="1">
      <c r="A2897" s="1">
        <v>100.0</v>
      </c>
      <c r="B2897" s="1">
        <v>7.4</v>
      </c>
    </row>
    <row r="2898" ht="14.25" customHeight="1">
      <c r="A2898" s="1">
        <v>117.0</v>
      </c>
      <c r="B2898" s="1">
        <v>7.3</v>
      </c>
    </row>
    <row r="2899" ht="14.25" customHeight="1">
      <c r="A2899" s="1">
        <v>109.0</v>
      </c>
      <c r="B2899" s="1">
        <v>6.9</v>
      </c>
    </row>
    <row r="2900" ht="14.25" customHeight="1">
      <c r="A2900" s="1">
        <v>121.0</v>
      </c>
      <c r="B2900" s="1">
        <v>8.0</v>
      </c>
    </row>
    <row r="2901" ht="14.25" customHeight="1">
      <c r="A2901" s="1">
        <v>111.0</v>
      </c>
      <c r="B2901" s="1">
        <v>6.4</v>
      </c>
    </row>
    <row r="2902" ht="14.25" customHeight="1">
      <c r="A2902" s="1">
        <v>100.0</v>
      </c>
      <c r="B2902" s="1">
        <v>7.8</v>
      </c>
    </row>
    <row r="2903" ht="14.25" customHeight="1">
      <c r="A2903" s="1">
        <v>109.0</v>
      </c>
      <c r="B2903" s="1">
        <v>6.1</v>
      </c>
    </row>
    <row r="2904" ht="14.25" customHeight="1">
      <c r="A2904" s="1">
        <v>93.0</v>
      </c>
      <c r="B2904" s="1">
        <v>6.1</v>
      </c>
    </row>
    <row r="2905" ht="14.25" customHeight="1">
      <c r="A2905" s="1">
        <v>101.0</v>
      </c>
      <c r="B2905" s="1">
        <v>5.1</v>
      </c>
    </row>
    <row r="2906" ht="14.25" customHeight="1">
      <c r="A2906" s="1">
        <v>101.0</v>
      </c>
      <c r="B2906" s="1">
        <v>7.8</v>
      </c>
    </row>
    <row r="2907" ht="14.25" customHeight="1">
      <c r="A2907" s="1">
        <v>106.0</v>
      </c>
      <c r="B2907" s="1">
        <v>7.4</v>
      </c>
    </row>
    <row r="2908" ht="14.25" customHeight="1">
      <c r="A2908" s="1">
        <v>94.0</v>
      </c>
      <c r="B2908" s="1">
        <v>7.8</v>
      </c>
    </row>
    <row r="2909" ht="14.25" customHeight="1">
      <c r="A2909" s="1">
        <v>140.0</v>
      </c>
      <c r="B2909" s="1">
        <v>8.0</v>
      </c>
    </row>
    <row r="2910" ht="14.25" customHeight="1">
      <c r="A2910" s="1">
        <v>132.0</v>
      </c>
      <c r="B2910" s="1">
        <v>6.7</v>
      </c>
    </row>
    <row r="2911" ht="14.25" customHeight="1">
      <c r="A2911" s="1">
        <v>99.0</v>
      </c>
      <c r="B2911" s="1">
        <v>6.6</v>
      </c>
    </row>
    <row r="2912" ht="14.25" customHeight="1">
      <c r="A2912" s="1">
        <v>90.0</v>
      </c>
      <c r="B2912" s="1">
        <v>6.4</v>
      </c>
    </row>
    <row r="2913" ht="14.25" customHeight="1">
      <c r="A2913" s="1">
        <v>105.0</v>
      </c>
      <c r="B2913" s="1">
        <v>6.7</v>
      </c>
    </row>
    <row r="2914" ht="14.25" customHeight="1">
      <c r="A2914" s="1">
        <v>108.0</v>
      </c>
      <c r="B2914" s="1">
        <v>6.2</v>
      </c>
    </row>
    <row r="2915" ht="14.25" customHeight="1">
      <c r="A2915" s="1">
        <v>69.0</v>
      </c>
      <c r="B2915" s="1">
        <v>7.3</v>
      </c>
    </row>
    <row r="2916" ht="14.25" customHeight="1">
      <c r="A2916" s="1">
        <v>148.0</v>
      </c>
      <c r="B2916" s="1">
        <v>8.1</v>
      </c>
    </row>
    <row r="2917" ht="14.25" customHeight="1">
      <c r="A2917" s="1">
        <v>118.0</v>
      </c>
      <c r="B2917" s="1">
        <v>7.0</v>
      </c>
    </row>
    <row r="2918" ht="14.25" customHeight="1">
      <c r="A2918" s="1">
        <v>132.0</v>
      </c>
      <c r="B2918" s="1">
        <v>8.0</v>
      </c>
    </row>
    <row r="2919" ht="14.25" customHeight="1">
      <c r="A2919" s="1">
        <v>130.0</v>
      </c>
      <c r="B2919" s="1">
        <v>8.0</v>
      </c>
    </row>
    <row r="2920" ht="14.25" customHeight="1">
      <c r="A2920" s="1">
        <v>95.0</v>
      </c>
      <c r="B2920" s="1">
        <v>7.0</v>
      </c>
    </row>
    <row r="2921" ht="14.25" customHeight="1">
      <c r="A2921" s="1">
        <v>80.0</v>
      </c>
      <c r="B2921" s="1">
        <v>7.9</v>
      </c>
    </row>
    <row r="2922" ht="14.25" customHeight="1">
      <c r="A2922" s="1">
        <v>94.0</v>
      </c>
      <c r="B2922" s="1">
        <v>5.9</v>
      </c>
    </row>
    <row r="2923" ht="14.25" customHeight="1">
      <c r="A2923" s="1">
        <v>122.0</v>
      </c>
      <c r="B2923" s="1">
        <v>6.6</v>
      </c>
    </row>
    <row r="2924" ht="14.25" customHeight="1">
      <c r="A2924" s="1">
        <v>102.0</v>
      </c>
      <c r="B2924" s="1">
        <v>6.3</v>
      </c>
    </row>
    <row r="2925" ht="14.25" customHeight="1">
      <c r="A2925" s="1">
        <v>116.0</v>
      </c>
      <c r="B2925" s="1">
        <v>7.7</v>
      </c>
    </row>
    <row r="2926" ht="14.25" customHeight="1">
      <c r="A2926" s="1">
        <v>78.0</v>
      </c>
      <c r="B2926" s="1">
        <v>6.9</v>
      </c>
    </row>
    <row r="2927" ht="14.25" customHeight="1">
      <c r="A2927" s="1">
        <v>114.0</v>
      </c>
      <c r="B2927" s="1">
        <v>7.1</v>
      </c>
    </row>
    <row r="2928" ht="14.25" customHeight="1">
      <c r="A2928" s="1">
        <v>112.0</v>
      </c>
      <c r="B2928" s="1">
        <v>7.4</v>
      </c>
    </row>
    <row r="2929" ht="14.25" customHeight="1">
      <c r="A2929" s="1">
        <v>110.0</v>
      </c>
      <c r="B2929" s="1">
        <v>6.5</v>
      </c>
    </row>
    <row r="2930" ht="14.25" customHeight="1">
      <c r="A2930" s="1">
        <v>104.0</v>
      </c>
      <c r="B2930" s="1">
        <v>6.5</v>
      </c>
    </row>
    <row r="2931" ht="14.25" customHeight="1">
      <c r="A2931" s="1">
        <v>81.0</v>
      </c>
      <c r="B2931" s="1">
        <v>6.8</v>
      </c>
    </row>
    <row r="2932" ht="14.25" customHeight="1">
      <c r="A2932" s="1">
        <v>154.0</v>
      </c>
      <c r="B2932" s="1">
        <v>7.5</v>
      </c>
    </row>
    <row r="2933" ht="14.25" customHeight="1">
      <c r="A2933" s="1">
        <v>102.0</v>
      </c>
      <c r="B2933" s="1">
        <v>6.6</v>
      </c>
    </row>
    <row r="2934" ht="14.25" customHeight="1">
      <c r="A2934" s="1">
        <v>89.0</v>
      </c>
      <c r="B2934" s="1">
        <v>7.1</v>
      </c>
    </row>
    <row r="2935" ht="14.25" customHeight="1">
      <c r="A2935" s="1">
        <v>132.0</v>
      </c>
      <c r="B2935" s="1">
        <v>6.6</v>
      </c>
    </row>
    <row r="2936" ht="14.25" customHeight="1">
      <c r="A2936" s="1">
        <v>103.0</v>
      </c>
      <c r="B2936" s="1">
        <v>7.0</v>
      </c>
    </row>
    <row r="2937" ht="14.25" customHeight="1">
      <c r="A2937" s="1">
        <v>93.0</v>
      </c>
      <c r="B2937" s="1">
        <v>3.3</v>
      </c>
    </row>
    <row r="2938" ht="14.25" customHeight="1">
      <c r="A2938" s="1">
        <v>93.0</v>
      </c>
      <c r="B2938" s="1">
        <v>6.7</v>
      </c>
    </row>
    <row r="2939" ht="14.25" customHeight="1">
      <c r="A2939" s="1">
        <v>172.0</v>
      </c>
      <c r="B2939" s="1">
        <v>8.0</v>
      </c>
    </row>
    <row r="2940" ht="14.25" customHeight="1">
      <c r="A2940" s="1">
        <v>96.0</v>
      </c>
      <c r="B2940" s="1">
        <v>6.8</v>
      </c>
    </row>
    <row r="2941" ht="14.25" customHeight="1">
      <c r="A2941" s="1">
        <v>89.0</v>
      </c>
      <c r="B2941" s="1">
        <v>6.0</v>
      </c>
    </row>
    <row r="2942" ht="14.25" customHeight="1">
      <c r="A2942" s="1">
        <v>92.0</v>
      </c>
      <c r="B2942" s="1">
        <v>5.4</v>
      </c>
    </row>
    <row r="2943" ht="14.25" customHeight="1">
      <c r="A2943" s="1">
        <v>97.0</v>
      </c>
      <c r="B2943" s="1">
        <v>4.3</v>
      </c>
    </row>
    <row r="2944" ht="14.25" customHeight="1">
      <c r="A2944" s="1">
        <v>93.0</v>
      </c>
      <c r="B2944" s="1">
        <v>6.2</v>
      </c>
    </row>
    <row r="2945" ht="14.25" customHeight="1">
      <c r="A2945" s="1">
        <v>89.0</v>
      </c>
      <c r="B2945" s="1">
        <v>7.7</v>
      </c>
    </row>
    <row r="2946" ht="14.25" customHeight="1">
      <c r="A2946" s="1">
        <v>144.0</v>
      </c>
      <c r="B2946" s="1">
        <v>8.0</v>
      </c>
    </row>
    <row r="2947" ht="14.25" customHeight="1">
      <c r="A2947" s="1">
        <v>123.0</v>
      </c>
      <c r="B2947" s="1">
        <v>7.4</v>
      </c>
    </row>
    <row r="2948" ht="14.25" customHeight="1">
      <c r="A2948" s="1">
        <v>93.0</v>
      </c>
      <c r="B2948" s="1">
        <v>5.9</v>
      </c>
    </row>
    <row r="2949" ht="14.25" customHeight="1">
      <c r="A2949" s="1">
        <v>133.0</v>
      </c>
      <c r="B2949" s="1">
        <v>7.8</v>
      </c>
    </row>
    <row r="2950" ht="14.25" customHeight="1">
      <c r="A2950" s="1">
        <v>121.0</v>
      </c>
      <c r="B2950" s="1">
        <v>7.4</v>
      </c>
    </row>
    <row r="2951" ht="14.25" customHeight="1">
      <c r="A2951" s="1">
        <v>102.0</v>
      </c>
      <c r="B2951" s="1">
        <v>6.5</v>
      </c>
    </row>
    <row r="2952" ht="14.25" customHeight="1">
      <c r="A2952" s="1">
        <v>102.0</v>
      </c>
      <c r="B2952" s="1">
        <v>5.4</v>
      </c>
    </row>
    <row r="2953" ht="14.25" customHeight="1">
      <c r="A2953" s="1">
        <v>99.0</v>
      </c>
      <c r="B2953" s="1">
        <v>7.0</v>
      </c>
    </row>
    <row r="2954" ht="14.25" customHeight="1">
      <c r="A2954" s="1">
        <v>55.0</v>
      </c>
      <c r="B2954" s="1">
        <v>8.6</v>
      </c>
    </row>
    <row r="2955" ht="14.25" customHeight="1">
      <c r="A2955" s="1">
        <v>98.0</v>
      </c>
      <c r="B2955" s="1">
        <v>7.6</v>
      </c>
    </row>
    <row r="2956" ht="14.25" customHeight="1">
      <c r="A2956" s="1">
        <v>118.0</v>
      </c>
      <c r="B2956" s="1">
        <v>6.9</v>
      </c>
    </row>
    <row r="2957" ht="14.25" customHeight="1">
      <c r="A2957" s="1">
        <v>125.0</v>
      </c>
      <c r="B2957" s="1">
        <v>7.0</v>
      </c>
    </row>
    <row r="2958" ht="14.25" customHeight="1">
      <c r="A2958" s="1">
        <v>104.0</v>
      </c>
      <c r="B2958" s="1">
        <v>5.3</v>
      </c>
    </row>
    <row r="2959" ht="14.25" customHeight="1">
      <c r="A2959" s="1">
        <v>109.0</v>
      </c>
      <c r="B2959" s="1">
        <v>6.4</v>
      </c>
    </row>
    <row r="2960" ht="14.25" customHeight="1">
      <c r="A2960" s="1">
        <v>86.0</v>
      </c>
      <c r="B2960" s="1">
        <v>4.5</v>
      </c>
    </row>
    <row r="2961" ht="14.25" customHeight="1">
      <c r="A2961" s="1">
        <v>115.0</v>
      </c>
      <c r="B2961" s="1">
        <v>7.8</v>
      </c>
    </row>
    <row r="2962" ht="14.25" customHeight="1">
      <c r="A2962" s="1">
        <v>92.0</v>
      </c>
      <c r="B2962" s="1">
        <v>6.7</v>
      </c>
    </row>
    <row r="2963" ht="14.25" customHeight="1">
      <c r="A2963" s="1">
        <v>91.0</v>
      </c>
      <c r="B2963" s="1">
        <v>5.3</v>
      </c>
    </row>
    <row r="2964" ht="14.25" customHeight="1">
      <c r="A2964" s="1">
        <v>94.0</v>
      </c>
      <c r="B2964" s="1">
        <v>6.3</v>
      </c>
    </row>
    <row r="2965" ht="14.25" customHeight="1">
      <c r="A2965" s="1">
        <v>93.0</v>
      </c>
      <c r="B2965" s="1">
        <v>7.0</v>
      </c>
    </row>
    <row r="2966" ht="14.25" customHeight="1">
      <c r="A2966" s="1">
        <v>93.0</v>
      </c>
      <c r="B2966" s="1">
        <v>5.3</v>
      </c>
    </row>
    <row r="2967" ht="14.25" customHeight="1">
      <c r="A2967" s="1">
        <v>100.0</v>
      </c>
      <c r="B2967" s="1">
        <v>6.6</v>
      </c>
    </row>
    <row r="2968" ht="14.25" customHeight="1">
      <c r="A2968" s="1">
        <v>100.0</v>
      </c>
      <c r="B2968" s="1">
        <v>5.8</v>
      </c>
    </row>
    <row r="2969" ht="14.25" customHeight="1">
      <c r="A2969" s="1">
        <v>113.0</v>
      </c>
      <c r="B2969" s="1">
        <v>6.7</v>
      </c>
    </row>
    <row r="2970" ht="14.25" customHeight="1">
      <c r="A2970" s="1">
        <v>122.0</v>
      </c>
      <c r="B2970" s="1">
        <v>6.6</v>
      </c>
    </row>
    <row r="2971" ht="14.25" customHeight="1">
      <c r="A2971" s="1">
        <v>100.0</v>
      </c>
      <c r="B2971" s="1">
        <v>7.0</v>
      </c>
    </row>
    <row r="2972" ht="14.25" customHeight="1">
      <c r="A2972" s="1">
        <v>293.0</v>
      </c>
      <c r="B2972" s="1">
        <v>8.4</v>
      </c>
    </row>
    <row r="2973" ht="14.25" customHeight="1">
      <c r="A2973" s="1">
        <v>137.0</v>
      </c>
      <c r="B2973" s="1">
        <v>6.0</v>
      </c>
    </row>
    <row r="2974" ht="14.25" customHeight="1">
      <c r="A2974" s="1">
        <v>93.0</v>
      </c>
      <c r="B2974" s="1">
        <v>5.4</v>
      </c>
    </row>
    <row r="2975" ht="14.25" customHeight="1">
      <c r="A2975" s="1">
        <v>123.0</v>
      </c>
      <c r="B2975" s="1">
        <v>7.8</v>
      </c>
    </row>
    <row r="2976" ht="14.25" customHeight="1">
      <c r="A2976" s="1">
        <v>119.0</v>
      </c>
      <c r="B2976" s="1">
        <v>7.6</v>
      </c>
    </row>
    <row r="2977" ht="14.25" customHeight="1">
      <c r="A2977" s="1">
        <v>107.0</v>
      </c>
      <c r="B2977" s="1">
        <v>6.6</v>
      </c>
    </row>
    <row r="2978" ht="14.25" customHeight="1">
      <c r="A2978" s="1">
        <v>106.0</v>
      </c>
      <c r="B2978" s="1">
        <v>6.4</v>
      </c>
    </row>
    <row r="2979" ht="14.25" customHeight="1">
      <c r="A2979" s="1">
        <v>109.0</v>
      </c>
      <c r="B2979" s="1">
        <v>7.0</v>
      </c>
    </row>
    <row r="2980" ht="14.25" customHeight="1">
      <c r="A2980" s="1">
        <v>81.0</v>
      </c>
      <c r="B2980" s="1">
        <v>5.7</v>
      </c>
    </row>
    <row r="2981" ht="14.25" customHeight="1">
      <c r="A2981" s="1">
        <v>95.0</v>
      </c>
      <c r="B2981" s="1">
        <v>5.9</v>
      </c>
    </row>
    <row r="2982" ht="14.25" customHeight="1">
      <c r="A2982" s="1">
        <v>86.0</v>
      </c>
      <c r="B2982" s="1">
        <v>6.3</v>
      </c>
    </row>
    <row r="2983" ht="14.25" customHeight="1">
      <c r="A2983" s="1">
        <v>113.0</v>
      </c>
      <c r="B2983" s="1">
        <v>6.3</v>
      </c>
    </row>
    <row r="2984" ht="14.25" customHeight="1">
      <c r="A2984" s="1">
        <v>122.0</v>
      </c>
      <c r="B2984" s="1">
        <v>6.2</v>
      </c>
    </row>
    <row r="2985" ht="14.25" customHeight="1">
      <c r="A2985" s="1">
        <v>90.0</v>
      </c>
      <c r="B2985" s="1">
        <v>2.1</v>
      </c>
    </row>
    <row r="2986" ht="14.25" customHeight="1">
      <c r="A2986" s="1">
        <v>108.0</v>
      </c>
      <c r="B2986" s="1">
        <v>5.0</v>
      </c>
    </row>
    <row r="2987" ht="14.25" customHeight="1">
      <c r="A2987" s="1">
        <v>113.0</v>
      </c>
      <c r="B2987" s="1">
        <v>5.3</v>
      </c>
    </row>
    <row r="2988" ht="14.25" customHeight="1">
      <c r="A2988" s="1">
        <v>110.0</v>
      </c>
      <c r="B2988" s="1">
        <v>7.1</v>
      </c>
    </row>
    <row r="2989" ht="14.25" customHeight="1">
      <c r="A2989" s="1">
        <v>109.0</v>
      </c>
      <c r="B2989" s="1">
        <v>7.0</v>
      </c>
    </row>
    <row r="2990" ht="14.25" customHeight="1">
      <c r="A2990" s="1">
        <v>110.0</v>
      </c>
      <c r="B2990" s="1">
        <v>7.0</v>
      </c>
    </row>
    <row r="2991" ht="14.25" customHeight="1">
      <c r="A2991" s="1">
        <v>100.0</v>
      </c>
      <c r="B2991" s="1">
        <v>5.7</v>
      </c>
    </row>
    <row r="2992" ht="14.25" customHeight="1">
      <c r="A2992" s="1">
        <v>101.0</v>
      </c>
      <c r="B2992" s="1">
        <v>7.1</v>
      </c>
    </row>
    <row r="2993" ht="14.25" customHeight="1">
      <c r="A2993" s="1">
        <v>97.0</v>
      </c>
      <c r="B2993" s="1">
        <v>7.0</v>
      </c>
    </row>
    <row r="2994" ht="14.25" customHeight="1">
      <c r="A2994" s="1">
        <v>172.0</v>
      </c>
      <c r="B2994" s="1">
        <v>7.7</v>
      </c>
    </row>
    <row r="2995" ht="14.25" customHeight="1">
      <c r="A2995" s="1">
        <v>104.0</v>
      </c>
      <c r="B2995" s="1">
        <v>7.1</v>
      </c>
    </row>
    <row r="2996" ht="14.25" customHeight="1">
      <c r="A2996" s="1">
        <v>99.0</v>
      </c>
      <c r="B2996" s="1">
        <v>6.8</v>
      </c>
    </row>
    <row r="2997" ht="14.25" customHeight="1">
      <c r="A2997" s="1">
        <v>129.0</v>
      </c>
      <c r="B2997" s="1">
        <v>7.5</v>
      </c>
    </row>
    <row r="2998" ht="14.25" customHeight="1">
      <c r="A2998" s="1">
        <v>91.0</v>
      </c>
      <c r="B2998" s="1">
        <v>6.3</v>
      </c>
    </row>
    <row r="2999" ht="14.25" customHeight="1">
      <c r="A2999" s="1">
        <v>100.0</v>
      </c>
      <c r="B2999" s="1">
        <v>7.3</v>
      </c>
    </row>
    <row r="3000" ht="14.25" customHeight="1">
      <c r="A3000" s="1">
        <v>111.0</v>
      </c>
      <c r="B3000" s="1">
        <v>6.8</v>
      </c>
    </row>
    <row r="3001" ht="14.25" customHeight="1">
      <c r="A3001" s="1">
        <v>114.0</v>
      </c>
      <c r="B3001" s="1">
        <v>7.2</v>
      </c>
    </row>
    <row r="3002" ht="14.25" customHeight="1">
      <c r="A3002" s="1">
        <v>86.0</v>
      </c>
      <c r="B3002" s="1">
        <v>6.4</v>
      </c>
    </row>
    <row r="3003" ht="14.25" customHeight="1">
      <c r="A3003" s="1">
        <v>107.0</v>
      </c>
      <c r="B3003" s="1">
        <v>6.0</v>
      </c>
    </row>
    <row r="3004" ht="14.25" customHeight="1">
      <c r="A3004" s="1">
        <v>90.0</v>
      </c>
      <c r="B3004" s="1">
        <v>6.4</v>
      </c>
    </row>
    <row r="3005" ht="14.25" customHeight="1">
      <c r="A3005" s="1">
        <v>103.0</v>
      </c>
      <c r="B3005" s="1">
        <v>5.1</v>
      </c>
    </row>
    <row r="3006" ht="14.25" customHeight="1">
      <c r="A3006" s="1">
        <v>120.0</v>
      </c>
      <c r="B3006" s="1">
        <v>7.5</v>
      </c>
    </row>
    <row r="3007" ht="14.25" customHeight="1">
      <c r="A3007" s="1">
        <v>134.0</v>
      </c>
      <c r="B3007" s="1">
        <v>7.1</v>
      </c>
    </row>
    <row r="3008" ht="14.25" customHeight="1">
      <c r="A3008" s="1">
        <v>110.0</v>
      </c>
      <c r="B3008" s="1">
        <v>4.6</v>
      </c>
    </row>
    <row r="3009" ht="14.25" customHeight="1">
      <c r="A3009" s="1">
        <v>95.0</v>
      </c>
      <c r="B3009" s="1">
        <v>5.7</v>
      </c>
    </row>
    <row r="3010" ht="14.25" customHeight="1">
      <c r="A3010" s="1">
        <v>95.0</v>
      </c>
      <c r="B3010" s="1">
        <v>6.8</v>
      </c>
    </row>
    <row r="3011" ht="14.25" customHeight="1">
      <c r="A3011" s="1">
        <v>132.0</v>
      </c>
      <c r="B3011" s="1">
        <v>7.7</v>
      </c>
    </row>
    <row r="3012" ht="14.25" customHeight="1">
      <c r="A3012" s="1">
        <v>94.0</v>
      </c>
      <c r="B3012" s="1">
        <v>6.7</v>
      </c>
    </row>
    <row r="3013" ht="14.25" customHeight="1">
      <c r="A3013" s="1">
        <v>89.0</v>
      </c>
      <c r="B3013" s="1">
        <v>3.2</v>
      </c>
    </row>
    <row r="3014" ht="14.25" customHeight="1">
      <c r="A3014" s="1">
        <v>138.0</v>
      </c>
      <c r="B3014" s="1">
        <v>6.1</v>
      </c>
    </row>
    <row r="3015" ht="14.25" customHeight="1">
      <c r="A3015" s="1">
        <v>113.0</v>
      </c>
      <c r="B3015" s="1">
        <v>5.6</v>
      </c>
    </row>
    <row r="3016" ht="14.25" customHeight="1">
      <c r="A3016" s="1">
        <v>99.0</v>
      </c>
      <c r="B3016" s="1">
        <v>6.9</v>
      </c>
    </row>
    <row r="3017" ht="14.25" customHeight="1">
      <c r="A3017" s="1">
        <v>111.0</v>
      </c>
      <c r="B3017" s="1">
        <v>7.5</v>
      </c>
    </row>
    <row r="3018" ht="14.25" customHeight="1">
      <c r="A3018" s="1">
        <v>99.0</v>
      </c>
      <c r="B3018" s="1">
        <v>5.8</v>
      </c>
    </row>
    <row r="3019" ht="14.25" customHeight="1">
      <c r="A3019" s="1">
        <v>104.0</v>
      </c>
      <c r="B3019" s="1">
        <v>8.3</v>
      </c>
    </row>
    <row r="3020" ht="14.25" customHeight="1">
      <c r="A3020" s="1">
        <v>89.0</v>
      </c>
      <c r="B3020" s="1">
        <v>2.8</v>
      </c>
    </row>
    <row r="3021" ht="14.25" customHeight="1">
      <c r="A3021" s="1">
        <v>103.0</v>
      </c>
      <c r="B3021" s="1">
        <v>6.6</v>
      </c>
    </row>
    <row r="3022" ht="14.25" customHeight="1">
      <c r="A3022" s="1">
        <v>134.0</v>
      </c>
      <c r="B3022" s="1">
        <v>7.5</v>
      </c>
    </row>
    <row r="3023" ht="14.25" customHeight="1">
      <c r="A3023" s="1">
        <v>100.0</v>
      </c>
      <c r="B3023" s="1">
        <v>6.0</v>
      </c>
    </row>
    <row r="3024" ht="14.25" customHeight="1">
      <c r="A3024" s="1">
        <v>130.0</v>
      </c>
      <c r="B3024" s="1">
        <v>6.2</v>
      </c>
    </row>
    <row r="3025" ht="14.25" customHeight="1">
      <c r="A3025" s="1">
        <v>106.0</v>
      </c>
      <c r="B3025" s="1">
        <v>7.2</v>
      </c>
    </row>
    <row r="3026" ht="14.25" customHeight="1">
      <c r="A3026" s="1">
        <v>125.0</v>
      </c>
      <c r="B3026" s="1">
        <v>8.7</v>
      </c>
    </row>
    <row r="3027" ht="14.25" customHeight="1">
      <c r="A3027" s="1">
        <v>109.0</v>
      </c>
      <c r="B3027" s="1">
        <v>6.0</v>
      </c>
    </row>
    <row r="3028" ht="14.25" customHeight="1">
      <c r="A3028" s="1">
        <v>200.0</v>
      </c>
      <c r="B3028" s="1">
        <v>8.0</v>
      </c>
    </row>
    <row r="3029" ht="14.25" customHeight="1">
      <c r="A3029" s="1">
        <v>114.0</v>
      </c>
      <c r="B3029" s="1">
        <v>7.2</v>
      </c>
    </row>
    <row r="3030" ht="14.25" customHeight="1">
      <c r="A3030" s="1">
        <v>112.0</v>
      </c>
      <c r="B3030" s="1">
        <v>4.5</v>
      </c>
    </row>
    <row r="3031" ht="14.25" customHeight="1">
      <c r="A3031" s="1">
        <v>116.0</v>
      </c>
      <c r="B3031" s="1">
        <v>7.9</v>
      </c>
    </row>
    <row r="3032" ht="14.25" customHeight="1">
      <c r="A3032" s="1">
        <v>92.0</v>
      </c>
      <c r="B3032" s="1">
        <v>7.1</v>
      </c>
    </row>
    <row r="3033" ht="14.25" customHeight="1">
      <c r="A3033" s="1">
        <v>120.0</v>
      </c>
      <c r="B3033" s="1">
        <v>7.5</v>
      </c>
    </row>
    <row r="3034" ht="14.25" customHeight="1">
      <c r="A3034" s="1">
        <v>107.0</v>
      </c>
      <c r="B3034" s="1">
        <v>6.8</v>
      </c>
    </row>
    <row r="3035" ht="14.25" customHeight="1">
      <c r="A3035" s="1">
        <v>92.0</v>
      </c>
      <c r="B3035" s="1">
        <v>4.3</v>
      </c>
    </row>
    <row r="3036" ht="14.25" customHeight="1">
      <c r="A3036" s="1">
        <v>107.0</v>
      </c>
      <c r="B3036" s="1">
        <v>7.2</v>
      </c>
    </row>
    <row r="3037" ht="14.25" customHeight="1">
      <c r="A3037" s="1">
        <v>100.0</v>
      </c>
      <c r="B3037" s="1">
        <v>5.8</v>
      </c>
    </row>
    <row r="3038" ht="14.25" customHeight="1">
      <c r="A3038" s="1">
        <v>81.0</v>
      </c>
      <c r="B3038" s="1">
        <v>7.1</v>
      </c>
    </row>
    <row r="3039" ht="14.25" customHeight="1">
      <c r="A3039" s="1">
        <v>101.0</v>
      </c>
      <c r="B3039" s="1">
        <v>7.4</v>
      </c>
    </row>
    <row r="3040" ht="14.25" customHeight="1">
      <c r="A3040" s="1">
        <v>122.0</v>
      </c>
      <c r="B3040" s="1">
        <v>7.6</v>
      </c>
    </row>
    <row r="3041" ht="14.25" customHeight="1">
      <c r="A3041" s="1">
        <v>97.0</v>
      </c>
      <c r="B3041" s="1">
        <v>6.9</v>
      </c>
    </row>
    <row r="3042" ht="14.25" customHeight="1">
      <c r="A3042" s="1">
        <v>92.0</v>
      </c>
      <c r="B3042" s="1">
        <v>6.0</v>
      </c>
    </row>
    <row r="3043" ht="14.25" customHeight="1">
      <c r="A3043" s="1">
        <v>92.0</v>
      </c>
      <c r="B3043" s="1">
        <v>6.9</v>
      </c>
    </row>
    <row r="3044" ht="14.25" customHeight="1">
      <c r="A3044" s="1">
        <v>110.0</v>
      </c>
      <c r="B3044" s="1">
        <v>7.3</v>
      </c>
    </row>
    <row r="3045" ht="14.25" customHeight="1">
      <c r="A3045" s="1">
        <v>86.0</v>
      </c>
      <c r="B3045" s="1">
        <v>4.6</v>
      </c>
    </row>
    <row r="3046" ht="14.25" customHeight="1">
      <c r="A3046" s="1">
        <v>91.0</v>
      </c>
      <c r="B3046" s="1">
        <v>6.0</v>
      </c>
    </row>
    <row r="3047" ht="14.25" customHeight="1">
      <c r="A3047" s="1">
        <v>145.0</v>
      </c>
      <c r="B3047" s="1">
        <v>6.4</v>
      </c>
    </row>
    <row r="3048" ht="14.25" customHeight="1">
      <c r="A3048" s="1">
        <v>100.0</v>
      </c>
      <c r="B3048" s="1">
        <v>5.5</v>
      </c>
    </row>
    <row r="3049" ht="14.25" customHeight="1">
      <c r="A3049" s="1">
        <v>111.0</v>
      </c>
      <c r="B3049" s="1">
        <v>7.5</v>
      </c>
    </row>
    <row r="3050" ht="14.25" customHeight="1">
      <c r="A3050" s="1">
        <v>184.0</v>
      </c>
      <c r="B3050" s="1">
        <v>8.1</v>
      </c>
    </row>
    <row r="3051" ht="14.25" customHeight="1">
      <c r="A3051" s="1">
        <v>89.0</v>
      </c>
      <c r="B3051" s="1">
        <v>6.3</v>
      </c>
    </row>
    <row r="3052" ht="14.25" customHeight="1">
      <c r="A3052" s="1">
        <v>84.0</v>
      </c>
      <c r="B3052" s="1">
        <v>5.1</v>
      </c>
    </row>
    <row r="3053" ht="14.25" customHeight="1">
      <c r="A3053" s="1">
        <v>98.0</v>
      </c>
      <c r="B3053" s="1">
        <v>6.8</v>
      </c>
    </row>
    <row r="3054" ht="14.25" customHeight="1">
      <c r="A3054" s="1">
        <v>95.0</v>
      </c>
      <c r="B3054" s="1">
        <v>5.3</v>
      </c>
    </row>
    <row r="3055" ht="14.25" customHeight="1">
      <c r="A3055" s="1">
        <v>100.0</v>
      </c>
      <c r="B3055" s="1">
        <v>7.3</v>
      </c>
    </row>
    <row r="3056" ht="14.25" customHeight="1">
      <c r="A3056" s="1">
        <v>109.0</v>
      </c>
      <c r="B3056" s="1">
        <v>7.3</v>
      </c>
    </row>
    <row r="3057" ht="14.25" customHeight="1">
      <c r="A3057" s="1">
        <v>118.0</v>
      </c>
      <c r="B3057" s="1">
        <v>7.1</v>
      </c>
    </row>
    <row r="3058" ht="14.25" customHeight="1">
      <c r="A3058" s="1">
        <v>88.0</v>
      </c>
      <c r="B3058" s="1">
        <v>7.6</v>
      </c>
    </row>
    <row r="3059" ht="14.25" customHeight="1">
      <c r="A3059" s="1">
        <v>86.0</v>
      </c>
      <c r="B3059" s="1">
        <v>5.3</v>
      </c>
    </row>
    <row r="3060" ht="14.25" customHeight="1">
      <c r="A3060" s="1">
        <v>118.0</v>
      </c>
      <c r="B3060" s="1">
        <v>7.8</v>
      </c>
    </row>
    <row r="3061" ht="14.25" customHeight="1">
      <c r="A3061" s="1">
        <v>125.0</v>
      </c>
      <c r="B3061" s="1">
        <v>7.7</v>
      </c>
    </row>
    <row r="3062" ht="14.25" customHeight="1">
      <c r="A3062" s="1">
        <v>125.0</v>
      </c>
      <c r="B3062" s="1">
        <v>7.7</v>
      </c>
    </row>
    <row r="3063" ht="14.25" customHeight="1">
      <c r="A3063" s="1">
        <v>94.0</v>
      </c>
      <c r="B3063" s="1">
        <v>5.4</v>
      </c>
    </row>
    <row r="3064" ht="14.25" customHeight="1">
      <c r="A3064" s="1">
        <v>113.0</v>
      </c>
      <c r="B3064" s="1">
        <v>6.2</v>
      </c>
    </row>
    <row r="3065" ht="14.25" customHeight="1">
      <c r="A3065" s="1">
        <v>104.0</v>
      </c>
      <c r="B3065" s="1">
        <v>7.4</v>
      </c>
    </row>
    <row r="3066" ht="14.25" customHeight="1">
      <c r="A3066" s="1">
        <v>95.0</v>
      </c>
      <c r="B3066" s="1">
        <v>6.2</v>
      </c>
    </row>
    <row r="3067" ht="14.25" customHeight="1">
      <c r="A3067" s="1">
        <v>102.0</v>
      </c>
      <c r="B3067" s="1">
        <v>5.1</v>
      </c>
    </row>
    <row r="3068" ht="14.25" customHeight="1">
      <c r="A3068" s="1">
        <v>124.0</v>
      </c>
      <c r="B3068" s="1">
        <v>6.9</v>
      </c>
    </row>
    <row r="3069" ht="14.25" customHeight="1">
      <c r="A3069" s="1">
        <v>105.0</v>
      </c>
      <c r="B3069" s="1">
        <v>6.3</v>
      </c>
    </row>
    <row r="3070" ht="14.25" customHeight="1">
      <c r="A3070" s="1">
        <v>104.0</v>
      </c>
      <c r="B3070" s="1">
        <v>6.8</v>
      </c>
    </row>
    <row r="3071" ht="14.25" customHeight="1">
      <c r="A3071" s="1">
        <v>120.0</v>
      </c>
      <c r="B3071" s="1">
        <v>7.4</v>
      </c>
    </row>
    <row r="3072" ht="14.25" customHeight="1">
      <c r="A3072" s="1">
        <v>111.0</v>
      </c>
      <c r="B3072" s="1">
        <v>5.7</v>
      </c>
    </row>
    <row r="3073" ht="14.25" customHeight="1">
      <c r="A3073" s="1">
        <v>95.0</v>
      </c>
      <c r="B3073" s="1">
        <v>5.8</v>
      </c>
    </row>
    <row r="3074" ht="14.25" customHeight="1">
      <c r="A3074" s="1">
        <v>96.0</v>
      </c>
      <c r="B3074" s="1">
        <v>6.2</v>
      </c>
    </row>
    <row r="3075" ht="14.25" customHeight="1">
      <c r="A3075" s="1">
        <v>97.0</v>
      </c>
      <c r="B3075" s="1">
        <v>4.3</v>
      </c>
    </row>
    <row r="3076" ht="14.25" customHeight="1">
      <c r="A3076" s="1">
        <v>118.0</v>
      </c>
      <c r="B3076" s="1">
        <v>6.4</v>
      </c>
    </row>
    <row r="3077" ht="14.25" customHeight="1">
      <c r="A3077" s="1">
        <v>193.0</v>
      </c>
      <c r="B3077" s="1">
        <v>6.0</v>
      </c>
    </row>
    <row r="3078" ht="14.25" customHeight="1">
      <c r="A3078" s="1">
        <v>97.0</v>
      </c>
      <c r="B3078" s="1">
        <v>6.9</v>
      </c>
    </row>
    <row r="3079" ht="14.25" customHeight="1">
      <c r="A3079" s="1">
        <v>98.0</v>
      </c>
      <c r="B3079" s="1">
        <v>5.5</v>
      </c>
    </row>
    <row r="3080" ht="14.25" customHeight="1">
      <c r="A3080" s="1">
        <v>103.0</v>
      </c>
      <c r="B3080" s="1">
        <v>5.4</v>
      </c>
    </row>
    <row r="3081" ht="14.25" customHeight="1">
      <c r="A3081" s="1">
        <v>161.0</v>
      </c>
      <c r="B3081" s="1">
        <v>8.3</v>
      </c>
    </row>
    <row r="3082" ht="14.25" customHeight="1">
      <c r="A3082" s="1">
        <v>120.0</v>
      </c>
      <c r="B3082" s="1">
        <v>7.9</v>
      </c>
    </row>
    <row r="3083" ht="14.25" customHeight="1">
      <c r="A3083" s="1">
        <v>97.0</v>
      </c>
      <c r="B3083" s="1">
        <v>6.5</v>
      </c>
    </row>
    <row r="3084" ht="14.25" customHeight="1">
      <c r="A3084" s="1">
        <v>97.0</v>
      </c>
      <c r="B3084" s="1">
        <v>6.3</v>
      </c>
    </row>
    <row r="3085" ht="14.25" customHeight="1">
      <c r="A3085" s="1">
        <v>99.0</v>
      </c>
      <c r="B3085" s="1">
        <v>6.4</v>
      </c>
    </row>
    <row r="3086" ht="14.25" customHeight="1">
      <c r="A3086" s="1">
        <v>24.0</v>
      </c>
      <c r="B3086" s="1">
        <v>7.9</v>
      </c>
    </row>
    <row r="3087" ht="14.25" customHeight="1">
      <c r="A3087" s="1">
        <v>144.0</v>
      </c>
      <c r="B3087" s="1">
        <v>5.3</v>
      </c>
    </row>
    <row r="3088" ht="14.25" customHeight="1">
      <c r="A3088" s="1">
        <v>111.0</v>
      </c>
      <c r="B3088" s="1">
        <v>5.8</v>
      </c>
    </row>
    <row r="3089" ht="14.25" customHeight="1">
      <c r="A3089" s="1">
        <v>145.0</v>
      </c>
      <c r="B3089" s="1">
        <v>6.6</v>
      </c>
    </row>
    <row r="3090" ht="14.25" customHeight="1">
      <c r="A3090" s="1">
        <v>106.0</v>
      </c>
      <c r="B3090" s="1">
        <v>7.4</v>
      </c>
    </row>
    <row r="3091" ht="14.25" customHeight="1">
      <c r="A3091" s="1">
        <v>126.0</v>
      </c>
      <c r="B3091" s="1">
        <v>8.3</v>
      </c>
    </row>
    <row r="3092" ht="14.25" customHeight="1">
      <c r="A3092" s="1">
        <v>106.0</v>
      </c>
      <c r="B3092" s="1">
        <v>5.3</v>
      </c>
    </row>
    <row r="3093" ht="14.25" customHeight="1">
      <c r="A3093" s="1">
        <v>121.0</v>
      </c>
      <c r="B3093" s="1">
        <v>6.2</v>
      </c>
    </row>
    <row r="3094" ht="14.25" customHeight="1">
      <c r="A3094" s="1">
        <v>117.0</v>
      </c>
      <c r="B3094" s="1">
        <v>6.9</v>
      </c>
    </row>
    <row r="3095" ht="14.25" customHeight="1">
      <c r="A3095" s="1">
        <v>98.0</v>
      </c>
      <c r="B3095" s="1">
        <v>5.9</v>
      </c>
    </row>
    <row r="3096" ht="14.25" customHeight="1">
      <c r="A3096" s="1">
        <v>109.0</v>
      </c>
      <c r="B3096" s="1">
        <v>6.1</v>
      </c>
    </row>
    <row r="3097" ht="14.25" customHeight="1">
      <c r="A3097" s="1">
        <v>95.0</v>
      </c>
      <c r="B3097" s="1">
        <v>5.8</v>
      </c>
    </row>
    <row r="3098" ht="14.25" customHeight="1">
      <c r="A3098" s="1">
        <v>109.0</v>
      </c>
      <c r="B3098" s="1">
        <v>7.3</v>
      </c>
    </row>
    <row r="3099" ht="14.25" customHeight="1">
      <c r="A3099" s="1">
        <v>96.0</v>
      </c>
      <c r="B3099" s="1">
        <v>5.9</v>
      </c>
    </row>
    <row r="3100" ht="14.25" customHeight="1">
      <c r="A3100" s="1">
        <v>101.0</v>
      </c>
      <c r="B3100" s="1">
        <v>5.5</v>
      </c>
    </row>
    <row r="3101" ht="14.25" customHeight="1">
      <c r="A3101" s="1">
        <v>107.0</v>
      </c>
      <c r="B3101" s="1">
        <v>5.0</v>
      </c>
    </row>
    <row r="3102" ht="14.25" customHeight="1">
      <c r="A3102" s="1">
        <v>119.0</v>
      </c>
      <c r="B3102" s="1">
        <v>7.0</v>
      </c>
    </row>
    <row r="3103" ht="14.25" customHeight="1">
      <c r="A3103" s="1">
        <v>178.0</v>
      </c>
      <c r="B3103" s="1">
        <v>7.8</v>
      </c>
    </row>
    <row r="3104" ht="14.25" customHeight="1">
      <c r="A3104" s="1">
        <v>100.0</v>
      </c>
      <c r="B3104" s="1">
        <v>6.4</v>
      </c>
    </row>
    <row r="3105" ht="14.25" customHeight="1">
      <c r="A3105" s="1">
        <v>98.0</v>
      </c>
      <c r="B3105" s="1">
        <v>5.9</v>
      </c>
    </row>
    <row r="3106" ht="14.25" customHeight="1">
      <c r="A3106" s="1">
        <v>92.0</v>
      </c>
      <c r="B3106" s="1">
        <v>7.0</v>
      </c>
    </row>
    <row r="3107" ht="14.25" customHeight="1">
      <c r="A3107" s="1">
        <v>90.0</v>
      </c>
      <c r="B3107" s="1">
        <v>6.1</v>
      </c>
    </row>
    <row r="3108" ht="14.25" customHeight="1">
      <c r="A3108" s="1">
        <v>90.0</v>
      </c>
      <c r="B3108" s="1">
        <v>6.9</v>
      </c>
    </row>
    <row r="3109" ht="14.25" customHeight="1">
      <c r="A3109" s="1">
        <v>153.0</v>
      </c>
      <c r="B3109" s="1">
        <v>7.5</v>
      </c>
    </row>
    <row r="3110" ht="14.25" customHeight="1">
      <c r="A3110" s="1">
        <v>124.0</v>
      </c>
      <c r="B3110" s="1">
        <v>7.3</v>
      </c>
    </row>
    <row r="3111" ht="14.25" customHeight="1">
      <c r="A3111" s="1">
        <v>82.0</v>
      </c>
      <c r="B3111" s="1">
        <v>6.5</v>
      </c>
    </row>
    <row r="3112" ht="14.25" customHeight="1">
      <c r="A3112" s="1">
        <v>107.0</v>
      </c>
      <c r="B3112" s="1">
        <v>6.2</v>
      </c>
    </row>
    <row r="3113" ht="14.25" customHeight="1">
      <c r="A3113" s="1">
        <v>75.0</v>
      </c>
      <c r="B3113" s="1">
        <v>6.7</v>
      </c>
    </row>
    <row r="3114" ht="14.25" customHeight="1">
      <c r="A3114" s="1">
        <v>97.0</v>
      </c>
      <c r="B3114" s="1">
        <v>6.0</v>
      </c>
    </row>
    <row r="3115" ht="14.25" customHeight="1">
      <c r="A3115" s="1">
        <v>80.0</v>
      </c>
      <c r="B3115" s="1">
        <v>6.3</v>
      </c>
    </row>
    <row r="3116" ht="14.25" customHeight="1">
      <c r="A3116" s="1">
        <v>85.0</v>
      </c>
      <c r="B3116" s="1">
        <v>5.8</v>
      </c>
    </row>
    <row r="3117" ht="14.25" customHeight="1">
      <c r="A3117" s="1">
        <v>97.0</v>
      </c>
      <c r="B3117" s="1">
        <v>6.1</v>
      </c>
    </row>
    <row r="3118" ht="14.25" customHeight="1">
      <c r="A3118" s="1">
        <v>109.0</v>
      </c>
      <c r="B3118" s="1">
        <v>6.9</v>
      </c>
    </row>
    <row r="3119" ht="14.25" customHeight="1">
      <c r="A3119" s="1">
        <v>104.0</v>
      </c>
      <c r="B3119" s="1">
        <v>8.3</v>
      </c>
    </row>
    <row r="3120" ht="14.25" customHeight="1">
      <c r="A3120" s="1">
        <v>140.0</v>
      </c>
      <c r="B3120" s="1">
        <v>5.4</v>
      </c>
    </row>
    <row r="3121" ht="14.25" customHeight="1">
      <c r="A3121" s="1">
        <v>90.0</v>
      </c>
      <c r="B3121" s="1">
        <v>6.7</v>
      </c>
    </row>
    <row r="3122" ht="14.25" customHeight="1">
      <c r="A3122" s="1">
        <v>130.0</v>
      </c>
      <c r="B3122" s="1">
        <v>7.4</v>
      </c>
    </row>
    <row r="3123" ht="14.25" customHeight="1">
      <c r="A3123" s="1">
        <v>98.0</v>
      </c>
      <c r="B3123" s="1">
        <v>5.6</v>
      </c>
    </row>
    <row r="3124" ht="14.25" customHeight="1">
      <c r="A3124" s="1">
        <v>101.0</v>
      </c>
      <c r="B3124" s="1">
        <v>6.5</v>
      </c>
    </row>
    <row r="3125" ht="14.25" customHeight="1">
      <c r="A3125" s="1">
        <v>114.0</v>
      </c>
      <c r="B3125" s="1">
        <v>6.5</v>
      </c>
    </row>
    <row r="3126" ht="14.25" customHeight="1">
      <c r="A3126" s="1">
        <v>100.0</v>
      </c>
      <c r="B3126" s="1">
        <v>5.8</v>
      </c>
    </row>
    <row r="3127" ht="14.25" customHeight="1">
      <c r="A3127" s="1">
        <v>85.0</v>
      </c>
      <c r="B3127" s="1">
        <v>5.0</v>
      </c>
    </row>
    <row r="3128" ht="14.25" customHeight="1">
      <c r="A3128" s="1">
        <v>103.0</v>
      </c>
      <c r="B3128" s="1">
        <v>5.5</v>
      </c>
    </row>
    <row r="3129" ht="14.25" customHeight="1">
      <c r="A3129" s="1">
        <v>100.0</v>
      </c>
      <c r="B3129" s="1">
        <v>6.5</v>
      </c>
    </row>
    <row r="3130" ht="14.25" customHeight="1">
      <c r="A3130" s="1">
        <v>114.0</v>
      </c>
      <c r="B3130" s="1">
        <v>7.2</v>
      </c>
    </row>
    <row r="3131" ht="14.25" customHeight="1">
      <c r="A3131" s="1">
        <v>102.0</v>
      </c>
      <c r="B3131" s="1">
        <v>7.3</v>
      </c>
    </row>
    <row r="3132" ht="14.25" customHeight="1">
      <c r="A3132" s="1">
        <v>103.0</v>
      </c>
      <c r="B3132" s="1">
        <v>7.2</v>
      </c>
    </row>
    <row r="3133" ht="14.25" customHeight="1">
      <c r="A3133" s="1">
        <v>97.0</v>
      </c>
      <c r="B3133" s="1">
        <v>5.2</v>
      </c>
    </row>
    <row r="3134" ht="14.25" customHeight="1">
      <c r="A3134" s="1">
        <v>116.0</v>
      </c>
      <c r="B3134" s="1">
        <v>5.7</v>
      </c>
    </row>
    <row r="3135" ht="14.25" customHeight="1">
      <c r="A3135" s="1">
        <v>96.0</v>
      </c>
      <c r="B3135" s="1">
        <v>4.7</v>
      </c>
    </row>
    <row r="3136" ht="14.25" customHeight="1">
      <c r="A3136" s="1">
        <v>98.0</v>
      </c>
      <c r="B3136" s="1">
        <v>5.9</v>
      </c>
    </row>
    <row r="3137" ht="14.25" customHeight="1">
      <c r="A3137" s="1">
        <v>105.0</v>
      </c>
      <c r="B3137" s="1">
        <v>6.8</v>
      </c>
    </row>
    <row r="3138" ht="14.25" customHeight="1">
      <c r="A3138" s="1">
        <v>123.0</v>
      </c>
      <c r="B3138" s="1">
        <v>5.9</v>
      </c>
    </row>
    <row r="3139" ht="14.25" customHeight="1">
      <c r="A3139" s="1">
        <v>107.0</v>
      </c>
      <c r="B3139" s="1">
        <v>5.3</v>
      </c>
    </row>
    <row r="3140" ht="14.25" customHeight="1">
      <c r="A3140" s="1">
        <v>112.0</v>
      </c>
      <c r="B3140" s="1">
        <v>6.0</v>
      </c>
    </row>
    <row r="3141" ht="14.25" customHeight="1">
      <c r="A3141" s="1">
        <v>93.0</v>
      </c>
      <c r="B3141" s="1">
        <v>7.7</v>
      </c>
    </row>
    <row r="3142" ht="14.25" customHeight="1">
      <c r="A3142" s="1">
        <v>97.0</v>
      </c>
      <c r="B3142" s="1">
        <v>4.4</v>
      </c>
    </row>
    <row r="3143" ht="14.25" customHeight="1">
      <c r="A3143" s="1">
        <v>122.0</v>
      </c>
      <c r="B3143" s="1">
        <v>6.6</v>
      </c>
    </row>
    <row r="3144" ht="14.25" customHeight="1">
      <c r="A3144" s="1">
        <v>101.0</v>
      </c>
      <c r="B3144" s="1">
        <v>6.7</v>
      </c>
    </row>
    <row r="3145" ht="14.25" customHeight="1">
      <c r="A3145" s="1">
        <v>100.0</v>
      </c>
      <c r="B3145" s="1">
        <v>5.5</v>
      </c>
    </row>
    <row r="3146" ht="14.25" customHeight="1">
      <c r="A3146" s="1">
        <v>129.0</v>
      </c>
      <c r="B3146" s="1">
        <v>6.5</v>
      </c>
    </row>
    <row r="3147" ht="14.25" customHeight="1">
      <c r="A3147" s="1">
        <v>81.0</v>
      </c>
      <c r="B3147" s="1">
        <v>6.2</v>
      </c>
    </row>
    <row r="3148" ht="14.25" customHeight="1">
      <c r="A3148" s="1">
        <v>96.0</v>
      </c>
      <c r="B3148" s="1">
        <v>7.1</v>
      </c>
    </row>
    <row r="3149" ht="14.25" customHeight="1">
      <c r="A3149" s="1">
        <v>84.0</v>
      </c>
      <c r="B3149" s="1">
        <v>6.1</v>
      </c>
    </row>
    <row r="3150" ht="14.25" customHeight="1">
      <c r="A3150" s="1">
        <v>100.0</v>
      </c>
      <c r="B3150" s="1">
        <v>7.1</v>
      </c>
    </row>
    <row r="3151" ht="14.25" customHeight="1">
      <c r="A3151" s="1">
        <v>110.0</v>
      </c>
      <c r="B3151" s="1">
        <v>6.0</v>
      </c>
    </row>
    <row r="3152" ht="14.25" customHeight="1">
      <c r="A3152" s="1">
        <v>130.0</v>
      </c>
      <c r="B3152" s="1">
        <v>7.4</v>
      </c>
    </row>
    <row r="3153" ht="14.25" customHeight="1">
      <c r="A3153" s="1">
        <v>84.0</v>
      </c>
      <c r="B3153" s="1">
        <v>5.9</v>
      </c>
    </row>
    <row r="3154" ht="14.25" customHeight="1">
      <c r="A3154" s="1">
        <v>106.0</v>
      </c>
      <c r="B3154" s="1">
        <v>4.1</v>
      </c>
    </row>
    <row r="3155" ht="14.25" customHeight="1">
      <c r="A3155" s="1">
        <v>89.0</v>
      </c>
      <c r="B3155" s="1">
        <v>5.8</v>
      </c>
    </row>
    <row r="3156" ht="14.25" customHeight="1">
      <c r="A3156" s="1">
        <v>76.0</v>
      </c>
      <c r="B3156" s="1">
        <v>5.9</v>
      </c>
    </row>
    <row r="3157" ht="14.25" customHeight="1">
      <c r="A3157" s="1">
        <v>99.0</v>
      </c>
      <c r="B3157" s="1">
        <v>7.0</v>
      </c>
    </row>
    <row r="3158" ht="14.25" customHeight="1">
      <c r="A3158" s="1">
        <v>96.0</v>
      </c>
      <c r="B3158" s="1">
        <v>6.8</v>
      </c>
    </row>
    <row r="3159" ht="14.25" customHeight="1">
      <c r="A3159" s="1">
        <v>104.0</v>
      </c>
      <c r="B3159" s="1">
        <v>7.4</v>
      </c>
    </row>
    <row r="3160" ht="14.25" customHeight="1">
      <c r="A3160" s="1">
        <v>108.0</v>
      </c>
      <c r="B3160" s="1">
        <v>7.1</v>
      </c>
    </row>
    <row r="3161" ht="14.25" customHeight="1">
      <c r="A3161" s="1">
        <v>108.0</v>
      </c>
      <c r="B3161" s="1">
        <v>7.0</v>
      </c>
    </row>
    <row r="3162" ht="14.25" customHeight="1">
      <c r="A3162" s="1">
        <v>87.0</v>
      </c>
      <c r="B3162" s="1">
        <v>5.8</v>
      </c>
    </row>
    <row r="3163" ht="14.25" customHeight="1">
      <c r="A3163" s="1">
        <v>89.0</v>
      </c>
      <c r="B3163" s="1">
        <v>7.8</v>
      </c>
    </row>
    <row r="3164" ht="14.25" customHeight="1">
      <c r="A3164" s="1">
        <v>97.0</v>
      </c>
      <c r="B3164" s="1">
        <v>6.5</v>
      </c>
    </row>
    <row r="3165" ht="14.25" customHeight="1">
      <c r="A3165" s="1">
        <v>106.0</v>
      </c>
      <c r="B3165" s="1">
        <v>7.0</v>
      </c>
    </row>
    <row r="3166" ht="14.25" customHeight="1">
      <c r="A3166" s="1">
        <v>100.0</v>
      </c>
      <c r="B3166" s="1">
        <v>6.3</v>
      </c>
    </row>
    <row r="3167" ht="14.25" customHeight="1">
      <c r="A3167" s="1">
        <v>89.0</v>
      </c>
      <c r="B3167" s="1">
        <v>5.3</v>
      </c>
    </row>
    <row r="3168" ht="14.25" customHeight="1">
      <c r="A3168" s="1">
        <v>114.0</v>
      </c>
      <c r="B3168" s="1">
        <v>6.8</v>
      </c>
    </row>
    <row r="3169" ht="14.25" customHeight="1">
      <c r="A3169" s="1">
        <v>95.0</v>
      </c>
      <c r="B3169" s="1">
        <v>5.5</v>
      </c>
    </row>
    <row r="3170" ht="14.25" customHeight="1">
      <c r="A3170" s="1">
        <v>97.0</v>
      </c>
      <c r="B3170" s="1">
        <v>7.4</v>
      </c>
    </row>
    <row r="3171" ht="14.25" customHeight="1">
      <c r="A3171" s="1">
        <v>94.0</v>
      </c>
      <c r="B3171" s="1">
        <v>4.3</v>
      </c>
    </row>
    <row r="3172" ht="14.25" customHeight="1">
      <c r="A3172" s="1">
        <v>103.0</v>
      </c>
      <c r="B3172" s="1">
        <v>6.0</v>
      </c>
    </row>
    <row r="3173" ht="14.25" customHeight="1">
      <c r="A3173" s="1">
        <v>95.0</v>
      </c>
      <c r="B3173" s="1">
        <v>5.2</v>
      </c>
    </row>
    <row r="3174" ht="14.25" customHeight="1">
      <c r="A3174" s="1">
        <v>101.0</v>
      </c>
      <c r="B3174" s="1">
        <v>6.7</v>
      </c>
    </row>
    <row r="3175" ht="14.25" customHeight="1">
      <c r="A3175" s="1">
        <v>87.0</v>
      </c>
      <c r="B3175" s="1">
        <v>6.3</v>
      </c>
    </row>
    <row r="3176" ht="14.25" customHeight="1">
      <c r="A3176" s="1">
        <v>40.0</v>
      </c>
      <c r="B3176" s="1">
        <v>7.9</v>
      </c>
    </row>
    <row r="3177" ht="14.25" customHeight="1">
      <c r="A3177" s="1">
        <v>101.0</v>
      </c>
      <c r="B3177" s="1">
        <v>8.6</v>
      </c>
    </row>
    <row r="3178" ht="14.25" customHeight="1">
      <c r="A3178" s="1">
        <v>82.0</v>
      </c>
      <c r="B3178" s="1">
        <v>6.1</v>
      </c>
    </row>
    <row r="3179" ht="14.25" customHeight="1">
      <c r="A3179" s="1">
        <v>74.0</v>
      </c>
      <c r="B3179" s="1">
        <v>5.8</v>
      </c>
    </row>
    <row r="3180" ht="14.25" customHeight="1">
      <c r="A3180" s="1">
        <v>130.0</v>
      </c>
      <c r="B3180" s="1">
        <v>7.7</v>
      </c>
    </row>
    <row r="3181" ht="14.25" customHeight="1">
      <c r="A3181" s="1">
        <v>112.0</v>
      </c>
      <c r="B3181" s="1">
        <v>8.0</v>
      </c>
    </row>
    <row r="3182" ht="14.25" customHeight="1">
      <c r="A3182" s="1">
        <v>96.0</v>
      </c>
      <c r="B3182" s="1">
        <v>5.6</v>
      </c>
    </row>
    <row r="3183" ht="14.25" customHeight="1">
      <c r="A3183" s="1">
        <v>89.0</v>
      </c>
      <c r="B3183" s="1">
        <v>6.7</v>
      </c>
    </row>
    <row r="3184" ht="14.25" customHeight="1">
      <c r="A3184" s="1">
        <v>100.0</v>
      </c>
      <c r="B3184" s="1">
        <v>6.6</v>
      </c>
    </row>
    <row r="3185" ht="14.25" customHeight="1">
      <c r="A3185" s="1">
        <v>78.0</v>
      </c>
      <c r="B3185" s="1">
        <v>4.2</v>
      </c>
    </row>
    <row r="3186" ht="14.25" customHeight="1">
      <c r="A3186" s="1">
        <v>121.0</v>
      </c>
      <c r="B3186" s="1">
        <v>6.6</v>
      </c>
    </row>
    <row r="3187" ht="14.25" customHeight="1">
      <c r="A3187" s="1">
        <v>85.0</v>
      </c>
      <c r="B3187" s="1">
        <v>4.1</v>
      </c>
    </row>
    <row r="3188" ht="14.25" customHeight="1">
      <c r="A3188" s="1">
        <v>120.0</v>
      </c>
      <c r="B3188" s="1">
        <v>7.3</v>
      </c>
    </row>
    <row r="3189" ht="14.25" customHeight="1">
      <c r="A3189" s="1">
        <v>106.0</v>
      </c>
      <c r="B3189" s="1">
        <v>7.1</v>
      </c>
    </row>
    <row r="3190" ht="14.25" customHeight="1">
      <c r="A3190" s="1">
        <v>83.0</v>
      </c>
      <c r="B3190" s="1">
        <v>6.5</v>
      </c>
    </row>
    <row r="3191" ht="14.25" customHeight="1">
      <c r="A3191" s="1">
        <v>120.0</v>
      </c>
      <c r="B3191" s="1">
        <v>7.0</v>
      </c>
    </row>
    <row r="3192" ht="14.25" customHeight="1">
      <c r="A3192" s="1">
        <v>111.0</v>
      </c>
      <c r="B3192" s="1">
        <v>5.5</v>
      </c>
    </row>
    <row r="3193" ht="14.25" customHeight="1">
      <c r="A3193" s="1">
        <v>100.0</v>
      </c>
      <c r="B3193" s="1">
        <v>6.6</v>
      </c>
    </row>
    <row r="3194" ht="14.25" customHeight="1">
      <c r="A3194" s="1">
        <v>89.0</v>
      </c>
      <c r="B3194" s="1">
        <v>7.1</v>
      </c>
    </row>
    <row r="3195" ht="14.25" customHeight="1">
      <c r="A3195" s="1">
        <v>115.0</v>
      </c>
      <c r="B3195" s="1">
        <v>7.9</v>
      </c>
    </row>
    <row r="3196" ht="14.25" customHeight="1">
      <c r="A3196" s="1">
        <v>135.0</v>
      </c>
      <c r="B3196" s="1">
        <v>7.1</v>
      </c>
    </row>
    <row r="3197" ht="14.25" customHeight="1">
      <c r="A3197" s="1">
        <v>92.0</v>
      </c>
      <c r="B3197" s="1">
        <v>5.6</v>
      </c>
    </row>
    <row r="3198" ht="14.25" customHeight="1">
      <c r="A3198" s="1">
        <v>120.0</v>
      </c>
      <c r="B3198" s="1">
        <v>7.3</v>
      </c>
    </row>
    <row r="3199" ht="14.25" customHeight="1">
      <c r="A3199" s="1">
        <v>97.0</v>
      </c>
      <c r="B3199" s="1">
        <v>3.3</v>
      </c>
    </row>
    <row r="3200" ht="14.25" customHeight="1">
      <c r="A3200" s="1">
        <v>135.0</v>
      </c>
      <c r="B3200" s="1">
        <v>6.5</v>
      </c>
    </row>
    <row r="3201" ht="14.25" customHeight="1">
      <c r="A3201" s="1">
        <v>93.0</v>
      </c>
      <c r="B3201" s="1">
        <v>4.8</v>
      </c>
    </row>
    <row r="3202" ht="14.25" customHeight="1">
      <c r="A3202" s="1">
        <v>118.0</v>
      </c>
      <c r="B3202" s="1">
        <v>5.2</v>
      </c>
    </row>
    <row r="3203" ht="14.25" customHeight="1">
      <c r="A3203" s="1">
        <v>97.0</v>
      </c>
      <c r="B3203" s="1">
        <v>6.3</v>
      </c>
    </row>
    <row r="3204" ht="14.25" customHeight="1">
      <c r="A3204" s="1">
        <v>98.0</v>
      </c>
      <c r="B3204" s="1">
        <v>7.2</v>
      </c>
    </row>
    <row r="3205" ht="14.25" customHeight="1">
      <c r="A3205" s="1">
        <v>98.0</v>
      </c>
      <c r="B3205" s="1">
        <v>6.8</v>
      </c>
    </row>
    <row r="3206" ht="14.25" customHeight="1">
      <c r="A3206" s="1">
        <v>101.0</v>
      </c>
      <c r="B3206" s="1">
        <v>5.7</v>
      </c>
    </row>
    <row r="3207" ht="14.25" customHeight="1">
      <c r="A3207" s="1">
        <v>132.0</v>
      </c>
      <c r="B3207" s="1">
        <v>7.2</v>
      </c>
    </row>
    <row r="3208" ht="14.25" customHeight="1">
      <c r="A3208" s="1">
        <v>106.0</v>
      </c>
      <c r="B3208" s="1">
        <v>6.9</v>
      </c>
    </row>
    <row r="3209" ht="14.25" customHeight="1">
      <c r="A3209" s="1">
        <v>55.0</v>
      </c>
      <c r="B3209" s="1">
        <v>9.1</v>
      </c>
    </row>
    <row r="3210" ht="14.25" customHeight="1">
      <c r="A3210" s="1">
        <v>168.0</v>
      </c>
      <c r="B3210" s="1">
        <v>6.3</v>
      </c>
    </row>
    <row r="3211" ht="14.25" customHeight="1">
      <c r="A3211" s="1">
        <v>87.0</v>
      </c>
      <c r="B3211" s="1">
        <v>6.2</v>
      </c>
    </row>
    <row r="3212" ht="14.25" customHeight="1">
      <c r="A3212" s="1">
        <v>98.0</v>
      </c>
      <c r="B3212" s="1">
        <v>6.7</v>
      </c>
    </row>
    <row r="3213" ht="14.25" customHeight="1">
      <c r="A3213" s="1">
        <v>96.0</v>
      </c>
      <c r="B3213" s="1">
        <v>6.5</v>
      </c>
    </row>
    <row r="3214" ht="14.25" customHeight="1">
      <c r="A3214" s="1">
        <v>104.0</v>
      </c>
      <c r="B3214" s="1">
        <v>7.2</v>
      </c>
    </row>
    <row r="3215" ht="14.25" customHeight="1">
      <c r="A3215" s="1">
        <v>93.0</v>
      </c>
      <c r="B3215" s="1">
        <v>5.3</v>
      </c>
    </row>
    <row r="3216" ht="14.25" customHeight="1">
      <c r="A3216" s="1">
        <v>95.0</v>
      </c>
      <c r="B3216" s="1">
        <v>6.7</v>
      </c>
    </row>
    <row r="3217" ht="14.25" customHeight="1">
      <c r="A3217" s="1">
        <v>119.0</v>
      </c>
      <c r="B3217" s="1">
        <v>6.2</v>
      </c>
    </row>
    <row r="3218" ht="14.25" customHeight="1">
      <c r="A3218" s="1">
        <v>89.0</v>
      </c>
      <c r="B3218" s="1">
        <v>3.6</v>
      </c>
    </row>
    <row r="3219" ht="14.25" customHeight="1">
      <c r="A3219" s="1">
        <v>107.0</v>
      </c>
      <c r="B3219" s="1">
        <v>5.7</v>
      </c>
    </row>
    <row r="3220" ht="14.25" customHeight="1">
      <c r="A3220" s="1">
        <v>85.0</v>
      </c>
      <c r="B3220" s="1">
        <v>7.3</v>
      </c>
    </row>
    <row r="3221" ht="14.25" customHeight="1">
      <c r="A3221" s="1">
        <v>93.0</v>
      </c>
      <c r="B3221" s="1">
        <v>5.0</v>
      </c>
    </row>
    <row r="3222" ht="14.25" customHeight="1">
      <c r="A3222" s="1">
        <v>101.0</v>
      </c>
      <c r="B3222" s="1">
        <v>6.6</v>
      </c>
    </row>
    <row r="3223" ht="14.25" customHeight="1">
      <c r="A3223" s="1">
        <v>103.0</v>
      </c>
      <c r="B3223" s="1">
        <v>6.6</v>
      </c>
    </row>
    <row r="3224" ht="14.25" customHeight="1">
      <c r="A3224" s="1">
        <v>101.0</v>
      </c>
      <c r="B3224" s="1">
        <v>6.8</v>
      </c>
    </row>
    <row r="3225" ht="14.25" customHeight="1">
      <c r="A3225" s="1">
        <v>123.0</v>
      </c>
      <c r="B3225" s="1">
        <v>6.2</v>
      </c>
    </row>
    <row r="3226" ht="14.25" customHeight="1">
      <c r="A3226" s="1">
        <v>111.0</v>
      </c>
      <c r="B3226" s="1">
        <v>7.3</v>
      </c>
    </row>
    <row r="3227" ht="14.25" customHeight="1">
      <c r="A3227" s="1">
        <v>86.0</v>
      </c>
      <c r="B3227" s="1">
        <v>6.2</v>
      </c>
    </row>
    <row r="3228" ht="14.25" customHeight="1">
      <c r="A3228" s="1">
        <v>99.0</v>
      </c>
      <c r="B3228" s="1">
        <v>6.9</v>
      </c>
    </row>
    <row r="3229" ht="14.25" customHeight="1">
      <c r="A3229" s="1">
        <v>90.0</v>
      </c>
      <c r="B3229" s="1">
        <v>6.6</v>
      </c>
    </row>
    <row r="3230" ht="14.25" customHeight="1">
      <c r="A3230" s="1">
        <v>82.0</v>
      </c>
      <c r="B3230" s="1">
        <v>6.3</v>
      </c>
    </row>
    <row r="3231" ht="14.25" customHeight="1">
      <c r="A3231" s="1">
        <v>110.0</v>
      </c>
      <c r="B3231" s="1">
        <v>7.0</v>
      </c>
    </row>
    <row r="3232" ht="14.25" customHeight="1">
      <c r="A3232" s="1">
        <v>83.0</v>
      </c>
      <c r="B3232" s="1">
        <v>3.3</v>
      </c>
    </row>
    <row r="3233" ht="14.25" customHeight="1">
      <c r="A3233" s="1">
        <v>128.0</v>
      </c>
      <c r="B3233" s="1">
        <v>6.7</v>
      </c>
    </row>
    <row r="3234" ht="14.25" customHeight="1">
      <c r="A3234" s="1">
        <v>125.0</v>
      </c>
      <c r="B3234" s="1">
        <v>6.2</v>
      </c>
    </row>
    <row r="3235" ht="14.25" customHeight="1">
      <c r="A3235" s="1">
        <v>97.0</v>
      </c>
      <c r="B3235" s="1">
        <v>6.5</v>
      </c>
    </row>
    <row r="3236" ht="14.25" customHeight="1">
      <c r="A3236" s="1">
        <v>86.0</v>
      </c>
      <c r="B3236" s="1">
        <v>3.5</v>
      </c>
    </row>
    <row r="3237" ht="14.25" customHeight="1">
      <c r="A3237" s="1">
        <v>91.0</v>
      </c>
      <c r="B3237" s="1">
        <v>5.5</v>
      </c>
    </row>
    <row r="3238" ht="14.25" customHeight="1">
      <c r="A3238" s="1">
        <v>90.0</v>
      </c>
      <c r="B3238" s="1">
        <v>5.9</v>
      </c>
    </row>
    <row r="3239" ht="14.25" customHeight="1">
      <c r="A3239" s="1">
        <v>90.0</v>
      </c>
      <c r="B3239" s="1">
        <v>4.7</v>
      </c>
    </row>
    <row r="3240" ht="14.25" customHeight="1">
      <c r="A3240" s="1">
        <v>94.0</v>
      </c>
      <c r="B3240" s="1">
        <v>4.2</v>
      </c>
    </row>
    <row r="3241" ht="14.25" customHeight="1">
      <c r="A3241" s="1">
        <v>112.0</v>
      </c>
      <c r="B3241" s="1">
        <v>5.2</v>
      </c>
    </row>
    <row r="3242" ht="14.25" customHeight="1">
      <c r="A3242" s="1">
        <v>85.0</v>
      </c>
      <c r="B3242" s="1">
        <v>5.2</v>
      </c>
    </row>
    <row r="3243" ht="14.25" customHeight="1">
      <c r="A3243" s="1">
        <v>93.0</v>
      </c>
      <c r="B3243" s="1">
        <v>3.9</v>
      </c>
    </row>
    <row r="3244" ht="14.25" customHeight="1">
      <c r="A3244" s="1">
        <v>104.0</v>
      </c>
      <c r="B3244" s="1">
        <v>6.1</v>
      </c>
    </row>
    <row r="3245" ht="14.25" customHeight="1">
      <c r="A3245" s="1">
        <v>94.0</v>
      </c>
      <c r="B3245" s="1">
        <v>5.8</v>
      </c>
    </row>
    <row r="3246" ht="14.25" customHeight="1">
      <c r="A3246" s="1">
        <v>85.0</v>
      </c>
      <c r="B3246" s="1">
        <v>6.7</v>
      </c>
    </row>
    <row r="3247" ht="14.25" customHeight="1">
      <c r="A3247" s="1">
        <v>99.0</v>
      </c>
      <c r="B3247" s="1">
        <v>5.7</v>
      </c>
    </row>
    <row r="3248" ht="14.25" customHeight="1">
      <c r="A3248" s="1">
        <v>91.0</v>
      </c>
      <c r="B3248" s="1">
        <v>4.5</v>
      </c>
    </row>
    <row r="3249" ht="14.25" customHeight="1">
      <c r="A3249" s="1">
        <v>117.0</v>
      </c>
      <c r="B3249" s="1">
        <v>6.9</v>
      </c>
    </row>
    <row r="3250" ht="14.25" customHeight="1">
      <c r="A3250" s="1">
        <v>85.0</v>
      </c>
      <c r="B3250" s="1">
        <v>4.8</v>
      </c>
    </row>
    <row r="3251" ht="14.25" customHeight="1">
      <c r="A3251" s="1">
        <v>106.0</v>
      </c>
      <c r="B3251" s="1">
        <v>6.3</v>
      </c>
    </row>
    <row r="3252" ht="14.25" customHeight="1">
      <c r="A3252" s="1">
        <v>81.0</v>
      </c>
      <c r="B3252" s="1">
        <v>6.9</v>
      </c>
    </row>
    <row r="3253" ht="14.25" customHeight="1">
      <c r="A3253" s="1">
        <v>100.0</v>
      </c>
      <c r="B3253" s="1">
        <v>5.4</v>
      </c>
    </row>
    <row r="3254" ht="14.25" customHeight="1">
      <c r="A3254" s="1">
        <v>90.0</v>
      </c>
      <c r="B3254" s="1">
        <v>3.8</v>
      </c>
    </row>
    <row r="3255" ht="14.25" customHeight="1">
      <c r="A3255" s="1">
        <v>116.0</v>
      </c>
      <c r="B3255" s="1">
        <v>7.0</v>
      </c>
    </row>
    <row r="3256" ht="14.25" customHeight="1">
      <c r="A3256" s="1">
        <v>84.0</v>
      </c>
      <c r="B3256" s="1">
        <v>5.2</v>
      </c>
    </row>
    <row r="3257" ht="14.25" customHeight="1">
      <c r="A3257" s="1">
        <v>135.0</v>
      </c>
      <c r="B3257" s="1">
        <v>7.3</v>
      </c>
    </row>
    <row r="3258" ht="14.25" customHeight="1">
      <c r="A3258" s="1">
        <v>84.0</v>
      </c>
      <c r="B3258" s="1">
        <v>4.6</v>
      </c>
    </row>
    <row r="3259" ht="14.25" customHeight="1">
      <c r="A3259" s="1">
        <v>89.0</v>
      </c>
      <c r="B3259" s="1">
        <v>6.5</v>
      </c>
    </row>
    <row r="3260" ht="14.25" customHeight="1">
      <c r="A3260" s="1">
        <v>107.0</v>
      </c>
      <c r="B3260" s="1">
        <v>6.8</v>
      </c>
    </row>
    <row r="3261" ht="14.25" customHeight="1">
      <c r="A3261" s="1">
        <v>144.0</v>
      </c>
      <c r="B3261" s="1">
        <v>6.7</v>
      </c>
    </row>
    <row r="3262" ht="14.25" customHeight="1">
      <c r="A3262" s="1">
        <v>98.0</v>
      </c>
      <c r="B3262" s="1">
        <v>6.1</v>
      </c>
    </row>
    <row r="3263" ht="14.25" customHeight="1">
      <c r="A3263" s="1">
        <v>94.0</v>
      </c>
      <c r="B3263" s="1">
        <v>5.2</v>
      </c>
    </row>
    <row r="3264" ht="14.25" customHeight="1">
      <c r="A3264" s="1">
        <v>117.0</v>
      </c>
      <c r="B3264" s="1">
        <v>6.9</v>
      </c>
    </row>
    <row r="3265" ht="14.25" customHeight="1">
      <c r="A3265" s="1">
        <v>102.0</v>
      </c>
      <c r="B3265" s="1">
        <v>6.0</v>
      </c>
    </row>
    <row r="3266" ht="14.25" customHeight="1">
      <c r="A3266" s="1">
        <v>127.0</v>
      </c>
      <c r="B3266" s="1">
        <v>7.9</v>
      </c>
    </row>
    <row r="3267" ht="14.25" customHeight="1">
      <c r="A3267" s="1">
        <v>98.0</v>
      </c>
      <c r="B3267" s="1">
        <v>4.5</v>
      </c>
    </row>
    <row r="3268" ht="14.25" customHeight="1">
      <c r="A3268" s="1">
        <v>88.0</v>
      </c>
      <c r="B3268" s="1">
        <v>5.1</v>
      </c>
    </row>
    <row r="3269" ht="14.25" customHeight="1">
      <c r="A3269" s="1">
        <v>197.0</v>
      </c>
      <c r="B3269" s="1">
        <v>7.6</v>
      </c>
    </row>
    <row r="3270" ht="14.25" customHeight="1">
      <c r="A3270" s="1">
        <v>121.0</v>
      </c>
      <c r="B3270" s="1">
        <v>7.6</v>
      </c>
    </row>
    <row r="3271" ht="14.25" customHeight="1">
      <c r="A3271" s="1">
        <v>90.0</v>
      </c>
      <c r="B3271" s="1">
        <v>6.7</v>
      </c>
    </row>
    <row r="3272" ht="14.25" customHeight="1">
      <c r="A3272" s="1">
        <v>89.0</v>
      </c>
      <c r="B3272" s="1">
        <v>6.1</v>
      </c>
    </row>
    <row r="3273" ht="14.25" customHeight="1">
      <c r="A3273" s="1">
        <v>104.0</v>
      </c>
      <c r="B3273" s="1">
        <v>7.5</v>
      </c>
    </row>
    <row r="3274" ht="14.25" customHeight="1">
      <c r="A3274" s="1">
        <v>94.0</v>
      </c>
      <c r="B3274" s="1">
        <v>5.3</v>
      </c>
    </row>
    <row r="3275" ht="14.25" customHeight="1">
      <c r="A3275" s="1">
        <v>90.0</v>
      </c>
      <c r="B3275" s="1">
        <v>6.0</v>
      </c>
    </row>
    <row r="3276" ht="14.25" customHeight="1">
      <c r="A3276" s="1">
        <v>130.0</v>
      </c>
      <c r="B3276" s="1">
        <v>7.1</v>
      </c>
    </row>
    <row r="3277" ht="14.25" customHeight="1">
      <c r="A3277" s="1">
        <v>92.0</v>
      </c>
      <c r="B3277" s="1">
        <v>7.5</v>
      </c>
    </row>
    <row r="3278" ht="14.25" customHeight="1">
      <c r="A3278" s="1">
        <v>176.0</v>
      </c>
      <c r="B3278" s="1">
        <v>6.9</v>
      </c>
    </row>
    <row r="3279" ht="14.25" customHeight="1">
      <c r="A3279" s="1">
        <v>116.0</v>
      </c>
      <c r="B3279" s="1">
        <v>8.5</v>
      </c>
    </row>
    <row r="3280" ht="14.25" customHeight="1">
      <c r="A3280" s="1">
        <v>88.0</v>
      </c>
      <c r="B3280" s="1">
        <v>7.5</v>
      </c>
    </row>
    <row r="3281" ht="14.25" customHeight="1">
      <c r="A3281" s="1">
        <v>106.0</v>
      </c>
      <c r="B3281" s="1">
        <v>6.6</v>
      </c>
    </row>
    <row r="3282" ht="14.25" customHeight="1">
      <c r="A3282" s="1">
        <v>181.0</v>
      </c>
      <c r="B3282" s="1">
        <v>8.0</v>
      </c>
    </row>
    <row r="3283" ht="14.25" customHeight="1">
      <c r="A3283" s="1">
        <v>130.0</v>
      </c>
      <c r="B3283" s="1">
        <v>7.0</v>
      </c>
    </row>
    <row r="3284" ht="14.25" customHeight="1">
      <c r="A3284" s="1">
        <v>93.0</v>
      </c>
      <c r="B3284" s="1">
        <v>5.8</v>
      </c>
    </row>
    <row r="3285" ht="14.25" customHeight="1">
      <c r="A3285" s="1">
        <v>110.0</v>
      </c>
      <c r="B3285" s="1">
        <v>7.3</v>
      </c>
    </row>
    <row r="3286" ht="14.25" customHeight="1">
      <c r="A3286" s="1">
        <v>123.0</v>
      </c>
      <c r="B3286" s="1">
        <v>6.8</v>
      </c>
    </row>
    <row r="3287" ht="14.25" customHeight="1">
      <c r="A3287" s="1">
        <v>120.0</v>
      </c>
      <c r="B3287" s="1">
        <v>6.7</v>
      </c>
    </row>
    <row r="3288" ht="14.25" customHeight="1">
      <c r="A3288" s="1">
        <v>87.0</v>
      </c>
      <c r="B3288" s="1">
        <v>6.5</v>
      </c>
    </row>
    <row r="3289" ht="14.25" customHeight="1">
      <c r="A3289" s="1">
        <v>123.0</v>
      </c>
      <c r="B3289" s="1">
        <v>8.0</v>
      </c>
    </row>
    <row r="3290" ht="14.25" customHeight="1">
      <c r="A3290" s="1">
        <v>103.0</v>
      </c>
      <c r="B3290" s="1">
        <v>6.5</v>
      </c>
    </row>
    <row r="3291" ht="14.25" customHeight="1">
      <c r="A3291" s="1">
        <v>91.0</v>
      </c>
      <c r="B3291" s="1">
        <v>4.9</v>
      </c>
    </row>
    <row r="3292" ht="14.25" customHeight="1">
      <c r="A3292" s="1">
        <v>88.0</v>
      </c>
      <c r="B3292" s="1">
        <v>7.1</v>
      </c>
    </row>
    <row r="3293" ht="14.25" customHeight="1">
      <c r="A3293" s="1">
        <v>126.0</v>
      </c>
      <c r="B3293" s="1">
        <v>7.0</v>
      </c>
    </row>
    <row r="3294" ht="14.25" customHeight="1">
      <c r="A3294" s="1">
        <v>120.0</v>
      </c>
      <c r="B3294" s="1">
        <v>7.0</v>
      </c>
    </row>
    <row r="3295" ht="14.25" customHeight="1">
      <c r="A3295" s="1">
        <v>116.0</v>
      </c>
      <c r="B3295" s="1">
        <v>7.5</v>
      </c>
    </row>
    <row r="3296" ht="14.25" customHeight="1">
      <c r="A3296" s="1">
        <v>94.0</v>
      </c>
      <c r="B3296" s="1">
        <v>4.5</v>
      </c>
    </row>
    <row r="3297" ht="14.25" customHeight="1">
      <c r="A3297" s="1">
        <v>85.0</v>
      </c>
      <c r="B3297" s="1">
        <v>5.5</v>
      </c>
    </row>
    <row r="3298" ht="14.25" customHeight="1">
      <c r="A3298" s="1">
        <v>137.0</v>
      </c>
      <c r="B3298" s="1">
        <v>7.7</v>
      </c>
    </row>
    <row r="3299" ht="14.25" customHeight="1">
      <c r="A3299" s="1">
        <v>114.0</v>
      </c>
      <c r="B3299" s="1">
        <v>7.2</v>
      </c>
    </row>
    <row r="3300" ht="14.25" customHeight="1">
      <c r="A3300" s="1">
        <v>76.0</v>
      </c>
      <c r="B3300" s="1">
        <v>4.8</v>
      </c>
    </row>
    <row r="3301" ht="14.25" customHeight="1">
      <c r="A3301" s="1">
        <v>119.0</v>
      </c>
      <c r="B3301" s="1">
        <v>6.7</v>
      </c>
    </row>
    <row r="3302" ht="14.25" customHeight="1">
      <c r="A3302" s="1">
        <v>99.0</v>
      </c>
      <c r="B3302" s="1">
        <v>7.0</v>
      </c>
    </row>
    <row r="3303" ht="14.25" customHeight="1">
      <c r="A3303" s="1">
        <v>79.0</v>
      </c>
      <c r="B3303" s="1">
        <v>6.5</v>
      </c>
    </row>
    <row r="3304" ht="14.25" customHeight="1">
      <c r="A3304" s="1">
        <v>114.0</v>
      </c>
      <c r="B3304" s="1">
        <v>7.4</v>
      </c>
    </row>
    <row r="3305" ht="14.25" customHeight="1">
      <c r="A3305" s="1">
        <v>30.0</v>
      </c>
      <c r="B3305" s="1">
        <v>3.5</v>
      </c>
    </row>
    <row r="3306" ht="14.25" customHeight="1">
      <c r="A3306" s="1">
        <v>91.0</v>
      </c>
      <c r="B3306" s="1">
        <v>5.7</v>
      </c>
    </row>
    <row r="3307" ht="14.25" customHeight="1">
      <c r="A3307" s="1">
        <v>95.0</v>
      </c>
      <c r="B3307" s="1">
        <v>6.2</v>
      </c>
    </row>
    <row r="3308" ht="14.25" customHeight="1">
      <c r="A3308" s="1">
        <v>103.0</v>
      </c>
      <c r="B3308" s="1">
        <v>5.7</v>
      </c>
    </row>
    <row r="3309" ht="14.25" customHeight="1">
      <c r="A3309" s="1">
        <v>92.0</v>
      </c>
      <c r="B3309" s="1">
        <v>6.4</v>
      </c>
    </row>
    <row r="3310" ht="14.25" customHeight="1">
      <c r="A3310" s="1">
        <v>124.0</v>
      </c>
      <c r="B3310" s="1">
        <v>7.0</v>
      </c>
    </row>
    <row r="3311" ht="14.25" customHeight="1">
      <c r="A3311" s="1">
        <v>156.0</v>
      </c>
      <c r="B3311" s="1">
        <v>7.7</v>
      </c>
    </row>
    <row r="3312" ht="14.25" customHeight="1">
      <c r="A3312" s="1">
        <v>84.0</v>
      </c>
      <c r="B3312" s="1">
        <v>5.4</v>
      </c>
    </row>
    <row r="3313" ht="14.25" customHeight="1">
      <c r="A3313" s="1">
        <v>300.0</v>
      </c>
      <c r="B3313" s="1">
        <v>6.6</v>
      </c>
    </row>
    <row r="3314" ht="14.25" customHeight="1">
      <c r="A3314" s="1">
        <v>120.0</v>
      </c>
      <c r="B3314" s="1">
        <v>6.1</v>
      </c>
    </row>
    <row r="3315" ht="14.25" customHeight="1">
      <c r="A3315" s="1">
        <v>98.0</v>
      </c>
      <c r="B3315" s="1">
        <v>6.1</v>
      </c>
    </row>
    <row r="3316" ht="14.25" customHeight="1">
      <c r="A3316" s="1">
        <v>121.0</v>
      </c>
      <c r="B3316" s="1">
        <v>7.6</v>
      </c>
    </row>
    <row r="3317" ht="14.25" customHeight="1">
      <c r="A3317" s="1">
        <v>97.0</v>
      </c>
      <c r="B3317" s="1">
        <v>6.2</v>
      </c>
    </row>
    <row r="3318" ht="14.25" customHeight="1">
      <c r="A3318" s="1">
        <v>86.0</v>
      </c>
      <c r="B3318" s="1">
        <v>6.6</v>
      </c>
    </row>
    <row r="3319" ht="14.25" customHeight="1">
      <c r="A3319" s="1">
        <v>93.0</v>
      </c>
      <c r="B3319" s="1">
        <v>6.1</v>
      </c>
    </row>
    <row r="3320" ht="14.25" customHeight="1">
      <c r="A3320" s="1">
        <v>45.0</v>
      </c>
      <c r="B3320" s="1">
        <v>7.3</v>
      </c>
    </row>
    <row r="3321" ht="14.25" customHeight="1">
      <c r="A3321" s="1">
        <v>97.0</v>
      </c>
      <c r="B3321" s="1">
        <v>4.2</v>
      </c>
    </row>
    <row r="3322" ht="14.25" customHeight="1">
      <c r="A3322" s="1">
        <v>102.0</v>
      </c>
      <c r="B3322" s="1">
        <v>7.1</v>
      </c>
    </row>
    <row r="3323" ht="14.25" customHeight="1">
      <c r="A3323" s="1">
        <v>105.0</v>
      </c>
      <c r="B3323" s="1">
        <v>6.0</v>
      </c>
    </row>
    <row r="3324" ht="14.25" customHeight="1">
      <c r="A3324" s="1">
        <v>103.0</v>
      </c>
      <c r="B3324" s="1">
        <v>6.5</v>
      </c>
    </row>
    <row r="3325" ht="14.25" customHeight="1">
      <c r="A3325" s="1">
        <v>93.0</v>
      </c>
      <c r="B3325" s="1">
        <v>6.5</v>
      </c>
    </row>
    <row r="3326" ht="14.25" customHeight="1">
      <c r="A3326" s="1">
        <v>76.0</v>
      </c>
      <c r="B3326" s="1">
        <v>5.7</v>
      </c>
    </row>
    <row r="3327" ht="14.25" customHeight="1">
      <c r="A3327" s="1">
        <v>90.0</v>
      </c>
      <c r="B3327" s="1">
        <v>6.1</v>
      </c>
    </row>
    <row r="3328" ht="14.25" customHeight="1">
      <c r="A3328" s="1">
        <v>122.0</v>
      </c>
      <c r="B3328" s="1">
        <v>7.1</v>
      </c>
    </row>
    <row r="3329" ht="14.25" customHeight="1">
      <c r="A3329" s="1">
        <v>127.0</v>
      </c>
      <c r="B3329" s="1">
        <v>7.3</v>
      </c>
    </row>
    <row r="3330" ht="14.25" customHeight="1">
      <c r="A3330" s="1">
        <v>84.0</v>
      </c>
      <c r="B3330" s="1">
        <v>6.5</v>
      </c>
    </row>
    <row r="3331" ht="14.25" customHeight="1">
      <c r="A3331" s="1">
        <v>23.0</v>
      </c>
      <c r="B3331" s="1">
        <v>7.9</v>
      </c>
    </row>
    <row r="3332" ht="14.25" customHeight="1">
      <c r="A3332" s="1">
        <v>96.0</v>
      </c>
      <c r="B3332" s="1">
        <v>5.7</v>
      </c>
    </row>
    <row r="3333" ht="14.25" customHeight="1">
      <c r="A3333" s="1">
        <v>97.0</v>
      </c>
      <c r="B3333" s="1">
        <v>7.2</v>
      </c>
    </row>
    <row r="3334" ht="14.25" customHeight="1">
      <c r="A3334" s="1">
        <v>112.0</v>
      </c>
      <c r="B3334" s="1">
        <v>7.3</v>
      </c>
    </row>
    <row r="3335" ht="14.25" customHeight="1">
      <c r="A3335" s="1">
        <v>125.0</v>
      </c>
      <c r="B3335" s="1">
        <v>6.9</v>
      </c>
    </row>
    <row r="3336" ht="14.25" customHeight="1">
      <c r="A3336" s="1">
        <v>96.0</v>
      </c>
      <c r="B3336" s="1">
        <v>5.0</v>
      </c>
    </row>
    <row r="3337" ht="14.25" customHeight="1">
      <c r="A3337" s="1">
        <v>98.0</v>
      </c>
      <c r="B3337" s="1">
        <v>5.9</v>
      </c>
    </row>
    <row r="3338" ht="14.25" customHeight="1">
      <c r="A3338" s="1">
        <v>92.0</v>
      </c>
      <c r="B3338" s="1">
        <v>6.7</v>
      </c>
    </row>
    <row r="3339" ht="14.25" customHeight="1">
      <c r="A3339" s="1">
        <v>103.0</v>
      </c>
      <c r="B3339" s="1">
        <v>7.3</v>
      </c>
    </row>
    <row r="3340" ht="14.25" customHeight="1">
      <c r="A3340" s="1">
        <v>122.0</v>
      </c>
      <c r="B3340" s="1">
        <v>7.6</v>
      </c>
    </row>
    <row r="3341" ht="14.25" customHeight="1">
      <c r="A3341" s="1">
        <v>101.0</v>
      </c>
      <c r="B3341" s="1">
        <v>6.5</v>
      </c>
    </row>
    <row r="3342" ht="14.25" customHeight="1">
      <c r="A3342" s="1">
        <v>104.0</v>
      </c>
      <c r="B3342" s="1">
        <v>2.1</v>
      </c>
    </row>
    <row r="3343" ht="14.25" customHeight="1">
      <c r="A3343" s="1">
        <v>101.0</v>
      </c>
      <c r="B3343" s="1">
        <v>5.3</v>
      </c>
    </row>
    <row r="3344" ht="14.25" customHeight="1">
      <c r="A3344" s="1">
        <v>135.0</v>
      </c>
      <c r="B3344" s="1">
        <v>7.2</v>
      </c>
    </row>
    <row r="3345" ht="14.25" customHeight="1">
      <c r="A3345" s="1">
        <v>119.0</v>
      </c>
      <c r="B3345" s="1">
        <v>7.0</v>
      </c>
    </row>
    <row r="3346" ht="14.25" customHeight="1">
      <c r="A3346" s="1">
        <v>128.0</v>
      </c>
      <c r="B3346" s="1">
        <v>8.0</v>
      </c>
    </row>
    <row r="3347" ht="14.25" customHeight="1">
      <c r="A3347" s="1">
        <v>107.0</v>
      </c>
      <c r="B3347" s="1">
        <v>6.5</v>
      </c>
    </row>
    <row r="3348" ht="14.25" customHeight="1">
      <c r="A3348" s="1">
        <v>106.0</v>
      </c>
      <c r="B3348" s="1">
        <v>6.9</v>
      </c>
    </row>
    <row r="3349" ht="14.25" customHeight="1">
      <c r="A3349" s="1">
        <v>126.0</v>
      </c>
      <c r="B3349" s="1">
        <v>7.1</v>
      </c>
    </row>
    <row r="3350" ht="14.25" customHeight="1">
      <c r="A3350" s="1">
        <v>128.0</v>
      </c>
      <c r="B3350" s="1">
        <v>7.3</v>
      </c>
    </row>
    <row r="3351" ht="14.25" customHeight="1">
      <c r="A3351" s="1">
        <v>127.0</v>
      </c>
      <c r="B3351" s="1">
        <v>7.5</v>
      </c>
    </row>
    <row r="3352" ht="14.25" customHeight="1">
      <c r="A3352" s="1">
        <v>160.0</v>
      </c>
      <c r="B3352" s="1">
        <v>6.9</v>
      </c>
    </row>
    <row r="3353" ht="14.25" customHeight="1">
      <c r="A3353" s="1">
        <v>126.0</v>
      </c>
      <c r="B3353" s="1">
        <v>7.2</v>
      </c>
    </row>
    <row r="3354" ht="14.25" customHeight="1">
      <c r="A3354" s="1">
        <v>171.0</v>
      </c>
      <c r="B3354" s="1">
        <v>7.2</v>
      </c>
    </row>
    <row r="3355" ht="14.25" customHeight="1">
      <c r="A3355" s="1">
        <v>150.0</v>
      </c>
      <c r="B3355" s="1">
        <v>6.7</v>
      </c>
    </row>
    <row r="3356" ht="14.25" customHeight="1">
      <c r="A3356" s="1">
        <v>122.0</v>
      </c>
      <c r="B3356" s="1">
        <v>6.0</v>
      </c>
    </row>
    <row r="3357" ht="14.25" customHeight="1">
      <c r="A3357" s="1">
        <v>178.0</v>
      </c>
      <c r="B3357" s="1">
        <v>8.9</v>
      </c>
    </row>
    <row r="3358" ht="14.25" customHeight="1">
      <c r="A3358" s="1">
        <v>95.0</v>
      </c>
      <c r="B3358" s="1">
        <v>7.7</v>
      </c>
    </row>
    <row r="3359" ht="14.25" customHeight="1">
      <c r="A3359" s="1">
        <v>117.0</v>
      </c>
      <c r="B3359" s="1">
        <v>7.9</v>
      </c>
    </row>
    <row r="3360" ht="14.25" customHeight="1">
      <c r="A3360" s="1">
        <v>119.0</v>
      </c>
      <c r="B3360" s="1">
        <v>5.6</v>
      </c>
    </row>
    <row r="3361" ht="14.25" customHeight="1">
      <c r="A3361" s="1">
        <v>174.0</v>
      </c>
      <c r="B3361" s="1">
        <v>8.0</v>
      </c>
    </row>
    <row r="3362" ht="14.25" customHeight="1">
      <c r="A3362" s="1">
        <v>111.0</v>
      </c>
      <c r="B3362" s="1">
        <v>6.2</v>
      </c>
    </row>
    <row r="3363" ht="14.25" customHeight="1">
      <c r="A3363" s="1">
        <v>101.0</v>
      </c>
      <c r="B3363" s="1">
        <v>7.9</v>
      </c>
    </row>
    <row r="3364" ht="14.25" customHeight="1">
      <c r="A3364" s="1">
        <v>89.0</v>
      </c>
      <c r="B3364" s="1">
        <v>8.1</v>
      </c>
    </row>
    <row r="3365" ht="14.25" customHeight="1">
      <c r="A3365" s="1">
        <v>113.0</v>
      </c>
      <c r="B3365" s="1">
        <v>7.6</v>
      </c>
    </row>
    <row r="3366" ht="14.25" customHeight="1">
      <c r="A3366" s="1">
        <v>95.0</v>
      </c>
      <c r="B3366" s="1">
        <v>3.5</v>
      </c>
    </row>
    <row r="3367" ht="14.25" customHeight="1">
      <c r="A3367" s="1">
        <v>112.0</v>
      </c>
      <c r="B3367" s="1">
        <v>7.6</v>
      </c>
    </row>
    <row r="3368" ht="14.25" customHeight="1">
      <c r="A3368" s="1">
        <v>109.0</v>
      </c>
      <c r="B3368" s="1">
        <v>6.5</v>
      </c>
    </row>
    <row r="3369" ht="14.25" customHeight="1">
      <c r="A3369" s="1">
        <v>108.0</v>
      </c>
      <c r="B3369" s="1">
        <v>5.6</v>
      </c>
    </row>
    <row r="3370" ht="14.25" customHeight="1">
      <c r="A3370" s="1">
        <v>100.0</v>
      </c>
      <c r="B3370" s="1">
        <v>7.7</v>
      </c>
    </row>
    <row r="3371" ht="14.25" customHeight="1">
      <c r="A3371" s="1">
        <v>90.0</v>
      </c>
      <c r="B3371" s="1">
        <v>5.2</v>
      </c>
    </row>
    <row r="3372" ht="14.25" customHeight="1">
      <c r="A3372" s="1">
        <v>130.0</v>
      </c>
      <c r="B3372" s="1">
        <v>6.9</v>
      </c>
    </row>
    <row r="3373" ht="14.25" customHeight="1">
      <c r="A3373" s="1">
        <v>94.0</v>
      </c>
      <c r="B3373" s="1">
        <v>6.1</v>
      </c>
    </row>
    <row r="3374" ht="14.25" customHeight="1">
      <c r="A3374" s="1">
        <v>93.0</v>
      </c>
      <c r="B3374" s="1">
        <v>5.0</v>
      </c>
    </row>
    <row r="3375" ht="14.25" customHeight="1">
      <c r="A3375" s="1">
        <v>80.0</v>
      </c>
      <c r="B3375" s="1">
        <v>7.8</v>
      </c>
    </row>
    <row r="3376" ht="14.25" customHeight="1">
      <c r="A3376" s="1">
        <v>111.0</v>
      </c>
      <c r="B3376" s="1">
        <v>7.4</v>
      </c>
    </row>
    <row r="3377" ht="14.25" customHeight="1">
      <c r="A3377" s="1">
        <v>142.0</v>
      </c>
      <c r="B3377" s="1">
        <v>6.8</v>
      </c>
    </row>
    <row r="3378" ht="14.25" customHeight="1">
      <c r="A3378" s="1">
        <v>60.0</v>
      </c>
      <c r="B3378" s="1">
        <v>7.1</v>
      </c>
    </row>
    <row r="3379" ht="14.25" customHeight="1">
      <c r="A3379" s="1">
        <v>107.0</v>
      </c>
      <c r="B3379" s="1">
        <v>6.4</v>
      </c>
    </row>
    <row r="3380" ht="14.25" customHeight="1">
      <c r="A3380" s="1">
        <v>91.0</v>
      </c>
      <c r="B3380" s="1">
        <v>5.7</v>
      </c>
    </row>
    <row r="3381" ht="14.25" customHeight="1">
      <c r="A3381" s="1">
        <v>112.0</v>
      </c>
      <c r="B3381" s="1">
        <v>7.5</v>
      </c>
    </row>
    <row r="3382" ht="14.25" customHeight="1">
      <c r="A3382" s="1">
        <v>82.0</v>
      </c>
      <c r="B3382" s="1">
        <v>6.7</v>
      </c>
    </row>
    <row r="3383" ht="14.25" customHeight="1">
      <c r="A3383" s="1">
        <v>97.0</v>
      </c>
      <c r="B3383" s="1">
        <v>5.6</v>
      </c>
    </row>
    <row r="3384" ht="14.25" customHeight="1">
      <c r="A3384" s="1">
        <v>128.0</v>
      </c>
      <c r="B3384" s="1">
        <v>7.0</v>
      </c>
    </row>
    <row r="3385" ht="14.25" customHeight="1">
      <c r="A3385" s="1">
        <v>102.0</v>
      </c>
      <c r="B3385" s="1">
        <v>7.6</v>
      </c>
    </row>
    <row r="3386" ht="14.25" customHeight="1">
      <c r="A3386" s="1">
        <v>93.0</v>
      </c>
      <c r="B3386" s="1">
        <v>6.5</v>
      </c>
    </row>
    <row r="3387" ht="14.25" customHeight="1">
      <c r="A3387" s="1">
        <v>116.0</v>
      </c>
      <c r="B3387" s="1">
        <v>7.0</v>
      </c>
    </row>
    <row r="3388" ht="14.25" customHeight="1">
      <c r="A3388" s="1">
        <v>138.0</v>
      </c>
      <c r="B3388" s="1">
        <v>6.3</v>
      </c>
    </row>
    <row r="3389" ht="14.25" customHeight="1">
      <c r="A3389" s="1">
        <v>117.0</v>
      </c>
      <c r="B3389" s="1">
        <v>6.4</v>
      </c>
    </row>
    <row r="3390" ht="14.25" customHeight="1">
      <c r="A3390" s="1">
        <v>93.0</v>
      </c>
      <c r="B3390" s="1">
        <v>7.1</v>
      </c>
    </row>
    <row r="3391" ht="14.25" customHeight="1">
      <c r="A3391" s="1">
        <v>92.0</v>
      </c>
      <c r="B3391" s="1">
        <v>7.1</v>
      </c>
    </row>
    <row r="3392" ht="14.25" customHeight="1">
      <c r="A3392" s="1">
        <v>110.0</v>
      </c>
      <c r="B3392" s="1">
        <v>6.5</v>
      </c>
    </row>
    <row r="3393" ht="14.25" customHeight="1">
      <c r="A3393" s="1">
        <v>92.0</v>
      </c>
      <c r="B3393" s="1">
        <v>6.9</v>
      </c>
    </row>
    <row r="3394" ht="14.25" customHeight="1">
      <c r="A3394" s="1">
        <v>104.0</v>
      </c>
      <c r="B3394" s="1">
        <v>5.4</v>
      </c>
    </row>
    <row r="3395" ht="14.25" customHeight="1">
      <c r="A3395" s="1">
        <v>98.0</v>
      </c>
      <c r="B3395" s="1">
        <v>4.9</v>
      </c>
    </row>
    <row r="3396" ht="14.25" customHeight="1">
      <c r="A3396" s="1">
        <v>89.0</v>
      </c>
      <c r="B3396" s="1">
        <v>5.1</v>
      </c>
    </row>
    <row r="3397" ht="14.25" customHeight="1">
      <c r="A3397" s="1">
        <v>92.0</v>
      </c>
      <c r="B3397" s="1">
        <v>5.3</v>
      </c>
    </row>
    <row r="3398" ht="14.25" customHeight="1">
      <c r="A3398" s="1">
        <v>140.0</v>
      </c>
      <c r="B3398" s="1">
        <v>7.5</v>
      </c>
    </row>
    <row r="3399" ht="14.25" customHeight="1">
      <c r="A3399" s="1">
        <v>60.0</v>
      </c>
      <c r="B3399" s="1">
        <v>8.3</v>
      </c>
    </row>
    <row r="3400" ht="14.25" customHeight="1">
      <c r="A3400" s="1">
        <v>90.0</v>
      </c>
      <c r="B3400" s="1">
        <v>7.3</v>
      </c>
    </row>
    <row r="3401" ht="14.25" customHeight="1">
      <c r="A3401" s="1">
        <v>129.0</v>
      </c>
      <c r="B3401" s="1">
        <v>7.3</v>
      </c>
    </row>
    <row r="3402" ht="14.25" customHeight="1">
      <c r="A3402" s="1">
        <v>111.0</v>
      </c>
      <c r="B3402" s="1">
        <v>7.1</v>
      </c>
    </row>
    <row r="3403" ht="14.25" customHeight="1">
      <c r="A3403" s="1">
        <v>79.0</v>
      </c>
      <c r="B3403" s="1">
        <v>6.0</v>
      </c>
    </row>
    <row r="3404" ht="14.25" customHeight="1">
      <c r="A3404" s="1">
        <v>104.0</v>
      </c>
      <c r="B3404" s="1">
        <v>6.6</v>
      </c>
    </row>
    <row r="3405" ht="14.25" customHeight="1">
      <c r="A3405" s="1">
        <v>101.0</v>
      </c>
      <c r="B3405" s="1">
        <v>7.2</v>
      </c>
    </row>
    <row r="3406" ht="14.25" customHeight="1">
      <c r="A3406" s="1">
        <v>113.0</v>
      </c>
      <c r="B3406" s="1">
        <v>7.2</v>
      </c>
    </row>
    <row r="3407" ht="14.25" customHeight="1">
      <c r="A3407" s="1">
        <v>92.0</v>
      </c>
      <c r="B3407" s="1">
        <v>6.9</v>
      </c>
    </row>
    <row r="3408" ht="14.25" customHeight="1">
      <c r="A3408" s="1">
        <v>106.0</v>
      </c>
      <c r="B3408" s="1">
        <v>6.8</v>
      </c>
    </row>
    <row r="3409" ht="14.25" customHeight="1">
      <c r="A3409" s="1">
        <v>98.0</v>
      </c>
      <c r="B3409" s="1">
        <v>4.0</v>
      </c>
    </row>
    <row r="3410" ht="14.25" customHeight="1">
      <c r="A3410" s="1">
        <v>75.0</v>
      </c>
      <c r="B3410" s="1">
        <v>7.7</v>
      </c>
    </row>
    <row r="3411" ht="14.25" customHeight="1">
      <c r="A3411" s="1">
        <v>104.0</v>
      </c>
      <c r="B3411" s="1">
        <v>7.4</v>
      </c>
    </row>
    <row r="3412" ht="14.25" customHeight="1">
      <c r="A3412" s="1">
        <v>108.0</v>
      </c>
      <c r="B3412" s="1">
        <v>6.5</v>
      </c>
    </row>
    <row r="3413" ht="14.25" customHeight="1">
      <c r="A3413" s="1">
        <v>99.0</v>
      </c>
      <c r="B3413" s="1">
        <v>6.4</v>
      </c>
    </row>
    <row r="3414" ht="14.25" customHeight="1">
      <c r="A3414" s="1">
        <v>180.0</v>
      </c>
      <c r="B3414" s="1">
        <v>7.2</v>
      </c>
    </row>
    <row r="3415" ht="14.25" customHeight="1">
      <c r="A3415" s="1">
        <v>109.0</v>
      </c>
      <c r="B3415" s="1">
        <v>5.6</v>
      </c>
    </row>
    <row r="3416" ht="14.25" customHeight="1">
      <c r="A3416" s="1">
        <v>111.0</v>
      </c>
      <c r="B3416" s="1">
        <v>6.3</v>
      </c>
    </row>
    <row r="3417" ht="14.25" customHeight="1">
      <c r="A3417" s="1">
        <v>93.0</v>
      </c>
      <c r="B3417" s="1">
        <v>6.8</v>
      </c>
    </row>
    <row r="3418" ht="14.25" customHeight="1">
      <c r="A3418" s="1">
        <v>99.0</v>
      </c>
      <c r="B3418" s="1">
        <v>5.5</v>
      </c>
    </row>
    <row r="3419" ht="14.25" customHeight="1">
      <c r="A3419" s="1">
        <v>98.0</v>
      </c>
      <c r="B3419" s="1">
        <v>6.9</v>
      </c>
    </row>
    <row r="3420" ht="14.25" customHeight="1">
      <c r="A3420" s="1">
        <v>95.0</v>
      </c>
      <c r="B3420" s="1">
        <v>6.0</v>
      </c>
    </row>
    <row r="3421" ht="14.25" customHeight="1">
      <c r="A3421" s="1">
        <v>142.0</v>
      </c>
      <c r="B3421" s="1">
        <v>7.7</v>
      </c>
    </row>
    <row r="3422" ht="14.25" customHeight="1">
      <c r="A3422" s="1">
        <v>107.0</v>
      </c>
      <c r="B3422" s="1">
        <v>6.4</v>
      </c>
    </row>
    <row r="3423" ht="14.25" customHeight="1">
      <c r="A3423" s="1">
        <v>102.0</v>
      </c>
      <c r="B3423" s="1">
        <v>6.6</v>
      </c>
    </row>
    <row r="3424" ht="14.25" customHeight="1">
      <c r="A3424" s="1">
        <v>97.0</v>
      </c>
      <c r="B3424" s="1">
        <v>5.3</v>
      </c>
    </row>
    <row r="3425" ht="14.25" customHeight="1">
      <c r="A3425" s="1">
        <v>124.0</v>
      </c>
      <c r="B3425" s="1">
        <v>8.1</v>
      </c>
    </row>
    <row r="3426" ht="14.25" customHeight="1">
      <c r="A3426" s="1">
        <v>97.0</v>
      </c>
      <c r="B3426" s="1">
        <v>5.9</v>
      </c>
    </row>
    <row r="3427" ht="14.25" customHeight="1">
      <c r="A3427" s="1">
        <v>124.0</v>
      </c>
      <c r="B3427" s="1">
        <v>7.7</v>
      </c>
    </row>
    <row r="3428" ht="14.25" customHeight="1">
      <c r="A3428" s="1">
        <v>96.0</v>
      </c>
      <c r="B3428" s="1">
        <v>4.6</v>
      </c>
    </row>
    <row r="3429" ht="14.25" customHeight="1">
      <c r="A3429" s="1">
        <v>114.0</v>
      </c>
      <c r="B3429" s="1">
        <v>5.1</v>
      </c>
    </row>
    <row r="3430" ht="14.25" customHeight="1">
      <c r="A3430" s="1">
        <v>90.0</v>
      </c>
      <c r="B3430" s="1">
        <v>6.9</v>
      </c>
    </row>
    <row r="3431" ht="14.25" customHeight="1">
      <c r="A3431" s="1">
        <v>104.0</v>
      </c>
      <c r="B3431" s="1">
        <v>8.0</v>
      </c>
    </row>
    <row r="3432" ht="14.25" customHeight="1">
      <c r="A3432" s="1">
        <v>102.0</v>
      </c>
      <c r="B3432" s="1">
        <v>6.8</v>
      </c>
    </row>
    <row r="3433" ht="14.25" customHeight="1">
      <c r="A3433" s="1">
        <v>93.0</v>
      </c>
      <c r="B3433" s="1">
        <v>5.4</v>
      </c>
    </row>
    <row r="3434" ht="14.25" customHeight="1">
      <c r="A3434" s="1">
        <v>90.0</v>
      </c>
      <c r="B3434" s="1">
        <v>6.5</v>
      </c>
    </row>
    <row r="3435" ht="14.25" customHeight="1">
      <c r="A3435" s="1">
        <v>106.0</v>
      </c>
      <c r="B3435" s="1">
        <v>4.2</v>
      </c>
    </row>
    <row r="3436" ht="14.25" customHeight="1">
      <c r="A3436" s="1">
        <v>99.0</v>
      </c>
      <c r="B3436" s="1">
        <v>7.4</v>
      </c>
    </row>
    <row r="3437" ht="14.25" customHeight="1">
      <c r="A3437" s="1">
        <v>115.0</v>
      </c>
      <c r="B3437" s="1">
        <v>6.9</v>
      </c>
    </row>
    <row r="3438" ht="14.25" customHeight="1">
      <c r="A3438" s="1">
        <v>89.0</v>
      </c>
      <c r="B3438" s="1">
        <v>6.7</v>
      </c>
    </row>
    <row r="3439" ht="14.25" customHeight="1">
      <c r="A3439" s="1">
        <v>101.0</v>
      </c>
      <c r="B3439" s="1">
        <v>7.3</v>
      </c>
    </row>
    <row r="3440" ht="14.25" customHeight="1">
      <c r="A3440" s="1">
        <v>92.0</v>
      </c>
      <c r="B3440" s="1">
        <v>7.6</v>
      </c>
    </row>
    <row r="3441" ht="14.25" customHeight="1">
      <c r="A3441" s="1">
        <v>94.0</v>
      </c>
      <c r="B3441" s="1">
        <v>5.4</v>
      </c>
    </row>
    <row r="3442" ht="14.25" customHeight="1">
      <c r="A3442" s="1">
        <v>100.0</v>
      </c>
      <c r="B3442" s="1">
        <v>7.3</v>
      </c>
    </row>
    <row r="3443" ht="14.25" customHeight="1">
      <c r="A3443" s="1">
        <v>106.0</v>
      </c>
      <c r="B3443" s="1">
        <v>6.4</v>
      </c>
    </row>
    <row r="3444" ht="14.25" customHeight="1">
      <c r="A3444" s="1">
        <v>109.0</v>
      </c>
      <c r="B3444" s="1">
        <v>6.0</v>
      </c>
    </row>
    <row r="3445" ht="14.25" customHeight="1">
      <c r="A3445" s="1">
        <v>105.0</v>
      </c>
      <c r="B3445" s="1">
        <v>7.2</v>
      </c>
    </row>
    <row r="3446" ht="14.25" customHeight="1">
      <c r="A3446" s="1">
        <v>102.0</v>
      </c>
      <c r="B3446" s="1">
        <v>6.0</v>
      </c>
    </row>
    <row r="3447" ht="14.25" customHeight="1">
      <c r="A3447" s="1">
        <v>97.0</v>
      </c>
      <c r="B3447" s="1">
        <v>3.1</v>
      </c>
    </row>
    <row r="3448" ht="14.25" customHeight="1">
      <c r="A3448" s="1">
        <v>118.0</v>
      </c>
      <c r="B3448" s="1">
        <v>6.9</v>
      </c>
    </row>
    <row r="3449" ht="14.25" customHeight="1">
      <c r="A3449" s="1">
        <v>92.0</v>
      </c>
      <c r="B3449" s="1">
        <v>6.2</v>
      </c>
    </row>
    <row r="3450" ht="14.25" customHeight="1">
      <c r="A3450" s="1">
        <v>112.0</v>
      </c>
      <c r="B3450" s="1">
        <v>5.5</v>
      </c>
    </row>
    <row r="3451" ht="14.25" customHeight="1">
      <c r="A3451" s="1">
        <v>103.0</v>
      </c>
      <c r="B3451" s="1">
        <v>6.9</v>
      </c>
    </row>
    <row r="3452" ht="14.25" customHeight="1">
      <c r="A3452" s="1">
        <v>93.0</v>
      </c>
      <c r="B3452" s="1">
        <v>6.3</v>
      </c>
    </row>
    <row r="3453" ht="14.25" customHeight="1">
      <c r="A3453" s="1">
        <v>101.0</v>
      </c>
      <c r="B3453" s="1">
        <v>4.8</v>
      </c>
    </row>
    <row r="3454" ht="14.25" customHeight="1">
      <c r="A3454" s="1">
        <v>115.0</v>
      </c>
      <c r="B3454" s="1">
        <v>7.9</v>
      </c>
    </row>
    <row r="3455" ht="14.25" customHeight="1">
      <c r="A3455" s="1">
        <v>113.0</v>
      </c>
      <c r="B3455" s="1">
        <v>6.7</v>
      </c>
    </row>
    <row r="3456" ht="14.25" customHeight="1">
      <c r="A3456" s="1">
        <v>95.0</v>
      </c>
      <c r="B3456" s="1">
        <v>5.6</v>
      </c>
    </row>
    <row r="3457" ht="14.25" customHeight="1">
      <c r="A3457" s="1">
        <v>153.0</v>
      </c>
      <c r="B3457" s="1">
        <v>5.4</v>
      </c>
    </row>
    <row r="3458" ht="14.25" customHeight="1">
      <c r="A3458" s="1">
        <v>89.0</v>
      </c>
      <c r="B3458" s="1">
        <v>8.0</v>
      </c>
    </row>
    <row r="3459" ht="14.25" customHeight="1">
      <c r="A3459" s="1">
        <v>92.0</v>
      </c>
      <c r="B3459" s="1">
        <v>5.7</v>
      </c>
    </row>
    <row r="3460" ht="14.25" customHeight="1">
      <c r="A3460" s="1">
        <v>107.0</v>
      </c>
      <c r="B3460" s="1">
        <v>7.6</v>
      </c>
    </row>
    <row r="3461" ht="14.25" customHeight="1">
      <c r="A3461" s="1">
        <v>118.0</v>
      </c>
      <c r="B3461" s="1">
        <v>7.0</v>
      </c>
    </row>
    <row r="3462" ht="14.25" customHeight="1">
      <c r="A3462" s="1">
        <v>97.0</v>
      </c>
      <c r="B3462" s="1">
        <v>7.2</v>
      </c>
    </row>
    <row r="3463" ht="14.25" customHeight="1">
      <c r="A3463" s="1">
        <v>156.0</v>
      </c>
      <c r="B3463" s="1">
        <v>6.2</v>
      </c>
    </row>
    <row r="3464" ht="14.25" customHeight="1">
      <c r="A3464" s="1">
        <v>100.0</v>
      </c>
      <c r="B3464" s="1">
        <v>3.5</v>
      </c>
    </row>
    <row r="3465" ht="14.25" customHeight="1">
      <c r="A3465" s="1">
        <v>96.0</v>
      </c>
      <c r="B3465" s="1">
        <v>7.5</v>
      </c>
    </row>
    <row r="3466" ht="14.25" customHeight="1">
      <c r="A3466" s="1">
        <v>104.0</v>
      </c>
      <c r="B3466" s="1">
        <v>5.1</v>
      </c>
    </row>
    <row r="3467" ht="14.25" customHeight="1">
      <c r="A3467" s="1">
        <v>120.0</v>
      </c>
      <c r="B3467" s="1">
        <v>6.7</v>
      </c>
    </row>
    <row r="3468" ht="14.25" customHeight="1">
      <c r="A3468" s="1">
        <v>175.0</v>
      </c>
      <c r="B3468" s="1">
        <v>9.2</v>
      </c>
    </row>
    <row r="3469" ht="14.25" customHeight="1">
      <c r="A3469" s="1">
        <v>95.0</v>
      </c>
      <c r="B3469" s="1">
        <v>6.1</v>
      </c>
    </row>
    <row r="3470" ht="14.25" customHeight="1">
      <c r="A3470" s="1">
        <v>95.0</v>
      </c>
      <c r="B3470" s="1">
        <v>7.7</v>
      </c>
    </row>
    <row r="3471" ht="14.25" customHeight="1">
      <c r="A3471" s="1">
        <v>121.0</v>
      </c>
      <c r="B3471" s="1">
        <v>7.6</v>
      </c>
    </row>
    <row r="3472" ht="14.25" customHeight="1">
      <c r="A3472" s="1">
        <v>110.0</v>
      </c>
      <c r="B3472" s="1">
        <v>6.1</v>
      </c>
    </row>
    <row r="3473" ht="14.25" customHeight="1">
      <c r="A3473" s="1">
        <v>96.0</v>
      </c>
      <c r="B3473" s="1">
        <v>4.9</v>
      </c>
    </row>
    <row r="3474" ht="14.25" customHeight="1">
      <c r="A3474" s="1">
        <v>121.0</v>
      </c>
      <c r="B3474" s="1">
        <v>6.8</v>
      </c>
    </row>
    <row r="3475" ht="14.25" customHeight="1">
      <c r="A3475" s="1">
        <v>95.0</v>
      </c>
      <c r="B3475" s="1">
        <v>7.0</v>
      </c>
    </row>
    <row r="3476" ht="14.25" customHeight="1">
      <c r="A3476" s="1">
        <v>112.0</v>
      </c>
      <c r="B3476" s="1">
        <v>7.2</v>
      </c>
    </row>
    <row r="3477" ht="14.25" customHeight="1">
      <c r="A3477" s="1">
        <v>112.0</v>
      </c>
      <c r="B3477" s="1">
        <v>5.7</v>
      </c>
    </row>
    <row r="3478" ht="14.25" customHeight="1">
      <c r="A3478" s="1">
        <v>143.0</v>
      </c>
      <c r="B3478" s="1">
        <v>7.3</v>
      </c>
    </row>
    <row r="3479" ht="14.25" customHeight="1">
      <c r="A3479" s="1">
        <v>93.0</v>
      </c>
      <c r="B3479" s="1">
        <v>7.5</v>
      </c>
    </row>
    <row r="3480" ht="14.25" customHeight="1">
      <c r="A3480" s="1">
        <v>110.0</v>
      </c>
      <c r="B3480" s="1">
        <v>7.4</v>
      </c>
    </row>
    <row r="3481" ht="14.25" customHeight="1">
      <c r="A3481" s="1">
        <v>104.0</v>
      </c>
      <c r="B3481" s="1">
        <v>7.2</v>
      </c>
    </row>
    <row r="3482" ht="14.25" customHeight="1">
      <c r="A3482" s="1">
        <v>115.0</v>
      </c>
      <c r="B3482" s="1">
        <v>6.5</v>
      </c>
    </row>
    <row r="3483" ht="14.25" customHeight="1">
      <c r="A3483" s="1">
        <v>53.0</v>
      </c>
      <c r="B3483" s="1">
        <v>9.0</v>
      </c>
    </row>
    <row r="3484" ht="14.25" customHeight="1">
      <c r="A3484" s="1">
        <v>119.0</v>
      </c>
      <c r="B3484" s="1">
        <v>6.8</v>
      </c>
    </row>
    <row r="3485" ht="14.25" customHeight="1">
      <c r="A3485" s="1">
        <v>125.0</v>
      </c>
      <c r="B3485" s="1">
        <v>6.8</v>
      </c>
    </row>
    <row r="3486" ht="14.25" customHeight="1">
      <c r="A3486" s="1">
        <v>96.0</v>
      </c>
      <c r="B3486" s="1">
        <v>5.2</v>
      </c>
    </row>
    <row r="3487" ht="14.25" customHeight="1">
      <c r="A3487" s="1">
        <v>100.0</v>
      </c>
      <c r="B3487" s="1">
        <v>7.2</v>
      </c>
    </row>
    <row r="3488" ht="14.25" customHeight="1">
      <c r="A3488" s="1">
        <v>46.0</v>
      </c>
      <c r="B3488" s="1">
        <v>7.5</v>
      </c>
    </row>
    <row r="3489" ht="14.25" customHeight="1">
      <c r="A3489" s="1">
        <v>89.0</v>
      </c>
      <c r="B3489" s="1">
        <v>4.0</v>
      </c>
    </row>
    <row r="3490" ht="14.25" customHeight="1">
      <c r="A3490" s="1">
        <v>92.0</v>
      </c>
      <c r="B3490" s="1">
        <v>6.8</v>
      </c>
    </row>
    <row r="3491" ht="14.25" customHeight="1">
      <c r="A3491" s="1">
        <v>109.0</v>
      </c>
      <c r="B3491" s="1">
        <v>6.9</v>
      </c>
    </row>
    <row r="3492" ht="14.25" customHeight="1">
      <c r="A3492" s="1">
        <v>44.0</v>
      </c>
      <c r="B3492" s="1">
        <v>8.2</v>
      </c>
    </row>
    <row r="3493" ht="14.25" customHeight="1">
      <c r="A3493" s="1">
        <v>103.0</v>
      </c>
      <c r="B3493" s="1">
        <v>7.3</v>
      </c>
    </row>
    <row r="3494" ht="14.25" customHeight="1">
      <c r="A3494" s="1">
        <v>95.0</v>
      </c>
      <c r="B3494" s="1">
        <v>6.1</v>
      </c>
    </row>
    <row r="3495" ht="14.25" customHeight="1">
      <c r="A3495" s="1">
        <v>143.0</v>
      </c>
      <c r="B3495" s="1">
        <v>7.8</v>
      </c>
    </row>
    <row r="3496" ht="14.25" customHeight="1">
      <c r="A3496" s="1">
        <v>105.0</v>
      </c>
      <c r="B3496" s="1">
        <v>6.0</v>
      </c>
    </row>
    <row r="3497" ht="14.25" customHeight="1">
      <c r="A3497" s="1">
        <v>79.0</v>
      </c>
      <c r="B3497" s="1">
        <v>4.1</v>
      </c>
    </row>
    <row r="3498" ht="14.25" customHeight="1">
      <c r="A3498" s="1">
        <v>106.0</v>
      </c>
      <c r="B3498" s="1">
        <v>7.0</v>
      </c>
    </row>
    <row r="3499" ht="14.25" customHeight="1">
      <c r="A3499" s="1">
        <v>100.0</v>
      </c>
      <c r="B3499" s="1">
        <v>7.1</v>
      </c>
    </row>
    <row r="3500" ht="14.25" customHeight="1">
      <c r="A3500" s="1">
        <v>103.0</v>
      </c>
      <c r="B3500" s="1">
        <v>6.2</v>
      </c>
    </row>
    <row r="3501" ht="14.25" customHeight="1">
      <c r="A3501" s="1">
        <v>116.0</v>
      </c>
      <c r="B3501" s="1">
        <v>6.9</v>
      </c>
    </row>
    <row r="3502" ht="14.25" customHeight="1">
      <c r="A3502" s="1">
        <v>99.0</v>
      </c>
      <c r="B3502" s="1">
        <v>7.6</v>
      </c>
    </row>
    <row r="3503" ht="14.25" customHeight="1">
      <c r="A3503" s="1">
        <v>164.0</v>
      </c>
      <c r="B3503" s="1">
        <v>7.6</v>
      </c>
    </row>
    <row r="3504" ht="14.25" customHeight="1">
      <c r="A3504" s="1">
        <v>96.0</v>
      </c>
      <c r="B3504" s="1">
        <v>6.4</v>
      </c>
    </row>
    <row r="3505" ht="14.25" customHeight="1">
      <c r="A3505" s="1">
        <v>122.0</v>
      </c>
      <c r="B3505" s="1">
        <v>6.2</v>
      </c>
    </row>
    <row r="3506" ht="14.25" customHeight="1">
      <c r="A3506" s="1">
        <v>94.0</v>
      </c>
      <c r="B3506" s="1">
        <v>7.5</v>
      </c>
    </row>
    <row r="3507" ht="14.25" customHeight="1">
      <c r="A3507" s="1">
        <v>93.0</v>
      </c>
      <c r="B3507" s="1">
        <v>2.0</v>
      </c>
    </row>
    <row r="3508" ht="14.25" customHeight="1">
      <c r="A3508" s="1">
        <v>96.0</v>
      </c>
      <c r="B3508" s="1">
        <v>6.2</v>
      </c>
    </row>
    <row r="3509" ht="14.25" customHeight="1">
      <c r="A3509" s="1">
        <v>60.0</v>
      </c>
      <c r="B3509" s="1">
        <v>7.7</v>
      </c>
    </row>
    <row r="3510" ht="14.25" customHeight="1">
      <c r="A3510" s="1">
        <v>113.0</v>
      </c>
      <c r="B3510" s="1">
        <v>6.5</v>
      </c>
    </row>
    <row r="3511" ht="14.25" customHeight="1">
      <c r="A3511" s="1">
        <v>60.0</v>
      </c>
      <c r="B3511" s="1">
        <v>7.4</v>
      </c>
    </row>
    <row r="3512" ht="14.25" customHeight="1">
      <c r="A3512" s="1">
        <v>192.0</v>
      </c>
      <c r="B3512" s="1">
        <v>7.9</v>
      </c>
    </row>
    <row r="3513" ht="14.25" customHeight="1">
      <c r="A3513" s="1">
        <v>99.0</v>
      </c>
      <c r="B3513" s="1">
        <v>6.8</v>
      </c>
    </row>
    <row r="3514" ht="14.25" customHeight="1">
      <c r="A3514" s="1">
        <v>91.0</v>
      </c>
      <c r="B3514" s="1">
        <v>6.3</v>
      </c>
    </row>
    <row r="3515" ht="14.25" customHeight="1">
      <c r="A3515" s="1">
        <v>100.0</v>
      </c>
      <c r="B3515" s="1">
        <v>6.3</v>
      </c>
    </row>
    <row r="3516" ht="14.25" customHeight="1">
      <c r="A3516" s="1">
        <v>105.0</v>
      </c>
      <c r="B3516" s="1">
        <v>6.6</v>
      </c>
    </row>
    <row r="3517" ht="14.25" customHeight="1">
      <c r="A3517" s="1">
        <v>99.0</v>
      </c>
      <c r="B3517" s="1">
        <v>6.4</v>
      </c>
    </row>
    <row r="3518" ht="14.25" customHeight="1">
      <c r="A3518" s="1">
        <v>112.0</v>
      </c>
      <c r="B3518" s="1">
        <v>7.5</v>
      </c>
    </row>
    <row r="3519" ht="14.25" customHeight="1">
      <c r="A3519" s="1">
        <v>100.0</v>
      </c>
      <c r="B3519" s="1">
        <v>5.8</v>
      </c>
    </row>
    <row r="3520" ht="14.25" customHeight="1">
      <c r="A3520" s="1">
        <v>99.0</v>
      </c>
      <c r="B3520" s="1">
        <v>6.5</v>
      </c>
    </row>
    <row r="3521" ht="14.25" customHeight="1">
      <c r="A3521" s="1">
        <v>100.0</v>
      </c>
      <c r="B3521" s="1">
        <v>4.8</v>
      </c>
    </row>
    <row r="3522" ht="14.25" customHeight="1">
      <c r="A3522" s="1">
        <v>125.0</v>
      </c>
      <c r="B3522" s="1">
        <v>7.2</v>
      </c>
    </row>
    <row r="3523" ht="14.25" customHeight="1">
      <c r="A3523" s="1">
        <v>107.0</v>
      </c>
      <c r="B3523" s="1">
        <v>6.3</v>
      </c>
    </row>
    <row r="3524" ht="14.25" customHeight="1">
      <c r="A3524" s="1">
        <v>107.0</v>
      </c>
      <c r="B3524" s="1">
        <v>7.0</v>
      </c>
    </row>
    <row r="3525" ht="14.25" customHeight="1">
      <c r="A3525" s="1">
        <v>97.0</v>
      </c>
      <c r="B3525" s="1">
        <v>6.3</v>
      </c>
    </row>
    <row r="3526" ht="14.25" customHeight="1">
      <c r="A3526" s="1">
        <v>105.0</v>
      </c>
      <c r="B3526" s="1">
        <v>5.3</v>
      </c>
    </row>
    <row r="3527" ht="14.25" customHeight="1">
      <c r="A3527" s="1">
        <v>95.0</v>
      </c>
      <c r="B3527" s="1">
        <v>2.3</v>
      </c>
    </row>
    <row r="3528" ht="14.25" customHeight="1">
      <c r="A3528" s="1">
        <v>106.0</v>
      </c>
      <c r="B3528" s="1">
        <v>7.1</v>
      </c>
    </row>
    <row r="3529" ht="14.25" customHeight="1">
      <c r="A3529" s="1">
        <v>93.0</v>
      </c>
      <c r="B3529" s="1">
        <v>6.2</v>
      </c>
    </row>
    <row r="3530" ht="14.25" customHeight="1">
      <c r="A3530" s="1">
        <v>103.0</v>
      </c>
      <c r="B3530" s="1">
        <v>6.2</v>
      </c>
    </row>
    <row r="3531" ht="14.25" customHeight="1">
      <c r="A3531" s="1">
        <v>96.0</v>
      </c>
      <c r="B3531" s="1">
        <v>6.7</v>
      </c>
    </row>
    <row r="3532" ht="14.25" customHeight="1">
      <c r="A3532" s="1">
        <v>103.0</v>
      </c>
      <c r="B3532" s="1">
        <v>6.5</v>
      </c>
    </row>
    <row r="3533" ht="14.25" customHeight="1">
      <c r="A3533" s="1">
        <v>108.0</v>
      </c>
      <c r="B3533" s="1">
        <v>5.9</v>
      </c>
    </row>
    <row r="3534" ht="14.25" customHeight="1">
      <c r="A3534" s="1">
        <v>177.0</v>
      </c>
      <c r="B3534" s="1">
        <v>6.7</v>
      </c>
    </row>
    <row r="3535" ht="14.25" customHeight="1">
      <c r="A3535" s="1">
        <v>118.0</v>
      </c>
      <c r="B3535" s="1">
        <v>6.0</v>
      </c>
    </row>
    <row r="3536" ht="14.25" customHeight="1">
      <c r="A3536" s="1">
        <v>97.0</v>
      </c>
      <c r="B3536" s="1">
        <v>6.9</v>
      </c>
    </row>
    <row r="3537" ht="14.25" customHeight="1">
      <c r="A3537" s="1">
        <v>102.0</v>
      </c>
      <c r="B3537" s="1">
        <v>7.9</v>
      </c>
    </row>
    <row r="3538" ht="14.25" customHeight="1">
      <c r="A3538" s="1">
        <v>92.0</v>
      </c>
      <c r="B3538" s="1">
        <v>5.3</v>
      </c>
    </row>
    <row r="3539" ht="14.25" customHeight="1">
      <c r="A3539" s="1">
        <v>88.0</v>
      </c>
      <c r="B3539" s="1">
        <v>4.8</v>
      </c>
    </row>
    <row r="3540" ht="14.25" customHeight="1">
      <c r="A3540" s="1">
        <v>80.0</v>
      </c>
      <c r="B3540" s="1">
        <v>5.3</v>
      </c>
    </row>
    <row r="3541" ht="14.25" customHeight="1">
      <c r="A3541" s="1">
        <v>45.0</v>
      </c>
      <c r="B3541" s="1">
        <v>6.0</v>
      </c>
    </row>
    <row r="3542" ht="14.25" customHeight="1">
      <c r="A3542" s="1">
        <v>115.0</v>
      </c>
      <c r="B3542" s="1">
        <v>7.3</v>
      </c>
    </row>
    <row r="3543" ht="14.25" customHeight="1">
      <c r="A3543" s="1">
        <v>97.0</v>
      </c>
      <c r="B3543" s="1">
        <v>7.4</v>
      </c>
    </row>
    <row r="3544" ht="14.25" customHeight="1">
      <c r="A3544" s="1">
        <v>102.0</v>
      </c>
      <c r="B3544" s="1">
        <v>7.7</v>
      </c>
    </row>
    <row r="3545" ht="14.25" customHeight="1">
      <c r="A3545" s="1">
        <v>111.0</v>
      </c>
      <c r="B3545" s="1">
        <v>4.8</v>
      </c>
    </row>
    <row r="3546" ht="14.25" customHeight="1">
      <c r="A3546" s="1">
        <v>96.0</v>
      </c>
      <c r="B3546" s="1">
        <v>7.2</v>
      </c>
    </row>
    <row r="3547" ht="14.25" customHeight="1">
      <c r="A3547" s="1">
        <v>94.0</v>
      </c>
      <c r="B3547" s="1">
        <v>5.8</v>
      </c>
    </row>
    <row r="3548" ht="14.25" customHeight="1">
      <c r="A3548" s="1">
        <v>125.0</v>
      </c>
      <c r="B3548" s="1">
        <v>7.3</v>
      </c>
    </row>
    <row r="3549" ht="14.25" customHeight="1">
      <c r="A3549" s="1">
        <v>108.0</v>
      </c>
      <c r="B3549" s="1">
        <v>7.0</v>
      </c>
    </row>
    <row r="3550" ht="14.25" customHeight="1">
      <c r="A3550" s="1">
        <v>101.0</v>
      </c>
      <c r="B3550" s="1">
        <v>6.4</v>
      </c>
    </row>
    <row r="3551" ht="14.25" customHeight="1">
      <c r="A3551" s="1">
        <v>101.0</v>
      </c>
      <c r="B3551" s="1">
        <v>5.6</v>
      </c>
    </row>
    <row r="3552" ht="14.25" customHeight="1">
      <c r="A3552" s="1">
        <v>139.0</v>
      </c>
      <c r="B3552" s="1">
        <v>8.2</v>
      </c>
    </row>
    <row r="3553" ht="14.25" customHeight="1">
      <c r="A3553" s="1">
        <v>125.0</v>
      </c>
      <c r="B3553" s="1">
        <v>6.5</v>
      </c>
    </row>
    <row r="3554" ht="14.25" customHeight="1">
      <c r="A3554" s="1">
        <v>88.0</v>
      </c>
      <c r="B3554" s="1">
        <v>6.4</v>
      </c>
    </row>
    <row r="3555" ht="14.25" customHeight="1">
      <c r="A3555" s="1">
        <v>115.0</v>
      </c>
      <c r="B3555" s="1">
        <v>8.1</v>
      </c>
    </row>
    <row r="3556" ht="14.25" customHeight="1">
      <c r="A3556" s="1">
        <v>99.0</v>
      </c>
      <c r="B3556" s="1">
        <v>5.4</v>
      </c>
    </row>
    <row r="3557" ht="14.25" customHeight="1">
      <c r="A3557" s="1">
        <v>88.0</v>
      </c>
      <c r="B3557" s="1">
        <v>6.3</v>
      </c>
    </row>
    <row r="3558" ht="14.25" customHeight="1">
      <c r="A3558" s="1">
        <v>112.0</v>
      </c>
      <c r="B3558" s="1">
        <v>7.8</v>
      </c>
    </row>
    <row r="3559" ht="14.25" customHeight="1">
      <c r="A3559" s="1">
        <v>108.0</v>
      </c>
      <c r="B3559" s="1">
        <v>6.8</v>
      </c>
    </row>
    <row r="3560" ht="14.25" customHeight="1">
      <c r="A3560" s="1">
        <v>107.0</v>
      </c>
      <c r="B3560" s="1">
        <v>7.2</v>
      </c>
    </row>
    <row r="3561" ht="14.25" customHeight="1">
      <c r="A3561" s="1">
        <v>104.0</v>
      </c>
      <c r="B3561" s="1">
        <v>7.1</v>
      </c>
    </row>
    <row r="3562" ht="14.25" customHeight="1">
      <c r="A3562" s="1">
        <v>108.0</v>
      </c>
      <c r="B3562" s="1">
        <v>6.2</v>
      </c>
    </row>
    <row r="3563" ht="14.25" customHeight="1">
      <c r="A3563" s="1">
        <v>102.0</v>
      </c>
      <c r="B3563" s="1">
        <v>7.3</v>
      </c>
    </row>
    <row r="3564" ht="14.25" customHeight="1">
      <c r="A3564" s="1">
        <v>88.0</v>
      </c>
      <c r="B3564" s="1">
        <v>5.9</v>
      </c>
    </row>
    <row r="3565" ht="14.25" customHeight="1">
      <c r="A3565" s="1">
        <v>115.0</v>
      </c>
      <c r="B3565" s="1">
        <v>7.2</v>
      </c>
    </row>
    <row r="3566" ht="14.25" customHeight="1">
      <c r="A3566" s="1">
        <v>91.0</v>
      </c>
      <c r="B3566" s="1">
        <v>3.6</v>
      </c>
    </row>
    <row r="3567" ht="14.25" customHeight="1">
      <c r="A3567" s="1">
        <v>141.0</v>
      </c>
      <c r="B3567" s="1">
        <v>7.7</v>
      </c>
    </row>
    <row r="3568" ht="14.25" customHeight="1">
      <c r="A3568" s="1">
        <v>101.0</v>
      </c>
      <c r="B3568" s="1">
        <v>7.3</v>
      </c>
    </row>
    <row r="3569" ht="14.25" customHeight="1">
      <c r="A3569" s="1">
        <v>105.0</v>
      </c>
      <c r="B3569" s="1">
        <v>7.4</v>
      </c>
    </row>
    <row r="3570" ht="14.25" customHeight="1">
      <c r="A3570" s="1">
        <v>100.0</v>
      </c>
      <c r="B3570" s="1">
        <v>6.6</v>
      </c>
    </row>
    <row r="3571" ht="14.25" customHeight="1">
      <c r="A3571" s="1">
        <v>116.0</v>
      </c>
      <c r="B3571" s="1">
        <v>6.9</v>
      </c>
    </row>
    <row r="3572" ht="14.25" customHeight="1">
      <c r="A3572" s="1">
        <v>97.0</v>
      </c>
      <c r="B3572" s="1">
        <v>6.8</v>
      </c>
    </row>
    <row r="3573" ht="14.25" customHeight="1">
      <c r="A3573" s="1">
        <v>106.0</v>
      </c>
      <c r="B3573" s="1">
        <v>7.3</v>
      </c>
    </row>
    <row r="3574" ht="14.25" customHeight="1">
      <c r="A3574" s="1">
        <v>105.0</v>
      </c>
      <c r="B3574" s="1">
        <v>7.2</v>
      </c>
    </row>
    <row r="3575" ht="14.25" customHeight="1">
      <c r="A3575" s="1">
        <v>102.0</v>
      </c>
      <c r="B3575" s="1">
        <v>6.5</v>
      </c>
    </row>
    <row r="3576" ht="14.25" customHeight="1">
      <c r="A3576" s="1">
        <v>122.0</v>
      </c>
      <c r="B3576" s="1">
        <v>7.7</v>
      </c>
    </row>
    <row r="3577" ht="14.25" customHeight="1">
      <c r="A3577" s="1">
        <v>107.0</v>
      </c>
      <c r="B3577" s="1">
        <v>8.1</v>
      </c>
    </row>
    <row r="3578" ht="14.25" customHeight="1">
      <c r="A3578" s="1">
        <v>121.0</v>
      </c>
      <c r="B3578" s="1">
        <v>7.7</v>
      </c>
    </row>
    <row r="3579" ht="14.25" customHeight="1">
      <c r="A3579" s="1">
        <v>98.0</v>
      </c>
      <c r="B3579" s="1">
        <v>7.6</v>
      </c>
    </row>
    <row r="3580" ht="14.25" customHeight="1">
      <c r="A3580" s="1">
        <v>108.0</v>
      </c>
      <c r="B3580" s="1">
        <v>7.3</v>
      </c>
    </row>
    <row r="3581" ht="14.25" customHeight="1">
      <c r="A3581" s="1">
        <v>55.0</v>
      </c>
      <c r="B3581" s="1">
        <v>8.7</v>
      </c>
    </row>
    <row r="3582" ht="14.25" customHeight="1">
      <c r="A3582" s="1">
        <v>123.0</v>
      </c>
      <c r="B3582" s="1">
        <v>7.2</v>
      </c>
    </row>
    <row r="3583" ht="14.25" customHeight="1">
      <c r="A3583" s="1">
        <v>110.0</v>
      </c>
      <c r="B3583" s="1">
        <v>7.2</v>
      </c>
    </row>
    <row r="3584" ht="14.25" customHeight="1">
      <c r="A3584" s="1">
        <v>120.0</v>
      </c>
      <c r="B3584" s="1">
        <v>8.1</v>
      </c>
    </row>
    <row r="3585" ht="14.25" customHeight="1">
      <c r="A3585" s="1">
        <v>122.0</v>
      </c>
      <c r="B3585" s="1">
        <v>7.5</v>
      </c>
    </row>
    <row r="3586" ht="14.25" customHeight="1">
      <c r="A3586" s="1">
        <v>110.0</v>
      </c>
      <c r="B3586" s="1">
        <v>8.1</v>
      </c>
    </row>
    <row r="3587" ht="14.25" customHeight="1">
      <c r="A3587" s="1">
        <v>139.0</v>
      </c>
      <c r="B3587" s="1">
        <v>7.8</v>
      </c>
    </row>
    <row r="3588" ht="14.25" customHeight="1">
      <c r="A3588" s="1">
        <v>124.0</v>
      </c>
      <c r="B3588" s="1">
        <v>7.8</v>
      </c>
    </row>
    <row r="3589" ht="14.25" customHeight="1">
      <c r="A3589" s="1">
        <v>120.0</v>
      </c>
      <c r="B3589" s="1">
        <v>5.8</v>
      </c>
    </row>
    <row r="3590" ht="14.25" customHeight="1">
      <c r="A3590" s="1">
        <v>152.0</v>
      </c>
      <c r="B3590" s="1">
        <v>7.6</v>
      </c>
    </row>
    <row r="3591" ht="14.25" customHeight="1">
      <c r="A3591" s="1">
        <v>98.0</v>
      </c>
      <c r="B3591" s="1">
        <v>7.4</v>
      </c>
    </row>
    <row r="3592" ht="14.25" customHeight="1">
      <c r="A3592" s="1">
        <v>106.0</v>
      </c>
      <c r="B3592" s="1">
        <v>6.3</v>
      </c>
    </row>
    <row r="3593" ht="14.25" customHeight="1">
      <c r="A3593" s="1">
        <v>106.0</v>
      </c>
      <c r="B3593" s="1">
        <v>6.9</v>
      </c>
    </row>
    <row r="3594" ht="14.25" customHeight="1">
      <c r="A3594" s="1">
        <v>106.0</v>
      </c>
      <c r="B3594" s="1">
        <v>8.6</v>
      </c>
    </row>
    <row r="3595" ht="14.25" customHeight="1">
      <c r="A3595" s="1">
        <v>89.0</v>
      </c>
      <c r="B3595" s="1">
        <v>5.1</v>
      </c>
    </row>
    <row r="3596" ht="14.25" customHeight="1">
      <c r="A3596" s="1">
        <v>94.0</v>
      </c>
      <c r="B3596" s="1">
        <v>6.4</v>
      </c>
    </row>
    <row r="3597" ht="14.25" customHeight="1">
      <c r="A3597" s="1">
        <v>109.0</v>
      </c>
      <c r="B3597" s="1">
        <v>7.9</v>
      </c>
    </row>
    <row r="3598" ht="14.25" customHeight="1">
      <c r="A3598" s="1">
        <v>144.0</v>
      </c>
      <c r="B3598" s="1">
        <v>6.9</v>
      </c>
    </row>
    <row r="3599" ht="14.25" customHeight="1">
      <c r="A3599" s="1">
        <v>90.0</v>
      </c>
      <c r="B3599" s="1">
        <v>7.5</v>
      </c>
    </row>
    <row r="3600" ht="14.25" customHeight="1">
      <c r="A3600" s="1">
        <v>106.0</v>
      </c>
      <c r="B3600" s="1">
        <v>7.2</v>
      </c>
    </row>
    <row r="3601" ht="14.25" customHeight="1">
      <c r="A3601" s="1">
        <v>121.0</v>
      </c>
      <c r="B3601" s="1">
        <v>5.8</v>
      </c>
    </row>
    <row r="3602" ht="14.25" customHeight="1">
      <c r="A3602" s="1">
        <v>89.0</v>
      </c>
      <c r="B3602" s="1">
        <v>2.9</v>
      </c>
    </row>
    <row r="3603" ht="14.25" customHeight="1">
      <c r="A3603" s="1">
        <v>86.0</v>
      </c>
      <c r="B3603" s="1">
        <v>6.2</v>
      </c>
    </row>
    <row r="3604" ht="14.25" customHeight="1">
      <c r="A3604" s="1">
        <v>91.0</v>
      </c>
      <c r="B3604" s="1">
        <v>7.3</v>
      </c>
    </row>
    <row r="3605" ht="14.25" customHeight="1">
      <c r="A3605" s="1">
        <v>104.0</v>
      </c>
      <c r="B3605" s="1">
        <v>6.2</v>
      </c>
    </row>
    <row r="3606" ht="14.25" customHeight="1">
      <c r="A3606" s="1">
        <v>0.0</v>
      </c>
      <c r="B3606" s="1">
        <v>8.2</v>
      </c>
    </row>
    <row r="3607" ht="14.25" customHeight="1">
      <c r="A3607" s="1">
        <v>99.0</v>
      </c>
      <c r="B3607" s="1">
        <v>6.8</v>
      </c>
    </row>
    <row r="3608" ht="14.25" customHeight="1">
      <c r="A3608" s="1">
        <v>98.0</v>
      </c>
      <c r="B3608" s="1">
        <v>6.1</v>
      </c>
    </row>
    <row r="3609" ht="14.25" customHeight="1">
      <c r="A3609" s="1">
        <v>121.0</v>
      </c>
      <c r="B3609" s="1">
        <v>7.7</v>
      </c>
    </row>
    <row r="3610" ht="14.25" customHeight="1">
      <c r="A3610" s="1">
        <v>96.0</v>
      </c>
      <c r="B3610" s="1">
        <v>5.2</v>
      </c>
    </row>
    <row r="3611" ht="14.25" customHeight="1">
      <c r="A3611" s="1">
        <v>99.0</v>
      </c>
      <c r="B3611" s="1">
        <v>6.8</v>
      </c>
    </row>
    <row r="3612" ht="14.25" customHeight="1">
      <c r="A3612" s="1">
        <v>42.0</v>
      </c>
      <c r="B3612" s="1">
        <v>6.5</v>
      </c>
    </row>
    <row r="3613" ht="14.25" customHeight="1">
      <c r="A3613" s="1">
        <v>122.0</v>
      </c>
      <c r="B3613" s="1">
        <v>7.0</v>
      </c>
    </row>
    <row r="3614" ht="14.25" customHeight="1">
      <c r="A3614" s="1">
        <v>101.0</v>
      </c>
      <c r="B3614" s="1">
        <v>5.9</v>
      </c>
    </row>
    <row r="3615" ht="14.25" customHeight="1">
      <c r="A3615" s="1">
        <v>102.0</v>
      </c>
      <c r="B3615" s="1">
        <v>7.1</v>
      </c>
    </row>
    <row r="3616" ht="14.25" customHeight="1">
      <c r="A3616" s="1">
        <v>84.0</v>
      </c>
      <c r="B3616" s="1">
        <v>5.5</v>
      </c>
    </row>
    <row r="3617" ht="14.25" customHeight="1">
      <c r="A3617" s="1">
        <v>104.0</v>
      </c>
      <c r="B3617" s="1">
        <v>7.4</v>
      </c>
    </row>
    <row r="3618" ht="14.25" customHeight="1">
      <c r="A3618" s="1">
        <v>96.0</v>
      </c>
      <c r="B3618" s="1">
        <v>7.3</v>
      </c>
    </row>
    <row r="3619" ht="14.25" customHeight="1">
      <c r="A3619" s="1">
        <v>94.0</v>
      </c>
      <c r="B3619" s="1">
        <v>4.6</v>
      </c>
    </row>
    <row r="3620" ht="14.25" customHeight="1">
      <c r="A3620" s="1">
        <v>90.0</v>
      </c>
      <c r="B3620" s="1">
        <v>7.2</v>
      </c>
    </row>
    <row r="3621" ht="14.25" customHeight="1">
      <c r="A3621" s="1">
        <v>97.0</v>
      </c>
      <c r="B3621" s="1">
        <v>7.0</v>
      </c>
    </row>
    <row r="3622" ht="14.25" customHeight="1">
      <c r="A3622" s="1">
        <v>90.0</v>
      </c>
      <c r="B3622" s="1">
        <v>5.1</v>
      </c>
    </row>
    <row r="3623" ht="14.25" customHeight="1">
      <c r="A3623" s="1">
        <v>106.0</v>
      </c>
      <c r="B3623" s="1">
        <v>6.7</v>
      </c>
    </row>
    <row r="3624" ht="14.25" customHeight="1">
      <c r="A3624" s="1">
        <v>96.0</v>
      </c>
      <c r="B3624" s="1">
        <v>5.3</v>
      </c>
    </row>
    <row r="3625" ht="14.25" customHeight="1">
      <c r="A3625" s="1">
        <v>44.0</v>
      </c>
      <c r="B3625" s="1">
        <v>8.4</v>
      </c>
    </row>
    <row r="3626" ht="14.25" customHeight="1">
      <c r="A3626" s="1">
        <v>95.0</v>
      </c>
      <c r="B3626" s="1">
        <v>7.8</v>
      </c>
    </row>
    <row r="3627" ht="14.25" customHeight="1">
      <c r="A3627" s="1">
        <v>99.0</v>
      </c>
      <c r="B3627" s="1">
        <v>6.7</v>
      </c>
    </row>
    <row r="3628" ht="14.25" customHeight="1">
      <c r="A3628" s="1">
        <v>93.0</v>
      </c>
      <c r="B3628" s="1">
        <v>5.4</v>
      </c>
    </row>
    <row r="3629" ht="14.25" customHeight="1">
      <c r="A3629" s="1">
        <v>99.0</v>
      </c>
      <c r="B3629" s="1">
        <v>7.2</v>
      </c>
    </row>
    <row r="3630" ht="14.25" customHeight="1">
      <c r="A3630" s="1">
        <v>95.0</v>
      </c>
      <c r="B3630" s="1">
        <v>5.8</v>
      </c>
    </row>
    <row r="3631" ht="14.25" customHeight="1">
      <c r="A3631" s="1">
        <v>84.0</v>
      </c>
      <c r="B3631" s="1">
        <v>6.4</v>
      </c>
    </row>
    <row r="3632" ht="14.25" customHeight="1">
      <c r="A3632" s="1">
        <v>144.0</v>
      </c>
      <c r="B3632" s="1">
        <v>8.0</v>
      </c>
    </row>
    <row r="3633" ht="14.25" customHeight="1">
      <c r="A3633" s="1">
        <v>99.0</v>
      </c>
      <c r="B3633" s="1">
        <v>7.0</v>
      </c>
    </row>
    <row r="3634" ht="14.25" customHeight="1">
      <c r="A3634" s="1">
        <v>110.0</v>
      </c>
      <c r="B3634" s="1">
        <v>7.0</v>
      </c>
    </row>
    <row r="3635" ht="14.25" customHeight="1">
      <c r="A3635" s="1">
        <v>97.0</v>
      </c>
      <c r="B3635" s="1">
        <v>6.7</v>
      </c>
    </row>
    <row r="3636" ht="14.25" customHeight="1">
      <c r="A3636" s="1">
        <v>107.0</v>
      </c>
      <c r="B3636" s="1">
        <v>3.8</v>
      </c>
    </row>
    <row r="3637" ht="14.25" customHeight="1">
      <c r="A3637" s="1">
        <v>90.0</v>
      </c>
      <c r="B3637" s="1">
        <v>5.7</v>
      </c>
    </row>
    <row r="3638" ht="14.25" customHeight="1">
      <c r="A3638" s="1">
        <v>104.0</v>
      </c>
      <c r="B3638" s="1">
        <v>6.6</v>
      </c>
    </row>
    <row r="3639" ht="14.25" customHeight="1">
      <c r="A3639" s="1">
        <v>96.0</v>
      </c>
      <c r="B3639" s="1">
        <v>6.7</v>
      </c>
    </row>
    <row r="3640" ht="14.25" customHeight="1">
      <c r="A3640" s="1">
        <v>104.0</v>
      </c>
      <c r="B3640" s="1">
        <v>6.1</v>
      </c>
    </row>
    <row r="3641" ht="14.25" customHeight="1">
      <c r="A3641" s="1">
        <v>97.0</v>
      </c>
      <c r="B3641" s="1">
        <v>6.2</v>
      </c>
    </row>
    <row r="3642" ht="14.25" customHeight="1">
      <c r="A3642" s="1">
        <v>107.0</v>
      </c>
      <c r="B3642" s="1">
        <v>6.2</v>
      </c>
    </row>
    <row r="3643" ht="14.25" customHeight="1">
      <c r="A3643" s="1">
        <v>117.0</v>
      </c>
      <c r="B3643" s="1">
        <v>7.4</v>
      </c>
    </row>
    <row r="3644" ht="14.25" customHeight="1">
      <c r="A3644" s="1">
        <v>85.0</v>
      </c>
      <c r="B3644" s="1">
        <v>4.7</v>
      </c>
    </row>
    <row r="3645" ht="14.25" customHeight="1">
      <c r="A3645" s="1">
        <v>152.0</v>
      </c>
      <c r="B3645" s="1">
        <v>8.3</v>
      </c>
    </row>
    <row r="3646" ht="14.25" customHeight="1">
      <c r="A3646" s="1">
        <v>85.0</v>
      </c>
      <c r="B3646" s="1">
        <v>7.2</v>
      </c>
    </row>
    <row r="3647" ht="14.25" customHeight="1">
      <c r="A3647" s="1">
        <v>76.0</v>
      </c>
      <c r="B3647" s="1">
        <v>5.8</v>
      </c>
    </row>
    <row r="3648" ht="14.25" customHeight="1">
      <c r="A3648" s="1">
        <v>87.0</v>
      </c>
      <c r="B3648" s="1">
        <v>5.9</v>
      </c>
    </row>
    <row r="3649" ht="14.25" customHeight="1">
      <c r="A3649" s="1">
        <v>95.0</v>
      </c>
      <c r="B3649" s="1">
        <v>6.3</v>
      </c>
    </row>
    <row r="3650" ht="14.25" customHeight="1">
      <c r="A3650" s="1">
        <v>101.0</v>
      </c>
      <c r="B3650" s="1">
        <v>7.2</v>
      </c>
    </row>
    <row r="3651" ht="14.25" customHeight="1">
      <c r="A3651" s="1">
        <v>90.0</v>
      </c>
      <c r="B3651" s="1">
        <v>5.4</v>
      </c>
    </row>
    <row r="3652" ht="14.25" customHeight="1">
      <c r="A3652" s="1">
        <v>240.0</v>
      </c>
      <c r="B3652" s="1">
        <v>8.2</v>
      </c>
    </row>
    <row r="3653" ht="14.25" customHeight="1">
      <c r="A3653" s="1">
        <v>89.0</v>
      </c>
      <c r="B3653" s="1">
        <v>7.3</v>
      </c>
    </row>
    <row r="3654" ht="14.25" customHeight="1">
      <c r="A3654" s="1">
        <v>111.0</v>
      </c>
      <c r="B3654" s="1">
        <v>7.3</v>
      </c>
    </row>
    <row r="3655" ht="14.25" customHeight="1">
      <c r="A3655" s="1">
        <v>86.0</v>
      </c>
      <c r="B3655" s="1">
        <v>5.8</v>
      </c>
    </row>
    <row r="3656" ht="14.25" customHeight="1">
      <c r="A3656" s="1">
        <v>115.0</v>
      </c>
      <c r="B3656" s="1">
        <v>6.1</v>
      </c>
    </row>
    <row r="3657" ht="14.25" customHeight="1">
      <c r="A3657" s="1">
        <v>103.0</v>
      </c>
      <c r="B3657" s="1">
        <v>7.1</v>
      </c>
    </row>
    <row r="3658" ht="14.25" customHeight="1">
      <c r="A3658" s="1">
        <v>90.0</v>
      </c>
      <c r="B3658" s="1">
        <v>6.5</v>
      </c>
    </row>
    <row r="3659" ht="14.25" customHeight="1">
      <c r="A3659" s="1">
        <v>133.0</v>
      </c>
      <c r="B3659" s="1">
        <v>7.9</v>
      </c>
    </row>
    <row r="3660" ht="14.25" customHeight="1">
      <c r="A3660" s="1">
        <v>88.0</v>
      </c>
      <c r="B3660" s="1">
        <v>5.4</v>
      </c>
    </row>
    <row r="3661" ht="14.25" customHeight="1">
      <c r="A3661" s="1">
        <v>111.0</v>
      </c>
      <c r="B3661" s="1">
        <v>7.1</v>
      </c>
    </row>
    <row r="3662" ht="14.25" customHeight="1">
      <c r="A3662" s="1">
        <v>94.0</v>
      </c>
      <c r="B3662" s="1">
        <v>6.4</v>
      </c>
    </row>
    <row r="3663" ht="14.25" customHeight="1">
      <c r="A3663" s="1">
        <v>25.0</v>
      </c>
      <c r="B3663" s="1">
        <v>8.4</v>
      </c>
    </row>
    <row r="3664" ht="14.25" customHeight="1">
      <c r="A3664" s="1">
        <v>112.0</v>
      </c>
      <c r="B3664" s="1">
        <v>6.7</v>
      </c>
    </row>
    <row r="3665" ht="14.25" customHeight="1">
      <c r="A3665" s="1">
        <v>141.0</v>
      </c>
      <c r="B3665" s="1">
        <v>6.9</v>
      </c>
    </row>
    <row r="3666" ht="14.25" customHeight="1">
      <c r="A3666" s="1">
        <v>95.0</v>
      </c>
      <c r="B3666" s="1">
        <v>2.1</v>
      </c>
    </row>
    <row r="3667" ht="14.25" customHeight="1">
      <c r="A3667" s="1">
        <v>141.0</v>
      </c>
      <c r="B3667" s="1">
        <v>4.3</v>
      </c>
    </row>
    <row r="3668" ht="14.25" customHeight="1">
      <c r="A3668" s="1">
        <v>85.0</v>
      </c>
      <c r="B3668" s="1">
        <v>6.6</v>
      </c>
    </row>
    <row r="3669" ht="14.25" customHeight="1">
      <c r="A3669" s="1">
        <v>105.0</v>
      </c>
      <c r="B3669" s="1">
        <v>3.4</v>
      </c>
    </row>
    <row r="3670" ht="14.25" customHeight="1">
      <c r="A3670" s="1">
        <v>129.0</v>
      </c>
      <c r="B3670" s="1">
        <v>8.3</v>
      </c>
    </row>
    <row r="3671" ht="14.25" customHeight="1">
      <c r="A3671" s="1">
        <v>125.0</v>
      </c>
      <c r="B3671" s="1">
        <v>7.2</v>
      </c>
    </row>
    <row r="3672" ht="14.25" customHeight="1">
      <c r="A3672" s="1">
        <v>116.0</v>
      </c>
      <c r="B3672" s="1">
        <v>5.6</v>
      </c>
    </row>
    <row r="3673" ht="14.25" customHeight="1">
      <c r="A3673" s="1">
        <v>105.0</v>
      </c>
      <c r="B3673" s="1">
        <v>7.7</v>
      </c>
    </row>
    <row r="3674" ht="14.25" customHeight="1">
      <c r="A3674" s="1">
        <v>90.0</v>
      </c>
      <c r="B3674" s="1">
        <v>6.6</v>
      </c>
    </row>
    <row r="3675" ht="14.25" customHeight="1">
      <c r="A3675" s="1">
        <v>105.0</v>
      </c>
      <c r="B3675" s="1">
        <v>7.6</v>
      </c>
    </row>
    <row r="3676" ht="14.25" customHeight="1">
      <c r="A3676" s="1">
        <v>111.0</v>
      </c>
      <c r="B3676" s="1">
        <v>7.4</v>
      </c>
    </row>
    <row r="3677" ht="14.25" customHeight="1">
      <c r="A3677" s="1">
        <v>91.0</v>
      </c>
      <c r="B3677" s="1">
        <v>7.1</v>
      </c>
    </row>
    <row r="3678" ht="14.25" customHeight="1">
      <c r="A3678" s="1">
        <v>95.0</v>
      </c>
      <c r="B3678" s="1">
        <v>3.4</v>
      </c>
    </row>
    <row r="3679" ht="14.25" customHeight="1">
      <c r="A3679" s="1">
        <v>97.0</v>
      </c>
      <c r="B3679" s="1">
        <v>7.9</v>
      </c>
    </row>
    <row r="3680" ht="14.25" customHeight="1">
      <c r="A3680" s="1">
        <v>92.0</v>
      </c>
      <c r="B3680" s="1">
        <v>6.7</v>
      </c>
    </row>
    <row r="3681" ht="14.25" customHeight="1">
      <c r="A3681" s="1">
        <v>104.0</v>
      </c>
      <c r="B3681" s="1">
        <v>6.6</v>
      </c>
    </row>
    <row r="3682" ht="14.25" customHeight="1">
      <c r="A3682" s="1">
        <v>120.0</v>
      </c>
      <c r="B3682" s="1">
        <v>7.9</v>
      </c>
    </row>
    <row r="3683" ht="14.25" customHeight="1">
      <c r="A3683" s="1">
        <v>99.0</v>
      </c>
      <c r="B3683" s="1">
        <v>4.9</v>
      </c>
    </row>
    <row r="3684" ht="14.25" customHeight="1">
      <c r="A3684" s="1">
        <v>93.0</v>
      </c>
      <c r="B3684" s="1">
        <v>7.2</v>
      </c>
    </row>
    <row r="3685" ht="14.25" customHeight="1">
      <c r="A3685" s="1">
        <v>99.0</v>
      </c>
      <c r="B3685" s="1">
        <v>7.4</v>
      </c>
    </row>
    <row r="3686" ht="14.25" customHeight="1">
      <c r="A3686" s="1">
        <v>99.0</v>
      </c>
      <c r="B3686" s="1">
        <v>6.1</v>
      </c>
    </row>
    <row r="3687" ht="14.25" customHeight="1">
      <c r="A3687" s="1">
        <v>157.0</v>
      </c>
      <c r="B3687" s="1">
        <v>8.4</v>
      </c>
    </row>
    <row r="3688" ht="14.25" customHeight="1">
      <c r="A3688" s="1">
        <v>90.0</v>
      </c>
      <c r="B3688" s="1">
        <v>6.2</v>
      </c>
    </row>
    <row r="3689" ht="14.25" customHeight="1">
      <c r="A3689" s="1">
        <v>96.0</v>
      </c>
      <c r="B3689" s="1">
        <v>5.3</v>
      </c>
    </row>
    <row r="3690" ht="14.25" customHeight="1">
      <c r="A3690" s="1">
        <v>96.0</v>
      </c>
      <c r="B3690" s="1">
        <v>5.0</v>
      </c>
    </row>
    <row r="3691" ht="14.25" customHeight="1">
      <c r="A3691" s="1">
        <v>90.0</v>
      </c>
      <c r="B3691" s="1">
        <v>7.7</v>
      </c>
    </row>
    <row r="3692" ht="14.25" customHeight="1">
      <c r="A3692" s="1">
        <v>100.0</v>
      </c>
      <c r="B3692" s="1">
        <v>7.6</v>
      </c>
    </row>
    <row r="3693" ht="14.25" customHeight="1">
      <c r="A3693" s="1">
        <v>94.0</v>
      </c>
      <c r="B3693" s="1">
        <v>6.3</v>
      </c>
    </row>
    <row r="3694" ht="14.25" customHeight="1">
      <c r="A3694" s="1">
        <v>98.0</v>
      </c>
      <c r="B3694" s="1">
        <v>7.6</v>
      </c>
    </row>
    <row r="3695" ht="14.25" customHeight="1">
      <c r="A3695" s="1">
        <v>129.0</v>
      </c>
      <c r="B3695" s="1">
        <v>5.6</v>
      </c>
    </row>
    <row r="3696" ht="14.25" customHeight="1">
      <c r="A3696" s="1">
        <v>103.0</v>
      </c>
      <c r="B3696" s="1">
        <v>7.3</v>
      </c>
    </row>
    <row r="3697" ht="14.25" customHeight="1">
      <c r="A3697" s="1">
        <v>128.0</v>
      </c>
      <c r="B3697" s="1">
        <v>6.2</v>
      </c>
    </row>
    <row r="3698" ht="14.25" customHeight="1">
      <c r="A3698" s="1">
        <v>106.0</v>
      </c>
      <c r="B3698" s="1">
        <v>6.6</v>
      </c>
    </row>
    <row r="3699" ht="14.25" customHeight="1">
      <c r="A3699" s="1">
        <v>95.0</v>
      </c>
      <c r="B3699" s="1">
        <v>6.6</v>
      </c>
    </row>
    <row r="3700" ht="14.25" customHeight="1">
      <c r="A3700" s="1">
        <v>104.0</v>
      </c>
      <c r="B3700" s="1">
        <v>7.3</v>
      </c>
    </row>
    <row r="3701" ht="14.25" customHeight="1">
      <c r="A3701" s="1">
        <v>87.0</v>
      </c>
      <c r="B3701" s="1">
        <v>6.6</v>
      </c>
    </row>
    <row r="3702" ht="14.25" customHeight="1">
      <c r="A3702" s="1">
        <v>81.0</v>
      </c>
      <c r="B3702" s="1">
        <v>6.9</v>
      </c>
    </row>
    <row r="3703" ht="14.25" customHeight="1">
      <c r="A3703" s="1">
        <v>94.0</v>
      </c>
      <c r="B3703" s="1">
        <v>5.8</v>
      </c>
    </row>
    <row r="3704" ht="14.25" customHeight="1">
      <c r="A3704" s="1">
        <v>89.0</v>
      </c>
      <c r="B3704" s="1">
        <v>4.4</v>
      </c>
    </row>
    <row r="3705" ht="14.25" customHeight="1">
      <c r="A3705" s="1">
        <v>88.0</v>
      </c>
      <c r="B3705" s="1">
        <v>6.6</v>
      </c>
    </row>
    <row r="3706" ht="14.25" customHeight="1">
      <c r="A3706" s="1">
        <v>108.0</v>
      </c>
      <c r="B3706" s="1">
        <v>7.1</v>
      </c>
    </row>
    <row r="3707" ht="14.25" customHeight="1">
      <c r="A3707" s="1">
        <v>115.0</v>
      </c>
      <c r="B3707" s="1">
        <v>7.6</v>
      </c>
    </row>
    <row r="3708" ht="14.25" customHeight="1">
      <c r="A3708" s="1">
        <v>96.0</v>
      </c>
      <c r="B3708" s="1">
        <v>4.6</v>
      </c>
    </row>
    <row r="3709" ht="14.25" customHeight="1">
      <c r="A3709" s="1">
        <v>135.0</v>
      </c>
      <c r="B3709" s="1">
        <v>6.8</v>
      </c>
    </row>
    <row r="3710" ht="14.25" customHeight="1">
      <c r="A3710" s="1">
        <v>113.0</v>
      </c>
      <c r="B3710" s="1">
        <v>7.1</v>
      </c>
    </row>
    <row r="3711" ht="14.25" customHeight="1">
      <c r="A3711" s="1">
        <v>93.0</v>
      </c>
      <c r="B3711" s="1">
        <v>4.9</v>
      </c>
    </row>
    <row r="3712" ht="14.25" customHeight="1">
      <c r="A3712" s="1">
        <v>109.0</v>
      </c>
      <c r="B3712" s="1">
        <v>7.3</v>
      </c>
    </row>
    <row r="3713" ht="14.25" customHeight="1">
      <c r="A3713" s="1">
        <v>127.0</v>
      </c>
      <c r="B3713" s="1">
        <v>7.2</v>
      </c>
    </row>
    <row r="3714" ht="14.25" customHeight="1">
      <c r="A3714" s="1">
        <v>101.0</v>
      </c>
      <c r="B3714" s="1">
        <v>5.0</v>
      </c>
    </row>
    <row r="3715" ht="14.25" customHeight="1">
      <c r="A3715" s="1">
        <v>124.0</v>
      </c>
      <c r="B3715" s="1">
        <v>8.2</v>
      </c>
    </row>
    <row r="3716" ht="14.25" customHeight="1">
      <c r="A3716" s="1">
        <v>117.0</v>
      </c>
      <c r="B3716" s="1">
        <v>8.0</v>
      </c>
    </row>
    <row r="3717" ht="14.25" customHeight="1">
      <c r="A3717" s="1">
        <v>83.0</v>
      </c>
      <c r="B3717" s="1">
        <v>5.2</v>
      </c>
    </row>
    <row r="3718" ht="14.25" customHeight="1">
      <c r="A3718" s="1">
        <v>113.0</v>
      </c>
      <c r="B3718" s="1">
        <v>8.5</v>
      </c>
    </row>
    <row r="3719" ht="14.25" customHeight="1">
      <c r="A3719" s="1">
        <v>104.0</v>
      </c>
      <c r="B3719" s="1">
        <v>6.5</v>
      </c>
    </row>
    <row r="3720" ht="14.25" customHeight="1">
      <c r="A3720" s="1">
        <v>97.0</v>
      </c>
      <c r="B3720" s="1">
        <v>7.4</v>
      </c>
    </row>
    <row r="3721" ht="14.25" customHeight="1">
      <c r="A3721" s="1">
        <v>110.0</v>
      </c>
      <c r="B3721" s="1">
        <v>7.7</v>
      </c>
    </row>
    <row r="3722" ht="14.25" customHeight="1">
      <c r="A3722" s="1">
        <v>103.0</v>
      </c>
      <c r="B3722" s="1">
        <v>7.4</v>
      </c>
    </row>
    <row r="3723" ht="14.25" customHeight="1">
      <c r="A3723" s="1">
        <v>94.0</v>
      </c>
      <c r="B3723" s="1">
        <v>5.1</v>
      </c>
    </row>
    <row r="3724" ht="14.25" customHeight="1">
      <c r="A3724" s="1">
        <v>102.0</v>
      </c>
      <c r="B3724" s="1">
        <v>7.3</v>
      </c>
    </row>
    <row r="3725" ht="14.25" customHeight="1">
      <c r="A3725" s="1">
        <v>77.0</v>
      </c>
      <c r="B3725" s="1">
        <v>5.0</v>
      </c>
    </row>
    <row r="3726" ht="14.25" customHeight="1">
      <c r="A3726" s="1">
        <v>134.0</v>
      </c>
      <c r="B3726" s="1">
        <v>7.2</v>
      </c>
    </row>
    <row r="3727" ht="14.25" customHeight="1">
      <c r="A3727" s="1">
        <v>129.0</v>
      </c>
      <c r="B3727" s="1">
        <v>6.7</v>
      </c>
    </row>
    <row r="3728" ht="14.25" customHeight="1">
      <c r="A3728" s="1">
        <v>90.0</v>
      </c>
      <c r="B3728" s="1">
        <v>6.4</v>
      </c>
    </row>
    <row r="3729" ht="14.25" customHeight="1">
      <c r="A3729" s="1">
        <v>134.0</v>
      </c>
      <c r="B3729" s="1">
        <v>7.1</v>
      </c>
    </row>
    <row r="3730" ht="14.25" customHeight="1">
      <c r="A3730" s="1">
        <v>104.0</v>
      </c>
      <c r="B3730" s="1">
        <v>5.6</v>
      </c>
    </row>
    <row r="3731" ht="14.25" customHeight="1">
      <c r="A3731" s="1">
        <v>95.0</v>
      </c>
      <c r="B3731" s="1">
        <v>6.2</v>
      </c>
    </row>
    <row r="3732" ht="14.25" customHeight="1">
      <c r="A3732" s="1">
        <v>93.0</v>
      </c>
      <c r="B3732" s="1">
        <v>6.1</v>
      </c>
    </row>
    <row r="3733" ht="14.25" customHeight="1">
      <c r="A3733" s="1">
        <v>106.0</v>
      </c>
      <c r="B3733" s="1">
        <v>5.2</v>
      </c>
    </row>
    <row r="3734" ht="14.25" customHeight="1">
      <c r="A3734" s="1">
        <v>109.0</v>
      </c>
      <c r="B3734" s="1">
        <v>7.3</v>
      </c>
    </row>
    <row r="3735" ht="14.25" customHeight="1">
      <c r="A3735" s="1">
        <v>101.0</v>
      </c>
      <c r="B3735" s="1">
        <v>7.5</v>
      </c>
    </row>
    <row r="3736" ht="14.25" customHeight="1">
      <c r="A3736" s="1">
        <v>139.0</v>
      </c>
      <c r="B3736" s="1">
        <v>6.6</v>
      </c>
    </row>
    <row r="3737" ht="14.25" customHeight="1">
      <c r="A3737" s="1">
        <v>99.0</v>
      </c>
      <c r="B3737" s="1">
        <v>6.4</v>
      </c>
    </row>
    <row r="3738" ht="14.25" customHeight="1">
      <c r="A3738" s="1">
        <v>100.0</v>
      </c>
      <c r="B3738" s="1">
        <v>4.5</v>
      </c>
    </row>
    <row r="3739" ht="14.25" customHeight="1">
      <c r="A3739" s="1">
        <v>95.0</v>
      </c>
      <c r="B3739" s="1">
        <v>6.6</v>
      </c>
    </row>
    <row r="3740" ht="14.25" customHeight="1">
      <c r="A3740" s="1">
        <v>94.0</v>
      </c>
      <c r="B3740" s="1">
        <v>5.3</v>
      </c>
    </row>
    <row r="3741" ht="14.25" customHeight="1">
      <c r="A3741" s="1">
        <v>93.0</v>
      </c>
      <c r="B3741" s="1">
        <v>4.9</v>
      </c>
    </row>
    <row r="3742" ht="14.25" customHeight="1">
      <c r="A3742" s="1">
        <v>106.0</v>
      </c>
      <c r="B3742" s="1">
        <v>7.7</v>
      </c>
    </row>
    <row r="3743" ht="14.25" customHeight="1">
      <c r="A3743" s="1">
        <v>99.0</v>
      </c>
      <c r="B3743" s="1">
        <v>8.0</v>
      </c>
    </row>
    <row r="3744" ht="14.25" customHeight="1">
      <c r="A3744" s="1">
        <v>82.0</v>
      </c>
      <c r="B3744" s="1">
        <v>3.8</v>
      </c>
    </row>
    <row r="3745" ht="14.25" customHeight="1">
      <c r="A3745" s="1">
        <v>135.0</v>
      </c>
      <c r="B3745" s="1">
        <v>7.6</v>
      </c>
    </row>
    <row r="3746" ht="14.25" customHeight="1">
      <c r="A3746" s="1">
        <v>88.0</v>
      </c>
      <c r="B3746" s="1">
        <v>5.9</v>
      </c>
    </row>
    <row r="3747" ht="14.25" customHeight="1">
      <c r="A3747" s="1">
        <v>89.0</v>
      </c>
      <c r="B3747" s="1">
        <v>6.2</v>
      </c>
    </row>
    <row r="3748" ht="14.25" customHeight="1">
      <c r="A3748" s="1">
        <v>110.0</v>
      </c>
      <c r="B3748" s="1">
        <v>7.2</v>
      </c>
    </row>
    <row r="3749" ht="14.25" customHeight="1">
      <c r="A3749" s="1">
        <v>107.0</v>
      </c>
      <c r="B3749" s="1">
        <v>6.3</v>
      </c>
    </row>
    <row r="3750" ht="14.25" customHeight="1">
      <c r="A3750" s="1">
        <v>86.0</v>
      </c>
      <c r="B3750" s="1">
        <v>5.2</v>
      </c>
    </row>
    <row r="3751" ht="14.25" customHeight="1">
      <c r="A3751" s="1">
        <v>91.0</v>
      </c>
      <c r="B3751" s="1">
        <v>6.9</v>
      </c>
    </row>
    <row r="3752" ht="14.25" customHeight="1">
      <c r="A3752" s="1">
        <v>103.0</v>
      </c>
      <c r="B3752" s="1">
        <v>6.8</v>
      </c>
    </row>
    <row r="3753" ht="14.25" customHeight="1">
      <c r="A3753" s="1">
        <v>90.0</v>
      </c>
      <c r="B3753" s="1">
        <v>6.2</v>
      </c>
    </row>
    <row r="3754" ht="14.25" customHeight="1">
      <c r="A3754" s="1">
        <v>141.0</v>
      </c>
      <c r="B3754" s="1">
        <v>6.2</v>
      </c>
    </row>
    <row r="3755" ht="14.25" customHeight="1">
      <c r="A3755" s="1">
        <v>92.0</v>
      </c>
      <c r="B3755" s="1">
        <v>3.5</v>
      </c>
    </row>
    <row r="3756" ht="14.25" customHeight="1">
      <c r="A3756" s="1">
        <v>99.0</v>
      </c>
      <c r="B3756" s="1">
        <v>6.1</v>
      </c>
    </row>
    <row r="3757" ht="14.25" customHeight="1">
      <c r="A3757" s="1">
        <v>79.0</v>
      </c>
      <c r="B3757" s="1">
        <v>6.6</v>
      </c>
    </row>
    <row r="3758" ht="14.25" customHeight="1">
      <c r="A3758" s="1">
        <v>96.0</v>
      </c>
      <c r="B3758" s="1">
        <v>4.5</v>
      </c>
    </row>
    <row r="3759" ht="14.25" customHeight="1">
      <c r="A3759" s="1">
        <v>82.0</v>
      </c>
      <c r="B3759" s="1">
        <v>5.9</v>
      </c>
    </row>
    <row r="3760" ht="14.25" customHeight="1">
      <c r="A3760" s="1">
        <v>92.0</v>
      </c>
      <c r="B3760" s="1">
        <v>6.9</v>
      </c>
    </row>
    <row r="3761" ht="14.25" customHeight="1">
      <c r="A3761" s="1">
        <v>112.0</v>
      </c>
      <c r="B3761" s="1">
        <v>7.7</v>
      </c>
    </row>
    <row r="3762" ht="14.25" customHeight="1">
      <c r="A3762" s="1">
        <v>106.0</v>
      </c>
      <c r="B3762" s="1">
        <v>6.6</v>
      </c>
    </row>
    <row r="3763" ht="14.25" customHeight="1">
      <c r="A3763" s="1">
        <v>90.0</v>
      </c>
      <c r="B3763" s="1">
        <v>5.3</v>
      </c>
    </row>
    <row r="3764" ht="14.25" customHeight="1">
      <c r="A3764" s="1">
        <v>126.0</v>
      </c>
      <c r="B3764" s="1">
        <v>6.3</v>
      </c>
    </row>
    <row r="3765" ht="14.25" customHeight="1">
      <c r="A3765" s="1">
        <v>150.0</v>
      </c>
      <c r="B3765" s="1">
        <v>7.0</v>
      </c>
    </row>
    <row r="3766" ht="14.25" customHeight="1">
      <c r="A3766" s="1">
        <v>90.0</v>
      </c>
      <c r="B3766" s="1">
        <v>7.0</v>
      </c>
    </row>
    <row r="3767" ht="14.25" customHeight="1">
      <c r="A3767" s="1">
        <v>91.0</v>
      </c>
      <c r="B3767" s="1">
        <v>6.6</v>
      </c>
    </row>
    <row r="3768" ht="14.25" customHeight="1">
      <c r="A3768" s="1">
        <v>145.0</v>
      </c>
      <c r="B3768" s="1">
        <v>8.6</v>
      </c>
    </row>
    <row r="3769" ht="14.25" customHeight="1">
      <c r="A3769" s="1">
        <v>95.0</v>
      </c>
      <c r="B3769" s="1">
        <v>6.4</v>
      </c>
    </row>
    <row r="3770" ht="14.25" customHeight="1">
      <c r="A3770" s="1">
        <v>97.0</v>
      </c>
      <c r="B3770" s="1">
        <v>7.9</v>
      </c>
    </row>
    <row r="3771" ht="14.25" customHeight="1">
      <c r="A3771" s="1">
        <v>90.0</v>
      </c>
      <c r="B3771" s="1">
        <v>5.4</v>
      </c>
    </row>
    <row r="3772" ht="14.25" customHeight="1">
      <c r="A3772" s="1">
        <v>41.0</v>
      </c>
      <c r="B3772" s="1">
        <v>6.9</v>
      </c>
    </row>
    <row r="3773" ht="14.25" customHeight="1">
      <c r="A3773" s="1">
        <v>112.0</v>
      </c>
      <c r="B3773" s="1">
        <v>7.7</v>
      </c>
    </row>
    <row r="3774" ht="14.25" customHeight="1">
      <c r="A3774" s="1">
        <v>122.0</v>
      </c>
      <c r="B3774" s="1">
        <v>7.2</v>
      </c>
    </row>
    <row r="3775" ht="14.25" customHeight="1">
      <c r="A3775" s="1">
        <v>110.0</v>
      </c>
      <c r="B3775" s="1">
        <v>6.8</v>
      </c>
    </row>
    <row r="3776" ht="14.25" customHeight="1">
      <c r="A3776" s="1">
        <v>87.0</v>
      </c>
      <c r="B3776" s="1">
        <v>6.2</v>
      </c>
    </row>
    <row r="3777" ht="14.25" customHeight="1">
      <c r="A3777" s="1">
        <v>108.0</v>
      </c>
      <c r="B3777" s="1">
        <v>7.4</v>
      </c>
    </row>
    <row r="3778" ht="14.25" customHeight="1">
      <c r="A3778" s="1">
        <v>121.0</v>
      </c>
      <c r="B3778" s="1">
        <v>4.6</v>
      </c>
    </row>
    <row r="3779" ht="14.25" customHeight="1">
      <c r="A3779" s="1">
        <v>97.0</v>
      </c>
      <c r="B3779" s="1">
        <v>6.4</v>
      </c>
    </row>
    <row r="3780" ht="14.25" customHeight="1">
      <c r="A3780" s="1">
        <v>116.0</v>
      </c>
      <c r="B3780" s="1">
        <v>7.0</v>
      </c>
    </row>
    <row r="3781" ht="14.25" customHeight="1">
      <c r="A3781" s="1">
        <v>94.0</v>
      </c>
      <c r="B3781" s="1">
        <v>7.7</v>
      </c>
    </row>
    <row r="3782" ht="14.25" customHeight="1">
      <c r="A3782" s="1">
        <v>103.0</v>
      </c>
      <c r="B3782" s="1">
        <v>6.8</v>
      </c>
    </row>
    <row r="3783" ht="14.25" customHeight="1">
      <c r="A3783" s="1">
        <v>112.0</v>
      </c>
      <c r="B3783" s="1">
        <v>7.0</v>
      </c>
    </row>
    <row r="3784" ht="14.25" customHeight="1">
      <c r="A3784" s="1">
        <v>91.0</v>
      </c>
      <c r="B3784" s="1">
        <v>7.0</v>
      </c>
    </row>
    <row r="3785" ht="14.25" customHeight="1">
      <c r="A3785" s="1">
        <v>98.0</v>
      </c>
      <c r="B3785" s="1">
        <v>6.3</v>
      </c>
    </row>
    <row r="3786" ht="14.25" customHeight="1">
      <c r="A3786" s="1">
        <v>95.0</v>
      </c>
      <c r="B3786" s="1">
        <v>7.1</v>
      </c>
    </row>
    <row r="3787" ht="14.25" customHeight="1">
      <c r="A3787" s="1">
        <v>88.0</v>
      </c>
      <c r="B3787" s="1">
        <v>5.6</v>
      </c>
    </row>
    <row r="3788" ht="14.25" customHeight="1">
      <c r="A3788" s="1">
        <v>99.0</v>
      </c>
      <c r="B3788" s="1">
        <v>4.4</v>
      </c>
    </row>
    <row r="3789" ht="14.25" customHeight="1">
      <c r="A3789" s="1">
        <v>91.0</v>
      </c>
      <c r="B3789" s="1">
        <v>7.1</v>
      </c>
    </row>
    <row r="3790" ht="14.25" customHeight="1">
      <c r="A3790" s="1">
        <v>97.0</v>
      </c>
      <c r="B3790" s="1">
        <v>6.1</v>
      </c>
    </row>
    <row r="3791" ht="14.25" customHeight="1">
      <c r="A3791" s="1">
        <v>136.0</v>
      </c>
      <c r="B3791" s="1">
        <v>7.4</v>
      </c>
    </row>
    <row r="3792" ht="14.25" customHeight="1">
      <c r="A3792" s="1">
        <v>118.0</v>
      </c>
      <c r="B3792" s="1">
        <v>7.5</v>
      </c>
    </row>
    <row r="3793" ht="14.25" customHeight="1">
      <c r="A3793" s="1">
        <v>94.0</v>
      </c>
      <c r="B3793" s="1">
        <v>7.2</v>
      </c>
    </row>
    <row r="3794" ht="14.25" customHeight="1">
      <c r="A3794" s="1">
        <v>89.0</v>
      </c>
      <c r="B3794" s="1">
        <v>7.6</v>
      </c>
    </row>
    <row r="3795" ht="14.25" customHeight="1">
      <c r="A3795" s="1">
        <v>90.0</v>
      </c>
      <c r="B3795" s="1">
        <v>7.3</v>
      </c>
    </row>
    <row r="3796" ht="14.25" customHeight="1">
      <c r="A3796" s="1">
        <v>95.0</v>
      </c>
      <c r="B3796" s="1">
        <v>6.2</v>
      </c>
    </row>
    <row r="3797" ht="14.25" customHeight="1">
      <c r="A3797" s="1">
        <v>90.0</v>
      </c>
      <c r="B3797" s="1">
        <v>6.2</v>
      </c>
    </row>
    <row r="3798" ht="14.25" customHeight="1">
      <c r="A3798" s="1">
        <v>95.0</v>
      </c>
      <c r="B3798" s="1">
        <v>4.6</v>
      </c>
    </row>
    <row r="3799" ht="14.25" customHeight="1">
      <c r="A3799" s="1">
        <v>94.0</v>
      </c>
      <c r="B3799" s="1">
        <v>6.2</v>
      </c>
    </row>
    <row r="3800" ht="14.25" customHeight="1">
      <c r="A3800" s="1">
        <v>90.0</v>
      </c>
      <c r="B3800" s="1">
        <v>6.2</v>
      </c>
    </row>
    <row r="3801" ht="14.25" customHeight="1">
      <c r="A3801" s="1">
        <v>103.0</v>
      </c>
      <c r="B3801" s="1">
        <v>3.3</v>
      </c>
    </row>
    <row r="3802" ht="14.25" customHeight="1">
      <c r="A3802" s="1">
        <v>60.0</v>
      </c>
      <c r="B3802" s="1">
        <v>7.5</v>
      </c>
    </row>
    <row r="3803" ht="14.25" customHeight="1">
      <c r="A3803" s="1">
        <v>91.0</v>
      </c>
      <c r="B3803" s="1">
        <v>4.2</v>
      </c>
    </row>
    <row r="3804" ht="14.25" customHeight="1">
      <c r="A3804" s="1">
        <v>102.0</v>
      </c>
      <c r="B3804" s="1">
        <v>7.2</v>
      </c>
    </row>
    <row r="3805" ht="14.25" customHeight="1">
      <c r="A3805" s="1">
        <v>92.0</v>
      </c>
      <c r="B3805" s="1">
        <v>6.2</v>
      </c>
    </row>
    <row r="3806" ht="14.25" customHeight="1">
      <c r="A3806" s="1">
        <v>87.0</v>
      </c>
      <c r="B3806" s="1">
        <v>6.1</v>
      </c>
    </row>
    <row r="3807" ht="14.25" customHeight="1">
      <c r="A3807" s="1">
        <v>80.0</v>
      </c>
      <c r="B3807" s="1">
        <v>4.2</v>
      </c>
    </row>
    <row r="3808" ht="14.25" customHeight="1">
      <c r="A3808" s="1">
        <v>90.0</v>
      </c>
      <c r="B3808" s="1">
        <v>4.5</v>
      </c>
    </row>
    <row r="3809" ht="14.25" customHeight="1">
      <c r="A3809" s="1">
        <v>44.0</v>
      </c>
      <c r="B3809" s="1">
        <v>8.4</v>
      </c>
    </row>
    <row r="3810" ht="14.25" customHeight="1">
      <c r="A3810" s="1">
        <v>105.0</v>
      </c>
      <c r="B3810" s="1">
        <v>7.5</v>
      </c>
    </row>
    <row r="3811" ht="14.25" customHeight="1">
      <c r="A3811" s="1">
        <v>67.0</v>
      </c>
      <c r="B3811" s="1">
        <v>6.7</v>
      </c>
    </row>
    <row r="3812" ht="14.25" customHeight="1">
      <c r="A3812" s="1">
        <v>95.0</v>
      </c>
      <c r="B3812" s="1">
        <v>5.1</v>
      </c>
    </row>
    <row r="3813" ht="14.25" customHeight="1">
      <c r="A3813" s="1">
        <v>87.0</v>
      </c>
      <c r="B3813" s="1">
        <v>5.5</v>
      </c>
    </row>
    <row r="3814" ht="14.25" customHeight="1">
      <c r="A3814" s="1">
        <v>94.0</v>
      </c>
      <c r="B3814" s="1">
        <v>4.4</v>
      </c>
    </row>
    <row r="3815" ht="14.25" customHeight="1">
      <c r="A3815" s="1">
        <v>109.0</v>
      </c>
      <c r="B3815" s="1">
        <v>4.4</v>
      </c>
    </row>
    <row r="3816" ht="14.25" customHeight="1">
      <c r="A3816" s="1">
        <v>130.0</v>
      </c>
      <c r="B3816" s="1">
        <v>6.8</v>
      </c>
    </row>
    <row r="3817" ht="14.25" customHeight="1">
      <c r="A3817" s="1">
        <v>0.0</v>
      </c>
      <c r="B3817" s="1">
        <v>6.7</v>
      </c>
    </row>
    <row r="3818" ht="14.25" customHeight="1">
      <c r="A3818" s="1">
        <v>88.0</v>
      </c>
      <c r="B3818" s="1">
        <v>8.6</v>
      </c>
    </row>
    <row r="3819" ht="14.25" customHeight="1">
      <c r="A3819" s="1">
        <v>88.0</v>
      </c>
      <c r="B3819" s="1">
        <v>4.8</v>
      </c>
    </row>
    <row r="3820" ht="14.25" customHeight="1">
      <c r="A3820" s="1">
        <v>97.0</v>
      </c>
      <c r="B3820" s="1">
        <v>3.4</v>
      </c>
    </row>
    <row r="3821" ht="14.25" customHeight="1">
      <c r="A3821" s="1">
        <v>113.0</v>
      </c>
      <c r="B3821" s="1">
        <v>7.4</v>
      </c>
    </row>
    <row r="3822" ht="14.25" customHeight="1">
      <c r="A3822" s="1">
        <v>99.0</v>
      </c>
      <c r="B3822" s="1">
        <v>7.3</v>
      </c>
    </row>
    <row r="3823" ht="14.25" customHeight="1">
      <c r="A3823" s="1">
        <v>148.0</v>
      </c>
      <c r="B3823" s="1">
        <v>8.0</v>
      </c>
    </row>
    <row r="3824" ht="14.25" customHeight="1">
      <c r="A3824" s="1">
        <v>107.0</v>
      </c>
      <c r="B3824" s="1">
        <v>6.5</v>
      </c>
    </row>
    <row r="3825" ht="14.25" customHeight="1">
      <c r="A3825" s="1">
        <v>93.0</v>
      </c>
      <c r="B3825" s="1">
        <v>5.9</v>
      </c>
    </row>
    <row r="3826" ht="14.25" customHeight="1">
      <c r="A3826" s="1">
        <v>94.0</v>
      </c>
      <c r="B3826" s="1">
        <v>6.8</v>
      </c>
    </row>
    <row r="3827" ht="14.25" customHeight="1">
      <c r="A3827" s="1">
        <v>121.0</v>
      </c>
      <c r="B3827" s="1">
        <v>7.4</v>
      </c>
    </row>
    <row r="3828" ht="14.25" customHeight="1">
      <c r="A3828" s="1">
        <v>118.0</v>
      </c>
      <c r="B3828" s="1">
        <v>6.7</v>
      </c>
    </row>
    <row r="3829" ht="14.25" customHeight="1">
      <c r="A3829" s="1">
        <v>98.0</v>
      </c>
      <c r="B3829" s="1">
        <v>6.8</v>
      </c>
    </row>
    <row r="3830" ht="14.25" customHeight="1">
      <c r="A3830" s="1">
        <v>82.0</v>
      </c>
      <c r="B3830" s="1">
        <v>5.4</v>
      </c>
    </row>
    <row r="3831" ht="14.25" customHeight="1">
      <c r="A3831" s="1">
        <v>101.0</v>
      </c>
      <c r="B3831" s="1">
        <v>5.5</v>
      </c>
    </row>
    <row r="3832" ht="14.25" customHeight="1">
      <c r="A3832" s="1">
        <v>106.0</v>
      </c>
      <c r="B3832" s="1">
        <v>7.4</v>
      </c>
    </row>
    <row r="3833" ht="14.25" customHeight="1">
      <c r="A3833" s="1">
        <v>90.0</v>
      </c>
      <c r="B3833" s="1">
        <v>5.7</v>
      </c>
    </row>
    <row r="3834" ht="14.25" customHeight="1">
      <c r="A3834" s="1">
        <v>79.0</v>
      </c>
      <c r="B3834" s="1">
        <v>5.4</v>
      </c>
    </row>
    <row r="3835" ht="14.25" customHeight="1">
      <c r="A3835" s="1">
        <v>87.0</v>
      </c>
      <c r="B3835" s="1">
        <v>3.2</v>
      </c>
    </row>
    <row r="3836" ht="14.25" customHeight="1">
      <c r="A3836" s="1">
        <v>0.0</v>
      </c>
      <c r="B3836" s="1">
        <v>7.1</v>
      </c>
    </row>
    <row r="3837" ht="14.25" customHeight="1">
      <c r="A3837" s="1">
        <v>105.0</v>
      </c>
      <c r="B3837" s="1">
        <v>7.8</v>
      </c>
    </row>
    <row r="3838" ht="14.25" customHeight="1">
      <c r="A3838" s="1">
        <v>89.0</v>
      </c>
      <c r="B3838" s="1">
        <v>5.3</v>
      </c>
    </row>
    <row r="3839" ht="14.25" customHeight="1">
      <c r="A3839" s="1">
        <v>100.0</v>
      </c>
      <c r="B3839" s="1">
        <v>7.2</v>
      </c>
    </row>
    <row r="3840" ht="14.25" customHeight="1">
      <c r="A3840" s="1">
        <v>92.0</v>
      </c>
      <c r="B3840" s="1">
        <v>6.2</v>
      </c>
    </row>
    <row r="3841" ht="14.25" customHeight="1">
      <c r="A3841" s="1">
        <v>97.0</v>
      </c>
      <c r="B3841" s="1">
        <v>5.9</v>
      </c>
    </row>
    <row r="3842" ht="14.25" customHeight="1">
      <c r="A3842" s="1">
        <v>100.0</v>
      </c>
      <c r="B3842" s="1">
        <v>7.3</v>
      </c>
    </row>
    <row r="3843" ht="14.25" customHeight="1">
      <c r="A3843" s="1">
        <v>96.0</v>
      </c>
      <c r="B3843" s="1">
        <v>6.7</v>
      </c>
    </row>
    <row r="3844" ht="14.25" customHeight="1">
      <c r="A3844" s="1">
        <v>104.0</v>
      </c>
      <c r="B3844" s="1">
        <v>5.7</v>
      </c>
    </row>
    <row r="3845" ht="14.25" customHeight="1">
      <c r="A3845" s="1">
        <v>117.0</v>
      </c>
      <c r="B3845" s="1">
        <v>7.1</v>
      </c>
    </row>
    <row r="3846" ht="14.25" customHeight="1">
      <c r="A3846" s="1">
        <v>90.0</v>
      </c>
      <c r="B3846" s="1">
        <v>7.2</v>
      </c>
    </row>
    <row r="3847" ht="14.25" customHeight="1">
      <c r="A3847" s="1">
        <v>115.0</v>
      </c>
      <c r="B3847" s="1">
        <v>7.4</v>
      </c>
    </row>
    <row r="3848" ht="14.25" customHeight="1">
      <c r="A3848" s="1">
        <v>108.0</v>
      </c>
      <c r="B3848" s="1">
        <v>7.7</v>
      </c>
    </row>
    <row r="3849" ht="14.25" customHeight="1">
      <c r="A3849" s="1">
        <v>43.0</v>
      </c>
      <c r="B3849" s="1">
        <v>7.7</v>
      </c>
    </row>
    <row r="3850" ht="14.25" customHeight="1">
      <c r="A3850" s="1">
        <v>109.0</v>
      </c>
      <c r="B3850" s="1">
        <v>7.4</v>
      </c>
    </row>
    <row r="3851" ht="14.25" customHeight="1">
      <c r="A3851" s="1">
        <v>102.0</v>
      </c>
      <c r="B3851" s="1">
        <v>8.4</v>
      </c>
    </row>
    <row r="3852" ht="14.25" customHeight="1">
      <c r="A3852" s="1">
        <v>100.0</v>
      </c>
      <c r="B3852" s="1">
        <v>7.1</v>
      </c>
    </row>
    <row r="3853" ht="14.25" customHeight="1">
      <c r="A3853" s="1">
        <v>115.0</v>
      </c>
      <c r="B3853" s="1">
        <v>7.2</v>
      </c>
    </row>
    <row r="3854" ht="14.25" customHeight="1">
      <c r="A3854" s="1">
        <v>122.0</v>
      </c>
      <c r="B3854" s="1">
        <v>7.5</v>
      </c>
    </row>
    <row r="3855" ht="14.25" customHeight="1">
      <c r="A3855" s="1">
        <v>98.0</v>
      </c>
      <c r="B3855" s="1">
        <v>5.4</v>
      </c>
    </row>
    <row r="3856" ht="14.25" customHeight="1">
      <c r="A3856" s="1">
        <v>133.0</v>
      </c>
      <c r="B3856" s="1">
        <v>8.1</v>
      </c>
    </row>
    <row r="3857" ht="14.25" customHeight="1">
      <c r="A3857" s="1">
        <v>105.0</v>
      </c>
      <c r="B3857" s="1">
        <v>6.0</v>
      </c>
    </row>
    <row r="3858" ht="14.25" customHeight="1">
      <c r="A3858" s="1">
        <v>122.0</v>
      </c>
      <c r="B3858" s="1">
        <v>7.8</v>
      </c>
    </row>
    <row r="3859" ht="14.25" customHeight="1">
      <c r="A3859" s="1">
        <v>106.0</v>
      </c>
      <c r="B3859" s="1">
        <v>6.8</v>
      </c>
    </row>
    <row r="3860" ht="14.25" customHeight="1">
      <c r="A3860" s="1">
        <v>98.0</v>
      </c>
      <c r="B3860" s="1">
        <v>6.5</v>
      </c>
    </row>
    <row r="3861" ht="14.25" customHeight="1">
      <c r="A3861" s="1">
        <v>112.0</v>
      </c>
      <c r="B3861" s="1">
        <v>7.7</v>
      </c>
    </row>
    <row r="3862" ht="14.25" customHeight="1">
      <c r="A3862" s="1">
        <v>120.0</v>
      </c>
      <c r="B3862" s="1">
        <v>6.4</v>
      </c>
    </row>
    <row r="3863" ht="14.25" customHeight="1">
      <c r="A3863" s="1">
        <v>99.0</v>
      </c>
      <c r="B3863" s="1">
        <v>6.5</v>
      </c>
    </row>
    <row r="3864" ht="14.25" customHeight="1">
      <c r="A3864" s="1">
        <v>110.0</v>
      </c>
      <c r="B3864" s="1">
        <v>7.3</v>
      </c>
    </row>
    <row r="3865" ht="14.25" customHeight="1">
      <c r="A3865" s="1">
        <v>102.0</v>
      </c>
      <c r="B3865" s="1">
        <v>6.6</v>
      </c>
    </row>
    <row r="3866" ht="14.25" customHeight="1">
      <c r="A3866" s="1">
        <v>109.0</v>
      </c>
      <c r="B3866" s="1">
        <v>7.9</v>
      </c>
    </row>
    <row r="3867" ht="14.25" customHeight="1">
      <c r="A3867" s="1">
        <v>104.0</v>
      </c>
      <c r="B3867" s="1">
        <v>5.9</v>
      </c>
    </row>
    <row r="3868" ht="14.25" customHeight="1">
      <c r="A3868" s="1">
        <v>134.0</v>
      </c>
      <c r="B3868" s="1">
        <v>4.7</v>
      </c>
    </row>
    <row r="3869" ht="14.25" customHeight="1">
      <c r="A3869" s="1">
        <v>133.0</v>
      </c>
      <c r="B3869" s="1">
        <v>8.7</v>
      </c>
    </row>
    <row r="3870" ht="14.25" customHeight="1">
      <c r="A3870" s="1">
        <v>85.0</v>
      </c>
      <c r="B3870" s="1">
        <v>5.9</v>
      </c>
    </row>
    <row r="3871" ht="14.25" customHeight="1">
      <c r="A3871" s="1">
        <v>87.0</v>
      </c>
      <c r="B3871" s="1">
        <v>6.7</v>
      </c>
    </row>
    <row r="3872" ht="14.25" customHeight="1">
      <c r="A3872" s="1">
        <v>130.0</v>
      </c>
      <c r="B3872" s="1">
        <v>8.5</v>
      </c>
    </row>
    <row r="3873" ht="14.25" customHeight="1">
      <c r="A3873" s="1">
        <v>199.0</v>
      </c>
      <c r="B3873" s="1">
        <v>8.4</v>
      </c>
    </row>
    <row r="3874" ht="14.25" customHeight="1">
      <c r="A3874" s="1">
        <v>103.0</v>
      </c>
      <c r="B3874" s="1">
        <v>5.8</v>
      </c>
    </row>
    <row r="3875" ht="14.25" customHeight="1">
      <c r="A3875" s="1">
        <v>112.0</v>
      </c>
      <c r="B3875" s="1">
        <v>6.1</v>
      </c>
    </row>
    <row r="3876" ht="14.25" customHeight="1">
      <c r="A3876" s="1">
        <v>89.0</v>
      </c>
      <c r="B3876" s="1">
        <v>7.3</v>
      </c>
    </row>
    <row r="3877" ht="14.25" customHeight="1">
      <c r="A3877" s="1">
        <v>124.0</v>
      </c>
      <c r="B3877" s="1">
        <v>6.7</v>
      </c>
    </row>
    <row r="3878" ht="14.25" customHeight="1">
      <c r="A3878" s="1">
        <v>101.0</v>
      </c>
      <c r="B3878" s="1">
        <v>7.6</v>
      </c>
    </row>
    <row r="3879" ht="14.25" customHeight="1">
      <c r="A3879" s="1">
        <v>133.0</v>
      </c>
      <c r="B3879" s="1">
        <v>7.2</v>
      </c>
    </row>
    <row r="3880" ht="14.25" customHeight="1">
      <c r="A3880" s="1">
        <v>112.0</v>
      </c>
      <c r="B3880" s="1">
        <v>6.2</v>
      </c>
    </row>
    <row r="3881" ht="14.25" customHeight="1">
      <c r="A3881" s="1">
        <v>111.0</v>
      </c>
      <c r="B3881" s="1">
        <v>5.8</v>
      </c>
    </row>
    <row r="3882" ht="14.25" customHeight="1">
      <c r="A3882" s="1">
        <v>98.0</v>
      </c>
      <c r="B3882" s="1">
        <v>5.2</v>
      </c>
    </row>
    <row r="3883" ht="14.25" customHeight="1">
      <c r="A3883" s="1">
        <v>60.0</v>
      </c>
      <c r="B3883" s="1">
        <v>8.1</v>
      </c>
    </row>
    <row r="3884" ht="14.25" customHeight="1">
      <c r="A3884" s="1">
        <v>93.0</v>
      </c>
      <c r="B3884" s="1">
        <v>7.1</v>
      </c>
    </row>
    <row r="3885" ht="14.25" customHeight="1">
      <c r="A3885" s="1">
        <v>104.0</v>
      </c>
      <c r="B3885" s="1">
        <v>6.5</v>
      </c>
    </row>
    <row r="3886" ht="14.25" customHeight="1">
      <c r="A3886" s="1">
        <v>112.0</v>
      </c>
      <c r="B3886" s="1">
        <v>7.3</v>
      </c>
    </row>
    <row r="3887" ht="14.25" customHeight="1">
      <c r="A3887" s="1">
        <v>94.0</v>
      </c>
      <c r="B3887" s="1">
        <v>6.2</v>
      </c>
    </row>
    <row r="3888" ht="14.25" customHeight="1">
      <c r="A3888" s="1">
        <v>90.0</v>
      </c>
      <c r="B3888" s="1">
        <v>5.0</v>
      </c>
    </row>
    <row r="3889" ht="14.25" customHeight="1">
      <c r="A3889" s="1">
        <v>96.0</v>
      </c>
      <c r="B3889" s="1">
        <v>8.0</v>
      </c>
    </row>
    <row r="3890" ht="14.25" customHeight="1">
      <c r="A3890" s="1">
        <v>101.0</v>
      </c>
      <c r="B3890" s="1">
        <v>7.8</v>
      </c>
    </row>
    <row r="3891" ht="14.25" customHeight="1">
      <c r="A3891" s="1">
        <v>93.0</v>
      </c>
      <c r="B3891" s="1">
        <v>8.1</v>
      </c>
    </row>
    <row r="3892" ht="14.25" customHeight="1">
      <c r="A3892" s="1">
        <v>152.0</v>
      </c>
      <c r="B3892" s="1">
        <v>6.7</v>
      </c>
    </row>
    <row r="3893" ht="14.25" customHeight="1">
      <c r="A3893" s="1">
        <v>150.0</v>
      </c>
      <c r="B3893" s="1">
        <v>6.1</v>
      </c>
    </row>
    <row r="3894" ht="14.25" customHeight="1">
      <c r="A3894" s="1">
        <v>112.0</v>
      </c>
      <c r="B3894" s="1">
        <v>7.1</v>
      </c>
    </row>
    <row r="3895" ht="14.25" customHeight="1">
      <c r="A3895" s="1">
        <v>95.0</v>
      </c>
      <c r="B3895" s="1">
        <v>5.6</v>
      </c>
    </row>
    <row r="3896" ht="14.25" customHeight="1">
      <c r="A3896" s="1">
        <v>111.0</v>
      </c>
      <c r="B3896" s="1">
        <v>7.6</v>
      </c>
    </row>
    <row r="3897" ht="14.25" customHeight="1">
      <c r="A3897" s="1">
        <v>86.0</v>
      </c>
      <c r="B3897" s="1">
        <v>4.3</v>
      </c>
    </row>
    <row r="3898" ht="14.25" customHeight="1">
      <c r="A3898" s="1">
        <v>108.0</v>
      </c>
      <c r="B3898" s="1">
        <v>7.3</v>
      </c>
    </row>
    <row r="3899" ht="14.25" customHeight="1">
      <c r="A3899" s="1">
        <v>105.0</v>
      </c>
      <c r="B3899" s="1">
        <v>7.3</v>
      </c>
    </row>
    <row r="3900" ht="14.25" customHeight="1">
      <c r="A3900" s="1">
        <v>91.0</v>
      </c>
      <c r="B3900" s="1">
        <v>4.6</v>
      </c>
    </row>
    <row r="3901" ht="14.25" customHeight="1">
      <c r="A3901" s="1">
        <v>105.0</v>
      </c>
      <c r="B3901" s="1">
        <v>6.8</v>
      </c>
    </row>
    <row r="3902" ht="14.25" customHeight="1">
      <c r="A3902" s="1">
        <v>60.0</v>
      </c>
      <c r="B3902" s="1">
        <v>7.5</v>
      </c>
    </row>
    <row r="3903" ht="14.25" customHeight="1">
      <c r="A3903" s="1">
        <v>106.0</v>
      </c>
      <c r="B3903" s="1">
        <v>7.1</v>
      </c>
    </row>
    <row r="3904" ht="14.25" customHeight="1">
      <c r="A3904" s="1">
        <v>93.0</v>
      </c>
      <c r="B3904" s="1">
        <v>7.3</v>
      </c>
    </row>
    <row r="3905" ht="14.25" customHeight="1">
      <c r="A3905" s="1">
        <v>172.0</v>
      </c>
      <c r="B3905" s="1">
        <v>8.3</v>
      </c>
    </row>
    <row r="3906" ht="14.25" customHeight="1">
      <c r="A3906" s="1">
        <v>109.0</v>
      </c>
      <c r="B3906" s="1">
        <v>5.4</v>
      </c>
    </row>
    <row r="3907" ht="14.25" customHeight="1">
      <c r="A3907" s="1">
        <v>93.0</v>
      </c>
      <c r="B3907" s="1">
        <v>4.0</v>
      </c>
    </row>
    <row r="3908" ht="14.25" customHeight="1">
      <c r="A3908" s="1">
        <v>165.0</v>
      </c>
      <c r="B3908" s="1">
        <v>8.0</v>
      </c>
    </row>
    <row r="3909" ht="14.25" customHeight="1">
      <c r="A3909" s="1">
        <v>96.0</v>
      </c>
      <c r="B3909" s="1">
        <v>6.7</v>
      </c>
    </row>
    <row r="3910" ht="14.25" customHeight="1">
      <c r="A3910" s="1">
        <v>119.0</v>
      </c>
      <c r="B3910" s="1">
        <v>5.7</v>
      </c>
    </row>
    <row r="3911" ht="14.25" customHeight="1">
      <c r="A3911" s="1">
        <v>93.0</v>
      </c>
      <c r="B3911" s="1">
        <v>4.6</v>
      </c>
    </row>
    <row r="3912" ht="14.25" customHeight="1">
      <c r="A3912" s="1">
        <v>82.0</v>
      </c>
      <c r="B3912" s="1">
        <v>4.0</v>
      </c>
    </row>
    <row r="3913" ht="14.25" customHeight="1">
      <c r="A3913" s="1">
        <v>101.0</v>
      </c>
      <c r="B3913" s="1">
        <v>7.0</v>
      </c>
    </row>
    <row r="3914" ht="14.25" customHeight="1">
      <c r="A3914" s="1">
        <v>120.0</v>
      </c>
      <c r="B3914" s="1">
        <v>7.4</v>
      </c>
    </row>
    <row r="3915" ht="14.25" customHeight="1">
      <c r="A3915" s="1">
        <v>81.0</v>
      </c>
      <c r="B3915" s="1">
        <v>5.9</v>
      </c>
    </row>
    <row r="3916" ht="14.25" customHeight="1">
      <c r="A3916" s="1">
        <v>82.0</v>
      </c>
      <c r="B3916" s="1">
        <v>4.6</v>
      </c>
    </row>
    <row r="3917" ht="14.25" customHeight="1">
      <c r="A3917" s="1">
        <v>107.0</v>
      </c>
      <c r="B3917" s="1">
        <v>4.8</v>
      </c>
    </row>
    <row r="3918" ht="14.25" customHeight="1">
      <c r="A3918" s="1">
        <v>105.0</v>
      </c>
      <c r="B3918" s="1">
        <v>7.5</v>
      </c>
    </row>
    <row r="3919" ht="14.25" customHeight="1">
      <c r="A3919" s="1">
        <v>86.0</v>
      </c>
      <c r="B3919" s="1">
        <v>4.7</v>
      </c>
    </row>
    <row r="3920" ht="14.25" customHeight="1">
      <c r="A3920" s="1">
        <v>110.0</v>
      </c>
      <c r="B3920" s="1">
        <v>6.7</v>
      </c>
    </row>
    <row r="3921" ht="14.25" customHeight="1">
      <c r="A3921" s="1">
        <v>127.0</v>
      </c>
      <c r="B3921" s="1">
        <v>6.3</v>
      </c>
    </row>
    <row r="3922" ht="14.25" customHeight="1">
      <c r="A3922" s="1">
        <v>90.0</v>
      </c>
      <c r="B3922" s="1">
        <v>6.0</v>
      </c>
    </row>
    <row r="3923" ht="14.25" customHeight="1">
      <c r="A3923" s="1">
        <v>110.0</v>
      </c>
      <c r="B3923" s="1">
        <v>6.7</v>
      </c>
    </row>
    <row r="3924" ht="14.25" customHeight="1">
      <c r="A3924" s="1">
        <v>104.0</v>
      </c>
      <c r="B3924" s="1">
        <v>7.1</v>
      </c>
    </row>
    <row r="3925" ht="14.25" customHeight="1">
      <c r="A3925" s="1">
        <v>96.0</v>
      </c>
      <c r="B3925" s="1">
        <v>2.7</v>
      </c>
    </row>
    <row r="3926" ht="14.25" customHeight="1">
      <c r="A3926" s="1">
        <v>110.0</v>
      </c>
      <c r="B3926" s="1">
        <v>7.3</v>
      </c>
    </row>
    <row r="3927" ht="14.25" customHeight="1">
      <c r="A3927" s="1">
        <v>84.0</v>
      </c>
      <c r="B3927" s="1">
        <v>7.6</v>
      </c>
    </row>
    <row r="3928" ht="14.25" customHeight="1">
      <c r="A3928" s="1">
        <v>94.0</v>
      </c>
      <c r="B3928" s="1">
        <v>5.8</v>
      </c>
    </row>
    <row r="3929" ht="14.25" customHeight="1">
      <c r="A3929" s="1">
        <v>93.0</v>
      </c>
      <c r="B3929" s="1">
        <v>6.5</v>
      </c>
    </row>
    <row r="3930" ht="14.25" customHeight="1">
      <c r="A3930" s="1">
        <v>96.0</v>
      </c>
      <c r="B3930" s="1">
        <v>6.6</v>
      </c>
    </row>
    <row r="3931" ht="14.25" customHeight="1">
      <c r="A3931" s="1">
        <v>88.0</v>
      </c>
      <c r="B3931" s="1">
        <v>6.2</v>
      </c>
    </row>
    <row r="3932" ht="14.25" customHeight="1">
      <c r="A3932" s="1">
        <v>101.0</v>
      </c>
      <c r="B3932" s="1">
        <v>6.9</v>
      </c>
    </row>
    <row r="3933" ht="14.25" customHeight="1">
      <c r="A3933" s="1">
        <v>102.0</v>
      </c>
      <c r="B3933" s="1">
        <v>8.5</v>
      </c>
    </row>
    <row r="3934" ht="14.25" customHeight="1">
      <c r="A3934" s="1">
        <v>87.0</v>
      </c>
      <c r="B3934" s="1">
        <v>4.8</v>
      </c>
    </row>
    <row r="3935" ht="14.25" customHeight="1">
      <c r="A3935" s="1">
        <v>83.0</v>
      </c>
      <c r="B3935" s="1">
        <v>6.6</v>
      </c>
    </row>
    <row r="3936" ht="14.25" customHeight="1">
      <c r="A3936" s="1">
        <v>103.0</v>
      </c>
      <c r="B3936" s="1">
        <v>5.7</v>
      </c>
    </row>
    <row r="3937" ht="14.25" customHeight="1">
      <c r="A3937" s="1">
        <v>99.0</v>
      </c>
      <c r="B3937" s="1">
        <v>7.0</v>
      </c>
    </row>
    <row r="3938" ht="14.25" customHeight="1">
      <c r="A3938" s="1">
        <v>106.0</v>
      </c>
      <c r="B3938" s="1">
        <v>5.4</v>
      </c>
    </row>
    <row r="3939" ht="14.25" customHeight="1">
      <c r="A3939" s="1">
        <v>115.0</v>
      </c>
      <c r="B3939" s="1">
        <v>7.1</v>
      </c>
    </row>
    <row r="3940" ht="14.25" customHeight="1">
      <c r="A3940" s="1">
        <v>117.0</v>
      </c>
      <c r="B3940" s="1">
        <v>6.9</v>
      </c>
    </row>
    <row r="3941" ht="14.25" customHeight="1">
      <c r="A3941" s="1">
        <v>99.0</v>
      </c>
      <c r="B3941" s="1">
        <v>6.6</v>
      </c>
    </row>
    <row r="3942" ht="14.25" customHeight="1">
      <c r="A3942" s="1">
        <v>102.0</v>
      </c>
      <c r="B3942" s="1">
        <v>5.9</v>
      </c>
    </row>
    <row r="3943" ht="14.25" customHeight="1">
      <c r="A3943" s="1">
        <v>85.0</v>
      </c>
      <c r="B3943" s="1">
        <v>6.3</v>
      </c>
    </row>
    <row r="3944" ht="14.25" customHeight="1">
      <c r="A3944" s="1">
        <v>86.0</v>
      </c>
      <c r="B3944" s="1">
        <v>6.3</v>
      </c>
    </row>
    <row r="3945" ht="14.25" customHeight="1">
      <c r="A3945" s="1">
        <v>120.0</v>
      </c>
      <c r="B3945" s="1">
        <v>7.7</v>
      </c>
    </row>
    <row r="3946" ht="14.25" customHeight="1">
      <c r="A3946" s="1">
        <v>106.0</v>
      </c>
      <c r="B3946" s="1">
        <v>7.0</v>
      </c>
    </row>
    <row r="3947" ht="14.25" customHeight="1">
      <c r="A3947" s="1">
        <v>103.0</v>
      </c>
      <c r="B3947" s="1">
        <v>6.3</v>
      </c>
    </row>
    <row r="3948" ht="14.25" customHeight="1">
      <c r="A3948" s="1">
        <v>93.0</v>
      </c>
      <c r="B3948" s="1">
        <v>5.9</v>
      </c>
    </row>
    <row r="3949" ht="14.25" customHeight="1">
      <c r="A3949" s="1">
        <v>112.0</v>
      </c>
      <c r="B3949" s="1">
        <v>6.2</v>
      </c>
    </row>
    <row r="3950" ht="14.25" customHeight="1">
      <c r="A3950" s="1">
        <v>100.0</v>
      </c>
      <c r="B3950" s="1">
        <v>5.0</v>
      </c>
    </row>
    <row r="3951" ht="14.25" customHeight="1">
      <c r="A3951" s="1">
        <v>113.0</v>
      </c>
      <c r="B3951" s="1">
        <v>7.7</v>
      </c>
    </row>
    <row r="3952" ht="14.25" customHeight="1">
      <c r="A3952" s="1">
        <v>98.0</v>
      </c>
      <c r="B3952" s="1">
        <v>6.5</v>
      </c>
    </row>
    <row r="3953" ht="14.25" customHeight="1">
      <c r="A3953" s="1">
        <v>23.0</v>
      </c>
      <c r="B3953" s="1">
        <v>6.1</v>
      </c>
    </row>
    <row r="3954" ht="14.25" customHeight="1">
      <c r="A3954" s="1">
        <v>92.0</v>
      </c>
      <c r="B3954" s="1">
        <v>5.8</v>
      </c>
    </row>
    <row r="3955" ht="14.25" customHeight="1">
      <c r="A3955" s="1">
        <v>106.0</v>
      </c>
      <c r="B3955" s="1">
        <v>6.1</v>
      </c>
    </row>
    <row r="3956" ht="14.25" customHeight="1">
      <c r="A3956" s="1">
        <v>119.0</v>
      </c>
      <c r="B3956" s="1">
        <v>6.0</v>
      </c>
    </row>
    <row r="3957" ht="14.25" customHeight="1">
      <c r="A3957" s="1">
        <v>99.0</v>
      </c>
      <c r="B3957" s="1">
        <v>6.3</v>
      </c>
    </row>
    <row r="3958" ht="14.25" customHeight="1">
      <c r="A3958" s="1">
        <v>90.0</v>
      </c>
      <c r="B3958" s="1">
        <v>6.3</v>
      </c>
    </row>
    <row r="3959" ht="14.25" customHeight="1">
      <c r="A3959" s="1">
        <v>120.0</v>
      </c>
      <c r="B3959" s="1">
        <v>7.5</v>
      </c>
    </row>
    <row r="3960" ht="14.25" customHeight="1">
      <c r="A3960" s="1">
        <v>168.0</v>
      </c>
      <c r="B3960" s="1">
        <v>7.6</v>
      </c>
    </row>
    <row r="3961" ht="14.25" customHeight="1">
      <c r="A3961" s="1">
        <v>93.0</v>
      </c>
      <c r="B3961" s="1">
        <v>5.2</v>
      </c>
    </row>
    <row r="3962" ht="14.25" customHeight="1">
      <c r="A3962" s="1">
        <v>96.0</v>
      </c>
      <c r="B3962" s="1">
        <v>7.8</v>
      </c>
    </row>
    <row r="3963" ht="14.25" customHeight="1">
      <c r="A3963" s="1">
        <v>103.0</v>
      </c>
      <c r="B3963" s="1">
        <v>6.6</v>
      </c>
    </row>
    <row r="3964" ht="14.25" customHeight="1">
      <c r="A3964" s="1">
        <v>93.0</v>
      </c>
      <c r="B3964" s="1">
        <v>4.7</v>
      </c>
    </row>
    <row r="3965" ht="14.25" customHeight="1">
      <c r="A3965" s="1">
        <v>84.0</v>
      </c>
      <c r="B3965" s="1">
        <v>6.7</v>
      </c>
    </row>
    <row r="3966" ht="14.25" customHeight="1">
      <c r="A3966" s="1">
        <v>81.0</v>
      </c>
      <c r="B3966" s="1">
        <v>4.2</v>
      </c>
    </row>
    <row r="3967" ht="14.25" customHeight="1">
      <c r="A3967" s="1">
        <v>84.0</v>
      </c>
      <c r="B3967" s="1">
        <v>6.3</v>
      </c>
    </row>
    <row r="3968" ht="14.25" customHeight="1">
      <c r="A3968" s="1">
        <v>94.0</v>
      </c>
      <c r="B3968" s="1">
        <v>4.7</v>
      </c>
    </row>
    <row r="3969" ht="14.25" customHeight="1">
      <c r="A3969" s="1">
        <v>141.0</v>
      </c>
      <c r="B3969" s="1">
        <v>6.0</v>
      </c>
    </row>
    <row r="3970" ht="14.25" customHeight="1">
      <c r="A3970" s="1">
        <v>120.0</v>
      </c>
      <c r="B3970" s="1">
        <v>7.9</v>
      </c>
    </row>
    <row r="3971" ht="14.25" customHeight="1">
      <c r="A3971" s="1">
        <v>121.0</v>
      </c>
      <c r="B3971" s="1">
        <v>8.1</v>
      </c>
    </row>
    <row r="3972" ht="14.25" customHeight="1">
      <c r="A3972" s="1">
        <v>226.0</v>
      </c>
      <c r="B3972" s="1">
        <v>8.2</v>
      </c>
    </row>
    <row r="3973" ht="14.25" customHeight="1">
      <c r="A3973" s="1">
        <v>104.0</v>
      </c>
      <c r="B3973" s="1">
        <v>6.0</v>
      </c>
    </row>
    <row r="3974" ht="14.25" customHeight="1">
      <c r="A3974" s="1">
        <v>152.0</v>
      </c>
      <c r="B3974" s="1">
        <v>6.8</v>
      </c>
    </row>
    <row r="3975" ht="14.25" customHeight="1">
      <c r="A3975" s="1">
        <v>92.0</v>
      </c>
      <c r="B3975" s="1">
        <v>7.3</v>
      </c>
    </row>
    <row r="3976" ht="14.25" customHeight="1">
      <c r="A3976" s="1">
        <v>107.0</v>
      </c>
      <c r="B3976" s="1">
        <v>7.0</v>
      </c>
    </row>
    <row r="3977" ht="14.25" customHeight="1">
      <c r="A3977" s="1">
        <v>97.0</v>
      </c>
      <c r="B3977" s="1">
        <v>7.3</v>
      </c>
    </row>
    <row r="3978" ht="14.25" customHeight="1">
      <c r="A3978" s="1">
        <v>115.0</v>
      </c>
      <c r="B3978" s="1">
        <v>7.5</v>
      </c>
    </row>
    <row r="3979" ht="14.25" customHeight="1">
      <c r="A3979" s="1">
        <v>95.0</v>
      </c>
      <c r="B3979" s="1">
        <v>6.8</v>
      </c>
    </row>
    <row r="3980" ht="14.25" customHeight="1">
      <c r="A3980" s="1">
        <v>102.0</v>
      </c>
      <c r="B3980" s="1">
        <v>7.1</v>
      </c>
    </row>
    <row r="3981" ht="14.25" customHeight="1">
      <c r="A3981" s="1">
        <v>99.0</v>
      </c>
      <c r="B3981" s="1">
        <v>6.9</v>
      </c>
    </row>
    <row r="3982" ht="14.25" customHeight="1">
      <c r="A3982" s="1">
        <v>109.0</v>
      </c>
      <c r="B3982" s="1">
        <v>6.9</v>
      </c>
    </row>
    <row r="3983" ht="14.25" customHeight="1">
      <c r="A3983" s="1">
        <v>113.0</v>
      </c>
      <c r="B3983" s="1">
        <v>6.9</v>
      </c>
    </row>
    <row r="3984" ht="14.25" customHeight="1">
      <c r="A3984" s="1">
        <v>25.0</v>
      </c>
      <c r="B3984" s="1">
        <v>8.4</v>
      </c>
    </row>
    <row r="3985" ht="14.25" customHeight="1">
      <c r="A3985" s="1">
        <v>113.0</v>
      </c>
      <c r="B3985" s="1">
        <v>7.9</v>
      </c>
    </row>
    <row r="3986" ht="14.25" customHeight="1">
      <c r="A3986" s="1">
        <v>91.0</v>
      </c>
      <c r="B3986" s="1">
        <v>7.2</v>
      </c>
    </row>
    <row r="3987" ht="14.25" customHeight="1">
      <c r="A3987" s="1">
        <v>88.0</v>
      </c>
      <c r="B3987" s="1">
        <v>7.8</v>
      </c>
    </row>
    <row r="3988" ht="14.25" customHeight="1">
      <c r="A3988" s="1">
        <v>88.0</v>
      </c>
      <c r="B3988" s="1">
        <v>3.5</v>
      </c>
    </row>
    <row r="3989" ht="14.25" customHeight="1">
      <c r="A3989" s="1">
        <v>97.0</v>
      </c>
      <c r="B3989" s="1">
        <v>7.3</v>
      </c>
    </row>
    <row r="3990" ht="14.25" customHeight="1">
      <c r="A3990" s="1">
        <v>97.0</v>
      </c>
      <c r="B3990" s="1">
        <v>7.5</v>
      </c>
    </row>
    <row r="3991" ht="14.25" customHeight="1">
      <c r="A3991" s="1">
        <v>42.0</v>
      </c>
      <c r="B3991" s="1">
        <v>7.8</v>
      </c>
    </row>
    <row r="3992" ht="14.25" customHeight="1">
      <c r="A3992" s="1">
        <v>85.0</v>
      </c>
      <c r="B3992" s="1">
        <v>6.0</v>
      </c>
    </row>
    <row r="3993" ht="14.25" customHeight="1">
      <c r="A3993" s="1">
        <v>121.0</v>
      </c>
      <c r="B3993" s="1">
        <v>7.3</v>
      </c>
    </row>
    <row r="3994" ht="14.25" customHeight="1">
      <c r="A3994" s="1">
        <v>134.0</v>
      </c>
      <c r="B3994" s="1">
        <v>8.0</v>
      </c>
    </row>
    <row r="3995" ht="14.25" customHeight="1">
      <c r="A3995" s="1">
        <v>149.0</v>
      </c>
      <c r="B3995" s="1">
        <v>7.6</v>
      </c>
    </row>
    <row r="3996" ht="14.25" customHeight="1">
      <c r="A3996" s="1">
        <v>121.0</v>
      </c>
      <c r="B3996" s="1">
        <v>7.0</v>
      </c>
    </row>
    <row r="3997" ht="14.25" customHeight="1">
      <c r="A3997" s="1">
        <v>116.0</v>
      </c>
      <c r="B3997" s="1">
        <v>7.5</v>
      </c>
    </row>
    <row r="3998" ht="14.25" customHeight="1">
      <c r="A3998" s="1">
        <v>92.0</v>
      </c>
      <c r="B3998" s="1">
        <v>6.8</v>
      </c>
    </row>
    <row r="3999" ht="14.25" customHeight="1">
      <c r="A3999" s="1">
        <v>93.0</v>
      </c>
      <c r="B3999" s="1">
        <v>3.9</v>
      </c>
    </row>
    <row r="4000" ht="14.25" customHeight="1">
      <c r="A4000" s="1">
        <v>96.0</v>
      </c>
      <c r="B4000" s="1">
        <v>6.1</v>
      </c>
    </row>
    <row r="4001" ht="14.25" customHeight="1">
      <c r="A4001" s="1">
        <v>105.0</v>
      </c>
      <c r="B4001" s="1">
        <v>7.5</v>
      </c>
    </row>
    <row r="4002" ht="14.25" customHeight="1">
      <c r="A4002" s="1">
        <v>129.0</v>
      </c>
      <c r="B4002" s="1">
        <v>8.2</v>
      </c>
    </row>
    <row r="4003" ht="14.25" customHeight="1">
      <c r="A4003" s="1">
        <v>87.0</v>
      </c>
      <c r="B4003" s="1">
        <v>7.2</v>
      </c>
    </row>
    <row r="4004" ht="14.25" customHeight="1">
      <c r="A4004" s="1">
        <v>94.0</v>
      </c>
      <c r="B4004" s="1">
        <v>4.8</v>
      </c>
    </row>
    <row r="4005" ht="14.25" customHeight="1">
      <c r="A4005" s="1">
        <v>37.0</v>
      </c>
      <c r="B4005" s="1">
        <v>7.8</v>
      </c>
    </row>
    <row r="4006" ht="14.25" customHeight="1">
      <c r="A4006" s="1">
        <v>81.0</v>
      </c>
      <c r="B4006" s="1">
        <v>5.2</v>
      </c>
    </row>
    <row r="4007" ht="14.25" customHeight="1">
      <c r="A4007" s="1">
        <v>97.0</v>
      </c>
      <c r="B4007" s="1">
        <v>3.3</v>
      </c>
    </row>
    <row r="4008" ht="14.25" customHeight="1">
      <c r="A4008" s="1">
        <v>106.0</v>
      </c>
      <c r="B4008" s="1">
        <v>6.8</v>
      </c>
    </row>
    <row r="4009" ht="14.25" customHeight="1">
      <c r="A4009" s="1">
        <v>103.0</v>
      </c>
      <c r="B4009" s="1">
        <v>7.0</v>
      </c>
    </row>
    <row r="4010" ht="14.25" customHeight="1">
      <c r="A4010" s="1">
        <v>101.0</v>
      </c>
      <c r="B4010" s="1">
        <v>6.5</v>
      </c>
    </row>
    <row r="4011" ht="14.25" customHeight="1">
      <c r="A4011" s="1">
        <v>102.0</v>
      </c>
      <c r="B4011" s="1">
        <v>5.7</v>
      </c>
    </row>
    <row r="4012" ht="14.25" customHeight="1">
      <c r="A4012" s="1">
        <v>98.0</v>
      </c>
      <c r="B4012" s="1">
        <v>6.4</v>
      </c>
    </row>
    <row r="4013" ht="14.25" customHeight="1">
      <c r="A4013" s="1">
        <v>91.0</v>
      </c>
      <c r="B4013" s="1">
        <v>5.3</v>
      </c>
    </row>
    <row r="4014" ht="14.25" customHeight="1">
      <c r="A4014" s="1">
        <v>105.0</v>
      </c>
      <c r="B4014" s="1">
        <v>4.7</v>
      </c>
    </row>
    <row r="4015" ht="14.25" customHeight="1">
      <c r="A4015" s="1">
        <v>98.0</v>
      </c>
      <c r="B4015" s="1">
        <v>6.1</v>
      </c>
    </row>
    <row r="4016" ht="14.25" customHeight="1">
      <c r="A4016" s="1">
        <v>104.0</v>
      </c>
      <c r="B4016" s="1">
        <v>5.5</v>
      </c>
    </row>
    <row r="4017" ht="14.25" customHeight="1">
      <c r="A4017" s="1">
        <v>45.0</v>
      </c>
      <c r="B4017" s="1">
        <v>7.3</v>
      </c>
    </row>
    <row r="4018" ht="14.25" customHeight="1">
      <c r="A4018" s="1">
        <v>96.0</v>
      </c>
      <c r="B4018" s="1">
        <v>4.8</v>
      </c>
    </row>
    <row r="4019" ht="14.25" customHeight="1">
      <c r="A4019" s="1">
        <v>148.0</v>
      </c>
      <c r="B4019" s="1">
        <v>8.4</v>
      </c>
    </row>
    <row r="4020" ht="14.25" customHeight="1">
      <c r="A4020" s="1">
        <v>100.0</v>
      </c>
      <c r="B4020" s="1">
        <v>7.0</v>
      </c>
    </row>
    <row r="4021" ht="14.25" customHeight="1">
      <c r="A4021" s="1">
        <v>86.0</v>
      </c>
      <c r="B4021" s="1">
        <v>3.3</v>
      </c>
    </row>
    <row r="4022" ht="14.25" customHeight="1">
      <c r="A4022" s="1">
        <v>92.0</v>
      </c>
      <c r="B4022" s="1">
        <v>5.4</v>
      </c>
    </row>
    <row r="4023" ht="14.25" customHeight="1">
      <c r="A4023" s="1">
        <v>88.0</v>
      </c>
      <c r="B4023" s="1">
        <v>4.8</v>
      </c>
    </row>
    <row r="4024" ht="14.25" customHeight="1">
      <c r="A4024" s="1">
        <v>90.0</v>
      </c>
      <c r="B4024" s="1">
        <v>3.1</v>
      </c>
    </row>
    <row r="4025" ht="14.25" customHeight="1">
      <c r="A4025" s="1">
        <v>94.0</v>
      </c>
      <c r="B4025" s="1">
        <v>6.7</v>
      </c>
    </row>
    <row r="4026" ht="14.25" customHeight="1">
      <c r="A4026" s="1">
        <v>80.0</v>
      </c>
      <c r="B4026" s="1">
        <v>7.6</v>
      </c>
    </row>
    <row r="4027" ht="14.25" customHeight="1">
      <c r="A4027" s="1">
        <v>107.0</v>
      </c>
      <c r="B4027" s="1">
        <v>7.1</v>
      </c>
    </row>
    <row r="4028" ht="14.25" customHeight="1">
      <c r="A4028" s="1">
        <v>99.0</v>
      </c>
      <c r="B4028" s="1">
        <v>6.1</v>
      </c>
    </row>
    <row r="4029" ht="14.25" customHeight="1">
      <c r="A4029" s="1">
        <v>92.0</v>
      </c>
      <c r="B4029" s="1">
        <v>6.5</v>
      </c>
    </row>
    <row r="4030" ht="14.25" customHeight="1">
      <c r="A4030" s="1">
        <v>107.0</v>
      </c>
      <c r="B4030" s="1">
        <v>8.5</v>
      </c>
    </row>
    <row r="4031" ht="14.25" customHeight="1">
      <c r="A4031" s="1">
        <v>135.0</v>
      </c>
      <c r="B4031" s="1">
        <v>8.7</v>
      </c>
    </row>
    <row r="4032" ht="14.25" customHeight="1">
      <c r="A4032" s="1">
        <v>99.0</v>
      </c>
      <c r="B4032" s="1">
        <v>7.1</v>
      </c>
    </row>
    <row r="4033" ht="14.25" customHeight="1">
      <c r="A4033" s="1">
        <v>102.0</v>
      </c>
      <c r="B4033" s="1">
        <v>6.6</v>
      </c>
    </row>
    <row r="4034" ht="14.25" customHeight="1">
      <c r="A4034" s="1">
        <v>93.0</v>
      </c>
      <c r="B4034" s="1">
        <v>6.7</v>
      </c>
    </row>
    <row r="4035" ht="14.25" customHeight="1">
      <c r="A4035" s="1">
        <v>115.0</v>
      </c>
      <c r="B4035" s="1">
        <v>8.3</v>
      </c>
    </row>
    <row r="4036" ht="14.25" customHeight="1">
      <c r="A4036" s="1">
        <v>94.0</v>
      </c>
      <c r="B4036" s="1">
        <v>8.1</v>
      </c>
    </row>
    <row r="4037" ht="14.25" customHeight="1">
      <c r="A4037" s="1">
        <v>91.0</v>
      </c>
      <c r="B4037" s="1">
        <v>7.4</v>
      </c>
    </row>
    <row r="4038" ht="14.25" customHeight="1">
      <c r="A4038" s="1">
        <v>98.0</v>
      </c>
      <c r="B4038" s="1">
        <v>6.6</v>
      </c>
    </row>
    <row r="4039" ht="14.25" customHeight="1">
      <c r="A4039" s="1">
        <v>97.0</v>
      </c>
      <c r="B4039" s="1">
        <v>4.5</v>
      </c>
    </row>
    <row r="4040" ht="14.25" customHeight="1">
      <c r="A4040" s="1">
        <v>92.0</v>
      </c>
      <c r="B4040" s="1">
        <v>6.4</v>
      </c>
    </row>
    <row r="4041" ht="14.25" customHeight="1">
      <c r="A4041" s="1">
        <v>128.0</v>
      </c>
      <c r="B4041" s="1">
        <v>7.5</v>
      </c>
    </row>
    <row r="4042" ht="14.25" customHeight="1">
      <c r="A4042" s="1">
        <v>136.0</v>
      </c>
      <c r="B4042" s="1">
        <v>8.0</v>
      </c>
    </row>
    <row r="4043" ht="14.25" customHeight="1">
      <c r="A4043" s="1">
        <v>113.0</v>
      </c>
      <c r="B4043" s="1">
        <v>8.1</v>
      </c>
    </row>
    <row r="4044" ht="14.25" customHeight="1">
      <c r="A4044" s="1">
        <v>99.0</v>
      </c>
      <c r="B4044" s="1">
        <v>7.2</v>
      </c>
    </row>
    <row r="4045" ht="14.25" customHeight="1">
      <c r="A4045" s="1">
        <v>101.0</v>
      </c>
      <c r="B4045" s="1">
        <v>7.5</v>
      </c>
    </row>
    <row r="4046" ht="14.25" customHeight="1">
      <c r="A4046" s="1">
        <v>105.0</v>
      </c>
      <c r="B4046" s="1">
        <v>7.2</v>
      </c>
    </row>
    <row r="4047" ht="14.25" customHeight="1">
      <c r="A4047" s="1">
        <v>95.0</v>
      </c>
      <c r="B4047" s="1">
        <v>6.4</v>
      </c>
    </row>
    <row r="4048" ht="14.25" customHeight="1">
      <c r="A4048" s="1">
        <v>109.0</v>
      </c>
      <c r="B4048" s="1">
        <v>7.6</v>
      </c>
    </row>
    <row r="4049" ht="14.25" customHeight="1">
      <c r="A4049" s="1">
        <v>110.0</v>
      </c>
      <c r="B4049" s="1">
        <v>7.8</v>
      </c>
    </row>
    <row r="4050" ht="14.25" customHeight="1">
      <c r="A4050" s="1">
        <v>108.0</v>
      </c>
      <c r="B4050" s="1">
        <v>5.7</v>
      </c>
    </row>
    <row r="4051" ht="14.25" customHeight="1">
      <c r="A4051" s="1">
        <v>118.0</v>
      </c>
      <c r="B4051" s="1">
        <v>8.6</v>
      </c>
    </row>
    <row r="4052" ht="14.25" customHeight="1">
      <c r="A4052" s="1">
        <v>94.0</v>
      </c>
      <c r="B4052" s="1">
        <v>8.2</v>
      </c>
    </row>
    <row r="4053" ht="14.25" customHeight="1">
      <c r="A4053" s="1">
        <v>115.0</v>
      </c>
      <c r="B4053" s="1">
        <v>6.6</v>
      </c>
    </row>
    <row r="4054" ht="14.25" customHeight="1">
      <c r="A4054" s="1">
        <v>98.0</v>
      </c>
      <c r="B4054" s="1">
        <v>5.7</v>
      </c>
    </row>
    <row r="4055" ht="14.25" customHeight="1">
      <c r="A4055" s="1">
        <v>91.0</v>
      </c>
      <c r="B4055" s="1">
        <v>7.4</v>
      </c>
    </row>
    <row r="4056" ht="14.25" customHeight="1">
      <c r="A4056" s="1">
        <v>120.0</v>
      </c>
      <c r="B4056" s="1">
        <v>8.0</v>
      </c>
    </row>
    <row r="4057" ht="14.25" customHeight="1">
      <c r="A4057" s="1">
        <v>109.0</v>
      </c>
      <c r="B4057" s="1">
        <v>7.3</v>
      </c>
    </row>
    <row r="4058" ht="14.25" customHeight="1">
      <c r="A4058" s="1">
        <v>87.0</v>
      </c>
      <c r="B4058" s="1">
        <v>5.4</v>
      </c>
    </row>
    <row r="4059" ht="14.25" customHeight="1">
      <c r="A4059" s="1">
        <v>117.0</v>
      </c>
      <c r="B4059" s="1">
        <v>7.4</v>
      </c>
    </row>
    <row r="4060" ht="14.25" customHeight="1">
      <c r="A4060" s="1">
        <v>85.0</v>
      </c>
      <c r="B4060" s="1">
        <v>5.7</v>
      </c>
    </row>
    <row r="4061" ht="14.25" customHeight="1">
      <c r="A4061" s="1">
        <v>110.0</v>
      </c>
      <c r="B4061" s="1">
        <v>6.8</v>
      </c>
    </row>
    <row r="4062" ht="14.25" customHeight="1">
      <c r="A4062" s="1">
        <v>113.0</v>
      </c>
      <c r="B4062" s="1">
        <v>5.4</v>
      </c>
    </row>
    <row r="4063" ht="14.25" customHeight="1">
      <c r="A4063" s="1">
        <v>108.0</v>
      </c>
      <c r="B4063" s="1">
        <v>8.1</v>
      </c>
    </row>
    <row r="4064" ht="14.25" customHeight="1">
      <c r="A4064" s="1">
        <v>95.0</v>
      </c>
      <c r="B4064" s="1">
        <v>6.1</v>
      </c>
    </row>
    <row r="4065" ht="14.25" customHeight="1">
      <c r="A4065" s="1">
        <v>98.0</v>
      </c>
      <c r="B4065" s="1">
        <v>5.1</v>
      </c>
    </row>
    <row r="4066" ht="14.25" customHeight="1">
      <c r="A4066" s="1">
        <v>93.0</v>
      </c>
      <c r="B4066" s="1">
        <v>5.6</v>
      </c>
    </row>
    <row r="4067" ht="14.25" customHeight="1">
      <c r="A4067" s="1">
        <v>86.0</v>
      </c>
      <c r="B4067" s="1">
        <v>5.9</v>
      </c>
    </row>
    <row r="4068" ht="14.25" customHeight="1">
      <c r="A4068" s="1">
        <v>161.0</v>
      </c>
      <c r="B4068" s="1">
        <v>8.2</v>
      </c>
    </row>
    <row r="4069" ht="14.25" customHeight="1">
      <c r="A4069" s="1">
        <v>100.0</v>
      </c>
      <c r="B4069" s="1">
        <v>5.3</v>
      </c>
    </row>
    <row r="4070" ht="14.25" customHeight="1">
      <c r="A4070" s="1">
        <v>120.0</v>
      </c>
      <c r="B4070" s="1">
        <v>6.8</v>
      </c>
    </row>
    <row r="4071" ht="14.25" customHeight="1">
      <c r="A4071" s="1">
        <v>125.0</v>
      </c>
      <c r="B4071" s="1">
        <v>8.3</v>
      </c>
    </row>
    <row r="4072" ht="14.25" customHeight="1">
      <c r="A4072" s="1">
        <v>91.0</v>
      </c>
      <c r="B4072" s="1">
        <v>4.3</v>
      </c>
    </row>
    <row r="4073" ht="14.25" customHeight="1">
      <c r="A4073" s="1">
        <v>128.0</v>
      </c>
      <c r="B4073" s="1">
        <v>6.7</v>
      </c>
    </row>
    <row r="4074" ht="14.25" customHeight="1">
      <c r="A4074" s="1">
        <v>100.0</v>
      </c>
      <c r="B4074" s="1">
        <v>7.2</v>
      </c>
    </row>
    <row r="4075" ht="14.25" customHeight="1">
      <c r="A4075" s="1">
        <v>84.0</v>
      </c>
      <c r="B4075" s="1">
        <v>6.9</v>
      </c>
    </row>
    <row r="4076" ht="14.25" customHeight="1">
      <c r="A4076" s="1">
        <v>97.0</v>
      </c>
      <c r="B4076" s="1">
        <v>6.6</v>
      </c>
    </row>
    <row r="4077" ht="14.25" customHeight="1">
      <c r="A4077" s="1">
        <v>84.0</v>
      </c>
      <c r="B4077" s="1">
        <v>5.9</v>
      </c>
    </row>
    <row r="4078" ht="14.25" customHeight="1">
      <c r="A4078" s="1">
        <v>146.0</v>
      </c>
      <c r="B4078" s="1">
        <v>7.9</v>
      </c>
    </row>
    <row r="4079" ht="14.25" customHeight="1">
      <c r="A4079" s="1">
        <v>186.0</v>
      </c>
      <c r="B4079" s="1">
        <v>8.3</v>
      </c>
    </row>
    <row r="4080" ht="14.25" customHeight="1">
      <c r="A4080" s="1">
        <v>94.0</v>
      </c>
      <c r="B4080" s="1">
        <v>5.2</v>
      </c>
    </row>
    <row r="4081" ht="14.25" customHeight="1">
      <c r="A4081" s="1">
        <v>11.0</v>
      </c>
      <c r="B4081" s="1">
        <v>7.8</v>
      </c>
    </row>
    <row r="4082" ht="14.25" customHeight="1">
      <c r="A4082" s="1">
        <v>126.0</v>
      </c>
      <c r="B4082" s="1">
        <v>7.8</v>
      </c>
    </row>
    <row r="4083" ht="14.25" customHeight="1">
      <c r="A4083" s="1">
        <v>99.0</v>
      </c>
      <c r="B4083" s="1">
        <v>3.0</v>
      </c>
    </row>
    <row r="4084" ht="14.25" customHeight="1">
      <c r="A4084" s="1">
        <v>109.0</v>
      </c>
      <c r="B4084" s="1">
        <v>7.9</v>
      </c>
    </row>
    <row r="4085" ht="14.25" customHeight="1">
      <c r="A4085" s="1">
        <v>95.0</v>
      </c>
      <c r="B4085" s="1">
        <v>3.2</v>
      </c>
    </row>
    <row r="4086" ht="14.25" customHeight="1">
      <c r="A4086" s="1">
        <v>97.0</v>
      </c>
      <c r="B4086" s="1">
        <v>6.5</v>
      </c>
    </row>
    <row r="4087" ht="14.25" customHeight="1">
      <c r="A4087" s="1">
        <v>94.0</v>
      </c>
      <c r="B4087" s="1">
        <v>6.9</v>
      </c>
    </row>
    <row r="4088" ht="14.25" customHeight="1">
      <c r="A4088" s="1">
        <v>90.0</v>
      </c>
      <c r="B4088" s="1">
        <v>7.0</v>
      </c>
    </row>
    <row r="4089" ht="14.25" customHeight="1">
      <c r="A4089" s="1">
        <v>197.0</v>
      </c>
      <c r="B4089" s="1">
        <v>7.4</v>
      </c>
    </row>
    <row r="4090" ht="14.25" customHeight="1">
      <c r="A4090" s="1">
        <v>117.0</v>
      </c>
      <c r="B4090" s="1">
        <v>7.8</v>
      </c>
    </row>
    <row r="4091" ht="14.25" customHeight="1">
      <c r="A4091" s="1">
        <v>96.0</v>
      </c>
      <c r="B4091" s="1">
        <v>6.9</v>
      </c>
    </row>
    <row r="4092" ht="14.25" customHeight="1">
      <c r="A4092" s="1">
        <v>82.0</v>
      </c>
      <c r="B4092" s="1">
        <v>4.4</v>
      </c>
    </row>
    <row r="4093" ht="14.25" customHeight="1">
      <c r="A4093" s="1">
        <v>109.0</v>
      </c>
      <c r="B4093" s="1">
        <v>6.0</v>
      </c>
    </row>
    <row r="4094" ht="14.25" customHeight="1">
      <c r="A4094" s="1">
        <v>90.0</v>
      </c>
      <c r="B4094" s="1">
        <v>6.6</v>
      </c>
    </row>
    <row r="4095" ht="14.25" customHeight="1">
      <c r="A4095" s="1">
        <v>89.0</v>
      </c>
      <c r="B4095" s="1">
        <v>7.8</v>
      </c>
    </row>
    <row r="4096" ht="14.25" customHeight="1">
      <c r="A4096" s="1">
        <v>98.0</v>
      </c>
      <c r="B4096" s="1">
        <v>5.3</v>
      </c>
    </row>
    <row r="4097" ht="14.25" customHeight="1">
      <c r="A4097" s="1">
        <v>95.0</v>
      </c>
      <c r="B4097" s="1">
        <v>5.3</v>
      </c>
    </row>
    <row r="4098" ht="14.25" customHeight="1">
      <c r="A4098" s="1">
        <v>94.0</v>
      </c>
      <c r="B4098" s="1">
        <v>8.0</v>
      </c>
    </row>
    <row r="4099" ht="14.25" customHeight="1">
      <c r="A4099" s="1">
        <v>104.0</v>
      </c>
      <c r="B4099" s="1">
        <v>7.1</v>
      </c>
    </row>
    <row r="4100" ht="14.25" customHeight="1">
      <c r="A4100" s="1">
        <v>87.0</v>
      </c>
      <c r="B4100" s="1">
        <v>5.4</v>
      </c>
    </row>
    <row r="4101" ht="14.25" customHeight="1">
      <c r="A4101" s="1">
        <v>108.0</v>
      </c>
      <c r="B4101" s="1">
        <v>6.9</v>
      </c>
    </row>
    <row r="4102" ht="14.25" customHeight="1">
      <c r="A4102" s="1">
        <v>86.0</v>
      </c>
      <c r="B4102" s="1">
        <v>7.4</v>
      </c>
    </row>
    <row r="4103" ht="14.25" customHeight="1">
      <c r="A4103" s="1">
        <v>94.0</v>
      </c>
      <c r="B4103" s="1">
        <v>7.3</v>
      </c>
    </row>
    <row r="4104" ht="14.25" customHeight="1">
      <c r="A4104" s="1">
        <v>134.0</v>
      </c>
      <c r="B4104" s="1">
        <v>7.8</v>
      </c>
    </row>
    <row r="4105" ht="14.25" customHeight="1">
      <c r="A4105" s="1">
        <v>89.0</v>
      </c>
      <c r="B4105" s="1">
        <v>6.6</v>
      </c>
    </row>
    <row r="4106" ht="14.25" customHeight="1">
      <c r="A4106" s="1">
        <v>102.0</v>
      </c>
      <c r="B4106" s="1">
        <v>5.4</v>
      </c>
    </row>
    <row r="4107" ht="14.25" customHeight="1">
      <c r="A4107" s="1">
        <v>120.0</v>
      </c>
      <c r="B4107" s="1">
        <v>8.4</v>
      </c>
    </row>
    <row r="4108" ht="14.25" customHeight="1">
      <c r="A4108" s="1">
        <v>110.0</v>
      </c>
      <c r="B4108" s="1">
        <v>6.3</v>
      </c>
    </row>
    <row r="4109" ht="14.25" customHeight="1">
      <c r="A4109" s="1">
        <v>86.0</v>
      </c>
      <c r="B4109" s="1">
        <v>6.1</v>
      </c>
    </row>
    <row r="4110" ht="14.25" customHeight="1">
      <c r="A4110" s="1">
        <v>101.0</v>
      </c>
      <c r="B4110" s="1">
        <v>5.0</v>
      </c>
    </row>
    <row r="4111" ht="14.25" customHeight="1">
      <c r="A4111" s="1">
        <v>102.0</v>
      </c>
      <c r="B4111" s="1">
        <v>6.9</v>
      </c>
    </row>
    <row r="4112" ht="14.25" customHeight="1">
      <c r="A4112" s="1">
        <v>87.0</v>
      </c>
      <c r="B4112" s="1">
        <v>7.2</v>
      </c>
    </row>
    <row r="4113" ht="14.25" customHeight="1">
      <c r="A4113" s="1">
        <v>123.0</v>
      </c>
      <c r="B4113" s="1">
        <v>7.3</v>
      </c>
    </row>
    <row r="4114" ht="14.25" customHeight="1">
      <c r="A4114" s="1">
        <v>99.0</v>
      </c>
      <c r="B4114" s="1">
        <v>5.7</v>
      </c>
    </row>
    <row r="4115" ht="14.25" customHeight="1">
      <c r="A4115" s="1">
        <v>173.0</v>
      </c>
      <c r="B4115" s="1">
        <v>5.0</v>
      </c>
    </row>
    <row r="4116" ht="14.25" customHeight="1">
      <c r="A4116" s="1">
        <v>87.0</v>
      </c>
      <c r="B4116" s="1">
        <v>5.3</v>
      </c>
    </row>
    <row r="4117" ht="14.25" customHeight="1">
      <c r="A4117" s="1">
        <v>44.0</v>
      </c>
      <c r="B4117" s="1">
        <v>7.9</v>
      </c>
    </row>
    <row r="4118" ht="14.25" customHeight="1">
      <c r="A4118" s="1">
        <v>120.0</v>
      </c>
      <c r="B4118" s="1">
        <v>5.0</v>
      </c>
    </row>
    <row r="4119" ht="14.25" customHeight="1">
      <c r="A4119" s="1">
        <v>93.0</v>
      </c>
      <c r="B4119" s="1">
        <v>5.3</v>
      </c>
    </row>
    <row r="4120" ht="14.25" customHeight="1">
      <c r="A4120" s="1">
        <v>111.0</v>
      </c>
      <c r="B4120" s="1">
        <v>6.0</v>
      </c>
    </row>
    <row r="4121" ht="14.25" customHeight="1">
      <c r="A4121" s="1">
        <v>60.0</v>
      </c>
      <c r="B4121" s="1">
        <v>7.6</v>
      </c>
    </row>
    <row r="4122" ht="14.25" customHeight="1">
      <c r="A4122" s="1">
        <v>98.0</v>
      </c>
      <c r="B4122" s="1">
        <v>7.4</v>
      </c>
    </row>
    <row r="4123" ht="14.25" customHeight="1">
      <c r="A4123" s="1">
        <v>100.0</v>
      </c>
      <c r="B4123" s="1">
        <v>5.9</v>
      </c>
    </row>
    <row r="4124" ht="14.25" customHeight="1">
      <c r="A4124" s="1">
        <v>88.0</v>
      </c>
      <c r="B4124" s="1">
        <v>4.1</v>
      </c>
    </row>
    <row r="4125" ht="14.25" customHeight="1">
      <c r="A4125" s="1">
        <v>97.0</v>
      </c>
      <c r="B4125" s="1">
        <v>6.7</v>
      </c>
    </row>
    <row r="4126" ht="14.25" customHeight="1">
      <c r="A4126" s="1">
        <v>122.0</v>
      </c>
      <c r="B4126" s="1">
        <v>5.8</v>
      </c>
    </row>
    <row r="4127" ht="14.25" customHeight="1">
      <c r="A4127" s="1">
        <v>86.0</v>
      </c>
      <c r="B4127" s="1">
        <v>6.2</v>
      </c>
    </row>
    <row r="4128" ht="14.25" customHeight="1">
      <c r="A4128" s="1">
        <v>83.0</v>
      </c>
      <c r="B4128" s="1">
        <v>5.3</v>
      </c>
    </row>
    <row r="4129" ht="14.25" customHeight="1">
      <c r="A4129" s="1">
        <v>80.0</v>
      </c>
      <c r="B4129" s="1">
        <v>3.3</v>
      </c>
    </row>
    <row r="4130" ht="14.25" customHeight="1">
      <c r="A4130" s="1">
        <v>108.0</v>
      </c>
      <c r="B4130" s="1">
        <v>6.5</v>
      </c>
    </row>
    <row r="4131" ht="14.25" customHeight="1">
      <c r="A4131" s="1">
        <v>90.0</v>
      </c>
      <c r="B4131" s="1">
        <v>6.2</v>
      </c>
    </row>
    <row r="4132" ht="14.25" customHeight="1">
      <c r="A4132" s="1">
        <v>96.0</v>
      </c>
      <c r="B4132" s="1">
        <v>5.9</v>
      </c>
    </row>
    <row r="4133" ht="14.25" customHeight="1">
      <c r="A4133" s="1">
        <v>85.0</v>
      </c>
      <c r="B4133" s="1">
        <v>5.5</v>
      </c>
    </row>
    <row r="4134" ht="14.25" customHeight="1">
      <c r="A4134" s="1">
        <v>83.0</v>
      </c>
      <c r="B4134" s="1">
        <v>5.5</v>
      </c>
    </row>
    <row r="4135" ht="14.25" customHeight="1">
      <c r="A4135" s="1">
        <v>80.0</v>
      </c>
      <c r="B4135" s="1">
        <v>2.6</v>
      </c>
    </row>
    <row r="4136" ht="14.25" customHeight="1">
      <c r="A4136" s="1">
        <v>90.0</v>
      </c>
      <c r="B4136" s="1">
        <v>5.8</v>
      </c>
    </row>
    <row r="4137" ht="14.25" customHeight="1">
      <c r="A4137" s="1">
        <v>92.0</v>
      </c>
      <c r="B4137" s="1">
        <v>7.4</v>
      </c>
    </row>
    <row r="4138" ht="14.25" customHeight="1">
      <c r="A4138" s="1">
        <v>100.0</v>
      </c>
      <c r="B4138" s="1">
        <v>5.1</v>
      </c>
    </row>
    <row r="4139" ht="14.25" customHeight="1">
      <c r="A4139" s="1">
        <v>88.0</v>
      </c>
      <c r="B4139" s="1">
        <v>5.2</v>
      </c>
    </row>
    <row r="4140" ht="14.25" customHeight="1">
      <c r="A4140" s="1">
        <v>95.0</v>
      </c>
      <c r="B4140" s="1">
        <v>4.8</v>
      </c>
    </row>
    <row r="4141" ht="14.25" customHeight="1">
      <c r="A4141" s="1">
        <v>82.0</v>
      </c>
      <c r="B4141" s="1">
        <v>3.9</v>
      </c>
    </row>
    <row r="4142" ht="14.25" customHeight="1">
      <c r="A4142" s="1">
        <v>97.0</v>
      </c>
      <c r="B4142" s="1">
        <v>6.2</v>
      </c>
    </row>
    <row r="4143" ht="14.25" customHeight="1">
      <c r="A4143" s="1">
        <v>105.0</v>
      </c>
      <c r="B4143" s="1">
        <v>7.0</v>
      </c>
    </row>
    <row r="4144" ht="14.25" customHeight="1">
      <c r="A4144" s="1">
        <v>94.0</v>
      </c>
      <c r="B4144" s="1">
        <v>6.2</v>
      </c>
    </row>
    <row r="4145" ht="14.25" customHeight="1">
      <c r="A4145" s="1">
        <v>95.0</v>
      </c>
      <c r="B4145" s="1">
        <v>5.9</v>
      </c>
    </row>
    <row r="4146" ht="14.25" customHeight="1">
      <c r="A4146" s="1">
        <v>113.0</v>
      </c>
      <c r="B4146" s="1">
        <v>8.0</v>
      </c>
    </row>
    <row r="4147" ht="14.25" customHeight="1">
      <c r="A4147" s="1">
        <v>136.0</v>
      </c>
      <c r="B4147" s="1">
        <v>7.3</v>
      </c>
    </row>
    <row r="4148" ht="14.25" customHeight="1">
      <c r="A4148" s="1">
        <v>80.0</v>
      </c>
      <c r="B4148" s="1">
        <v>4.9</v>
      </c>
    </row>
    <row r="4149" ht="14.25" customHeight="1">
      <c r="A4149" s="1">
        <v>105.0</v>
      </c>
      <c r="B4149" s="1">
        <v>6.5</v>
      </c>
    </row>
    <row r="4150" ht="14.25" customHeight="1">
      <c r="A4150" s="1">
        <v>90.0</v>
      </c>
      <c r="B4150" s="1">
        <v>4.3</v>
      </c>
    </row>
    <row r="4151" ht="14.25" customHeight="1">
      <c r="A4151" s="1">
        <v>93.0</v>
      </c>
      <c r="B4151" s="1">
        <v>6.4</v>
      </c>
    </row>
    <row r="4152" ht="14.25" customHeight="1">
      <c r="A4152" s="1">
        <v>107.0</v>
      </c>
      <c r="B4152" s="1">
        <v>7.6</v>
      </c>
    </row>
    <row r="4153" ht="14.25" customHeight="1">
      <c r="A4153" s="1">
        <v>89.0</v>
      </c>
      <c r="B4153" s="1">
        <v>6.8</v>
      </c>
    </row>
    <row r="4154" ht="14.25" customHeight="1">
      <c r="A4154" s="1">
        <v>90.0</v>
      </c>
      <c r="B4154" s="1">
        <v>6.1</v>
      </c>
    </row>
    <row r="4155" ht="14.25" customHeight="1">
      <c r="A4155" s="1">
        <v>89.0</v>
      </c>
      <c r="B4155" s="1">
        <v>4.0</v>
      </c>
    </row>
    <row r="4156" ht="14.25" customHeight="1">
      <c r="A4156" s="1">
        <v>116.0</v>
      </c>
      <c r="B4156" s="1">
        <v>7.4</v>
      </c>
    </row>
    <row r="4157" ht="14.25" customHeight="1">
      <c r="A4157" s="1">
        <v>120.0</v>
      </c>
      <c r="B4157" s="1">
        <v>8.3</v>
      </c>
    </row>
    <row r="4158" ht="14.25" customHeight="1">
      <c r="A4158" s="1">
        <v>88.0</v>
      </c>
      <c r="B4158" s="1">
        <v>5.3</v>
      </c>
    </row>
    <row r="4159" ht="14.25" customHeight="1">
      <c r="A4159" s="1">
        <v>102.0</v>
      </c>
      <c r="B4159" s="1">
        <v>8.1</v>
      </c>
    </row>
    <row r="4160" ht="14.25" customHeight="1">
      <c r="A4160" s="1">
        <v>106.0</v>
      </c>
      <c r="B4160" s="1">
        <v>8.0</v>
      </c>
    </row>
    <row r="4161" ht="14.25" customHeight="1">
      <c r="A4161" s="1">
        <v>95.0</v>
      </c>
      <c r="B4161" s="1">
        <v>5.7</v>
      </c>
    </row>
    <row r="4162" ht="14.25" customHeight="1">
      <c r="A4162" s="1">
        <v>144.0</v>
      </c>
      <c r="B4162" s="1">
        <v>8.2</v>
      </c>
    </row>
    <row r="4163" ht="14.25" customHeight="1">
      <c r="A4163" s="1">
        <v>113.0</v>
      </c>
      <c r="B4163" s="1">
        <v>7.1</v>
      </c>
    </row>
    <row r="4164" ht="14.25" customHeight="1">
      <c r="A4164" s="1">
        <v>118.0</v>
      </c>
      <c r="B4164" s="1">
        <v>7.4</v>
      </c>
    </row>
    <row r="4165" ht="14.25" customHeight="1">
      <c r="A4165" s="1">
        <v>141.0</v>
      </c>
      <c r="B4165" s="1">
        <v>6.6</v>
      </c>
    </row>
    <row r="4166" ht="14.25" customHeight="1">
      <c r="A4166" s="1">
        <v>90.0</v>
      </c>
      <c r="B4166" s="1">
        <v>5.7</v>
      </c>
    </row>
    <row r="4167" ht="14.25" customHeight="1">
      <c r="A4167" s="1">
        <v>109.0</v>
      </c>
      <c r="B4167" s="1">
        <v>6.9</v>
      </c>
    </row>
    <row r="4168" ht="14.25" customHeight="1">
      <c r="A4168" s="1">
        <v>95.0</v>
      </c>
      <c r="B4168" s="1">
        <v>7.0</v>
      </c>
    </row>
    <row r="4169" ht="14.25" customHeight="1">
      <c r="A4169" s="1">
        <v>122.0</v>
      </c>
      <c r="B4169" s="1">
        <v>7.0</v>
      </c>
    </row>
    <row r="4170" ht="14.25" customHeight="1">
      <c r="A4170" s="1">
        <v>93.0</v>
      </c>
      <c r="B4170" s="1">
        <v>7.8</v>
      </c>
    </row>
    <row r="4171" ht="14.25" customHeight="1">
      <c r="A4171" s="1">
        <v>97.0</v>
      </c>
      <c r="B4171" s="1">
        <v>5.9</v>
      </c>
    </row>
    <row r="4172" ht="14.25" customHeight="1">
      <c r="A4172" s="1">
        <v>82.0</v>
      </c>
      <c r="B4172" s="1">
        <v>7.4</v>
      </c>
    </row>
    <row r="4173" ht="14.25" customHeight="1">
      <c r="A4173" s="1">
        <v>140.0</v>
      </c>
      <c r="B4173" s="1">
        <v>7.8</v>
      </c>
    </row>
    <row r="4174" ht="14.25" customHeight="1">
      <c r="A4174" s="1">
        <v>86.0</v>
      </c>
      <c r="B4174" s="1">
        <v>6.0</v>
      </c>
    </row>
    <row r="4175" ht="14.25" customHeight="1">
      <c r="A4175" s="1">
        <v>109.0</v>
      </c>
      <c r="B4175" s="1">
        <v>5.3</v>
      </c>
    </row>
    <row r="4176" ht="14.25" customHeight="1">
      <c r="A4176" s="1">
        <v>105.0</v>
      </c>
      <c r="B4176" s="1">
        <v>7.9</v>
      </c>
    </row>
    <row r="4177" ht="14.25" customHeight="1">
      <c r="A4177" s="1">
        <v>66.0</v>
      </c>
      <c r="B4177" s="1">
        <v>7.2</v>
      </c>
    </row>
    <row r="4178" ht="14.25" customHeight="1">
      <c r="A4178" s="1">
        <v>99.0</v>
      </c>
      <c r="B4178" s="1">
        <v>7.4</v>
      </c>
    </row>
    <row r="4179" ht="14.25" customHeight="1">
      <c r="A4179" s="1">
        <v>100.0</v>
      </c>
      <c r="B4179" s="1">
        <v>5.3</v>
      </c>
    </row>
    <row r="4180" ht="14.25" customHeight="1">
      <c r="A4180" s="1">
        <v>103.0</v>
      </c>
      <c r="B4180" s="1">
        <v>8.3</v>
      </c>
    </row>
    <row r="4181" ht="14.25" customHeight="1">
      <c r="A4181" s="1">
        <v>97.0</v>
      </c>
      <c r="B4181" s="1">
        <v>7.6</v>
      </c>
    </row>
    <row r="4182" ht="14.25" customHeight="1">
      <c r="A4182" s="1">
        <v>86.0</v>
      </c>
      <c r="B4182" s="1">
        <v>5.1</v>
      </c>
    </row>
    <row r="4183" ht="14.25" customHeight="1">
      <c r="A4183" s="1">
        <v>87.0</v>
      </c>
      <c r="B4183" s="1">
        <v>5.1</v>
      </c>
    </row>
    <row r="4184" ht="14.25" customHeight="1">
      <c r="A4184" s="1">
        <v>119.0</v>
      </c>
      <c r="B4184" s="1">
        <v>4.9</v>
      </c>
    </row>
    <row r="4185" ht="14.25" customHeight="1">
      <c r="A4185" s="1">
        <v>149.0</v>
      </c>
      <c r="B4185" s="1">
        <v>6.9</v>
      </c>
    </row>
    <row r="4186" ht="14.25" customHeight="1">
      <c r="A4186" s="1">
        <v>98.0</v>
      </c>
      <c r="B4186" s="1">
        <v>4.6</v>
      </c>
    </row>
    <row r="4187" ht="14.25" customHeight="1">
      <c r="A4187" s="1">
        <v>98.0</v>
      </c>
      <c r="B4187" s="1">
        <v>6.3</v>
      </c>
    </row>
    <row r="4188" ht="14.25" customHeight="1">
      <c r="A4188" s="1">
        <v>112.0</v>
      </c>
      <c r="B4188" s="1">
        <v>7.9</v>
      </c>
    </row>
    <row r="4189" ht="14.25" customHeight="1">
      <c r="A4189" s="1">
        <v>75.0</v>
      </c>
      <c r="B4189" s="1">
        <v>6.7</v>
      </c>
    </row>
    <row r="4190" ht="14.25" customHeight="1">
      <c r="A4190" s="1">
        <v>104.0</v>
      </c>
      <c r="B4190" s="1">
        <v>7.1</v>
      </c>
    </row>
    <row r="4191" ht="14.25" customHeight="1">
      <c r="A4191" s="1">
        <v>102.0</v>
      </c>
      <c r="B4191" s="1">
        <v>7.6</v>
      </c>
    </row>
    <row r="4192" ht="14.25" customHeight="1">
      <c r="A4192" s="1">
        <v>105.0</v>
      </c>
      <c r="B4192" s="1">
        <v>8.1</v>
      </c>
    </row>
    <row r="4193" ht="14.25" customHeight="1">
      <c r="A4193" s="1">
        <v>99.0</v>
      </c>
      <c r="B4193" s="1">
        <v>6.6</v>
      </c>
    </row>
    <row r="4194" ht="14.25" customHeight="1">
      <c r="A4194" s="1">
        <v>107.0</v>
      </c>
      <c r="B4194" s="1">
        <v>7.0</v>
      </c>
    </row>
    <row r="4195" ht="14.25" customHeight="1">
      <c r="A4195" s="1">
        <v>96.0</v>
      </c>
      <c r="B4195" s="1">
        <v>7.6</v>
      </c>
    </row>
    <row r="4196" ht="14.25" customHeight="1">
      <c r="A4196" s="1">
        <v>101.0</v>
      </c>
      <c r="B4196" s="1">
        <v>6.7</v>
      </c>
    </row>
    <row r="4197" ht="14.25" customHeight="1">
      <c r="A4197" s="1">
        <v>89.0</v>
      </c>
      <c r="B4197" s="1">
        <v>7.1</v>
      </c>
    </row>
    <row r="4198" ht="14.25" customHeight="1">
      <c r="A4198" s="1">
        <v>106.0</v>
      </c>
      <c r="B4198" s="1">
        <v>7.6</v>
      </c>
    </row>
    <row r="4199" ht="14.25" customHeight="1">
      <c r="A4199" s="1">
        <v>95.0</v>
      </c>
      <c r="B4199" s="1">
        <v>7.1</v>
      </c>
    </row>
    <row r="4200" ht="14.25" customHeight="1">
      <c r="A4200" s="1">
        <v>34.0</v>
      </c>
      <c r="B4200" s="1">
        <v>7.1</v>
      </c>
    </row>
    <row r="4201" ht="14.25" customHeight="1">
      <c r="A4201" s="1">
        <v>101.0</v>
      </c>
      <c r="B4201" s="1">
        <v>7.7</v>
      </c>
    </row>
    <row r="4202" ht="14.25" customHeight="1">
      <c r="A4202" s="1">
        <v>112.0</v>
      </c>
      <c r="B4202" s="1">
        <v>7.6</v>
      </c>
    </row>
    <row r="4203" ht="14.25" customHeight="1">
      <c r="A4203" s="1">
        <v>100.0</v>
      </c>
      <c r="B4203" s="1">
        <v>6.6</v>
      </c>
    </row>
    <row r="4204" ht="14.25" customHeight="1">
      <c r="A4204" s="1">
        <v>92.0</v>
      </c>
      <c r="B4204" s="1">
        <v>6.7</v>
      </c>
    </row>
    <row r="4205" ht="14.25" customHeight="1">
      <c r="A4205" s="1">
        <v>100.0</v>
      </c>
      <c r="B4205" s="1">
        <v>5.7</v>
      </c>
    </row>
    <row r="4206" ht="14.25" customHeight="1">
      <c r="A4206" s="1">
        <v>80.0</v>
      </c>
      <c r="B4206" s="1">
        <v>7.1</v>
      </c>
    </row>
    <row r="4207" ht="14.25" customHeight="1">
      <c r="A4207" s="1">
        <v>106.0</v>
      </c>
      <c r="B4207" s="1">
        <v>6.2</v>
      </c>
    </row>
    <row r="4208" ht="14.25" customHeight="1">
      <c r="A4208" s="1">
        <v>103.0</v>
      </c>
      <c r="B4208" s="1">
        <v>6.1</v>
      </c>
    </row>
    <row r="4209" ht="14.25" customHeight="1">
      <c r="A4209" s="1">
        <v>90.0</v>
      </c>
      <c r="B4209" s="1">
        <v>5.9</v>
      </c>
    </row>
    <row r="4210" ht="14.25" customHeight="1">
      <c r="A4210" s="1">
        <v>96.0</v>
      </c>
      <c r="B4210" s="1">
        <v>6.8</v>
      </c>
    </row>
    <row r="4211" ht="14.25" customHeight="1">
      <c r="A4211" s="1">
        <v>89.0</v>
      </c>
      <c r="B4211" s="1">
        <v>5.8</v>
      </c>
    </row>
    <row r="4212" ht="14.25" customHeight="1">
      <c r="A4212" s="1">
        <v>87.0</v>
      </c>
      <c r="B4212" s="1">
        <v>5.0</v>
      </c>
    </row>
    <row r="4213" ht="14.25" customHeight="1">
      <c r="A4213" s="1">
        <v>94.0</v>
      </c>
      <c r="B4213" s="1">
        <v>6.3</v>
      </c>
    </row>
    <row r="4214" ht="14.25" customHeight="1">
      <c r="A4214" s="1">
        <v>120.0</v>
      </c>
      <c r="B4214" s="1">
        <v>6.8</v>
      </c>
    </row>
    <row r="4215" ht="14.25" customHeight="1">
      <c r="A4215" s="1">
        <v>101.0</v>
      </c>
      <c r="B4215" s="1">
        <v>5.1</v>
      </c>
    </row>
    <row r="4216" ht="14.25" customHeight="1">
      <c r="A4216" s="1">
        <v>84.0</v>
      </c>
      <c r="B4216" s="1">
        <v>6.6</v>
      </c>
    </row>
    <row r="4217" ht="14.25" customHeight="1">
      <c r="A4217" s="1">
        <v>110.0</v>
      </c>
      <c r="B4217" s="1">
        <v>5.0</v>
      </c>
    </row>
    <row r="4218" ht="14.25" customHeight="1">
      <c r="A4218" s="1">
        <v>101.0</v>
      </c>
      <c r="B4218" s="1">
        <v>7.7</v>
      </c>
    </row>
    <row r="4219" ht="14.25" customHeight="1">
      <c r="A4219" s="1">
        <v>101.0</v>
      </c>
      <c r="B4219" s="1">
        <v>3.1</v>
      </c>
    </row>
    <row r="4220" ht="14.25" customHeight="1">
      <c r="A4220" s="1">
        <v>101.0</v>
      </c>
      <c r="B4220" s="1">
        <v>6.5</v>
      </c>
    </row>
    <row r="4221" ht="14.25" customHeight="1">
      <c r="A4221" s="1">
        <v>105.0</v>
      </c>
      <c r="B4221" s="1">
        <v>3.9</v>
      </c>
    </row>
    <row r="4222" ht="14.25" customHeight="1">
      <c r="A4222" s="1">
        <v>97.0</v>
      </c>
      <c r="B4222" s="1">
        <v>6.8</v>
      </c>
    </row>
    <row r="4223" ht="14.25" customHeight="1">
      <c r="A4223" s="1">
        <v>108.0</v>
      </c>
      <c r="B4223" s="1">
        <v>7.0</v>
      </c>
    </row>
    <row r="4224" ht="14.25" customHeight="1">
      <c r="A4224" s="1">
        <v>95.0</v>
      </c>
      <c r="B4224" s="1">
        <v>5.9</v>
      </c>
    </row>
    <row r="4225" ht="14.25" customHeight="1">
      <c r="A4225" s="1">
        <v>108.0</v>
      </c>
      <c r="B4225" s="1">
        <v>5.8</v>
      </c>
    </row>
    <row r="4226" ht="14.25" customHeight="1">
      <c r="A4226" s="1">
        <v>90.0</v>
      </c>
      <c r="B4226" s="1">
        <v>7.3</v>
      </c>
    </row>
    <row r="4227" ht="14.25" customHeight="1">
      <c r="A4227" s="1">
        <v>120.0</v>
      </c>
      <c r="B4227" s="1">
        <v>7.8</v>
      </c>
    </row>
    <row r="4228" ht="14.25" customHeight="1">
      <c r="A4228" s="1">
        <v>104.0</v>
      </c>
      <c r="B4228" s="1">
        <v>7.8</v>
      </c>
    </row>
    <row r="4229" ht="14.25" customHeight="1">
      <c r="A4229" s="1">
        <v>90.0</v>
      </c>
      <c r="B4229" s="1">
        <v>6.9</v>
      </c>
    </row>
    <row r="4230" ht="14.25" customHeight="1">
      <c r="A4230" s="1">
        <v>91.0</v>
      </c>
      <c r="B4230" s="1">
        <v>5.7</v>
      </c>
    </row>
    <row r="4231" ht="14.25" customHeight="1">
      <c r="A4231" s="1">
        <v>92.0</v>
      </c>
      <c r="B4231" s="1">
        <v>4.7</v>
      </c>
    </row>
    <row r="4232" ht="14.25" customHeight="1">
      <c r="A4232" s="1">
        <v>117.0</v>
      </c>
      <c r="B4232" s="1">
        <v>5.9</v>
      </c>
    </row>
    <row r="4233" ht="14.25" customHeight="1">
      <c r="A4233" s="1">
        <v>120.0</v>
      </c>
      <c r="B4233" s="1">
        <v>5.9</v>
      </c>
    </row>
    <row r="4234" ht="14.25" customHeight="1">
      <c r="A4234" s="1">
        <v>90.0</v>
      </c>
      <c r="B4234" s="1">
        <v>4.3</v>
      </c>
    </row>
    <row r="4235" ht="14.25" customHeight="1">
      <c r="A4235" s="1">
        <v>119.0</v>
      </c>
      <c r="B4235" s="1">
        <v>7.5</v>
      </c>
    </row>
    <row r="4236" ht="14.25" customHeight="1">
      <c r="A4236" s="1">
        <v>90.0</v>
      </c>
      <c r="B4236" s="1">
        <v>4.8</v>
      </c>
    </row>
    <row r="4237" ht="14.25" customHeight="1">
      <c r="A4237" s="1">
        <v>90.0</v>
      </c>
      <c r="B4237" s="1">
        <v>5.8</v>
      </c>
    </row>
    <row r="4238" ht="14.25" customHeight="1">
      <c r="A4238" s="1">
        <v>97.0</v>
      </c>
      <c r="B4238" s="1">
        <v>5.3</v>
      </c>
    </row>
    <row r="4239" ht="14.25" customHeight="1">
      <c r="A4239" s="1">
        <v>90.0</v>
      </c>
      <c r="B4239" s="1">
        <v>6.0</v>
      </c>
    </row>
    <row r="4240" ht="14.25" customHeight="1">
      <c r="A4240" s="1">
        <v>172.0</v>
      </c>
      <c r="B4240" s="1">
        <v>8.1</v>
      </c>
    </row>
    <row r="4241" ht="14.25" customHeight="1">
      <c r="A4241" s="1">
        <v>115.0</v>
      </c>
      <c r="B4241" s="1">
        <v>7.0</v>
      </c>
    </row>
    <row r="4242" ht="14.25" customHeight="1">
      <c r="A4242" s="1">
        <v>89.0</v>
      </c>
      <c r="B4242" s="1">
        <v>7.6</v>
      </c>
    </row>
    <row r="4243" ht="14.25" customHeight="1">
      <c r="A4243" s="1">
        <v>125.0</v>
      </c>
      <c r="B4243" s="1">
        <v>7.2</v>
      </c>
    </row>
    <row r="4244" ht="14.25" customHeight="1">
      <c r="A4244" s="1">
        <v>78.0</v>
      </c>
      <c r="B4244" s="1">
        <v>7.5</v>
      </c>
    </row>
    <row r="4245" ht="14.25" customHeight="1">
      <c r="A4245" s="1">
        <v>89.0</v>
      </c>
      <c r="B4245" s="1">
        <v>6.3</v>
      </c>
    </row>
    <row r="4246" ht="14.25" customHeight="1">
      <c r="A4246" s="1">
        <v>100.0</v>
      </c>
      <c r="B4246" s="1">
        <v>6.7</v>
      </c>
    </row>
    <row r="4247" ht="14.25" customHeight="1">
      <c r="A4247" s="1">
        <v>77.0</v>
      </c>
      <c r="B4247" s="1">
        <v>4.8</v>
      </c>
    </row>
    <row r="4248" ht="14.25" customHeight="1">
      <c r="A4248" s="1">
        <v>81.0</v>
      </c>
      <c r="B4248" s="1">
        <v>5.5</v>
      </c>
    </row>
    <row r="4249" ht="14.25" customHeight="1">
      <c r="A4249" s="1">
        <v>115.0</v>
      </c>
      <c r="B4249" s="1">
        <v>7.5</v>
      </c>
    </row>
    <row r="4250" ht="14.25" customHeight="1">
      <c r="A4250" s="1">
        <v>96.0</v>
      </c>
      <c r="B4250" s="1">
        <v>5.1</v>
      </c>
    </row>
    <row r="4251" ht="14.25" customHeight="1">
      <c r="A4251" s="1">
        <v>60.0</v>
      </c>
      <c r="B4251" s="1">
        <v>7.4</v>
      </c>
    </row>
    <row r="4252" ht="14.25" customHeight="1">
      <c r="A4252" s="1">
        <v>89.0</v>
      </c>
      <c r="B4252" s="1">
        <v>7.3</v>
      </c>
    </row>
    <row r="4253" ht="14.25" customHeight="1">
      <c r="A4253" s="1">
        <v>100.0</v>
      </c>
      <c r="B4253" s="1">
        <v>6.9</v>
      </c>
    </row>
    <row r="4254" ht="14.25" customHeight="1">
      <c r="A4254" s="1">
        <v>88.0</v>
      </c>
      <c r="B4254" s="1">
        <v>6.8</v>
      </c>
    </row>
    <row r="4255" ht="14.25" customHeight="1">
      <c r="A4255" s="1">
        <v>129.0</v>
      </c>
      <c r="B4255" s="1">
        <v>8.4</v>
      </c>
    </row>
    <row r="4256" ht="14.25" customHeight="1">
      <c r="A4256" s="1">
        <v>87.0</v>
      </c>
      <c r="B4256" s="1">
        <v>7.6</v>
      </c>
    </row>
    <row r="4257" ht="14.25" customHeight="1">
      <c r="A4257" s="1">
        <v>102.0</v>
      </c>
      <c r="B4257" s="1">
        <v>7.6</v>
      </c>
    </row>
    <row r="4258" ht="14.25" customHeight="1">
      <c r="A4258" s="1">
        <v>152.0</v>
      </c>
      <c r="B4258" s="1">
        <v>7.7</v>
      </c>
    </row>
    <row r="4259" ht="14.25" customHeight="1">
      <c r="A4259" s="1">
        <v>118.0</v>
      </c>
      <c r="B4259" s="1">
        <v>7.6</v>
      </c>
    </row>
    <row r="4260" ht="14.25" customHeight="1">
      <c r="A4260" s="1">
        <v>86.0</v>
      </c>
      <c r="B4260" s="1">
        <v>5.3</v>
      </c>
    </row>
    <row r="4261" ht="14.25" customHeight="1">
      <c r="A4261" s="1">
        <v>137.0</v>
      </c>
      <c r="B4261" s="1">
        <v>8.5</v>
      </c>
    </row>
    <row r="4262" ht="14.25" customHeight="1">
      <c r="A4262" s="1">
        <v>129.0</v>
      </c>
      <c r="B4262" s="1">
        <v>7.0</v>
      </c>
    </row>
    <row r="4263" ht="14.25" customHeight="1">
      <c r="A4263" s="1">
        <v>134.0</v>
      </c>
      <c r="B4263" s="1">
        <v>8.0</v>
      </c>
    </row>
    <row r="4264" ht="14.25" customHeight="1">
      <c r="A4264" s="1">
        <v>119.0</v>
      </c>
      <c r="B4264" s="1">
        <v>7.1</v>
      </c>
    </row>
    <row r="4265" ht="14.25" customHeight="1">
      <c r="A4265" s="1">
        <v>80.0</v>
      </c>
      <c r="B4265" s="1">
        <v>7.8</v>
      </c>
    </row>
    <row r="4266" ht="14.25" customHeight="1">
      <c r="A4266" s="1">
        <v>89.0</v>
      </c>
      <c r="B4266" s="1">
        <v>7.2</v>
      </c>
    </row>
    <row r="4267" ht="14.25" customHeight="1">
      <c r="A4267" s="1">
        <v>101.0</v>
      </c>
      <c r="B4267" s="1">
        <v>7.5</v>
      </c>
    </row>
    <row r="4268" ht="14.25" customHeight="1">
      <c r="A4268" s="1">
        <v>80.0</v>
      </c>
      <c r="B4268" s="1">
        <v>8.0</v>
      </c>
    </row>
    <row r="4269" ht="14.25" customHeight="1">
      <c r="A4269" s="1">
        <v>115.0</v>
      </c>
      <c r="B4269" s="1">
        <v>8.1</v>
      </c>
    </row>
    <row r="4270" ht="14.25" customHeight="1">
      <c r="A4270" s="1">
        <v>100.0</v>
      </c>
      <c r="B4270" s="1">
        <v>6.8</v>
      </c>
    </row>
    <row r="4271" ht="14.25" customHeight="1">
      <c r="A4271" s="1">
        <v>118.0</v>
      </c>
      <c r="B4271" s="1">
        <v>7.4</v>
      </c>
    </row>
    <row r="4272" ht="14.25" customHeight="1">
      <c r="A4272" s="1">
        <v>100.0</v>
      </c>
      <c r="B4272" s="1">
        <v>7.2</v>
      </c>
    </row>
    <row r="4273" ht="14.25" customHeight="1">
      <c r="A4273" s="1">
        <v>106.0</v>
      </c>
      <c r="B4273" s="1">
        <v>8.1</v>
      </c>
    </row>
    <row r="4274" ht="14.25" customHeight="1">
      <c r="A4274" s="1">
        <v>106.0</v>
      </c>
      <c r="B4274" s="1">
        <v>7.0</v>
      </c>
    </row>
    <row r="4275" ht="14.25" customHeight="1">
      <c r="A4275" s="1">
        <v>91.0</v>
      </c>
      <c r="B4275" s="1">
        <v>7.4</v>
      </c>
    </row>
    <row r="4276" ht="14.25" customHeight="1">
      <c r="A4276" s="1">
        <v>105.0</v>
      </c>
      <c r="B4276" s="1">
        <v>8.3</v>
      </c>
    </row>
    <row r="4277" ht="14.25" customHeight="1">
      <c r="A4277" s="1">
        <v>96.0</v>
      </c>
      <c r="B4277" s="1">
        <v>6.1</v>
      </c>
    </row>
    <row r="4278" ht="14.25" customHeight="1">
      <c r="A4278" s="1">
        <v>116.0</v>
      </c>
      <c r="B4278" s="1">
        <v>7.5</v>
      </c>
    </row>
    <row r="4279" ht="14.25" customHeight="1">
      <c r="A4279" s="1">
        <v>116.0</v>
      </c>
      <c r="B4279" s="1">
        <v>7.0</v>
      </c>
    </row>
    <row r="4280" ht="14.25" customHeight="1">
      <c r="A4280" s="1">
        <v>97.0</v>
      </c>
      <c r="B4280" s="1">
        <v>5.3</v>
      </c>
    </row>
    <row r="4281" ht="14.25" customHeight="1">
      <c r="A4281" s="1">
        <v>101.0</v>
      </c>
      <c r="B4281" s="1">
        <v>4.7</v>
      </c>
    </row>
    <row r="4282" ht="14.25" customHeight="1">
      <c r="A4282" s="1">
        <v>98.0</v>
      </c>
      <c r="B4282" s="1">
        <v>5.7</v>
      </c>
    </row>
    <row r="4283" ht="14.25" customHeight="1">
      <c r="A4283" s="1">
        <v>22.0</v>
      </c>
      <c r="B4283" s="1">
        <v>8.1</v>
      </c>
    </row>
    <row r="4284" ht="14.25" customHeight="1">
      <c r="A4284" s="1">
        <v>150.0</v>
      </c>
      <c r="B4284" s="1">
        <v>7.8</v>
      </c>
    </row>
    <row r="4285" ht="14.25" customHeight="1">
      <c r="A4285" s="1">
        <v>101.0</v>
      </c>
      <c r="B4285" s="1">
        <v>6.5</v>
      </c>
    </row>
    <row r="4286" ht="14.25" customHeight="1">
      <c r="A4286" s="1">
        <v>90.0</v>
      </c>
      <c r="B4286" s="1">
        <v>8.0</v>
      </c>
    </row>
    <row r="4287" ht="14.25" customHeight="1">
      <c r="A4287" s="1">
        <v>120.0</v>
      </c>
      <c r="B4287" s="1">
        <v>3.3</v>
      </c>
    </row>
    <row r="4288" ht="14.25" customHeight="1">
      <c r="A4288" s="1">
        <v>102.0</v>
      </c>
      <c r="B4288" s="1">
        <v>8.3</v>
      </c>
    </row>
    <row r="4289" ht="14.25" customHeight="1">
      <c r="A4289" s="1">
        <v>102.0</v>
      </c>
      <c r="B4289" s="1">
        <v>6.9</v>
      </c>
    </row>
    <row r="4290" ht="14.25" customHeight="1">
      <c r="A4290" s="1">
        <v>60.0</v>
      </c>
      <c r="B4290" s="1">
        <v>7.3</v>
      </c>
    </row>
    <row r="4291" ht="14.25" customHeight="1">
      <c r="A4291" s="1">
        <v>100.0</v>
      </c>
      <c r="B4291" s="1">
        <v>8.1</v>
      </c>
    </row>
    <row r="4292" ht="14.25" customHeight="1">
      <c r="A4292" s="1">
        <v>104.0</v>
      </c>
      <c r="B4292" s="1">
        <v>6.5</v>
      </c>
    </row>
    <row r="4293" ht="14.25" customHeight="1">
      <c r="A4293" s="1">
        <v>89.0</v>
      </c>
      <c r="B4293" s="1">
        <v>6.8</v>
      </c>
    </row>
    <row r="4294" ht="14.25" customHeight="1">
      <c r="A4294" s="1">
        <v>99.0</v>
      </c>
      <c r="B4294" s="1">
        <v>7.3</v>
      </c>
    </row>
    <row r="4295" ht="14.25" customHeight="1">
      <c r="A4295" s="1">
        <v>96.0</v>
      </c>
      <c r="B4295" s="1">
        <v>6.4</v>
      </c>
    </row>
    <row r="4296" ht="14.25" customHeight="1">
      <c r="A4296" s="1">
        <v>86.0</v>
      </c>
      <c r="B4296" s="1">
        <v>4.6</v>
      </c>
    </row>
    <row r="4297" ht="14.25" customHeight="1">
      <c r="A4297" s="1">
        <v>98.0</v>
      </c>
      <c r="B4297" s="1">
        <v>6.5</v>
      </c>
    </row>
    <row r="4298" ht="14.25" customHeight="1">
      <c r="A4298" s="1">
        <v>96.0</v>
      </c>
      <c r="B4298" s="1">
        <v>7.0</v>
      </c>
    </row>
    <row r="4299" ht="14.25" customHeight="1">
      <c r="A4299" s="1">
        <v>94.0</v>
      </c>
      <c r="B4299" s="1">
        <v>5.4</v>
      </c>
    </row>
    <row r="4300" ht="14.25" customHeight="1">
      <c r="A4300" s="1">
        <v>91.0</v>
      </c>
      <c r="B4300" s="1">
        <v>6.7</v>
      </c>
    </row>
    <row r="4301" ht="14.25" customHeight="1">
      <c r="A4301" s="1">
        <v>0.0</v>
      </c>
      <c r="B4301" s="1">
        <v>2.8</v>
      </c>
    </row>
    <row r="4302" ht="14.25" customHeight="1">
      <c r="A4302" s="1">
        <v>90.0</v>
      </c>
      <c r="B4302" s="1">
        <v>7.4</v>
      </c>
    </row>
    <row r="4303" ht="14.25" customHeight="1">
      <c r="A4303" s="1">
        <v>85.0</v>
      </c>
      <c r="B4303" s="1">
        <v>5.8</v>
      </c>
    </row>
    <row r="4304" ht="14.25" customHeight="1">
      <c r="A4304" s="1">
        <v>96.0</v>
      </c>
      <c r="B4304" s="1">
        <v>7.1</v>
      </c>
    </row>
    <row r="4305" ht="14.25" customHeight="1">
      <c r="A4305" s="1">
        <v>129.0</v>
      </c>
      <c r="B4305" s="1">
        <v>4.5</v>
      </c>
    </row>
    <row r="4306" ht="14.25" customHeight="1">
      <c r="A4306" s="1">
        <v>60.0</v>
      </c>
      <c r="B4306" s="1">
        <v>7.9</v>
      </c>
    </row>
    <row r="4307" ht="14.25" customHeight="1">
      <c r="A4307" s="1">
        <v>93.0</v>
      </c>
      <c r="B4307" s="1">
        <v>5.3</v>
      </c>
    </row>
    <row r="4308" ht="14.25" customHeight="1">
      <c r="A4308" s="1">
        <v>100.0</v>
      </c>
      <c r="B4308" s="1">
        <v>5.4</v>
      </c>
    </row>
    <row r="4309" ht="14.25" customHeight="1">
      <c r="A4309" s="1">
        <v>97.0</v>
      </c>
      <c r="B4309" s="1">
        <v>4.8</v>
      </c>
    </row>
    <row r="4310" ht="14.25" customHeight="1">
      <c r="A4310" s="1">
        <v>94.0</v>
      </c>
      <c r="B4310" s="1">
        <v>5.9</v>
      </c>
    </row>
    <row r="4311" ht="14.25" customHeight="1">
      <c r="A4311" s="1">
        <v>95.0</v>
      </c>
      <c r="B4311" s="1">
        <v>6.2</v>
      </c>
    </row>
    <row r="4312" ht="14.25" customHeight="1">
      <c r="A4312" s="1">
        <v>97.0</v>
      </c>
      <c r="B4312" s="1">
        <v>5.9</v>
      </c>
    </row>
    <row r="4313" ht="14.25" customHeight="1">
      <c r="A4313" s="1">
        <v>92.0</v>
      </c>
      <c r="B4313" s="1">
        <v>6.6</v>
      </c>
    </row>
    <row r="4314" ht="14.25" customHeight="1">
      <c r="A4314" s="1">
        <v>96.0</v>
      </c>
      <c r="B4314" s="1">
        <v>6.6</v>
      </c>
    </row>
    <row r="4315" ht="14.25" customHeight="1">
      <c r="A4315" s="1">
        <v>85.0</v>
      </c>
      <c r="B4315" s="1">
        <v>5.1</v>
      </c>
    </row>
    <row r="4316" ht="14.25" customHeight="1">
      <c r="A4316" s="1">
        <v>87.0</v>
      </c>
      <c r="B4316" s="1">
        <v>6.0</v>
      </c>
    </row>
    <row r="4317" ht="14.25" customHeight="1">
      <c r="A4317" s="1">
        <v>91.0</v>
      </c>
      <c r="B4317" s="1">
        <v>6.8</v>
      </c>
    </row>
    <row r="4318" ht="14.25" customHeight="1">
      <c r="A4318" s="1">
        <v>99.0</v>
      </c>
      <c r="B4318" s="1">
        <v>5.4</v>
      </c>
    </row>
    <row r="4319" ht="14.25" customHeight="1">
      <c r="A4319" s="1">
        <v>88.0</v>
      </c>
      <c r="B4319" s="1">
        <v>5.2</v>
      </c>
    </row>
    <row r="4320" ht="14.25" customHeight="1">
      <c r="A4320" s="1">
        <v>119.0</v>
      </c>
      <c r="B4320" s="1">
        <v>7.8</v>
      </c>
    </row>
    <row r="4321" ht="14.25" customHeight="1">
      <c r="A4321" s="1">
        <v>99.0</v>
      </c>
      <c r="B4321" s="1">
        <v>6.4</v>
      </c>
    </row>
    <row r="4322" ht="14.25" customHeight="1">
      <c r="A4322" s="1">
        <v>92.0</v>
      </c>
      <c r="B4322" s="1">
        <v>6.1</v>
      </c>
    </row>
    <row r="4323" ht="14.25" customHeight="1">
      <c r="A4323" s="1">
        <v>86.0</v>
      </c>
      <c r="B4323" s="1">
        <v>5.7</v>
      </c>
    </row>
    <row r="4324" ht="14.25" customHeight="1">
      <c r="A4324" s="1">
        <v>83.0</v>
      </c>
      <c r="B4324" s="1">
        <v>5.5</v>
      </c>
    </row>
    <row r="4325" ht="14.25" customHeight="1">
      <c r="A4325" s="1">
        <v>81.0</v>
      </c>
      <c r="B4325" s="1">
        <v>7.4</v>
      </c>
    </row>
    <row r="4326" ht="14.25" customHeight="1">
      <c r="A4326" s="1">
        <v>82.0</v>
      </c>
      <c r="B4326" s="1">
        <v>7.1</v>
      </c>
    </row>
    <row r="4327" ht="14.25" customHeight="1">
      <c r="A4327" s="1">
        <v>102.0</v>
      </c>
      <c r="B4327" s="1">
        <v>3.9</v>
      </c>
    </row>
    <row r="4328" ht="14.25" customHeight="1">
      <c r="A4328" s="1">
        <v>90.0</v>
      </c>
      <c r="B4328" s="1">
        <v>4.6</v>
      </c>
    </row>
    <row r="4329" ht="14.25" customHeight="1">
      <c r="A4329" s="1">
        <v>30.0</v>
      </c>
      <c r="B4329" s="1">
        <v>7.3</v>
      </c>
    </row>
    <row r="4330" ht="14.25" customHeight="1">
      <c r="A4330" s="1">
        <v>92.0</v>
      </c>
      <c r="B4330" s="1">
        <v>7.7</v>
      </c>
    </row>
    <row r="4331" ht="14.25" customHeight="1">
      <c r="A4331" s="1">
        <v>88.0</v>
      </c>
      <c r="B4331" s="1">
        <v>4.9</v>
      </c>
    </row>
    <row r="4332" ht="14.25" customHeight="1">
      <c r="A4332" s="1">
        <v>97.0</v>
      </c>
      <c r="B4332" s="1">
        <v>6.3</v>
      </c>
    </row>
    <row r="4333" ht="14.25" customHeight="1">
      <c r="A4333" s="1">
        <v>96.0</v>
      </c>
      <c r="B4333" s="1">
        <v>6.1</v>
      </c>
    </row>
    <row r="4334" ht="14.25" customHeight="1">
      <c r="A4334" s="1">
        <v>87.0</v>
      </c>
      <c r="B4334" s="1">
        <v>6.6</v>
      </c>
    </row>
    <row r="4335" ht="14.25" customHeight="1">
      <c r="A4335" s="1">
        <v>106.0</v>
      </c>
      <c r="B4335" s="1">
        <v>5.7</v>
      </c>
    </row>
    <row r="4336" ht="14.25" customHeight="1">
      <c r="A4336" s="1">
        <v>107.0</v>
      </c>
      <c r="B4336" s="1">
        <v>5.6</v>
      </c>
    </row>
    <row r="4337" ht="14.25" customHeight="1">
      <c r="A4337" s="1">
        <v>80.0</v>
      </c>
      <c r="B4337" s="1">
        <v>6.0</v>
      </c>
    </row>
    <row r="4338" ht="14.25" customHeight="1">
      <c r="A4338" s="1">
        <v>91.0</v>
      </c>
      <c r="B4338" s="1">
        <v>5.7</v>
      </c>
    </row>
    <row r="4339" ht="14.25" customHeight="1">
      <c r="A4339" s="1">
        <v>99.0</v>
      </c>
      <c r="B4339" s="1">
        <v>7.0</v>
      </c>
    </row>
    <row r="4340" ht="14.25" customHeight="1">
      <c r="A4340" s="1">
        <v>102.0</v>
      </c>
      <c r="B4340" s="1">
        <v>5.3</v>
      </c>
    </row>
    <row r="4341" ht="14.25" customHeight="1">
      <c r="A4341" s="1">
        <v>108.0</v>
      </c>
      <c r="B4341" s="1">
        <v>4.4</v>
      </c>
    </row>
    <row r="4342" ht="14.25" customHeight="1">
      <c r="A4342" s="1">
        <v>88.0</v>
      </c>
      <c r="B4342" s="1">
        <v>3.4</v>
      </c>
    </row>
    <row r="4343" ht="14.25" customHeight="1">
      <c r="A4343" s="1">
        <v>89.0</v>
      </c>
      <c r="B4343" s="1">
        <v>4.5</v>
      </c>
    </row>
    <row r="4344" ht="14.25" customHeight="1">
      <c r="A4344" s="1">
        <v>92.0</v>
      </c>
      <c r="B4344" s="1">
        <v>3.4</v>
      </c>
    </row>
    <row r="4345" ht="14.25" customHeight="1">
      <c r="A4345" s="1">
        <v>99.0</v>
      </c>
      <c r="B4345" s="1">
        <v>7.1</v>
      </c>
    </row>
    <row r="4346" ht="14.25" customHeight="1">
      <c r="A4346" s="1">
        <v>103.0</v>
      </c>
      <c r="B4346" s="1">
        <v>6.4</v>
      </c>
    </row>
    <row r="4347" ht="14.25" customHeight="1">
      <c r="A4347" s="1">
        <v>90.0</v>
      </c>
      <c r="B4347" s="1">
        <v>5.2</v>
      </c>
    </row>
    <row r="4348" ht="14.25" customHeight="1">
      <c r="A4348" s="1">
        <v>95.0</v>
      </c>
      <c r="B4348" s="1">
        <v>7.0</v>
      </c>
    </row>
    <row r="4349" ht="14.25" customHeight="1">
      <c r="A4349" s="1">
        <v>97.0</v>
      </c>
      <c r="B4349" s="1">
        <v>7.3</v>
      </c>
    </row>
    <row r="4350" ht="14.25" customHeight="1">
      <c r="A4350" s="1">
        <v>108.0</v>
      </c>
      <c r="B4350" s="1">
        <v>8.1</v>
      </c>
    </row>
    <row r="4351" ht="14.25" customHeight="1">
      <c r="A4351" s="1">
        <v>95.0</v>
      </c>
      <c r="B4351" s="1">
        <v>5.8</v>
      </c>
    </row>
    <row r="4352" ht="14.25" customHeight="1">
      <c r="A4352" s="1">
        <v>100.0</v>
      </c>
      <c r="B4352" s="1">
        <v>5.9</v>
      </c>
    </row>
    <row r="4353" ht="14.25" customHeight="1">
      <c r="A4353" s="1">
        <v>160.0</v>
      </c>
      <c r="B4353" s="1">
        <v>6.4</v>
      </c>
    </row>
    <row r="4354" ht="14.25" customHeight="1">
      <c r="A4354" s="1">
        <v>101.0</v>
      </c>
      <c r="B4354" s="1">
        <v>7.5</v>
      </c>
    </row>
    <row r="4355" ht="14.25" customHeight="1">
      <c r="A4355" s="1">
        <v>90.0</v>
      </c>
      <c r="B4355" s="1">
        <v>7.8</v>
      </c>
    </row>
    <row r="4356" ht="14.25" customHeight="1">
      <c r="A4356" s="1">
        <v>86.0</v>
      </c>
      <c r="B4356" s="1">
        <v>6.3</v>
      </c>
    </row>
    <row r="4357" ht="14.25" customHeight="1">
      <c r="A4357" s="1">
        <v>89.0</v>
      </c>
      <c r="B4357" s="1">
        <v>7.2</v>
      </c>
    </row>
    <row r="4358" ht="14.25" customHeight="1">
      <c r="A4358" s="1">
        <v>87.0</v>
      </c>
      <c r="B4358" s="1">
        <v>5.6</v>
      </c>
    </row>
    <row r="4359" ht="14.25" customHeight="1">
      <c r="A4359" s="1">
        <v>98.0</v>
      </c>
      <c r="B4359" s="1">
        <v>7.2</v>
      </c>
    </row>
    <row r="4360" ht="14.25" customHeight="1">
      <c r="A4360" s="1">
        <v>125.0</v>
      </c>
      <c r="B4360" s="1">
        <v>8.0</v>
      </c>
    </row>
    <row r="4361" ht="14.25" customHeight="1">
      <c r="A4361" s="1">
        <v>95.0</v>
      </c>
      <c r="B4361" s="1">
        <v>8.5</v>
      </c>
    </row>
    <row r="4362" ht="14.25" customHeight="1">
      <c r="A4362" s="1">
        <v>118.0</v>
      </c>
      <c r="B4362" s="1">
        <v>6.8</v>
      </c>
    </row>
    <row r="4363" ht="14.25" customHeight="1">
      <c r="A4363" s="1">
        <v>93.0</v>
      </c>
      <c r="B4363" s="1">
        <v>7.3</v>
      </c>
    </row>
    <row r="4364" ht="14.25" customHeight="1">
      <c r="A4364" s="1">
        <v>96.0</v>
      </c>
      <c r="B4364" s="1">
        <v>5.5</v>
      </c>
    </row>
    <row r="4365" ht="14.25" customHeight="1">
      <c r="A4365" s="1">
        <v>109.0</v>
      </c>
      <c r="B4365" s="1">
        <v>7.3</v>
      </c>
    </row>
    <row r="4366" ht="14.25" customHeight="1">
      <c r="A4366" s="1">
        <v>109.0</v>
      </c>
      <c r="B4366" s="1">
        <v>6.3</v>
      </c>
    </row>
    <row r="4367" ht="14.25" customHeight="1">
      <c r="A4367" s="1">
        <v>155.0</v>
      </c>
      <c r="B4367" s="1">
        <v>5.1</v>
      </c>
    </row>
    <row r="4368" ht="14.25" customHeight="1">
      <c r="A4368" s="1">
        <v>90.0</v>
      </c>
      <c r="B4368" s="1">
        <v>6.6</v>
      </c>
    </row>
    <row r="4369" ht="14.25" customHeight="1">
      <c r="A4369" s="1">
        <v>93.0</v>
      </c>
      <c r="B4369" s="1">
        <v>6.1</v>
      </c>
    </row>
    <row r="4370" ht="14.25" customHeight="1">
      <c r="A4370" s="1">
        <v>108.0</v>
      </c>
      <c r="B4370" s="1">
        <v>7.5</v>
      </c>
    </row>
    <row r="4371" ht="14.25" customHeight="1">
      <c r="A4371" s="1">
        <v>114.0</v>
      </c>
      <c r="B4371" s="1">
        <v>7.0</v>
      </c>
    </row>
    <row r="4372" ht="14.25" customHeight="1">
      <c r="A4372" s="1">
        <v>87.0</v>
      </c>
      <c r="B4372" s="1">
        <v>7.2</v>
      </c>
    </row>
    <row r="4373" ht="14.25" customHeight="1">
      <c r="A4373" s="1">
        <v>113.0</v>
      </c>
      <c r="B4373" s="1">
        <v>5.3</v>
      </c>
    </row>
    <row r="4374" ht="14.25" customHeight="1">
      <c r="A4374" s="1">
        <v>87.0</v>
      </c>
      <c r="B4374" s="1">
        <v>8.7</v>
      </c>
    </row>
    <row r="4375" ht="14.25" customHeight="1">
      <c r="A4375" s="1">
        <v>90.0</v>
      </c>
      <c r="B4375" s="1">
        <v>3.4</v>
      </c>
    </row>
    <row r="4376" ht="14.25" customHeight="1">
      <c r="A4376" s="1">
        <v>111.0</v>
      </c>
      <c r="B4376" s="1">
        <v>5.4</v>
      </c>
    </row>
    <row r="4377" ht="14.25" customHeight="1">
      <c r="A4377" s="1">
        <v>81.0</v>
      </c>
      <c r="B4377" s="1">
        <v>7.8</v>
      </c>
    </row>
    <row r="4378" ht="14.25" customHeight="1">
      <c r="A4378" s="1">
        <v>93.0</v>
      </c>
      <c r="B4378" s="1">
        <v>6.7</v>
      </c>
    </row>
    <row r="4379" ht="14.25" customHeight="1">
      <c r="A4379" s="1">
        <v>90.0</v>
      </c>
      <c r="B4379" s="1">
        <v>4.7</v>
      </c>
    </row>
    <row r="4380" ht="14.25" customHeight="1">
      <c r="A4380" s="1">
        <v>112.0</v>
      </c>
      <c r="B4380" s="1">
        <v>6.3</v>
      </c>
    </row>
    <row r="4381" ht="14.25" customHeight="1">
      <c r="A4381" s="1">
        <v>106.0</v>
      </c>
      <c r="B4381" s="1">
        <v>7.4</v>
      </c>
    </row>
    <row r="4382" ht="14.25" customHeight="1">
      <c r="A4382" s="1">
        <v>88.0</v>
      </c>
      <c r="B4382" s="1">
        <v>6.1</v>
      </c>
    </row>
    <row r="4383" ht="14.25" customHeight="1">
      <c r="A4383" s="1">
        <v>138.0</v>
      </c>
      <c r="B4383" s="1">
        <v>7.5</v>
      </c>
    </row>
    <row r="4384" ht="14.25" customHeight="1">
      <c r="A4384" s="1">
        <v>105.0</v>
      </c>
      <c r="B4384" s="1">
        <v>6.3</v>
      </c>
    </row>
    <row r="4385" ht="14.25" customHeight="1">
      <c r="A4385" s="1">
        <v>98.0</v>
      </c>
      <c r="B4385" s="1">
        <v>6.3</v>
      </c>
    </row>
    <row r="4386" ht="14.25" customHeight="1">
      <c r="A4386" s="1">
        <v>86.0</v>
      </c>
      <c r="B4386" s="1">
        <v>6.8</v>
      </c>
    </row>
    <row r="4387" ht="14.25" customHeight="1">
      <c r="A4387" s="1">
        <v>104.0</v>
      </c>
      <c r="B4387" s="1">
        <v>7.8</v>
      </c>
    </row>
    <row r="4388" ht="14.25" customHeight="1">
      <c r="A4388" s="1">
        <v>100.0</v>
      </c>
      <c r="B4388" s="1">
        <v>6.9</v>
      </c>
    </row>
    <row r="4389" ht="14.25" customHeight="1">
      <c r="A4389" s="1">
        <v>126.0</v>
      </c>
      <c r="B4389" s="1">
        <v>8.0</v>
      </c>
    </row>
    <row r="4390" ht="14.25" customHeight="1">
      <c r="A4390" s="1">
        <v>118.0</v>
      </c>
      <c r="B4390" s="1">
        <v>7.8</v>
      </c>
    </row>
    <row r="4391" ht="14.25" customHeight="1">
      <c r="A4391" s="1">
        <v>103.0</v>
      </c>
      <c r="B4391" s="1">
        <v>7.4</v>
      </c>
    </row>
    <row r="4392" ht="14.25" customHeight="1">
      <c r="A4392" s="1">
        <v>102.0</v>
      </c>
      <c r="B4392" s="1">
        <v>6.1</v>
      </c>
    </row>
    <row r="4393" ht="14.25" customHeight="1">
      <c r="A4393" s="1">
        <v>84.0</v>
      </c>
      <c r="B4393" s="1">
        <v>4.3</v>
      </c>
    </row>
    <row r="4394" ht="14.25" customHeight="1">
      <c r="A4394" s="1">
        <v>0.0</v>
      </c>
      <c r="B4394" s="1">
        <v>3.5</v>
      </c>
    </row>
    <row r="4395" ht="14.25" customHeight="1">
      <c r="A4395" s="1">
        <v>95.0</v>
      </c>
      <c r="B4395" s="1">
        <v>7.2</v>
      </c>
    </row>
    <row r="4396" ht="14.25" customHeight="1">
      <c r="A4396" s="1">
        <v>92.0</v>
      </c>
      <c r="B4396" s="1">
        <v>4.7</v>
      </c>
    </row>
    <row r="4397" ht="14.25" customHeight="1">
      <c r="A4397" s="1">
        <v>90.0</v>
      </c>
      <c r="B4397" s="1">
        <v>7.3</v>
      </c>
    </row>
    <row r="4398" ht="14.25" customHeight="1">
      <c r="A4398" s="1">
        <v>113.0</v>
      </c>
      <c r="B4398" s="1">
        <v>7.9</v>
      </c>
    </row>
    <row r="4399" ht="14.25" customHeight="1">
      <c r="A4399" s="1">
        <v>0.0</v>
      </c>
      <c r="B4399" s="1">
        <v>5.1</v>
      </c>
    </row>
    <row r="4400" ht="14.25" customHeight="1">
      <c r="A4400" s="1">
        <v>123.0</v>
      </c>
      <c r="B4400" s="1">
        <v>7.2</v>
      </c>
    </row>
    <row r="4401" ht="14.25" customHeight="1">
      <c r="A4401" s="1">
        <v>111.0</v>
      </c>
      <c r="B4401" s="1">
        <v>5.4</v>
      </c>
    </row>
    <row r="4402" ht="14.25" customHeight="1">
      <c r="A4402" s="1">
        <v>99.0</v>
      </c>
      <c r="B4402" s="1">
        <v>3.7</v>
      </c>
    </row>
    <row r="4403" ht="14.25" customHeight="1">
      <c r="A4403" s="1">
        <v>110.0</v>
      </c>
      <c r="B4403" s="1">
        <v>7.4</v>
      </c>
    </row>
    <row r="4404" ht="14.25" customHeight="1">
      <c r="A4404" s="1">
        <v>108.0</v>
      </c>
      <c r="B4404" s="1">
        <v>7.1</v>
      </c>
    </row>
    <row r="4405" ht="14.25" customHeight="1">
      <c r="A4405" s="1">
        <v>92.0</v>
      </c>
      <c r="B4405" s="1">
        <v>6.8</v>
      </c>
    </row>
    <row r="4406" ht="14.25" customHeight="1">
      <c r="A4406" s="1">
        <v>120.0</v>
      </c>
      <c r="B4406" s="1">
        <v>8.2</v>
      </c>
    </row>
    <row r="4407" ht="14.25" customHeight="1">
      <c r="A4407" s="1">
        <v>91.0</v>
      </c>
      <c r="B4407" s="1">
        <v>7.0</v>
      </c>
    </row>
    <row r="4408" ht="14.25" customHeight="1">
      <c r="A4408" s="1">
        <v>88.0</v>
      </c>
      <c r="B4408" s="1">
        <v>7.4</v>
      </c>
    </row>
    <row r="4409" ht="14.25" customHeight="1">
      <c r="A4409" s="1">
        <v>97.0</v>
      </c>
      <c r="B4409" s="1">
        <v>6.7</v>
      </c>
    </row>
    <row r="4410" ht="14.25" customHeight="1">
      <c r="A4410" s="1">
        <v>95.0</v>
      </c>
      <c r="B4410" s="1">
        <v>5.7</v>
      </c>
    </row>
    <row r="4411" ht="14.25" customHeight="1">
      <c r="A4411" s="1">
        <v>90.0</v>
      </c>
      <c r="B4411" s="1">
        <v>9.1</v>
      </c>
    </row>
    <row r="4412" ht="14.25" customHeight="1">
      <c r="A4412" s="1">
        <v>95.0</v>
      </c>
      <c r="B4412" s="1">
        <v>7.6</v>
      </c>
    </row>
    <row r="4413" ht="14.25" customHeight="1">
      <c r="A4413" s="1">
        <v>103.0</v>
      </c>
      <c r="B4413" s="1">
        <v>7.2</v>
      </c>
    </row>
    <row r="4414" ht="14.25" customHeight="1">
      <c r="A4414" s="1">
        <v>110.0</v>
      </c>
      <c r="B4414" s="1">
        <v>7.5</v>
      </c>
    </row>
    <row r="4415" ht="14.25" customHeight="1">
      <c r="A4415" s="1">
        <v>103.0</v>
      </c>
      <c r="B4415" s="1">
        <v>6.8</v>
      </c>
    </row>
    <row r="4416" ht="14.25" customHeight="1">
      <c r="A4416" s="1">
        <v>92.0</v>
      </c>
      <c r="B4416" s="1">
        <v>6.9</v>
      </c>
    </row>
    <row r="4417" ht="14.25" customHeight="1">
      <c r="A4417" s="1">
        <v>114.0</v>
      </c>
      <c r="B4417" s="1">
        <v>7.9</v>
      </c>
    </row>
    <row r="4418" ht="14.25" customHeight="1">
      <c r="A4418" s="1">
        <v>101.0</v>
      </c>
      <c r="B4418" s="1">
        <v>7.6</v>
      </c>
    </row>
    <row r="4419" ht="14.25" customHeight="1">
      <c r="A4419" s="1">
        <v>112.0</v>
      </c>
      <c r="B4419" s="1">
        <v>6.7</v>
      </c>
    </row>
    <row r="4420" ht="14.25" customHeight="1">
      <c r="A4420" s="1">
        <v>104.0</v>
      </c>
      <c r="B4420" s="1">
        <v>5.8</v>
      </c>
    </row>
    <row r="4421" ht="14.25" customHeight="1">
      <c r="A4421" s="1">
        <v>99.0</v>
      </c>
      <c r="B4421" s="1">
        <v>6.5</v>
      </c>
    </row>
    <row r="4422" ht="14.25" customHeight="1">
      <c r="A4422" s="1">
        <v>98.0</v>
      </c>
      <c r="B4422" s="1">
        <v>7.2</v>
      </c>
    </row>
    <row r="4423" ht="14.25" customHeight="1">
      <c r="A4423" s="1">
        <v>107.0</v>
      </c>
      <c r="B4423" s="1">
        <v>6.9</v>
      </c>
    </row>
    <row r="4424" ht="14.25" customHeight="1">
      <c r="A4424" s="1">
        <v>93.0</v>
      </c>
      <c r="B4424" s="1">
        <v>5.5</v>
      </c>
    </row>
    <row r="4425" ht="14.25" customHeight="1">
      <c r="A4425" s="1">
        <v>100.0</v>
      </c>
      <c r="B4425" s="1">
        <v>6.5</v>
      </c>
    </row>
    <row r="4426" ht="14.25" customHeight="1">
      <c r="A4426" s="1">
        <v>80.0</v>
      </c>
      <c r="B4426" s="1">
        <v>6.2</v>
      </c>
    </row>
    <row r="4427" ht="14.25" customHeight="1">
      <c r="A4427" s="1">
        <v>94.0</v>
      </c>
      <c r="B4427" s="1">
        <v>6.7</v>
      </c>
    </row>
    <row r="4428" ht="14.25" customHeight="1">
      <c r="A4428" s="1">
        <v>93.0</v>
      </c>
      <c r="B4428" s="1">
        <v>5.7</v>
      </c>
    </row>
    <row r="4429" ht="14.25" customHeight="1">
      <c r="A4429" s="1">
        <v>87.0</v>
      </c>
      <c r="B4429" s="1">
        <v>8.6</v>
      </c>
    </row>
    <row r="4430" ht="14.25" customHeight="1">
      <c r="A4430" s="1">
        <v>91.0</v>
      </c>
      <c r="B4430" s="1">
        <v>6.5</v>
      </c>
    </row>
    <row r="4431" ht="14.25" customHeight="1">
      <c r="A4431" s="1">
        <v>84.0</v>
      </c>
      <c r="B4431" s="1">
        <v>6.3</v>
      </c>
    </row>
    <row r="4432" ht="14.25" customHeight="1">
      <c r="A4432" s="1">
        <v>90.0</v>
      </c>
      <c r="B4432" s="1">
        <v>4.3</v>
      </c>
    </row>
    <row r="4433" ht="14.25" customHeight="1">
      <c r="A4433" s="1">
        <v>98.0</v>
      </c>
      <c r="B4433" s="1">
        <v>6.1</v>
      </c>
    </row>
    <row r="4434" ht="14.25" customHeight="1">
      <c r="A4434" s="1">
        <v>108.0</v>
      </c>
      <c r="B4434" s="1">
        <v>6.0</v>
      </c>
    </row>
    <row r="4435" ht="14.25" customHeight="1">
      <c r="A4435" s="1">
        <v>124.0</v>
      </c>
      <c r="B4435" s="1">
        <v>5.8</v>
      </c>
    </row>
    <row r="4436" ht="14.25" customHeight="1">
      <c r="A4436" s="1">
        <v>95.0</v>
      </c>
      <c r="B4436" s="1">
        <v>6.7</v>
      </c>
    </row>
    <row r="4437" ht="14.25" customHeight="1">
      <c r="A4437" s="1">
        <v>90.0</v>
      </c>
      <c r="B4437" s="1">
        <v>6.7</v>
      </c>
    </row>
    <row r="4438" ht="14.25" customHeight="1">
      <c r="A4438" s="1">
        <v>93.0</v>
      </c>
      <c r="B4438" s="1">
        <v>7.6</v>
      </c>
    </row>
    <row r="4439" ht="14.25" customHeight="1">
      <c r="A4439" s="1">
        <v>101.0</v>
      </c>
      <c r="B4439" s="1">
        <v>5.1</v>
      </c>
    </row>
    <row r="4440" ht="14.25" customHeight="1">
      <c r="A4440" s="1">
        <v>107.0</v>
      </c>
      <c r="B4440" s="1">
        <v>6.8</v>
      </c>
    </row>
    <row r="4441" ht="14.25" customHeight="1">
      <c r="A4441" s="1">
        <v>20.0</v>
      </c>
      <c r="B4441" s="1">
        <v>6.8</v>
      </c>
    </row>
    <row r="4442" ht="14.25" customHeight="1">
      <c r="A4442" s="1">
        <v>87.0</v>
      </c>
      <c r="B4442" s="1">
        <v>6.8</v>
      </c>
    </row>
    <row r="4443" ht="14.25" customHeight="1">
      <c r="A4443" s="1">
        <v>98.0</v>
      </c>
      <c r="B4443" s="1">
        <v>6.3</v>
      </c>
    </row>
    <row r="4444" ht="14.25" customHeight="1">
      <c r="A4444" s="1">
        <v>112.0</v>
      </c>
      <c r="B4444" s="1">
        <v>7.1</v>
      </c>
    </row>
    <row r="4445" ht="14.25" customHeight="1">
      <c r="A4445" s="1">
        <v>82.0</v>
      </c>
      <c r="B4445" s="1">
        <v>2.8</v>
      </c>
    </row>
    <row r="4446" ht="14.25" customHeight="1">
      <c r="A4446" s="1">
        <v>102.0</v>
      </c>
      <c r="B4446" s="1">
        <v>8.2</v>
      </c>
    </row>
    <row r="4447" ht="14.25" customHeight="1">
      <c r="A4447" s="1">
        <v>97.0</v>
      </c>
      <c r="B4447" s="1">
        <v>3.1</v>
      </c>
    </row>
    <row r="4448" ht="14.25" customHeight="1">
      <c r="A4448" s="1">
        <v>130.0</v>
      </c>
      <c r="B4448" s="1">
        <v>7.0</v>
      </c>
    </row>
    <row r="4449" ht="14.25" customHeight="1">
      <c r="A4449" s="1">
        <v>101.0</v>
      </c>
      <c r="B4449" s="1">
        <v>3.3</v>
      </c>
    </row>
    <row r="4450" ht="14.25" customHeight="1">
      <c r="A4450" s="1">
        <v>93.0</v>
      </c>
      <c r="B4450" s="1">
        <v>3.6</v>
      </c>
    </row>
    <row r="4451" ht="14.25" customHeight="1">
      <c r="A4451" s="1">
        <v>83.0</v>
      </c>
      <c r="B4451" s="1">
        <v>7.7</v>
      </c>
    </row>
    <row r="4452" ht="14.25" customHeight="1">
      <c r="A4452" s="1">
        <v>106.0</v>
      </c>
      <c r="B4452" s="1">
        <v>6.7</v>
      </c>
    </row>
    <row r="4453" ht="14.25" customHeight="1">
      <c r="A4453" s="1">
        <v>113.0</v>
      </c>
      <c r="B4453" s="1">
        <v>5.5</v>
      </c>
    </row>
    <row r="4454" ht="14.25" customHeight="1">
      <c r="A4454" s="1">
        <v>94.0</v>
      </c>
      <c r="B4454" s="1">
        <v>6.6</v>
      </c>
    </row>
    <row r="4455" ht="14.25" customHeight="1">
      <c r="A4455" s="1">
        <v>101.0</v>
      </c>
      <c r="B4455" s="1">
        <v>4.8</v>
      </c>
    </row>
    <row r="4456" ht="14.25" customHeight="1">
      <c r="A4456" s="1">
        <v>99.0</v>
      </c>
      <c r="B4456" s="1">
        <v>5.5</v>
      </c>
    </row>
    <row r="4457" ht="14.25" customHeight="1">
      <c r="A4457" s="1">
        <v>76.0</v>
      </c>
      <c r="B4457" s="1">
        <v>6.3</v>
      </c>
    </row>
    <row r="4458" ht="14.25" customHeight="1">
      <c r="A4458" s="1">
        <v>91.0</v>
      </c>
      <c r="B4458" s="1">
        <v>6.9</v>
      </c>
    </row>
    <row r="4459" ht="14.25" customHeight="1">
      <c r="A4459" s="1">
        <v>105.0</v>
      </c>
      <c r="B4459" s="1">
        <v>6.5</v>
      </c>
    </row>
    <row r="4460" ht="14.25" customHeight="1">
      <c r="A4460" s="1">
        <v>120.0</v>
      </c>
      <c r="B4460" s="1">
        <v>8.2</v>
      </c>
    </row>
    <row r="4461" ht="14.25" customHeight="1">
      <c r="A4461" s="1">
        <v>105.0</v>
      </c>
      <c r="B4461" s="1">
        <v>7.1</v>
      </c>
    </row>
    <row r="4462" ht="14.25" customHeight="1">
      <c r="A4462" s="1">
        <v>120.0</v>
      </c>
      <c r="B4462" s="1">
        <v>7.3</v>
      </c>
    </row>
    <row r="4463" ht="14.25" customHeight="1">
      <c r="A4463" s="1">
        <v>105.0</v>
      </c>
      <c r="B4463" s="1">
        <v>8.1</v>
      </c>
    </row>
    <row r="4464" ht="14.25" customHeight="1">
      <c r="A4464" s="1">
        <v>95.0</v>
      </c>
      <c r="B4464" s="1">
        <v>7.2</v>
      </c>
    </row>
    <row r="4465" ht="14.25" customHeight="1">
      <c r="A4465" s="1">
        <v>135.0</v>
      </c>
      <c r="B4465" s="1">
        <v>7.4</v>
      </c>
    </row>
    <row r="4466" ht="14.25" customHeight="1">
      <c r="A4466" s="1">
        <v>105.0</v>
      </c>
      <c r="B4466" s="1">
        <v>6.5</v>
      </c>
    </row>
    <row r="4467" ht="14.25" customHeight="1">
      <c r="A4467" s="1">
        <v>83.0</v>
      </c>
      <c r="B4467" s="1">
        <v>5.7</v>
      </c>
    </row>
    <row r="4468" ht="14.25" customHeight="1">
      <c r="A4468" s="1">
        <v>111.0</v>
      </c>
      <c r="B4468" s="1">
        <v>6.1</v>
      </c>
    </row>
    <row r="4469" ht="14.25" customHeight="1">
      <c r="A4469" s="1">
        <v>60.0</v>
      </c>
      <c r="B4469" s="1">
        <v>7.7</v>
      </c>
    </row>
    <row r="4470" ht="14.25" customHeight="1">
      <c r="A4470" s="1">
        <v>135.0</v>
      </c>
      <c r="B4470" s="1">
        <v>8.7</v>
      </c>
    </row>
    <row r="4471" ht="14.25" customHeight="1">
      <c r="A4471" s="1">
        <v>88.0</v>
      </c>
      <c r="B4471" s="1">
        <v>4.3</v>
      </c>
    </row>
    <row r="4472" ht="14.25" customHeight="1">
      <c r="A4472" s="1">
        <v>87.0</v>
      </c>
      <c r="B4472" s="1">
        <v>6.2</v>
      </c>
    </row>
    <row r="4473" ht="14.25" customHeight="1">
      <c r="A4473" s="1">
        <v>97.0</v>
      </c>
      <c r="B4473" s="1">
        <v>3.3</v>
      </c>
    </row>
    <row r="4474" ht="14.25" customHeight="1">
      <c r="A4474" s="1">
        <v>82.0</v>
      </c>
      <c r="B4474" s="1">
        <v>2.7</v>
      </c>
    </row>
    <row r="4475" ht="14.25" customHeight="1">
      <c r="A4475" s="1">
        <v>103.0</v>
      </c>
      <c r="B4475" s="1">
        <v>5.2</v>
      </c>
    </row>
    <row r="4476" ht="14.25" customHeight="1">
      <c r="A4476" s="1">
        <v>130.0</v>
      </c>
      <c r="B4476" s="1">
        <v>8.2</v>
      </c>
    </row>
    <row r="4477" ht="14.25" customHeight="1">
      <c r="A4477" s="1">
        <v>87.0</v>
      </c>
      <c r="B4477" s="1">
        <v>6.1</v>
      </c>
    </row>
    <row r="4478" ht="14.25" customHeight="1">
      <c r="A4478" s="1">
        <v>101.0</v>
      </c>
      <c r="B4478" s="1">
        <v>8.0</v>
      </c>
    </row>
    <row r="4479" ht="14.25" customHeight="1">
      <c r="A4479" s="1">
        <v>96.0</v>
      </c>
      <c r="B4479" s="1">
        <v>5.5</v>
      </c>
    </row>
    <row r="4480" ht="14.25" customHeight="1">
      <c r="A4480" s="1">
        <v>80.0</v>
      </c>
      <c r="B4480" s="1">
        <v>5.7</v>
      </c>
    </row>
    <row r="4481" ht="14.25" customHeight="1">
      <c r="A4481" s="1">
        <v>87.0</v>
      </c>
      <c r="B4481" s="1">
        <v>3.7</v>
      </c>
    </row>
    <row r="4482" ht="14.25" customHeight="1">
      <c r="A4482" s="1">
        <v>92.0</v>
      </c>
      <c r="B4482" s="1">
        <v>7.1</v>
      </c>
    </row>
    <row r="4483" ht="14.25" customHeight="1">
      <c r="A4483" s="1">
        <v>118.0</v>
      </c>
      <c r="B4483" s="1">
        <v>7.8</v>
      </c>
    </row>
    <row r="4484" ht="14.25" customHeight="1">
      <c r="A4484" s="1">
        <v>27.0</v>
      </c>
      <c r="B4484" s="1">
        <v>7.3</v>
      </c>
    </row>
    <row r="4485" ht="14.25" customHeight="1">
      <c r="A4485" s="1">
        <v>123.0</v>
      </c>
      <c r="B4485" s="1">
        <v>4.1</v>
      </c>
    </row>
    <row r="4486" ht="14.25" customHeight="1">
      <c r="A4486" s="1">
        <v>100.0</v>
      </c>
      <c r="B4486" s="1">
        <v>7.2</v>
      </c>
    </row>
    <row r="4487" ht="14.25" customHeight="1">
      <c r="A4487" s="1">
        <v>103.0</v>
      </c>
      <c r="B4487" s="1">
        <v>7.7</v>
      </c>
    </row>
    <row r="4488" ht="14.25" customHeight="1">
      <c r="A4488" s="1">
        <v>100.0</v>
      </c>
      <c r="B4488" s="1">
        <v>7.1</v>
      </c>
    </row>
    <row r="4489" ht="14.25" customHeight="1">
      <c r="A4489" s="1">
        <v>99.0</v>
      </c>
      <c r="B4489" s="1">
        <v>7.6</v>
      </c>
    </row>
    <row r="4490" ht="14.25" customHeight="1">
      <c r="A4490" s="1">
        <v>89.0</v>
      </c>
      <c r="B4490" s="1">
        <v>7.0</v>
      </c>
    </row>
    <row r="4491" ht="14.25" customHeight="1">
      <c r="A4491" s="1">
        <v>104.0</v>
      </c>
      <c r="B4491" s="1">
        <v>5.5</v>
      </c>
    </row>
    <row r="4492" ht="14.25" customHeight="1">
      <c r="A4492" s="1">
        <v>114.0</v>
      </c>
      <c r="B4492" s="1">
        <v>7.4</v>
      </c>
    </row>
    <row r="4493" ht="14.25" customHeight="1">
      <c r="A4493" s="1">
        <v>111.0</v>
      </c>
      <c r="B4493" s="1">
        <v>7.7</v>
      </c>
    </row>
    <row r="4494" ht="14.25" customHeight="1">
      <c r="A4494" s="1">
        <v>99.0</v>
      </c>
      <c r="B4494" s="1">
        <v>7.2</v>
      </c>
    </row>
    <row r="4495" ht="14.25" customHeight="1">
      <c r="A4495" s="1">
        <v>110.0</v>
      </c>
      <c r="B4495" s="1">
        <v>7.8</v>
      </c>
    </row>
    <row r="4496" ht="14.25" customHeight="1">
      <c r="A4496" s="1">
        <v>85.0</v>
      </c>
      <c r="B4496" s="1">
        <v>6.6</v>
      </c>
    </row>
    <row r="4497" ht="14.25" customHeight="1">
      <c r="A4497" s="1">
        <v>113.0</v>
      </c>
      <c r="B4497" s="1">
        <v>6.0</v>
      </c>
    </row>
    <row r="4498" ht="14.25" customHeight="1">
      <c r="A4498" s="1">
        <v>99.0</v>
      </c>
      <c r="B4498" s="1">
        <v>8.4</v>
      </c>
    </row>
    <row r="4499" ht="14.25" customHeight="1">
      <c r="A4499" s="1">
        <v>83.0</v>
      </c>
      <c r="B4499" s="1">
        <v>6.5</v>
      </c>
    </row>
    <row r="4500" ht="14.25" customHeight="1">
      <c r="A4500" s="1">
        <v>142.0</v>
      </c>
      <c r="B4500" s="1">
        <v>8.9</v>
      </c>
    </row>
    <row r="4501" ht="14.25" customHeight="1">
      <c r="A4501" s="1">
        <v>112.0</v>
      </c>
      <c r="B4501" s="1">
        <v>7.9</v>
      </c>
    </row>
    <row r="4502" ht="14.25" customHeight="1">
      <c r="A4502" s="1">
        <v>108.0</v>
      </c>
      <c r="B4502" s="1">
        <v>6.0</v>
      </c>
    </row>
    <row r="4503" ht="14.25" customHeight="1">
      <c r="A4503" s="1">
        <v>88.0</v>
      </c>
      <c r="B4503" s="1">
        <v>6.1</v>
      </c>
    </row>
    <row r="4504" ht="14.25" customHeight="1">
      <c r="A4504" s="1">
        <v>97.0</v>
      </c>
      <c r="B4504" s="1">
        <v>7.4</v>
      </c>
    </row>
    <row r="4505" ht="14.25" customHeight="1">
      <c r="A4505" s="1">
        <v>85.0</v>
      </c>
      <c r="B4505" s="1">
        <v>6.2</v>
      </c>
    </row>
    <row r="4506" ht="14.25" customHeight="1">
      <c r="A4506" s="1">
        <v>103.0</v>
      </c>
      <c r="B4506" s="1">
        <v>5.6</v>
      </c>
    </row>
    <row r="4507" ht="14.25" customHeight="1">
      <c r="A4507" s="1">
        <v>110.0</v>
      </c>
      <c r="B4507" s="1">
        <v>7.2</v>
      </c>
    </row>
    <row r="4508" ht="14.25" customHeight="1">
      <c r="A4508" s="1">
        <v>88.0</v>
      </c>
      <c r="B4508" s="1">
        <v>6.1</v>
      </c>
    </row>
    <row r="4509" ht="14.25" customHeight="1">
      <c r="A4509" s="1">
        <v>76.0</v>
      </c>
      <c r="B4509" s="1">
        <v>3.8</v>
      </c>
    </row>
    <row r="4510" ht="14.25" customHeight="1">
      <c r="A4510" s="1">
        <v>100.0</v>
      </c>
      <c r="B4510" s="1">
        <v>7.1</v>
      </c>
    </row>
    <row r="4511" ht="14.25" customHeight="1">
      <c r="A4511" s="1">
        <v>99.0</v>
      </c>
      <c r="B4511" s="1">
        <v>4.5</v>
      </c>
    </row>
    <row r="4512" ht="14.25" customHeight="1">
      <c r="A4512" s="1">
        <v>84.0</v>
      </c>
      <c r="B4512" s="1">
        <v>3.8</v>
      </c>
    </row>
    <row r="4513" ht="14.25" customHeight="1">
      <c r="A4513" s="1">
        <v>91.0</v>
      </c>
      <c r="B4513" s="1">
        <v>6.2</v>
      </c>
    </row>
    <row r="4514" ht="14.25" customHeight="1">
      <c r="A4514" s="1">
        <v>97.0</v>
      </c>
      <c r="B4514" s="1">
        <v>6.6</v>
      </c>
    </row>
    <row r="4515" ht="14.25" customHeight="1">
      <c r="A4515" s="1">
        <v>84.0</v>
      </c>
      <c r="B4515" s="1">
        <v>4.6</v>
      </c>
    </row>
    <row r="4516" ht="14.25" customHeight="1">
      <c r="A4516" s="1">
        <v>100.0</v>
      </c>
      <c r="B4516" s="1">
        <v>4.2</v>
      </c>
    </row>
    <row r="4517" ht="14.25" customHeight="1">
      <c r="A4517" s="1">
        <v>94.0</v>
      </c>
      <c r="B4517" s="1">
        <v>6.8</v>
      </c>
    </row>
    <row r="4518" ht="14.25" customHeight="1">
      <c r="A4518" s="1">
        <v>90.0</v>
      </c>
      <c r="B4518" s="1">
        <v>7.7</v>
      </c>
    </row>
    <row r="4519" ht="14.25" customHeight="1">
      <c r="A4519" s="1">
        <v>0.0</v>
      </c>
      <c r="B4519" s="1">
        <v>7.1</v>
      </c>
    </row>
    <row r="4520" ht="14.25" customHeight="1">
      <c r="A4520" s="1">
        <v>92.0</v>
      </c>
      <c r="B4520" s="1">
        <v>5.9</v>
      </c>
    </row>
    <row r="4521" ht="14.25" customHeight="1">
      <c r="A4521" s="1">
        <v>105.0</v>
      </c>
      <c r="B4521" s="1">
        <v>4.7</v>
      </c>
    </row>
    <row r="4522" ht="14.25" customHeight="1">
      <c r="A4522" s="1">
        <v>73.0</v>
      </c>
      <c r="B4522" s="1">
        <v>7.0</v>
      </c>
    </row>
    <row r="4523" ht="14.25" customHeight="1">
      <c r="A4523" s="1">
        <v>116.0</v>
      </c>
      <c r="B4523" s="1">
        <v>6.9</v>
      </c>
    </row>
    <row r="4524" ht="14.25" customHeight="1">
      <c r="A4524" s="1">
        <v>110.0</v>
      </c>
      <c r="B4524" s="1">
        <v>6.1</v>
      </c>
    </row>
    <row r="4525" ht="14.25" customHeight="1">
      <c r="A4525" s="1">
        <v>102.0</v>
      </c>
      <c r="B4525" s="1">
        <v>7.6</v>
      </c>
    </row>
    <row r="4526" ht="14.25" customHeight="1">
      <c r="A4526" s="1">
        <v>89.0</v>
      </c>
      <c r="B4526" s="1">
        <v>3.0</v>
      </c>
    </row>
    <row r="4527" ht="14.25" customHeight="1">
      <c r="A4527" s="1">
        <v>76.0</v>
      </c>
      <c r="B4527" s="1">
        <v>2.6</v>
      </c>
    </row>
    <row r="4528" ht="14.25" customHeight="1">
      <c r="A4528" s="1">
        <v>82.0</v>
      </c>
      <c r="B4528" s="1">
        <v>8.6</v>
      </c>
    </row>
    <row r="4529" ht="14.25" customHeight="1">
      <c r="A4529" s="1">
        <v>89.0</v>
      </c>
      <c r="B4529" s="1">
        <v>6.1</v>
      </c>
    </row>
    <row r="4530" ht="14.25" customHeight="1">
      <c r="A4530" s="1">
        <v>150.0</v>
      </c>
      <c r="B4530" s="1">
        <v>7.5</v>
      </c>
    </row>
    <row r="4531" ht="14.25" customHeight="1">
      <c r="A4531" s="1">
        <v>89.0</v>
      </c>
      <c r="B4531" s="1">
        <v>6.7</v>
      </c>
    </row>
    <row r="4532" ht="14.25" customHeight="1">
      <c r="A4532" s="1">
        <v>145.0</v>
      </c>
      <c r="B4532" s="1">
        <v>8.1</v>
      </c>
    </row>
    <row r="4533" ht="14.25" customHeight="1">
      <c r="A4533" s="1">
        <v>91.0</v>
      </c>
      <c r="B4533" s="1">
        <v>4.9</v>
      </c>
    </row>
    <row r="4534" ht="14.25" customHeight="1">
      <c r="A4534" s="1">
        <v>89.0</v>
      </c>
      <c r="B4534" s="1">
        <v>6.8</v>
      </c>
    </row>
    <row r="4535" ht="14.25" customHeight="1">
      <c r="A4535" s="1">
        <v>121.0</v>
      </c>
      <c r="B4535" s="1">
        <v>6.8</v>
      </c>
    </row>
    <row r="4536" ht="14.25" customHeight="1">
      <c r="A4536" s="1">
        <v>83.0</v>
      </c>
      <c r="B4536" s="1">
        <v>5.7</v>
      </c>
    </row>
    <row r="4537" ht="14.25" customHeight="1">
      <c r="A4537" s="1">
        <v>110.0</v>
      </c>
      <c r="B4537" s="1">
        <v>8.3</v>
      </c>
    </row>
    <row r="4538" ht="14.25" customHeight="1">
      <c r="A4538" s="1">
        <v>91.0</v>
      </c>
      <c r="B4538" s="1">
        <v>6.6</v>
      </c>
    </row>
    <row r="4539" ht="14.25" customHeight="1">
      <c r="A4539" s="1">
        <v>110.0</v>
      </c>
      <c r="B4539" s="1">
        <v>7.3</v>
      </c>
    </row>
    <row r="4540" ht="14.25" customHeight="1">
      <c r="A4540" s="1">
        <v>86.0</v>
      </c>
      <c r="B4540" s="1">
        <v>5.0</v>
      </c>
    </row>
    <row r="4541" ht="14.25" customHeight="1">
      <c r="A4541" s="1">
        <v>86.0</v>
      </c>
      <c r="B4541" s="1">
        <v>7.0</v>
      </c>
    </row>
    <row r="4542" ht="14.25" customHeight="1">
      <c r="A4542" s="1">
        <v>120.0</v>
      </c>
      <c r="B4542" s="1">
        <v>3.4</v>
      </c>
    </row>
    <row r="4543" ht="14.25" customHeight="1">
      <c r="A4543" s="1">
        <v>90.0</v>
      </c>
      <c r="B4543" s="1">
        <v>5.9</v>
      </c>
    </row>
    <row r="4544" ht="14.25" customHeight="1">
      <c r="A4544" s="1">
        <v>99.0</v>
      </c>
      <c r="B4544" s="1">
        <v>6.0</v>
      </c>
    </row>
    <row r="4545" ht="14.25" customHeight="1">
      <c r="A4545" s="1">
        <v>112.0</v>
      </c>
      <c r="B4545" s="1">
        <v>7.4</v>
      </c>
    </row>
    <row r="4546" ht="14.25" customHeight="1">
      <c r="A4546" s="1">
        <v>103.0</v>
      </c>
      <c r="B4546" s="1">
        <v>7.4</v>
      </c>
    </row>
    <row r="4547" ht="14.25" customHeight="1">
      <c r="A4547" s="1">
        <v>83.0</v>
      </c>
      <c r="B4547" s="1">
        <v>4.2</v>
      </c>
    </row>
    <row r="4548" ht="14.25" customHeight="1">
      <c r="A4548" s="1">
        <v>109.0</v>
      </c>
      <c r="B4548" s="1">
        <v>6.2</v>
      </c>
    </row>
    <row r="4549" ht="14.25" customHeight="1">
      <c r="A4549" s="1">
        <v>89.0</v>
      </c>
      <c r="B4549" s="1">
        <v>6.2</v>
      </c>
    </row>
    <row r="4550" ht="14.25" customHeight="1">
      <c r="A4550" s="1">
        <v>96.0</v>
      </c>
      <c r="B4550" s="1">
        <v>7.5</v>
      </c>
    </row>
    <row r="4551" ht="14.25" customHeight="1">
      <c r="A4551" s="1">
        <v>109.0</v>
      </c>
      <c r="B4551" s="1">
        <v>7.2</v>
      </c>
    </row>
    <row r="4552" ht="14.25" customHeight="1">
      <c r="A4552" s="1">
        <v>122.0</v>
      </c>
      <c r="B4552" s="1">
        <v>7.2</v>
      </c>
    </row>
    <row r="4553" ht="14.25" customHeight="1">
      <c r="A4553" s="1">
        <v>100.0</v>
      </c>
      <c r="B4553" s="1">
        <v>5.4</v>
      </c>
    </row>
    <row r="4554" ht="14.25" customHeight="1">
      <c r="A4554" s="1">
        <v>109.0</v>
      </c>
      <c r="B4554" s="1">
        <v>7.0</v>
      </c>
    </row>
    <row r="4555" ht="14.25" customHeight="1">
      <c r="A4555" s="1">
        <v>95.0</v>
      </c>
      <c r="B4555" s="1">
        <v>7.2</v>
      </c>
    </row>
    <row r="4556" ht="14.25" customHeight="1">
      <c r="A4556" s="1">
        <v>94.0</v>
      </c>
      <c r="B4556" s="1">
        <v>7.9</v>
      </c>
    </row>
    <row r="4557" ht="14.25" customHeight="1">
      <c r="A4557" s="1">
        <v>107.0</v>
      </c>
      <c r="B4557" s="1">
        <v>6.8</v>
      </c>
    </row>
    <row r="4558" ht="14.25" customHeight="1">
      <c r="A4558" s="1">
        <v>104.0</v>
      </c>
      <c r="B4558" s="1">
        <v>6.7</v>
      </c>
    </row>
    <row r="4559" ht="14.25" customHeight="1">
      <c r="A4559" s="1">
        <v>96.0</v>
      </c>
      <c r="B4559" s="1">
        <v>7.5</v>
      </c>
    </row>
    <row r="4560" ht="14.25" customHeight="1">
      <c r="A4560" s="1">
        <v>93.0</v>
      </c>
      <c r="B4560" s="1">
        <v>6.8</v>
      </c>
    </row>
    <row r="4561" ht="14.25" customHeight="1">
      <c r="A4561" s="1">
        <v>102.0</v>
      </c>
      <c r="B4561" s="1">
        <v>6.9</v>
      </c>
    </row>
    <row r="4562" ht="14.25" customHeight="1">
      <c r="A4562" s="1">
        <v>84.0</v>
      </c>
      <c r="B4562" s="1">
        <v>6.8</v>
      </c>
    </row>
    <row r="4563" ht="14.25" customHeight="1">
      <c r="A4563" s="1">
        <v>97.0</v>
      </c>
      <c r="B4563" s="1">
        <v>7.2</v>
      </c>
    </row>
    <row r="4564" ht="14.25" customHeight="1">
      <c r="A4564" s="1">
        <v>91.0</v>
      </c>
      <c r="B4564" s="1">
        <v>7.4</v>
      </c>
    </row>
    <row r="4565" ht="14.25" customHeight="1">
      <c r="A4565" s="1">
        <v>84.0</v>
      </c>
      <c r="B4565" s="1">
        <v>5.6</v>
      </c>
    </row>
    <row r="4566" ht="14.25" customHeight="1">
      <c r="A4566" s="1">
        <v>86.0</v>
      </c>
      <c r="B4566" s="1">
        <v>6.8</v>
      </c>
    </row>
    <row r="4567" ht="14.25" customHeight="1">
      <c r="A4567" s="1">
        <v>91.0</v>
      </c>
      <c r="B4567" s="1">
        <v>7.2</v>
      </c>
    </row>
    <row r="4568" ht="14.25" customHeight="1">
      <c r="A4568" s="1">
        <v>92.0</v>
      </c>
      <c r="B4568" s="1">
        <v>7.7</v>
      </c>
    </row>
    <row r="4569" ht="14.25" customHeight="1">
      <c r="A4569" s="1">
        <v>94.0</v>
      </c>
      <c r="B4569" s="1">
        <v>7.0</v>
      </c>
    </row>
    <row r="4570" ht="14.25" customHeight="1">
      <c r="A4570" s="1">
        <v>92.0</v>
      </c>
      <c r="B4570" s="1">
        <v>7.2</v>
      </c>
    </row>
    <row r="4571" ht="14.25" customHeight="1">
      <c r="A4571" s="1">
        <v>103.0</v>
      </c>
      <c r="B4571" s="1">
        <v>6.4</v>
      </c>
    </row>
    <row r="4572" ht="14.25" customHeight="1">
      <c r="A4572" s="1">
        <v>100.0</v>
      </c>
      <c r="B4572" s="1">
        <v>7.2</v>
      </c>
    </row>
    <row r="4573" ht="14.25" customHeight="1">
      <c r="A4573" s="1">
        <v>119.0</v>
      </c>
      <c r="B4573" s="1">
        <v>7.2</v>
      </c>
    </row>
    <row r="4574" ht="14.25" customHeight="1">
      <c r="A4574" s="1">
        <v>167.0</v>
      </c>
      <c r="B4574" s="1">
        <v>6.2</v>
      </c>
    </row>
    <row r="4575" ht="14.25" customHeight="1">
      <c r="A4575" s="1">
        <v>92.0</v>
      </c>
      <c r="B4575" s="1">
        <v>6.9</v>
      </c>
    </row>
    <row r="4576" ht="14.25" customHeight="1">
      <c r="A4576" s="1">
        <v>92.0</v>
      </c>
      <c r="B4576" s="1">
        <v>6.2</v>
      </c>
    </row>
    <row r="4577" ht="14.25" customHeight="1">
      <c r="A4577" s="1">
        <v>108.0</v>
      </c>
      <c r="B4577" s="1">
        <v>6.9</v>
      </c>
    </row>
    <row r="4578" ht="14.25" customHeight="1">
      <c r="A4578" s="1">
        <v>97.0</v>
      </c>
      <c r="B4578" s="1">
        <v>7.0</v>
      </c>
    </row>
    <row r="4579" ht="14.25" customHeight="1">
      <c r="A4579" s="1">
        <v>88.0</v>
      </c>
      <c r="B4579" s="1">
        <v>6.7</v>
      </c>
    </row>
    <row r="4580" ht="14.25" customHeight="1">
      <c r="A4580" s="1">
        <v>100.0</v>
      </c>
      <c r="B4580" s="1">
        <v>3.6</v>
      </c>
    </row>
    <row r="4581" ht="14.25" customHeight="1">
      <c r="A4581" s="1">
        <v>100.0</v>
      </c>
      <c r="B4581" s="1">
        <v>6.3</v>
      </c>
    </row>
    <row r="4582" ht="14.25" customHeight="1">
      <c r="A4582" s="1">
        <v>124.0</v>
      </c>
      <c r="B4582" s="1">
        <v>7.4</v>
      </c>
    </row>
    <row r="4583" ht="14.25" customHeight="1">
      <c r="A4583" s="1">
        <v>88.0</v>
      </c>
      <c r="B4583" s="1">
        <v>7.4</v>
      </c>
    </row>
    <row r="4584" ht="14.25" customHeight="1">
      <c r="A4584" s="1">
        <v>106.0</v>
      </c>
      <c r="B4584" s="1">
        <v>7.3</v>
      </c>
    </row>
    <row r="4585" ht="14.25" customHeight="1">
      <c r="A4585" s="1">
        <v>79.0</v>
      </c>
      <c r="B4585" s="1">
        <v>6.1</v>
      </c>
    </row>
    <row r="4586" ht="14.25" customHeight="1">
      <c r="A4586" s="1">
        <v>135.0</v>
      </c>
      <c r="B4586" s="1">
        <v>6.7</v>
      </c>
    </row>
    <row r="4587" ht="14.25" customHeight="1">
      <c r="A4587" s="1">
        <v>96.0</v>
      </c>
      <c r="B4587" s="1">
        <v>8.2</v>
      </c>
    </row>
    <row r="4588" ht="14.25" customHeight="1">
      <c r="A4588" s="1">
        <v>53.0</v>
      </c>
      <c r="B4588" s="1">
        <v>7.7</v>
      </c>
    </row>
    <row r="4589" ht="14.25" customHeight="1">
      <c r="A4589" s="1">
        <v>97.0</v>
      </c>
      <c r="B4589" s="1">
        <v>7.3</v>
      </c>
    </row>
    <row r="4590" ht="14.25" customHeight="1">
      <c r="A4590" s="1">
        <v>120.0</v>
      </c>
      <c r="B4590" s="1">
        <v>7.4</v>
      </c>
    </row>
    <row r="4591" ht="14.25" customHeight="1">
      <c r="A4591" s="1">
        <v>90.0</v>
      </c>
      <c r="B4591" s="1">
        <v>5.7</v>
      </c>
    </row>
    <row r="4592" ht="14.25" customHeight="1">
      <c r="A4592" s="1">
        <v>91.0</v>
      </c>
      <c r="B4592" s="1">
        <v>7.6</v>
      </c>
    </row>
    <row r="4593" ht="14.25" customHeight="1">
      <c r="A4593" s="1">
        <v>93.0</v>
      </c>
      <c r="B4593" s="1">
        <v>6.8</v>
      </c>
    </row>
    <row r="4594" ht="14.25" customHeight="1">
      <c r="A4594" s="1">
        <v>112.0</v>
      </c>
      <c r="B4594" s="1">
        <v>5.6</v>
      </c>
    </row>
    <row r="4595" ht="14.25" customHeight="1">
      <c r="A4595" s="1">
        <v>160.0</v>
      </c>
      <c r="B4595" s="1">
        <v>4.8</v>
      </c>
    </row>
    <row r="4596" ht="14.25" customHeight="1">
      <c r="A4596" s="1">
        <v>95.0</v>
      </c>
      <c r="B4596" s="1">
        <v>6.4</v>
      </c>
    </row>
    <row r="4597" ht="14.25" customHeight="1">
      <c r="A4597" s="1">
        <v>93.0</v>
      </c>
      <c r="B4597" s="1">
        <v>6.8</v>
      </c>
    </row>
    <row r="4598" ht="14.25" customHeight="1">
      <c r="A4598" s="1">
        <v>88.0</v>
      </c>
      <c r="B4598" s="1">
        <v>6.1</v>
      </c>
    </row>
    <row r="4599" ht="14.25" customHeight="1">
      <c r="A4599" s="1">
        <v>105.0</v>
      </c>
      <c r="B4599" s="1">
        <v>5.2</v>
      </c>
    </row>
    <row r="4600" ht="14.25" customHeight="1">
      <c r="A4600" s="1">
        <v>98.0</v>
      </c>
      <c r="B4600" s="1">
        <v>6.9</v>
      </c>
    </row>
    <row r="4601" ht="14.25" customHeight="1">
      <c r="A4601" s="1">
        <v>82.0</v>
      </c>
      <c r="B4601" s="1">
        <v>6.0</v>
      </c>
    </row>
    <row r="4602" ht="14.25" customHeight="1">
      <c r="A4602" s="1">
        <v>89.0</v>
      </c>
      <c r="B4602" s="1">
        <v>6.3</v>
      </c>
    </row>
    <row r="4603" ht="14.25" customHeight="1">
      <c r="A4603" s="1">
        <v>78.0</v>
      </c>
      <c r="B4603" s="1">
        <v>6.1</v>
      </c>
    </row>
    <row r="4604" ht="14.25" customHeight="1">
      <c r="A4604" s="1">
        <v>97.0</v>
      </c>
      <c r="B4604" s="1">
        <v>5.5</v>
      </c>
    </row>
    <row r="4605" ht="14.25" customHeight="1">
      <c r="A4605" s="1">
        <v>81.0</v>
      </c>
      <c r="B4605" s="1">
        <v>6.9</v>
      </c>
    </row>
    <row r="4606" ht="14.25" customHeight="1">
      <c r="A4606" s="1">
        <v>90.0</v>
      </c>
      <c r="B4606" s="1">
        <v>5.6</v>
      </c>
    </row>
    <row r="4607" ht="14.25" customHeight="1">
      <c r="A4607" s="1">
        <v>97.0</v>
      </c>
      <c r="B4607" s="1">
        <v>1.9</v>
      </c>
    </row>
    <row r="4608" ht="14.25" customHeight="1">
      <c r="A4608" s="1">
        <v>88.0</v>
      </c>
      <c r="B4608" s="1">
        <v>4.1</v>
      </c>
    </row>
    <row r="4609" ht="14.25" customHeight="1">
      <c r="A4609" s="1">
        <v>96.0</v>
      </c>
      <c r="B4609" s="1">
        <v>5.4</v>
      </c>
    </row>
    <row r="4610" ht="14.25" customHeight="1">
      <c r="A4610" s="1">
        <v>105.0</v>
      </c>
      <c r="B4610" s="1">
        <v>6.8</v>
      </c>
    </row>
    <row r="4611" ht="14.25" customHeight="1">
      <c r="A4611" s="1">
        <v>0.0</v>
      </c>
      <c r="B4611" s="1">
        <v>7.0</v>
      </c>
    </row>
    <row r="4612" ht="14.25" customHeight="1">
      <c r="A4612" s="1">
        <v>76.0</v>
      </c>
      <c r="B4612" s="1">
        <v>6.7</v>
      </c>
    </row>
    <row r="4613" ht="14.25" customHeight="1">
      <c r="A4613" s="1">
        <v>96.0</v>
      </c>
      <c r="B4613" s="1">
        <v>5.8</v>
      </c>
    </row>
    <row r="4614" ht="14.25" customHeight="1">
      <c r="A4614" s="1">
        <v>99.0</v>
      </c>
      <c r="B4614" s="1">
        <v>6.2</v>
      </c>
    </row>
    <row r="4615" ht="14.25" customHeight="1">
      <c r="A4615" s="1">
        <v>90.0</v>
      </c>
      <c r="B4615" s="1">
        <v>2.8</v>
      </c>
    </row>
    <row r="4616" ht="14.25" customHeight="1">
      <c r="A4616" s="1">
        <v>94.0</v>
      </c>
      <c r="B4616" s="1">
        <v>7.3</v>
      </c>
    </row>
    <row r="4617" ht="14.25" customHeight="1">
      <c r="A4617" s="1">
        <v>87.0</v>
      </c>
      <c r="B4617" s="1">
        <v>5.8</v>
      </c>
    </row>
    <row r="4618" ht="14.25" customHeight="1">
      <c r="A4618" s="1">
        <v>93.0</v>
      </c>
      <c r="B4618" s="1">
        <v>6.5</v>
      </c>
    </row>
    <row r="4619" ht="14.25" customHeight="1">
      <c r="A4619" s="1">
        <v>90.0</v>
      </c>
      <c r="B4619" s="1">
        <v>6.1</v>
      </c>
    </row>
    <row r="4620" ht="14.25" customHeight="1">
      <c r="A4620" s="1">
        <v>89.0</v>
      </c>
      <c r="B4620" s="1">
        <v>5.1</v>
      </c>
    </row>
    <row r="4621" ht="14.25" customHeight="1">
      <c r="A4621" s="1">
        <v>83.0</v>
      </c>
      <c r="B4621" s="1">
        <v>2.2</v>
      </c>
    </row>
    <row r="4622" ht="14.25" customHeight="1">
      <c r="A4622" s="1">
        <v>96.0</v>
      </c>
      <c r="B4622" s="1">
        <v>7.2</v>
      </c>
    </row>
    <row r="4623" ht="14.25" customHeight="1">
      <c r="A4623" s="1">
        <v>90.0</v>
      </c>
      <c r="B4623" s="1">
        <v>5.7</v>
      </c>
    </row>
    <row r="4624" ht="14.25" customHeight="1">
      <c r="A4624" s="1">
        <v>138.0</v>
      </c>
      <c r="B4624" s="1">
        <v>3.4</v>
      </c>
    </row>
    <row r="4625" ht="14.25" customHeight="1">
      <c r="A4625" s="1">
        <v>84.0</v>
      </c>
      <c r="B4625" s="1">
        <v>3.8</v>
      </c>
    </row>
    <row r="4626" ht="14.25" customHeight="1">
      <c r="A4626" s="1">
        <v>83.0</v>
      </c>
      <c r="B4626" s="1">
        <v>4.7</v>
      </c>
    </row>
    <row r="4627" ht="14.25" customHeight="1">
      <c r="A4627" s="1">
        <v>96.0</v>
      </c>
      <c r="B4627" s="1">
        <v>5.6</v>
      </c>
    </row>
    <row r="4628" ht="14.25" customHeight="1">
      <c r="A4628" s="1">
        <v>94.0</v>
      </c>
      <c r="B4628" s="1">
        <v>3.9</v>
      </c>
    </row>
    <row r="4629" ht="14.25" customHeight="1">
      <c r="A4629" s="1">
        <v>90.0</v>
      </c>
      <c r="B4629" s="1">
        <v>5.4</v>
      </c>
    </row>
    <row r="4630" ht="14.25" customHeight="1">
      <c r="A4630" s="1">
        <v>95.0</v>
      </c>
      <c r="B4630" s="1">
        <v>5.2</v>
      </c>
    </row>
    <row r="4631" ht="14.25" customHeight="1">
      <c r="A4631" s="1">
        <v>93.0</v>
      </c>
      <c r="B4631" s="1">
        <v>3.5</v>
      </c>
    </row>
    <row r="4632" ht="14.25" customHeight="1">
      <c r="A4632" s="1">
        <v>111.0</v>
      </c>
      <c r="B4632" s="1">
        <v>5.3</v>
      </c>
    </row>
    <row r="4633" ht="14.25" customHeight="1">
      <c r="A4633" s="1">
        <v>101.0</v>
      </c>
      <c r="B4633" s="1">
        <v>7.0</v>
      </c>
    </row>
    <row r="4634" ht="14.25" customHeight="1">
      <c r="A4634" s="1">
        <v>103.0</v>
      </c>
      <c r="B4634" s="1">
        <v>7.1</v>
      </c>
    </row>
    <row r="4635" ht="14.25" customHeight="1">
      <c r="A4635" s="1">
        <v>87.0</v>
      </c>
      <c r="B4635" s="1">
        <v>5.5</v>
      </c>
    </row>
    <row r="4636" ht="14.25" customHeight="1">
      <c r="A4636" s="1">
        <v>30.0</v>
      </c>
      <c r="B4636" s="1">
        <v>5.9</v>
      </c>
    </row>
    <row r="4637" ht="14.25" customHeight="1">
      <c r="A4637" s="1">
        <v>100.0</v>
      </c>
      <c r="B4637" s="1">
        <v>6.0</v>
      </c>
    </row>
    <row r="4638" ht="14.25" customHeight="1">
      <c r="A4638" s="1">
        <v>90.0</v>
      </c>
      <c r="B4638" s="1">
        <v>4.8</v>
      </c>
    </row>
    <row r="4639" ht="14.25" customHeight="1">
      <c r="A4639" s="1">
        <v>83.0</v>
      </c>
      <c r="B4639" s="1">
        <v>7.1</v>
      </c>
    </row>
    <row r="4640" ht="14.25" customHeight="1">
      <c r="A4640" s="1">
        <v>108.0</v>
      </c>
      <c r="B4640" s="1">
        <v>8.2</v>
      </c>
    </row>
    <row r="4641" ht="14.25" customHeight="1">
      <c r="A4641" s="1">
        <v>100.0</v>
      </c>
      <c r="B4641" s="1">
        <v>5.7</v>
      </c>
    </row>
    <row r="4642" ht="14.25" customHeight="1">
      <c r="A4642" s="1">
        <v>113.0</v>
      </c>
      <c r="B4642" s="1">
        <v>7.9</v>
      </c>
    </row>
    <row r="4643" ht="14.25" customHeight="1">
      <c r="A4643" s="1">
        <v>97.0</v>
      </c>
      <c r="B4643" s="1">
        <v>7.3</v>
      </c>
    </row>
    <row r="4644" ht="14.25" customHeight="1">
      <c r="A4644" s="1">
        <v>104.0</v>
      </c>
      <c r="B4644" s="1">
        <v>7.1</v>
      </c>
    </row>
    <row r="4645" ht="14.25" customHeight="1">
      <c r="A4645" s="1">
        <v>91.0</v>
      </c>
      <c r="B4645" s="1">
        <v>6.4</v>
      </c>
    </row>
    <row r="4646" ht="14.25" customHeight="1">
      <c r="A4646" s="1">
        <v>107.0</v>
      </c>
      <c r="B4646" s="1">
        <v>5.9</v>
      </c>
    </row>
    <row r="4647" ht="14.25" customHeight="1">
      <c r="A4647" s="1">
        <v>85.0</v>
      </c>
      <c r="B4647" s="1">
        <v>7.5</v>
      </c>
    </row>
    <row r="4648" ht="14.25" customHeight="1">
      <c r="A4648" s="1">
        <v>101.0</v>
      </c>
      <c r="B4648" s="1">
        <v>6.4</v>
      </c>
    </row>
    <row r="4649" ht="14.25" customHeight="1">
      <c r="A4649" s="1">
        <v>70.0</v>
      </c>
      <c r="B4649" s="1">
        <v>7.4</v>
      </c>
    </row>
    <row r="4650" ht="14.25" customHeight="1">
      <c r="A4650" s="1">
        <v>88.0</v>
      </c>
      <c r="B4650" s="1">
        <v>7.3</v>
      </c>
    </row>
    <row r="4651" ht="14.25" customHeight="1">
      <c r="A4651" s="1">
        <v>112.0</v>
      </c>
      <c r="B4651" s="1">
        <v>6.5</v>
      </c>
    </row>
    <row r="4652" ht="14.25" customHeight="1">
      <c r="A4652" s="1">
        <v>107.0</v>
      </c>
      <c r="B4652" s="1">
        <v>7.2</v>
      </c>
    </row>
    <row r="4653" ht="14.25" customHeight="1">
      <c r="A4653" s="1">
        <v>78.0</v>
      </c>
      <c r="B4653" s="1">
        <v>6.7</v>
      </c>
    </row>
    <row r="4654" ht="14.25" customHeight="1">
      <c r="A4654" s="1">
        <v>90.0</v>
      </c>
      <c r="B4654" s="1">
        <v>7.1</v>
      </c>
    </row>
    <row r="4655" ht="14.25" customHeight="1">
      <c r="A4655" s="1">
        <v>88.0</v>
      </c>
      <c r="B4655" s="1">
        <v>6.0</v>
      </c>
    </row>
    <row r="4656" ht="14.25" customHeight="1">
      <c r="A4656" s="1">
        <v>92.0</v>
      </c>
      <c r="B4656" s="1">
        <v>6.7</v>
      </c>
    </row>
    <row r="4657" ht="14.25" customHeight="1">
      <c r="A4657" s="1">
        <v>95.0</v>
      </c>
      <c r="B4657" s="1">
        <v>5.6</v>
      </c>
    </row>
    <row r="4658" ht="14.25" customHeight="1">
      <c r="A4658" s="1">
        <v>85.0</v>
      </c>
      <c r="B4658" s="1">
        <v>7.0</v>
      </c>
    </row>
    <row r="4659" ht="14.25" customHeight="1">
      <c r="A4659" s="1">
        <v>86.0</v>
      </c>
      <c r="B4659" s="1">
        <v>4.9</v>
      </c>
    </row>
    <row r="4660" ht="14.25" customHeight="1">
      <c r="A4660" s="1">
        <v>90.0</v>
      </c>
      <c r="B4660" s="1">
        <v>3.2</v>
      </c>
    </row>
    <row r="4661" ht="14.25" customHeight="1">
      <c r="A4661" s="1">
        <v>123.0</v>
      </c>
      <c r="B4661" s="1">
        <v>8.4</v>
      </c>
    </row>
    <row r="4662" ht="14.25" customHeight="1">
      <c r="A4662" s="1">
        <v>93.0</v>
      </c>
      <c r="B4662" s="1">
        <v>6.9</v>
      </c>
    </row>
    <row r="4663" ht="14.25" customHeight="1">
      <c r="A4663" s="1">
        <v>88.0</v>
      </c>
      <c r="B4663" s="1">
        <v>7.5</v>
      </c>
    </row>
    <row r="4664" ht="14.25" customHeight="1">
      <c r="A4664" s="1">
        <v>114.0</v>
      </c>
      <c r="B4664" s="1">
        <v>7.2</v>
      </c>
    </row>
    <row r="4665" ht="14.25" customHeight="1">
      <c r="A4665" s="1">
        <v>88.0</v>
      </c>
      <c r="B4665" s="1">
        <v>7.2</v>
      </c>
    </row>
    <row r="4666" ht="14.25" customHeight="1">
      <c r="A4666" s="1">
        <v>110.0</v>
      </c>
      <c r="B4666" s="1">
        <v>8.0</v>
      </c>
    </row>
    <row r="4667" ht="14.25" customHeight="1">
      <c r="A4667" s="1">
        <v>95.0</v>
      </c>
      <c r="B4667" s="1">
        <v>7.4</v>
      </c>
    </row>
    <row r="4668" ht="14.25" customHeight="1">
      <c r="A4668" s="1">
        <v>83.0</v>
      </c>
      <c r="B4668" s="1">
        <v>7.2</v>
      </c>
    </row>
    <row r="4669" ht="14.25" customHeight="1">
      <c r="A4669" s="1">
        <v>104.0</v>
      </c>
      <c r="B4669" s="1">
        <v>6.5</v>
      </c>
    </row>
    <row r="4670" ht="14.25" customHeight="1">
      <c r="A4670" s="1">
        <v>94.0</v>
      </c>
      <c r="B4670" s="1">
        <v>7.2</v>
      </c>
    </row>
    <row r="4671" ht="14.25" customHeight="1">
      <c r="A4671" s="1">
        <v>87.0</v>
      </c>
      <c r="B4671" s="1">
        <v>4.2</v>
      </c>
    </row>
    <row r="4672" ht="14.25" customHeight="1">
      <c r="A4672" s="1">
        <v>93.0</v>
      </c>
      <c r="B4672" s="1">
        <v>5.1</v>
      </c>
    </row>
    <row r="4673" ht="14.25" customHeight="1">
      <c r="A4673" s="1">
        <v>91.0</v>
      </c>
      <c r="B4673" s="1">
        <v>6.4</v>
      </c>
    </row>
    <row r="4674" ht="14.25" customHeight="1">
      <c r="A4674" s="1">
        <v>90.0</v>
      </c>
      <c r="B4674" s="1">
        <v>6.8</v>
      </c>
    </row>
    <row r="4675" ht="14.25" customHeight="1">
      <c r="A4675" s="1">
        <v>14.0</v>
      </c>
      <c r="B4675" s="1">
        <v>6.2</v>
      </c>
    </row>
    <row r="4676" ht="14.25" customHeight="1">
      <c r="A4676" s="1">
        <v>112.0</v>
      </c>
      <c r="B4676" s="1">
        <v>7.5</v>
      </c>
    </row>
    <row r="4677" ht="14.25" customHeight="1">
      <c r="A4677" s="1">
        <v>75.0</v>
      </c>
      <c r="B4677" s="1">
        <v>7.7</v>
      </c>
    </row>
    <row r="4678" ht="14.25" customHeight="1">
      <c r="A4678" s="1">
        <v>86.0</v>
      </c>
      <c r="B4678" s="1">
        <v>6.9</v>
      </c>
    </row>
    <row r="4679" ht="14.25" customHeight="1">
      <c r="A4679" s="1">
        <v>86.0</v>
      </c>
      <c r="B4679" s="1">
        <v>7.0</v>
      </c>
    </row>
    <row r="4680" ht="14.25" customHeight="1">
      <c r="A4680" s="1">
        <v>89.0</v>
      </c>
      <c r="B4680" s="1">
        <v>7.5</v>
      </c>
    </row>
    <row r="4681" ht="14.25" customHeight="1">
      <c r="A4681" s="1">
        <v>95.0</v>
      </c>
      <c r="B4681" s="1">
        <v>6.3</v>
      </c>
    </row>
    <row r="4682" ht="14.25" customHeight="1">
      <c r="A4682" s="1">
        <v>101.0</v>
      </c>
      <c r="B4682" s="1">
        <v>5.5</v>
      </c>
    </row>
    <row r="4683" ht="14.25" customHeight="1">
      <c r="A4683" s="1">
        <v>89.0</v>
      </c>
      <c r="B4683" s="1">
        <v>4.8</v>
      </c>
    </row>
    <row r="4684" ht="14.25" customHeight="1">
      <c r="A4684" s="1">
        <v>106.0</v>
      </c>
      <c r="B4684" s="1">
        <v>8.1</v>
      </c>
    </row>
    <row r="4685" ht="14.25" customHeight="1">
      <c r="A4685" s="1">
        <v>88.0</v>
      </c>
      <c r="B4685" s="1">
        <v>6.6</v>
      </c>
    </row>
    <row r="4686" ht="14.25" customHeight="1">
      <c r="A4686" s="1">
        <v>99.0</v>
      </c>
      <c r="B4686" s="1">
        <v>5.2</v>
      </c>
    </row>
    <row r="4687" ht="14.25" customHeight="1">
      <c r="A4687" s="1">
        <v>90.0</v>
      </c>
      <c r="B4687" s="1">
        <v>5.6</v>
      </c>
    </row>
    <row r="4688" ht="14.25" customHeight="1">
      <c r="A4688" s="1">
        <v>95.0</v>
      </c>
      <c r="B4688" s="1">
        <v>3.1</v>
      </c>
    </row>
    <row r="4689" ht="14.25" customHeight="1">
      <c r="A4689" s="1">
        <v>85.0</v>
      </c>
      <c r="B4689" s="1">
        <v>8.1</v>
      </c>
    </row>
    <row r="4690" ht="14.25" customHeight="1">
      <c r="A4690" s="1">
        <v>170.0</v>
      </c>
      <c r="B4690" s="1">
        <v>8.3</v>
      </c>
    </row>
    <row r="4691" ht="14.25" customHeight="1">
      <c r="A4691" s="1">
        <v>86.0</v>
      </c>
      <c r="B4691" s="1">
        <v>7.1</v>
      </c>
    </row>
    <row r="4692" ht="14.25" customHeight="1">
      <c r="A4692" s="1">
        <v>0.0</v>
      </c>
      <c r="B4692" s="1">
        <v>8.1</v>
      </c>
    </row>
    <row r="4693" ht="14.25" customHeight="1">
      <c r="A4693" s="1">
        <v>97.0</v>
      </c>
      <c r="B4693" s="1">
        <v>7.2</v>
      </c>
    </row>
    <row r="4694" ht="14.25" customHeight="1">
      <c r="A4694" s="1">
        <v>104.0</v>
      </c>
      <c r="B4694" s="1">
        <v>6.3</v>
      </c>
    </row>
    <row r="4695" ht="14.25" customHeight="1">
      <c r="A4695" s="1">
        <v>88.0</v>
      </c>
      <c r="B4695" s="1">
        <v>4.0</v>
      </c>
    </row>
    <row r="4696" ht="14.25" customHeight="1">
      <c r="A4696" s="1">
        <v>201.0</v>
      </c>
      <c r="B4696" s="1">
        <v>7.2</v>
      </c>
    </row>
    <row r="4697" ht="14.25" customHeight="1">
      <c r="A4697" s="1">
        <v>108.0</v>
      </c>
      <c r="B4697" s="1">
        <v>5.3</v>
      </c>
    </row>
    <row r="4698" ht="14.25" customHeight="1">
      <c r="A4698" s="1">
        <v>106.0</v>
      </c>
      <c r="B4698" s="1">
        <v>7.2</v>
      </c>
    </row>
    <row r="4699" ht="14.25" customHeight="1">
      <c r="A4699" s="1">
        <v>107.0</v>
      </c>
      <c r="B4699" s="1">
        <v>6.5</v>
      </c>
    </row>
    <row r="4700" ht="14.25" customHeight="1">
      <c r="A4700" s="1">
        <v>84.0</v>
      </c>
      <c r="B4700" s="1">
        <v>6.5</v>
      </c>
    </row>
    <row r="4701" ht="14.25" customHeight="1">
      <c r="A4701" s="1">
        <v>91.0</v>
      </c>
      <c r="B4701" s="1">
        <v>4.9</v>
      </c>
    </row>
    <row r="4702" ht="14.25" customHeight="1">
      <c r="A4702" s="1">
        <v>90.0</v>
      </c>
      <c r="B4702" s="1">
        <v>5.2</v>
      </c>
    </row>
    <row r="4703" ht="14.25" customHeight="1">
      <c r="A4703" s="1">
        <v>103.0</v>
      </c>
      <c r="B4703" s="1">
        <v>7.4</v>
      </c>
    </row>
    <row r="4704" ht="14.25" customHeight="1">
      <c r="A4704" s="1">
        <v>71.0</v>
      </c>
      <c r="B4704" s="1">
        <v>7.4</v>
      </c>
    </row>
    <row r="4705" ht="14.25" customHeight="1">
      <c r="A4705" s="1">
        <v>90.0</v>
      </c>
      <c r="B4705" s="1">
        <v>5.4</v>
      </c>
    </row>
    <row r="4706" ht="14.25" customHeight="1">
      <c r="A4706" s="1">
        <v>67.0</v>
      </c>
      <c r="B4706" s="1">
        <v>3.9</v>
      </c>
    </row>
    <row r="4707" ht="14.25" customHeight="1">
      <c r="A4707" s="1">
        <v>94.0</v>
      </c>
      <c r="B4707" s="1">
        <v>5.3</v>
      </c>
    </row>
    <row r="4708" ht="14.25" customHeight="1">
      <c r="A4708" s="1">
        <v>81.0</v>
      </c>
      <c r="B4708" s="1">
        <v>7.8</v>
      </c>
    </row>
    <row r="4709" ht="14.25" customHeight="1">
      <c r="A4709" s="1">
        <v>81.0</v>
      </c>
      <c r="B4709" s="1">
        <v>6.4</v>
      </c>
    </row>
    <row r="4710" ht="14.25" customHeight="1">
      <c r="A4710" s="1">
        <v>215.0</v>
      </c>
      <c r="B4710" s="1">
        <v>8.1</v>
      </c>
    </row>
    <row r="4711" ht="14.25" customHeight="1">
      <c r="A4711" s="1">
        <v>83.0</v>
      </c>
      <c r="B4711" s="1">
        <v>6.5</v>
      </c>
    </row>
    <row r="4712" ht="14.25" customHeight="1">
      <c r="A4712" s="1">
        <v>106.0</v>
      </c>
      <c r="B4712" s="1">
        <v>5.6</v>
      </c>
    </row>
    <row r="4713" ht="14.25" customHeight="1">
      <c r="A4713" s="1">
        <v>103.0</v>
      </c>
      <c r="B4713" s="1">
        <v>5.6</v>
      </c>
    </row>
    <row r="4714" ht="14.25" customHeight="1">
      <c r="A4714" s="1">
        <v>90.0</v>
      </c>
      <c r="B4714" s="1">
        <v>6.6</v>
      </c>
    </row>
    <row r="4715" ht="14.25" customHeight="1">
      <c r="A4715" s="1">
        <v>88.0</v>
      </c>
      <c r="B4715" s="1">
        <v>6.3</v>
      </c>
    </row>
    <row r="4716" ht="14.25" customHeight="1">
      <c r="A4716" s="1">
        <v>105.0</v>
      </c>
      <c r="B4716" s="1">
        <v>7.7</v>
      </c>
    </row>
    <row r="4717" ht="14.25" customHeight="1">
      <c r="A4717" s="1">
        <v>115.0</v>
      </c>
      <c r="B4717" s="1">
        <v>7.0</v>
      </c>
    </row>
    <row r="4718" ht="14.25" customHeight="1">
      <c r="A4718" s="1">
        <v>90.0</v>
      </c>
      <c r="B4718" s="1">
        <v>8.0</v>
      </c>
    </row>
    <row r="4719" ht="14.25" customHeight="1">
      <c r="A4719" s="1">
        <v>102.0</v>
      </c>
      <c r="B4719" s="1">
        <v>7.2</v>
      </c>
    </row>
    <row r="4720" ht="14.25" customHeight="1">
      <c r="A4720" s="1">
        <v>98.0</v>
      </c>
      <c r="B4720" s="1">
        <v>4.5</v>
      </c>
    </row>
    <row r="4721" ht="14.25" customHeight="1">
      <c r="A4721" s="1">
        <v>87.0</v>
      </c>
      <c r="B4721" s="1">
        <v>7.7</v>
      </c>
    </row>
    <row r="4722" ht="14.25" customHeight="1">
      <c r="A4722" s="1">
        <v>80.0</v>
      </c>
      <c r="B4722" s="1">
        <v>7.2</v>
      </c>
    </row>
    <row r="4723" ht="14.25" customHeight="1">
      <c r="A4723" s="1">
        <v>88.0</v>
      </c>
      <c r="B4723" s="1">
        <v>6.1</v>
      </c>
    </row>
    <row r="4724" ht="14.25" customHeight="1">
      <c r="A4724" s="1">
        <v>83.0</v>
      </c>
      <c r="B4724" s="1">
        <v>6.4</v>
      </c>
    </row>
    <row r="4725" ht="14.25" customHeight="1">
      <c r="A4725" s="1">
        <v>122.0</v>
      </c>
      <c r="B4725" s="1">
        <v>6.5</v>
      </c>
    </row>
    <row r="4726" ht="14.25" customHeight="1">
      <c r="A4726" s="1">
        <v>115.0</v>
      </c>
      <c r="B4726" s="1">
        <v>7.0</v>
      </c>
    </row>
    <row r="4727" ht="14.25" customHeight="1">
      <c r="A4727" s="1">
        <v>86.0</v>
      </c>
      <c r="B4727" s="1">
        <v>6.1</v>
      </c>
    </row>
    <row r="4728" ht="14.25" customHeight="1">
      <c r="A4728" s="1">
        <v>79.0</v>
      </c>
      <c r="B4728" s="1">
        <v>5.7</v>
      </c>
    </row>
    <row r="4729" ht="14.25" customHeight="1">
      <c r="A4729" s="1">
        <v>87.0</v>
      </c>
      <c r="B4729" s="1">
        <v>5.4</v>
      </c>
    </row>
    <row r="4730" ht="14.25" customHeight="1">
      <c r="A4730" s="1">
        <v>97.0</v>
      </c>
      <c r="B4730" s="1">
        <v>5.9</v>
      </c>
    </row>
    <row r="4731" ht="14.25" customHeight="1">
      <c r="A4731" s="1">
        <v>105.0</v>
      </c>
      <c r="B4731" s="1">
        <v>7.5</v>
      </c>
    </row>
    <row r="4732" ht="14.25" customHeight="1">
      <c r="A4732" s="1">
        <v>89.0</v>
      </c>
      <c r="B4732" s="1">
        <v>7.7</v>
      </c>
    </row>
    <row r="4733" ht="14.25" customHeight="1">
      <c r="A4733" s="1">
        <v>120.0</v>
      </c>
      <c r="B4733" s="1">
        <v>7.1</v>
      </c>
    </row>
    <row r="4734" ht="14.25" customHeight="1">
      <c r="A4734" s="1">
        <v>94.0</v>
      </c>
      <c r="B4734" s="1">
        <v>7.4</v>
      </c>
    </row>
    <row r="4735" ht="14.25" customHeight="1">
      <c r="A4735" s="1">
        <v>108.0</v>
      </c>
      <c r="B4735" s="1">
        <v>7.6</v>
      </c>
    </row>
    <row r="4736" ht="14.25" customHeight="1">
      <c r="A4736" s="1">
        <v>102.0</v>
      </c>
      <c r="B4736" s="1">
        <v>6.4</v>
      </c>
    </row>
    <row r="4737" ht="14.25" customHeight="1">
      <c r="A4737" s="1">
        <v>83.0</v>
      </c>
      <c r="B4737" s="1">
        <v>7.4</v>
      </c>
    </row>
    <row r="4738" ht="14.25" customHeight="1">
      <c r="A4738" s="1">
        <v>93.0</v>
      </c>
      <c r="B4738" s="1">
        <v>6.8</v>
      </c>
    </row>
    <row r="4739" ht="14.25" customHeight="1">
      <c r="A4739" s="1">
        <v>86.0</v>
      </c>
      <c r="B4739" s="1">
        <v>6.5</v>
      </c>
    </row>
    <row r="4740" ht="14.25" customHeight="1">
      <c r="A4740" s="1">
        <v>101.0</v>
      </c>
      <c r="B4740" s="1">
        <v>6.0</v>
      </c>
    </row>
    <row r="4741" ht="14.25" customHeight="1">
      <c r="A4741" s="1">
        <v>111.0</v>
      </c>
      <c r="B4741" s="1">
        <v>7.3</v>
      </c>
    </row>
    <row r="4742" ht="14.25" customHeight="1">
      <c r="A4742" s="1">
        <v>90.0</v>
      </c>
      <c r="B4742" s="1">
        <v>7.3</v>
      </c>
    </row>
    <row r="4743" ht="14.25" customHeight="1">
      <c r="A4743" s="1">
        <v>86.0</v>
      </c>
      <c r="B4743" s="1">
        <v>6.5</v>
      </c>
    </row>
    <row r="4744" ht="14.25" customHeight="1">
      <c r="A4744" s="1">
        <v>98.0</v>
      </c>
      <c r="B4744" s="1">
        <v>6.0</v>
      </c>
    </row>
    <row r="4745" ht="14.25" customHeight="1">
      <c r="A4745" s="1">
        <v>91.0</v>
      </c>
      <c r="B4745" s="1">
        <v>5.3</v>
      </c>
    </row>
    <row r="4746" ht="14.25" customHeight="1">
      <c r="A4746" s="1">
        <v>91.0</v>
      </c>
      <c r="B4746" s="1">
        <v>6.6</v>
      </c>
    </row>
    <row r="4747" ht="14.25" customHeight="1">
      <c r="A4747" s="1">
        <v>90.0</v>
      </c>
      <c r="B4747" s="1">
        <v>6.1</v>
      </c>
    </row>
    <row r="4748" ht="14.25" customHeight="1">
      <c r="A4748" s="1">
        <v>88.0</v>
      </c>
      <c r="B4748" s="1">
        <v>7.1</v>
      </c>
    </row>
    <row r="4749" ht="14.25" customHeight="1">
      <c r="A4749" s="1">
        <v>202.0</v>
      </c>
      <c r="B4749" s="1">
        <v>8.7</v>
      </c>
    </row>
    <row r="4750" ht="14.25" customHeight="1">
      <c r="A4750" s="1">
        <v>89.0</v>
      </c>
      <c r="B4750" s="1">
        <v>8.4</v>
      </c>
    </row>
    <row r="4751" ht="14.25" customHeight="1">
      <c r="A4751" s="1">
        <v>97.0</v>
      </c>
      <c r="B4751" s="1">
        <v>5.8</v>
      </c>
    </row>
    <row r="4752" ht="14.25" customHeight="1">
      <c r="A4752" s="1">
        <v>84.0</v>
      </c>
      <c r="B4752" s="1">
        <v>6.2</v>
      </c>
    </row>
    <row r="4753" ht="14.25" customHeight="1">
      <c r="A4753" s="1">
        <v>82.0</v>
      </c>
      <c r="B4753" s="1">
        <v>5.8</v>
      </c>
    </row>
    <row r="4754" ht="14.25" customHeight="1">
      <c r="A4754" s="1">
        <v>94.0</v>
      </c>
      <c r="B4754" s="1">
        <v>6.7</v>
      </c>
    </row>
    <row r="4755" ht="14.25" customHeight="1">
      <c r="A4755" s="1">
        <v>100.0</v>
      </c>
      <c r="B4755" s="1">
        <v>5.7</v>
      </c>
    </row>
    <row r="4756" ht="14.25" customHeight="1">
      <c r="A4756" s="1">
        <v>112.0</v>
      </c>
      <c r="B4756" s="1">
        <v>6.1</v>
      </c>
    </row>
    <row r="4757" ht="14.25" customHeight="1">
      <c r="A4757" s="1">
        <v>94.0</v>
      </c>
      <c r="B4757" s="1">
        <v>6.4</v>
      </c>
    </row>
    <row r="4758" ht="14.25" customHeight="1">
      <c r="A4758" s="1">
        <v>87.0</v>
      </c>
      <c r="B4758" s="1">
        <v>5.0</v>
      </c>
    </row>
    <row r="4759" ht="14.25" customHeight="1">
      <c r="A4759" s="1">
        <v>91.0</v>
      </c>
      <c r="B4759" s="1">
        <v>6.5</v>
      </c>
    </row>
    <row r="4760" ht="14.25" customHeight="1">
      <c r="A4760" s="1">
        <v>87.0</v>
      </c>
      <c r="B4760" s="1">
        <v>4.6</v>
      </c>
    </row>
    <row r="4761" ht="14.25" customHeight="1">
      <c r="A4761" s="1">
        <v>98.0</v>
      </c>
      <c r="B4761" s="1">
        <v>7.7</v>
      </c>
    </row>
    <row r="4762" ht="14.25" customHeight="1">
      <c r="A4762" s="1">
        <v>95.0</v>
      </c>
      <c r="B4762" s="1">
        <v>7.3</v>
      </c>
    </row>
    <row r="4763" ht="14.25" customHeight="1">
      <c r="A4763" s="1">
        <v>87.0</v>
      </c>
      <c r="B4763" s="1">
        <v>6.6</v>
      </c>
    </row>
    <row r="4764" ht="14.25" customHeight="1">
      <c r="A4764" s="1">
        <v>102.0</v>
      </c>
      <c r="B4764" s="1">
        <v>6.4</v>
      </c>
    </row>
    <row r="4765" ht="14.25" customHeight="1">
      <c r="A4765" s="1">
        <v>127.0</v>
      </c>
      <c r="B4765" s="1">
        <v>5.8</v>
      </c>
    </row>
    <row r="4766" ht="14.25" customHeight="1">
      <c r="A4766" s="1">
        <v>96.0</v>
      </c>
      <c r="B4766" s="1">
        <v>7.2</v>
      </c>
    </row>
    <row r="4767" ht="14.25" customHeight="1">
      <c r="A4767" s="1">
        <v>103.0</v>
      </c>
      <c r="B4767" s="1">
        <v>7.2</v>
      </c>
    </row>
    <row r="4768" ht="14.25" customHeight="1">
      <c r="A4768" s="1">
        <v>104.0</v>
      </c>
      <c r="B4768" s="1">
        <v>3.5</v>
      </c>
    </row>
    <row r="4769" ht="14.25" customHeight="1">
      <c r="A4769" s="1">
        <v>90.0</v>
      </c>
      <c r="B4769" s="1">
        <v>7.5</v>
      </c>
    </row>
    <row r="4770" ht="14.25" customHeight="1">
      <c r="A4770" s="1">
        <v>122.0</v>
      </c>
      <c r="B4770" s="1">
        <v>2.2</v>
      </c>
    </row>
    <row r="4771" ht="14.25" customHeight="1">
      <c r="A4771" s="1">
        <v>93.0</v>
      </c>
      <c r="B4771" s="1">
        <v>3.3</v>
      </c>
    </row>
    <row r="4772" ht="14.25" customHeight="1">
      <c r="A4772" s="1">
        <v>90.0</v>
      </c>
      <c r="B4772" s="1">
        <v>6.6</v>
      </c>
    </row>
    <row r="4773" ht="14.25" customHeight="1">
      <c r="A4773" s="1">
        <v>101.0</v>
      </c>
      <c r="B4773" s="1">
        <v>6.9</v>
      </c>
    </row>
    <row r="4774" ht="14.25" customHeight="1">
      <c r="A4774" s="1">
        <v>94.0</v>
      </c>
      <c r="B4774" s="1">
        <v>4.0</v>
      </c>
    </row>
    <row r="4775" ht="14.25" customHeight="1">
      <c r="A4775" s="1">
        <v>97.0</v>
      </c>
      <c r="B4775" s="1">
        <v>7.4</v>
      </c>
    </row>
    <row r="4776" ht="14.25" customHeight="1">
      <c r="A4776" s="1">
        <v>90.0</v>
      </c>
      <c r="B4776" s="1">
        <v>8.3</v>
      </c>
    </row>
    <row r="4777" ht="14.25" customHeight="1">
      <c r="A4777" s="1">
        <v>108.0</v>
      </c>
      <c r="B4777" s="1">
        <v>5.7</v>
      </c>
    </row>
    <row r="4778" ht="14.25" customHeight="1">
      <c r="A4778" s="1">
        <v>82.0</v>
      </c>
      <c r="B4778" s="1">
        <v>6.8</v>
      </c>
    </row>
    <row r="4779" ht="14.25" customHeight="1">
      <c r="A4779" s="1">
        <v>84.0</v>
      </c>
      <c r="B4779" s="1">
        <v>5.2</v>
      </c>
    </row>
    <row r="4780" ht="14.25" customHeight="1">
      <c r="A4780" s="1">
        <v>130.0</v>
      </c>
      <c r="B4780" s="1">
        <v>6.4</v>
      </c>
    </row>
    <row r="4781" ht="14.25" customHeight="1">
      <c r="A4781" s="1">
        <v>91.0</v>
      </c>
      <c r="B4781" s="1">
        <v>6.2</v>
      </c>
    </row>
    <row r="4782" ht="14.25" customHeight="1">
      <c r="A4782" s="1">
        <v>91.0</v>
      </c>
      <c r="B4782" s="1">
        <v>5.9</v>
      </c>
    </row>
    <row r="4783" ht="14.25" customHeight="1">
      <c r="A4783" s="1">
        <v>107.0</v>
      </c>
      <c r="B4783" s="1">
        <v>7.7</v>
      </c>
    </row>
    <row r="4784" ht="14.25" customHeight="1">
      <c r="A4784" s="1">
        <v>82.0</v>
      </c>
      <c r="B4784" s="1">
        <v>4.3</v>
      </c>
    </row>
    <row r="4785" ht="14.25" customHeight="1">
      <c r="A4785" s="1">
        <v>84.0</v>
      </c>
      <c r="B4785" s="1">
        <v>7.1</v>
      </c>
    </row>
    <row r="4786" ht="14.25" customHeight="1">
      <c r="A4786" s="1">
        <v>103.0</v>
      </c>
      <c r="B4786" s="1">
        <v>6.2</v>
      </c>
    </row>
    <row r="4787" ht="14.25" customHeight="1">
      <c r="A4787" s="1">
        <v>86.0</v>
      </c>
      <c r="B4787" s="1">
        <v>6.8</v>
      </c>
    </row>
    <row r="4788" ht="14.25" customHeight="1">
      <c r="A4788" s="1">
        <v>89.0</v>
      </c>
      <c r="B4788" s="1">
        <v>7.7</v>
      </c>
    </row>
    <row r="4789" ht="14.25" customHeight="1">
      <c r="A4789" s="1">
        <v>52.0</v>
      </c>
      <c r="B4789" s="1">
        <v>8.2</v>
      </c>
    </row>
    <row r="4790" ht="14.25" customHeight="1">
      <c r="A4790" s="1">
        <v>98.0</v>
      </c>
      <c r="B4790" s="1">
        <v>7.5</v>
      </c>
    </row>
    <row r="4791" ht="14.25" customHeight="1">
      <c r="A4791" s="1">
        <v>133.0</v>
      </c>
      <c r="B4791" s="1">
        <v>7.6</v>
      </c>
    </row>
    <row r="4792" ht="14.25" customHeight="1">
      <c r="A4792" s="1">
        <v>81.0</v>
      </c>
      <c r="B4792" s="1">
        <v>4.1</v>
      </c>
    </row>
    <row r="4793" ht="14.25" customHeight="1">
      <c r="A4793" s="1">
        <v>92.0</v>
      </c>
      <c r="B4793" s="1">
        <v>6.9</v>
      </c>
    </row>
    <row r="4794" ht="14.25" customHeight="1">
      <c r="A4794" s="1">
        <v>90.0</v>
      </c>
      <c r="B4794" s="1">
        <v>7.1</v>
      </c>
    </row>
    <row r="4795" ht="14.25" customHeight="1">
      <c r="A4795" s="1">
        <v>84.0</v>
      </c>
      <c r="B4795" s="1">
        <v>6.3</v>
      </c>
    </row>
    <row r="4796" ht="14.25" customHeight="1">
      <c r="A4796" s="1">
        <v>91.0</v>
      </c>
      <c r="B4796" s="1">
        <v>7.7</v>
      </c>
    </row>
    <row r="4797" ht="14.25" customHeight="1">
      <c r="A4797" s="1">
        <v>91.0</v>
      </c>
      <c r="B4797" s="1">
        <v>8.3</v>
      </c>
    </row>
    <row r="4798" ht="14.25" customHeight="1">
      <c r="A4798" s="1">
        <v>90.0</v>
      </c>
      <c r="B4798" s="1">
        <v>7.1</v>
      </c>
    </row>
    <row r="4799" ht="14.25" customHeight="1">
      <c r="A4799" s="1">
        <v>96.0</v>
      </c>
      <c r="B4799" s="1">
        <v>4.7</v>
      </c>
    </row>
    <row r="4800" ht="14.25" customHeight="1">
      <c r="A4800" s="1">
        <v>60.0</v>
      </c>
      <c r="B4800" s="1">
        <v>7.7</v>
      </c>
    </row>
    <row r="4801" ht="14.25" customHeight="1">
      <c r="A4801" s="1">
        <v>88.0</v>
      </c>
      <c r="B4801" s="1">
        <v>7.2</v>
      </c>
    </row>
    <row r="4802" ht="14.25" customHeight="1">
      <c r="A4802" s="1">
        <v>92.0</v>
      </c>
      <c r="B4802" s="1">
        <v>5.1</v>
      </c>
    </row>
    <row r="4803" ht="14.25" customHeight="1">
      <c r="A4803" s="1">
        <v>97.0</v>
      </c>
      <c r="B4803" s="1">
        <v>5.4</v>
      </c>
    </row>
    <row r="4804" ht="14.25" customHeight="1">
      <c r="A4804" s="1">
        <v>82.0</v>
      </c>
      <c r="B4804" s="1">
        <v>6.9</v>
      </c>
    </row>
    <row r="4805" ht="14.25" customHeight="1">
      <c r="A4805" s="1">
        <v>22.0</v>
      </c>
      <c r="B4805" s="1">
        <v>8.2</v>
      </c>
    </row>
    <row r="4806" ht="14.25" customHeight="1">
      <c r="A4806" s="1">
        <v>101.0</v>
      </c>
      <c r="B4806" s="1">
        <v>6.1</v>
      </c>
    </row>
    <row r="4807" ht="14.25" customHeight="1">
      <c r="A4807" s="1">
        <v>80.0</v>
      </c>
      <c r="B4807" s="1">
        <v>6.1</v>
      </c>
    </row>
    <row r="4808" ht="14.25" customHeight="1">
      <c r="A4808" s="1">
        <v>97.0</v>
      </c>
      <c r="B4808" s="1">
        <v>6.9</v>
      </c>
    </row>
    <row r="4809" ht="14.25" customHeight="1">
      <c r="A4809" s="1">
        <v>84.0</v>
      </c>
      <c r="B4809" s="1">
        <v>5.8</v>
      </c>
    </row>
    <row r="4810" ht="14.25" customHeight="1">
      <c r="A4810" s="1">
        <v>97.0</v>
      </c>
      <c r="B4810" s="1">
        <v>6.0</v>
      </c>
    </row>
    <row r="4811" ht="14.25" customHeight="1">
      <c r="A4811" s="1">
        <v>91.0</v>
      </c>
      <c r="B4811" s="1">
        <v>8.2</v>
      </c>
    </row>
    <row r="4812" ht="14.25" customHeight="1">
      <c r="A4812" s="1">
        <v>123.0</v>
      </c>
      <c r="B4812" s="1">
        <v>8.0</v>
      </c>
    </row>
    <row r="4813" ht="14.25" customHeight="1">
      <c r="A4813" s="1">
        <v>86.0</v>
      </c>
      <c r="B4813" s="1">
        <v>7.0</v>
      </c>
    </row>
    <row r="4814" ht="14.25" customHeight="1">
      <c r="A4814" s="1">
        <v>100.0</v>
      </c>
      <c r="B4814" s="1">
        <v>6.3</v>
      </c>
    </row>
    <row r="4815" ht="14.25" customHeight="1">
      <c r="A4815" s="1">
        <v>96.0</v>
      </c>
      <c r="B4815" s="1">
        <v>7.6</v>
      </c>
    </row>
    <row r="4816" ht="14.25" customHeight="1">
      <c r="A4816" s="1">
        <v>89.0</v>
      </c>
      <c r="B4816" s="1">
        <v>6.1</v>
      </c>
    </row>
    <row r="4817" ht="14.25" customHeight="1">
      <c r="A4817" s="1">
        <v>84.0</v>
      </c>
      <c r="B4817" s="1">
        <v>7.2</v>
      </c>
    </row>
    <row r="4818" ht="14.25" customHeight="1">
      <c r="A4818" s="1">
        <v>88.0</v>
      </c>
      <c r="B4818" s="1">
        <v>7.8</v>
      </c>
    </row>
    <row r="4819" ht="14.25" customHeight="1">
      <c r="A4819" s="1">
        <v>90.0</v>
      </c>
      <c r="B4819" s="1">
        <v>4.7</v>
      </c>
    </row>
    <row r="4820" ht="14.25" customHeight="1">
      <c r="A4820" s="1">
        <v>90.0</v>
      </c>
      <c r="B4820" s="1">
        <v>7.5</v>
      </c>
    </row>
    <row r="4821" ht="14.25" customHeight="1">
      <c r="A4821" s="1">
        <v>43.0</v>
      </c>
      <c r="B4821" s="1">
        <v>6.7</v>
      </c>
    </row>
    <row r="4822" ht="14.25" customHeight="1">
      <c r="A4822" s="1">
        <v>98.0</v>
      </c>
      <c r="B4822" s="1">
        <v>3.4</v>
      </c>
    </row>
    <row r="4823" ht="14.25" customHeight="1">
      <c r="A4823" s="1">
        <v>101.0</v>
      </c>
      <c r="B4823" s="1">
        <v>7.9</v>
      </c>
    </row>
    <row r="4824" ht="14.25" customHeight="1">
      <c r="A4824" s="1">
        <v>96.0</v>
      </c>
      <c r="B4824" s="1">
        <v>8.9</v>
      </c>
    </row>
    <row r="4825" ht="14.25" customHeight="1">
      <c r="A4825" s="1">
        <v>83.0</v>
      </c>
      <c r="B4825" s="1">
        <v>6.9</v>
      </c>
    </row>
    <row r="4826" ht="14.25" customHeight="1">
      <c r="A4826" s="1">
        <v>65.0</v>
      </c>
      <c r="B4826" s="1">
        <v>8.2</v>
      </c>
    </row>
    <row r="4827" ht="14.25" customHeight="1">
      <c r="A4827" s="1">
        <v>94.0</v>
      </c>
      <c r="B4827" s="1">
        <v>7.3</v>
      </c>
    </row>
    <row r="4828" ht="14.25" customHeight="1">
      <c r="A4828" s="1">
        <v>112.0</v>
      </c>
      <c r="B4828" s="1">
        <v>8.0</v>
      </c>
    </row>
    <row r="4829" ht="14.25" customHeight="1">
      <c r="A4829" s="1">
        <v>102.0</v>
      </c>
      <c r="B4829" s="1">
        <v>6.7</v>
      </c>
    </row>
    <row r="4830" ht="14.25" customHeight="1">
      <c r="A4830" s="1">
        <v>98.0</v>
      </c>
      <c r="B4830" s="1">
        <v>6.6</v>
      </c>
    </row>
    <row r="4831" ht="14.25" customHeight="1">
      <c r="A4831" s="1">
        <v>91.0</v>
      </c>
      <c r="B4831" s="1">
        <v>6.9</v>
      </c>
    </row>
    <row r="4832" ht="14.25" customHeight="1">
      <c r="A4832" s="1">
        <v>80.0</v>
      </c>
      <c r="B4832" s="1">
        <v>7.1</v>
      </c>
    </row>
    <row r="4833" ht="14.25" customHeight="1">
      <c r="A4833" s="1">
        <v>114.0</v>
      </c>
      <c r="B4833" s="1">
        <v>5.6</v>
      </c>
    </row>
    <row r="4834" ht="14.25" customHeight="1">
      <c r="A4834" s="1">
        <v>76.0</v>
      </c>
      <c r="B4834" s="1">
        <v>6.7</v>
      </c>
    </row>
    <row r="4835" ht="14.25" customHeight="1">
      <c r="A4835" s="1">
        <v>80.0</v>
      </c>
      <c r="B4835" s="1">
        <v>7.1</v>
      </c>
    </row>
    <row r="4836" ht="14.25" customHeight="1">
      <c r="A4836" s="1">
        <v>88.0</v>
      </c>
      <c r="B4836" s="1">
        <v>5.2</v>
      </c>
    </row>
    <row r="4837" ht="14.25" customHeight="1">
      <c r="A4837" s="1">
        <v>110.0</v>
      </c>
      <c r="B4837" s="1">
        <v>7.7</v>
      </c>
    </row>
    <row r="4838" ht="14.25" customHeight="1">
      <c r="A4838" s="1">
        <v>104.0</v>
      </c>
      <c r="B4838" s="1">
        <v>7.5</v>
      </c>
    </row>
    <row r="4839" ht="14.25" customHeight="1">
      <c r="A4839" s="1">
        <v>102.0</v>
      </c>
      <c r="B4839" s="1">
        <v>7.6</v>
      </c>
    </row>
    <row r="4840" ht="14.25" customHeight="1">
      <c r="A4840" s="1">
        <v>95.0</v>
      </c>
      <c r="B4840" s="1">
        <v>8.1</v>
      </c>
    </row>
    <row r="4841" ht="14.25" customHeight="1">
      <c r="A4841" s="1">
        <v>94.0</v>
      </c>
      <c r="B4841" s="1">
        <v>5.5</v>
      </c>
    </row>
    <row r="4842" ht="14.25" customHeight="1">
      <c r="A4842" s="1">
        <v>109.0</v>
      </c>
      <c r="B4842" s="1">
        <v>6.6</v>
      </c>
    </row>
    <row r="4843" ht="14.25" customHeight="1">
      <c r="A4843" s="1">
        <v>90.0</v>
      </c>
      <c r="B4843" s="1">
        <v>3.2</v>
      </c>
    </row>
    <row r="4844" ht="14.25" customHeight="1">
      <c r="A4844" s="1">
        <v>133.0</v>
      </c>
      <c r="B4844" s="1">
        <v>7.4</v>
      </c>
    </row>
    <row r="4845" ht="14.25" customHeight="1">
      <c r="A4845" s="1">
        <v>110.0</v>
      </c>
      <c r="B4845" s="1">
        <v>6.6</v>
      </c>
    </row>
    <row r="4846" ht="14.25" customHeight="1">
      <c r="A4846" s="1">
        <v>80.0</v>
      </c>
      <c r="B4846" s="1">
        <v>6.2</v>
      </c>
    </row>
    <row r="4847" ht="14.25" customHeight="1">
      <c r="A4847" s="1">
        <v>95.0</v>
      </c>
      <c r="B4847" s="1">
        <v>4.8</v>
      </c>
    </row>
    <row r="4848" ht="14.25" customHeight="1">
      <c r="A4848" s="1">
        <v>94.0</v>
      </c>
      <c r="B4848" s="1">
        <v>4.5</v>
      </c>
    </row>
    <row r="4849" ht="14.25" customHeight="1">
      <c r="A4849" s="1">
        <v>98.0</v>
      </c>
      <c r="B4849" s="1">
        <v>7.2</v>
      </c>
    </row>
    <row r="4850" ht="14.25" customHeight="1">
      <c r="A4850" s="1">
        <v>98.0</v>
      </c>
      <c r="B4850" s="1">
        <v>4.3</v>
      </c>
    </row>
    <row r="4851" ht="14.25" customHeight="1">
      <c r="A4851" s="1">
        <v>96.0</v>
      </c>
      <c r="B4851" s="1">
        <v>4.5</v>
      </c>
    </row>
    <row r="4852" ht="14.25" customHeight="1">
      <c r="A4852" s="1">
        <v>97.0</v>
      </c>
      <c r="B4852" s="1">
        <v>6.4</v>
      </c>
    </row>
    <row r="4853" ht="14.25" customHeight="1">
      <c r="A4853" s="1">
        <v>90.0</v>
      </c>
      <c r="B4853" s="1">
        <v>6.4</v>
      </c>
    </row>
    <row r="4854" ht="14.25" customHeight="1">
      <c r="A4854" s="1">
        <v>113.0</v>
      </c>
      <c r="B4854" s="1">
        <v>7.3</v>
      </c>
    </row>
    <row r="4855" ht="14.25" customHeight="1">
      <c r="A4855" s="1">
        <v>91.0</v>
      </c>
      <c r="B4855" s="1">
        <v>6.9</v>
      </c>
    </row>
    <row r="4856" ht="14.25" customHeight="1">
      <c r="A4856" s="1">
        <v>90.0</v>
      </c>
      <c r="B4856" s="1">
        <v>4.3</v>
      </c>
    </row>
    <row r="4857" ht="14.25" customHeight="1">
      <c r="A4857" s="1">
        <v>98.0</v>
      </c>
      <c r="B4857" s="1">
        <v>7.2</v>
      </c>
    </row>
    <row r="4858" ht="14.25" customHeight="1">
      <c r="A4858" s="1">
        <v>94.0</v>
      </c>
      <c r="B4858" s="1">
        <v>6.5</v>
      </c>
    </row>
    <row r="4859" ht="14.25" customHeight="1">
      <c r="A4859" s="1">
        <v>96.0</v>
      </c>
      <c r="B4859" s="1">
        <v>6.6</v>
      </c>
    </row>
    <row r="4860" ht="14.25" customHeight="1">
      <c r="A4860" s="1">
        <v>100.0</v>
      </c>
      <c r="B4860" s="1">
        <v>6.7</v>
      </c>
    </row>
    <row r="4861" ht="14.25" customHeight="1">
      <c r="A4861" s="1">
        <v>90.0</v>
      </c>
      <c r="B4861" s="1">
        <v>4.3</v>
      </c>
    </row>
    <row r="4862" ht="14.25" customHeight="1">
      <c r="A4862" s="1">
        <v>90.0</v>
      </c>
      <c r="B4862" s="1">
        <v>7.3</v>
      </c>
    </row>
    <row r="4863" ht="14.25" customHeight="1">
      <c r="A4863" s="1">
        <v>76.0</v>
      </c>
      <c r="B4863" s="1">
        <v>6.4</v>
      </c>
    </row>
    <row r="4864" ht="14.25" customHeight="1">
      <c r="A4864" s="1">
        <v>75.0</v>
      </c>
      <c r="B4864" s="1">
        <v>7.0</v>
      </c>
    </row>
    <row r="4865" ht="14.25" customHeight="1">
      <c r="A4865" s="1">
        <v>78.0</v>
      </c>
      <c r="B4865" s="1">
        <v>5.5</v>
      </c>
    </row>
    <row r="4866" ht="14.25" customHeight="1">
      <c r="A4866" s="1">
        <v>90.0</v>
      </c>
      <c r="B4866" s="1">
        <v>6.7</v>
      </c>
    </row>
    <row r="4867" ht="14.25" customHeight="1">
      <c r="A4867" s="1">
        <v>96.0</v>
      </c>
      <c r="B4867" s="1">
        <v>4.3</v>
      </c>
    </row>
    <row r="4868" ht="14.25" customHeight="1">
      <c r="A4868" s="1">
        <v>92.0</v>
      </c>
      <c r="B4868" s="1">
        <v>6.1</v>
      </c>
    </row>
    <row r="4869" ht="14.25" customHeight="1">
      <c r="A4869" s="1">
        <v>75.0</v>
      </c>
      <c r="B4869" s="1">
        <v>6.8</v>
      </c>
    </row>
    <row r="4870" ht="14.25" customHeight="1">
      <c r="A4870" s="1">
        <v>99.0</v>
      </c>
      <c r="B4870" s="1">
        <v>3.9</v>
      </c>
    </row>
    <row r="4871" ht="14.25" customHeight="1">
      <c r="A4871" s="1">
        <v>58.0</v>
      </c>
      <c r="B4871" s="1">
        <v>8.5</v>
      </c>
    </row>
    <row r="4872" ht="14.25" customHeight="1">
      <c r="A4872" s="1">
        <v>86.0</v>
      </c>
      <c r="B4872" s="1">
        <v>6.9</v>
      </c>
    </row>
    <row r="4873" ht="14.25" customHeight="1">
      <c r="A4873" s="1">
        <v>92.0</v>
      </c>
      <c r="B4873" s="1">
        <v>7.3</v>
      </c>
    </row>
    <row r="4874" ht="14.25" customHeight="1">
      <c r="A4874" s="1">
        <v>101.0</v>
      </c>
      <c r="B4874" s="1">
        <v>6.9</v>
      </c>
    </row>
    <row r="4875" ht="14.25" customHeight="1">
      <c r="A4875" s="1">
        <v>81.0</v>
      </c>
      <c r="B4875" s="1">
        <v>6.3</v>
      </c>
    </row>
    <row r="4876" ht="14.25" customHeight="1">
      <c r="A4876" s="1">
        <v>93.0</v>
      </c>
      <c r="B4876" s="1">
        <v>2.5</v>
      </c>
    </row>
    <row r="4877" ht="14.25" customHeight="1">
      <c r="A4877" s="1">
        <v>95.0</v>
      </c>
      <c r="B4877" s="1">
        <v>5.7</v>
      </c>
    </row>
    <row r="4878" ht="14.25" customHeight="1">
      <c r="A4878" s="1">
        <v>107.0</v>
      </c>
      <c r="B4878" s="1">
        <v>7.0</v>
      </c>
    </row>
    <row r="4879" ht="14.25" customHeight="1">
      <c r="A4879" s="1">
        <v>98.0</v>
      </c>
      <c r="B4879" s="1">
        <v>6.2</v>
      </c>
    </row>
    <row r="4880" ht="14.25" customHeight="1">
      <c r="A4880" s="1">
        <v>35.0</v>
      </c>
      <c r="B4880" s="1">
        <v>6.9</v>
      </c>
    </row>
    <row r="4881" ht="14.25" customHeight="1">
      <c r="A4881" s="1">
        <v>108.0</v>
      </c>
      <c r="B4881" s="1">
        <v>4.5</v>
      </c>
    </row>
    <row r="4882" ht="14.25" customHeight="1">
      <c r="A4882" s="1">
        <v>66.0</v>
      </c>
      <c r="B4882" s="1">
        <v>7.8</v>
      </c>
    </row>
    <row r="4883" ht="14.25" customHeight="1">
      <c r="A4883" s="1">
        <v>95.0</v>
      </c>
      <c r="B4883" s="1">
        <v>4.4</v>
      </c>
    </row>
    <row r="4884" ht="14.25" customHeight="1">
      <c r="A4884" s="1">
        <v>99.0</v>
      </c>
      <c r="B4884" s="1">
        <v>7.4</v>
      </c>
    </row>
    <row r="4885" ht="14.25" customHeight="1">
      <c r="A4885" s="1">
        <v>108.0</v>
      </c>
      <c r="B4885" s="1">
        <v>6.6</v>
      </c>
    </row>
    <row r="4886" ht="14.25" customHeight="1">
      <c r="A4886" s="1">
        <v>90.0</v>
      </c>
      <c r="B4886" s="1">
        <v>8.0</v>
      </c>
    </row>
    <row r="4887" ht="14.25" customHeight="1">
      <c r="A4887" s="1">
        <v>151.0</v>
      </c>
      <c r="B4887" s="1">
        <v>8.3</v>
      </c>
    </row>
    <row r="4888" ht="14.25" customHeight="1">
      <c r="A4888" s="1">
        <v>83.0</v>
      </c>
      <c r="B4888" s="1">
        <v>6.5</v>
      </c>
    </row>
    <row r="4889" ht="14.25" customHeight="1">
      <c r="A4889" s="1">
        <v>108.0</v>
      </c>
      <c r="B4889" s="1">
        <v>7.1</v>
      </c>
    </row>
    <row r="4890" ht="14.25" customHeight="1">
      <c r="A4890" s="1">
        <v>92.0</v>
      </c>
      <c r="B4890" s="1">
        <v>7.1</v>
      </c>
    </row>
    <row r="4891" ht="14.25" customHeight="1">
      <c r="A4891" s="1">
        <v>105.0</v>
      </c>
      <c r="B4891" s="1">
        <v>4.0</v>
      </c>
    </row>
    <row r="4892" ht="14.25" customHeight="1">
      <c r="A4892" s="1">
        <v>86.0</v>
      </c>
      <c r="B4892" s="1">
        <v>7.5</v>
      </c>
    </row>
    <row r="4893" ht="14.25" customHeight="1">
      <c r="A4893" s="1">
        <v>106.0</v>
      </c>
      <c r="B4893" s="1">
        <v>7.0</v>
      </c>
    </row>
    <row r="4894" ht="14.25" customHeight="1">
      <c r="A4894" s="1">
        <v>93.0</v>
      </c>
      <c r="B4894" s="1">
        <v>4.0</v>
      </c>
    </row>
    <row r="4895" ht="14.25" customHeight="1">
      <c r="A4895" s="1">
        <v>80.0</v>
      </c>
      <c r="B4895" s="1">
        <v>6.7</v>
      </c>
    </row>
    <row r="4896" ht="14.25" customHeight="1">
      <c r="A4896" s="1">
        <v>127.0</v>
      </c>
      <c r="B4896" s="1">
        <v>7.2</v>
      </c>
    </row>
    <row r="4897" ht="14.25" customHeight="1">
      <c r="A4897" s="1">
        <v>93.0</v>
      </c>
      <c r="B4897" s="1">
        <v>7.0</v>
      </c>
    </row>
    <row r="4898" ht="14.25" customHeight="1">
      <c r="A4898" s="1">
        <v>96.0</v>
      </c>
      <c r="B4898" s="1">
        <v>7.4</v>
      </c>
    </row>
    <row r="4899" ht="14.25" customHeight="1">
      <c r="A4899" s="1">
        <v>99.0</v>
      </c>
      <c r="B4899" s="1">
        <v>8.0</v>
      </c>
    </row>
    <row r="4900" ht="14.25" customHeight="1">
      <c r="A4900" s="1">
        <v>66.0</v>
      </c>
      <c r="B4900" s="1">
        <v>6.5</v>
      </c>
    </row>
    <row r="4901" ht="14.25" customHeight="1">
      <c r="A4901" s="1">
        <v>85.0</v>
      </c>
      <c r="B4901" s="1">
        <v>7.2</v>
      </c>
    </row>
    <row r="4902" ht="14.25" customHeight="1">
      <c r="A4902" s="1">
        <v>101.0</v>
      </c>
      <c r="B4902" s="1">
        <v>6.4</v>
      </c>
    </row>
    <row r="4903" ht="14.25" customHeight="1">
      <c r="A4903" s="1">
        <v>97.0</v>
      </c>
      <c r="B4903" s="1">
        <v>6.5</v>
      </c>
    </row>
    <row r="4904" ht="14.25" customHeight="1">
      <c r="A4904" s="1">
        <v>119.0</v>
      </c>
      <c r="B4904" s="1">
        <v>6.8</v>
      </c>
    </row>
    <row r="4905" ht="14.25" customHeight="1">
      <c r="A4905" s="1">
        <v>103.0</v>
      </c>
      <c r="B4905" s="1">
        <v>6.9</v>
      </c>
    </row>
    <row r="4906" ht="14.25" customHeight="1">
      <c r="A4906" s="1">
        <v>86.0</v>
      </c>
      <c r="B4906" s="1">
        <v>7.5</v>
      </c>
    </row>
    <row r="4907" ht="14.25" customHeight="1">
      <c r="A4907" s="1">
        <v>106.0</v>
      </c>
      <c r="B4907" s="1">
        <v>7.1</v>
      </c>
    </row>
    <row r="4908" ht="14.25" customHeight="1">
      <c r="A4908" s="1">
        <v>90.0</v>
      </c>
      <c r="B4908" s="1">
        <v>5.1</v>
      </c>
    </row>
    <row r="4909" ht="14.25" customHeight="1">
      <c r="A4909" s="1">
        <v>95.0</v>
      </c>
      <c r="B4909" s="1">
        <v>6.2</v>
      </c>
    </row>
    <row r="4910" ht="14.25" customHeight="1">
      <c r="A4910" s="1">
        <v>94.0</v>
      </c>
      <c r="B4910" s="1">
        <v>3.9</v>
      </c>
    </row>
    <row r="4911" ht="14.25" customHeight="1">
      <c r="A4911" s="1">
        <v>84.0</v>
      </c>
      <c r="B4911" s="1">
        <v>6.0</v>
      </c>
    </row>
    <row r="4912" ht="14.25" customHeight="1">
      <c r="A4912" s="1">
        <v>89.0</v>
      </c>
      <c r="B4912" s="1">
        <v>6.8</v>
      </c>
    </row>
    <row r="4913" ht="14.25" customHeight="1">
      <c r="A4913" s="1">
        <v>59.0</v>
      </c>
      <c r="B4913" s="1">
        <v>7.4</v>
      </c>
    </row>
    <row r="4914" ht="14.25" customHeight="1">
      <c r="A4914" s="1">
        <v>126.0</v>
      </c>
      <c r="B4914" s="1">
        <v>8.1</v>
      </c>
    </row>
    <row r="4915" ht="14.25" customHeight="1">
      <c r="A4915" s="1">
        <v>86.0</v>
      </c>
      <c r="B4915" s="1">
        <v>6.5</v>
      </c>
    </row>
    <row r="4916" ht="14.25" customHeight="1">
      <c r="A4916" s="1">
        <v>87.0</v>
      </c>
      <c r="B4916" s="1">
        <v>8.0</v>
      </c>
    </row>
    <row r="4917" ht="14.25" customHeight="1">
      <c r="A4917" s="1">
        <v>106.0</v>
      </c>
      <c r="B4917" s="1">
        <v>7.7</v>
      </c>
    </row>
    <row r="4918" ht="14.25" customHeight="1">
      <c r="A4918" s="1">
        <v>86.0</v>
      </c>
      <c r="B4918" s="1">
        <v>7.2</v>
      </c>
    </row>
    <row r="4919" ht="14.25" customHeight="1">
      <c r="A4919" s="1">
        <v>89.0</v>
      </c>
      <c r="B4919" s="1">
        <v>5.4</v>
      </c>
    </row>
    <row r="4920" ht="14.25" customHeight="1">
      <c r="A4920" s="1">
        <v>105.0</v>
      </c>
      <c r="B4920" s="1">
        <v>6.7</v>
      </c>
    </row>
    <row r="4921" ht="14.25" customHeight="1">
      <c r="A4921" s="1">
        <v>93.0</v>
      </c>
      <c r="B4921" s="1">
        <v>6.3</v>
      </c>
    </row>
    <row r="4922" ht="14.25" customHeight="1">
      <c r="A4922" s="1">
        <v>94.0</v>
      </c>
      <c r="B4922" s="1">
        <v>8.1</v>
      </c>
    </row>
    <row r="4923" ht="14.25" customHeight="1">
      <c r="A4923" s="1">
        <v>89.0</v>
      </c>
      <c r="B4923" s="1">
        <v>8.5</v>
      </c>
    </row>
    <row r="4924" ht="14.25" customHeight="1">
      <c r="A4924" s="1">
        <v>97.0</v>
      </c>
      <c r="B4924" s="1">
        <v>7.7</v>
      </c>
    </row>
    <row r="4925" ht="14.25" customHeight="1">
      <c r="A4925" s="1">
        <v>88.0</v>
      </c>
      <c r="B4925" s="1">
        <v>6.5</v>
      </c>
    </row>
    <row r="4926" ht="14.25" customHeight="1">
      <c r="A4926" s="1">
        <v>78.0</v>
      </c>
      <c r="B4926" s="1">
        <v>8.7</v>
      </c>
    </row>
    <row r="4927" ht="14.25" customHeight="1">
      <c r="A4927" s="1">
        <v>104.0</v>
      </c>
      <c r="B4927" s="1">
        <v>6.5</v>
      </c>
    </row>
    <row r="4928" ht="14.25" customHeight="1">
      <c r="A4928" s="1">
        <v>92.0</v>
      </c>
      <c r="B4928" s="1">
        <v>7.0</v>
      </c>
    </row>
    <row r="4929" ht="14.25" customHeight="1">
      <c r="A4929" s="1">
        <v>108.0</v>
      </c>
      <c r="B4929" s="1">
        <v>5.8</v>
      </c>
    </row>
    <row r="4930" ht="14.25" customHeight="1">
      <c r="A4930" s="1">
        <v>97.0</v>
      </c>
      <c r="B4930" s="1">
        <v>5.5</v>
      </c>
    </row>
    <row r="4931" ht="14.25" customHeight="1">
      <c r="A4931" s="1">
        <v>109.0</v>
      </c>
      <c r="B4931" s="1">
        <v>7.0</v>
      </c>
    </row>
    <row r="4932" ht="14.25" customHeight="1">
      <c r="A4932" s="1">
        <v>78.0</v>
      </c>
      <c r="B4932" s="1">
        <v>6.3</v>
      </c>
    </row>
    <row r="4933" ht="14.25" customHeight="1">
      <c r="A4933" s="1">
        <v>85.0</v>
      </c>
      <c r="B4933" s="1">
        <v>7.9</v>
      </c>
    </row>
    <row r="4934" ht="14.25" customHeight="1">
      <c r="A4934" s="1">
        <v>88.0</v>
      </c>
      <c r="B4934" s="1">
        <v>7.3</v>
      </c>
    </row>
    <row r="4935" ht="14.25" customHeight="1">
      <c r="A4935" s="1">
        <v>93.0</v>
      </c>
      <c r="B4935" s="1">
        <v>7.4</v>
      </c>
    </row>
    <row r="4936" ht="14.25" customHeight="1">
      <c r="A4936" s="1">
        <v>86.0</v>
      </c>
      <c r="B4936" s="1">
        <v>5.4</v>
      </c>
    </row>
    <row r="4937" ht="14.25" customHeight="1">
      <c r="A4937" s="1">
        <v>98.0</v>
      </c>
      <c r="B4937" s="1">
        <v>7.1</v>
      </c>
    </row>
    <row r="4938" ht="14.25" customHeight="1">
      <c r="A4938" s="1">
        <v>88.0</v>
      </c>
      <c r="B4938" s="1">
        <v>7.5</v>
      </c>
    </row>
    <row r="4939" ht="14.25" customHeight="1">
      <c r="A4939" s="1">
        <v>25.0</v>
      </c>
      <c r="B4939" s="1">
        <v>8.4</v>
      </c>
    </row>
    <row r="4940" ht="14.25" customHeight="1">
      <c r="A4940" s="1">
        <v>72.0</v>
      </c>
      <c r="B4940" s="1">
        <v>7.0</v>
      </c>
    </row>
    <row r="4941" ht="14.25" customHeight="1">
      <c r="A4941" s="1">
        <v>66.0</v>
      </c>
      <c r="B4941" s="1">
        <v>5.3</v>
      </c>
    </row>
    <row r="4942" ht="14.25" customHeight="1">
      <c r="A4942" s="1">
        <v>80.0</v>
      </c>
      <c r="B4942" s="1">
        <v>7.1</v>
      </c>
    </row>
    <row r="4943" ht="14.25" customHeight="1">
      <c r="A4943" s="1">
        <v>91.0</v>
      </c>
      <c r="B4943" s="1">
        <v>7.5</v>
      </c>
    </row>
    <row r="4944" ht="14.25" customHeight="1">
      <c r="A4944" s="1">
        <v>93.0</v>
      </c>
      <c r="B4944" s="1">
        <v>6.1</v>
      </c>
    </row>
    <row r="4945" ht="14.25" customHeight="1">
      <c r="A4945" s="1">
        <v>89.0</v>
      </c>
      <c r="B4945" s="1">
        <v>7.2</v>
      </c>
    </row>
    <row r="4946" ht="14.25" customHeight="1">
      <c r="A4946" s="1">
        <v>85.0</v>
      </c>
      <c r="B4946" s="1">
        <v>6.7</v>
      </c>
    </row>
    <row r="4947" ht="14.25" customHeight="1">
      <c r="A4947" s="1">
        <v>62.0</v>
      </c>
      <c r="B4947" s="1">
        <v>8.2</v>
      </c>
    </row>
    <row r="4948" ht="14.25" customHeight="1">
      <c r="A4948" s="1">
        <v>90.0</v>
      </c>
      <c r="B4948" s="1">
        <v>6.6</v>
      </c>
    </row>
    <row r="4949" ht="14.25" customHeight="1">
      <c r="A4949" s="1">
        <v>90.0</v>
      </c>
      <c r="B4949" s="1">
        <v>6.7</v>
      </c>
    </row>
    <row r="4950" ht="14.25" customHeight="1">
      <c r="A4950" s="1">
        <v>0.0</v>
      </c>
      <c r="B4950" s="1">
        <v>5.1</v>
      </c>
    </row>
    <row r="4951" ht="14.25" customHeight="1">
      <c r="A4951" s="1">
        <v>88.0</v>
      </c>
      <c r="B4951" s="1">
        <v>7.0</v>
      </c>
    </row>
    <row r="4952" ht="14.25" customHeight="1">
      <c r="A4952" s="1">
        <v>88.0</v>
      </c>
      <c r="B4952" s="1">
        <v>7.0</v>
      </c>
    </row>
    <row r="4953" ht="14.25" customHeight="1">
      <c r="A4953" s="1">
        <v>96.0</v>
      </c>
      <c r="B4953" s="1">
        <v>8.0</v>
      </c>
    </row>
    <row r="4954" ht="14.25" customHeight="1">
      <c r="A4954" s="1">
        <v>94.0</v>
      </c>
      <c r="B4954" s="1">
        <v>7.4</v>
      </c>
    </row>
    <row r="4955" ht="14.25" customHeight="1">
      <c r="A4955" s="1">
        <v>120.0</v>
      </c>
      <c r="B4955" s="1">
        <v>5.4</v>
      </c>
    </row>
    <row r="4956" ht="14.25" customHeight="1">
      <c r="A4956" s="1">
        <v>77.0</v>
      </c>
      <c r="B4956" s="1">
        <v>5.7</v>
      </c>
    </row>
    <row r="4957" ht="14.25" customHeight="1">
      <c r="A4957" s="1">
        <v>111.0</v>
      </c>
      <c r="B4957" s="1">
        <v>6.7</v>
      </c>
    </row>
    <row r="4958" ht="14.25" customHeight="1">
      <c r="A4958" s="1">
        <v>81.0</v>
      </c>
      <c r="B4958" s="1">
        <v>4.2</v>
      </c>
    </row>
    <row r="4959" ht="14.25" customHeight="1">
      <c r="A4959" s="1">
        <v>89.0</v>
      </c>
      <c r="B4959" s="1">
        <v>7.4</v>
      </c>
    </row>
    <row r="4960" ht="14.25" customHeight="1">
      <c r="A4960" s="1">
        <v>110.0</v>
      </c>
      <c r="B4960" s="1">
        <v>4.8</v>
      </c>
    </row>
    <row r="4961" ht="14.25" customHeight="1">
      <c r="A4961" s="1">
        <v>81.0</v>
      </c>
      <c r="B4961" s="1">
        <v>7.0</v>
      </c>
    </row>
    <row r="4962" ht="14.25" customHeight="1">
      <c r="A4962" s="1">
        <v>100.0</v>
      </c>
      <c r="B4962" s="1">
        <v>7.3</v>
      </c>
    </row>
    <row r="4963" ht="14.25" customHeight="1">
      <c r="A4963" s="1">
        <v>99.0</v>
      </c>
      <c r="B4963" s="1">
        <v>5.8</v>
      </c>
    </row>
    <row r="4964" ht="14.25" customHeight="1">
      <c r="A4964" s="1">
        <v>90.0</v>
      </c>
      <c r="B4964" s="1">
        <v>7.0</v>
      </c>
    </row>
    <row r="4965" ht="14.25" customHeight="1">
      <c r="A4965" s="1">
        <v>82.0</v>
      </c>
      <c r="B4965" s="1">
        <v>3.2</v>
      </c>
    </row>
    <row r="4966" ht="14.25" customHeight="1">
      <c r="A4966" s="1">
        <v>88.0</v>
      </c>
      <c r="B4966" s="1">
        <v>6.8</v>
      </c>
    </row>
    <row r="4967" ht="14.25" customHeight="1">
      <c r="A4967" s="1">
        <v>103.0</v>
      </c>
      <c r="B4967" s="1">
        <v>7.7</v>
      </c>
    </row>
    <row r="4968" ht="14.25" customHeight="1">
      <c r="A4968" s="1">
        <v>80.0</v>
      </c>
      <c r="B4968" s="1">
        <v>5.6</v>
      </c>
    </row>
    <row r="4969" ht="14.25" customHeight="1">
      <c r="A4969" s="1">
        <v>68.0</v>
      </c>
      <c r="B4969" s="1">
        <v>7.1</v>
      </c>
    </row>
    <row r="4970" ht="14.25" customHeight="1">
      <c r="A4970" s="1">
        <v>81.0</v>
      </c>
      <c r="B4970" s="1">
        <v>3.6</v>
      </c>
    </row>
    <row r="4971" ht="14.25" customHeight="1">
      <c r="A4971" s="1">
        <v>106.0</v>
      </c>
      <c r="B4971" s="1">
        <v>6.8</v>
      </c>
    </row>
    <row r="4972" ht="14.25" customHeight="1">
      <c r="A4972" s="1">
        <v>77.0</v>
      </c>
      <c r="B4972" s="1">
        <v>7.6</v>
      </c>
    </row>
    <row r="4973" ht="14.25" customHeight="1">
      <c r="A4973" s="1">
        <v>114.0</v>
      </c>
      <c r="B4973" s="1">
        <v>6.6</v>
      </c>
    </row>
    <row r="4974" ht="14.25" customHeight="1">
      <c r="A4974" s="1">
        <v>80.0</v>
      </c>
      <c r="B4974" s="1">
        <v>8.3</v>
      </c>
    </row>
    <row r="4975" ht="14.25" customHeight="1">
      <c r="A4975" s="1">
        <v>84.0</v>
      </c>
      <c r="B4975" s="1">
        <v>7.5</v>
      </c>
    </row>
    <row r="4976" ht="14.25" customHeight="1">
      <c r="A4976" s="1">
        <v>86.0</v>
      </c>
      <c r="B4976" s="1">
        <v>5.4</v>
      </c>
    </row>
    <row r="4977" ht="14.25" customHeight="1">
      <c r="A4977" s="1">
        <v>87.0</v>
      </c>
      <c r="B4977" s="1">
        <v>5.3</v>
      </c>
    </row>
    <row r="4978" ht="14.25" customHeight="1">
      <c r="A4978" s="1">
        <v>80.0</v>
      </c>
      <c r="B4978" s="1">
        <v>4.5</v>
      </c>
    </row>
    <row r="4979" ht="14.25" customHeight="1">
      <c r="A4979" s="1">
        <v>100.0</v>
      </c>
      <c r="B4979" s="1">
        <v>7.3</v>
      </c>
    </row>
    <row r="4980" ht="14.25" customHeight="1">
      <c r="A4980" s="1">
        <v>82.0</v>
      </c>
      <c r="B4980" s="1">
        <v>5.6</v>
      </c>
    </row>
    <row r="4981" ht="14.25" customHeight="1">
      <c r="A4981" s="1">
        <v>82.0</v>
      </c>
      <c r="B4981" s="1">
        <v>5.6</v>
      </c>
    </row>
    <row r="4982" ht="14.25" customHeight="1">
      <c r="A4982" s="1">
        <v>70.0</v>
      </c>
      <c r="B4982" s="1">
        <v>4.1</v>
      </c>
    </row>
    <row r="4983" ht="14.25" customHeight="1">
      <c r="A4983" s="1">
        <v>75.0</v>
      </c>
      <c r="B4983" s="1">
        <v>6.8</v>
      </c>
    </row>
    <row r="4984" ht="14.25" customHeight="1">
      <c r="A4984" s="1">
        <v>87.0</v>
      </c>
      <c r="B4984" s="1">
        <v>6.3</v>
      </c>
    </row>
    <row r="4985" ht="14.25" customHeight="1">
      <c r="A4985" s="1">
        <v>87.0</v>
      </c>
      <c r="B4985" s="1">
        <v>5.8</v>
      </c>
    </row>
    <row r="4986" ht="14.25" customHeight="1">
      <c r="A4986" s="1">
        <v>98.0</v>
      </c>
      <c r="B4986" s="1">
        <v>6.6</v>
      </c>
    </row>
    <row r="4987" ht="14.25" customHeight="1">
      <c r="A4987" s="1">
        <v>83.0</v>
      </c>
      <c r="B4987" s="1">
        <v>6.7</v>
      </c>
    </row>
    <row r="4988" ht="14.25" customHeight="1">
      <c r="A4988" s="1">
        <v>99.0</v>
      </c>
      <c r="B4988" s="1">
        <v>6.4</v>
      </c>
    </row>
    <row r="4989" ht="14.25" customHeight="1">
      <c r="A4989" s="1">
        <v>98.0</v>
      </c>
      <c r="B4989" s="1">
        <v>6.3</v>
      </c>
    </row>
    <row r="4990" ht="14.25" customHeight="1">
      <c r="A4990" s="1">
        <v>93.0</v>
      </c>
      <c r="B4990" s="1">
        <v>3.4</v>
      </c>
    </row>
    <row r="4991" ht="14.25" customHeight="1">
      <c r="A4991" s="1">
        <v>0.0</v>
      </c>
      <c r="B4991" s="1">
        <v>4.7</v>
      </c>
    </row>
    <row r="4992" ht="14.25" customHeight="1">
      <c r="A4992" s="1">
        <v>111.0</v>
      </c>
      <c r="B4992" s="1">
        <v>6.0</v>
      </c>
    </row>
    <row r="4993" ht="14.25" customHeight="1">
      <c r="A4993" s="1">
        <v>47.0</v>
      </c>
      <c r="B4993" s="1">
        <v>7.3</v>
      </c>
    </row>
    <row r="4994" ht="14.25" customHeight="1">
      <c r="A4994" s="1">
        <v>92.0</v>
      </c>
      <c r="B4994" s="1">
        <v>7.9</v>
      </c>
    </row>
    <row r="4995" ht="14.25" customHeight="1">
      <c r="A4995" s="1">
        <v>97.0</v>
      </c>
      <c r="B4995" s="1">
        <v>6.1</v>
      </c>
    </row>
    <row r="4996" ht="14.25" customHeight="1">
      <c r="A4996" s="1">
        <v>81.0</v>
      </c>
      <c r="B4996" s="1">
        <v>7.4</v>
      </c>
    </row>
    <row r="4997" ht="14.25" customHeight="1">
      <c r="A4997" s="1">
        <v>83.0</v>
      </c>
      <c r="B4997" s="1">
        <v>6.6</v>
      </c>
    </row>
    <row r="4998" ht="14.25" customHeight="1">
      <c r="A4998" s="1">
        <v>96.0</v>
      </c>
      <c r="B4998" s="1">
        <v>5.5</v>
      </c>
    </row>
    <row r="4999" ht="14.25" customHeight="1">
      <c r="A4999" s="1">
        <v>90.0</v>
      </c>
      <c r="B4999" s="1">
        <v>7.5</v>
      </c>
    </row>
    <row r="5000" ht="14.25" customHeight="1">
      <c r="A5000" s="1">
        <v>90.0</v>
      </c>
      <c r="B5000" s="1">
        <v>7.6</v>
      </c>
    </row>
    <row r="5001" ht="14.25" customHeight="1">
      <c r="A5001" s="1">
        <v>95.0</v>
      </c>
      <c r="B5001" s="1">
        <v>5.0</v>
      </c>
    </row>
    <row r="5002" ht="14.25" customHeight="1">
      <c r="A5002" s="1">
        <v>83.0</v>
      </c>
      <c r="B5002" s="1">
        <v>3.2</v>
      </c>
    </row>
    <row r="5003" ht="14.25" customHeight="1">
      <c r="A5003" s="1">
        <v>117.0</v>
      </c>
      <c r="B5003" s="1">
        <v>8.2</v>
      </c>
    </row>
    <row r="5004" ht="14.25" customHeight="1">
      <c r="A5004" s="1">
        <v>75.0</v>
      </c>
      <c r="B5004" s="1">
        <v>3.7</v>
      </c>
    </row>
    <row r="5005" ht="14.25" customHeight="1">
      <c r="A5005" s="1">
        <v>79.0</v>
      </c>
      <c r="B5005" s="1">
        <v>6.3</v>
      </c>
    </row>
    <row r="5006" ht="14.25" customHeight="1">
      <c r="A5006" s="1">
        <v>78.0</v>
      </c>
      <c r="B5006" s="1">
        <v>4.1</v>
      </c>
    </row>
    <row r="5007" ht="14.25" customHeight="1">
      <c r="A5007" s="1">
        <v>109.0</v>
      </c>
      <c r="B5007" s="1">
        <v>6.9</v>
      </c>
    </row>
    <row r="5008" ht="14.25" customHeight="1">
      <c r="A5008" s="1">
        <v>89.0</v>
      </c>
      <c r="B5008" s="1">
        <v>5.4</v>
      </c>
    </row>
    <row r="5009" ht="14.25" customHeight="1">
      <c r="A5009" s="1">
        <v>93.0</v>
      </c>
      <c r="B5009" s="1">
        <v>6.5</v>
      </c>
    </row>
    <row r="5010" ht="14.25" customHeight="1">
      <c r="A5010" s="1">
        <v>102.0</v>
      </c>
      <c r="B5010" s="1">
        <v>7.8</v>
      </c>
    </row>
    <row r="5011" ht="14.25" customHeight="1">
      <c r="A5011" s="1">
        <v>65.0</v>
      </c>
      <c r="B5011" s="1">
        <v>6.7</v>
      </c>
    </row>
    <row r="5012" ht="14.25" customHeight="1">
      <c r="A5012" s="1">
        <v>85.0</v>
      </c>
      <c r="B5012" s="1">
        <v>6.4</v>
      </c>
    </row>
    <row r="5013" ht="14.25" customHeight="1">
      <c r="A5013" s="1">
        <v>97.0</v>
      </c>
      <c r="B5013" s="1">
        <v>7.3</v>
      </c>
    </row>
    <row r="5014" ht="14.25" customHeight="1">
      <c r="A5014" s="1">
        <v>109.0</v>
      </c>
      <c r="B5014" s="1">
        <v>5.7</v>
      </c>
    </row>
    <row r="5015" ht="14.25" customHeight="1">
      <c r="A5015" s="1">
        <v>79.0</v>
      </c>
      <c r="B5015" s="1">
        <v>7.0</v>
      </c>
    </row>
    <row r="5016" ht="14.25" customHeight="1">
      <c r="A5016" s="1">
        <v>80.0</v>
      </c>
      <c r="B5016" s="1">
        <v>6.3</v>
      </c>
    </row>
    <row r="5017" ht="14.25" customHeight="1">
      <c r="A5017" s="1">
        <v>100.0</v>
      </c>
      <c r="B5017" s="1">
        <v>7.1</v>
      </c>
    </row>
    <row r="5018" ht="14.25" customHeight="1">
      <c r="A5018" s="1">
        <v>90.0</v>
      </c>
      <c r="B5018" s="1">
        <v>4.8</v>
      </c>
    </row>
    <row r="5019" ht="14.25" customHeight="1">
      <c r="A5019" s="1">
        <v>90.0</v>
      </c>
      <c r="B5019" s="1">
        <v>3.3</v>
      </c>
    </row>
    <row r="5020" ht="14.25" customHeight="1">
      <c r="A5020" s="1">
        <v>120.0</v>
      </c>
      <c r="B5020" s="1">
        <v>6.9</v>
      </c>
    </row>
    <row r="5021" ht="14.25" customHeight="1">
      <c r="A5021" s="1">
        <v>91.0</v>
      </c>
      <c r="B5021" s="1">
        <v>4.6</v>
      </c>
    </row>
    <row r="5022" ht="14.25" customHeight="1">
      <c r="A5022" s="1">
        <v>143.0</v>
      </c>
      <c r="B5022" s="1">
        <v>3.0</v>
      </c>
    </row>
    <row r="5023" ht="14.25" customHeight="1">
      <c r="A5023" s="1">
        <v>85.0</v>
      </c>
      <c r="B5023" s="1">
        <v>6.6</v>
      </c>
    </row>
    <row r="5024" ht="14.25" customHeight="1">
      <c r="A5024" s="1">
        <v>60.0</v>
      </c>
      <c r="B5024" s="1">
        <v>7.4</v>
      </c>
    </row>
    <row r="5025" ht="14.25" customHeight="1">
      <c r="A5025" s="1">
        <v>88.0</v>
      </c>
      <c r="B5025" s="1">
        <v>6.2</v>
      </c>
    </row>
    <row r="5026" ht="14.25" customHeight="1">
      <c r="A5026" s="1">
        <v>78.0</v>
      </c>
      <c r="B5026" s="1">
        <v>4.0</v>
      </c>
    </row>
    <row r="5027" ht="14.25" customHeight="1">
      <c r="A5027" s="1">
        <v>108.0</v>
      </c>
      <c r="B5027" s="1">
        <v>6.1</v>
      </c>
    </row>
    <row r="5028" ht="14.25" customHeight="1">
      <c r="A5028" s="1">
        <v>110.0</v>
      </c>
      <c r="B5028" s="1">
        <v>6.9</v>
      </c>
    </row>
    <row r="5029" ht="14.25" customHeight="1">
      <c r="A5029" s="1">
        <v>90.0</v>
      </c>
      <c r="B5029" s="1">
        <v>7.5</v>
      </c>
    </row>
    <row r="5030" ht="14.25" customHeight="1">
      <c r="A5030" s="1">
        <v>83.0</v>
      </c>
      <c r="B5030" s="1">
        <v>6.7</v>
      </c>
    </row>
    <row r="5031" ht="14.25" customHeight="1">
      <c r="A5031" s="1">
        <v>111.0</v>
      </c>
      <c r="B5031" s="1">
        <v>7.4</v>
      </c>
    </row>
    <row r="5032" ht="14.25" customHeight="1">
      <c r="A5032" s="1">
        <v>84.0</v>
      </c>
      <c r="B5032" s="1">
        <v>6.1</v>
      </c>
    </row>
    <row r="5033" ht="14.25" customHeight="1">
      <c r="A5033" s="1">
        <v>82.0</v>
      </c>
      <c r="B5033" s="1">
        <v>5.4</v>
      </c>
    </row>
    <row r="5034" ht="14.25" customHeight="1">
      <c r="A5034" s="1">
        <v>98.0</v>
      </c>
      <c r="B5034" s="1">
        <v>6.4</v>
      </c>
    </row>
    <row r="5035" ht="14.25" customHeight="1">
      <c r="A5035" s="1">
        <v>77.0</v>
      </c>
      <c r="B5035" s="1">
        <v>7.0</v>
      </c>
    </row>
    <row r="5036" ht="14.25" customHeight="1">
      <c r="A5036" s="1">
        <v>80.0</v>
      </c>
      <c r="B5036" s="1">
        <v>6.3</v>
      </c>
    </row>
    <row r="5037" ht="14.25" customHeight="1">
      <c r="A5037" s="1">
        <v>81.0</v>
      </c>
      <c r="B5037" s="1">
        <v>6.9</v>
      </c>
    </row>
    <row r="5038" ht="14.25" customHeight="1">
      <c r="A5038" s="1">
        <v>84.0</v>
      </c>
      <c r="B5038" s="1">
        <v>7.8</v>
      </c>
    </row>
    <row r="5039" ht="14.25" customHeight="1">
      <c r="A5039" s="1">
        <v>95.0</v>
      </c>
      <c r="B5039" s="1">
        <v>6.4</v>
      </c>
    </row>
    <row r="5040" ht="14.25" customHeight="1">
      <c r="A5040" s="1">
        <v>87.0</v>
      </c>
      <c r="B5040" s="1">
        <v>7.7</v>
      </c>
    </row>
    <row r="5041" ht="14.25" customHeight="1">
      <c r="A5041" s="1">
        <v>43.0</v>
      </c>
      <c r="B5041" s="1">
        <v>7.5</v>
      </c>
    </row>
    <row r="5042" ht="14.25" customHeight="1">
      <c r="A5042" s="1">
        <v>76.0</v>
      </c>
      <c r="B5042" s="1">
        <v>6.3</v>
      </c>
    </row>
    <row r="5043" ht="14.25" customHeight="1">
      <c r="A5043" s="1">
        <v>100.0</v>
      </c>
      <c r="B5043" s="1">
        <v>6.3</v>
      </c>
    </row>
    <row r="5044" ht="14.25" customHeight="1">
      <c r="A5044" s="1">
        <v>90.0</v>
      </c>
      <c r="B5044" s="1">
        <v>6.6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7" width="8.71"/>
    <col customWidth="1" min="8" max="8" width="10.43"/>
    <col customWidth="1" min="9" max="10" width="8.71"/>
    <col customWidth="1" min="11" max="11" width="12.0"/>
    <col customWidth="1" min="12" max="12" width="8.71"/>
    <col customWidth="1" min="13" max="13" width="9.71"/>
    <col customWidth="1" min="14" max="14" width="26.0"/>
    <col customWidth="1" min="15" max="15" width="12.0"/>
  </cols>
  <sheetData>
    <row r="1" ht="14.25" customHeight="1">
      <c r="A1" s="1" t="s">
        <v>3</v>
      </c>
      <c r="H1" s="1" t="s">
        <v>11</v>
      </c>
      <c r="K1" s="3" t="s">
        <v>18050</v>
      </c>
      <c r="L1" s="3" t="s">
        <v>18051</v>
      </c>
      <c r="N1" s="3" t="s">
        <v>18052</v>
      </c>
      <c r="O1" s="8" t="s">
        <v>18053</v>
      </c>
    </row>
    <row r="2" ht="14.25" customHeight="1">
      <c r="A2" s="1" t="s">
        <v>893</v>
      </c>
      <c r="B2" s="1" t="s">
        <v>625</v>
      </c>
      <c r="C2" s="1" t="s">
        <v>851</v>
      </c>
      <c r="D2" s="1" t="s">
        <v>9234</v>
      </c>
      <c r="H2" s="1">
        <v>7.9</v>
      </c>
      <c r="K2" s="3" t="s">
        <v>893</v>
      </c>
      <c r="L2" s="3">
        <f>COUNTIF(A:G,"Action")</f>
        <v>1153</v>
      </c>
      <c r="N2" s="3" t="s">
        <v>18048</v>
      </c>
      <c r="O2" s="11" t="str">
        <f>MODE(Genre_analysis!$L$2:$L$21)</f>
        <v>#N/A</v>
      </c>
    </row>
    <row r="3" ht="14.25" customHeight="1">
      <c r="A3" s="1" t="s">
        <v>893</v>
      </c>
      <c r="B3" s="1" t="s">
        <v>625</v>
      </c>
      <c r="C3" s="1" t="s">
        <v>851</v>
      </c>
      <c r="H3" s="1">
        <v>7.1</v>
      </c>
      <c r="K3" s="3" t="s">
        <v>625</v>
      </c>
      <c r="L3" s="3">
        <f>COUNTIF(A:G,"Adventure")</f>
        <v>923</v>
      </c>
      <c r="N3" s="3" t="s">
        <v>18044</v>
      </c>
      <c r="O3" s="12">
        <f>MEDIAN(Genre_analysis!$L$2:$L$21)</f>
        <v>555.5</v>
      </c>
    </row>
    <row r="4" ht="14.25" customHeight="1">
      <c r="A4" s="1" t="s">
        <v>893</v>
      </c>
      <c r="B4" s="1" t="s">
        <v>625</v>
      </c>
      <c r="C4" s="1" t="s">
        <v>7737</v>
      </c>
      <c r="H4" s="1">
        <v>6.8</v>
      </c>
      <c r="K4" s="3" t="s">
        <v>1138</v>
      </c>
      <c r="L4" s="3">
        <f>COUNTIF(A:G,"Comedy")</f>
        <v>1872</v>
      </c>
      <c r="N4" s="3" t="s">
        <v>18038</v>
      </c>
      <c r="O4" s="12">
        <f>AVERAGE(Genre_analysis!$L$2:$L$21)</f>
        <v>713.45</v>
      </c>
    </row>
    <row r="5" ht="14.25" customHeight="1">
      <c r="A5" s="1" t="s">
        <v>893</v>
      </c>
      <c r="B5" s="1" t="s">
        <v>7737</v>
      </c>
      <c r="H5" s="1">
        <v>8.5</v>
      </c>
      <c r="K5" s="3" t="s">
        <v>18054</v>
      </c>
      <c r="L5" s="3">
        <f>COUNTIF(A:G,"Crime")</f>
        <v>889</v>
      </c>
      <c r="N5" s="3" t="s">
        <v>18055</v>
      </c>
      <c r="O5" s="12">
        <f>_xlfn.VAR.P(Genre_analysis!$L$2:$L$21)</f>
        <v>407824.3475</v>
      </c>
    </row>
    <row r="6" ht="14.25" customHeight="1">
      <c r="A6" s="1" t="s">
        <v>37</v>
      </c>
      <c r="H6" s="1">
        <v>7.1</v>
      </c>
      <c r="K6" s="3" t="s">
        <v>2394</v>
      </c>
      <c r="L6" s="3">
        <f>COUNTIF(A:G,"Drama")</f>
        <v>2594</v>
      </c>
      <c r="N6" s="3" t="s">
        <v>18056</v>
      </c>
      <c r="O6" s="12">
        <f>_xlfn.STDEV.P(Genre_analysis!$L$2:$L$21)</f>
        <v>638.6112648</v>
      </c>
    </row>
    <row r="7" ht="14.25" customHeight="1">
      <c r="A7" s="1" t="s">
        <v>893</v>
      </c>
      <c r="B7" s="1" t="s">
        <v>625</v>
      </c>
      <c r="C7" s="1" t="s">
        <v>9234</v>
      </c>
      <c r="H7" s="1">
        <v>6.6</v>
      </c>
      <c r="K7" s="3" t="s">
        <v>37</v>
      </c>
      <c r="L7" s="3">
        <f>COUNTIF(A:G,"Documentary")</f>
        <v>121</v>
      </c>
      <c r="N7" s="3" t="s">
        <v>18057</v>
      </c>
      <c r="O7" s="12">
        <f>MIN(L2:L21)</f>
        <v>97</v>
      </c>
    </row>
    <row r="8" ht="14.25" customHeight="1">
      <c r="A8" s="1" t="s">
        <v>893</v>
      </c>
      <c r="B8" s="1" t="s">
        <v>625</v>
      </c>
      <c r="C8" s="1" t="s">
        <v>14938</v>
      </c>
      <c r="H8" s="1">
        <v>6.2</v>
      </c>
      <c r="K8" s="3" t="s">
        <v>13732</v>
      </c>
      <c r="L8" s="3">
        <f>COUNTIF(A:G,"Family")</f>
        <v>546</v>
      </c>
      <c r="N8" s="3" t="s">
        <v>18058</v>
      </c>
      <c r="O8" s="12">
        <f>MAX(L2:L21)</f>
        <v>2594</v>
      </c>
    </row>
    <row r="9" ht="14.25" customHeight="1">
      <c r="A9" s="1" t="s">
        <v>625</v>
      </c>
      <c r="B9" s="1" t="s">
        <v>8614</v>
      </c>
      <c r="C9" s="1" t="s">
        <v>1138</v>
      </c>
      <c r="D9" s="1" t="s">
        <v>13732</v>
      </c>
      <c r="E9" s="1" t="s">
        <v>851</v>
      </c>
      <c r="F9" s="1" t="s">
        <v>13193</v>
      </c>
      <c r="G9" s="1" t="s">
        <v>14938</v>
      </c>
      <c r="H9" s="1">
        <v>7.8</v>
      </c>
      <c r="K9" s="3" t="s">
        <v>851</v>
      </c>
      <c r="L9" s="3">
        <f>COUNTIF(A:G,"Fantasy")</f>
        <v>610</v>
      </c>
      <c r="N9" s="13"/>
      <c r="O9" s="14"/>
    </row>
    <row r="10" ht="14.25" customHeight="1">
      <c r="A10" s="1" t="s">
        <v>893</v>
      </c>
      <c r="B10" s="1" t="s">
        <v>625</v>
      </c>
      <c r="C10" s="1" t="s">
        <v>9234</v>
      </c>
      <c r="H10" s="1">
        <v>7.5</v>
      </c>
      <c r="K10" s="3" t="s">
        <v>17075</v>
      </c>
      <c r="L10" s="3">
        <f>COUNTIF(A:G,"History")</f>
        <v>207</v>
      </c>
      <c r="N10" s="13"/>
      <c r="O10" s="14"/>
    </row>
    <row r="11" ht="14.25" customHeight="1">
      <c r="A11" s="1" t="s">
        <v>625</v>
      </c>
      <c r="B11" s="1" t="s">
        <v>13732</v>
      </c>
      <c r="C11" s="1" t="s">
        <v>851</v>
      </c>
      <c r="D11" s="1" t="s">
        <v>18059</v>
      </c>
      <c r="H11" s="1">
        <v>7.5</v>
      </c>
      <c r="K11" s="3" t="s">
        <v>10030</v>
      </c>
      <c r="L11" s="3">
        <f>COUNTIF(A:G,"Biography")</f>
        <v>293</v>
      </c>
      <c r="N11" s="13"/>
      <c r="O11" s="14"/>
    </row>
    <row r="12" ht="14.25" customHeight="1">
      <c r="A12" s="1" t="s">
        <v>893</v>
      </c>
      <c r="B12" s="1" t="s">
        <v>625</v>
      </c>
      <c r="C12" s="1" t="s">
        <v>9234</v>
      </c>
      <c r="H12" s="1">
        <v>6.9</v>
      </c>
      <c r="K12" s="3" t="s">
        <v>4647</v>
      </c>
      <c r="L12" s="3">
        <f>COUNTIF(A:G,"Horror")</f>
        <v>565</v>
      </c>
      <c r="M12" s="1" t="s">
        <v>18060</v>
      </c>
      <c r="N12" s="13"/>
      <c r="O12" s="14"/>
    </row>
    <row r="13" ht="14.25" customHeight="1">
      <c r="A13" s="1" t="s">
        <v>893</v>
      </c>
      <c r="B13" s="1" t="s">
        <v>625</v>
      </c>
      <c r="C13" s="1" t="s">
        <v>9234</v>
      </c>
      <c r="H13" s="1">
        <v>6.1</v>
      </c>
      <c r="K13" s="3" t="s">
        <v>13193</v>
      </c>
      <c r="L13" s="3">
        <f>COUNTIF(A:G,"Musical")</f>
        <v>132</v>
      </c>
      <c r="N13" s="13"/>
      <c r="O13" s="14"/>
    </row>
    <row r="14" ht="14.25" customHeight="1">
      <c r="A14" s="1" t="s">
        <v>893</v>
      </c>
      <c r="B14" s="1" t="s">
        <v>625</v>
      </c>
      <c r="H14" s="1">
        <v>6.7</v>
      </c>
      <c r="K14" s="3" t="s">
        <v>18059</v>
      </c>
      <c r="L14" s="3">
        <f>COUNTIF(A:G,"Mystery")</f>
        <v>500</v>
      </c>
      <c r="N14" s="13"/>
      <c r="O14" s="14"/>
    </row>
    <row r="15" ht="14.25" customHeight="1">
      <c r="A15" s="1" t="s">
        <v>893</v>
      </c>
      <c r="B15" s="1" t="s">
        <v>625</v>
      </c>
      <c r="C15" s="1" t="s">
        <v>851</v>
      </c>
      <c r="H15" s="1">
        <v>7.3</v>
      </c>
      <c r="K15" s="3" t="s">
        <v>14938</v>
      </c>
      <c r="L15" s="3">
        <f>COUNTIF(A:G,"Romance")</f>
        <v>1106</v>
      </c>
      <c r="N15" s="13"/>
      <c r="O15" s="14"/>
    </row>
    <row r="16" ht="14.25" customHeight="1">
      <c r="A16" s="1" t="s">
        <v>893</v>
      </c>
      <c r="B16" s="1" t="s">
        <v>625</v>
      </c>
      <c r="C16" s="1" t="s">
        <v>11374</v>
      </c>
      <c r="H16" s="1">
        <v>6.5</v>
      </c>
      <c r="K16" s="3" t="s">
        <v>9234</v>
      </c>
      <c r="L16" s="3">
        <f>COUNTIF(A:G,"Sci-Fi")</f>
        <v>616</v>
      </c>
      <c r="O16" s="14"/>
    </row>
    <row r="17" ht="14.25" customHeight="1">
      <c r="A17" s="1" t="s">
        <v>893</v>
      </c>
      <c r="B17" s="1" t="s">
        <v>625</v>
      </c>
      <c r="C17" s="1" t="s">
        <v>851</v>
      </c>
      <c r="D17" s="1" t="s">
        <v>9234</v>
      </c>
      <c r="H17" s="1">
        <v>7.2</v>
      </c>
      <c r="K17" s="3" t="s">
        <v>7737</v>
      </c>
      <c r="L17" s="3">
        <f>COUNTIF(A:G,"Thriller")</f>
        <v>1408</v>
      </c>
      <c r="O17" s="14"/>
    </row>
    <row r="18" ht="14.25" customHeight="1">
      <c r="A18" s="1" t="s">
        <v>893</v>
      </c>
      <c r="B18" s="1" t="s">
        <v>625</v>
      </c>
      <c r="C18" s="1" t="s">
        <v>13732</v>
      </c>
      <c r="D18" s="1" t="s">
        <v>851</v>
      </c>
      <c r="H18" s="1">
        <v>6.6</v>
      </c>
      <c r="K18" s="3" t="s">
        <v>11374</v>
      </c>
      <c r="L18" s="3">
        <f>COUNTIF(A:G,"Western")</f>
        <v>97</v>
      </c>
      <c r="O18" s="15"/>
    </row>
    <row r="19" ht="14.25" customHeight="1">
      <c r="A19" s="1" t="s">
        <v>893</v>
      </c>
      <c r="B19" s="1" t="s">
        <v>625</v>
      </c>
      <c r="C19" s="1" t="s">
        <v>9234</v>
      </c>
      <c r="H19" s="1">
        <v>8.1</v>
      </c>
      <c r="K19" s="3" t="s">
        <v>18061</v>
      </c>
      <c r="L19" s="3">
        <f>COUNTIF(A:G,"War")</f>
        <v>213</v>
      </c>
      <c r="O19" s="15"/>
    </row>
    <row r="20" ht="14.25" customHeight="1">
      <c r="A20" s="1" t="s">
        <v>893</v>
      </c>
      <c r="B20" s="1" t="s">
        <v>625</v>
      </c>
      <c r="C20" s="1" t="s">
        <v>851</v>
      </c>
      <c r="H20" s="1">
        <v>6.7</v>
      </c>
      <c r="K20" s="3" t="s">
        <v>18062</v>
      </c>
      <c r="L20" s="3">
        <f>COUNTIF(A:G,"Sport")</f>
        <v>182</v>
      </c>
      <c r="O20" s="15"/>
    </row>
    <row r="21" ht="14.25" customHeight="1">
      <c r="A21" s="1" t="s">
        <v>893</v>
      </c>
      <c r="B21" s="1" t="s">
        <v>625</v>
      </c>
      <c r="C21" s="1" t="s">
        <v>1138</v>
      </c>
      <c r="D21" s="1" t="s">
        <v>13732</v>
      </c>
      <c r="E21" s="1" t="s">
        <v>851</v>
      </c>
      <c r="F21" s="1" t="s">
        <v>9234</v>
      </c>
      <c r="H21" s="1">
        <v>6.8</v>
      </c>
      <c r="K21" s="3" t="s">
        <v>8614</v>
      </c>
      <c r="L21" s="3">
        <f>COUNTIF(A:G,"Animation")</f>
        <v>242</v>
      </c>
      <c r="O21" s="15"/>
    </row>
    <row r="22" ht="14.25" customHeight="1">
      <c r="A22" s="1" t="s">
        <v>625</v>
      </c>
      <c r="B22" s="1" t="s">
        <v>851</v>
      </c>
      <c r="H22" s="1">
        <v>7.5</v>
      </c>
      <c r="O22" s="15"/>
    </row>
    <row r="23" ht="14.25" customHeight="1">
      <c r="A23" s="1" t="s">
        <v>893</v>
      </c>
      <c r="B23" s="1" t="s">
        <v>625</v>
      </c>
      <c r="C23" s="1" t="s">
        <v>851</v>
      </c>
      <c r="H23" s="1">
        <v>7.0</v>
      </c>
      <c r="O23" s="15"/>
    </row>
    <row r="24" ht="14.25" customHeight="1">
      <c r="A24" s="1" t="s">
        <v>893</v>
      </c>
      <c r="B24" s="1" t="s">
        <v>625</v>
      </c>
      <c r="C24" s="1" t="s">
        <v>2394</v>
      </c>
      <c r="D24" s="1" t="s">
        <v>17075</v>
      </c>
      <c r="H24" s="1">
        <v>6.7</v>
      </c>
      <c r="O24" s="14"/>
    </row>
    <row r="25" ht="14.25" customHeight="1">
      <c r="A25" s="1" t="s">
        <v>625</v>
      </c>
      <c r="B25" s="1" t="s">
        <v>851</v>
      </c>
      <c r="H25" s="1">
        <v>7.9</v>
      </c>
      <c r="O25" s="14"/>
    </row>
    <row r="26" ht="14.25" customHeight="1">
      <c r="A26" s="1" t="s">
        <v>625</v>
      </c>
      <c r="B26" s="1" t="s">
        <v>13732</v>
      </c>
      <c r="C26" s="1" t="s">
        <v>851</v>
      </c>
      <c r="H26" s="1">
        <v>6.1</v>
      </c>
      <c r="O26" s="14"/>
    </row>
    <row r="27" ht="14.25" customHeight="1">
      <c r="A27" s="1" t="s">
        <v>893</v>
      </c>
      <c r="B27" s="1" t="s">
        <v>625</v>
      </c>
      <c r="C27" s="1" t="s">
        <v>2394</v>
      </c>
      <c r="D27" s="1" t="s">
        <v>14938</v>
      </c>
      <c r="H27" s="1">
        <v>7.2</v>
      </c>
      <c r="O27" s="14"/>
    </row>
    <row r="28" ht="14.25" customHeight="1">
      <c r="A28" s="1" t="s">
        <v>2394</v>
      </c>
      <c r="B28" s="1" t="s">
        <v>14938</v>
      </c>
      <c r="H28" s="1">
        <v>7.7</v>
      </c>
      <c r="O28" s="14"/>
    </row>
    <row r="29" ht="14.25" customHeight="1">
      <c r="A29" s="1" t="s">
        <v>893</v>
      </c>
      <c r="B29" s="1" t="s">
        <v>625</v>
      </c>
      <c r="C29" s="1" t="s">
        <v>9234</v>
      </c>
      <c r="H29" s="1">
        <v>8.2</v>
      </c>
      <c r="O29" s="14"/>
    </row>
    <row r="30" ht="14.25" customHeight="1">
      <c r="A30" s="1" t="s">
        <v>893</v>
      </c>
      <c r="B30" s="1" t="s">
        <v>625</v>
      </c>
      <c r="C30" s="1" t="s">
        <v>9234</v>
      </c>
      <c r="D30" s="1" t="s">
        <v>7737</v>
      </c>
      <c r="H30" s="1">
        <v>5.9</v>
      </c>
      <c r="O30" s="14"/>
    </row>
    <row r="31" ht="14.25" customHeight="1">
      <c r="A31" s="1" t="s">
        <v>893</v>
      </c>
      <c r="B31" s="1" t="s">
        <v>625</v>
      </c>
      <c r="C31" s="1" t="s">
        <v>9234</v>
      </c>
      <c r="D31" s="1" t="s">
        <v>7737</v>
      </c>
      <c r="H31" s="1">
        <v>7.0</v>
      </c>
      <c r="O31" s="14"/>
    </row>
    <row r="32" ht="14.25" customHeight="1">
      <c r="A32" s="1" t="s">
        <v>893</v>
      </c>
      <c r="B32" s="1" t="s">
        <v>625</v>
      </c>
      <c r="C32" s="1" t="s">
        <v>7737</v>
      </c>
      <c r="H32" s="1">
        <v>7.8</v>
      </c>
      <c r="O32" s="14"/>
    </row>
    <row r="33" ht="14.25" customHeight="1">
      <c r="A33" s="1" t="s">
        <v>893</v>
      </c>
      <c r="B33" s="1" t="s">
        <v>625</v>
      </c>
      <c r="C33" s="1" t="s">
        <v>851</v>
      </c>
      <c r="D33" s="1" t="s">
        <v>14938</v>
      </c>
      <c r="H33" s="1">
        <v>7.3</v>
      </c>
      <c r="O33" s="14"/>
    </row>
    <row r="34" ht="14.25" customHeight="1">
      <c r="A34" s="1" t="s">
        <v>893</v>
      </c>
      <c r="B34" s="1" t="s">
        <v>625</v>
      </c>
      <c r="C34" s="1" t="s">
        <v>9234</v>
      </c>
      <c r="H34" s="1">
        <v>7.2</v>
      </c>
      <c r="O34" s="14"/>
    </row>
    <row r="35" ht="14.25" customHeight="1">
      <c r="A35" s="1" t="s">
        <v>625</v>
      </c>
      <c r="B35" s="1" t="s">
        <v>13732</v>
      </c>
      <c r="C35" s="1" t="s">
        <v>851</v>
      </c>
      <c r="H35" s="1">
        <v>6.5</v>
      </c>
      <c r="O35" s="14"/>
    </row>
    <row r="36" ht="14.25" customHeight="1">
      <c r="A36" s="1" t="s">
        <v>893</v>
      </c>
      <c r="B36" s="1" t="s">
        <v>625</v>
      </c>
      <c r="C36" s="1" t="s">
        <v>851</v>
      </c>
      <c r="D36" s="1" t="s">
        <v>9234</v>
      </c>
      <c r="E36" s="1" t="s">
        <v>7737</v>
      </c>
      <c r="H36" s="1">
        <v>6.8</v>
      </c>
      <c r="O36" s="14"/>
    </row>
    <row r="37" ht="14.25" customHeight="1">
      <c r="A37" s="1" t="s">
        <v>625</v>
      </c>
      <c r="B37" s="1" t="s">
        <v>8614</v>
      </c>
      <c r="C37" s="1" t="s">
        <v>1138</v>
      </c>
      <c r="D37" s="1" t="s">
        <v>13732</v>
      </c>
      <c r="E37" s="1" t="s">
        <v>851</v>
      </c>
      <c r="H37" s="1">
        <v>7.3</v>
      </c>
      <c r="O37" s="14"/>
    </row>
    <row r="38" ht="14.25" customHeight="1">
      <c r="A38" s="1" t="s">
        <v>893</v>
      </c>
      <c r="B38" s="1" t="s">
        <v>625</v>
      </c>
      <c r="C38" s="1" t="s">
        <v>9234</v>
      </c>
      <c r="H38" s="1">
        <v>6.0</v>
      </c>
      <c r="O38" s="14"/>
    </row>
    <row r="39" ht="14.25" customHeight="1">
      <c r="A39" s="1" t="s">
        <v>893</v>
      </c>
      <c r="B39" s="1" t="s">
        <v>625</v>
      </c>
      <c r="C39" s="1" t="s">
        <v>9234</v>
      </c>
      <c r="H39" s="1">
        <v>5.7</v>
      </c>
      <c r="O39" s="14"/>
    </row>
    <row r="40" ht="14.25" customHeight="1">
      <c r="A40" s="1" t="s">
        <v>625</v>
      </c>
      <c r="B40" s="1" t="s">
        <v>13732</v>
      </c>
      <c r="C40" s="1" t="s">
        <v>851</v>
      </c>
      <c r="H40" s="1">
        <v>6.4</v>
      </c>
      <c r="O40" s="14"/>
    </row>
    <row r="41" ht="14.25" customHeight="1">
      <c r="A41" s="1" t="s">
        <v>893</v>
      </c>
      <c r="B41" s="1" t="s">
        <v>625</v>
      </c>
      <c r="C41" s="1" t="s">
        <v>851</v>
      </c>
      <c r="D41" s="1" t="s">
        <v>9234</v>
      </c>
      <c r="H41" s="1">
        <v>6.7</v>
      </c>
      <c r="O41" s="14"/>
    </row>
    <row r="42" ht="14.25" customHeight="1">
      <c r="A42" s="1" t="s">
        <v>893</v>
      </c>
      <c r="B42" s="1" t="s">
        <v>625</v>
      </c>
      <c r="C42" s="1" t="s">
        <v>9234</v>
      </c>
      <c r="H42" s="1">
        <v>6.8</v>
      </c>
      <c r="O42" s="14"/>
    </row>
    <row r="43" ht="14.25" customHeight="1">
      <c r="A43" s="1" t="s">
        <v>625</v>
      </c>
      <c r="B43" s="1" t="s">
        <v>8614</v>
      </c>
      <c r="C43" s="1" t="s">
        <v>1138</v>
      </c>
      <c r="D43" s="1" t="s">
        <v>13732</v>
      </c>
      <c r="E43" s="1" t="s">
        <v>18062</v>
      </c>
      <c r="H43" s="1">
        <v>6.3</v>
      </c>
      <c r="O43" s="14"/>
    </row>
    <row r="44" ht="14.25" customHeight="1">
      <c r="A44" s="1" t="s">
        <v>893</v>
      </c>
      <c r="B44" s="1" t="s">
        <v>625</v>
      </c>
      <c r="C44" s="1" t="s">
        <v>9234</v>
      </c>
      <c r="H44" s="1">
        <v>5.6</v>
      </c>
      <c r="O44" s="14"/>
    </row>
    <row r="45" ht="14.25" customHeight="1">
      <c r="A45" s="1" t="s">
        <v>625</v>
      </c>
      <c r="B45" s="1" t="s">
        <v>8614</v>
      </c>
      <c r="C45" s="1" t="s">
        <v>1138</v>
      </c>
      <c r="D45" s="1" t="s">
        <v>13732</v>
      </c>
      <c r="E45" s="1" t="s">
        <v>851</v>
      </c>
      <c r="H45" s="1">
        <v>8.3</v>
      </c>
      <c r="O45" s="14"/>
    </row>
    <row r="46" ht="14.25" customHeight="1">
      <c r="A46" s="1" t="s">
        <v>893</v>
      </c>
      <c r="B46" s="1" t="s">
        <v>625</v>
      </c>
      <c r="C46" s="1" t="s">
        <v>9234</v>
      </c>
      <c r="H46" s="1">
        <v>6.6</v>
      </c>
      <c r="O46" s="14"/>
    </row>
    <row r="47" ht="14.25" customHeight="1">
      <c r="A47" s="1" t="s">
        <v>893</v>
      </c>
      <c r="B47" s="1" t="s">
        <v>18054</v>
      </c>
      <c r="C47" s="1" t="s">
        <v>7737</v>
      </c>
      <c r="H47" s="1">
        <v>7.2</v>
      </c>
      <c r="O47" s="14"/>
    </row>
    <row r="48" ht="14.25" customHeight="1">
      <c r="A48" s="1" t="s">
        <v>893</v>
      </c>
      <c r="B48" s="1" t="s">
        <v>625</v>
      </c>
      <c r="C48" s="1" t="s">
        <v>4647</v>
      </c>
      <c r="D48" s="1" t="s">
        <v>9234</v>
      </c>
      <c r="E48" s="1" t="s">
        <v>7737</v>
      </c>
      <c r="H48" s="1">
        <v>7.0</v>
      </c>
      <c r="O48" s="14"/>
    </row>
    <row r="49" ht="14.25" customHeight="1">
      <c r="A49" s="1" t="s">
        <v>893</v>
      </c>
      <c r="B49" s="1" t="s">
        <v>625</v>
      </c>
      <c r="C49" s="1" t="s">
        <v>851</v>
      </c>
      <c r="D49" s="1" t="s">
        <v>9234</v>
      </c>
      <c r="E49" s="1" t="s">
        <v>7737</v>
      </c>
      <c r="H49" s="1">
        <v>8.0</v>
      </c>
      <c r="O49" s="14"/>
    </row>
    <row r="50" ht="14.25" customHeight="1">
      <c r="A50" s="1" t="s">
        <v>893</v>
      </c>
      <c r="B50" s="1" t="s">
        <v>625</v>
      </c>
      <c r="C50" s="1" t="s">
        <v>9234</v>
      </c>
      <c r="H50" s="1">
        <v>7.8</v>
      </c>
      <c r="O50" s="14"/>
    </row>
    <row r="51" ht="14.25" customHeight="1">
      <c r="A51" s="1" t="s">
        <v>625</v>
      </c>
      <c r="B51" s="1" t="s">
        <v>851</v>
      </c>
      <c r="H51" s="1">
        <v>6.3</v>
      </c>
      <c r="O51" s="14"/>
    </row>
    <row r="52" ht="14.25" customHeight="1">
      <c r="A52" s="1" t="s">
        <v>2394</v>
      </c>
      <c r="B52" s="1" t="s">
        <v>14938</v>
      </c>
      <c r="H52" s="1">
        <v>7.3</v>
      </c>
      <c r="O52" s="14"/>
    </row>
    <row r="53" ht="14.25" customHeight="1">
      <c r="A53" s="1" t="s">
        <v>893</v>
      </c>
      <c r="B53" s="1" t="s">
        <v>625</v>
      </c>
      <c r="C53" s="1" t="s">
        <v>851</v>
      </c>
      <c r="D53" s="1" t="s">
        <v>14938</v>
      </c>
      <c r="H53" s="1">
        <v>6.6</v>
      </c>
      <c r="O53" s="14"/>
    </row>
    <row r="54" ht="14.25" customHeight="1">
      <c r="A54" s="1" t="s">
        <v>893</v>
      </c>
      <c r="B54" s="1" t="s">
        <v>625</v>
      </c>
      <c r="C54" s="1" t="s">
        <v>9234</v>
      </c>
      <c r="H54" s="1">
        <v>7.0</v>
      </c>
      <c r="O54" s="14"/>
    </row>
    <row r="55" ht="14.25" customHeight="1">
      <c r="A55" s="1" t="s">
        <v>893</v>
      </c>
      <c r="B55" s="1" t="s">
        <v>625</v>
      </c>
      <c r="C55" s="1" t="s">
        <v>9234</v>
      </c>
      <c r="H55" s="1">
        <v>6.3</v>
      </c>
      <c r="O55" s="14"/>
    </row>
    <row r="56" ht="14.25" customHeight="1">
      <c r="A56" s="1" t="s">
        <v>893</v>
      </c>
      <c r="B56" s="1" t="s">
        <v>625</v>
      </c>
      <c r="C56" s="1" t="s">
        <v>851</v>
      </c>
      <c r="H56" s="1">
        <v>6.2</v>
      </c>
      <c r="O56" s="14"/>
    </row>
    <row r="57" ht="14.25" customHeight="1">
      <c r="A57" s="1" t="s">
        <v>625</v>
      </c>
      <c r="B57" s="1" t="s">
        <v>8614</v>
      </c>
      <c r="C57" s="1" t="s">
        <v>1138</v>
      </c>
      <c r="D57" s="1" t="s">
        <v>13732</v>
      </c>
      <c r="E57" s="1" t="s">
        <v>851</v>
      </c>
      <c r="H57" s="1">
        <v>6.8</v>
      </c>
      <c r="O57" s="14"/>
    </row>
    <row r="58" ht="14.25" customHeight="1">
      <c r="A58" s="1" t="s">
        <v>625</v>
      </c>
      <c r="B58" s="1" t="s">
        <v>8614</v>
      </c>
      <c r="C58" s="1" t="s">
        <v>1138</v>
      </c>
      <c r="D58" s="1" t="s">
        <v>13732</v>
      </c>
      <c r="E58" s="1" t="s">
        <v>851</v>
      </c>
      <c r="H58" s="1">
        <v>7.2</v>
      </c>
      <c r="O58" s="14"/>
    </row>
    <row r="59" ht="14.25" customHeight="1">
      <c r="A59" s="1" t="s">
        <v>893</v>
      </c>
      <c r="B59" s="1" t="s">
        <v>625</v>
      </c>
      <c r="C59" s="1" t="s">
        <v>9234</v>
      </c>
      <c r="D59" s="1" t="s">
        <v>7737</v>
      </c>
      <c r="H59" s="1">
        <v>7.5</v>
      </c>
      <c r="O59" s="14"/>
    </row>
    <row r="60" ht="14.25" customHeight="1">
      <c r="A60" s="1" t="s">
        <v>625</v>
      </c>
      <c r="B60" s="1" t="s">
        <v>8614</v>
      </c>
      <c r="C60" s="1" t="s">
        <v>13732</v>
      </c>
      <c r="D60" s="1" t="s">
        <v>9234</v>
      </c>
      <c r="H60" s="1">
        <v>8.4</v>
      </c>
      <c r="O60" s="14"/>
    </row>
    <row r="61" ht="14.25" customHeight="1">
      <c r="A61" s="1" t="s">
        <v>893</v>
      </c>
      <c r="B61" s="1" t="s">
        <v>1138</v>
      </c>
      <c r="C61" s="1" t="s">
        <v>18054</v>
      </c>
      <c r="D61" s="1" t="s">
        <v>7737</v>
      </c>
      <c r="H61" s="1">
        <v>6.2</v>
      </c>
      <c r="O61" s="14"/>
    </row>
    <row r="62" ht="14.25" customHeight="1">
      <c r="A62" s="1" t="s">
        <v>893</v>
      </c>
      <c r="B62" s="1" t="s">
        <v>625</v>
      </c>
      <c r="C62" s="1" t="s">
        <v>9234</v>
      </c>
      <c r="H62" s="1">
        <v>5.8</v>
      </c>
      <c r="O62" s="14"/>
    </row>
    <row r="63" ht="14.25" customHeight="1">
      <c r="A63" s="1" t="s">
        <v>8614</v>
      </c>
      <c r="B63" s="1" t="s">
        <v>2394</v>
      </c>
      <c r="C63" s="1" t="s">
        <v>13732</v>
      </c>
      <c r="D63" s="1" t="s">
        <v>851</v>
      </c>
      <c r="H63" s="1">
        <v>6.8</v>
      </c>
      <c r="O63" s="14"/>
    </row>
    <row r="64" ht="14.25" customHeight="1">
      <c r="A64" s="1" t="s">
        <v>893</v>
      </c>
      <c r="B64" s="1" t="s">
        <v>625</v>
      </c>
      <c r="C64" s="1" t="s">
        <v>9234</v>
      </c>
      <c r="H64" s="1">
        <v>5.4</v>
      </c>
      <c r="O64" s="14"/>
    </row>
    <row r="65" ht="14.25" customHeight="1">
      <c r="A65" s="1" t="s">
        <v>893</v>
      </c>
      <c r="B65" s="1" t="s">
        <v>625</v>
      </c>
      <c r="C65" s="1" t="s">
        <v>2394</v>
      </c>
      <c r="D65" s="1" t="s">
        <v>14938</v>
      </c>
      <c r="H65" s="1">
        <v>6.6</v>
      </c>
      <c r="O65" s="14"/>
    </row>
    <row r="66" ht="14.25" customHeight="1">
      <c r="A66" s="1" t="s">
        <v>625</v>
      </c>
      <c r="B66" s="1" t="s">
        <v>13732</v>
      </c>
      <c r="C66" s="1" t="s">
        <v>851</v>
      </c>
      <c r="H66" s="1">
        <v>6.9</v>
      </c>
      <c r="O66" s="14"/>
    </row>
    <row r="67" ht="14.25" customHeight="1">
      <c r="A67" s="1" t="s">
        <v>893</v>
      </c>
      <c r="B67" s="1" t="s">
        <v>625</v>
      </c>
      <c r="C67" s="1" t="s">
        <v>9234</v>
      </c>
      <c r="H67" s="1">
        <v>7.3</v>
      </c>
      <c r="O67" s="14"/>
    </row>
    <row r="68" ht="14.25" customHeight="1">
      <c r="A68" s="1" t="s">
        <v>893</v>
      </c>
      <c r="B68" s="1" t="s">
        <v>18054</v>
      </c>
      <c r="C68" s="1" t="s">
        <v>2394</v>
      </c>
      <c r="D68" s="1" t="s">
        <v>7737</v>
      </c>
      <c r="H68" s="1">
        <v>9.0</v>
      </c>
      <c r="O68" s="14"/>
    </row>
    <row r="69" ht="14.25" customHeight="1">
      <c r="A69" s="1" t="s">
        <v>625</v>
      </c>
      <c r="B69" s="1" t="s">
        <v>8614</v>
      </c>
      <c r="C69" s="1" t="s">
        <v>1138</v>
      </c>
      <c r="D69" s="1" t="s">
        <v>13732</v>
      </c>
      <c r="H69" s="1">
        <v>8.3</v>
      </c>
      <c r="O69" s="14"/>
    </row>
    <row r="70" ht="14.25" customHeight="1">
      <c r="A70" s="1" t="s">
        <v>893</v>
      </c>
      <c r="B70" s="1" t="s">
        <v>625</v>
      </c>
      <c r="C70" s="1" t="s">
        <v>8614</v>
      </c>
      <c r="D70" s="1" t="s">
        <v>1138</v>
      </c>
      <c r="E70" s="1" t="s">
        <v>13732</v>
      </c>
      <c r="F70" s="1" t="s">
        <v>9234</v>
      </c>
      <c r="H70" s="1">
        <v>6.5</v>
      </c>
      <c r="O70" s="14"/>
    </row>
    <row r="71" ht="14.25" customHeight="1">
      <c r="A71" s="1" t="s">
        <v>893</v>
      </c>
      <c r="B71" s="1" t="s">
        <v>625</v>
      </c>
      <c r="C71" s="1" t="s">
        <v>9234</v>
      </c>
      <c r="H71" s="1">
        <v>7.9</v>
      </c>
      <c r="O71" s="14"/>
    </row>
    <row r="72" ht="14.25" customHeight="1">
      <c r="A72" s="1" t="s">
        <v>625</v>
      </c>
      <c r="B72" s="1" t="s">
        <v>2394</v>
      </c>
      <c r="C72" s="1" t="s">
        <v>13732</v>
      </c>
      <c r="D72" s="1" t="s">
        <v>18059</v>
      </c>
      <c r="H72" s="1">
        <v>7.5</v>
      </c>
      <c r="O72" s="14"/>
    </row>
    <row r="73" ht="14.25" customHeight="1">
      <c r="A73" s="1" t="s">
        <v>893</v>
      </c>
      <c r="B73" s="1" t="s">
        <v>1138</v>
      </c>
      <c r="C73" s="1" t="s">
        <v>9234</v>
      </c>
      <c r="D73" s="1" t="s">
        <v>11374</v>
      </c>
      <c r="H73" s="1">
        <v>4.8</v>
      </c>
      <c r="O73" s="14"/>
    </row>
    <row r="74" ht="14.25" customHeight="1">
      <c r="A74" s="1" t="s">
        <v>893</v>
      </c>
      <c r="B74" s="1" t="s">
        <v>625</v>
      </c>
      <c r="C74" s="1" t="s">
        <v>851</v>
      </c>
      <c r="D74" s="1" t="s">
        <v>4647</v>
      </c>
      <c r="E74" s="1" t="s">
        <v>7737</v>
      </c>
      <c r="H74" s="1">
        <v>5.2</v>
      </c>
      <c r="O74" s="14"/>
    </row>
    <row r="75" ht="14.25" customHeight="1">
      <c r="A75" s="1" t="s">
        <v>893</v>
      </c>
      <c r="B75" s="1" t="s">
        <v>625</v>
      </c>
      <c r="C75" s="1" t="s">
        <v>1138</v>
      </c>
      <c r="D75" s="1" t="s">
        <v>9234</v>
      </c>
      <c r="H75" s="1">
        <v>6.9</v>
      </c>
      <c r="O75" s="14"/>
    </row>
    <row r="76" ht="14.25" customHeight="1">
      <c r="A76" s="1" t="s">
        <v>1138</v>
      </c>
      <c r="B76" s="1" t="s">
        <v>13732</v>
      </c>
      <c r="C76" s="1" t="s">
        <v>851</v>
      </c>
      <c r="H76" s="1">
        <v>5.4</v>
      </c>
      <c r="O76" s="14"/>
    </row>
    <row r="77" ht="14.25" customHeight="1">
      <c r="A77" s="1" t="s">
        <v>893</v>
      </c>
      <c r="B77" s="1" t="s">
        <v>625</v>
      </c>
      <c r="C77" s="1" t="s">
        <v>9234</v>
      </c>
      <c r="H77" s="1">
        <v>7.9</v>
      </c>
      <c r="O77" s="14"/>
    </row>
    <row r="78" ht="14.25" customHeight="1">
      <c r="A78" s="1" t="s">
        <v>893</v>
      </c>
      <c r="B78" s="1" t="s">
        <v>625</v>
      </c>
      <c r="C78" s="1" t="s">
        <v>9234</v>
      </c>
      <c r="D78" s="1" t="s">
        <v>7737</v>
      </c>
      <c r="H78" s="1">
        <v>6.1</v>
      </c>
      <c r="O78" s="14"/>
    </row>
    <row r="79" ht="14.25" customHeight="1">
      <c r="A79" s="1" t="s">
        <v>893</v>
      </c>
      <c r="B79" s="1" t="s">
        <v>625</v>
      </c>
      <c r="C79" s="1" t="s">
        <v>9234</v>
      </c>
      <c r="D79" s="1" t="s">
        <v>7737</v>
      </c>
      <c r="H79" s="1">
        <v>5.8</v>
      </c>
      <c r="O79" s="14"/>
    </row>
    <row r="80" ht="14.25" customHeight="1">
      <c r="A80" s="1" t="s">
        <v>625</v>
      </c>
      <c r="B80" s="1" t="s">
        <v>8614</v>
      </c>
      <c r="C80" s="1" t="s">
        <v>1138</v>
      </c>
      <c r="D80" s="1" t="s">
        <v>2394</v>
      </c>
      <c r="E80" s="1" t="s">
        <v>13732</v>
      </c>
      <c r="F80" s="1" t="s">
        <v>851</v>
      </c>
      <c r="H80" s="1">
        <v>8.3</v>
      </c>
      <c r="O80" s="14"/>
    </row>
    <row r="81" ht="14.25" customHeight="1">
      <c r="A81" s="1" t="s">
        <v>625</v>
      </c>
      <c r="B81" s="1" t="s">
        <v>2394</v>
      </c>
      <c r="C81" s="1" t="s">
        <v>13732</v>
      </c>
      <c r="D81" s="1" t="s">
        <v>851</v>
      </c>
      <c r="H81" s="1">
        <v>7.8</v>
      </c>
      <c r="O81" s="14"/>
    </row>
    <row r="82" ht="14.25" customHeight="1">
      <c r="A82" s="1" t="s">
        <v>893</v>
      </c>
      <c r="B82" s="1" t="s">
        <v>625</v>
      </c>
      <c r="C82" s="1" t="s">
        <v>9234</v>
      </c>
      <c r="H82" s="1">
        <v>7.0</v>
      </c>
      <c r="O82" s="14"/>
    </row>
    <row r="83" ht="14.25" customHeight="1">
      <c r="A83" s="1" t="s">
        <v>893</v>
      </c>
      <c r="B83" s="1" t="s">
        <v>625</v>
      </c>
      <c r="C83" s="1" t="s">
        <v>2394</v>
      </c>
      <c r="D83" s="1" t="s">
        <v>851</v>
      </c>
      <c r="H83" s="1">
        <v>6.1</v>
      </c>
      <c r="O83" s="14"/>
    </row>
    <row r="84" ht="14.25" customHeight="1">
      <c r="A84" s="1" t="s">
        <v>893</v>
      </c>
      <c r="B84" s="1" t="s">
        <v>625</v>
      </c>
      <c r="C84" s="1" t="s">
        <v>13732</v>
      </c>
      <c r="D84" s="1" t="s">
        <v>851</v>
      </c>
      <c r="E84" s="1" t="s">
        <v>14938</v>
      </c>
      <c r="H84" s="1">
        <v>7.0</v>
      </c>
      <c r="O84" s="14"/>
    </row>
    <row r="85" ht="14.25" customHeight="1">
      <c r="A85" s="1" t="s">
        <v>893</v>
      </c>
      <c r="B85" s="1" t="s">
        <v>625</v>
      </c>
      <c r="C85" s="1" t="s">
        <v>2394</v>
      </c>
      <c r="D85" s="1" t="s">
        <v>9234</v>
      </c>
      <c r="H85" s="1">
        <v>7.6</v>
      </c>
      <c r="O85" s="14"/>
    </row>
    <row r="86" ht="14.25" customHeight="1">
      <c r="A86" s="1" t="s">
        <v>893</v>
      </c>
      <c r="B86" s="1" t="s">
        <v>625</v>
      </c>
      <c r="C86" s="1" t="s">
        <v>14938</v>
      </c>
      <c r="D86" s="1" t="s">
        <v>9234</v>
      </c>
      <c r="H86" s="1">
        <v>4.5</v>
      </c>
      <c r="O86" s="14"/>
    </row>
    <row r="87" ht="14.25" customHeight="1">
      <c r="A87" s="1" t="s">
        <v>893</v>
      </c>
      <c r="B87" s="1" t="s">
        <v>625</v>
      </c>
      <c r="C87" s="1" t="s">
        <v>2394</v>
      </c>
      <c r="D87" s="1" t="s">
        <v>851</v>
      </c>
      <c r="H87" s="1">
        <v>6.3</v>
      </c>
      <c r="O87" s="14"/>
    </row>
    <row r="88" ht="14.25" customHeight="1">
      <c r="A88" s="1" t="s">
        <v>893</v>
      </c>
      <c r="B88" s="1" t="s">
        <v>625</v>
      </c>
      <c r="C88" s="1" t="s">
        <v>9234</v>
      </c>
      <c r="H88" s="1">
        <v>7.8</v>
      </c>
      <c r="O88" s="14"/>
    </row>
    <row r="89" ht="14.25" customHeight="1">
      <c r="A89" s="1" t="s">
        <v>625</v>
      </c>
      <c r="B89" s="1" t="s">
        <v>8614</v>
      </c>
      <c r="C89" s="1" t="s">
        <v>1138</v>
      </c>
      <c r="D89" s="1" t="s">
        <v>13732</v>
      </c>
      <c r="E89" s="1" t="s">
        <v>851</v>
      </c>
      <c r="H89" s="1">
        <v>6.4</v>
      </c>
      <c r="O89" s="14"/>
    </row>
    <row r="90" ht="14.25" customHeight="1">
      <c r="A90" s="1" t="s">
        <v>893</v>
      </c>
      <c r="B90" s="1" t="s">
        <v>625</v>
      </c>
      <c r="C90" s="1" t="s">
        <v>13732</v>
      </c>
      <c r="D90" s="1" t="s">
        <v>18059</v>
      </c>
      <c r="E90" s="1" t="s">
        <v>9234</v>
      </c>
      <c r="H90" s="1">
        <v>6.5</v>
      </c>
      <c r="O90" s="14"/>
    </row>
    <row r="91" ht="14.25" customHeight="1">
      <c r="A91" s="1" t="s">
        <v>893</v>
      </c>
      <c r="B91" s="1" t="s">
        <v>625</v>
      </c>
      <c r="C91" s="1" t="s">
        <v>8614</v>
      </c>
      <c r="D91" s="1" t="s">
        <v>1138</v>
      </c>
      <c r="E91" s="1" t="s">
        <v>2394</v>
      </c>
      <c r="F91" s="1" t="s">
        <v>13732</v>
      </c>
      <c r="G91" s="1" t="s">
        <v>9234</v>
      </c>
      <c r="H91" s="1">
        <v>7.9</v>
      </c>
      <c r="O91" s="14"/>
    </row>
    <row r="92" ht="14.25" customHeight="1">
      <c r="A92" s="1" t="s">
        <v>625</v>
      </c>
      <c r="B92" s="1" t="s">
        <v>8614</v>
      </c>
      <c r="C92" s="1" t="s">
        <v>1138</v>
      </c>
      <c r="D92" s="1" t="s">
        <v>13732</v>
      </c>
      <c r="E92" s="1" t="s">
        <v>9234</v>
      </c>
      <c r="H92" s="1">
        <v>7.8</v>
      </c>
      <c r="O92" s="14"/>
    </row>
    <row r="93" ht="14.25" customHeight="1">
      <c r="A93" s="1" t="s">
        <v>625</v>
      </c>
      <c r="B93" s="1" t="s">
        <v>8614</v>
      </c>
      <c r="C93" s="1" t="s">
        <v>13732</v>
      </c>
      <c r="D93" s="1" t="s">
        <v>851</v>
      </c>
      <c r="H93" s="1">
        <v>6.6</v>
      </c>
      <c r="O93" s="14"/>
    </row>
    <row r="94" ht="14.25" customHeight="1">
      <c r="A94" s="1" t="s">
        <v>893</v>
      </c>
      <c r="B94" s="1" t="s">
        <v>625</v>
      </c>
      <c r="C94" s="1" t="s">
        <v>9234</v>
      </c>
      <c r="H94" s="1">
        <v>5.5</v>
      </c>
      <c r="O94" s="14"/>
    </row>
    <row r="95" ht="14.25" customHeight="1">
      <c r="A95" s="1" t="s">
        <v>625</v>
      </c>
      <c r="B95" s="1" t="s">
        <v>8614</v>
      </c>
      <c r="C95" s="1" t="s">
        <v>13732</v>
      </c>
      <c r="D95" s="1" t="s">
        <v>851</v>
      </c>
      <c r="H95" s="1">
        <v>8.2</v>
      </c>
      <c r="O95" s="14"/>
    </row>
    <row r="96" ht="14.25" customHeight="1">
      <c r="A96" s="1" t="s">
        <v>893</v>
      </c>
      <c r="B96" s="1" t="s">
        <v>9234</v>
      </c>
      <c r="H96" s="1">
        <v>6.4</v>
      </c>
      <c r="O96" s="14"/>
    </row>
    <row r="97" ht="14.25" customHeight="1">
      <c r="A97" s="1" t="s">
        <v>893</v>
      </c>
      <c r="B97" s="1" t="s">
        <v>625</v>
      </c>
      <c r="C97" s="1" t="s">
        <v>9234</v>
      </c>
      <c r="H97" s="1">
        <v>8.1</v>
      </c>
      <c r="O97" s="14"/>
    </row>
    <row r="98" ht="14.25" customHeight="1">
      <c r="A98" s="1" t="s">
        <v>625</v>
      </c>
      <c r="B98" s="1" t="s">
        <v>2394</v>
      </c>
      <c r="C98" s="1" t="s">
        <v>9234</v>
      </c>
      <c r="H98" s="1">
        <v>8.6</v>
      </c>
      <c r="O98" s="14"/>
    </row>
    <row r="99" ht="14.25" customHeight="1">
      <c r="A99" s="1" t="s">
        <v>893</v>
      </c>
      <c r="B99" s="1" t="s">
        <v>625</v>
      </c>
      <c r="C99" s="1" t="s">
        <v>9234</v>
      </c>
      <c r="D99" s="1" t="s">
        <v>7737</v>
      </c>
      <c r="H99" s="1">
        <v>8.8</v>
      </c>
      <c r="O99" s="14"/>
    </row>
    <row r="100" ht="14.25" customHeight="1">
      <c r="A100" s="1" t="s">
        <v>893</v>
      </c>
      <c r="B100" s="1" t="s">
        <v>625</v>
      </c>
      <c r="C100" s="1" t="s">
        <v>2394</v>
      </c>
      <c r="D100" s="1" t="s">
        <v>4647</v>
      </c>
      <c r="E100" s="1" t="s">
        <v>9234</v>
      </c>
      <c r="H100" s="1">
        <v>8.2</v>
      </c>
      <c r="O100" s="14"/>
    </row>
    <row r="101" ht="14.25" customHeight="1">
      <c r="A101" s="1" t="s">
        <v>625</v>
      </c>
      <c r="B101" s="1" t="s">
        <v>851</v>
      </c>
      <c r="H101" s="1">
        <v>7.9</v>
      </c>
      <c r="O101" s="14"/>
    </row>
    <row r="102" ht="14.25" customHeight="1">
      <c r="A102" s="1" t="s">
        <v>893</v>
      </c>
      <c r="B102" s="1" t="s">
        <v>18054</v>
      </c>
      <c r="C102" s="1" t="s">
        <v>7737</v>
      </c>
      <c r="H102" s="1">
        <v>6.7</v>
      </c>
      <c r="O102" s="14"/>
    </row>
    <row r="103" ht="14.25" customHeight="1">
      <c r="A103" s="1" t="s">
        <v>2394</v>
      </c>
      <c r="B103" s="1" t="s">
        <v>851</v>
      </c>
      <c r="C103" s="1" t="s">
        <v>14938</v>
      </c>
      <c r="H103" s="1">
        <v>7.8</v>
      </c>
      <c r="O103" s="14"/>
    </row>
    <row r="104" ht="14.25" customHeight="1">
      <c r="A104" s="1" t="s">
        <v>893</v>
      </c>
      <c r="B104" s="1" t="s">
        <v>625</v>
      </c>
      <c r="C104" s="1" t="s">
        <v>9234</v>
      </c>
      <c r="H104" s="1">
        <v>7.8</v>
      </c>
      <c r="O104" s="14"/>
    </row>
    <row r="105" ht="14.25" customHeight="1">
      <c r="A105" s="1" t="s">
        <v>625</v>
      </c>
      <c r="B105" s="1" t="s">
        <v>9234</v>
      </c>
      <c r="H105" s="1">
        <v>6.6</v>
      </c>
      <c r="O105" s="14"/>
    </row>
    <row r="106" ht="14.25" customHeight="1">
      <c r="A106" s="1" t="s">
        <v>893</v>
      </c>
      <c r="B106" s="1" t="s">
        <v>625</v>
      </c>
      <c r="C106" s="1" t="s">
        <v>13732</v>
      </c>
      <c r="D106" s="1" t="s">
        <v>851</v>
      </c>
      <c r="H106" s="1">
        <v>6.1</v>
      </c>
      <c r="O106" s="14"/>
    </row>
    <row r="107" ht="14.25" customHeight="1">
      <c r="A107" s="1" t="s">
        <v>893</v>
      </c>
      <c r="B107" s="1" t="s">
        <v>625</v>
      </c>
      <c r="C107" s="1" t="s">
        <v>2394</v>
      </c>
      <c r="D107" s="1" t="s">
        <v>7737</v>
      </c>
      <c r="H107" s="1">
        <v>5.6</v>
      </c>
      <c r="O107" s="14"/>
    </row>
    <row r="108" ht="14.25" customHeight="1">
      <c r="A108" s="1" t="s">
        <v>625</v>
      </c>
      <c r="B108" s="1" t="s">
        <v>13732</v>
      </c>
      <c r="C108" s="1" t="s">
        <v>851</v>
      </c>
      <c r="H108" s="1">
        <v>6.4</v>
      </c>
      <c r="O108" s="14"/>
    </row>
    <row r="109" ht="14.25" customHeight="1">
      <c r="A109" s="1" t="s">
        <v>625</v>
      </c>
      <c r="B109" s="1" t="s">
        <v>8614</v>
      </c>
      <c r="C109" s="1" t="s">
        <v>1138</v>
      </c>
      <c r="D109" s="1" t="s">
        <v>13732</v>
      </c>
      <c r="E109" s="1" t="s">
        <v>851</v>
      </c>
      <c r="H109" s="1">
        <v>6.1</v>
      </c>
      <c r="O109" s="14"/>
    </row>
    <row r="110" ht="14.25" customHeight="1">
      <c r="A110" s="1" t="s">
        <v>893</v>
      </c>
      <c r="B110" s="1" t="s">
        <v>625</v>
      </c>
      <c r="C110" s="1" t="s">
        <v>851</v>
      </c>
      <c r="H110" s="1">
        <v>7.3</v>
      </c>
      <c r="O110" s="14"/>
    </row>
    <row r="111" ht="14.25" customHeight="1">
      <c r="A111" s="1" t="s">
        <v>893</v>
      </c>
      <c r="B111" s="1" t="s">
        <v>625</v>
      </c>
      <c r="C111" s="1" t="s">
        <v>9234</v>
      </c>
      <c r="H111" s="1">
        <v>6.6</v>
      </c>
      <c r="O111" s="14"/>
    </row>
    <row r="112" ht="14.25" customHeight="1">
      <c r="A112" s="1" t="s">
        <v>625</v>
      </c>
      <c r="B112" s="1" t="s">
        <v>13732</v>
      </c>
      <c r="C112" s="1" t="s">
        <v>851</v>
      </c>
      <c r="H112" s="1">
        <v>6.3</v>
      </c>
      <c r="O112" s="14"/>
    </row>
    <row r="113" ht="14.25" customHeight="1">
      <c r="A113" s="1" t="s">
        <v>893</v>
      </c>
      <c r="B113" s="1" t="s">
        <v>2394</v>
      </c>
      <c r="C113" s="1" t="s">
        <v>17075</v>
      </c>
      <c r="D113" s="1" t="s">
        <v>14938</v>
      </c>
      <c r="E113" s="1" t="s">
        <v>18061</v>
      </c>
      <c r="H113" s="1">
        <v>6.1</v>
      </c>
      <c r="O113" s="14"/>
    </row>
    <row r="114" ht="14.25" customHeight="1">
      <c r="A114" s="1" t="s">
        <v>893</v>
      </c>
      <c r="B114" s="1" t="s">
        <v>625</v>
      </c>
      <c r="C114" s="1" t="s">
        <v>9234</v>
      </c>
      <c r="H114" s="1">
        <v>7.1</v>
      </c>
      <c r="O114" s="14"/>
    </row>
    <row r="115" ht="14.25" customHeight="1">
      <c r="A115" s="1" t="s">
        <v>893</v>
      </c>
      <c r="B115" s="1" t="s">
        <v>625</v>
      </c>
      <c r="C115" s="1" t="s">
        <v>10030</v>
      </c>
      <c r="D115" s="1" t="s">
        <v>2394</v>
      </c>
      <c r="E115" s="1" t="s">
        <v>17075</v>
      </c>
      <c r="F115" s="1" t="s">
        <v>14938</v>
      </c>
      <c r="G115" s="1" t="s">
        <v>18061</v>
      </c>
      <c r="H115" s="1">
        <v>5.5</v>
      </c>
      <c r="O115" s="14"/>
    </row>
    <row r="116" ht="14.25" customHeight="1">
      <c r="A116" s="1" t="s">
        <v>625</v>
      </c>
      <c r="B116" s="1" t="s">
        <v>13732</v>
      </c>
      <c r="C116" s="1" t="s">
        <v>851</v>
      </c>
      <c r="D116" s="1" t="s">
        <v>18059</v>
      </c>
      <c r="H116" s="1">
        <v>7.5</v>
      </c>
      <c r="O116" s="14"/>
    </row>
    <row r="117" ht="14.25" customHeight="1">
      <c r="A117" s="1" t="s">
        <v>625</v>
      </c>
      <c r="B117" s="1" t="s">
        <v>13732</v>
      </c>
      <c r="C117" s="1" t="s">
        <v>851</v>
      </c>
      <c r="D117" s="1" t="s">
        <v>18059</v>
      </c>
      <c r="H117" s="1">
        <v>7.6</v>
      </c>
      <c r="O117" s="14"/>
    </row>
    <row r="118" ht="14.25" customHeight="1">
      <c r="A118" s="1" t="s">
        <v>893</v>
      </c>
      <c r="B118" s="1" t="s">
        <v>2394</v>
      </c>
      <c r="H118" s="1">
        <v>6.4</v>
      </c>
      <c r="O118" s="14"/>
    </row>
    <row r="119" ht="14.25" customHeight="1">
      <c r="A119" s="1" t="s">
        <v>2394</v>
      </c>
      <c r="B119" s="1" t="s">
        <v>4647</v>
      </c>
      <c r="C119" s="1" t="s">
        <v>9234</v>
      </c>
      <c r="H119" s="1">
        <v>7.2</v>
      </c>
      <c r="O119" s="14"/>
    </row>
    <row r="120" ht="14.25" customHeight="1">
      <c r="A120" s="1" t="s">
        <v>625</v>
      </c>
      <c r="B120" s="1" t="s">
        <v>1138</v>
      </c>
      <c r="C120" s="1" t="s">
        <v>13732</v>
      </c>
      <c r="D120" s="1" t="s">
        <v>851</v>
      </c>
      <c r="H120" s="1">
        <v>6.7</v>
      </c>
      <c r="O120" s="14"/>
    </row>
    <row r="121" ht="14.25" customHeight="1">
      <c r="A121" s="1" t="s">
        <v>8614</v>
      </c>
      <c r="B121" s="1" t="s">
        <v>1138</v>
      </c>
      <c r="C121" s="1" t="s">
        <v>13732</v>
      </c>
      <c r="D121" s="1" t="s">
        <v>851</v>
      </c>
      <c r="H121" s="1">
        <v>8.0</v>
      </c>
      <c r="O121" s="14"/>
    </row>
    <row r="122" ht="14.25" customHeight="1">
      <c r="A122" s="1" t="s">
        <v>893</v>
      </c>
      <c r="B122" s="1" t="s">
        <v>625</v>
      </c>
      <c r="H122" s="1">
        <v>8.3</v>
      </c>
      <c r="O122" s="14"/>
    </row>
    <row r="123" ht="14.25" customHeight="1">
      <c r="A123" s="1" t="s">
        <v>893</v>
      </c>
      <c r="B123" s="1" t="s">
        <v>625</v>
      </c>
      <c r="C123" s="1" t="s">
        <v>8614</v>
      </c>
      <c r="D123" s="1" t="s">
        <v>1138</v>
      </c>
      <c r="E123" s="1" t="s">
        <v>13732</v>
      </c>
      <c r="H123" s="1">
        <v>6.7</v>
      </c>
      <c r="O123" s="14"/>
    </row>
    <row r="124" ht="14.25" customHeight="1">
      <c r="A124" s="1" t="s">
        <v>625</v>
      </c>
      <c r="B124" s="1" t="s">
        <v>1138</v>
      </c>
      <c r="C124" s="1" t="s">
        <v>13732</v>
      </c>
      <c r="D124" s="1" t="s">
        <v>851</v>
      </c>
      <c r="H124" s="1">
        <v>5.9</v>
      </c>
      <c r="O124" s="14"/>
    </row>
    <row r="125" ht="14.25" customHeight="1">
      <c r="A125" s="1" t="s">
        <v>893</v>
      </c>
      <c r="B125" s="1" t="s">
        <v>625</v>
      </c>
      <c r="C125" s="1" t="s">
        <v>851</v>
      </c>
      <c r="D125" s="1" t="s">
        <v>9234</v>
      </c>
      <c r="E125" s="1" t="s">
        <v>7737</v>
      </c>
      <c r="H125" s="1">
        <v>6.7</v>
      </c>
      <c r="O125" s="14"/>
    </row>
    <row r="126" ht="14.25" customHeight="1">
      <c r="A126" s="1" t="s">
        <v>893</v>
      </c>
      <c r="B126" s="1" t="s">
        <v>9234</v>
      </c>
      <c r="H126" s="1">
        <v>6.7</v>
      </c>
      <c r="O126" s="14"/>
    </row>
    <row r="127" ht="14.25" customHeight="1">
      <c r="A127" s="1" t="s">
        <v>625</v>
      </c>
      <c r="B127" s="1" t="s">
        <v>8614</v>
      </c>
      <c r="C127" s="1" t="s">
        <v>1138</v>
      </c>
      <c r="D127" s="1" t="s">
        <v>13732</v>
      </c>
      <c r="E127" s="1" t="s">
        <v>851</v>
      </c>
      <c r="F127" s="1" t="s">
        <v>13193</v>
      </c>
      <c r="H127" s="1">
        <v>7.6</v>
      </c>
      <c r="O127" s="14"/>
    </row>
    <row r="128" ht="14.25" customHeight="1">
      <c r="A128" s="1" t="s">
        <v>893</v>
      </c>
      <c r="B128" s="1" t="s">
        <v>9234</v>
      </c>
      <c r="H128" s="1">
        <v>7.2</v>
      </c>
      <c r="O128" s="14"/>
    </row>
    <row r="129" ht="14.25" customHeight="1">
      <c r="A129" s="1" t="s">
        <v>893</v>
      </c>
      <c r="B129" s="1" t="s">
        <v>625</v>
      </c>
      <c r="C129" s="1" t="s">
        <v>851</v>
      </c>
      <c r="H129" s="1">
        <v>7.1</v>
      </c>
      <c r="O129" s="14"/>
    </row>
    <row r="130" ht="14.25" customHeight="1">
      <c r="A130" s="1" t="s">
        <v>893</v>
      </c>
      <c r="B130" s="1" t="s">
        <v>625</v>
      </c>
      <c r="C130" s="1" t="s">
        <v>9234</v>
      </c>
      <c r="D130" s="1" t="s">
        <v>7737</v>
      </c>
      <c r="H130" s="1">
        <v>8.1</v>
      </c>
      <c r="O130" s="14"/>
    </row>
    <row r="131" ht="14.25" customHeight="1">
      <c r="A131" s="1" t="s">
        <v>18059</v>
      </c>
      <c r="B131" s="1" t="s">
        <v>7737</v>
      </c>
      <c r="H131" s="1">
        <v>6.7</v>
      </c>
      <c r="O131" s="14"/>
    </row>
    <row r="132" ht="14.25" customHeight="1">
      <c r="A132" s="1" t="s">
        <v>893</v>
      </c>
      <c r="B132" s="1" t="s">
        <v>625</v>
      </c>
      <c r="C132" s="1" t="s">
        <v>851</v>
      </c>
      <c r="H132" s="1">
        <v>7.0</v>
      </c>
      <c r="O132" s="14"/>
    </row>
    <row r="133" ht="14.25" customHeight="1">
      <c r="A133" s="1" t="s">
        <v>625</v>
      </c>
      <c r="B133" s="1" t="s">
        <v>8614</v>
      </c>
      <c r="C133" s="1" t="s">
        <v>1138</v>
      </c>
      <c r="D133" s="1" t="s">
        <v>2394</v>
      </c>
      <c r="E133" s="1" t="s">
        <v>13732</v>
      </c>
      <c r="H133" s="1">
        <v>6.9</v>
      </c>
      <c r="O133" s="14"/>
    </row>
    <row r="134" ht="14.25" customHeight="1">
      <c r="A134" s="1" t="s">
        <v>893</v>
      </c>
      <c r="B134" s="1" t="s">
        <v>625</v>
      </c>
      <c r="C134" s="1" t="s">
        <v>8614</v>
      </c>
      <c r="D134" s="1" t="s">
        <v>1138</v>
      </c>
      <c r="E134" s="1" t="s">
        <v>13732</v>
      </c>
      <c r="F134" s="1" t="s">
        <v>851</v>
      </c>
      <c r="G134" s="1" t="s">
        <v>9234</v>
      </c>
      <c r="H134" s="1">
        <v>5.1</v>
      </c>
      <c r="O134" s="14"/>
    </row>
    <row r="135" ht="14.25" customHeight="1">
      <c r="A135" s="1" t="s">
        <v>893</v>
      </c>
      <c r="B135" s="1" t="s">
        <v>625</v>
      </c>
      <c r="C135" s="1" t="s">
        <v>851</v>
      </c>
      <c r="H135" s="1">
        <v>5.8</v>
      </c>
      <c r="O135" s="14"/>
    </row>
    <row r="136" ht="14.25" customHeight="1">
      <c r="A136" s="1" t="s">
        <v>1138</v>
      </c>
      <c r="B136" s="1" t="s">
        <v>851</v>
      </c>
      <c r="C136" s="1" t="s">
        <v>4647</v>
      </c>
      <c r="H136" s="1">
        <v>6.2</v>
      </c>
      <c r="O136" s="14"/>
    </row>
    <row r="137" ht="14.25" customHeight="1">
      <c r="A137" s="1" t="s">
        <v>893</v>
      </c>
      <c r="B137" s="1" t="s">
        <v>625</v>
      </c>
      <c r="C137" s="1" t="s">
        <v>7737</v>
      </c>
      <c r="H137" s="1">
        <v>7.4</v>
      </c>
      <c r="O137" s="14"/>
    </row>
    <row r="138" ht="14.25" customHeight="1">
      <c r="A138" s="1" t="s">
        <v>2394</v>
      </c>
      <c r="B138" s="1" t="s">
        <v>851</v>
      </c>
      <c r="C138" s="1" t="s">
        <v>4647</v>
      </c>
      <c r="D138" s="1" t="s">
        <v>7737</v>
      </c>
      <c r="H138" s="1">
        <v>5.8</v>
      </c>
      <c r="O138" s="14"/>
    </row>
    <row r="139" ht="14.25" customHeight="1">
      <c r="A139" s="1" t="s">
        <v>893</v>
      </c>
      <c r="B139" s="1" t="s">
        <v>625</v>
      </c>
      <c r="C139" s="1" t="s">
        <v>2394</v>
      </c>
      <c r="D139" s="1" t="s">
        <v>14938</v>
      </c>
      <c r="H139" s="1">
        <v>6.6</v>
      </c>
      <c r="O139" s="14"/>
    </row>
    <row r="140" ht="14.25" customHeight="1">
      <c r="A140" s="1" t="s">
        <v>625</v>
      </c>
      <c r="B140" s="1" t="s">
        <v>8614</v>
      </c>
      <c r="C140" s="1" t="s">
        <v>1138</v>
      </c>
      <c r="D140" s="1" t="s">
        <v>13732</v>
      </c>
      <c r="H140" s="1">
        <v>6.2</v>
      </c>
      <c r="O140" s="14"/>
    </row>
    <row r="141" ht="14.25" customHeight="1">
      <c r="A141" s="1" t="s">
        <v>893</v>
      </c>
      <c r="B141" s="1" t="s">
        <v>625</v>
      </c>
      <c r="C141" s="1" t="s">
        <v>8614</v>
      </c>
      <c r="D141" s="1" t="s">
        <v>1138</v>
      </c>
      <c r="E141" s="1" t="s">
        <v>13732</v>
      </c>
      <c r="H141" s="1">
        <v>7.3</v>
      </c>
      <c r="O141" s="14"/>
    </row>
    <row r="142" ht="14.25" customHeight="1">
      <c r="A142" s="1" t="s">
        <v>893</v>
      </c>
      <c r="B142" s="1" t="s">
        <v>625</v>
      </c>
      <c r="C142" s="1" t="s">
        <v>13732</v>
      </c>
      <c r="D142" s="1" t="s">
        <v>851</v>
      </c>
      <c r="H142" s="1">
        <v>4.2</v>
      </c>
      <c r="O142" s="14"/>
    </row>
    <row r="143" ht="14.25" customHeight="1">
      <c r="A143" s="1" t="s">
        <v>893</v>
      </c>
      <c r="B143" s="1" t="s">
        <v>625</v>
      </c>
      <c r="C143" s="1" t="s">
        <v>7737</v>
      </c>
      <c r="H143" s="1">
        <v>6.9</v>
      </c>
      <c r="O143" s="14"/>
    </row>
    <row r="144" ht="14.25" customHeight="1">
      <c r="A144" s="1" t="s">
        <v>893</v>
      </c>
      <c r="B144" s="1" t="s">
        <v>2394</v>
      </c>
      <c r="C144" s="1" t="s">
        <v>7737</v>
      </c>
      <c r="H144" s="1">
        <v>6.4</v>
      </c>
      <c r="O144" s="14"/>
    </row>
    <row r="145" ht="14.25" customHeight="1">
      <c r="A145" s="1" t="s">
        <v>893</v>
      </c>
      <c r="B145" s="1" t="s">
        <v>625</v>
      </c>
      <c r="C145" s="1" t="s">
        <v>8614</v>
      </c>
      <c r="D145" s="1" t="s">
        <v>1138</v>
      </c>
      <c r="E145" s="1" t="s">
        <v>13732</v>
      </c>
      <c r="F145" s="1" t="s">
        <v>9234</v>
      </c>
      <c r="H145" s="1">
        <v>5.4</v>
      </c>
      <c r="O145" s="14"/>
    </row>
    <row r="146" ht="14.25" customHeight="1">
      <c r="A146" s="1" t="s">
        <v>625</v>
      </c>
      <c r="B146" s="1" t="s">
        <v>8614</v>
      </c>
      <c r="C146" s="1" t="s">
        <v>1138</v>
      </c>
      <c r="D146" s="1" t="s">
        <v>13732</v>
      </c>
      <c r="H146" s="1">
        <v>6.7</v>
      </c>
      <c r="O146" s="14"/>
    </row>
    <row r="147" ht="14.25" customHeight="1">
      <c r="A147" s="1" t="s">
        <v>625</v>
      </c>
      <c r="B147" s="1" t="s">
        <v>13732</v>
      </c>
      <c r="C147" s="1" t="s">
        <v>851</v>
      </c>
      <c r="H147" s="1">
        <v>5.8</v>
      </c>
      <c r="O147" s="14"/>
    </row>
    <row r="148" ht="14.25" customHeight="1">
      <c r="A148" s="1" t="s">
        <v>625</v>
      </c>
      <c r="B148" s="1" t="s">
        <v>8614</v>
      </c>
      <c r="C148" s="1" t="s">
        <v>1138</v>
      </c>
      <c r="D148" s="1" t="s">
        <v>13732</v>
      </c>
      <c r="E148" s="1" t="s">
        <v>9234</v>
      </c>
      <c r="H148" s="1">
        <v>6.9</v>
      </c>
      <c r="O148" s="14"/>
    </row>
    <row r="149" ht="14.25" customHeight="1">
      <c r="A149" s="1" t="s">
        <v>625</v>
      </c>
      <c r="H149" s="1">
        <v>7.2</v>
      </c>
      <c r="O149" s="14"/>
    </row>
    <row r="150" ht="14.25" customHeight="1">
      <c r="A150" s="1" t="s">
        <v>625</v>
      </c>
      <c r="B150" s="1" t="s">
        <v>8614</v>
      </c>
      <c r="C150" s="1" t="s">
        <v>1138</v>
      </c>
      <c r="D150" s="1" t="s">
        <v>13732</v>
      </c>
      <c r="H150" s="1">
        <v>6.9</v>
      </c>
      <c r="O150" s="14"/>
    </row>
    <row r="151" ht="14.25" customHeight="1">
      <c r="A151" s="1" t="s">
        <v>893</v>
      </c>
      <c r="B151" s="1" t="s">
        <v>625</v>
      </c>
      <c r="C151" s="1" t="s">
        <v>7737</v>
      </c>
      <c r="H151" s="1">
        <v>6.1</v>
      </c>
      <c r="O151" s="14"/>
    </row>
    <row r="152" ht="14.25" customHeight="1">
      <c r="A152" s="1" t="s">
        <v>893</v>
      </c>
      <c r="B152" s="1" t="s">
        <v>1138</v>
      </c>
      <c r="C152" s="1" t="s">
        <v>851</v>
      </c>
      <c r="D152" s="1" t="s">
        <v>9234</v>
      </c>
      <c r="H152" s="1">
        <v>5.5</v>
      </c>
      <c r="O152" s="14"/>
    </row>
    <row r="153" ht="14.25" customHeight="1">
      <c r="A153" s="1" t="s">
        <v>893</v>
      </c>
      <c r="B153" s="1" t="s">
        <v>625</v>
      </c>
      <c r="C153" s="1" t="s">
        <v>9234</v>
      </c>
      <c r="D153" s="1" t="s">
        <v>7737</v>
      </c>
      <c r="H153" s="1">
        <v>6.6</v>
      </c>
      <c r="O153" s="14"/>
    </row>
    <row r="154" ht="14.25" customHeight="1">
      <c r="A154" s="1" t="s">
        <v>893</v>
      </c>
      <c r="B154" s="1" t="s">
        <v>625</v>
      </c>
      <c r="C154" s="1" t="s">
        <v>1138</v>
      </c>
      <c r="D154" s="1" t="s">
        <v>13732</v>
      </c>
      <c r="E154" s="1" t="s">
        <v>851</v>
      </c>
      <c r="F154" s="1" t="s">
        <v>18059</v>
      </c>
      <c r="G154" s="1" t="s">
        <v>9234</v>
      </c>
      <c r="H154" s="1">
        <v>6.1</v>
      </c>
      <c r="O154" s="14"/>
    </row>
    <row r="155" ht="14.25" customHeight="1">
      <c r="A155" s="1" t="s">
        <v>893</v>
      </c>
      <c r="B155" s="1" t="s">
        <v>625</v>
      </c>
      <c r="C155" s="1" t="s">
        <v>8614</v>
      </c>
      <c r="D155" s="1" t="s">
        <v>851</v>
      </c>
      <c r="H155" s="1">
        <v>6.3</v>
      </c>
      <c r="O155" s="14"/>
    </row>
    <row r="156" ht="14.25" customHeight="1">
      <c r="A156" s="1" t="s">
        <v>893</v>
      </c>
      <c r="B156" s="1" t="s">
        <v>625</v>
      </c>
      <c r="C156" s="1" t="s">
        <v>8614</v>
      </c>
      <c r="D156" s="1" t="s">
        <v>1138</v>
      </c>
      <c r="E156" s="1" t="s">
        <v>13732</v>
      </c>
      <c r="H156" s="1">
        <v>7.2</v>
      </c>
      <c r="O156" s="14"/>
    </row>
    <row r="157" ht="14.25" customHeight="1">
      <c r="A157" s="1" t="s">
        <v>893</v>
      </c>
      <c r="B157" s="1" t="s">
        <v>625</v>
      </c>
      <c r="C157" s="1" t="s">
        <v>7737</v>
      </c>
      <c r="H157" s="1">
        <v>7.4</v>
      </c>
      <c r="O157" s="14"/>
    </row>
    <row r="158" ht="14.25" customHeight="1">
      <c r="A158" s="1" t="s">
        <v>625</v>
      </c>
      <c r="B158" s="1" t="s">
        <v>8614</v>
      </c>
      <c r="C158" s="1" t="s">
        <v>13732</v>
      </c>
      <c r="D158" s="1" t="s">
        <v>851</v>
      </c>
      <c r="H158" s="1">
        <v>7.3</v>
      </c>
      <c r="O158" s="14"/>
    </row>
    <row r="159" ht="14.25" customHeight="1">
      <c r="A159" s="1" t="s">
        <v>1138</v>
      </c>
      <c r="B159" s="1" t="s">
        <v>18054</v>
      </c>
      <c r="H159" s="1">
        <v>6.1</v>
      </c>
      <c r="O159" s="14"/>
    </row>
    <row r="160" ht="14.25" customHeight="1">
      <c r="A160" s="1" t="s">
        <v>893</v>
      </c>
      <c r="B160" s="1" t="s">
        <v>2394</v>
      </c>
      <c r="C160" s="1" t="s">
        <v>17075</v>
      </c>
      <c r="D160" s="1" t="s">
        <v>18061</v>
      </c>
      <c r="H160" s="1">
        <v>7.7</v>
      </c>
      <c r="O160" s="14"/>
    </row>
    <row r="161" ht="14.25" customHeight="1">
      <c r="A161" s="1" t="s">
        <v>893</v>
      </c>
      <c r="B161" s="1" t="s">
        <v>625</v>
      </c>
      <c r="C161" s="1" t="s">
        <v>2394</v>
      </c>
      <c r="H161" s="1">
        <v>6.1</v>
      </c>
      <c r="O161" s="14"/>
    </row>
    <row r="162" ht="14.25" customHeight="1">
      <c r="A162" s="1" t="s">
        <v>893</v>
      </c>
      <c r="B162" s="1" t="s">
        <v>625</v>
      </c>
      <c r="C162" s="1" t="s">
        <v>9234</v>
      </c>
      <c r="H162" s="1">
        <v>8.0</v>
      </c>
      <c r="O162" s="14"/>
    </row>
    <row r="163" ht="14.25" customHeight="1">
      <c r="A163" s="1" t="s">
        <v>893</v>
      </c>
      <c r="B163" s="1" t="s">
        <v>625</v>
      </c>
      <c r="C163" s="1" t="s">
        <v>851</v>
      </c>
      <c r="D163" s="1" t="s">
        <v>14938</v>
      </c>
      <c r="H163" s="1">
        <v>7.3</v>
      </c>
      <c r="O163" s="14"/>
    </row>
    <row r="164" ht="14.25" customHeight="1">
      <c r="A164" s="1" t="s">
        <v>893</v>
      </c>
      <c r="B164" s="1" t="s">
        <v>625</v>
      </c>
      <c r="C164" s="1" t="s">
        <v>8614</v>
      </c>
      <c r="D164" s="1" t="s">
        <v>1138</v>
      </c>
      <c r="E164" s="1" t="s">
        <v>13732</v>
      </c>
      <c r="F164" s="1" t="s">
        <v>851</v>
      </c>
      <c r="H164" s="1">
        <v>7.9</v>
      </c>
      <c r="O164" s="14"/>
    </row>
    <row r="165" ht="14.25" customHeight="1">
      <c r="A165" s="1" t="s">
        <v>893</v>
      </c>
      <c r="B165" s="1" t="s">
        <v>625</v>
      </c>
      <c r="C165" s="1" t="s">
        <v>851</v>
      </c>
      <c r="H165" s="1">
        <v>5.5</v>
      </c>
      <c r="O165" s="14"/>
    </row>
    <row r="166" ht="14.25" customHeight="1">
      <c r="A166" s="1" t="s">
        <v>893</v>
      </c>
      <c r="B166" s="1" t="s">
        <v>625</v>
      </c>
      <c r="C166" s="1" t="s">
        <v>9234</v>
      </c>
      <c r="D166" s="1" t="s">
        <v>7737</v>
      </c>
      <c r="H166" s="1">
        <v>5.0</v>
      </c>
      <c r="O166" s="14"/>
    </row>
    <row r="167" ht="14.25" customHeight="1">
      <c r="A167" s="1" t="s">
        <v>893</v>
      </c>
      <c r="B167" s="1" t="s">
        <v>2394</v>
      </c>
      <c r="C167" s="1" t="s">
        <v>18059</v>
      </c>
      <c r="D167" s="1" t="s">
        <v>9234</v>
      </c>
      <c r="H167" s="1">
        <v>7.7</v>
      </c>
      <c r="O167" s="14"/>
    </row>
    <row r="168" ht="14.25" customHeight="1">
      <c r="A168" s="1" t="s">
        <v>893</v>
      </c>
      <c r="B168" s="1" t="s">
        <v>18054</v>
      </c>
      <c r="C168" s="1" t="s">
        <v>7737</v>
      </c>
      <c r="H168" s="1">
        <v>6.6</v>
      </c>
      <c r="O168" s="14"/>
    </row>
    <row r="169" ht="14.25" customHeight="1">
      <c r="A169" s="1" t="s">
        <v>893</v>
      </c>
      <c r="B169" s="1" t="s">
        <v>9234</v>
      </c>
      <c r="H169" s="1">
        <v>5.7</v>
      </c>
      <c r="O169" s="14"/>
    </row>
    <row r="170" ht="14.25" customHeight="1">
      <c r="A170" s="1" t="s">
        <v>893</v>
      </c>
      <c r="B170" s="1" t="s">
        <v>625</v>
      </c>
      <c r="C170" s="1" t="s">
        <v>9234</v>
      </c>
      <c r="D170" s="1" t="s">
        <v>7737</v>
      </c>
      <c r="H170" s="1">
        <v>5.8</v>
      </c>
      <c r="O170" s="14"/>
    </row>
    <row r="171" ht="14.25" customHeight="1">
      <c r="A171" s="1" t="s">
        <v>893</v>
      </c>
      <c r="B171" s="1" t="s">
        <v>625</v>
      </c>
      <c r="C171" s="1" t="s">
        <v>1138</v>
      </c>
      <c r="D171" s="1" t="s">
        <v>7737</v>
      </c>
      <c r="H171" s="1">
        <v>6.0</v>
      </c>
      <c r="O171" s="14"/>
    </row>
    <row r="172" ht="14.25" customHeight="1">
      <c r="A172" s="1" t="s">
        <v>893</v>
      </c>
      <c r="B172" s="1" t="s">
        <v>625</v>
      </c>
      <c r="C172" s="1" t="s">
        <v>8614</v>
      </c>
      <c r="D172" s="1" t="s">
        <v>851</v>
      </c>
      <c r="E172" s="1" t="s">
        <v>14938</v>
      </c>
      <c r="F172" s="1" t="s">
        <v>9234</v>
      </c>
      <c r="H172" s="1">
        <v>6.4</v>
      </c>
      <c r="O172" s="14"/>
    </row>
    <row r="173" ht="14.25" customHeight="1">
      <c r="A173" s="1" t="s">
        <v>893</v>
      </c>
      <c r="B173" s="1" t="s">
        <v>625</v>
      </c>
      <c r="C173" s="1" t="s">
        <v>9234</v>
      </c>
      <c r="H173" s="1">
        <v>6.9</v>
      </c>
      <c r="O173" s="14"/>
    </row>
    <row r="174" ht="14.25" customHeight="1">
      <c r="A174" s="1" t="s">
        <v>893</v>
      </c>
      <c r="B174" s="1" t="s">
        <v>625</v>
      </c>
      <c r="C174" s="1" t="s">
        <v>7737</v>
      </c>
      <c r="H174" s="1">
        <v>6.4</v>
      </c>
      <c r="O174" s="14"/>
    </row>
    <row r="175" ht="14.25" customHeight="1">
      <c r="A175" s="1" t="s">
        <v>893</v>
      </c>
      <c r="B175" s="1" t="s">
        <v>625</v>
      </c>
      <c r="C175" s="1" t="s">
        <v>2394</v>
      </c>
      <c r="D175" s="1" t="s">
        <v>17075</v>
      </c>
      <c r="E175" s="1" t="s">
        <v>18061</v>
      </c>
      <c r="H175" s="1">
        <v>7.4</v>
      </c>
      <c r="O175" s="14"/>
    </row>
    <row r="176" ht="14.25" customHeight="1">
      <c r="A176" s="1" t="s">
        <v>625</v>
      </c>
      <c r="B176" s="1" t="s">
        <v>2394</v>
      </c>
      <c r="C176" s="1" t="s">
        <v>851</v>
      </c>
      <c r="D176" s="1" t="s">
        <v>14938</v>
      </c>
      <c r="H176" s="1">
        <v>5.5</v>
      </c>
      <c r="O176" s="14"/>
    </row>
    <row r="177" ht="14.25" customHeight="1">
      <c r="A177" s="1" t="s">
        <v>8614</v>
      </c>
      <c r="B177" s="1" t="s">
        <v>1138</v>
      </c>
      <c r="C177" s="1" t="s">
        <v>13732</v>
      </c>
      <c r="D177" s="1" t="s">
        <v>13193</v>
      </c>
      <c r="H177" s="1">
        <v>5.9</v>
      </c>
      <c r="O177" s="14"/>
    </row>
    <row r="178" ht="14.25" customHeight="1">
      <c r="A178" s="1" t="s">
        <v>893</v>
      </c>
      <c r="B178" s="1" t="s">
        <v>625</v>
      </c>
      <c r="C178" s="1" t="s">
        <v>9234</v>
      </c>
      <c r="H178" s="1">
        <v>6.8</v>
      </c>
      <c r="O178" s="14"/>
    </row>
    <row r="179" ht="14.25" customHeight="1">
      <c r="A179" s="1" t="s">
        <v>893</v>
      </c>
      <c r="B179" s="1" t="s">
        <v>18054</v>
      </c>
      <c r="C179" s="1" t="s">
        <v>2394</v>
      </c>
      <c r="D179" s="1" t="s">
        <v>18059</v>
      </c>
      <c r="E179" s="1" t="s">
        <v>7737</v>
      </c>
      <c r="H179" s="1">
        <v>7.5</v>
      </c>
      <c r="O179" s="14"/>
    </row>
    <row r="180" ht="14.25" customHeight="1">
      <c r="A180" s="1" t="s">
        <v>625</v>
      </c>
      <c r="B180" s="1" t="s">
        <v>13732</v>
      </c>
      <c r="C180" s="1" t="s">
        <v>851</v>
      </c>
      <c r="H180" s="1">
        <v>6.8</v>
      </c>
      <c r="O180" s="14"/>
    </row>
    <row r="181" ht="14.25" customHeight="1">
      <c r="A181" s="1" t="s">
        <v>625</v>
      </c>
      <c r="B181" s="1" t="s">
        <v>2394</v>
      </c>
      <c r="C181" s="1" t="s">
        <v>7737</v>
      </c>
      <c r="D181" s="1" t="s">
        <v>11374</v>
      </c>
      <c r="H181" s="1">
        <v>8.1</v>
      </c>
      <c r="O181" s="14"/>
    </row>
    <row r="182" ht="14.25" customHeight="1">
      <c r="A182" s="1" t="s">
        <v>625</v>
      </c>
      <c r="B182" s="1" t="s">
        <v>8614</v>
      </c>
      <c r="C182" s="1" t="s">
        <v>1138</v>
      </c>
      <c r="D182" s="1" t="s">
        <v>13732</v>
      </c>
      <c r="E182" s="1" t="s">
        <v>18062</v>
      </c>
      <c r="H182" s="1">
        <v>6.5</v>
      </c>
      <c r="O182" s="14"/>
    </row>
    <row r="183" ht="14.25" customHeight="1">
      <c r="A183" s="1" t="s">
        <v>625</v>
      </c>
      <c r="B183" s="1" t="s">
        <v>8614</v>
      </c>
      <c r="C183" s="1" t="s">
        <v>1138</v>
      </c>
      <c r="D183" s="1" t="s">
        <v>13732</v>
      </c>
      <c r="E183" s="1" t="s">
        <v>11374</v>
      </c>
      <c r="H183" s="1">
        <v>7.2</v>
      </c>
      <c r="O183" s="14"/>
    </row>
    <row r="184" ht="14.25" customHeight="1">
      <c r="A184" s="1" t="s">
        <v>625</v>
      </c>
      <c r="B184" s="1" t="s">
        <v>8614</v>
      </c>
      <c r="C184" s="1" t="s">
        <v>1138</v>
      </c>
      <c r="D184" s="1" t="s">
        <v>13732</v>
      </c>
      <c r="H184" s="1">
        <v>6.7</v>
      </c>
      <c r="O184" s="14"/>
    </row>
    <row r="185" ht="14.25" customHeight="1">
      <c r="A185" s="1" t="s">
        <v>893</v>
      </c>
      <c r="B185" s="1" t="s">
        <v>18059</v>
      </c>
      <c r="C185" s="1" t="s">
        <v>7737</v>
      </c>
      <c r="H185" s="1">
        <v>8.1</v>
      </c>
      <c r="O185" s="14"/>
    </row>
    <row r="186" ht="14.25" customHeight="1">
      <c r="A186" s="1" t="s">
        <v>893</v>
      </c>
      <c r="B186" s="1" t="s">
        <v>625</v>
      </c>
      <c r="C186" s="1" t="s">
        <v>8614</v>
      </c>
      <c r="D186" s="1" t="s">
        <v>1138</v>
      </c>
      <c r="E186" s="1" t="s">
        <v>13732</v>
      </c>
      <c r="H186" s="1">
        <v>7.6</v>
      </c>
      <c r="O186" s="14"/>
    </row>
    <row r="187" ht="14.25" customHeight="1">
      <c r="A187" s="1" t="s">
        <v>893</v>
      </c>
      <c r="B187" s="1" t="s">
        <v>625</v>
      </c>
      <c r="C187" s="1" t="s">
        <v>1138</v>
      </c>
      <c r="D187" s="1" t="s">
        <v>9234</v>
      </c>
      <c r="H187" s="1">
        <v>7.4</v>
      </c>
      <c r="O187" s="14"/>
    </row>
    <row r="188" ht="14.25" customHeight="1">
      <c r="A188" s="1" t="s">
        <v>625</v>
      </c>
      <c r="B188" s="1" t="s">
        <v>9234</v>
      </c>
      <c r="C188" s="1" t="s">
        <v>7737</v>
      </c>
      <c r="H188" s="1">
        <v>7.6</v>
      </c>
      <c r="O188" s="14"/>
    </row>
    <row r="189" ht="14.25" customHeight="1">
      <c r="A189" s="1" t="s">
        <v>625</v>
      </c>
      <c r="B189" s="1" t="s">
        <v>2394</v>
      </c>
      <c r="C189" s="1" t="s">
        <v>851</v>
      </c>
      <c r="D189" s="1" t="s">
        <v>14938</v>
      </c>
      <c r="H189" s="1">
        <v>5.5</v>
      </c>
      <c r="O189" s="14"/>
    </row>
    <row r="190" ht="14.25" customHeight="1">
      <c r="A190" s="1" t="s">
        <v>625</v>
      </c>
      <c r="B190" s="1" t="s">
        <v>8614</v>
      </c>
      <c r="C190" s="1" t="s">
        <v>1138</v>
      </c>
      <c r="D190" s="1" t="s">
        <v>13732</v>
      </c>
      <c r="E190" s="1" t="s">
        <v>851</v>
      </c>
      <c r="F190" s="1" t="s">
        <v>9234</v>
      </c>
      <c r="H190" s="1">
        <v>6.7</v>
      </c>
      <c r="O190" s="14"/>
    </row>
    <row r="191" ht="14.25" customHeight="1">
      <c r="A191" s="1" t="s">
        <v>625</v>
      </c>
      <c r="B191" s="1" t="s">
        <v>9234</v>
      </c>
      <c r="C191" s="1" t="s">
        <v>7737</v>
      </c>
      <c r="H191" s="1">
        <v>6.5</v>
      </c>
      <c r="O191" s="14"/>
    </row>
    <row r="192" ht="14.25" customHeight="1">
      <c r="A192" s="1" t="s">
        <v>893</v>
      </c>
      <c r="B192" s="1" t="s">
        <v>1138</v>
      </c>
      <c r="C192" s="1" t="s">
        <v>18054</v>
      </c>
      <c r="D192" s="1" t="s">
        <v>7737</v>
      </c>
      <c r="H192" s="1">
        <v>6.6</v>
      </c>
      <c r="O192" s="14"/>
    </row>
    <row r="193" ht="14.25" customHeight="1">
      <c r="A193" s="1" t="s">
        <v>893</v>
      </c>
      <c r="B193" s="1" t="s">
        <v>625</v>
      </c>
      <c r="C193" s="1" t="s">
        <v>8614</v>
      </c>
      <c r="D193" s="1" t="s">
        <v>1138</v>
      </c>
      <c r="E193" s="1" t="s">
        <v>13732</v>
      </c>
      <c r="F193" s="1" t="s">
        <v>851</v>
      </c>
      <c r="H193" s="1">
        <v>6.7</v>
      </c>
      <c r="O193" s="14"/>
    </row>
    <row r="194" ht="14.25" customHeight="1">
      <c r="A194" s="1" t="s">
        <v>893</v>
      </c>
      <c r="B194" s="1" t="s">
        <v>18054</v>
      </c>
      <c r="C194" s="1" t="s">
        <v>18059</v>
      </c>
      <c r="D194" s="1" t="s">
        <v>7737</v>
      </c>
      <c r="H194" s="1">
        <v>6.4</v>
      </c>
      <c r="O194" s="14"/>
    </row>
    <row r="195" ht="14.25" customHeight="1">
      <c r="A195" s="1" t="s">
        <v>893</v>
      </c>
      <c r="B195" s="1" t="s">
        <v>625</v>
      </c>
      <c r="C195" s="1" t="s">
        <v>2394</v>
      </c>
      <c r="H195" s="1">
        <v>5.8</v>
      </c>
      <c r="O195" s="14"/>
    </row>
    <row r="196" ht="14.25" customHeight="1">
      <c r="A196" s="1" t="s">
        <v>893</v>
      </c>
      <c r="B196" s="1" t="s">
        <v>625</v>
      </c>
      <c r="C196" s="1" t="s">
        <v>13732</v>
      </c>
      <c r="D196" s="1" t="s">
        <v>18059</v>
      </c>
      <c r="H196" s="1">
        <v>7.4</v>
      </c>
      <c r="O196" s="14"/>
    </row>
    <row r="197" ht="14.25" customHeight="1">
      <c r="A197" s="1" t="s">
        <v>625</v>
      </c>
      <c r="B197" s="1" t="s">
        <v>13732</v>
      </c>
      <c r="C197" s="1" t="s">
        <v>851</v>
      </c>
      <c r="D197" s="1" t="s">
        <v>18059</v>
      </c>
      <c r="H197" s="1">
        <v>7.8</v>
      </c>
      <c r="O197" s="14"/>
    </row>
    <row r="198" ht="14.25" customHeight="1">
      <c r="A198" s="1" t="s">
        <v>625</v>
      </c>
      <c r="B198" s="1" t="s">
        <v>2394</v>
      </c>
      <c r="C198" s="1" t="s">
        <v>14938</v>
      </c>
      <c r="D198" s="1" t="s">
        <v>18061</v>
      </c>
      <c r="H198" s="1">
        <v>6.6</v>
      </c>
      <c r="O198" s="14"/>
    </row>
    <row r="199" ht="14.25" customHeight="1">
      <c r="A199" s="1" t="s">
        <v>893</v>
      </c>
      <c r="B199" s="1" t="s">
        <v>625</v>
      </c>
      <c r="C199" s="1" t="s">
        <v>9234</v>
      </c>
      <c r="H199" s="1">
        <v>4.9</v>
      </c>
      <c r="O199" s="14"/>
    </row>
    <row r="200" ht="14.25" customHeight="1">
      <c r="A200" s="1" t="s">
        <v>625</v>
      </c>
      <c r="B200" s="1" t="s">
        <v>8614</v>
      </c>
      <c r="C200" s="1" t="s">
        <v>13732</v>
      </c>
      <c r="D200" s="1" t="s">
        <v>7737</v>
      </c>
      <c r="H200" s="1">
        <v>6.5</v>
      </c>
      <c r="O200" s="14"/>
    </row>
    <row r="201" ht="14.25" customHeight="1">
      <c r="A201" s="1" t="s">
        <v>893</v>
      </c>
      <c r="B201" s="1" t="s">
        <v>851</v>
      </c>
      <c r="H201" s="1">
        <v>7.5</v>
      </c>
      <c r="O201" s="14"/>
    </row>
    <row r="202" ht="14.25" customHeight="1">
      <c r="A202" s="1" t="s">
        <v>625</v>
      </c>
      <c r="B202" s="1" t="s">
        <v>1138</v>
      </c>
      <c r="C202" s="1" t="s">
        <v>13732</v>
      </c>
      <c r="D202" s="1" t="s">
        <v>851</v>
      </c>
      <c r="H202" s="1">
        <v>6.2</v>
      </c>
      <c r="O202" s="14"/>
    </row>
    <row r="203" ht="14.25" customHeight="1">
      <c r="A203" s="1" t="s">
        <v>893</v>
      </c>
      <c r="B203" s="1" t="s">
        <v>8614</v>
      </c>
      <c r="C203" s="1" t="s">
        <v>1138</v>
      </c>
      <c r="D203" s="1" t="s">
        <v>13732</v>
      </c>
      <c r="E203" s="1" t="s">
        <v>9234</v>
      </c>
      <c r="H203" s="1">
        <v>7.3</v>
      </c>
      <c r="O203" s="14"/>
    </row>
    <row r="204" ht="14.25" customHeight="1">
      <c r="A204" s="1" t="s">
        <v>625</v>
      </c>
      <c r="B204" s="1" t="s">
        <v>13732</v>
      </c>
      <c r="C204" s="1" t="s">
        <v>851</v>
      </c>
      <c r="H204" s="1">
        <v>7.5</v>
      </c>
      <c r="O204" s="14"/>
    </row>
    <row r="205" ht="14.25" customHeight="1">
      <c r="A205" s="1" t="s">
        <v>893</v>
      </c>
      <c r="B205" s="1" t="s">
        <v>1138</v>
      </c>
      <c r="C205" s="1" t="s">
        <v>851</v>
      </c>
      <c r="H205" s="1">
        <v>5.6</v>
      </c>
      <c r="O205" s="14"/>
    </row>
    <row r="206" ht="14.25" customHeight="1">
      <c r="A206" s="1" t="s">
        <v>893</v>
      </c>
      <c r="B206" s="1" t="s">
        <v>625</v>
      </c>
      <c r="C206" s="1" t="s">
        <v>2394</v>
      </c>
      <c r="D206" s="1" t="s">
        <v>4647</v>
      </c>
      <c r="E206" s="1" t="s">
        <v>9234</v>
      </c>
      <c r="H206" s="1">
        <v>8.2</v>
      </c>
      <c r="O206" s="14"/>
    </row>
    <row r="207" ht="14.25" customHeight="1">
      <c r="A207" s="1" t="s">
        <v>893</v>
      </c>
      <c r="B207" s="1" t="s">
        <v>625</v>
      </c>
      <c r="C207" s="1" t="s">
        <v>851</v>
      </c>
      <c r="H207" s="1">
        <v>8.1</v>
      </c>
      <c r="O207" s="14"/>
    </row>
    <row r="208" ht="14.25" customHeight="1">
      <c r="A208" s="1" t="s">
        <v>851</v>
      </c>
      <c r="H208" s="1">
        <v>6.4</v>
      </c>
      <c r="O208" s="14"/>
    </row>
    <row r="209" ht="14.25" customHeight="1">
      <c r="A209" s="1" t="s">
        <v>625</v>
      </c>
      <c r="B209" s="1" t="s">
        <v>9234</v>
      </c>
      <c r="C209" s="1" t="s">
        <v>7737</v>
      </c>
      <c r="H209" s="1">
        <v>6.7</v>
      </c>
      <c r="O209" s="14"/>
    </row>
    <row r="210" ht="14.25" customHeight="1">
      <c r="A210" s="1" t="s">
        <v>18059</v>
      </c>
      <c r="B210" s="1" t="s">
        <v>7737</v>
      </c>
      <c r="H210" s="1">
        <v>6.6</v>
      </c>
      <c r="O210" s="14"/>
    </row>
    <row r="211" ht="14.25" customHeight="1">
      <c r="A211" s="1" t="s">
        <v>625</v>
      </c>
      <c r="B211" s="1" t="s">
        <v>8614</v>
      </c>
      <c r="C211" s="1" t="s">
        <v>1138</v>
      </c>
      <c r="D211" s="1" t="s">
        <v>13732</v>
      </c>
      <c r="E211" s="1" t="s">
        <v>13193</v>
      </c>
      <c r="H211" s="1">
        <v>6.4</v>
      </c>
      <c r="O211" s="14"/>
    </row>
    <row r="212" ht="14.25" customHeight="1">
      <c r="A212" s="1" t="s">
        <v>893</v>
      </c>
      <c r="B212" s="1" t="s">
        <v>625</v>
      </c>
      <c r="C212" s="1" t="s">
        <v>851</v>
      </c>
      <c r="D212" s="1" t="s">
        <v>9234</v>
      </c>
      <c r="E212" s="1" t="s">
        <v>7737</v>
      </c>
      <c r="H212" s="1">
        <v>7.5</v>
      </c>
      <c r="O212" s="14"/>
    </row>
    <row r="213" ht="14.25" customHeight="1">
      <c r="A213" s="1" t="s">
        <v>893</v>
      </c>
      <c r="B213" s="1" t="s">
        <v>18054</v>
      </c>
      <c r="C213" s="1" t="s">
        <v>7737</v>
      </c>
      <c r="H213" s="1">
        <v>7.3</v>
      </c>
      <c r="O213" s="14"/>
    </row>
    <row r="214" ht="14.25" customHeight="1">
      <c r="A214" s="1" t="s">
        <v>893</v>
      </c>
      <c r="B214" s="1" t="s">
        <v>625</v>
      </c>
      <c r="C214" s="1" t="s">
        <v>18054</v>
      </c>
      <c r="D214" s="1" t="s">
        <v>18059</v>
      </c>
      <c r="E214" s="1" t="s">
        <v>7737</v>
      </c>
      <c r="H214" s="1">
        <v>7.5</v>
      </c>
      <c r="O214" s="14"/>
    </row>
    <row r="215" ht="14.25" customHeight="1">
      <c r="A215" s="1" t="s">
        <v>893</v>
      </c>
      <c r="B215" s="1" t="s">
        <v>625</v>
      </c>
      <c r="C215" s="1" t="s">
        <v>851</v>
      </c>
      <c r="H215" s="1">
        <v>5.8</v>
      </c>
      <c r="O215" s="14"/>
    </row>
    <row r="216" ht="14.25" customHeight="1">
      <c r="A216" s="1" t="s">
        <v>893</v>
      </c>
      <c r="B216" s="1" t="s">
        <v>9234</v>
      </c>
      <c r="H216" s="1">
        <v>7.5</v>
      </c>
      <c r="O216" s="14"/>
    </row>
    <row r="217" ht="14.25" customHeight="1">
      <c r="A217" s="1" t="s">
        <v>893</v>
      </c>
      <c r="B217" s="1" t="s">
        <v>625</v>
      </c>
      <c r="C217" s="1" t="s">
        <v>17075</v>
      </c>
      <c r="H217" s="1">
        <v>6.6</v>
      </c>
      <c r="O217" s="14"/>
    </row>
    <row r="218" ht="14.25" customHeight="1">
      <c r="A218" s="1" t="s">
        <v>893</v>
      </c>
      <c r="B218" s="1" t="s">
        <v>625</v>
      </c>
      <c r="C218" s="1" t="s">
        <v>7737</v>
      </c>
      <c r="H218" s="1">
        <v>6.7</v>
      </c>
      <c r="O218" s="14"/>
    </row>
    <row r="219" ht="14.25" customHeight="1">
      <c r="A219" s="1" t="s">
        <v>893</v>
      </c>
      <c r="H219" s="1">
        <v>3.7</v>
      </c>
      <c r="O219" s="14"/>
    </row>
    <row r="220" ht="14.25" customHeight="1">
      <c r="A220" s="1" t="s">
        <v>1138</v>
      </c>
      <c r="B220" s="1" t="s">
        <v>13732</v>
      </c>
      <c r="C220" s="1" t="s">
        <v>851</v>
      </c>
      <c r="H220" s="1">
        <v>6.0</v>
      </c>
      <c r="O220" s="14"/>
    </row>
    <row r="221" ht="14.25" customHeight="1">
      <c r="A221" s="1" t="s">
        <v>893</v>
      </c>
      <c r="B221" s="1" t="s">
        <v>625</v>
      </c>
      <c r="C221" s="1" t="s">
        <v>9234</v>
      </c>
      <c r="D221" s="1" t="s">
        <v>7737</v>
      </c>
      <c r="H221" s="1">
        <v>6.4</v>
      </c>
      <c r="O221" s="14"/>
    </row>
    <row r="222" ht="14.25" customHeight="1">
      <c r="A222" s="1" t="s">
        <v>893</v>
      </c>
      <c r="B222" s="1" t="s">
        <v>625</v>
      </c>
      <c r="C222" s="1" t="s">
        <v>7737</v>
      </c>
      <c r="H222" s="1">
        <v>6.1</v>
      </c>
      <c r="O222" s="14"/>
    </row>
    <row r="223" ht="14.25" customHeight="1">
      <c r="A223" s="1" t="s">
        <v>893</v>
      </c>
      <c r="B223" s="1" t="s">
        <v>625</v>
      </c>
      <c r="C223" s="1" t="s">
        <v>2394</v>
      </c>
      <c r="D223" s="1" t="s">
        <v>7737</v>
      </c>
      <c r="H223" s="1">
        <v>6.4</v>
      </c>
      <c r="O223" s="14"/>
    </row>
    <row r="224" ht="14.25" customHeight="1">
      <c r="A224" s="1" t="s">
        <v>893</v>
      </c>
      <c r="B224" s="1" t="s">
        <v>625</v>
      </c>
      <c r="C224" s="1" t="s">
        <v>9234</v>
      </c>
      <c r="D224" s="1" t="s">
        <v>7737</v>
      </c>
      <c r="H224" s="1">
        <v>5.6</v>
      </c>
      <c r="O224" s="14"/>
    </row>
    <row r="225" ht="14.25" customHeight="1">
      <c r="A225" s="1" t="s">
        <v>625</v>
      </c>
      <c r="B225" s="1" t="s">
        <v>2394</v>
      </c>
      <c r="C225" s="1" t="s">
        <v>851</v>
      </c>
      <c r="H225" s="1">
        <v>8.0</v>
      </c>
      <c r="O225" s="14"/>
    </row>
    <row r="226" ht="14.25" customHeight="1">
      <c r="A226" s="1" t="s">
        <v>893</v>
      </c>
      <c r="B226" s="1" t="s">
        <v>851</v>
      </c>
      <c r="C226" s="1" t="s">
        <v>7737</v>
      </c>
      <c r="H226" s="1">
        <v>5.2</v>
      </c>
      <c r="O226" s="14"/>
    </row>
    <row r="227" ht="14.25" customHeight="1">
      <c r="A227" s="1" t="s">
        <v>893</v>
      </c>
      <c r="B227" s="1" t="s">
        <v>7737</v>
      </c>
      <c r="H227" s="1">
        <v>7.1</v>
      </c>
      <c r="O227" s="14"/>
    </row>
    <row r="228" ht="14.25" customHeight="1">
      <c r="A228" s="1" t="s">
        <v>893</v>
      </c>
      <c r="B228" s="1" t="s">
        <v>625</v>
      </c>
      <c r="C228" s="1" t="s">
        <v>1138</v>
      </c>
      <c r="D228" s="1" t="s">
        <v>18054</v>
      </c>
      <c r="H228" s="1">
        <v>4.8</v>
      </c>
      <c r="O228" s="14"/>
    </row>
    <row r="229" ht="14.25" customHeight="1">
      <c r="A229" s="1" t="s">
        <v>625</v>
      </c>
      <c r="B229" s="1" t="s">
        <v>18059</v>
      </c>
      <c r="C229" s="1" t="s">
        <v>9234</v>
      </c>
      <c r="H229" s="1">
        <v>7.0</v>
      </c>
      <c r="O229" s="14"/>
    </row>
    <row r="230" ht="14.25" customHeight="1">
      <c r="A230" s="1" t="s">
        <v>625</v>
      </c>
      <c r="B230" s="1" t="s">
        <v>8614</v>
      </c>
      <c r="C230" s="1" t="s">
        <v>1138</v>
      </c>
      <c r="D230" s="1" t="s">
        <v>13732</v>
      </c>
      <c r="E230" s="1" t="s">
        <v>851</v>
      </c>
      <c r="H230" s="1">
        <v>5.4</v>
      </c>
      <c r="O230" s="14"/>
    </row>
    <row r="231" ht="14.25" customHeight="1">
      <c r="A231" s="1" t="s">
        <v>893</v>
      </c>
      <c r="B231" s="1" t="s">
        <v>2394</v>
      </c>
      <c r="C231" s="1" t="s">
        <v>9234</v>
      </c>
      <c r="D231" s="1" t="s">
        <v>7737</v>
      </c>
      <c r="H231" s="1">
        <v>6.6</v>
      </c>
      <c r="O231" s="14"/>
    </row>
    <row r="232" ht="14.25" customHeight="1">
      <c r="A232" s="1" t="s">
        <v>893</v>
      </c>
      <c r="B232" s="1" t="s">
        <v>625</v>
      </c>
      <c r="C232" s="1" t="s">
        <v>9234</v>
      </c>
      <c r="D232" s="1" t="s">
        <v>7737</v>
      </c>
      <c r="H232" s="1">
        <v>6.7</v>
      </c>
      <c r="O232" s="14"/>
    </row>
    <row r="233" ht="14.25" customHeight="1">
      <c r="A233" s="1" t="s">
        <v>893</v>
      </c>
      <c r="B233" s="1" t="s">
        <v>18054</v>
      </c>
      <c r="C233" s="1" t="s">
        <v>9234</v>
      </c>
      <c r="D233" s="1" t="s">
        <v>7737</v>
      </c>
      <c r="H233" s="1">
        <v>6.2</v>
      </c>
      <c r="O233" s="14"/>
    </row>
    <row r="234" ht="14.25" customHeight="1">
      <c r="A234" s="1" t="s">
        <v>893</v>
      </c>
      <c r="B234" s="1" t="s">
        <v>13732</v>
      </c>
      <c r="C234" s="1" t="s">
        <v>18062</v>
      </c>
      <c r="H234" s="1">
        <v>6.1</v>
      </c>
      <c r="O234" s="14"/>
    </row>
    <row r="235" ht="14.25" customHeight="1">
      <c r="A235" s="1" t="s">
        <v>1138</v>
      </c>
      <c r="B235" s="1" t="s">
        <v>2394</v>
      </c>
      <c r="C235" s="1" t="s">
        <v>14938</v>
      </c>
      <c r="H235" s="1">
        <v>5.3</v>
      </c>
      <c r="O235" s="14"/>
    </row>
    <row r="236" ht="14.25" customHeight="1">
      <c r="A236" s="1" t="s">
        <v>893</v>
      </c>
      <c r="B236" s="1" t="s">
        <v>1138</v>
      </c>
      <c r="C236" s="1" t="s">
        <v>14938</v>
      </c>
      <c r="H236" s="1">
        <v>6.3</v>
      </c>
      <c r="O236" s="14"/>
    </row>
    <row r="237" ht="14.25" customHeight="1">
      <c r="A237" s="1" t="s">
        <v>893</v>
      </c>
      <c r="B237" s="1" t="s">
        <v>625</v>
      </c>
      <c r="C237" s="1" t="s">
        <v>18059</v>
      </c>
      <c r="D237" s="1" t="s">
        <v>9234</v>
      </c>
      <c r="H237" s="1">
        <v>7.0</v>
      </c>
      <c r="O237" s="14"/>
    </row>
    <row r="238" ht="14.25" customHeight="1">
      <c r="A238" s="1" t="s">
        <v>893</v>
      </c>
      <c r="B238" s="1" t="s">
        <v>625</v>
      </c>
      <c r="C238" s="1" t="s">
        <v>851</v>
      </c>
      <c r="D238" s="1" t="s">
        <v>9234</v>
      </c>
      <c r="H238" s="1">
        <v>7.6</v>
      </c>
      <c r="O238" s="14"/>
    </row>
    <row r="239" ht="14.25" customHeight="1">
      <c r="A239" s="1" t="s">
        <v>893</v>
      </c>
      <c r="B239" s="1" t="s">
        <v>625</v>
      </c>
      <c r="C239" s="1" t="s">
        <v>851</v>
      </c>
      <c r="D239" s="1" t="s">
        <v>9234</v>
      </c>
      <c r="H239" s="1">
        <v>6.7</v>
      </c>
      <c r="O239" s="14"/>
    </row>
    <row r="240" ht="14.25" customHeight="1">
      <c r="A240" s="1" t="s">
        <v>625</v>
      </c>
      <c r="B240" s="1" t="s">
        <v>8614</v>
      </c>
      <c r="C240" s="1" t="s">
        <v>1138</v>
      </c>
      <c r="D240" s="1" t="s">
        <v>13732</v>
      </c>
      <c r="E240" s="1" t="s">
        <v>851</v>
      </c>
      <c r="H240" s="1">
        <v>8.1</v>
      </c>
      <c r="O240" s="14"/>
    </row>
    <row r="241" ht="14.25" customHeight="1">
      <c r="A241" s="1" t="s">
        <v>893</v>
      </c>
      <c r="B241" s="1" t="s">
        <v>625</v>
      </c>
      <c r="C241" s="1" t="s">
        <v>9234</v>
      </c>
      <c r="D241" s="1" t="s">
        <v>7737</v>
      </c>
      <c r="H241" s="1">
        <v>6.7</v>
      </c>
      <c r="O241" s="14"/>
    </row>
    <row r="242" ht="14.25" customHeight="1">
      <c r="A242" s="1" t="s">
        <v>893</v>
      </c>
      <c r="B242" s="1" t="s">
        <v>625</v>
      </c>
      <c r="C242" s="1" t="s">
        <v>851</v>
      </c>
      <c r="D242" s="1" t="s">
        <v>9234</v>
      </c>
      <c r="H242" s="1">
        <v>6.5</v>
      </c>
      <c r="O242" s="14"/>
    </row>
    <row r="243" ht="14.25" customHeight="1">
      <c r="A243" s="1" t="s">
        <v>625</v>
      </c>
      <c r="B243" s="1" t="s">
        <v>8614</v>
      </c>
      <c r="C243" s="1" t="s">
        <v>1138</v>
      </c>
      <c r="D243" s="1" t="s">
        <v>13732</v>
      </c>
      <c r="E243" s="1" t="s">
        <v>851</v>
      </c>
      <c r="H243" s="1">
        <v>7.3</v>
      </c>
      <c r="O243" s="14"/>
    </row>
    <row r="244" ht="14.25" customHeight="1">
      <c r="A244" s="1" t="s">
        <v>625</v>
      </c>
      <c r="B244" s="1" t="s">
        <v>1138</v>
      </c>
      <c r="C244" s="1" t="s">
        <v>13732</v>
      </c>
      <c r="D244" s="1" t="s">
        <v>851</v>
      </c>
      <c r="H244" s="1">
        <v>5.1</v>
      </c>
      <c r="O244" s="14"/>
    </row>
    <row r="245" ht="14.25" customHeight="1">
      <c r="A245" s="1" t="s">
        <v>893</v>
      </c>
      <c r="B245" s="1" t="s">
        <v>2394</v>
      </c>
      <c r="C245" s="1" t="s">
        <v>18061</v>
      </c>
      <c r="H245" s="1">
        <v>6.0</v>
      </c>
      <c r="O245" s="14"/>
    </row>
    <row r="246" ht="14.25" customHeight="1">
      <c r="A246" s="1" t="s">
        <v>893</v>
      </c>
      <c r="B246" s="1" t="s">
        <v>625</v>
      </c>
      <c r="C246" s="1" t="s">
        <v>2394</v>
      </c>
      <c r="D246" s="1" t="s">
        <v>851</v>
      </c>
      <c r="H246" s="1">
        <v>6.1</v>
      </c>
      <c r="O246" s="14"/>
    </row>
    <row r="247" ht="14.25" customHeight="1">
      <c r="A247" s="1" t="s">
        <v>893</v>
      </c>
      <c r="B247" s="1" t="s">
        <v>625</v>
      </c>
      <c r="C247" s="1" t="s">
        <v>1138</v>
      </c>
      <c r="D247" s="1" t="s">
        <v>9234</v>
      </c>
      <c r="H247" s="1">
        <v>5.9</v>
      </c>
      <c r="O247" s="14"/>
    </row>
    <row r="248" ht="14.25" customHeight="1">
      <c r="A248" s="1" t="s">
        <v>625</v>
      </c>
      <c r="B248" s="1" t="s">
        <v>2394</v>
      </c>
      <c r="C248" s="1" t="s">
        <v>9234</v>
      </c>
      <c r="D248" s="1" t="s">
        <v>7737</v>
      </c>
      <c r="H248" s="1">
        <v>7.8</v>
      </c>
      <c r="O248" s="14"/>
    </row>
    <row r="249" ht="14.25" customHeight="1">
      <c r="A249" s="1" t="s">
        <v>893</v>
      </c>
      <c r="B249" s="1" t="s">
        <v>625</v>
      </c>
      <c r="C249" s="1" t="s">
        <v>7737</v>
      </c>
      <c r="H249" s="1">
        <v>5.8</v>
      </c>
      <c r="O249" s="14"/>
    </row>
    <row r="250" ht="14.25" customHeight="1">
      <c r="A250" s="1" t="s">
        <v>893</v>
      </c>
      <c r="B250" s="1" t="s">
        <v>625</v>
      </c>
      <c r="C250" s="1" t="s">
        <v>1138</v>
      </c>
      <c r="D250" s="1" t="s">
        <v>9234</v>
      </c>
      <c r="H250" s="1">
        <v>6.3</v>
      </c>
      <c r="O250" s="14"/>
    </row>
    <row r="251" ht="14.25" customHeight="1">
      <c r="A251" s="1" t="s">
        <v>893</v>
      </c>
      <c r="B251" s="1" t="s">
        <v>625</v>
      </c>
      <c r="C251" s="1" t="s">
        <v>9234</v>
      </c>
      <c r="H251" s="1">
        <v>4.3</v>
      </c>
      <c r="O251" s="14"/>
    </row>
    <row r="252" ht="14.25" customHeight="1">
      <c r="A252" s="1" t="s">
        <v>893</v>
      </c>
      <c r="B252" s="1" t="s">
        <v>625</v>
      </c>
      <c r="C252" s="1" t="s">
        <v>1138</v>
      </c>
      <c r="D252" s="1" t="s">
        <v>13732</v>
      </c>
      <c r="E252" s="1" t="s">
        <v>851</v>
      </c>
      <c r="H252" s="1">
        <v>6.4</v>
      </c>
      <c r="O252" s="14"/>
    </row>
    <row r="253" ht="14.25" customHeight="1">
      <c r="A253" s="1" t="s">
        <v>893</v>
      </c>
      <c r="B253" s="1" t="s">
        <v>625</v>
      </c>
      <c r="C253" s="1" t="s">
        <v>2394</v>
      </c>
      <c r="D253" s="1" t="s">
        <v>7737</v>
      </c>
      <c r="H253" s="1">
        <v>6.1</v>
      </c>
      <c r="O253" s="14"/>
    </row>
    <row r="254" ht="14.25" customHeight="1">
      <c r="A254" s="1" t="s">
        <v>893</v>
      </c>
      <c r="B254" s="1" t="s">
        <v>625</v>
      </c>
      <c r="C254" s="1" t="s">
        <v>7737</v>
      </c>
      <c r="H254" s="1">
        <v>6.5</v>
      </c>
      <c r="O254" s="14"/>
    </row>
    <row r="255" ht="14.25" customHeight="1">
      <c r="A255" s="1" t="s">
        <v>893</v>
      </c>
      <c r="B255" s="1" t="s">
        <v>2394</v>
      </c>
      <c r="C255" s="1" t="s">
        <v>17075</v>
      </c>
      <c r="D255" s="1" t="s">
        <v>18061</v>
      </c>
      <c r="H255" s="1">
        <v>7.1</v>
      </c>
      <c r="O255" s="14"/>
    </row>
    <row r="256" ht="14.25" customHeight="1">
      <c r="A256" s="1" t="s">
        <v>18054</v>
      </c>
      <c r="B256" s="1" t="s">
        <v>7737</v>
      </c>
      <c r="H256" s="1">
        <v>6.4</v>
      </c>
      <c r="O256" s="14"/>
    </row>
    <row r="257" ht="14.25" customHeight="1">
      <c r="A257" s="1" t="s">
        <v>893</v>
      </c>
      <c r="B257" s="1" t="s">
        <v>1138</v>
      </c>
      <c r="C257" s="1" t="s">
        <v>18054</v>
      </c>
      <c r="D257" s="1" t="s">
        <v>14938</v>
      </c>
      <c r="E257" s="1" t="s">
        <v>7737</v>
      </c>
      <c r="H257" s="1">
        <v>6.5</v>
      </c>
      <c r="O257" s="14"/>
    </row>
    <row r="258" ht="14.25" customHeight="1">
      <c r="A258" s="1" t="s">
        <v>625</v>
      </c>
      <c r="B258" s="1" t="s">
        <v>9234</v>
      </c>
      <c r="C258" s="1" t="s">
        <v>7737</v>
      </c>
      <c r="H258" s="1">
        <v>6.3</v>
      </c>
      <c r="O258" s="14"/>
    </row>
    <row r="259" ht="14.25" customHeight="1">
      <c r="A259" s="1" t="s">
        <v>10030</v>
      </c>
      <c r="B259" s="1" t="s">
        <v>2394</v>
      </c>
      <c r="H259" s="1">
        <v>7.5</v>
      </c>
      <c r="O259" s="14"/>
    </row>
    <row r="260" ht="14.25" customHeight="1">
      <c r="A260" s="1" t="s">
        <v>625</v>
      </c>
      <c r="B260" s="1" t="s">
        <v>1138</v>
      </c>
      <c r="C260" s="1" t="s">
        <v>13732</v>
      </c>
      <c r="D260" s="1" t="s">
        <v>851</v>
      </c>
      <c r="H260" s="1">
        <v>4.9</v>
      </c>
      <c r="O260" s="14"/>
    </row>
    <row r="261" ht="14.25" customHeight="1">
      <c r="A261" s="1" t="s">
        <v>893</v>
      </c>
      <c r="B261" s="1" t="s">
        <v>1138</v>
      </c>
      <c r="C261" s="1" t="s">
        <v>18054</v>
      </c>
      <c r="D261" s="1" t="s">
        <v>9234</v>
      </c>
      <c r="E261" s="1" t="s">
        <v>7737</v>
      </c>
      <c r="H261" s="1">
        <v>5.8</v>
      </c>
      <c r="O261" s="14"/>
    </row>
    <row r="262" ht="14.25" customHeight="1">
      <c r="A262" s="1" t="s">
        <v>893</v>
      </c>
      <c r="B262" s="1" t="s">
        <v>625</v>
      </c>
      <c r="C262" s="1" t="s">
        <v>18054</v>
      </c>
      <c r="H262" s="1">
        <v>7.6</v>
      </c>
      <c r="O262" s="14"/>
    </row>
    <row r="263" ht="14.25" customHeight="1">
      <c r="A263" s="1" t="s">
        <v>893</v>
      </c>
      <c r="B263" s="1" t="s">
        <v>2394</v>
      </c>
      <c r="C263" s="1" t="s">
        <v>851</v>
      </c>
      <c r="D263" s="1" t="s">
        <v>18061</v>
      </c>
      <c r="H263" s="1">
        <v>6.2</v>
      </c>
      <c r="O263" s="14"/>
    </row>
    <row r="264" ht="14.25" customHeight="1">
      <c r="A264" s="1" t="s">
        <v>625</v>
      </c>
      <c r="B264" s="1" t="s">
        <v>8614</v>
      </c>
      <c r="C264" s="1" t="s">
        <v>1138</v>
      </c>
      <c r="D264" s="1" t="s">
        <v>13732</v>
      </c>
      <c r="E264" s="1" t="s">
        <v>851</v>
      </c>
      <c r="H264" s="1">
        <v>5.5</v>
      </c>
      <c r="O264" s="14"/>
    </row>
    <row r="265" ht="14.25" customHeight="1">
      <c r="A265" s="1" t="s">
        <v>8614</v>
      </c>
      <c r="B265" s="1" t="s">
        <v>1138</v>
      </c>
      <c r="C265" s="1" t="s">
        <v>13732</v>
      </c>
      <c r="D265" s="1" t="s">
        <v>9004</v>
      </c>
      <c r="E265" s="1" t="s">
        <v>11374</v>
      </c>
      <c r="H265" s="1">
        <v>5.4</v>
      </c>
      <c r="O265" s="14"/>
    </row>
    <row r="266" ht="14.25" customHeight="1">
      <c r="A266" s="1" t="s">
        <v>893</v>
      </c>
      <c r="B266" s="1" t="s">
        <v>625</v>
      </c>
      <c r="C266" s="1" t="s">
        <v>18059</v>
      </c>
      <c r="D266" s="1" t="s">
        <v>9234</v>
      </c>
      <c r="E266" s="1" t="s">
        <v>7737</v>
      </c>
      <c r="H266" s="1">
        <v>5.8</v>
      </c>
      <c r="O266" s="14"/>
    </row>
    <row r="267" ht="14.25" customHeight="1">
      <c r="A267" s="1" t="s">
        <v>893</v>
      </c>
      <c r="B267" s="1" t="s">
        <v>2394</v>
      </c>
      <c r="C267" s="1" t="s">
        <v>9234</v>
      </c>
      <c r="D267" s="1" t="s">
        <v>18062</v>
      </c>
      <c r="H267" s="1">
        <v>7.1</v>
      </c>
      <c r="O267" s="14"/>
    </row>
    <row r="268" ht="14.25" customHeight="1">
      <c r="A268" s="1" t="s">
        <v>625</v>
      </c>
      <c r="B268" s="1" t="s">
        <v>8614</v>
      </c>
      <c r="C268" s="1" t="s">
        <v>1138</v>
      </c>
      <c r="D268" s="1" t="s">
        <v>13732</v>
      </c>
      <c r="E268" s="1" t="s">
        <v>851</v>
      </c>
      <c r="H268" s="1">
        <v>5.4</v>
      </c>
      <c r="O268" s="14"/>
    </row>
    <row r="269" ht="14.25" customHeight="1">
      <c r="A269" s="1" t="s">
        <v>893</v>
      </c>
      <c r="B269" s="1" t="s">
        <v>18054</v>
      </c>
      <c r="C269" s="1" t="s">
        <v>14938</v>
      </c>
      <c r="D269" s="1" t="s">
        <v>7737</v>
      </c>
      <c r="H269" s="1">
        <v>3.7</v>
      </c>
      <c r="O269" s="14"/>
    </row>
    <row r="270" ht="14.25" customHeight="1">
      <c r="A270" s="1" t="s">
        <v>893</v>
      </c>
      <c r="B270" s="1" t="s">
        <v>9234</v>
      </c>
      <c r="H270" s="1">
        <v>6.7</v>
      </c>
      <c r="O270" s="14"/>
    </row>
    <row r="271" ht="14.25" customHeight="1">
      <c r="A271" s="1" t="s">
        <v>893</v>
      </c>
      <c r="B271" s="1" t="s">
        <v>625</v>
      </c>
      <c r="C271" s="1" t="s">
        <v>7737</v>
      </c>
      <c r="H271" s="1">
        <v>7.2</v>
      </c>
      <c r="O271" s="14"/>
    </row>
    <row r="272" ht="14.25" customHeight="1">
      <c r="A272" s="1" t="s">
        <v>893</v>
      </c>
      <c r="B272" s="1" t="s">
        <v>625</v>
      </c>
      <c r="C272" s="1" t="s">
        <v>2394</v>
      </c>
      <c r="D272" s="1" t="s">
        <v>851</v>
      </c>
      <c r="H272" s="1">
        <v>8.8</v>
      </c>
      <c r="O272" s="14"/>
    </row>
    <row r="273" ht="14.25" customHeight="1">
      <c r="A273" s="1" t="s">
        <v>893</v>
      </c>
      <c r="B273" s="1" t="s">
        <v>625</v>
      </c>
      <c r="C273" s="1" t="s">
        <v>1138</v>
      </c>
      <c r="H273" s="1">
        <v>5.8</v>
      </c>
      <c r="O273" s="14"/>
    </row>
    <row r="274" ht="14.25" customHeight="1">
      <c r="A274" s="1" t="s">
        <v>10030</v>
      </c>
      <c r="B274" s="1" t="s">
        <v>2394</v>
      </c>
      <c r="C274" s="1" t="s">
        <v>18062</v>
      </c>
      <c r="H274" s="1">
        <v>6.8</v>
      </c>
      <c r="O274" s="14"/>
    </row>
    <row r="275" ht="14.25" customHeight="1">
      <c r="A275" s="1" t="s">
        <v>625</v>
      </c>
      <c r="B275" s="1" t="s">
        <v>1138</v>
      </c>
      <c r="C275" s="1" t="s">
        <v>13732</v>
      </c>
      <c r="D275" s="1" t="s">
        <v>851</v>
      </c>
      <c r="H275" s="1">
        <v>3.8</v>
      </c>
      <c r="O275" s="14"/>
    </row>
    <row r="276" ht="14.25" customHeight="1">
      <c r="A276" s="1" t="s">
        <v>893</v>
      </c>
      <c r="B276" s="1" t="s">
        <v>18059</v>
      </c>
      <c r="C276" s="1" t="s">
        <v>9234</v>
      </c>
      <c r="D276" s="1" t="s">
        <v>7737</v>
      </c>
      <c r="H276" s="1">
        <v>7.1</v>
      </c>
      <c r="O276" s="14"/>
    </row>
    <row r="277" ht="14.25" customHeight="1">
      <c r="A277" s="1" t="s">
        <v>893</v>
      </c>
      <c r="B277" s="1" t="s">
        <v>625</v>
      </c>
      <c r="C277" s="1" t="s">
        <v>2394</v>
      </c>
      <c r="D277" s="1" t="s">
        <v>17075</v>
      </c>
      <c r="E277" s="1" t="s">
        <v>18061</v>
      </c>
      <c r="H277" s="1">
        <v>7.2</v>
      </c>
      <c r="O277" s="14"/>
    </row>
    <row r="278" ht="14.25" customHeight="1">
      <c r="A278" s="1" t="s">
        <v>625</v>
      </c>
      <c r="B278" s="1" t="s">
        <v>1138</v>
      </c>
      <c r="C278" s="1" t="s">
        <v>13732</v>
      </c>
      <c r="D278" s="1" t="s">
        <v>851</v>
      </c>
      <c r="H278" s="1">
        <v>5.9</v>
      </c>
      <c r="O278" s="14"/>
    </row>
    <row r="279" ht="14.25" customHeight="1">
      <c r="A279" s="1" t="s">
        <v>8614</v>
      </c>
      <c r="B279" s="1" t="s">
        <v>13732</v>
      </c>
      <c r="C279" s="1" t="s">
        <v>851</v>
      </c>
      <c r="D279" s="1" t="s">
        <v>13193</v>
      </c>
      <c r="E279" s="1" t="s">
        <v>14938</v>
      </c>
      <c r="H279" s="1">
        <v>7.1</v>
      </c>
      <c r="O279" s="14"/>
    </row>
    <row r="280" ht="14.25" customHeight="1">
      <c r="A280" s="1" t="s">
        <v>625</v>
      </c>
      <c r="B280" s="1" t="s">
        <v>2394</v>
      </c>
      <c r="C280" s="1" t="s">
        <v>9234</v>
      </c>
      <c r="H280" s="1">
        <v>8.1</v>
      </c>
      <c r="O280" s="14"/>
    </row>
    <row r="281" ht="14.25" customHeight="1">
      <c r="A281" s="1" t="s">
        <v>1138</v>
      </c>
      <c r="H281" s="1">
        <v>7.2</v>
      </c>
      <c r="O281" s="14"/>
    </row>
    <row r="282" ht="14.25" customHeight="1">
      <c r="A282" s="1" t="s">
        <v>893</v>
      </c>
      <c r="B282" s="1" t="s">
        <v>625</v>
      </c>
      <c r="C282" s="1" t="s">
        <v>14938</v>
      </c>
      <c r="D282" s="1" t="s">
        <v>9234</v>
      </c>
      <c r="E282" s="1" t="s">
        <v>7737</v>
      </c>
      <c r="H282" s="1">
        <v>6.9</v>
      </c>
      <c r="O282" s="14"/>
    </row>
    <row r="283" ht="14.25" customHeight="1">
      <c r="A283" s="1" t="s">
        <v>1138</v>
      </c>
      <c r="B283" s="1" t="s">
        <v>14938</v>
      </c>
      <c r="H283" s="1">
        <v>4.4</v>
      </c>
      <c r="O283" s="14"/>
    </row>
    <row r="284" ht="14.25" customHeight="1">
      <c r="A284" s="1" t="s">
        <v>893</v>
      </c>
      <c r="B284" s="1" t="s">
        <v>18054</v>
      </c>
      <c r="C284" s="1" t="s">
        <v>7737</v>
      </c>
      <c r="H284" s="1">
        <v>6.5</v>
      </c>
      <c r="O284" s="14"/>
    </row>
    <row r="285" ht="14.25" customHeight="1">
      <c r="A285" s="1" t="s">
        <v>893</v>
      </c>
      <c r="B285" s="1" t="s">
        <v>2394</v>
      </c>
      <c r="C285" s="1" t="s">
        <v>14938</v>
      </c>
      <c r="H285" s="1">
        <v>8.5</v>
      </c>
      <c r="O285" s="14"/>
    </row>
    <row r="286" ht="14.25" customHeight="1">
      <c r="A286" s="1" t="s">
        <v>893</v>
      </c>
      <c r="B286" s="1" t="s">
        <v>18059</v>
      </c>
      <c r="C286" s="1" t="s">
        <v>9234</v>
      </c>
      <c r="D286" s="1" t="s">
        <v>7737</v>
      </c>
      <c r="H286" s="1">
        <v>7.7</v>
      </c>
      <c r="O286" s="14"/>
    </row>
    <row r="287" ht="14.25" customHeight="1">
      <c r="A287" s="1" t="s">
        <v>625</v>
      </c>
      <c r="B287" s="1" t="s">
        <v>13732</v>
      </c>
      <c r="C287" s="1" t="s">
        <v>851</v>
      </c>
      <c r="D287" s="1" t="s">
        <v>18059</v>
      </c>
      <c r="H287" s="1">
        <v>7.4</v>
      </c>
      <c r="O287" s="14"/>
    </row>
    <row r="288" ht="14.25" customHeight="1">
      <c r="A288" s="1" t="s">
        <v>893</v>
      </c>
      <c r="B288" s="1" t="s">
        <v>625</v>
      </c>
      <c r="C288" s="1" t="s">
        <v>7737</v>
      </c>
      <c r="H288" s="1">
        <v>8.0</v>
      </c>
      <c r="O288" s="14"/>
    </row>
    <row r="289" ht="14.25" customHeight="1">
      <c r="A289" s="1" t="s">
        <v>893</v>
      </c>
      <c r="B289" s="1" t="s">
        <v>625</v>
      </c>
      <c r="C289" s="1" t="s">
        <v>9234</v>
      </c>
      <c r="D289" s="1" t="s">
        <v>7737</v>
      </c>
      <c r="H289" s="1">
        <v>5.7</v>
      </c>
      <c r="O289" s="14"/>
    </row>
    <row r="290" ht="14.25" customHeight="1">
      <c r="A290" s="1" t="s">
        <v>893</v>
      </c>
      <c r="B290" s="1" t="s">
        <v>9234</v>
      </c>
      <c r="H290" s="1">
        <v>8.5</v>
      </c>
      <c r="O290" s="14"/>
    </row>
    <row r="291" ht="14.25" customHeight="1">
      <c r="A291" s="1" t="s">
        <v>10030</v>
      </c>
      <c r="B291" s="1" t="s">
        <v>18054</v>
      </c>
      <c r="C291" s="1" t="s">
        <v>2394</v>
      </c>
      <c r="D291" s="1" t="s">
        <v>17075</v>
      </c>
      <c r="E291" s="1" t="s">
        <v>14938</v>
      </c>
      <c r="H291" s="1">
        <v>7.0</v>
      </c>
      <c r="O291" s="14"/>
    </row>
    <row r="292" ht="14.25" customHeight="1">
      <c r="A292" s="1" t="s">
        <v>10030</v>
      </c>
      <c r="B292" s="1" t="s">
        <v>18054</v>
      </c>
      <c r="C292" s="1" t="s">
        <v>2394</v>
      </c>
      <c r="H292" s="1">
        <v>7.8</v>
      </c>
      <c r="O292" s="14"/>
    </row>
    <row r="293" ht="14.25" customHeight="1">
      <c r="A293" s="1" t="s">
        <v>893</v>
      </c>
      <c r="B293" s="1" t="s">
        <v>1138</v>
      </c>
      <c r="C293" s="1" t="s">
        <v>7737</v>
      </c>
      <c r="H293" s="1">
        <v>7.2</v>
      </c>
      <c r="O293" s="14"/>
    </row>
    <row r="294" ht="14.25" customHeight="1">
      <c r="A294" s="1" t="s">
        <v>893</v>
      </c>
      <c r="B294" s="1" t="s">
        <v>18054</v>
      </c>
      <c r="C294" s="1" t="s">
        <v>7737</v>
      </c>
      <c r="H294" s="1">
        <v>6.4</v>
      </c>
      <c r="O294" s="14"/>
    </row>
    <row r="295" ht="14.25" customHeight="1">
      <c r="A295" s="1" t="s">
        <v>1138</v>
      </c>
      <c r="B295" s="1" t="s">
        <v>14938</v>
      </c>
      <c r="H295" s="1">
        <v>5.5</v>
      </c>
      <c r="O295" s="14"/>
    </row>
    <row r="296" ht="14.25" customHeight="1">
      <c r="A296" s="1" t="s">
        <v>893</v>
      </c>
      <c r="B296" s="1" t="s">
        <v>1138</v>
      </c>
      <c r="C296" s="1" t="s">
        <v>18054</v>
      </c>
      <c r="H296" s="1">
        <v>6.7</v>
      </c>
      <c r="O296" s="14"/>
    </row>
    <row r="297" ht="14.25" customHeight="1">
      <c r="A297" s="1" t="s">
        <v>893</v>
      </c>
      <c r="B297" s="1" t="s">
        <v>2394</v>
      </c>
      <c r="C297" s="1" t="s">
        <v>18059</v>
      </c>
      <c r="D297" s="1" t="s">
        <v>7737</v>
      </c>
      <c r="H297" s="1">
        <v>6.1</v>
      </c>
      <c r="O297" s="14"/>
    </row>
    <row r="298" ht="14.25" customHeight="1">
      <c r="A298" s="1" t="s">
        <v>2394</v>
      </c>
      <c r="B298" s="1" t="s">
        <v>11374</v>
      </c>
      <c r="H298" s="1">
        <v>8.5</v>
      </c>
      <c r="O298" s="14"/>
    </row>
    <row r="299" ht="14.25" customHeight="1">
      <c r="A299" s="1" t="s">
        <v>8614</v>
      </c>
      <c r="B299" s="1" t="s">
        <v>2394</v>
      </c>
      <c r="C299" s="1" t="s">
        <v>13732</v>
      </c>
      <c r="D299" s="1" t="s">
        <v>13193</v>
      </c>
      <c r="E299" s="1" t="s">
        <v>14938</v>
      </c>
      <c r="H299" s="1">
        <v>6.9</v>
      </c>
      <c r="O299" s="14"/>
    </row>
    <row r="300" ht="14.25" customHeight="1">
      <c r="A300" s="1" t="s">
        <v>625</v>
      </c>
      <c r="B300" s="1" t="s">
        <v>8614</v>
      </c>
      <c r="C300" s="1" t="s">
        <v>1138</v>
      </c>
      <c r="D300" s="1" t="s">
        <v>13732</v>
      </c>
      <c r="E300" s="1" t="s">
        <v>851</v>
      </c>
      <c r="H300" s="1">
        <v>7.3</v>
      </c>
      <c r="O300" s="14"/>
    </row>
    <row r="301" ht="14.25" customHeight="1">
      <c r="A301" s="1" t="s">
        <v>893</v>
      </c>
      <c r="B301" s="1" t="s">
        <v>625</v>
      </c>
      <c r="C301" s="1" t="s">
        <v>7737</v>
      </c>
      <c r="H301" s="1">
        <v>6.7</v>
      </c>
      <c r="O301" s="14"/>
    </row>
    <row r="302" ht="14.25" customHeight="1">
      <c r="A302" s="1" t="s">
        <v>893</v>
      </c>
      <c r="B302" s="1" t="s">
        <v>625</v>
      </c>
      <c r="C302" s="1" t="s">
        <v>1138</v>
      </c>
      <c r="D302" s="1" t="s">
        <v>13732</v>
      </c>
      <c r="E302" s="1" t="s">
        <v>18059</v>
      </c>
      <c r="H302" s="1">
        <v>6.9</v>
      </c>
      <c r="O302" s="14"/>
    </row>
    <row r="303" ht="14.25" customHeight="1">
      <c r="A303" s="1" t="s">
        <v>893</v>
      </c>
      <c r="B303" s="1" t="s">
        <v>625</v>
      </c>
      <c r="C303" s="1" t="s">
        <v>13732</v>
      </c>
      <c r="D303" s="1" t="s">
        <v>851</v>
      </c>
      <c r="H303" s="1">
        <v>5.1</v>
      </c>
      <c r="O303" s="14"/>
    </row>
    <row r="304" ht="14.25" customHeight="1">
      <c r="A304" s="1" t="s">
        <v>625</v>
      </c>
      <c r="B304" s="1" t="s">
        <v>2394</v>
      </c>
      <c r="C304" s="1" t="s">
        <v>13732</v>
      </c>
      <c r="D304" s="1" t="s">
        <v>851</v>
      </c>
      <c r="H304" s="1">
        <v>6.8</v>
      </c>
      <c r="O304" s="14"/>
    </row>
    <row r="305" ht="14.25" customHeight="1">
      <c r="A305" s="1" t="s">
        <v>625</v>
      </c>
      <c r="B305" s="1" t="s">
        <v>13732</v>
      </c>
      <c r="C305" s="1" t="s">
        <v>851</v>
      </c>
      <c r="H305" s="1">
        <v>5.8</v>
      </c>
      <c r="O305" s="14"/>
    </row>
    <row r="306" ht="14.25" customHeight="1">
      <c r="A306" s="1" t="s">
        <v>625</v>
      </c>
      <c r="B306" s="1" t="s">
        <v>8614</v>
      </c>
      <c r="C306" s="1" t="s">
        <v>13732</v>
      </c>
      <c r="D306" s="1" t="s">
        <v>851</v>
      </c>
      <c r="H306" s="1">
        <v>6.7</v>
      </c>
      <c r="O306" s="14"/>
    </row>
    <row r="307" ht="14.25" customHeight="1">
      <c r="A307" s="1" t="s">
        <v>893</v>
      </c>
      <c r="B307" s="1" t="s">
        <v>14938</v>
      </c>
      <c r="C307" s="1" t="s">
        <v>7737</v>
      </c>
      <c r="H307" s="1">
        <v>6.0</v>
      </c>
      <c r="O307" s="14"/>
    </row>
    <row r="308" ht="14.25" customHeight="1">
      <c r="A308" s="1" t="s">
        <v>893</v>
      </c>
      <c r="B308" s="1" t="s">
        <v>851</v>
      </c>
      <c r="C308" s="1" t="s">
        <v>4647</v>
      </c>
      <c r="D308" s="1" t="s">
        <v>18059</v>
      </c>
      <c r="H308" s="1">
        <v>5.7</v>
      </c>
      <c r="O308" s="14"/>
    </row>
    <row r="309" ht="14.25" customHeight="1">
      <c r="A309" s="1" t="s">
        <v>625</v>
      </c>
      <c r="B309" s="1" t="s">
        <v>2394</v>
      </c>
      <c r="C309" s="1" t="s">
        <v>7737</v>
      </c>
      <c r="H309" s="1">
        <v>8.0</v>
      </c>
      <c r="O309" s="14"/>
    </row>
    <row r="310" ht="14.25" customHeight="1">
      <c r="A310" s="1" t="s">
        <v>10030</v>
      </c>
      <c r="B310" s="1" t="s">
        <v>1138</v>
      </c>
      <c r="C310" s="1" t="s">
        <v>18054</v>
      </c>
      <c r="D310" s="1" t="s">
        <v>2394</v>
      </c>
      <c r="H310" s="1">
        <v>8.2</v>
      </c>
      <c r="O310" s="14"/>
    </row>
    <row r="311" ht="14.25" customHeight="1">
      <c r="A311" s="1" t="s">
        <v>893</v>
      </c>
      <c r="B311" s="1" t="s">
        <v>625</v>
      </c>
      <c r="C311" s="1" t="s">
        <v>851</v>
      </c>
      <c r="H311" s="1">
        <v>5.4</v>
      </c>
      <c r="O311" s="14"/>
    </row>
    <row r="312" ht="14.25" customHeight="1">
      <c r="A312" s="1" t="s">
        <v>893</v>
      </c>
      <c r="B312" s="1" t="s">
        <v>9234</v>
      </c>
      <c r="C312" s="1" t="s">
        <v>18061</v>
      </c>
      <c r="H312" s="1">
        <v>7.2</v>
      </c>
      <c r="O312" s="14"/>
    </row>
    <row r="313" ht="14.25" customHeight="1">
      <c r="A313" s="1" t="s">
        <v>2394</v>
      </c>
      <c r="B313" s="1" t="s">
        <v>9234</v>
      </c>
      <c r="H313" s="1">
        <v>7.5</v>
      </c>
      <c r="O313" s="14"/>
    </row>
    <row r="314" ht="14.25" customHeight="1">
      <c r="A314" s="1" t="s">
        <v>893</v>
      </c>
      <c r="B314" s="1" t="s">
        <v>625</v>
      </c>
      <c r="C314" s="1" t="s">
        <v>8614</v>
      </c>
      <c r="D314" s="1" t="s">
        <v>13732</v>
      </c>
      <c r="E314" s="1" t="s">
        <v>851</v>
      </c>
      <c r="H314" s="1">
        <v>7.0</v>
      </c>
      <c r="O314" s="14"/>
    </row>
    <row r="315" ht="14.25" customHeight="1">
      <c r="A315" s="1" t="s">
        <v>893</v>
      </c>
      <c r="B315" s="1" t="s">
        <v>18054</v>
      </c>
      <c r="C315" s="1" t="s">
        <v>851</v>
      </c>
      <c r="D315" s="1" t="s">
        <v>14938</v>
      </c>
      <c r="E315" s="1" t="s">
        <v>7737</v>
      </c>
      <c r="H315" s="1">
        <v>3.3</v>
      </c>
      <c r="O315" s="14"/>
    </row>
    <row r="316" ht="14.25" customHeight="1">
      <c r="A316" s="1" t="s">
        <v>893</v>
      </c>
      <c r="B316" s="1" t="s">
        <v>625</v>
      </c>
      <c r="H316" s="1">
        <v>6.0</v>
      </c>
      <c r="O316" s="14"/>
    </row>
    <row r="317" ht="14.25" customHeight="1">
      <c r="A317" s="1" t="s">
        <v>625</v>
      </c>
      <c r="B317" s="1" t="s">
        <v>8614</v>
      </c>
      <c r="C317" s="1" t="s">
        <v>13732</v>
      </c>
      <c r="D317" s="1" t="s">
        <v>9234</v>
      </c>
      <c r="H317" s="1">
        <v>7.1</v>
      </c>
      <c r="O317" s="14"/>
    </row>
    <row r="318" ht="14.25" customHeight="1">
      <c r="A318" s="1" t="s">
        <v>625</v>
      </c>
      <c r="B318" s="1" t="s">
        <v>1138</v>
      </c>
      <c r="C318" s="1" t="s">
        <v>9234</v>
      </c>
      <c r="H318" s="1">
        <v>5.4</v>
      </c>
      <c r="O318" s="14"/>
    </row>
    <row r="319" ht="14.25" customHeight="1">
      <c r="A319" s="1" t="s">
        <v>893</v>
      </c>
      <c r="B319" s="1" t="s">
        <v>625</v>
      </c>
      <c r="C319" s="1" t="s">
        <v>7737</v>
      </c>
      <c r="H319" s="1">
        <v>6.1</v>
      </c>
      <c r="O319" s="14"/>
    </row>
    <row r="320" ht="14.25" customHeight="1">
      <c r="A320" s="1" t="s">
        <v>893</v>
      </c>
      <c r="B320" s="1" t="s">
        <v>18054</v>
      </c>
      <c r="C320" s="1" t="s">
        <v>18062</v>
      </c>
      <c r="D320" s="1" t="s">
        <v>7737</v>
      </c>
      <c r="H320" s="1">
        <v>5.3</v>
      </c>
      <c r="O320" s="14"/>
    </row>
    <row r="321" ht="14.25" customHeight="1">
      <c r="A321" s="1" t="s">
        <v>1138</v>
      </c>
      <c r="B321" s="1" t="s">
        <v>13732</v>
      </c>
      <c r="C321" s="1" t="s">
        <v>851</v>
      </c>
      <c r="H321" s="1">
        <v>2.2</v>
      </c>
      <c r="O321" s="14"/>
    </row>
    <row r="322" ht="14.25" customHeight="1">
      <c r="A322" s="1" t="s">
        <v>893</v>
      </c>
      <c r="B322" s="1" t="s">
        <v>625</v>
      </c>
      <c r="C322" s="1" t="s">
        <v>10030</v>
      </c>
      <c r="D322" s="1" t="s">
        <v>2394</v>
      </c>
      <c r="E322" s="1" t="s">
        <v>17075</v>
      </c>
      <c r="F322" s="1" t="s">
        <v>7737</v>
      </c>
      <c r="H322" s="1">
        <v>7.0</v>
      </c>
      <c r="O322" s="14"/>
    </row>
    <row r="323" ht="14.25" customHeight="1">
      <c r="A323" s="1" t="s">
        <v>893</v>
      </c>
      <c r="B323" s="1" t="s">
        <v>1138</v>
      </c>
      <c r="C323" s="1" t="s">
        <v>9234</v>
      </c>
      <c r="H323" s="1">
        <v>3.8</v>
      </c>
      <c r="O323" s="14"/>
    </row>
    <row r="324" ht="14.25" customHeight="1">
      <c r="A324" s="1" t="s">
        <v>893</v>
      </c>
      <c r="B324" s="1" t="s">
        <v>2394</v>
      </c>
      <c r="C324" s="1" t="s">
        <v>7737</v>
      </c>
      <c r="D324" s="1" t="s">
        <v>18061</v>
      </c>
      <c r="H324" s="1">
        <v>6.9</v>
      </c>
      <c r="O324" s="14"/>
    </row>
    <row r="325" ht="14.25" customHeight="1">
      <c r="A325" s="1" t="s">
        <v>625</v>
      </c>
      <c r="B325" s="1" t="s">
        <v>8614</v>
      </c>
      <c r="C325" s="1" t="s">
        <v>1138</v>
      </c>
      <c r="D325" s="1" t="s">
        <v>13732</v>
      </c>
      <c r="H325" s="1">
        <v>7.2</v>
      </c>
      <c r="O325" s="14"/>
    </row>
    <row r="326" ht="14.25" customHeight="1">
      <c r="A326" s="1" t="s">
        <v>2394</v>
      </c>
      <c r="B326" s="1" t="s">
        <v>18059</v>
      </c>
      <c r="C326" s="1" t="s">
        <v>7737</v>
      </c>
      <c r="H326" s="1">
        <v>7.3</v>
      </c>
      <c r="O326" s="14"/>
    </row>
    <row r="327" ht="14.25" customHeight="1">
      <c r="A327" s="1" t="s">
        <v>893</v>
      </c>
      <c r="B327" s="1" t="s">
        <v>625</v>
      </c>
      <c r="C327" s="1" t="s">
        <v>851</v>
      </c>
      <c r="D327" s="1" t="s">
        <v>7737</v>
      </c>
      <c r="H327" s="1">
        <v>6.3</v>
      </c>
      <c r="O327" s="14"/>
    </row>
    <row r="328" ht="14.25" customHeight="1">
      <c r="A328" s="1" t="s">
        <v>18054</v>
      </c>
      <c r="B328" s="1" t="s">
        <v>2394</v>
      </c>
      <c r="H328" s="1">
        <v>7.5</v>
      </c>
      <c r="O328" s="14"/>
    </row>
    <row r="329" ht="14.25" customHeight="1">
      <c r="A329" s="1" t="s">
        <v>2394</v>
      </c>
      <c r="B329" s="1" t="s">
        <v>17075</v>
      </c>
      <c r="C329" s="1" t="s">
        <v>14938</v>
      </c>
      <c r="D329" s="1" t="s">
        <v>18061</v>
      </c>
      <c r="H329" s="1">
        <v>7.6</v>
      </c>
      <c r="O329" s="14"/>
    </row>
    <row r="330" ht="14.25" customHeight="1">
      <c r="A330" s="1" t="s">
        <v>8614</v>
      </c>
      <c r="B330" s="1" t="s">
        <v>1138</v>
      </c>
      <c r="C330" s="1" t="s">
        <v>13732</v>
      </c>
      <c r="D330" s="1" t="s">
        <v>18062</v>
      </c>
      <c r="H330" s="1">
        <v>6.8</v>
      </c>
      <c r="O330" s="14"/>
    </row>
    <row r="331" ht="14.25" customHeight="1">
      <c r="A331" s="1" t="s">
        <v>1138</v>
      </c>
      <c r="B331" s="1" t="s">
        <v>9234</v>
      </c>
      <c r="C331" s="1" t="s">
        <v>7737</v>
      </c>
      <c r="H331" s="1">
        <v>5.2</v>
      </c>
      <c r="O331" s="14"/>
    </row>
    <row r="332" ht="14.25" customHeight="1">
      <c r="A332" s="1" t="s">
        <v>2394</v>
      </c>
      <c r="B332" s="1" t="s">
        <v>17075</v>
      </c>
      <c r="C332" s="1" t="s">
        <v>18061</v>
      </c>
      <c r="H332" s="1">
        <v>7.7</v>
      </c>
      <c r="O332" s="14"/>
    </row>
    <row r="333" ht="14.25" customHeight="1">
      <c r="A333" s="1" t="s">
        <v>1138</v>
      </c>
      <c r="H333" s="1">
        <v>6.2</v>
      </c>
      <c r="O333" s="14"/>
    </row>
    <row r="334" ht="14.25" customHeight="1">
      <c r="A334" s="1" t="s">
        <v>893</v>
      </c>
      <c r="B334" s="1" t="s">
        <v>625</v>
      </c>
      <c r="C334" s="1" t="s">
        <v>9234</v>
      </c>
      <c r="H334" s="1">
        <v>7.7</v>
      </c>
      <c r="O334" s="14"/>
    </row>
    <row r="335" ht="14.25" customHeight="1">
      <c r="A335" s="1" t="s">
        <v>1138</v>
      </c>
      <c r="B335" s="1" t="s">
        <v>2394</v>
      </c>
      <c r="C335" s="1" t="s">
        <v>14938</v>
      </c>
      <c r="H335" s="1">
        <v>4.3</v>
      </c>
      <c r="O335" s="14"/>
    </row>
    <row r="336" ht="14.25" customHeight="1">
      <c r="A336" s="1" t="s">
        <v>625</v>
      </c>
      <c r="B336" s="1" t="s">
        <v>8614</v>
      </c>
      <c r="C336" s="1" t="s">
        <v>1138</v>
      </c>
      <c r="D336" s="1" t="s">
        <v>13732</v>
      </c>
      <c r="E336" s="1" t="s">
        <v>14938</v>
      </c>
      <c r="H336" s="1">
        <v>6.9</v>
      </c>
      <c r="O336" s="14"/>
    </row>
    <row r="337" ht="14.25" customHeight="1">
      <c r="A337" s="1" t="s">
        <v>625</v>
      </c>
      <c r="B337" s="1" t="s">
        <v>8614</v>
      </c>
      <c r="C337" s="1" t="s">
        <v>1138</v>
      </c>
      <c r="D337" s="1" t="s">
        <v>13732</v>
      </c>
      <c r="H337" s="1">
        <v>6.6</v>
      </c>
      <c r="O337" s="14"/>
    </row>
    <row r="338" ht="14.25" customHeight="1">
      <c r="A338" s="1" t="s">
        <v>2394</v>
      </c>
      <c r="B338" s="1" t="s">
        <v>13732</v>
      </c>
      <c r="C338" s="1" t="s">
        <v>851</v>
      </c>
      <c r="D338" s="1" t="s">
        <v>14938</v>
      </c>
      <c r="H338" s="1">
        <v>7.0</v>
      </c>
      <c r="O338" s="14"/>
    </row>
    <row r="339" ht="14.25" customHeight="1">
      <c r="A339" s="1" t="s">
        <v>2394</v>
      </c>
      <c r="B339" s="1" t="s">
        <v>851</v>
      </c>
      <c r="C339" s="1" t="s">
        <v>7737</v>
      </c>
      <c r="H339" s="1">
        <v>6.7</v>
      </c>
      <c r="O339" s="14"/>
    </row>
    <row r="340" ht="14.25" customHeight="1">
      <c r="A340" s="1" t="s">
        <v>625</v>
      </c>
      <c r="B340" s="1" t="s">
        <v>8614</v>
      </c>
      <c r="C340" s="1" t="s">
        <v>1138</v>
      </c>
      <c r="D340" s="1" t="s">
        <v>13732</v>
      </c>
      <c r="H340" s="1">
        <v>8.2</v>
      </c>
      <c r="O340" s="14"/>
    </row>
    <row r="341" ht="14.25" customHeight="1">
      <c r="A341" s="1" t="s">
        <v>893</v>
      </c>
      <c r="B341" s="1" t="s">
        <v>625</v>
      </c>
      <c r="C341" s="1" t="s">
        <v>2394</v>
      </c>
      <c r="D341" s="1" t="s">
        <v>851</v>
      </c>
      <c r="H341" s="1">
        <v>8.9</v>
      </c>
      <c r="O341" s="14"/>
    </row>
    <row r="342" ht="14.25" customHeight="1">
      <c r="A342" s="1" t="s">
        <v>893</v>
      </c>
      <c r="B342" s="1" t="s">
        <v>625</v>
      </c>
      <c r="C342" s="1" t="s">
        <v>2394</v>
      </c>
      <c r="D342" s="1" t="s">
        <v>851</v>
      </c>
      <c r="H342" s="1">
        <v>8.7</v>
      </c>
      <c r="O342" s="14"/>
    </row>
    <row r="343" ht="14.25" customHeight="1">
      <c r="A343" s="1" t="s">
        <v>893</v>
      </c>
      <c r="B343" s="1" t="s">
        <v>625</v>
      </c>
      <c r="C343" s="1" t="s">
        <v>851</v>
      </c>
      <c r="H343" s="1">
        <v>5.5</v>
      </c>
      <c r="O343" s="14"/>
    </row>
    <row r="344" ht="14.25" customHeight="1">
      <c r="A344" s="1" t="s">
        <v>893</v>
      </c>
      <c r="B344" s="1" t="s">
        <v>625</v>
      </c>
      <c r="C344" s="1" t="s">
        <v>851</v>
      </c>
      <c r="D344" s="1" t="s">
        <v>7737</v>
      </c>
      <c r="H344" s="1">
        <v>5.7</v>
      </c>
      <c r="O344" s="14"/>
    </row>
    <row r="345" ht="14.25" customHeight="1">
      <c r="A345" s="1" t="s">
        <v>2394</v>
      </c>
      <c r="B345" s="1" t="s">
        <v>18059</v>
      </c>
      <c r="C345" s="1" t="s">
        <v>14938</v>
      </c>
      <c r="D345" s="1" t="s">
        <v>9234</v>
      </c>
      <c r="E345" s="1" t="s">
        <v>7737</v>
      </c>
      <c r="H345" s="1">
        <v>6.3</v>
      </c>
      <c r="O345" s="14"/>
    </row>
    <row r="346" ht="14.25" customHeight="1">
      <c r="A346" s="1" t="s">
        <v>893</v>
      </c>
      <c r="B346" s="1" t="s">
        <v>625</v>
      </c>
      <c r="C346" s="1" t="s">
        <v>9234</v>
      </c>
      <c r="D346" s="1" t="s">
        <v>7737</v>
      </c>
      <c r="H346" s="1">
        <v>5.9</v>
      </c>
      <c r="O346" s="14"/>
    </row>
    <row r="347" ht="14.25" customHeight="1">
      <c r="A347" s="1" t="s">
        <v>893</v>
      </c>
      <c r="B347" s="1" t="s">
        <v>2394</v>
      </c>
      <c r="C347" s="1" t="s">
        <v>9234</v>
      </c>
      <c r="D347" s="1" t="s">
        <v>7737</v>
      </c>
      <c r="H347" s="1">
        <v>7.6</v>
      </c>
      <c r="O347" s="14"/>
    </row>
    <row r="348" ht="14.25" customHeight="1">
      <c r="A348" s="1" t="s">
        <v>625</v>
      </c>
      <c r="B348" s="1" t="s">
        <v>13732</v>
      </c>
      <c r="C348" s="1" t="s">
        <v>851</v>
      </c>
      <c r="H348" s="1">
        <v>6.6</v>
      </c>
      <c r="O348" s="14"/>
    </row>
    <row r="349" ht="14.25" customHeight="1">
      <c r="A349" s="1" t="s">
        <v>893</v>
      </c>
      <c r="B349" s="1" t="s">
        <v>7737</v>
      </c>
      <c r="H349" s="1">
        <v>5.3</v>
      </c>
      <c r="O349" s="14"/>
    </row>
    <row r="350" ht="14.25" customHeight="1">
      <c r="A350" s="1" t="s">
        <v>2394</v>
      </c>
      <c r="B350" s="1" t="s">
        <v>17075</v>
      </c>
      <c r="C350" s="1" t="s">
        <v>18061</v>
      </c>
      <c r="D350" s="1" t="s">
        <v>11374</v>
      </c>
      <c r="H350" s="1">
        <v>6.0</v>
      </c>
      <c r="O350" s="14"/>
    </row>
    <row r="351" ht="14.25" customHeight="1">
      <c r="A351" s="1" t="s">
        <v>893</v>
      </c>
      <c r="B351" s="1" t="s">
        <v>625</v>
      </c>
      <c r="C351" s="1" t="s">
        <v>8614</v>
      </c>
      <c r="D351" s="1" t="s">
        <v>13732</v>
      </c>
      <c r="H351" s="1">
        <v>8.0</v>
      </c>
      <c r="O351" s="14"/>
    </row>
    <row r="352" ht="14.25" customHeight="1">
      <c r="A352" s="1" t="s">
        <v>893</v>
      </c>
      <c r="B352" s="1" t="s">
        <v>625</v>
      </c>
      <c r="C352" s="1" t="s">
        <v>1138</v>
      </c>
      <c r="H352" s="1">
        <v>5.6</v>
      </c>
      <c r="O352" s="14"/>
    </row>
    <row r="353" ht="14.25" customHeight="1">
      <c r="A353" s="1" t="s">
        <v>625</v>
      </c>
      <c r="B353" s="1" t="s">
        <v>13732</v>
      </c>
      <c r="C353" s="1" t="s">
        <v>851</v>
      </c>
      <c r="H353" s="1">
        <v>5.9</v>
      </c>
      <c r="O353" s="14"/>
    </row>
    <row r="354" ht="14.25" customHeight="1">
      <c r="A354" s="1" t="s">
        <v>625</v>
      </c>
      <c r="B354" s="1" t="s">
        <v>1138</v>
      </c>
      <c r="C354" s="1" t="s">
        <v>13732</v>
      </c>
      <c r="D354" s="1" t="s">
        <v>18059</v>
      </c>
      <c r="E354" s="1" t="s">
        <v>9234</v>
      </c>
      <c r="H354" s="1">
        <v>7.3</v>
      </c>
      <c r="O354" s="14"/>
    </row>
    <row r="355" ht="14.25" customHeight="1">
      <c r="A355" s="1" t="s">
        <v>625</v>
      </c>
      <c r="B355" s="1" t="s">
        <v>8614</v>
      </c>
      <c r="C355" s="1" t="s">
        <v>1138</v>
      </c>
      <c r="D355" s="1" t="s">
        <v>13732</v>
      </c>
      <c r="E355" s="1" t="s">
        <v>851</v>
      </c>
      <c r="H355" s="1">
        <v>7.9</v>
      </c>
      <c r="O355" s="14"/>
    </row>
    <row r="356" ht="14.25" customHeight="1">
      <c r="A356" s="1" t="s">
        <v>893</v>
      </c>
      <c r="B356" s="1" t="s">
        <v>7737</v>
      </c>
      <c r="H356" s="1">
        <v>6.8</v>
      </c>
      <c r="O356" s="14"/>
    </row>
    <row r="357" ht="14.25" customHeight="1">
      <c r="A357" s="1" t="s">
        <v>893</v>
      </c>
      <c r="B357" s="1" t="s">
        <v>1138</v>
      </c>
      <c r="C357" s="1" t="s">
        <v>18054</v>
      </c>
      <c r="D357" s="1" t="s">
        <v>7737</v>
      </c>
      <c r="H357" s="1">
        <v>6.6</v>
      </c>
      <c r="O357" s="14"/>
    </row>
    <row r="358" ht="14.25" customHeight="1">
      <c r="A358" s="1" t="s">
        <v>2394</v>
      </c>
      <c r="B358" s="1" t="s">
        <v>851</v>
      </c>
      <c r="C358" s="1" t="s">
        <v>4647</v>
      </c>
      <c r="D358" s="1" t="s">
        <v>18059</v>
      </c>
      <c r="E358" s="1" t="s">
        <v>7737</v>
      </c>
      <c r="H358" s="1">
        <v>6.6</v>
      </c>
      <c r="O358" s="14"/>
    </row>
    <row r="359" ht="14.25" customHeight="1">
      <c r="A359" s="1" t="s">
        <v>8614</v>
      </c>
      <c r="B359" s="1" t="s">
        <v>1138</v>
      </c>
      <c r="C359" s="1" t="s">
        <v>13732</v>
      </c>
      <c r="D359" s="1" t="s">
        <v>9234</v>
      </c>
      <c r="H359" s="1">
        <v>7.0</v>
      </c>
      <c r="O359" s="14"/>
    </row>
    <row r="360" ht="14.25" customHeight="1">
      <c r="A360" s="1" t="s">
        <v>893</v>
      </c>
      <c r="B360" s="1" t="s">
        <v>625</v>
      </c>
      <c r="C360" s="1" t="s">
        <v>8614</v>
      </c>
      <c r="D360" s="1" t="s">
        <v>1138</v>
      </c>
      <c r="E360" s="1" t="s">
        <v>13732</v>
      </c>
      <c r="H360" s="1">
        <v>7.0</v>
      </c>
      <c r="O360" s="14"/>
    </row>
    <row r="361" ht="14.25" customHeight="1">
      <c r="A361" s="1" t="s">
        <v>625</v>
      </c>
      <c r="B361" s="1" t="s">
        <v>1138</v>
      </c>
      <c r="C361" s="1" t="s">
        <v>2394</v>
      </c>
      <c r="D361" s="1" t="s">
        <v>851</v>
      </c>
      <c r="E361" s="1" t="s">
        <v>14938</v>
      </c>
      <c r="H361" s="1">
        <v>7.3</v>
      </c>
      <c r="O361" s="14"/>
    </row>
    <row r="362" ht="14.25" customHeight="1">
      <c r="A362" s="1" t="s">
        <v>893</v>
      </c>
      <c r="B362" s="1" t="s">
        <v>625</v>
      </c>
      <c r="C362" s="1" t="s">
        <v>1138</v>
      </c>
      <c r="D362" s="1" t="s">
        <v>18054</v>
      </c>
      <c r="E362" s="1" t="s">
        <v>7737</v>
      </c>
      <c r="H362" s="1">
        <v>5.5</v>
      </c>
      <c r="O362" s="14"/>
    </row>
    <row r="363" ht="14.25" customHeight="1">
      <c r="A363" s="1" t="s">
        <v>18054</v>
      </c>
      <c r="B363" s="1" t="s">
        <v>2394</v>
      </c>
      <c r="C363" s="1" t="s">
        <v>7737</v>
      </c>
      <c r="H363" s="1">
        <v>8.5</v>
      </c>
      <c r="O363" s="14"/>
    </row>
    <row r="364" ht="14.25" customHeight="1">
      <c r="A364" s="1" t="s">
        <v>625</v>
      </c>
      <c r="B364" s="1" t="s">
        <v>8614</v>
      </c>
      <c r="C364" s="1" t="s">
        <v>13732</v>
      </c>
      <c r="D364" s="1" t="s">
        <v>851</v>
      </c>
      <c r="E364" s="1" t="s">
        <v>13193</v>
      </c>
      <c r="F364" s="1" t="s">
        <v>18061</v>
      </c>
      <c r="H364" s="1">
        <v>7.5</v>
      </c>
      <c r="O364" s="14"/>
    </row>
    <row r="365" ht="14.25" customHeight="1">
      <c r="A365" s="1" t="s">
        <v>893</v>
      </c>
      <c r="B365" s="1" t="s">
        <v>1138</v>
      </c>
      <c r="H365" s="1">
        <v>7.0</v>
      </c>
      <c r="O365" s="14"/>
    </row>
    <row r="366" ht="14.25" customHeight="1">
      <c r="A366" s="1" t="s">
        <v>18054</v>
      </c>
      <c r="B366" s="1" t="s">
        <v>2394</v>
      </c>
      <c r="C366" s="1" t="s">
        <v>18059</v>
      </c>
      <c r="D366" s="1" t="s">
        <v>7737</v>
      </c>
      <c r="H366" s="1">
        <v>7.8</v>
      </c>
      <c r="O366" s="14"/>
    </row>
    <row r="367" ht="14.25" customHeight="1">
      <c r="A367" s="1" t="s">
        <v>893</v>
      </c>
      <c r="B367" s="1" t="s">
        <v>625</v>
      </c>
      <c r="C367" s="1" t="s">
        <v>7737</v>
      </c>
      <c r="H367" s="1">
        <v>7.6</v>
      </c>
      <c r="O367" s="14"/>
    </row>
    <row r="368" ht="14.25" customHeight="1">
      <c r="A368" s="1" t="s">
        <v>893</v>
      </c>
      <c r="B368" s="1" t="s">
        <v>625</v>
      </c>
      <c r="C368" s="1" t="s">
        <v>18054</v>
      </c>
      <c r="D368" s="1" t="s">
        <v>18059</v>
      </c>
      <c r="E368" s="1" t="s">
        <v>7737</v>
      </c>
      <c r="H368" s="1">
        <v>7.6</v>
      </c>
      <c r="O368" s="14"/>
    </row>
    <row r="369" ht="14.25" customHeight="1">
      <c r="A369" s="1" t="s">
        <v>625</v>
      </c>
      <c r="B369" s="1" t="s">
        <v>2394</v>
      </c>
      <c r="C369" s="1" t="s">
        <v>17075</v>
      </c>
      <c r="H369" s="1">
        <v>6.1</v>
      </c>
      <c r="O369" s="14"/>
    </row>
    <row r="370" ht="14.25" customHeight="1">
      <c r="A370" s="1" t="s">
        <v>893</v>
      </c>
      <c r="B370" s="1" t="s">
        <v>625</v>
      </c>
      <c r="C370" s="1" t="s">
        <v>8614</v>
      </c>
      <c r="D370" s="1" t="s">
        <v>13732</v>
      </c>
      <c r="E370" s="1" t="s">
        <v>851</v>
      </c>
      <c r="F370" s="1" t="s">
        <v>9234</v>
      </c>
      <c r="H370" s="1">
        <v>6.8</v>
      </c>
      <c r="O370" s="14"/>
    </row>
    <row r="371" ht="14.25" customHeight="1">
      <c r="A371" s="1" t="s">
        <v>625</v>
      </c>
      <c r="B371" s="1" t="s">
        <v>8614</v>
      </c>
      <c r="C371" s="1" t="s">
        <v>1138</v>
      </c>
      <c r="D371" s="1" t="s">
        <v>13732</v>
      </c>
      <c r="E371" s="1" t="s">
        <v>851</v>
      </c>
      <c r="F371" s="1" t="s">
        <v>9004</v>
      </c>
      <c r="H371" s="1">
        <v>5.0</v>
      </c>
      <c r="O371" s="14"/>
    </row>
    <row r="372" ht="14.25" customHeight="1">
      <c r="A372" s="1" t="s">
        <v>2394</v>
      </c>
      <c r="B372" s="1" t="s">
        <v>17075</v>
      </c>
      <c r="C372" s="1" t="s">
        <v>7737</v>
      </c>
      <c r="D372" s="1" t="s">
        <v>18061</v>
      </c>
      <c r="H372" s="1">
        <v>7.1</v>
      </c>
      <c r="O372" s="14"/>
    </row>
    <row r="373" ht="14.25" customHeight="1">
      <c r="A373" s="1" t="s">
        <v>893</v>
      </c>
      <c r="B373" s="1" t="s">
        <v>1138</v>
      </c>
      <c r="H373" s="1">
        <v>5.5</v>
      </c>
      <c r="O373" s="14"/>
    </row>
    <row r="374" ht="14.25" customHeight="1">
      <c r="A374" s="1" t="s">
        <v>893</v>
      </c>
      <c r="B374" s="1" t="s">
        <v>8614</v>
      </c>
      <c r="C374" s="1" t="s">
        <v>1138</v>
      </c>
      <c r="D374" s="1" t="s">
        <v>9234</v>
      </c>
      <c r="H374" s="1">
        <v>5.6</v>
      </c>
      <c r="O374" s="14"/>
    </row>
    <row r="375" ht="14.25" customHeight="1">
      <c r="A375" s="1" t="s">
        <v>625</v>
      </c>
      <c r="B375" s="1" t="s">
        <v>2394</v>
      </c>
      <c r="C375" s="1" t="s">
        <v>9234</v>
      </c>
      <c r="H375" s="1">
        <v>7.1</v>
      </c>
      <c r="O375" s="14"/>
    </row>
    <row r="376" ht="14.25" customHeight="1">
      <c r="A376" s="1" t="s">
        <v>1138</v>
      </c>
      <c r="B376" s="1" t="s">
        <v>13732</v>
      </c>
      <c r="C376" s="1" t="s">
        <v>851</v>
      </c>
      <c r="D376" s="1" t="s">
        <v>4647</v>
      </c>
      <c r="E376" s="1" t="s">
        <v>18059</v>
      </c>
      <c r="H376" s="1">
        <v>4.9</v>
      </c>
      <c r="O376" s="14"/>
    </row>
    <row r="377" ht="14.25" customHeight="1">
      <c r="A377" s="1" t="s">
        <v>2394</v>
      </c>
      <c r="B377" s="1" t="s">
        <v>18059</v>
      </c>
      <c r="C377" s="1" t="s">
        <v>9234</v>
      </c>
      <c r="D377" s="1" t="s">
        <v>7737</v>
      </c>
      <c r="H377" s="1">
        <v>7.4</v>
      </c>
      <c r="O377" s="14"/>
    </row>
    <row r="378" ht="14.25" customHeight="1">
      <c r="A378" s="1" t="s">
        <v>893</v>
      </c>
      <c r="B378" s="1" t="s">
        <v>4647</v>
      </c>
      <c r="C378" s="1" t="s">
        <v>9234</v>
      </c>
      <c r="D378" s="1" t="s">
        <v>7737</v>
      </c>
      <c r="H378" s="1">
        <v>5.7</v>
      </c>
      <c r="O378" s="14"/>
    </row>
    <row r="379" ht="14.25" customHeight="1">
      <c r="A379" s="1" t="s">
        <v>18054</v>
      </c>
      <c r="B379" s="1" t="s">
        <v>18059</v>
      </c>
      <c r="C379" s="1" t="s">
        <v>7737</v>
      </c>
      <c r="H379" s="1">
        <v>6.4</v>
      </c>
      <c r="O379" s="14"/>
    </row>
    <row r="380" ht="14.25" customHeight="1">
      <c r="A380" s="1" t="s">
        <v>625</v>
      </c>
      <c r="B380" s="1" t="s">
        <v>13732</v>
      </c>
      <c r="C380" s="1" t="s">
        <v>851</v>
      </c>
      <c r="H380" s="1">
        <v>5.9</v>
      </c>
      <c r="O380" s="14"/>
    </row>
    <row r="381" ht="14.25" customHeight="1">
      <c r="A381" s="1" t="s">
        <v>893</v>
      </c>
      <c r="B381" s="1" t="s">
        <v>625</v>
      </c>
      <c r="C381" s="1" t="s">
        <v>851</v>
      </c>
      <c r="H381" s="1">
        <v>5.5</v>
      </c>
      <c r="O381" s="14"/>
    </row>
    <row r="382" ht="14.25" customHeight="1">
      <c r="A382" s="1" t="s">
        <v>893</v>
      </c>
      <c r="B382" s="1" t="s">
        <v>625</v>
      </c>
      <c r="C382" s="1" t="s">
        <v>1138</v>
      </c>
      <c r="D382" s="1" t="s">
        <v>18054</v>
      </c>
      <c r="E382" s="1" t="s">
        <v>18059</v>
      </c>
      <c r="F382" s="1" t="s">
        <v>7737</v>
      </c>
      <c r="H382" s="1">
        <v>6.9</v>
      </c>
      <c r="O382" s="14"/>
    </row>
    <row r="383" ht="14.25" customHeight="1">
      <c r="A383" s="1" t="s">
        <v>893</v>
      </c>
      <c r="B383" s="1" t="s">
        <v>625</v>
      </c>
      <c r="C383" s="1" t="s">
        <v>14938</v>
      </c>
      <c r="D383" s="1" t="s">
        <v>9234</v>
      </c>
      <c r="E383" s="1" t="s">
        <v>7737</v>
      </c>
      <c r="H383" s="1">
        <v>6.2</v>
      </c>
      <c r="O383" s="14"/>
    </row>
    <row r="384" ht="14.25" customHeight="1">
      <c r="A384" s="1" t="s">
        <v>893</v>
      </c>
      <c r="B384" s="1" t="s">
        <v>18054</v>
      </c>
      <c r="C384" s="1" t="s">
        <v>7737</v>
      </c>
      <c r="H384" s="1">
        <v>7.0</v>
      </c>
      <c r="O384" s="14"/>
    </row>
    <row r="385" ht="14.25" customHeight="1">
      <c r="A385" s="1" t="s">
        <v>625</v>
      </c>
      <c r="B385" s="1" t="s">
        <v>9234</v>
      </c>
      <c r="C385" s="1" t="s">
        <v>7737</v>
      </c>
      <c r="H385" s="1">
        <v>5.6</v>
      </c>
      <c r="O385" s="14"/>
    </row>
    <row r="386" ht="14.25" customHeight="1">
      <c r="A386" s="1" t="s">
        <v>625</v>
      </c>
      <c r="B386" s="1" t="s">
        <v>8614</v>
      </c>
      <c r="C386" s="1" t="s">
        <v>1138</v>
      </c>
      <c r="D386" s="1" t="s">
        <v>13732</v>
      </c>
      <c r="E386" s="1" t="s">
        <v>13193</v>
      </c>
      <c r="H386" s="1">
        <v>7.0</v>
      </c>
      <c r="O386" s="14"/>
    </row>
    <row r="387" ht="14.25" customHeight="1">
      <c r="A387" s="1" t="s">
        <v>1138</v>
      </c>
      <c r="B387" s="1" t="s">
        <v>2394</v>
      </c>
      <c r="C387" s="1" t="s">
        <v>9234</v>
      </c>
      <c r="H387" s="1">
        <v>6.8</v>
      </c>
      <c r="O387" s="14"/>
    </row>
    <row r="388" ht="14.25" customHeight="1">
      <c r="A388" s="1" t="s">
        <v>893</v>
      </c>
      <c r="B388" s="1" t="s">
        <v>2394</v>
      </c>
      <c r="C388" s="1" t="s">
        <v>9234</v>
      </c>
      <c r="D388" s="1" t="s">
        <v>7737</v>
      </c>
      <c r="H388" s="1">
        <v>5.4</v>
      </c>
      <c r="O388" s="14"/>
    </row>
    <row r="389" ht="14.25" customHeight="1">
      <c r="A389" s="1" t="s">
        <v>893</v>
      </c>
      <c r="B389" s="1" t="s">
        <v>18054</v>
      </c>
      <c r="C389" s="1" t="s">
        <v>2394</v>
      </c>
      <c r="D389" s="1" t="s">
        <v>7737</v>
      </c>
      <c r="H389" s="1">
        <v>6.1</v>
      </c>
      <c r="O389" s="14"/>
    </row>
    <row r="390" ht="14.25" customHeight="1">
      <c r="A390" s="1" t="s">
        <v>2394</v>
      </c>
      <c r="B390" s="1" t="s">
        <v>17075</v>
      </c>
      <c r="C390" s="1" t="s">
        <v>7737</v>
      </c>
      <c r="D390" s="1" t="s">
        <v>18061</v>
      </c>
      <c r="H390" s="1">
        <v>6.7</v>
      </c>
      <c r="O390" s="14"/>
    </row>
    <row r="391" ht="14.25" customHeight="1">
      <c r="A391" s="1" t="s">
        <v>893</v>
      </c>
      <c r="B391" s="1" t="s">
        <v>625</v>
      </c>
      <c r="C391" s="1" t="s">
        <v>9234</v>
      </c>
      <c r="H391" s="1">
        <v>4.3</v>
      </c>
      <c r="O391" s="14"/>
    </row>
    <row r="392" ht="14.25" customHeight="1">
      <c r="A392" s="1" t="s">
        <v>625</v>
      </c>
      <c r="B392" s="1" t="s">
        <v>851</v>
      </c>
      <c r="H392" s="1">
        <v>6.9</v>
      </c>
      <c r="O392" s="14"/>
    </row>
    <row r="393" ht="14.25" customHeight="1">
      <c r="A393" s="1" t="s">
        <v>10030</v>
      </c>
      <c r="B393" s="1" t="s">
        <v>2394</v>
      </c>
      <c r="C393" s="1" t="s">
        <v>18062</v>
      </c>
      <c r="H393" s="1">
        <v>8.0</v>
      </c>
      <c r="O393" s="14"/>
    </row>
    <row r="394" ht="14.25" customHeight="1">
      <c r="A394" s="1" t="s">
        <v>893</v>
      </c>
      <c r="B394" s="1" t="s">
        <v>13732</v>
      </c>
      <c r="C394" s="1" t="s">
        <v>851</v>
      </c>
      <c r="D394" s="1" t="s">
        <v>13193</v>
      </c>
      <c r="H394" s="1">
        <v>4.4</v>
      </c>
      <c r="O394" s="14"/>
    </row>
    <row r="395" ht="14.25" customHeight="1">
      <c r="A395" s="1" t="s">
        <v>2394</v>
      </c>
      <c r="B395" s="1" t="s">
        <v>17075</v>
      </c>
      <c r="C395" s="1" t="s">
        <v>18062</v>
      </c>
      <c r="H395" s="1">
        <v>7.3</v>
      </c>
      <c r="O395" s="14"/>
    </row>
    <row r="396" ht="14.25" customHeight="1">
      <c r="A396" s="1" t="s">
        <v>893</v>
      </c>
      <c r="B396" s="1" t="s">
        <v>625</v>
      </c>
      <c r="C396" s="1" t="s">
        <v>2394</v>
      </c>
      <c r="D396" s="1" t="s">
        <v>7737</v>
      </c>
      <c r="H396" s="1">
        <v>6.3</v>
      </c>
      <c r="O396" s="14"/>
    </row>
    <row r="397" ht="14.25" customHeight="1">
      <c r="A397" s="1" t="s">
        <v>893</v>
      </c>
      <c r="B397" s="1" t="s">
        <v>18054</v>
      </c>
      <c r="C397" s="1" t="s">
        <v>7737</v>
      </c>
      <c r="H397" s="1">
        <v>6.7</v>
      </c>
      <c r="O397" s="14"/>
    </row>
    <row r="398" ht="14.25" customHeight="1">
      <c r="A398" s="1" t="s">
        <v>625</v>
      </c>
      <c r="B398" s="1" t="s">
        <v>2394</v>
      </c>
      <c r="C398" s="1" t="s">
        <v>14938</v>
      </c>
      <c r="H398" s="1">
        <v>7.7</v>
      </c>
      <c r="O398" s="14"/>
    </row>
    <row r="399" ht="14.25" customHeight="1">
      <c r="A399" s="1" t="s">
        <v>8614</v>
      </c>
      <c r="B399" s="1" t="s">
        <v>1138</v>
      </c>
      <c r="C399" s="1" t="s">
        <v>13732</v>
      </c>
      <c r="D399" s="1" t="s">
        <v>9004</v>
      </c>
      <c r="E399" s="1" t="s">
        <v>14938</v>
      </c>
      <c r="H399" s="1">
        <v>6.5</v>
      </c>
      <c r="O399" s="14"/>
    </row>
    <row r="400" ht="14.25" customHeight="1">
      <c r="A400" s="1" t="s">
        <v>893</v>
      </c>
      <c r="B400" s="1" t="s">
        <v>18059</v>
      </c>
      <c r="C400" s="1" t="s">
        <v>7737</v>
      </c>
      <c r="H400" s="1">
        <v>7.8</v>
      </c>
      <c r="O400" s="14"/>
    </row>
    <row r="401" ht="14.25" customHeight="1">
      <c r="A401" s="1" t="s">
        <v>893</v>
      </c>
      <c r="B401" s="1" t="s">
        <v>625</v>
      </c>
      <c r="C401" s="1" t="s">
        <v>2394</v>
      </c>
      <c r="D401" s="1" t="s">
        <v>7737</v>
      </c>
      <c r="H401" s="1">
        <v>6.4</v>
      </c>
      <c r="O401" s="14"/>
    </row>
    <row r="402" ht="14.25" customHeight="1">
      <c r="A402" s="1" t="s">
        <v>18054</v>
      </c>
      <c r="B402" s="1" t="s">
        <v>7737</v>
      </c>
      <c r="H402" s="1">
        <v>7.8</v>
      </c>
      <c r="O402" s="14"/>
    </row>
    <row r="403" ht="14.25" customHeight="1">
      <c r="A403" s="1" t="s">
        <v>893</v>
      </c>
      <c r="B403" s="1" t="s">
        <v>625</v>
      </c>
      <c r="C403" s="1" t="s">
        <v>14938</v>
      </c>
      <c r="H403" s="1">
        <v>5.8</v>
      </c>
      <c r="O403" s="14"/>
    </row>
    <row r="404" ht="14.25" customHeight="1">
      <c r="A404" s="1" t="s">
        <v>8614</v>
      </c>
      <c r="B404" s="1" t="s">
        <v>1138</v>
      </c>
      <c r="C404" s="1" t="s">
        <v>13732</v>
      </c>
      <c r="D404" s="1" t="s">
        <v>851</v>
      </c>
      <c r="H404" s="1">
        <v>7.1</v>
      </c>
      <c r="O404" s="14"/>
    </row>
    <row r="405" ht="14.25" customHeight="1">
      <c r="A405" s="1" t="s">
        <v>8614</v>
      </c>
      <c r="B405" s="1" t="s">
        <v>1138</v>
      </c>
      <c r="C405" s="1" t="s">
        <v>13732</v>
      </c>
      <c r="D405" s="1" t="s">
        <v>851</v>
      </c>
      <c r="E405" s="1" t="s">
        <v>13193</v>
      </c>
      <c r="F405" s="1" t="s">
        <v>14938</v>
      </c>
      <c r="H405" s="1">
        <v>7.1</v>
      </c>
      <c r="O405" s="14"/>
    </row>
    <row r="406" ht="14.25" customHeight="1">
      <c r="A406" s="1" t="s">
        <v>18054</v>
      </c>
      <c r="B406" s="1" t="s">
        <v>2394</v>
      </c>
      <c r="C406" s="1" t="s">
        <v>4647</v>
      </c>
      <c r="D406" s="1" t="s">
        <v>18059</v>
      </c>
      <c r="E406" s="1" t="s">
        <v>7737</v>
      </c>
      <c r="H406" s="1">
        <v>8.6</v>
      </c>
      <c r="O406" s="14"/>
    </row>
    <row r="407" ht="14.25" customHeight="1">
      <c r="A407" s="1" t="s">
        <v>893</v>
      </c>
      <c r="B407" s="1" t="s">
        <v>18054</v>
      </c>
      <c r="C407" s="1" t="s">
        <v>18059</v>
      </c>
      <c r="D407" s="1" t="s">
        <v>7737</v>
      </c>
      <c r="H407" s="1">
        <v>6.8</v>
      </c>
      <c r="O407" s="14"/>
    </row>
    <row r="408" ht="14.25" customHeight="1">
      <c r="A408" s="1" t="s">
        <v>625</v>
      </c>
      <c r="B408" s="1" t="s">
        <v>1138</v>
      </c>
      <c r="C408" s="1" t="s">
        <v>13732</v>
      </c>
      <c r="H408" s="1">
        <v>4.8</v>
      </c>
      <c r="O408" s="14"/>
    </row>
    <row r="409" ht="14.25" customHeight="1">
      <c r="A409" s="1" t="s">
        <v>893</v>
      </c>
      <c r="B409" s="1" t="s">
        <v>1138</v>
      </c>
      <c r="C409" s="1" t="s">
        <v>18054</v>
      </c>
      <c r="H409" s="1">
        <v>6.2</v>
      </c>
      <c r="O409" s="14"/>
    </row>
    <row r="410" ht="14.25" customHeight="1">
      <c r="A410" s="1" t="s">
        <v>1138</v>
      </c>
      <c r="B410" s="1" t="s">
        <v>14938</v>
      </c>
      <c r="H410" s="1">
        <v>6.9</v>
      </c>
      <c r="O410" s="14"/>
    </row>
    <row r="411" ht="14.25" customHeight="1">
      <c r="A411" s="1" t="s">
        <v>893</v>
      </c>
      <c r="B411" s="1" t="s">
        <v>18054</v>
      </c>
      <c r="C411" s="1" t="s">
        <v>2394</v>
      </c>
      <c r="D411" s="1" t="s">
        <v>18059</v>
      </c>
      <c r="E411" s="1" t="s">
        <v>7737</v>
      </c>
      <c r="H411" s="1">
        <v>7.3</v>
      </c>
      <c r="O411" s="14"/>
    </row>
    <row r="412" ht="14.25" customHeight="1">
      <c r="A412" s="1" t="s">
        <v>1138</v>
      </c>
      <c r="B412" s="1" t="s">
        <v>2394</v>
      </c>
      <c r="C412" s="1" t="s">
        <v>14938</v>
      </c>
      <c r="H412" s="1">
        <v>6.6</v>
      </c>
      <c r="O412" s="14"/>
    </row>
    <row r="413" ht="14.25" customHeight="1">
      <c r="A413" s="1" t="s">
        <v>18054</v>
      </c>
      <c r="B413" s="1" t="s">
        <v>7737</v>
      </c>
      <c r="H413" s="1">
        <v>6.9</v>
      </c>
      <c r="O413" s="14"/>
    </row>
    <row r="414" ht="14.25" customHeight="1">
      <c r="A414" s="1" t="s">
        <v>625</v>
      </c>
      <c r="B414" s="1" t="s">
        <v>8614</v>
      </c>
      <c r="C414" s="1" t="s">
        <v>1138</v>
      </c>
      <c r="D414" s="1" t="s">
        <v>13732</v>
      </c>
      <c r="H414" s="1">
        <v>6.2</v>
      </c>
      <c r="O414" s="14"/>
    </row>
    <row r="415" ht="14.25" customHeight="1">
      <c r="A415" s="1" t="s">
        <v>625</v>
      </c>
      <c r="B415" s="1" t="s">
        <v>18059</v>
      </c>
      <c r="C415" s="1" t="s">
        <v>9234</v>
      </c>
      <c r="H415" s="1">
        <v>6.7</v>
      </c>
      <c r="O415" s="14"/>
    </row>
    <row r="416" ht="14.25" customHeight="1">
      <c r="A416" s="1" t="s">
        <v>2394</v>
      </c>
      <c r="B416" s="1" t="s">
        <v>17075</v>
      </c>
      <c r="C416" s="1" t="s">
        <v>18061</v>
      </c>
      <c r="H416" s="1">
        <v>7.6</v>
      </c>
      <c r="O416" s="14"/>
    </row>
    <row r="417" ht="14.25" customHeight="1">
      <c r="A417" s="1" t="s">
        <v>893</v>
      </c>
      <c r="B417" s="1" t="s">
        <v>625</v>
      </c>
      <c r="C417" s="1" t="s">
        <v>1138</v>
      </c>
      <c r="D417" s="1" t="s">
        <v>7737</v>
      </c>
      <c r="H417" s="1">
        <v>6.7</v>
      </c>
      <c r="O417" s="14"/>
    </row>
    <row r="418" ht="14.25" customHeight="1">
      <c r="A418" s="1" t="s">
        <v>893</v>
      </c>
      <c r="B418" s="1" t="s">
        <v>625</v>
      </c>
      <c r="C418" s="1" t="s">
        <v>1138</v>
      </c>
      <c r="D418" s="1" t="s">
        <v>851</v>
      </c>
      <c r="H418" s="1">
        <v>6.2</v>
      </c>
      <c r="O418" s="14"/>
    </row>
    <row r="419" ht="14.25" customHeight="1">
      <c r="A419" s="1" t="s">
        <v>2394</v>
      </c>
      <c r="B419" s="1" t="s">
        <v>14938</v>
      </c>
      <c r="H419" s="1">
        <v>7.3</v>
      </c>
      <c r="O419" s="14"/>
    </row>
    <row r="420" ht="14.25" customHeight="1">
      <c r="A420" s="1" t="s">
        <v>893</v>
      </c>
      <c r="B420" s="1" t="s">
        <v>18054</v>
      </c>
      <c r="C420" s="1" t="s">
        <v>7737</v>
      </c>
      <c r="H420" s="1">
        <v>6.0</v>
      </c>
      <c r="O420" s="14"/>
    </row>
    <row r="421" ht="14.25" customHeight="1">
      <c r="A421" s="1" t="s">
        <v>625</v>
      </c>
      <c r="B421" s="1" t="s">
        <v>8614</v>
      </c>
      <c r="C421" s="1" t="s">
        <v>1138</v>
      </c>
      <c r="D421" s="1" t="s">
        <v>13732</v>
      </c>
      <c r="E421" s="1" t="s">
        <v>851</v>
      </c>
      <c r="H421" s="1">
        <v>7.1</v>
      </c>
      <c r="O421" s="14"/>
    </row>
    <row r="422" ht="14.25" customHeight="1">
      <c r="A422" s="1" t="s">
        <v>2394</v>
      </c>
      <c r="B422" s="1" t="s">
        <v>851</v>
      </c>
      <c r="C422" s="1" t="s">
        <v>14938</v>
      </c>
      <c r="H422" s="1">
        <v>7.1</v>
      </c>
      <c r="O422" s="14"/>
    </row>
    <row r="423" ht="14.25" customHeight="1">
      <c r="A423" s="1" t="s">
        <v>893</v>
      </c>
      <c r="B423" s="1" t="s">
        <v>2394</v>
      </c>
      <c r="C423" s="1" t="s">
        <v>7737</v>
      </c>
      <c r="H423" s="1">
        <v>5.5</v>
      </c>
      <c r="O423" s="14"/>
    </row>
    <row r="424" ht="14.25" customHeight="1">
      <c r="A424" s="1" t="s">
        <v>1138</v>
      </c>
      <c r="B424" s="1" t="s">
        <v>2394</v>
      </c>
      <c r="C424" s="1" t="s">
        <v>9004</v>
      </c>
      <c r="D424" s="1" t="s">
        <v>13193</v>
      </c>
      <c r="H424" s="1">
        <v>7.8</v>
      </c>
      <c r="O424" s="14"/>
    </row>
    <row r="425" ht="14.25" customHeight="1">
      <c r="A425" s="1" t="s">
        <v>625</v>
      </c>
      <c r="B425" s="1" t="s">
        <v>1138</v>
      </c>
      <c r="C425" s="1" t="s">
        <v>2394</v>
      </c>
      <c r="D425" s="1" t="s">
        <v>13732</v>
      </c>
      <c r="E425" s="1" t="s">
        <v>851</v>
      </c>
      <c r="H425" s="1">
        <v>5.6</v>
      </c>
      <c r="O425" s="14"/>
    </row>
    <row r="426" ht="14.25" customHeight="1">
      <c r="A426" s="1" t="s">
        <v>893</v>
      </c>
      <c r="B426" s="1" t="s">
        <v>1138</v>
      </c>
      <c r="C426" s="1" t="s">
        <v>851</v>
      </c>
      <c r="D426" s="1" t="s">
        <v>14938</v>
      </c>
      <c r="H426" s="1">
        <v>7.5</v>
      </c>
      <c r="O426" s="14"/>
    </row>
    <row r="427" ht="14.25" customHeight="1">
      <c r="A427" s="1" t="s">
        <v>893</v>
      </c>
      <c r="B427" s="1" t="s">
        <v>625</v>
      </c>
      <c r="C427" s="1" t="s">
        <v>9234</v>
      </c>
      <c r="D427" s="1" t="s">
        <v>7737</v>
      </c>
      <c r="H427" s="1">
        <v>5.4</v>
      </c>
      <c r="O427" s="14"/>
    </row>
    <row r="428" ht="14.25" customHeight="1">
      <c r="A428" s="1" t="s">
        <v>1138</v>
      </c>
      <c r="B428" s="1" t="s">
        <v>14938</v>
      </c>
      <c r="C428" s="1" t="s">
        <v>9234</v>
      </c>
      <c r="H428" s="1">
        <v>4.3</v>
      </c>
      <c r="O428" s="14"/>
    </row>
    <row r="429" ht="14.25" customHeight="1">
      <c r="A429" s="1" t="s">
        <v>625</v>
      </c>
      <c r="B429" s="1" t="s">
        <v>1138</v>
      </c>
      <c r="C429" s="1" t="s">
        <v>18059</v>
      </c>
      <c r="H429" s="1">
        <v>4.9</v>
      </c>
      <c r="O429" s="14"/>
    </row>
    <row r="430" ht="14.25" customHeight="1">
      <c r="A430" s="1" t="s">
        <v>893</v>
      </c>
      <c r="B430" s="1" t="s">
        <v>9234</v>
      </c>
      <c r="H430" s="1">
        <v>7.1</v>
      </c>
      <c r="O430" s="14"/>
    </row>
    <row r="431" ht="14.25" customHeight="1">
      <c r="A431" s="1" t="s">
        <v>1138</v>
      </c>
      <c r="B431" s="1" t="s">
        <v>2394</v>
      </c>
      <c r="C431" s="1" t="s">
        <v>851</v>
      </c>
      <c r="D431" s="1" t="s">
        <v>14938</v>
      </c>
      <c r="H431" s="1">
        <v>6.4</v>
      </c>
      <c r="O431" s="14"/>
    </row>
    <row r="432" ht="14.25" customHeight="1">
      <c r="A432" s="1" t="s">
        <v>1138</v>
      </c>
      <c r="B432" s="1" t="s">
        <v>851</v>
      </c>
      <c r="C432" s="1" t="s">
        <v>4647</v>
      </c>
      <c r="H432" s="1">
        <v>6.9</v>
      </c>
      <c r="O432" s="14"/>
    </row>
    <row r="433" ht="14.25" customHeight="1">
      <c r="A433" s="1" t="s">
        <v>893</v>
      </c>
      <c r="B433" s="1" t="s">
        <v>1138</v>
      </c>
      <c r="C433" s="1" t="s">
        <v>13732</v>
      </c>
      <c r="D433" s="1" t="s">
        <v>851</v>
      </c>
      <c r="H433" s="1">
        <v>4.3</v>
      </c>
      <c r="O433" s="14"/>
    </row>
    <row r="434" ht="14.25" customHeight="1">
      <c r="A434" s="1" t="s">
        <v>893</v>
      </c>
      <c r="B434" s="1" t="s">
        <v>625</v>
      </c>
      <c r="C434" s="1" t="s">
        <v>9234</v>
      </c>
      <c r="D434" s="1" t="s">
        <v>7737</v>
      </c>
      <c r="H434" s="1">
        <v>6.1</v>
      </c>
      <c r="O434" s="14"/>
    </row>
    <row r="435" ht="14.25" customHeight="1">
      <c r="A435" s="1" t="s">
        <v>893</v>
      </c>
      <c r="B435" s="1" t="s">
        <v>625</v>
      </c>
      <c r="C435" s="1" t="s">
        <v>851</v>
      </c>
      <c r="D435" s="1" t="s">
        <v>4647</v>
      </c>
      <c r="E435" s="1" t="s">
        <v>9234</v>
      </c>
      <c r="H435" s="1">
        <v>7.0</v>
      </c>
      <c r="O435" s="14"/>
    </row>
    <row r="436" ht="14.25" customHeight="1">
      <c r="A436" s="1" t="s">
        <v>18054</v>
      </c>
      <c r="B436" s="1" t="s">
        <v>2394</v>
      </c>
      <c r="C436" s="1" t="s">
        <v>17075</v>
      </c>
      <c r="D436" s="1" t="s">
        <v>18059</v>
      </c>
      <c r="E436" s="1" t="s">
        <v>7737</v>
      </c>
      <c r="H436" s="1">
        <v>7.7</v>
      </c>
      <c r="O436" s="14"/>
    </row>
    <row r="437" ht="14.25" customHeight="1">
      <c r="A437" s="1" t="s">
        <v>893</v>
      </c>
      <c r="B437" s="1" t="s">
        <v>18059</v>
      </c>
      <c r="C437" s="1" t="s">
        <v>9234</v>
      </c>
      <c r="D437" s="1" t="s">
        <v>7737</v>
      </c>
      <c r="H437" s="1">
        <v>5.9</v>
      </c>
      <c r="O437" s="14"/>
    </row>
    <row r="438" ht="14.25" customHeight="1">
      <c r="A438" s="1" t="s">
        <v>1138</v>
      </c>
      <c r="B438" s="1" t="s">
        <v>2394</v>
      </c>
      <c r="H438" s="1">
        <v>6.7</v>
      </c>
      <c r="O438" s="14"/>
    </row>
    <row r="439" ht="14.25" customHeight="1">
      <c r="A439" s="1" t="s">
        <v>893</v>
      </c>
      <c r="B439" s="1" t="s">
        <v>625</v>
      </c>
      <c r="C439" s="1" t="s">
        <v>7737</v>
      </c>
      <c r="H439" s="1">
        <v>6.5</v>
      </c>
      <c r="O439" s="14"/>
    </row>
    <row r="440" ht="14.25" customHeight="1">
      <c r="A440" s="1" t="s">
        <v>893</v>
      </c>
      <c r="B440" s="1" t="s">
        <v>625</v>
      </c>
      <c r="C440" s="1" t="s">
        <v>7737</v>
      </c>
      <c r="H440" s="1">
        <v>7.1</v>
      </c>
      <c r="O440" s="14"/>
    </row>
    <row r="441" ht="14.25" customHeight="1">
      <c r="A441" s="1" t="s">
        <v>625</v>
      </c>
      <c r="B441" s="1" t="s">
        <v>2394</v>
      </c>
      <c r="C441" s="1" t="s">
        <v>9234</v>
      </c>
      <c r="D441" s="1" t="s">
        <v>7737</v>
      </c>
      <c r="H441" s="1">
        <v>7.3</v>
      </c>
      <c r="O441" s="14"/>
    </row>
    <row r="442" ht="14.25" customHeight="1">
      <c r="A442" s="1" t="s">
        <v>1138</v>
      </c>
      <c r="H442" s="1">
        <v>6.5</v>
      </c>
      <c r="O442" s="14"/>
    </row>
    <row r="443" ht="14.25" customHeight="1">
      <c r="A443" s="1" t="s">
        <v>893</v>
      </c>
      <c r="H443" s="1">
        <v>7.0</v>
      </c>
      <c r="O443" s="14"/>
    </row>
    <row r="444" ht="14.25" customHeight="1">
      <c r="A444" s="1" t="s">
        <v>625</v>
      </c>
      <c r="B444" s="1" t="s">
        <v>8614</v>
      </c>
      <c r="C444" s="1" t="s">
        <v>1138</v>
      </c>
      <c r="D444" s="1" t="s">
        <v>13732</v>
      </c>
      <c r="H444" s="1">
        <v>6.8</v>
      </c>
      <c r="O444" s="14"/>
    </row>
    <row r="445" ht="14.25" customHeight="1">
      <c r="A445" s="1" t="s">
        <v>625</v>
      </c>
      <c r="B445" s="1" t="s">
        <v>8614</v>
      </c>
      <c r="C445" s="1" t="s">
        <v>1138</v>
      </c>
      <c r="D445" s="1" t="s">
        <v>2394</v>
      </c>
      <c r="E445" s="1" t="s">
        <v>13732</v>
      </c>
      <c r="F445" s="1" t="s">
        <v>851</v>
      </c>
      <c r="G445" s="1" t="s">
        <v>9234</v>
      </c>
      <c r="H445" s="1">
        <v>7.2</v>
      </c>
      <c r="O445" s="14"/>
    </row>
    <row r="446" ht="14.25" customHeight="1">
      <c r="A446" s="1" t="s">
        <v>1138</v>
      </c>
      <c r="B446" s="1" t="s">
        <v>13732</v>
      </c>
      <c r="C446" s="1" t="s">
        <v>851</v>
      </c>
      <c r="H446" s="1">
        <v>6.4</v>
      </c>
      <c r="O446" s="14"/>
    </row>
    <row r="447" ht="14.25" customHeight="1">
      <c r="A447" s="1" t="s">
        <v>893</v>
      </c>
      <c r="B447" s="1" t="s">
        <v>2394</v>
      </c>
      <c r="C447" s="1" t="s">
        <v>14938</v>
      </c>
      <c r="D447" s="1" t="s">
        <v>9234</v>
      </c>
      <c r="E447" s="1" t="s">
        <v>7737</v>
      </c>
      <c r="H447" s="1">
        <v>6.1</v>
      </c>
      <c r="O447" s="14"/>
    </row>
    <row r="448" ht="14.25" customHeight="1">
      <c r="A448" s="1" t="s">
        <v>893</v>
      </c>
      <c r="B448" s="1" t="s">
        <v>1138</v>
      </c>
      <c r="C448" s="1" t="s">
        <v>18054</v>
      </c>
      <c r="D448" s="1" t="s">
        <v>7737</v>
      </c>
      <c r="H448" s="1">
        <v>6.7</v>
      </c>
      <c r="O448" s="14"/>
    </row>
    <row r="449" ht="14.25" customHeight="1">
      <c r="A449" s="1" t="s">
        <v>1138</v>
      </c>
      <c r="B449" s="1" t="s">
        <v>18054</v>
      </c>
      <c r="C449" s="1" t="s">
        <v>18062</v>
      </c>
      <c r="H449" s="1">
        <v>6.4</v>
      </c>
      <c r="O449" s="14"/>
    </row>
    <row r="450" ht="14.25" customHeight="1">
      <c r="A450" s="1" t="s">
        <v>625</v>
      </c>
      <c r="B450" s="1" t="s">
        <v>8614</v>
      </c>
      <c r="C450" s="1" t="s">
        <v>1138</v>
      </c>
      <c r="D450" s="1" t="s">
        <v>13732</v>
      </c>
      <c r="E450" s="1" t="s">
        <v>851</v>
      </c>
      <c r="F450" s="1" t="s">
        <v>9004</v>
      </c>
      <c r="H450" s="1">
        <v>4.4</v>
      </c>
      <c r="O450" s="14"/>
    </row>
    <row r="451" ht="14.25" customHeight="1">
      <c r="A451" s="1" t="s">
        <v>1138</v>
      </c>
      <c r="H451" s="1">
        <v>5.4</v>
      </c>
      <c r="O451" s="14"/>
    </row>
    <row r="452" ht="14.25" customHeight="1">
      <c r="A452" s="1" t="s">
        <v>893</v>
      </c>
      <c r="B452" s="1" t="s">
        <v>625</v>
      </c>
      <c r="C452" s="1" t="s">
        <v>1138</v>
      </c>
      <c r="H452" s="1">
        <v>6.5</v>
      </c>
      <c r="O452" s="14"/>
    </row>
    <row r="453" ht="14.25" customHeight="1">
      <c r="A453" s="1" t="s">
        <v>1138</v>
      </c>
      <c r="B453" s="1" t="s">
        <v>2394</v>
      </c>
      <c r="C453" s="1" t="s">
        <v>14938</v>
      </c>
      <c r="H453" s="1">
        <v>6.7</v>
      </c>
      <c r="O453" s="14"/>
    </row>
    <row r="454" ht="14.25" customHeight="1">
      <c r="A454" s="1" t="s">
        <v>18059</v>
      </c>
      <c r="B454" s="1" t="s">
        <v>7737</v>
      </c>
      <c r="H454" s="1">
        <v>8.1</v>
      </c>
      <c r="O454" s="14"/>
    </row>
    <row r="455" ht="14.25" customHeight="1">
      <c r="A455" s="1" t="s">
        <v>1138</v>
      </c>
      <c r="B455" s="1" t="s">
        <v>2394</v>
      </c>
      <c r="C455" s="1" t="s">
        <v>14938</v>
      </c>
      <c r="H455" s="1">
        <v>5.6</v>
      </c>
      <c r="O455" s="14"/>
    </row>
    <row r="456" ht="14.25" customHeight="1">
      <c r="A456" s="1" t="s">
        <v>625</v>
      </c>
      <c r="B456" s="1" t="s">
        <v>8614</v>
      </c>
      <c r="C456" s="1" t="s">
        <v>1138</v>
      </c>
      <c r="D456" s="1" t="s">
        <v>13732</v>
      </c>
      <c r="E456" s="1" t="s">
        <v>9234</v>
      </c>
      <c r="H456" s="1">
        <v>6.3</v>
      </c>
      <c r="O456" s="14"/>
    </row>
    <row r="457" ht="14.25" customHeight="1">
      <c r="A457" s="1" t="s">
        <v>893</v>
      </c>
      <c r="B457" s="1" t="s">
        <v>18054</v>
      </c>
      <c r="C457" s="1" t="s">
        <v>9234</v>
      </c>
      <c r="D457" s="1" t="s">
        <v>7737</v>
      </c>
      <c r="H457" s="1">
        <v>7.3</v>
      </c>
      <c r="O457" s="14"/>
    </row>
    <row r="458" ht="14.25" customHeight="1">
      <c r="A458" s="1" t="s">
        <v>1138</v>
      </c>
      <c r="B458" s="1" t="s">
        <v>13732</v>
      </c>
      <c r="C458" s="1" t="s">
        <v>851</v>
      </c>
      <c r="D458" s="1" t="s">
        <v>14938</v>
      </c>
      <c r="H458" s="1">
        <v>6.1</v>
      </c>
      <c r="O458" s="14"/>
    </row>
    <row r="459" ht="14.25" customHeight="1">
      <c r="A459" s="1" t="s">
        <v>18054</v>
      </c>
      <c r="B459" s="1" t="s">
        <v>2394</v>
      </c>
      <c r="C459" s="1" t="s">
        <v>7737</v>
      </c>
      <c r="H459" s="1">
        <v>7.7</v>
      </c>
      <c r="O459" s="14"/>
    </row>
    <row r="460" ht="14.25" customHeight="1">
      <c r="A460" s="1" t="s">
        <v>1138</v>
      </c>
      <c r="B460" s="1" t="s">
        <v>14938</v>
      </c>
      <c r="H460" s="1">
        <v>6.4</v>
      </c>
      <c r="O460" s="14"/>
    </row>
    <row r="461" ht="14.25" customHeight="1">
      <c r="A461" s="1" t="s">
        <v>893</v>
      </c>
      <c r="B461" s="1" t="s">
        <v>625</v>
      </c>
      <c r="C461" s="1" t="s">
        <v>18054</v>
      </c>
      <c r="D461" s="1" t="s">
        <v>2394</v>
      </c>
      <c r="E461" s="1" t="s">
        <v>9234</v>
      </c>
      <c r="F461" s="1" t="s">
        <v>7737</v>
      </c>
      <c r="H461" s="1">
        <v>8.8</v>
      </c>
      <c r="O461" s="14"/>
    </row>
    <row r="462" ht="14.25" customHeight="1">
      <c r="A462" s="1" t="s">
        <v>893</v>
      </c>
      <c r="B462" s="1" t="s">
        <v>18054</v>
      </c>
      <c r="C462" s="1" t="s">
        <v>7737</v>
      </c>
      <c r="H462" s="1">
        <v>6.8</v>
      </c>
      <c r="O462" s="14"/>
    </row>
    <row r="463" ht="14.25" customHeight="1">
      <c r="A463" s="1" t="s">
        <v>893</v>
      </c>
      <c r="B463" s="1" t="s">
        <v>18059</v>
      </c>
      <c r="C463" s="1" t="s">
        <v>7737</v>
      </c>
      <c r="H463" s="1">
        <v>6.6</v>
      </c>
      <c r="O463" s="14"/>
    </row>
    <row r="464" ht="14.25" customHeight="1">
      <c r="A464" s="1" t="s">
        <v>625</v>
      </c>
      <c r="B464" s="1" t="s">
        <v>2394</v>
      </c>
      <c r="C464" s="1" t="s">
        <v>17075</v>
      </c>
      <c r="D464" s="1" t="s">
        <v>14938</v>
      </c>
      <c r="E464" s="1" t="s">
        <v>18061</v>
      </c>
      <c r="H464" s="1">
        <v>7.2</v>
      </c>
      <c r="O464" s="14"/>
    </row>
    <row r="465" ht="14.25" customHeight="1">
      <c r="A465" s="1" t="s">
        <v>893</v>
      </c>
      <c r="B465" s="1" t="s">
        <v>625</v>
      </c>
      <c r="C465" s="1" t="s">
        <v>2394</v>
      </c>
      <c r="D465" s="1" t="s">
        <v>7737</v>
      </c>
      <c r="H465" s="1">
        <v>6.9</v>
      </c>
      <c r="O465" s="14"/>
    </row>
    <row r="466" ht="14.25" customHeight="1">
      <c r="A466" s="1" t="s">
        <v>1138</v>
      </c>
      <c r="B466" s="1" t="s">
        <v>13732</v>
      </c>
      <c r="C466" s="1" t="s">
        <v>9234</v>
      </c>
      <c r="H466" s="1">
        <v>5.2</v>
      </c>
      <c r="O466" s="14"/>
    </row>
    <row r="467" ht="14.25" customHeight="1">
      <c r="A467" s="1" t="s">
        <v>851</v>
      </c>
      <c r="B467" s="1" t="s">
        <v>4647</v>
      </c>
      <c r="C467" s="1" t="s">
        <v>18059</v>
      </c>
      <c r="D467" s="1" t="s">
        <v>7737</v>
      </c>
      <c r="H467" s="1">
        <v>4.9</v>
      </c>
      <c r="O467" s="14"/>
    </row>
    <row r="468" ht="14.25" customHeight="1">
      <c r="A468" s="1" t="s">
        <v>625</v>
      </c>
      <c r="B468" s="1" t="s">
        <v>8614</v>
      </c>
      <c r="C468" s="1" t="s">
        <v>1138</v>
      </c>
      <c r="D468" s="1" t="s">
        <v>13732</v>
      </c>
      <c r="E468" s="1" t="s">
        <v>851</v>
      </c>
      <c r="F468" s="1" t="s">
        <v>9234</v>
      </c>
      <c r="G468" s="1" t="s">
        <v>18062</v>
      </c>
      <c r="H468" s="1">
        <v>6.3</v>
      </c>
      <c r="O468" s="14"/>
    </row>
    <row r="469" ht="14.25" customHeight="1">
      <c r="A469" s="1" t="s">
        <v>625</v>
      </c>
      <c r="B469" s="1" t="s">
        <v>1138</v>
      </c>
      <c r="C469" s="1" t="s">
        <v>18054</v>
      </c>
      <c r="D469" s="1" t="s">
        <v>13732</v>
      </c>
      <c r="E469" s="1" t="s">
        <v>18059</v>
      </c>
      <c r="H469" s="1">
        <v>5.6</v>
      </c>
      <c r="O469" s="14"/>
    </row>
    <row r="470" ht="14.25" customHeight="1">
      <c r="A470" s="1" t="s">
        <v>2394</v>
      </c>
      <c r="B470" s="1" t="s">
        <v>9234</v>
      </c>
      <c r="C470" s="1" t="s">
        <v>7737</v>
      </c>
      <c r="H470" s="1">
        <v>5.5</v>
      </c>
      <c r="O470" s="14"/>
    </row>
    <row r="471" ht="14.25" customHeight="1">
      <c r="A471" s="1" t="s">
        <v>893</v>
      </c>
      <c r="B471" s="1" t="s">
        <v>18054</v>
      </c>
      <c r="C471" s="1" t="s">
        <v>18059</v>
      </c>
      <c r="D471" s="1" t="s">
        <v>14938</v>
      </c>
      <c r="E471" s="1" t="s">
        <v>7737</v>
      </c>
      <c r="H471" s="1">
        <v>6.7</v>
      </c>
      <c r="O471" s="14"/>
    </row>
    <row r="472" ht="14.25" customHeight="1">
      <c r="A472" s="1" t="s">
        <v>893</v>
      </c>
      <c r="B472" s="1" t="s">
        <v>2394</v>
      </c>
      <c r="C472" s="1" t="s">
        <v>18061</v>
      </c>
      <c r="H472" s="1">
        <v>7.6</v>
      </c>
      <c r="O472" s="14"/>
    </row>
    <row r="473" ht="14.25" customHeight="1">
      <c r="A473" s="1" t="s">
        <v>893</v>
      </c>
      <c r="B473" s="1" t="s">
        <v>625</v>
      </c>
      <c r="C473" s="1" t="s">
        <v>1138</v>
      </c>
      <c r="D473" s="1" t="s">
        <v>14938</v>
      </c>
      <c r="H473" s="1">
        <v>5.7</v>
      </c>
      <c r="O473" s="14"/>
    </row>
    <row r="474" ht="14.25" customHeight="1">
      <c r="A474" s="1" t="s">
        <v>625</v>
      </c>
      <c r="B474" s="1" t="s">
        <v>8614</v>
      </c>
      <c r="C474" s="1" t="s">
        <v>1138</v>
      </c>
      <c r="D474" s="1" t="s">
        <v>13732</v>
      </c>
      <c r="H474" s="1">
        <v>4.6</v>
      </c>
      <c r="O474" s="14"/>
    </row>
    <row r="475" ht="14.25" customHeight="1">
      <c r="A475" s="1" t="s">
        <v>625</v>
      </c>
      <c r="B475" s="1" t="s">
        <v>8614</v>
      </c>
      <c r="C475" s="1" t="s">
        <v>13732</v>
      </c>
      <c r="D475" s="1" t="s">
        <v>11374</v>
      </c>
      <c r="H475" s="1">
        <v>7.0</v>
      </c>
      <c r="O475" s="14"/>
    </row>
    <row r="476" ht="14.25" customHeight="1">
      <c r="A476" s="1" t="s">
        <v>1138</v>
      </c>
      <c r="B476" s="1" t="s">
        <v>13732</v>
      </c>
      <c r="C476" s="1" t="s">
        <v>14938</v>
      </c>
      <c r="H476" s="1">
        <v>5.2</v>
      </c>
      <c r="O476" s="14"/>
    </row>
    <row r="477" ht="14.25" customHeight="1">
      <c r="A477" s="1" t="s">
        <v>893</v>
      </c>
      <c r="B477" s="1" t="s">
        <v>625</v>
      </c>
      <c r="C477" s="1" t="s">
        <v>13732</v>
      </c>
      <c r="D477" s="1" t="s">
        <v>9234</v>
      </c>
      <c r="E477" s="1" t="s">
        <v>7737</v>
      </c>
      <c r="H477" s="1">
        <v>5.1</v>
      </c>
      <c r="O477" s="14"/>
    </row>
    <row r="478" ht="14.25" customHeight="1">
      <c r="A478" s="1" t="s">
        <v>2394</v>
      </c>
      <c r="B478" s="1" t="s">
        <v>18059</v>
      </c>
      <c r="C478" s="1" t="s">
        <v>9234</v>
      </c>
      <c r="D478" s="1" t="s">
        <v>7737</v>
      </c>
      <c r="H478" s="1">
        <v>6.6</v>
      </c>
      <c r="O478" s="14"/>
    </row>
    <row r="479" ht="14.25" customHeight="1">
      <c r="A479" s="1" t="s">
        <v>2394</v>
      </c>
      <c r="B479" s="1" t="s">
        <v>14938</v>
      </c>
      <c r="H479" s="1">
        <v>7.0</v>
      </c>
      <c r="O479" s="14"/>
    </row>
    <row r="480" ht="14.25" customHeight="1">
      <c r="A480" s="1" t="s">
        <v>8614</v>
      </c>
      <c r="B480" s="1" t="s">
        <v>1138</v>
      </c>
      <c r="C480" s="1" t="s">
        <v>13732</v>
      </c>
      <c r="D480" s="1" t="s">
        <v>851</v>
      </c>
      <c r="H480" s="1">
        <v>6.7</v>
      </c>
      <c r="O480" s="14"/>
    </row>
    <row r="481" ht="14.25" customHeight="1">
      <c r="A481" s="1" t="s">
        <v>1138</v>
      </c>
      <c r="B481" s="1" t="s">
        <v>13732</v>
      </c>
      <c r="C481" s="1" t="s">
        <v>851</v>
      </c>
      <c r="H481" s="1">
        <v>7.6</v>
      </c>
      <c r="O481" s="14"/>
    </row>
    <row r="482" ht="14.25" customHeight="1">
      <c r="A482" s="1" t="s">
        <v>8614</v>
      </c>
      <c r="B482" s="1" t="s">
        <v>13732</v>
      </c>
      <c r="C482" s="1" t="s">
        <v>851</v>
      </c>
      <c r="D482" s="1" t="s">
        <v>9004</v>
      </c>
      <c r="H482" s="1">
        <v>7.3</v>
      </c>
      <c r="O482" s="14"/>
    </row>
    <row r="483" ht="14.25" customHeight="1">
      <c r="A483" s="1" t="s">
        <v>893</v>
      </c>
      <c r="B483" s="1" t="s">
        <v>625</v>
      </c>
      <c r="C483" s="1" t="s">
        <v>9234</v>
      </c>
      <c r="H483" s="1">
        <v>5.9</v>
      </c>
      <c r="O483" s="14"/>
    </row>
    <row r="484" ht="14.25" customHeight="1">
      <c r="A484" s="1" t="s">
        <v>893</v>
      </c>
      <c r="B484" s="1" t="s">
        <v>625</v>
      </c>
      <c r="C484" s="1" t="s">
        <v>13732</v>
      </c>
      <c r="D484" s="1" t="s">
        <v>851</v>
      </c>
      <c r="E484" s="1" t="s">
        <v>7737</v>
      </c>
      <c r="H484" s="1">
        <v>5.6</v>
      </c>
      <c r="O484" s="14"/>
    </row>
    <row r="485" ht="14.25" customHeight="1">
      <c r="A485" s="1" t="s">
        <v>893</v>
      </c>
      <c r="B485" s="1" t="s">
        <v>18054</v>
      </c>
      <c r="C485" s="1" t="s">
        <v>7737</v>
      </c>
      <c r="H485" s="1">
        <v>6.5</v>
      </c>
      <c r="O485" s="14"/>
    </row>
    <row r="486" ht="14.25" customHeight="1">
      <c r="A486" s="1" t="s">
        <v>893</v>
      </c>
      <c r="B486" s="1" t="s">
        <v>625</v>
      </c>
      <c r="C486" s="1" t="s">
        <v>11374</v>
      </c>
      <c r="H486" s="1">
        <v>5.9</v>
      </c>
      <c r="O486" s="14"/>
    </row>
    <row r="487" ht="14.25" customHeight="1">
      <c r="A487" s="1" t="s">
        <v>2394</v>
      </c>
      <c r="B487" s="1" t="s">
        <v>851</v>
      </c>
      <c r="C487" s="1" t="s">
        <v>14938</v>
      </c>
      <c r="H487" s="1">
        <v>7.0</v>
      </c>
      <c r="O487" s="14"/>
    </row>
    <row r="488" ht="14.25" customHeight="1">
      <c r="A488" s="1" t="s">
        <v>1138</v>
      </c>
      <c r="B488" s="1" t="s">
        <v>851</v>
      </c>
      <c r="H488" s="1">
        <v>5.3</v>
      </c>
      <c r="O488" s="14"/>
    </row>
    <row r="489" ht="14.25" customHeight="1">
      <c r="A489" s="1" t="s">
        <v>893</v>
      </c>
      <c r="B489" s="1" t="s">
        <v>625</v>
      </c>
      <c r="C489" s="1" t="s">
        <v>1138</v>
      </c>
      <c r="D489" s="1" t="s">
        <v>851</v>
      </c>
      <c r="E489" s="1" t="s">
        <v>7737</v>
      </c>
      <c r="H489" s="1">
        <v>5.9</v>
      </c>
      <c r="O489" s="14"/>
    </row>
    <row r="490" ht="14.25" customHeight="1">
      <c r="A490" s="1" t="s">
        <v>893</v>
      </c>
      <c r="B490" s="1" t="s">
        <v>1138</v>
      </c>
      <c r="C490" s="1" t="s">
        <v>9234</v>
      </c>
      <c r="H490" s="1">
        <v>6.3</v>
      </c>
      <c r="O490" s="14"/>
    </row>
    <row r="491" ht="14.25" customHeight="1">
      <c r="A491" s="1" t="s">
        <v>2394</v>
      </c>
      <c r="B491" s="1" t="s">
        <v>4647</v>
      </c>
      <c r="C491" s="1" t="s">
        <v>18059</v>
      </c>
      <c r="D491" s="1" t="s">
        <v>9234</v>
      </c>
      <c r="H491" s="1">
        <v>6.4</v>
      </c>
      <c r="O491" s="14"/>
    </row>
    <row r="492" ht="14.25" customHeight="1">
      <c r="A492" s="1" t="s">
        <v>893</v>
      </c>
      <c r="B492" s="1" t="s">
        <v>625</v>
      </c>
      <c r="C492" s="1" t="s">
        <v>2394</v>
      </c>
      <c r="D492" s="1" t="s">
        <v>7737</v>
      </c>
      <c r="H492" s="1">
        <v>6.9</v>
      </c>
      <c r="O492" s="14"/>
    </row>
    <row r="493" ht="14.25" customHeight="1">
      <c r="A493" s="1" t="s">
        <v>893</v>
      </c>
      <c r="B493" s="1" t="s">
        <v>9234</v>
      </c>
      <c r="C493" s="1" t="s">
        <v>7737</v>
      </c>
      <c r="H493" s="1">
        <v>6.3</v>
      </c>
      <c r="O493" s="14"/>
    </row>
    <row r="494" ht="14.25" customHeight="1">
      <c r="A494" s="1" t="s">
        <v>2394</v>
      </c>
      <c r="B494" s="1" t="s">
        <v>17075</v>
      </c>
      <c r="C494" s="1" t="s">
        <v>7737</v>
      </c>
      <c r="H494" s="1">
        <v>7.3</v>
      </c>
      <c r="O494" s="14"/>
    </row>
    <row r="495" ht="14.25" customHeight="1">
      <c r="A495" s="1" t="s">
        <v>893</v>
      </c>
      <c r="B495" s="1" t="s">
        <v>625</v>
      </c>
      <c r="C495" s="1" t="s">
        <v>2394</v>
      </c>
      <c r="D495" s="1" t="s">
        <v>7737</v>
      </c>
      <c r="H495" s="1">
        <v>5.8</v>
      </c>
      <c r="O495" s="14"/>
    </row>
    <row r="496" ht="14.25" customHeight="1">
      <c r="A496" s="1" t="s">
        <v>625</v>
      </c>
      <c r="B496" s="1" t="s">
        <v>8614</v>
      </c>
      <c r="C496" s="1" t="s">
        <v>13732</v>
      </c>
      <c r="H496" s="1">
        <v>5.2</v>
      </c>
      <c r="O496" s="14"/>
    </row>
    <row r="497" ht="14.25" customHeight="1">
      <c r="A497" s="1" t="s">
        <v>893</v>
      </c>
      <c r="B497" s="1" t="s">
        <v>625</v>
      </c>
      <c r="C497" s="1" t="s">
        <v>9234</v>
      </c>
      <c r="H497" s="1">
        <v>2.4</v>
      </c>
      <c r="O497" s="14"/>
    </row>
    <row r="498" ht="14.25" customHeight="1">
      <c r="A498" s="1" t="s">
        <v>625</v>
      </c>
      <c r="B498" s="1" t="s">
        <v>8614</v>
      </c>
      <c r="C498" s="1" t="s">
        <v>1138</v>
      </c>
      <c r="D498" s="1" t="s">
        <v>13732</v>
      </c>
      <c r="E498" s="1" t="s">
        <v>851</v>
      </c>
      <c r="F498" s="1" t="s">
        <v>9234</v>
      </c>
      <c r="H498" s="1">
        <v>5.7</v>
      </c>
      <c r="O498" s="14"/>
    </row>
    <row r="499" ht="14.25" customHeight="1">
      <c r="A499" s="1" t="s">
        <v>2394</v>
      </c>
      <c r="B499" s="1" t="s">
        <v>13193</v>
      </c>
      <c r="C499" s="1" t="s">
        <v>14938</v>
      </c>
      <c r="H499" s="1">
        <v>5.8</v>
      </c>
      <c r="O499" s="14"/>
    </row>
    <row r="500" ht="14.25" customHeight="1">
      <c r="A500" s="1" t="s">
        <v>893</v>
      </c>
      <c r="B500" s="1" t="s">
        <v>625</v>
      </c>
      <c r="C500" s="1" t="s">
        <v>9234</v>
      </c>
      <c r="H500" s="1">
        <v>5.6</v>
      </c>
      <c r="O500" s="14"/>
    </row>
    <row r="501" ht="14.25" customHeight="1">
      <c r="A501" s="1" t="s">
        <v>893</v>
      </c>
      <c r="B501" s="1" t="s">
        <v>625</v>
      </c>
      <c r="C501" s="1" t="s">
        <v>2394</v>
      </c>
      <c r="D501" s="1" t="s">
        <v>9234</v>
      </c>
      <c r="H501" s="1">
        <v>6.0</v>
      </c>
      <c r="O501" s="14"/>
    </row>
    <row r="502" ht="14.25" customHeight="1">
      <c r="A502" s="1" t="s">
        <v>625</v>
      </c>
      <c r="B502" s="1" t="s">
        <v>1138</v>
      </c>
      <c r="C502" s="1" t="s">
        <v>2394</v>
      </c>
      <c r="D502" s="1" t="s">
        <v>13732</v>
      </c>
      <c r="E502" s="1" t="s">
        <v>851</v>
      </c>
      <c r="H502" s="1">
        <v>5.8</v>
      </c>
      <c r="O502" s="14"/>
    </row>
    <row r="503" ht="14.25" customHeight="1">
      <c r="A503" s="1" t="s">
        <v>893</v>
      </c>
      <c r="B503" s="1" t="s">
        <v>625</v>
      </c>
      <c r="C503" s="1" t="s">
        <v>851</v>
      </c>
      <c r="H503" s="1">
        <v>6.0</v>
      </c>
      <c r="O503" s="14"/>
    </row>
    <row r="504" ht="14.25" customHeight="1">
      <c r="A504" s="1" t="s">
        <v>893</v>
      </c>
      <c r="B504" s="1" t="s">
        <v>9234</v>
      </c>
      <c r="C504" s="1" t="s">
        <v>7737</v>
      </c>
      <c r="H504" s="1">
        <v>5.7</v>
      </c>
      <c r="O504" s="14"/>
    </row>
    <row r="505" ht="14.25" customHeight="1">
      <c r="A505" s="1" t="s">
        <v>625</v>
      </c>
      <c r="B505" s="1" t="s">
        <v>8614</v>
      </c>
      <c r="C505" s="1" t="s">
        <v>13732</v>
      </c>
      <c r="D505" s="1" t="s">
        <v>851</v>
      </c>
      <c r="H505" s="1">
        <v>6.0</v>
      </c>
      <c r="O505" s="14"/>
    </row>
    <row r="506" ht="14.25" customHeight="1">
      <c r="A506" s="1" t="s">
        <v>37</v>
      </c>
      <c r="B506" s="1" t="s">
        <v>2394</v>
      </c>
      <c r="H506" s="1">
        <v>7.8</v>
      </c>
      <c r="O506" s="14"/>
    </row>
    <row r="507" ht="14.25" customHeight="1">
      <c r="A507" s="1" t="s">
        <v>893</v>
      </c>
      <c r="B507" s="1" t="s">
        <v>625</v>
      </c>
      <c r="C507" s="1" t="s">
        <v>4647</v>
      </c>
      <c r="D507" s="1" t="s">
        <v>9234</v>
      </c>
      <c r="E507" s="1" t="s">
        <v>7737</v>
      </c>
      <c r="H507" s="1">
        <v>4.2</v>
      </c>
      <c r="O507" s="14"/>
    </row>
    <row r="508" ht="14.25" customHeight="1">
      <c r="A508" s="1" t="s">
        <v>893</v>
      </c>
      <c r="B508" s="1" t="s">
        <v>625</v>
      </c>
      <c r="C508" s="1" t="s">
        <v>2394</v>
      </c>
      <c r="D508" s="1" t="s">
        <v>17075</v>
      </c>
      <c r="E508" s="1" t="s">
        <v>14938</v>
      </c>
      <c r="H508" s="1">
        <v>5.6</v>
      </c>
      <c r="O508" s="14"/>
    </row>
    <row r="509" ht="14.25" customHeight="1">
      <c r="A509" s="1" t="s">
        <v>8614</v>
      </c>
      <c r="B509" s="1" t="s">
        <v>13732</v>
      </c>
      <c r="H509" s="1">
        <v>4.4</v>
      </c>
      <c r="O509" s="14"/>
    </row>
    <row r="510" ht="14.25" customHeight="1">
      <c r="A510" s="1" t="s">
        <v>10030</v>
      </c>
      <c r="B510" s="1" t="s">
        <v>2394</v>
      </c>
      <c r="H510" s="1">
        <v>8.2</v>
      </c>
      <c r="O510" s="14"/>
    </row>
    <row r="511" ht="14.25" customHeight="1">
      <c r="A511" s="1" t="s">
        <v>625</v>
      </c>
      <c r="B511" s="1" t="s">
        <v>8614</v>
      </c>
      <c r="C511" s="1" t="s">
        <v>2394</v>
      </c>
      <c r="D511" s="1" t="s">
        <v>13732</v>
      </c>
      <c r="E511" s="1" t="s">
        <v>13193</v>
      </c>
      <c r="H511" s="1">
        <v>8.5</v>
      </c>
      <c r="O511" s="14"/>
    </row>
    <row r="512" ht="14.25" customHeight="1">
      <c r="A512" s="1" t="s">
        <v>893</v>
      </c>
      <c r="B512" s="1" t="s">
        <v>625</v>
      </c>
      <c r="C512" s="1" t="s">
        <v>1138</v>
      </c>
      <c r="D512" s="1" t="s">
        <v>13732</v>
      </c>
      <c r="E512" s="1" t="s">
        <v>851</v>
      </c>
      <c r="F512" s="1" t="s">
        <v>9234</v>
      </c>
      <c r="H512" s="1">
        <v>5.8</v>
      </c>
      <c r="O512" s="14"/>
    </row>
    <row r="513" ht="14.25" customHeight="1">
      <c r="A513" s="1" t="s">
        <v>8614</v>
      </c>
      <c r="B513" s="1" t="s">
        <v>1138</v>
      </c>
      <c r="C513" s="1" t="s">
        <v>13732</v>
      </c>
      <c r="D513" s="1" t="s">
        <v>851</v>
      </c>
      <c r="E513" s="1" t="s">
        <v>9234</v>
      </c>
      <c r="H513" s="1">
        <v>6.5</v>
      </c>
      <c r="O513" s="14"/>
    </row>
    <row r="514" ht="14.25" customHeight="1">
      <c r="A514" s="1" t="s">
        <v>18054</v>
      </c>
      <c r="B514" s="1" t="s">
        <v>2394</v>
      </c>
      <c r="C514" s="1" t="s">
        <v>7737</v>
      </c>
      <c r="H514" s="1">
        <v>7.2</v>
      </c>
      <c r="O514" s="14"/>
    </row>
    <row r="515" ht="14.25" customHeight="1">
      <c r="A515" s="1" t="s">
        <v>893</v>
      </c>
      <c r="B515" s="1" t="s">
        <v>625</v>
      </c>
      <c r="C515" s="1" t="s">
        <v>11374</v>
      </c>
      <c r="H515" s="1">
        <v>6.7</v>
      </c>
      <c r="O515" s="14"/>
    </row>
    <row r="516" ht="14.25" customHeight="1">
      <c r="A516" s="1" t="s">
        <v>1138</v>
      </c>
      <c r="H516" s="1">
        <v>3.4</v>
      </c>
      <c r="O516" s="14"/>
    </row>
    <row r="517" ht="14.25" customHeight="1">
      <c r="A517" s="1" t="s">
        <v>893</v>
      </c>
      <c r="B517" s="1" t="s">
        <v>18054</v>
      </c>
      <c r="C517" s="1" t="s">
        <v>7737</v>
      </c>
      <c r="H517" s="1">
        <v>5.9</v>
      </c>
      <c r="O517" s="14"/>
    </row>
    <row r="518" ht="14.25" customHeight="1">
      <c r="A518" s="1" t="s">
        <v>625</v>
      </c>
      <c r="B518" s="1" t="s">
        <v>8614</v>
      </c>
      <c r="C518" s="1" t="s">
        <v>2394</v>
      </c>
      <c r="D518" s="1" t="s">
        <v>13732</v>
      </c>
      <c r="E518" s="1" t="s">
        <v>851</v>
      </c>
      <c r="H518" s="1">
        <v>7.8</v>
      </c>
      <c r="O518" s="14"/>
    </row>
    <row r="519" ht="14.25" customHeight="1">
      <c r="A519" s="1" t="s">
        <v>9234</v>
      </c>
      <c r="B519" s="1" t="s">
        <v>7737</v>
      </c>
      <c r="H519" s="1">
        <v>5.9</v>
      </c>
      <c r="O519" s="14"/>
    </row>
    <row r="520" ht="14.25" customHeight="1">
      <c r="A520" s="1" t="s">
        <v>625</v>
      </c>
      <c r="B520" s="1" t="s">
        <v>8614</v>
      </c>
      <c r="C520" s="1" t="s">
        <v>1138</v>
      </c>
      <c r="D520" s="1" t="s">
        <v>13732</v>
      </c>
      <c r="E520" s="1" t="s">
        <v>851</v>
      </c>
      <c r="H520" s="1">
        <v>4.1</v>
      </c>
      <c r="O520" s="14"/>
    </row>
    <row r="521" ht="14.25" customHeight="1">
      <c r="A521" s="1" t="s">
        <v>8614</v>
      </c>
      <c r="B521" s="1" t="s">
        <v>1138</v>
      </c>
      <c r="C521" s="1" t="s">
        <v>13732</v>
      </c>
      <c r="H521" s="1">
        <v>6.8</v>
      </c>
      <c r="O521" s="14"/>
    </row>
    <row r="522" ht="14.25" customHeight="1">
      <c r="A522" s="1" t="s">
        <v>893</v>
      </c>
      <c r="B522" s="1" t="s">
        <v>625</v>
      </c>
      <c r="C522" s="1" t="s">
        <v>851</v>
      </c>
      <c r="D522" s="1" t="s">
        <v>9234</v>
      </c>
      <c r="H522" s="1">
        <v>5.8</v>
      </c>
      <c r="O522" s="14"/>
    </row>
    <row r="523" ht="14.25" customHeight="1">
      <c r="A523" s="1" t="s">
        <v>8614</v>
      </c>
      <c r="B523" s="1" t="s">
        <v>1138</v>
      </c>
      <c r="C523" s="1" t="s">
        <v>13732</v>
      </c>
      <c r="D523" s="1" t="s">
        <v>9234</v>
      </c>
      <c r="H523" s="1">
        <v>7.5</v>
      </c>
      <c r="O523" s="14"/>
    </row>
    <row r="524" ht="14.25" customHeight="1">
      <c r="A524" s="1" t="s">
        <v>893</v>
      </c>
      <c r="B524" s="1" t="s">
        <v>625</v>
      </c>
      <c r="C524" s="1" t="s">
        <v>9234</v>
      </c>
      <c r="H524" s="1">
        <v>6.9</v>
      </c>
      <c r="O524" s="14"/>
    </row>
    <row r="525" ht="14.25" customHeight="1">
      <c r="A525" s="1" t="s">
        <v>893</v>
      </c>
      <c r="B525" s="1" t="s">
        <v>625</v>
      </c>
      <c r="C525" s="1" t="s">
        <v>9234</v>
      </c>
      <c r="H525" s="1">
        <v>6.5</v>
      </c>
      <c r="O525" s="14"/>
    </row>
    <row r="526" ht="14.25" customHeight="1">
      <c r="A526" s="1" t="s">
        <v>625</v>
      </c>
      <c r="B526" s="1" t="s">
        <v>8614</v>
      </c>
      <c r="C526" s="1" t="s">
        <v>1138</v>
      </c>
      <c r="D526" s="1" t="s">
        <v>13732</v>
      </c>
      <c r="H526" s="1">
        <v>6.9</v>
      </c>
      <c r="O526" s="14"/>
    </row>
    <row r="527" ht="14.25" customHeight="1">
      <c r="A527" s="1" t="s">
        <v>2394</v>
      </c>
      <c r="B527" s="1" t="s">
        <v>9234</v>
      </c>
      <c r="C527" s="1" t="s">
        <v>7737</v>
      </c>
      <c r="H527" s="1">
        <v>7.9</v>
      </c>
      <c r="O527" s="14"/>
    </row>
    <row r="528" ht="14.25" customHeight="1">
      <c r="A528" s="1" t="s">
        <v>893</v>
      </c>
      <c r="B528" s="1" t="s">
        <v>625</v>
      </c>
      <c r="C528" s="1" t="s">
        <v>9234</v>
      </c>
      <c r="H528" s="1">
        <v>7.4</v>
      </c>
      <c r="O528" s="14"/>
    </row>
    <row r="529" ht="14.25" customHeight="1">
      <c r="A529" s="1" t="s">
        <v>893</v>
      </c>
      <c r="B529" s="1" t="s">
        <v>18054</v>
      </c>
      <c r="C529" s="1" t="s">
        <v>851</v>
      </c>
      <c r="D529" s="1" t="s">
        <v>7737</v>
      </c>
      <c r="H529" s="1">
        <v>6.7</v>
      </c>
      <c r="O529" s="14"/>
    </row>
    <row r="530" ht="14.25" customHeight="1">
      <c r="A530" s="1" t="s">
        <v>893</v>
      </c>
      <c r="B530" s="1" t="s">
        <v>625</v>
      </c>
      <c r="C530" s="1" t="s">
        <v>7737</v>
      </c>
      <c r="H530" s="1">
        <v>7.4</v>
      </c>
      <c r="O530" s="14"/>
    </row>
    <row r="531" ht="14.25" customHeight="1">
      <c r="A531" s="1" t="s">
        <v>893</v>
      </c>
      <c r="B531" s="1" t="s">
        <v>625</v>
      </c>
      <c r="C531" s="1" t="s">
        <v>8614</v>
      </c>
      <c r="D531" s="1" t="s">
        <v>1138</v>
      </c>
      <c r="E531" s="1" t="s">
        <v>13732</v>
      </c>
      <c r="F531" s="1" t="s">
        <v>851</v>
      </c>
      <c r="H531" s="1">
        <v>6.9</v>
      </c>
      <c r="O531" s="14"/>
    </row>
    <row r="532" ht="14.25" customHeight="1">
      <c r="A532" s="1" t="s">
        <v>1138</v>
      </c>
      <c r="B532" s="1" t="s">
        <v>14938</v>
      </c>
      <c r="H532" s="1">
        <v>6.8</v>
      </c>
      <c r="O532" s="14"/>
    </row>
    <row r="533" ht="14.25" customHeight="1">
      <c r="A533" s="1" t="s">
        <v>1138</v>
      </c>
      <c r="B533" s="1" t="s">
        <v>2394</v>
      </c>
      <c r="C533" s="1" t="s">
        <v>13732</v>
      </c>
      <c r="D533" s="1" t="s">
        <v>9004</v>
      </c>
      <c r="E533" s="1" t="s">
        <v>13193</v>
      </c>
      <c r="F533" s="1" t="s">
        <v>14938</v>
      </c>
      <c r="H533" s="1">
        <v>6.7</v>
      </c>
      <c r="O533" s="14"/>
    </row>
    <row r="534" ht="14.25" customHeight="1">
      <c r="A534" s="1" t="s">
        <v>4647</v>
      </c>
      <c r="B534" s="1" t="s">
        <v>18059</v>
      </c>
      <c r="C534" s="1" t="s">
        <v>7737</v>
      </c>
      <c r="H534" s="1">
        <v>5.1</v>
      </c>
      <c r="O534" s="14"/>
    </row>
    <row r="535" ht="14.25" customHeight="1">
      <c r="A535" s="1" t="s">
        <v>893</v>
      </c>
      <c r="B535" s="1" t="s">
        <v>625</v>
      </c>
      <c r="C535" s="1" t="s">
        <v>1138</v>
      </c>
      <c r="D535" s="1" t="s">
        <v>13732</v>
      </c>
      <c r="E535" s="1" t="s">
        <v>9234</v>
      </c>
      <c r="H535" s="1">
        <v>4.1</v>
      </c>
      <c r="O535" s="14"/>
    </row>
    <row r="536" ht="14.25" customHeight="1">
      <c r="A536" s="1" t="s">
        <v>18054</v>
      </c>
      <c r="B536" s="1" t="s">
        <v>18059</v>
      </c>
      <c r="C536" s="1" t="s">
        <v>7737</v>
      </c>
      <c r="H536" s="1">
        <v>7.3</v>
      </c>
      <c r="O536" s="14"/>
    </row>
    <row r="537" ht="14.25" customHeight="1">
      <c r="A537" s="1" t="s">
        <v>1138</v>
      </c>
      <c r="H537" s="1">
        <v>6.0</v>
      </c>
      <c r="O537" s="14"/>
    </row>
    <row r="538" ht="14.25" customHeight="1">
      <c r="A538" s="1" t="s">
        <v>1138</v>
      </c>
      <c r="B538" s="1" t="s">
        <v>2394</v>
      </c>
      <c r="H538" s="1">
        <v>7.3</v>
      </c>
      <c r="O538" s="14"/>
    </row>
    <row r="539" ht="14.25" customHeight="1">
      <c r="A539" s="1" t="s">
        <v>2394</v>
      </c>
      <c r="B539" s="1" t="s">
        <v>851</v>
      </c>
      <c r="C539" s="1" t="s">
        <v>4647</v>
      </c>
      <c r="D539" s="1" t="s">
        <v>7737</v>
      </c>
      <c r="H539" s="1">
        <v>7.5</v>
      </c>
      <c r="O539" s="14"/>
    </row>
    <row r="540" ht="14.25" customHeight="1">
      <c r="A540" s="1" t="s">
        <v>1138</v>
      </c>
      <c r="B540" s="1" t="s">
        <v>13732</v>
      </c>
      <c r="H540" s="1">
        <v>5.4</v>
      </c>
      <c r="O540" s="14"/>
    </row>
    <row r="541" ht="14.25" customHeight="1">
      <c r="A541" s="1" t="s">
        <v>893</v>
      </c>
      <c r="B541" s="1" t="s">
        <v>625</v>
      </c>
      <c r="C541" s="1" t="s">
        <v>2394</v>
      </c>
      <c r="D541" s="1" t="s">
        <v>7737</v>
      </c>
      <c r="H541" s="1">
        <v>5.9</v>
      </c>
      <c r="O541" s="14"/>
    </row>
    <row r="542" ht="14.25" customHeight="1">
      <c r="A542" s="1" t="s">
        <v>10030</v>
      </c>
      <c r="B542" s="1" t="s">
        <v>1138</v>
      </c>
      <c r="C542" s="1" t="s">
        <v>2394</v>
      </c>
      <c r="D542" s="1" t="s">
        <v>17075</v>
      </c>
      <c r="H542" s="1">
        <v>7.1</v>
      </c>
      <c r="O542" s="14"/>
    </row>
    <row r="543" ht="14.25" customHeight="1">
      <c r="A543" s="1" t="s">
        <v>625</v>
      </c>
      <c r="B543" s="1" t="s">
        <v>8614</v>
      </c>
      <c r="C543" s="1" t="s">
        <v>1138</v>
      </c>
      <c r="D543" s="1" t="s">
        <v>13732</v>
      </c>
      <c r="H543" s="1">
        <v>6.0</v>
      </c>
      <c r="O543" s="14"/>
    </row>
    <row r="544" ht="14.25" customHeight="1">
      <c r="A544" s="1" t="s">
        <v>2394</v>
      </c>
      <c r="B544" s="1" t="s">
        <v>9004</v>
      </c>
      <c r="C544" s="1" t="s">
        <v>13193</v>
      </c>
      <c r="H544" s="1">
        <v>6.5</v>
      </c>
      <c r="O544" s="14"/>
    </row>
    <row r="545" ht="14.25" customHeight="1">
      <c r="A545" s="1" t="s">
        <v>18054</v>
      </c>
      <c r="B545" s="1" t="s">
        <v>2394</v>
      </c>
      <c r="C545" s="1" t="s">
        <v>18059</v>
      </c>
      <c r="H545" s="1">
        <v>8.3</v>
      </c>
      <c r="O545" s="14"/>
    </row>
    <row r="546" ht="14.25" customHeight="1">
      <c r="A546" s="1" t="s">
        <v>1138</v>
      </c>
      <c r="B546" s="1" t="s">
        <v>18054</v>
      </c>
      <c r="C546" s="1" t="s">
        <v>9004</v>
      </c>
      <c r="H546" s="1">
        <v>5.7</v>
      </c>
      <c r="O546" s="14"/>
    </row>
    <row r="547" ht="14.25" customHeight="1">
      <c r="A547" s="1" t="s">
        <v>2394</v>
      </c>
      <c r="B547" s="1" t="s">
        <v>17075</v>
      </c>
      <c r="C547" s="1" t="s">
        <v>7737</v>
      </c>
      <c r="H547" s="1">
        <v>7.6</v>
      </c>
      <c r="O547" s="14"/>
    </row>
    <row r="548" ht="14.25" customHeight="1">
      <c r="A548" s="1" t="s">
        <v>893</v>
      </c>
      <c r="B548" s="1" t="s">
        <v>2394</v>
      </c>
      <c r="C548" s="1" t="s">
        <v>7737</v>
      </c>
      <c r="D548" s="1" t="s">
        <v>18061</v>
      </c>
      <c r="H548" s="1">
        <v>6.6</v>
      </c>
      <c r="O548" s="14"/>
    </row>
    <row r="549" ht="14.25" customHeight="1">
      <c r="A549" s="1" t="s">
        <v>893</v>
      </c>
      <c r="B549" s="1" t="s">
        <v>1138</v>
      </c>
      <c r="C549" s="1" t="s">
        <v>14938</v>
      </c>
      <c r="D549" s="1" t="s">
        <v>7737</v>
      </c>
      <c r="H549" s="1">
        <v>5.4</v>
      </c>
      <c r="O549" s="14"/>
    </row>
    <row r="550" ht="14.25" customHeight="1">
      <c r="A550" s="1" t="s">
        <v>893</v>
      </c>
      <c r="B550" s="1" t="s">
        <v>625</v>
      </c>
      <c r="C550" s="1" t="s">
        <v>1138</v>
      </c>
      <c r="H550" s="1">
        <v>7.3</v>
      </c>
      <c r="O550" s="14"/>
    </row>
    <row r="551" ht="14.25" customHeight="1">
      <c r="A551" s="1" t="s">
        <v>1138</v>
      </c>
      <c r="B551" s="1" t="s">
        <v>2394</v>
      </c>
      <c r="C551" s="1" t="s">
        <v>14938</v>
      </c>
      <c r="H551" s="1">
        <v>6.5</v>
      </c>
      <c r="O551" s="14"/>
    </row>
    <row r="552" ht="14.25" customHeight="1">
      <c r="A552" s="1" t="s">
        <v>8614</v>
      </c>
      <c r="B552" s="1" t="s">
        <v>1138</v>
      </c>
      <c r="C552" s="1" t="s">
        <v>13732</v>
      </c>
      <c r="D552" s="1" t="s">
        <v>851</v>
      </c>
      <c r="E552" s="1" t="s">
        <v>18059</v>
      </c>
      <c r="H552" s="1">
        <v>6.6</v>
      </c>
      <c r="O552" s="14"/>
    </row>
    <row r="553" ht="14.25" customHeight="1">
      <c r="A553" s="1" t="s">
        <v>1138</v>
      </c>
      <c r="B553" s="1" t="s">
        <v>18054</v>
      </c>
      <c r="C553" s="1" t="s">
        <v>2394</v>
      </c>
      <c r="D553" s="1" t="s">
        <v>14938</v>
      </c>
      <c r="H553" s="1">
        <v>6.6</v>
      </c>
      <c r="O553" s="14"/>
    </row>
    <row r="554" ht="14.25" customHeight="1">
      <c r="A554" s="1" t="s">
        <v>893</v>
      </c>
      <c r="B554" s="1" t="s">
        <v>625</v>
      </c>
      <c r="C554" s="1" t="s">
        <v>14938</v>
      </c>
      <c r="D554" s="1" t="s">
        <v>7737</v>
      </c>
      <c r="H554" s="1">
        <v>5.9</v>
      </c>
      <c r="O554" s="14"/>
    </row>
    <row r="555" ht="14.25" customHeight="1">
      <c r="A555" s="1" t="s">
        <v>2394</v>
      </c>
      <c r="B555" s="1" t="s">
        <v>17075</v>
      </c>
      <c r="C555" s="1" t="s">
        <v>14938</v>
      </c>
      <c r="H555" s="1">
        <v>6.7</v>
      </c>
      <c r="O555" s="14"/>
    </row>
    <row r="556" ht="14.25" customHeight="1">
      <c r="A556" s="1" t="s">
        <v>893</v>
      </c>
      <c r="B556" s="1" t="s">
        <v>2394</v>
      </c>
      <c r="C556" s="1" t="s">
        <v>851</v>
      </c>
      <c r="D556" s="1" t="s">
        <v>14938</v>
      </c>
      <c r="H556" s="1">
        <v>6.1</v>
      </c>
      <c r="O556" s="14"/>
    </row>
    <row r="557" ht="14.25" customHeight="1">
      <c r="A557" s="1" t="s">
        <v>893</v>
      </c>
      <c r="B557" s="1" t="s">
        <v>18054</v>
      </c>
      <c r="C557" s="1" t="s">
        <v>2394</v>
      </c>
      <c r="D557" s="1" t="s">
        <v>18059</v>
      </c>
      <c r="E557" s="1" t="s">
        <v>7737</v>
      </c>
      <c r="H557" s="1">
        <v>6.6</v>
      </c>
      <c r="O557" s="14"/>
    </row>
    <row r="558" ht="14.25" customHeight="1">
      <c r="A558" s="1" t="s">
        <v>893</v>
      </c>
      <c r="B558" s="1" t="s">
        <v>625</v>
      </c>
      <c r="C558" s="1" t="s">
        <v>8614</v>
      </c>
      <c r="D558" s="1" t="s">
        <v>13732</v>
      </c>
      <c r="E558" s="1" t="s">
        <v>9234</v>
      </c>
      <c r="H558" s="1">
        <v>6.6</v>
      </c>
      <c r="O558" s="14"/>
    </row>
    <row r="559" ht="14.25" customHeight="1">
      <c r="A559" s="1" t="s">
        <v>893</v>
      </c>
      <c r="B559" s="1" t="s">
        <v>1138</v>
      </c>
      <c r="C559" s="1" t="s">
        <v>18054</v>
      </c>
      <c r="D559" s="1" t="s">
        <v>7737</v>
      </c>
      <c r="H559" s="1">
        <v>5.3</v>
      </c>
      <c r="O559" s="14"/>
    </row>
    <row r="560" ht="14.25" customHeight="1">
      <c r="A560" s="1" t="s">
        <v>893</v>
      </c>
      <c r="B560" s="1" t="s">
        <v>2394</v>
      </c>
      <c r="C560" s="1" t="s">
        <v>9234</v>
      </c>
      <c r="H560" s="1">
        <v>6.0</v>
      </c>
      <c r="O560" s="14"/>
    </row>
    <row r="561" ht="14.25" customHeight="1">
      <c r="A561" s="1" t="s">
        <v>2394</v>
      </c>
      <c r="B561" s="1" t="s">
        <v>4647</v>
      </c>
      <c r="C561" s="1" t="s">
        <v>9234</v>
      </c>
      <c r="D561" s="1" t="s">
        <v>7737</v>
      </c>
      <c r="H561" s="1">
        <v>6.0</v>
      </c>
      <c r="O561" s="14"/>
    </row>
    <row r="562" ht="14.25" customHeight="1">
      <c r="A562" s="1" t="s">
        <v>8614</v>
      </c>
      <c r="B562" s="1" t="s">
        <v>1138</v>
      </c>
      <c r="C562" s="1" t="s">
        <v>851</v>
      </c>
      <c r="H562" s="1">
        <v>4.7</v>
      </c>
      <c r="O562" s="14"/>
    </row>
    <row r="563" ht="14.25" customHeight="1">
      <c r="A563" s="1" t="s">
        <v>893</v>
      </c>
      <c r="B563" s="1" t="s">
        <v>625</v>
      </c>
      <c r="C563" s="1" t="s">
        <v>2394</v>
      </c>
      <c r="D563" s="1" t="s">
        <v>7737</v>
      </c>
      <c r="H563" s="1">
        <v>6.1</v>
      </c>
      <c r="O563" s="14"/>
    </row>
    <row r="564" ht="14.25" customHeight="1">
      <c r="A564" s="1" t="s">
        <v>2394</v>
      </c>
      <c r="B564" s="1" t="s">
        <v>18059</v>
      </c>
      <c r="C564" s="1" t="s">
        <v>9234</v>
      </c>
      <c r="D564" s="1" t="s">
        <v>7737</v>
      </c>
      <c r="H564" s="1">
        <v>7.2</v>
      </c>
      <c r="O564" s="14"/>
    </row>
    <row r="565" ht="14.25" customHeight="1">
      <c r="A565" s="1" t="s">
        <v>893</v>
      </c>
      <c r="B565" s="1" t="s">
        <v>8614</v>
      </c>
      <c r="C565" s="1" t="s">
        <v>1138</v>
      </c>
      <c r="D565" s="1" t="s">
        <v>13732</v>
      </c>
      <c r="E565" s="1" t="s">
        <v>9234</v>
      </c>
      <c r="H565" s="1">
        <v>6.4</v>
      </c>
      <c r="O565" s="14"/>
    </row>
    <row r="566" ht="14.25" customHeight="1">
      <c r="A566" s="1" t="s">
        <v>893</v>
      </c>
      <c r="B566" s="1" t="s">
        <v>851</v>
      </c>
      <c r="H566" s="1">
        <v>6.1</v>
      </c>
      <c r="O566" s="14"/>
    </row>
    <row r="567" ht="14.25" customHeight="1">
      <c r="A567" s="1" t="s">
        <v>18054</v>
      </c>
      <c r="B567" s="1" t="s">
        <v>18059</v>
      </c>
      <c r="C567" s="1" t="s">
        <v>7737</v>
      </c>
      <c r="H567" s="1">
        <v>5.9</v>
      </c>
      <c r="O567" s="14"/>
    </row>
    <row r="568" ht="14.25" customHeight="1">
      <c r="A568" s="1" t="s">
        <v>2394</v>
      </c>
      <c r="B568" s="1" t="s">
        <v>18059</v>
      </c>
      <c r="C568" s="1" t="s">
        <v>9234</v>
      </c>
      <c r="D568" s="1" t="s">
        <v>7737</v>
      </c>
      <c r="H568" s="1">
        <v>6.0</v>
      </c>
      <c r="O568" s="14"/>
    </row>
    <row r="569" ht="14.25" customHeight="1">
      <c r="A569" s="1" t="s">
        <v>893</v>
      </c>
      <c r="B569" s="1" t="s">
        <v>8614</v>
      </c>
      <c r="C569" s="1" t="s">
        <v>1138</v>
      </c>
      <c r="D569" s="1" t="s">
        <v>13732</v>
      </c>
      <c r="H569" s="1">
        <v>6.3</v>
      </c>
      <c r="O569" s="14"/>
    </row>
    <row r="570" ht="14.25" customHeight="1">
      <c r="A570" s="1" t="s">
        <v>893</v>
      </c>
      <c r="B570" s="1" t="s">
        <v>625</v>
      </c>
      <c r="C570" s="1" t="s">
        <v>1138</v>
      </c>
      <c r="D570" s="1" t="s">
        <v>14938</v>
      </c>
      <c r="E570" s="1" t="s">
        <v>7737</v>
      </c>
      <c r="H570" s="1">
        <v>5.6</v>
      </c>
      <c r="O570" s="14"/>
    </row>
    <row r="571" ht="14.25" customHeight="1">
      <c r="A571" s="1" t="s">
        <v>1138</v>
      </c>
      <c r="B571" s="1" t="s">
        <v>2394</v>
      </c>
      <c r="H571" s="1">
        <v>6.4</v>
      </c>
      <c r="O571" s="14"/>
    </row>
    <row r="572" ht="14.25" customHeight="1">
      <c r="A572" s="1" t="s">
        <v>893</v>
      </c>
      <c r="B572" s="1" t="s">
        <v>2394</v>
      </c>
      <c r="C572" s="1" t="s">
        <v>7737</v>
      </c>
      <c r="H572" s="1">
        <v>7.1</v>
      </c>
      <c r="O572" s="14"/>
    </row>
    <row r="573" ht="14.25" customHeight="1">
      <c r="A573" s="1" t="s">
        <v>893</v>
      </c>
      <c r="B573" s="1" t="s">
        <v>1138</v>
      </c>
      <c r="C573" s="1" t="s">
        <v>18062</v>
      </c>
      <c r="H573" s="1">
        <v>6.6</v>
      </c>
      <c r="O573" s="14"/>
    </row>
    <row r="574" ht="14.25" customHeight="1">
      <c r="A574" s="1" t="s">
        <v>1138</v>
      </c>
      <c r="B574" s="1" t="s">
        <v>13732</v>
      </c>
      <c r="C574" s="1" t="s">
        <v>851</v>
      </c>
      <c r="H574" s="1">
        <v>4.6</v>
      </c>
      <c r="O574" s="14"/>
    </row>
    <row r="575" ht="14.25" customHeight="1">
      <c r="A575" s="1" t="s">
        <v>10030</v>
      </c>
      <c r="B575" s="1" t="s">
        <v>2394</v>
      </c>
      <c r="C575" s="1" t="s">
        <v>17075</v>
      </c>
      <c r="D575" s="1" t="s">
        <v>18061</v>
      </c>
      <c r="H575" s="1">
        <v>8.4</v>
      </c>
      <c r="O575" s="14"/>
    </row>
    <row r="576" ht="14.25" customHeight="1">
      <c r="A576" s="1" t="s">
        <v>893</v>
      </c>
      <c r="B576" s="1" t="s">
        <v>2394</v>
      </c>
      <c r="C576" s="1" t="s">
        <v>18061</v>
      </c>
      <c r="H576" s="1">
        <v>7.1</v>
      </c>
      <c r="O576" s="14"/>
    </row>
    <row r="577" ht="14.25" customHeight="1">
      <c r="A577" s="1" t="s">
        <v>625</v>
      </c>
      <c r="B577" s="1" t="s">
        <v>8614</v>
      </c>
      <c r="C577" s="1" t="s">
        <v>1138</v>
      </c>
      <c r="H577" s="1">
        <v>7.4</v>
      </c>
      <c r="O577" s="14"/>
    </row>
    <row r="578" ht="14.25" customHeight="1">
      <c r="A578" s="1" t="s">
        <v>2394</v>
      </c>
      <c r="B578" s="1" t="s">
        <v>14938</v>
      </c>
      <c r="H578" s="1">
        <v>6.9</v>
      </c>
      <c r="O578" s="14"/>
    </row>
    <row r="579" ht="14.25" customHeight="1">
      <c r="A579" s="1" t="s">
        <v>893</v>
      </c>
      <c r="B579" s="1" t="s">
        <v>2394</v>
      </c>
      <c r="C579" s="1" t="s">
        <v>18062</v>
      </c>
      <c r="H579" s="1">
        <v>4.5</v>
      </c>
      <c r="O579" s="14"/>
    </row>
    <row r="580" ht="14.25" customHeight="1">
      <c r="A580" s="1" t="s">
        <v>625</v>
      </c>
      <c r="B580" s="1" t="s">
        <v>2394</v>
      </c>
      <c r="C580" s="1" t="s">
        <v>13732</v>
      </c>
      <c r="H580" s="1">
        <v>7.1</v>
      </c>
      <c r="O580" s="14"/>
    </row>
    <row r="581" ht="14.25" customHeight="1">
      <c r="A581" s="1" t="s">
        <v>2394</v>
      </c>
      <c r="B581" s="1" t="s">
        <v>18059</v>
      </c>
      <c r="C581" s="1" t="s">
        <v>14938</v>
      </c>
      <c r="D581" s="1" t="s">
        <v>7737</v>
      </c>
      <c r="H581" s="1">
        <v>6.5</v>
      </c>
      <c r="O581" s="14"/>
    </row>
    <row r="582" ht="14.25" customHeight="1">
      <c r="A582" s="1" t="s">
        <v>1138</v>
      </c>
      <c r="B582" s="1" t="s">
        <v>13732</v>
      </c>
      <c r="C582" s="1" t="s">
        <v>851</v>
      </c>
      <c r="H582" s="1">
        <v>5.3</v>
      </c>
      <c r="O582" s="14"/>
    </row>
    <row r="583" ht="14.25" customHeight="1">
      <c r="A583" s="1" t="s">
        <v>2394</v>
      </c>
      <c r="B583" s="1" t="s">
        <v>9234</v>
      </c>
      <c r="C583" s="1" t="s">
        <v>7737</v>
      </c>
      <c r="H583" s="1">
        <v>6.7</v>
      </c>
      <c r="O583" s="14"/>
    </row>
    <row r="584" ht="14.25" customHeight="1">
      <c r="A584" s="1" t="s">
        <v>625</v>
      </c>
      <c r="B584" s="1" t="s">
        <v>8614</v>
      </c>
      <c r="C584" s="1" t="s">
        <v>1138</v>
      </c>
      <c r="D584" s="1" t="s">
        <v>13732</v>
      </c>
      <c r="E584" s="1" t="s">
        <v>851</v>
      </c>
      <c r="F584" s="1" t="s">
        <v>14938</v>
      </c>
      <c r="H584" s="1">
        <v>7.2</v>
      </c>
      <c r="O584" s="14"/>
    </row>
    <row r="585" ht="14.25" customHeight="1">
      <c r="A585" s="1" t="s">
        <v>625</v>
      </c>
      <c r="B585" s="1" t="s">
        <v>8614</v>
      </c>
      <c r="C585" s="1" t="s">
        <v>1138</v>
      </c>
      <c r="D585" s="1" t="s">
        <v>13732</v>
      </c>
      <c r="E585" s="1" t="s">
        <v>18062</v>
      </c>
      <c r="H585" s="1">
        <v>7.2</v>
      </c>
      <c r="O585" s="14"/>
    </row>
    <row r="586" ht="14.25" customHeight="1">
      <c r="A586" s="1" t="s">
        <v>1138</v>
      </c>
      <c r="B586" s="1" t="s">
        <v>14938</v>
      </c>
      <c r="H586" s="1">
        <v>5.5</v>
      </c>
      <c r="O586" s="14"/>
    </row>
    <row r="587" ht="14.25" customHeight="1">
      <c r="A587" s="1" t="s">
        <v>893</v>
      </c>
      <c r="B587" s="1" t="s">
        <v>625</v>
      </c>
      <c r="C587" s="1" t="s">
        <v>7737</v>
      </c>
      <c r="H587" s="1">
        <v>5.8</v>
      </c>
      <c r="O587" s="14"/>
    </row>
    <row r="588" ht="14.25" customHeight="1">
      <c r="A588" s="1" t="s">
        <v>625</v>
      </c>
      <c r="B588" s="1" t="s">
        <v>8614</v>
      </c>
      <c r="C588" s="1" t="s">
        <v>1138</v>
      </c>
      <c r="D588" s="1" t="s">
        <v>13732</v>
      </c>
      <c r="E588" s="1" t="s">
        <v>851</v>
      </c>
      <c r="H588" s="1">
        <v>6.0</v>
      </c>
      <c r="O588" s="14"/>
    </row>
    <row r="589" ht="14.25" customHeight="1">
      <c r="A589" s="1" t="s">
        <v>18054</v>
      </c>
      <c r="B589" s="1" t="s">
        <v>7737</v>
      </c>
      <c r="H589" s="1">
        <v>6.6</v>
      </c>
      <c r="O589" s="14"/>
    </row>
    <row r="590" ht="14.25" customHeight="1">
      <c r="A590" s="1" t="s">
        <v>625</v>
      </c>
      <c r="B590" s="1" t="s">
        <v>2394</v>
      </c>
      <c r="C590" s="1" t="s">
        <v>18061</v>
      </c>
      <c r="H590" s="1">
        <v>8.3</v>
      </c>
      <c r="O590" s="14"/>
    </row>
    <row r="591" ht="14.25" customHeight="1">
      <c r="A591" s="1" t="s">
        <v>625</v>
      </c>
      <c r="B591" s="1" t="s">
        <v>1138</v>
      </c>
      <c r="C591" s="1" t="s">
        <v>13732</v>
      </c>
      <c r="D591" s="1" t="s">
        <v>851</v>
      </c>
      <c r="H591" s="1">
        <v>6.7</v>
      </c>
      <c r="O591" s="14"/>
    </row>
    <row r="592" ht="14.25" customHeight="1">
      <c r="A592" s="1" t="s">
        <v>893</v>
      </c>
      <c r="B592" s="1" t="s">
        <v>625</v>
      </c>
      <c r="H592" s="1">
        <v>6.0</v>
      </c>
      <c r="O592" s="14"/>
    </row>
    <row r="593" ht="14.25" customHeight="1">
      <c r="A593" s="1" t="s">
        <v>893</v>
      </c>
      <c r="B593" s="1" t="s">
        <v>7737</v>
      </c>
      <c r="H593" s="1">
        <v>7.1</v>
      </c>
      <c r="O593" s="14"/>
    </row>
    <row r="594" ht="14.25" customHeight="1">
      <c r="A594" s="1" t="s">
        <v>893</v>
      </c>
      <c r="B594" s="1" t="s">
        <v>625</v>
      </c>
      <c r="C594" s="1" t="s">
        <v>18054</v>
      </c>
      <c r="D594" s="1" t="s">
        <v>7737</v>
      </c>
      <c r="H594" s="1">
        <v>6.0</v>
      </c>
      <c r="O594" s="14"/>
    </row>
    <row r="595" ht="14.25" customHeight="1">
      <c r="A595" s="1" t="s">
        <v>625</v>
      </c>
      <c r="B595" s="1" t="s">
        <v>2394</v>
      </c>
      <c r="C595" s="1" t="s">
        <v>851</v>
      </c>
      <c r="D595" s="1" t="s">
        <v>18059</v>
      </c>
      <c r="E595" s="1" t="s">
        <v>7737</v>
      </c>
      <c r="H595" s="1">
        <v>7.5</v>
      </c>
      <c r="O595" s="14"/>
    </row>
    <row r="596" ht="14.25" customHeight="1">
      <c r="A596" s="1" t="s">
        <v>851</v>
      </c>
      <c r="B596" s="1" t="s">
        <v>18059</v>
      </c>
      <c r="C596" s="1" t="s">
        <v>14938</v>
      </c>
      <c r="D596" s="1" t="s">
        <v>9234</v>
      </c>
      <c r="E596" s="1" t="s">
        <v>7737</v>
      </c>
      <c r="H596" s="1">
        <v>6.9</v>
      </c>
      <c r="O596" s="14"/>
    </row>
    <row r="597" ht="14.25" customHeight="1">
      <c r="A597" s="1" t="s">
        <v>2394</v>
      </c>
      <c r="B597" s="1" t="s">
        <v>851</v>
      </c>
      <c r="C597" s="1" t="s">
        <v>18059</v>
      </c>
      <c r="D597" s="1" t="s">
        <v>7737</v>
      </c>
      <c r="H597" s="1">
        <v>5.6</v>
      </c>
      <c r="O597" s="14"/>
    </row>
    <row r="598" ht="14.25" customHeight="1">
      <c r="A598" s="1" t="s">
        <v>893</v>
      </c>
      <c r="B598" s="1" t="s">
        <v>4647</v>
      </c>
      <c r="C598" s="1" t="s">
        <v>9234</v>
      </c>
      <c r="D598" s="1" t="s">
        <v>7737</v>
      </c>
      <c r="H598" s="1">
        <v>5.6</v>
      </c>
      <c r="O598" s="14"/>
    </row>
    <row r="599" ht="14.25" customHeight="1">
      <c r="A599" s="1" t="s">
        <v>8614</v>
      </c>
      <c r="B599" s="1" t="s">
        <v>1138</v>
      </c>
      <c r="C599" s="1" t="s">
        <v>13732</v>
      </c>
      <c r="D599" s="1" t="s">
        <v>851</v>
      </c>
      <c r="E599" s="1" t="s">
        <v>9004</v>
      </c>
      <c r="H599" s="1">
        <v>4.5</v>
      </c>
      <c r="O599" s="14"/>
    </row>
    <row r="600" ht="14.25" customHeight="1">
      <c r="A600" s="1" t="s">
        <v>893</v>
      </c>
      <c r="B600" s="1" t="s">
        <v>2394</v>
      </c>
      <c r="C600" s="1" t="s">
        <v>17075</v>
      </c>
      <c r="D600" s="1" t="s">
        <v>18061</v>
      </c>
      <c r="H600" s="1">
        <v>7.1</v>
      </c>
      <c r="O600" s="14"/>
    </row>
    <row r="601" ht="14.25" customHeight="1">
      <c r="A601" s="1" t="s">
        <v>893</v>
      </c>
      <c r="B601" s="1" t="s">
        <v>7737</v>
      </c>
      <c r="H601" s="1">
        <v>6.5</v>
      </c>
      <c r="O601" s="14"/>
    </row>
    <row r="602" ht="14.25" customHeight="1">
      <c r="A602" s="1" t="s">
        <v>893</v>
      </c>
      <c r="B602" s="1" t="s">
        <v>625</v>
      </c>
      <c r="C602" s="1" t="s">
        <v>9234</v>
      </c>
      <c r="D602" s="1" t="s">
        <v>7737</v>
      </c>
      <c r="H602" s="1">
        <v>6.4</v>
      </c>
      <c r="O602" s="14"/>
    </row>
    <row r="603" ht="14.25" customHeight="1">
      <c r="A603" s="1" t="s">
        <v>893</v>
      </c>
      <c r="B603" s="1" t="s">
        <v>9234</v>
      </c>
      <c r="H603" s="1">
        <v>5.8</v>
      </c>
      <c r="O603" s="14"/>
    </row>
    <row r="604" ht="14.25" customHeight="1">
      <c r="A604" s="1" t="s">
        <v>625</v>
      </c>
      <c r="B604" s="1" t="s">
        <v>2394</v>
      </c>
      <c r="C604" s="1" t="s">
        <v>851</v>
      </c>
      <c r="H604" s="1">
        <v>8.0</v>
      </c>
      <c r="O604" s="14"/>
    </row>
    <row r="605" ht="14.25" customHeight="1">
      <c r="A605" s="1" t="s">
        <v>2394</v>
      </c>
      <c r="B605" s="1" t="s">
        <v>4647</v>
      </c>
      <c r="C605" s="1" t="s">
        <v>14938</v>
      </c>
      <c r="D605" s="1" t="s">
        <v>7737</v>
      </c>
      <c r="H605" s="1">
        <v>6.2</v>
      </c>
      <c r="O605" s="14"/>
    </row>
    <row r="606" ht="14.25" customHeight="1">
      <c r="A606" s="1" t="s">
        <v>2394</v>
      </c>
      <c r="B606" s="1" t="s">
        <v>18061</v>
      </c>
      <c r="H606" s="1">
        <v>7.2</v>
      </c>
      <c r="O606" s="14"/>
    </row>
    <row r="607" ht="14.25" customHeight="1">
      <c r="A607" s="1" t="s">
        <v>2394</v>
      </c>
      <c r="B607" s="1" t="s">
        <v>18061</v>
      </c>
      <c r="H607" s="1">
        <v>6.1</v>
      </c>
      <c r="O607" s="14"/>
    </row>
    <row r="608" ht="14.25" customHeight="1">
      <c r="A608" s="1" t="s">
        <v>625</v>
      </c>
      <c r="B608" s="1" t="s">
        <v>2394</v>
      </c>
      <c r="C608" s="1" t="s">
        <v>9234</v>
      </c>
      <c r="D608" s="1" t="s">
        <v>7737</v>
      </c>
      <c r="H608" s="1">
        <v>7.6</v>
      </c>
      <c r="O608" s="14"/>
    </row>
    <row r="609" ht="14.25" customHeight="1">
      <c r="A609" s="1" t="s">
        <v>2394</v>
      </c>
      <c r="H609" s="1">
        <v>6.3</v>
      </c>
      <c r="O609" s="14"/>
    </row>
    <row r="610" ht="14.25" customHeight="1">
      <c r="A610" s="1" t="s">
        <v>893</v>
      </c>
      <c r="B610" s="1" t="s">
        <v>2394</v>
      </c>
      <c r="C610" s="1" t="s">
        <v>851</v>
      </c>
      <c r="D610" s="1" t="s">
        <v>4647</v>
      </c>
      <c r="E610" s="1" t="s">
        <v>18061</v>
      </c>
      <c r="H610" s="1">
        <v>6.3</v>
      </c>
      <c r="O610" s="14"/>
    </row>
    <row r="611" ht="14.25" customHeight="1">
      <c r="A611" s="1" t="s">
        <v>893</v>
      </c>
      <c r="B611" s="1" t="s">
        <v>7737</v>
      </c>
      <c r="H611" s="1">
        <v>6.3</v>
      </c>
      <c r="O611" s="14"/>
    </row>
    <row r="612" ht="14.25" customHeight="1">
      <c r="A612" s="1" t="s">
        <v>625</v>
      </c>
      <c r="B612" s="1" t="s">
        <v>13732</v>
      </c>
      <c r="C612" s="1" t="s">
        <v>851</v>
      </c>
      <c r="D612" s="1" t="s">
        <v>14938</v>
      </c>
      <c r="H612" s="1">
        <v>7.7</v>
      </c>
      <c r="O612" s="14"/>
    </row>
    <row r="613" ht="14.25" customHeight="1">
      <c r="A613" s="1" t="s">
        <v>625</v>
      </c>
      <c r="B613" s="1" t="s">
        <v>10030</v>
      </c>
      <c r="C613" s="1" t="s">
        <v>2394</v>
      </c>
      <c r="D613" s="1" t="s">
        <v>17075</v>
      </c>
      <c r="E613" s="1" t="s">
        <v>18061</v>
      </c>
      <c r="H613" s="1">
        <v>7.0</v>
      </c>
      <c r="O613" s="14"/>
    </row>
    <row r="614" ht="14.25" customHeight="1">
      <c r="A614" s="1" t="s">
        <v>1138</v>
      </c>
      <c r="B614" s="1" t="s">
        <v>2394</v>
      </c>
      <c r="H614" s="1">
        <v>5.3</v>
      </c>
      <c r="O614" s="14"/>
    </row>
    <row r="615" ht="14.25" customHeight="1">
      <c r="A615" s="1" t="s">
        <v>893</v>
      </c>
      <c r="B615" s="1" t="s">
        <v>625</v>
      </c>
      <c r="C615" s="1" t="s">
        <v>1138</v>
      </c>
      <c r="D615" s="1" t="s">
        <v>7737</v>
      </c>
      <c r="H615" s="1">
        <v>5.6</v>
      </c>
      <c r="O615" s="14"/>
    </row>
    <row r="616" ht="14.25" customHeight="1">
      <c r="A616" s="1" t="s">
        <v>893</v>
      </c>
      <c r="B616" s="1" t="s">
        <v>625</v>
      </c>
      <c r="C616" s="1" t="s">
        <v>4647</v>
      </c>
      <c r="D616" s="1" t="s">
        <v>9234</v>
      </c>
      <c r="H616" s="1">
        <v>5.2</v>
      </c>
      <c r="O616" s="14"/>
    </row>
    <row r="617" ht="14.25" customHeight="1">
      <c r="A617" s="1" t="s">
        <v>893</v>
      </c>
      <c r="B617" s="1" t="s">
        <v>625</v>
      </c>
      <c r="C617" s="1" t="s">
        <v>1138</v>
      </c>
      <c r="D617" s="1" t="s">
        <v>7737</v>
      </c>
      <c r="H617" s="1">
        <v>5.4</v>
      </c>
      <c r="O617" s="14"/>
    </row>
    <row r="618" ht="14.25" customHeight="1">
      <c r="A618" s="1" t="s">
        <v>893</v>
      </c>
      <c r="B618" s="1" t="s">
        <v>851</v>
      </c>
      <c r="C618" s="1" t="s">
        <v>4647</v>
      </c>
      <c r="H618" s="1">
        <v>6.4</v>
      </c>
      <c r="O618" s="14"/>
    </row>
    <row r="619" ht="14.25" customHeight="1">
      <c r="A619" s="1" t="s">
        <v>1138</v>
      </c>
      <c r="B619" s="1" t="s">
        <v>2394</v>
      </c>
      <c r="C619" s="1" t="s">
        <v>13193</v>
      </c>
      <c r="D619" s="1" t="s">
        <v>14938</v>
      </c>
      <c r="H619" s="1">
        <v>5.9</v>
      </c>
      <c r="O619" s="14"/>
    </row>
    <row r="620" ht="14.25" customHeight="1">
      <c r="A620" s="1" t="s">
        <v>2394</v>
      </c>
      <c r="B620" s="1" t="s">
        <v>18061</v>
      </c>
      <c r="H620" s="1">
        <v>6.3</v>
      </c>
      <c r="O620" s="14"/>
    </row>
    <row r="621" ht="14.25" customHeight="1">
      <c r="A621" s="1" t="s">
        <v>893</v>
      </c>
      <c r="B621" s="1" t="s">
        <v>18054</v>
      </c>
      <c r="C621" s="1" t="s">
        <v>7737</v>
      </c>
      <c r="H621" s="1">
        <v>6.5</v>
      </c>
      <c r="O621" s="14"/>
    </row>
    <row r="622" ht="14.25" customHeight="1">
      <c r="A622" s="1" t="s">
        <v>893</v>
      </c>
      <c r="B622" s="1" t="s">
        <v>9234</v>
      </c>
      <c r="C622" s="1" t="s">
        <v>18062</v>
      </c>
      <c r="H622" s="1">
        <v>3.0</v>
      </c>
      <c r="O622" s="14"/>
    </row>
    <row r="623" ht="14.25" customHeight="1">
      <c r="A623" s="1" t="s">
        <v>893</v>
      </c>
      <c r="B623" s="1" t="s">
        <v>18054</v>
      </c>
      <c r="C623" s="1" t="s">
        <v>9234</v>
      </c>
      <c r="D623" s="1" t="s">
        <v>7737</v>
      </c>
      <c r="H623" s="1">
        <v>3.6</v>
      </c>
      <c r="O623" s="14"/>
    </row>
    <row r="624" ht="14.25" customHeight="1">
      <c r="A624" s="1" t="s">
        <v>893</v>
      </c>
      <c r="B624" s="1" t="s">
        <v>18054</v>
      </c>
      <c r="C624" s="1" t="s">
        <v>2394</v>
      </c>
      <c r="D624" s="1" t="s">
        <v>7737</v>
      </c>
      <c r="H624" s="1">
        <v>5.8</v>
      </c>
      <c r="O624" s="14"/>
    </row>
    <row r="625" ht="14.25" customHeight="1">
      <c r="A625" s="1" t="s">
        <v>893</v>
      </c>
      <c r="B625" s="1" t="s">
        <v>625</v>
      </c>
      <c r="C625" s="1" t="s">
        <v>8614</v>
      </c>
      <c r="D625" s="1" t="s">
        <v>1138</v>
      </c>
      <c r="E625" s="1" t="s">
        <v>18054</v>
      </c>
      <c r="F625" s="1" t="s">
        <v>13732</v>
      </c>
      <c r="G625" s="1" t="s">
        <v>851</v>
      </c>
      <c r="H625" s="1">
        <v>6.2</v>
      </c>
      <c r="O625" s="14"/>
    </row>
    <row r="626" ht="14.25" customHeight="1">
      <c r="A626" s="1" t="s">
        <v>625</v>
      </c>
      <c r="B626" s="1" t="s">
        <v>8614</v>
      </c>
      <c r="C626" s="1" t="s">
        <v>13732</v>
      </c>
      <c r="D626" s="1" t="s">
        <v>851</v>
      </c>
      <c r="E626" s="1" t="s">
        <v>13193</v>
      </c>
      <c r="H626" s="1">
        <v>5.6</v>
      </c>
      <c r="O626" s="14"/>
    </row>
    <row r="627" ht="14.25" customHeight="1">
      <c r="A627" s="1" t="s">
        <v>893</v>
      </c>
      <c r="B627" s="1" t="s">
        <v>18054</v>
      </c>
      <c r="C627" s="1" t="s">
        <v>2394</v>
      </c>
      <c r="D627" s="1" t="s">
        <v>18059</v>
      </c>
      <c r="E627" s="1" t="s">
        <v>7737</v>
      </c>
      <c r="H627" s="1">
        <v>5.4</v>
      </c>
      <c r="O627" s="14"/>
    </row>
    <row r="628" ht="14.25" customHeight="1">
      <c r="A628" s="1" t="s">
        <v>893</v>
      </c>
      <c r="B628" s="1" t="s">
        <v>625</v>
      </c>
      <c r="C628" s="1" t="s">
        <v>18059</v>
      </c>
      <c r="D628" s="1" t="s">
        <v>9234</v>
      </c>
      <c r="E628" s="1" t="s">
        <v>7737</v>
      </c>
      <c r="H628" s="1">
        <v>6.1</v>
      </c>
      <c r="O628" s="14"/>
    </row>
    <row r="629" ht="14.25" customHeight="1">
      <c r="A629" s="1" t="s">
        <v>18054</v>
      </c>
      <c r="B629" s="1" t="s">
        <v>18059</v>
      </c>
      <c r="C629" s="1" t="s">
        <v>7737</v>
      </c>
      <c r="H629" s="1">
        <v>4.2</v>
      </c>
      <c r="O629" s="14"/>
    </row>
    <row r="630" ht="14.25" customHeight="1">
      <c r="A630" s="1" t="s">
        <v>893</v>
      </c>
      <c r="B630" s="1" t="s">
        <v>18054</v>
      </c>
      <c r="C630" s="1" t="s">
        <v>18059</v>
      </c>
      <c r="D630" s="1" t="s">
        <v>9234</v>
      </c>
      <c r="E630" s="1" t="s">
        <v>7737</v>
      </c>
      <c r="H630" s="1">
        <v>6.7</v>
      </c>
      <c r="O630" s="14"/>
    </row>
    <row r="631" ht="14.25" customHeight="1">
      <c r="A631" s="1" t="s">
        <v>893</v>
      </c>
      <c r="B631" s="1" t="s">
        <v>625</v>
      </c>
      <c r="C631" s="1" t="s">
        <v>851</v>
      </c>
      <c r="H631" s="1">
        <v>4.2</v>
      </c>
      <c r="O631" s="14"/>
    </row>
    <row r="632" ht="14.25" customHeight="1">
      <c r="A632" s="1" t="s">
        <v>893</v>
      </c>
      <c r="B632" s="1" t="s">
        <v>2394</v>
      </c>
      <c r="C632" s="1" t="s">
        <v>7737</v>
      </c>
      <c r="H632" s="1">
        <v>6.4</v>
      </c>
      <c r="O632" s="14"/>
    </row>
    <row r="633" ht="14.25" customHeight="1">
      <c r="A633" s="1" t="s">
        <v>625</v>
      </c>
      <c r="B633" s="1" t="s">
        <v>2394</v>
      </c>
      <c r="C633" s="1" t="s">
        <v>851</v>
      </c>
      <c r="D633" s="1" t="s">
        <v>14938</v>
      </c>
      <c r="H633" s="1">
        <v>4.9</v>
      </c>
      <c r="O633" s="14"/>
    </row>
    <row r="634" ht="14.25" customHeight="1">
      <c r="A634" s="1" t="s">
        <v>18054</v>
      </c>
      <c r="B634" s="1" t="s">
        <v>2394</v>
      </c>
      <c r="C634" s="1" t="s">
        <v>7737</v>
      </c>
      <c r="H634" s="1">
        <v>6.8</v>
      </c>
      <c r="O634" s="14"/>
    </row>
    <row r="635" ht="14.25" customHeight="1">
      <c r="A635" s="1" t="s">
        <v>8614</v>
      </c>
      <c r="B635" s="1" t="s">
        <v>1138</v>
      </c>
      <c r="C635" s="1" t="s">
        <v>13732</v>
      </c>
      <c r="H635" s="1">
        <v>7.7</v>
      </c>
      <c r="O635" s="14"/>
    </row>
    <row r="636" ht="14.25" customHeight="1">
      <c r="A636" s="1" t="s">
        <v>893</v>
      </c>
      <c r="B636" s="1" t="s">
        <v>1138</v>
      </c>
      <c r="C636" s="1" t="s">
        <v>18054</v>
      </c>
      <c r="D636" s="1" t="s">
        <v>2394</v>
      </c>
      <c r="E636" s="1" t="s">
        <v>7737</v>
      </c>
      <c r="H636" s="1">
        <v>5.6</v>
      </c>
      <c r="O636" s="14"/>
    </row>
    <row r="637" ht="14.25" customHeight="1">
      <c r="A637" s="1" t="s">
        <v>1138</v>
      </c>
      <c r="H637" s="1">
        <v>6.4</v>
      </c>
      <c r="O637" s="14"/>
    </row>
    <row r="638" ht="14.25" customHeight="1">
      <c r="A638" s="1" t="s">
        <v>625</v>
      </c>
      <c r="B638" s="1" t="s">
        <v>2394</v>
      </c>
      <c r="C638" s="1" t="s">
        <v>17075</v>
      </c>
      <c r="D638" s="1" t="s">
        <v>14938</v>
      </c>
      <c r="H638" s="1">
        <v>7.2</v>
      </c>
      <c r="O638" s="14"/>
    </row>
    <row r="639" ht="14.25" customHeight="1">
      <c r="A639" s="1" t="s">
        <v>893</v>
      </c>
      <c r="B639" s="1" t="s">
        <v>1138</v>
      </c>
      <c r="C639" s="1" t="s">
        <v>851</v>
      </c>
      <c r="D639" s="1" t="s">
        <v>9234</v>
      </c>
      <c r="H639" s="1">
        <v>6.0</v>
      </c>
      <c r="O639" s="14"/>
    </row>
    <row r="640" ht="14.25" customHeight="1">
      <c r="A640" s="1" t="s">
        <v>1138</v>
      </c>
      <c r="B640" s="1" t="s">
        <v>14938</v>
      </c>
      <c r="H640" s="1">
        <v>5.9</v>
      </c>
      <c r="O640" s="14"/>
    </row>
    <row r="641" ht="14.25" customHeight="1">
      <c r="A641" s="1" t="s">
        <v>10030</v>
      </c>
      <c r="B641" s="1" t="s">
        <v>2394</v>
      </c>
      <c r="C641" s="1" t="s">
        <v>7737</v>
      </c>
      <c r="H641" s="1">
        <v>7.9</v>
      </c>
      <c r="O641" s="14"/>
    </row>
    <row r="642" ht="14.25" customHeight="1">
      <c r="A642" s="1" t="s">
        <v>893</v>
      </c>
      <c r="B642" s="1" t="s">
        <v>2394</v>
      </c>
      <c r="C642" s="1" t="s">
        <v>17075</v>
      </c>
      <c r="D642" s="1" t="s">
        <v>7737</v>
      </c>
      <c r="H642" s="1">
        <v>6.8</v>
      </c>
      <c r="O642" s="14"/>
    </row>
    <row r="643" ht="14.25" customHeight="1">
      <c r="A643" s="1" t="s">
        <v>893</v>
      </c>
      <c r="B643" s="1" t="s">
        <v>2394</v>
      </c>
      <c r="C643" s="1" t="s">
        <v>7737</v>
      </c>
      <c r="H643" s="1">
        <v>7.1</v>
      </c>
      <c r="O643" s="14"/>
    </row>
    <row r="644" ht="14.25" customHeight="1">
      <c r="A644" s="1" t="s">
        <v>1138</v>
      </c>
      <c r="H644" s="1">
        <v>5.9</v>
      </c>
      <c r="O644" s="14"/>
    </row>
    <row r="645" ht="14.25" customHeight="1">
      <c r="A645" s="1" t="s">
        <v>893</v>
      </c>
      <c r="B645" s="1" t="s">
        <v>851</v>
      </c>
      <c r="C645" s="1" t="s">
        <v>4647</v>
      </c>
      <c r="H645" s="1">
        <v>5.9</v>
      </c>
      <c r="O645" s="14"/>
    </row>
    <row r="646" ht="14.25" customHeight="1">
      <c r="A646" s="1" t="s">
        <v>893</v>
      </c>
      <c r="B646" s="1" t="s">
        <v>18054</v>
      </c>
      <c r="C646" s="1" t="s">
        <v>14938</v>
      </c>
      <c r="D646" s="1" t="s">
        <v>7737</v>
      </c>
      <c r="H646" s="1">
        <v>6.2</v>
      </c>
      <c r="O646" s="14"/>
    </row>
    <row r="647" ht="14.25" customHeight="1">
      <c r="A647" s="1" t="s">
        <v>1138</v>
      </c>
      <c r="H647" s="1">
        <v>7.4</v>
      </c>
      <c r="O647" s="14"/>
    </row>
    <row r="648" ht="14.25" customHeight="1">
      <c r="A648" s="1" t="s">
        <v>2394</v>
      </c>
      <c r="B648" s="1" t="s">
        <v>18059</v>
      </c>
      <c r="C648" s="1" t="s">
        <v>9234</v>
      </c>
      <c r="D648" s="1" t="s">
        <v>7737</v>
      </c>
      <c r="H648" s="1">
        <v>7.0</v>
      </c>
      <c r="O648" s="14"/>
    </row>
    <row r="649" ht="14.25" customHeight="1">
      <c r="A649" s="1" t="s">
        <v>893</v>
      </c>
      <c r="B649" s="1" t="s">
        <v>625</v>
      </c>
      <c r="C649" s="1" t="s">
        <v>851</v>
      </c>
      <c r="D649" s="1" t="s">
        <v>18061</v>
      </c>
      <c r="H649" s="1">
        <v>5.4</v>
      </c>
      <c r="O649" s="14"/>
    </row>
    <row r="650" ht="14.25" customHeight="1">
      <c r="A650" s="1" t="s">
        <v>893</v>
      </c>
      <c r="B650" s="1" t="s">
        <v>2394</v>
      </c>
      <c r="C650" s="1" t="s">
        <v>18061</v>
      </c>
      <c r="H650" s="1">
        <v>8.6</v>
      </c>
      <c r="O650" s="14"/>
    </row>
    <row r="651" ht="14.25" customHeight="1">
      <c r="A651" s="1" t="s">
        <v>893</v>
      </c>
      <c r="B651" s="1" t="s">
        <v>18054</v>
      </c>
      <c r="C651" s="1" t="s">
        <v>2394</v>
      </c>
      <c r="D651" s="1" t="s">
        <v>7737</v>
      </c>
      <c r="H651" s="1">
        <v>6.5</v>
      </c>
      <c r="O651" s="14"/>
    </row>
    <row r="652" ht="14.25" customHeight="1">
      <c r="A652" s="1" t="s">
        <v>1138</v>
      </c>
      <c r="B652" s="1" t="s">
        <v>851</v>
      </c>
      <c r="C652" s="1" t="s">
        <v>14938</v>
      </c>
      <c r="H652" s="1">
        <v>6.4</v>
      </c>
      <c r="O652" s="14"/>
    </row>
    <row r="653" ht="14.25" customHeight="1">
      <c r="A653" s="1" t="s">
        <v>625</v>
      </c>
      <c r="B653" s="1" t="s">
        <v>8614</v>
      </c>
      <c r="C653" s="1" t="s">
        <v>1138</v>
      </c>
      <c r="D653" s="1" t="s">
        <v>13732</v>
      </c>
      <c r="H653" s="1">
        <v>7.6</v>
      </c>
      <c r="O653" s="14"/>
    </row>
    <row r="654" ht="14.25" customHeight="1">
      <c r="A654" s="1" t="s">
        <v>2394</v>
      </c>
      <c r="B654" s="1" t="s">
        <v>4647</v>
      </c>
      <c r="C654" s="1" t="s">
        <v>9234</v>
      </c>
      <c r="D654" s="1" t="s">
        <v>7737</v>
      </c>
      <c r="H654" s="1">
        <v>5.5</v>
      </c>
      <c r="O654" s="14"/>
    </row>
    <row r="655" ht="14.25" customHeight="1">
      <c r="A655" s="1" t="s">
        <v>10030</v>
      </c>
      <c r="B655" s="1" t="s">
        <v>2394</v>
      </c>
      <c r="C655" s="1" t="s">
        <v>17075</v>
      </c>
      <c r="D655" s="1" t="s">
        <v>18061</v>
      </c>
      <c r="H655" s="1">
        <v>7.4</v>
      </c>
      <c r="O655" s="14"/>
    </row>
    <row r="656" ht="14.25" customHeight="1">
      <c r="A656" s="1" t="s">
        <v>893</v>
      </c>
      <c r="B656" s="1" t="s">
        <v>9234</v>
      </c>
      <c r="H656" s="1">
        <v>8.7</v>
      </c>
      <c r="O656" s="14"/>
    </row>
    <row r="657" ht="14.25" customHeight="1">
      <c r="A657" s="1" t="s">
        <v>625</v>
      </c>
      <c r="B657" s="1" t="s">
        <v>2394</v>
      </c>
      <c r="C657" s="1" t="s">
        <v>17075</v>
      </c>
      <c r="H657" s="1">
        <v>7.6</v>
      </c>
      <c r="O657" s="14"/>
    </row>
    <row r="658" ht="14.25" customHeight="1">
      <c r="A658" s="1" t="s">
        <v>893</v>
      </c>
      <c r="B658" s="1" t="s">
        <v>9234</v>
      </c>
      <c r="H658" s="1">
        <v>7.5</v>
      </c>
      <c r="O658" s="14"/>
    </row>
    <row r="659" ht="14.25" customHeight="1">
      <c r="A659" s="1" t="s">
        <v>1138</v>
      </c>
      <c r="B659" s="1" t="s">
        <v>13732</v>
      </c>
      <c r="C659" s="1" t="s">
        <v>851</v>
      </c>
      <c r="H659" s="1">
        <v>5.5</v>
      </c>
      <c r="O659" s="14"/>
    </row>
    <row r="660" ht="14.25" customHeight="1">
      <c r="A660" s="1" t="s">
        <v>2394</v>
      </c>
      <c r="B660" s="1" t="s">
        <v>13193</v>
      </c>
      <c r="C660" s="1" t="s">
        <v>14938</v>
      </c>
      <c r="H660" s="1">
        <v>7.6</v>
      </c>
      <c r="O660" s="14"/>
    </row>
    <row r="661" ht="14.25" customHeight="1">
      <c r="A661" s="1" t="s">
        <v>1138</v>
      </c>
      <c r="B661" s="1" t="s">
        <v>2394</v>
      </c>
      <c r="C661" s="1" t="s">
        <v>14938</v>
      </c>
      <c r="H661" s="1">
        <v>6.5</v>
      </c>
      <c r="O661" s="14"/>
    </row>
    <row r="662" ht="14.25" customHeight="1">
      <c r="A662" s="1" t="s">
        <v>1138</v>
      </c>
      <c r="H662" s="1">
        <v>6.9</v>
      </c>
      <c r="O662" s="14"/>
    </row>
    <row r="663" ht="14.25" customHeight="1">
      <c r="A663" s="1" t="s">
        <v>893</v>
      </c>
      <c r="B663" s="1" t="s">
        <v>625</v>
      </c>
      <c r="C663" s="1" t="s">
        <v>1138</v>
      </c>
      <c r="D663" s="1" t="s">
        <v>14938</v>
      </c>
      <c r="E663" s="1" t="s">
        <v>7737</v>
      </c>
      <c r="F663" s="1" t="s">
        <v>11374</v>
      </c>
      <c r="H663" s="1">
        <v>6.7</v>
      </c>
      <c r="O663" s="14"/>
    </row>
    <row r="664" ht="14.25" customHeight="1">
      <c r="A664" s="1" t="s">
        <v>1138</v>
      </c>
      <c r="B664" s="1" t="s">
        <v>2394</v>
      </c>
      <c r="H664" s="1">
        <v>6.6</v>
      </c>
      <c r="O664" s="14"/>
    </row>
    <row r="665" ht="14.25" customHeight="1">
      <c r="A665" s="1" t="s">
        <v>10030</v>
      </c>
      <c r="B665" s="1" t="s">
        <v>2394</v>
      </c>
      <c r="C665" s="1" t="s">
        <v>18062</v>
      </c>
      <c r="D665" s="1" t="s">
        <v>18061</v>
      </c>
      <c r="H665" s="1">
        <v>7.2</v>
      </c>
      <c r="O665" s="14"/>
    </row>
    <row r="666" ht="14.25" customHeight="1">
      <c r="A666" s="1" t="s">
        <v>893</v>
      </c>
      <c r="B666" s="1" t="s">
        <v>625</v>
      </c>
      <c r="C666" s="1" t="s">
        <v>7737</v>
      </c>
      <c r="H666" s="1">
        <v>6.4</v>
      </c>
      <c r="O666" s="14"/>
    </row>
    <row r="667" ht="14.25" customHeight="1">
      <c r="A667" s="1" t="s">
        <v>893</v>
      </c>
      <c r="B667" s="1" t="s">
        <v>625</v>
      </c>
      <c r="C667" s="1" t="s">
        <v>7737</v>
      </c>
      <c r="H667" s="1">
        <v>6.4</v>
      </c>
      <c r="O667" s="14"/>
    </row>
    <row r="668" ht="14.25" customHeight="1">
      <c r="A668" s="1" t="s">
        <v>893</v>
      </c>
      <c r="B668" s="1" t="s">
        <v>18054</v>
      </c>
      <c r="C668" s="1" t="s">
        <v>7737</v>
      </c>
      <c r="H668" s="1">
        <v>6.0</v>
      </c>
      <c r="O668" s="14"/>
    </row>
    <row r="669" ht="14.25" customHeight="1">
      <c r="A669" s="1" t="s">
        <v>1138</v>
      </c>
      <c r="B669" s="1" t="s">
        <v>13732</v>
      </c>
      <c r="C669" s="1" t="s">
        <v>851</v>
      </c>
      <c r="H669" s="1">
        <v>6.1</v>
      </c>
      <c r="O669" s="14"/>
    </row>
    <row r="670" ht="14.25" customHeight="1">
      <c r="A670" s="1" t="s">
        <v>2394</v>
      </c>
      <c r="B670" s="1" t="s">
        <v>17075</v>
      </c>
      <c r="C670" s="1" t="s">
        <v>7737</v>
      </c>
      <c r="H670" s="1">
        <v>6.0</v>
      </c>
      <c r="O670" s="14"/>
    </row>
    <row r="671" ht="14.25" customHeight="1">
      <c r="A671" s="1" t="s">
        <v>2394</v>
      </c>
      <c r="H671" s="1">
        <v>6.4</v>
      </c>
      <c r="O671" s="14"/>
    </row>
    <row r="672" ht="14.25" customHeight="1">
      <c r="A672" s="1" t="s">
        <v>1138</v>
      </c>
      <c r="B672" s="1" t="s">
        <v>14938</v>
      </c>
      <c r="H672" s="1">
        <v>6.4</v>
      </c>
      <c r="O672" s="14"/>
    </row>
    <row r="673" ht="14.25" customHeight="1">
      <c r="A673" s="1" t="s">
        <v>2394</v>
      </c>
      <c r="B673" s="1" t="s">
        <v>18059</v>
      </c>
      <c r="C673" s="1" t="s">
        <v>7737</v>
      </c>
      <c r="H673" s="1">
        <v>7.3</v>
      </c>
      <c r="O673" s="14"/>
    </row>
    <row r="674" ht="14.25" customHeight="1">
      <c r="A674" s="1" t="s">
        <v>1138</v>
      </c>
      <c r="B674" s="1" t="s">
        <v>2394</v>
      </c>
      <c r="C674" s="1" t="s">
        <v>13732</v>
      </c>
      <c r="D674" s="1" t="s">
        <v>13193</v>
      </c>
      <c r="H674" s="1">
        <v>5.2</v>
      </c>
      <c r="O674" s="14"/>
    </row>
    <row r="675" ht="14.25" customHeight="1">
      <c r="A675" s="1" t="s">
        <v>1138</v>
      </c>
      <c r="B675" s="1" t="s">
        <v>18054</v>
      </c>
      <c r="C675" s="1" t="s">
        <v>2394</v>
      </c>
      <c r="D675" s="1" t="s">
        <v>14938</v>
      </c>
      <c r="H675" s="1">
        <v>6.6</v>
      </c>
      <c r="O675" s="14"/>
    </row>
    <row r="676" ht="14.25" customHeight="1">
      <c r="A676" s="1" t="s">
        <v>893</v>
      </c>
      <c r="B676" s="1" t="s">
        <v>1138</v>
      </c>
      <c r="C676" s="1" t="s">
        <v>14938</v>
      </c>
      <c r="H676" s="1">
        <v>6.3</v>
      </c>
      <c r="O676" s="14"/>
    </row>
    <row r="677" ht="14.25" customHeight="1">
      <c r="A677" s="1" t="s">
        <v>893</v>
      </c>
      <c r="B677" s="1" t="s">
        <v>625</v>
      </c>
      <c r="C677" s="1" t="s">
        <v>851</v>
      </c>
      <c r="D677" s="1" t="s">
        <v>4647</v>
      </c>
      <c r="E677" s="1" t="s">
        <v>9234</v>
      </c>
      <c r="F677" s="1" t="s">
        <v>7737</v>
      </c>
      <c r="H677" s="1">
        <v>5.9</v>
      </c>
      <c r="O677" s="14"/>
    </row>
    <row r="678" ht="14.25" customHeight="1">
      <c r="A678" s="1" t="s">
        <v>893</v>
      </c>
      <c r="B678" s="1" t="s">
        <v>2394</v>
      </c>
      <c r="C678" s="1" t="s">
        <v>18061</v>
      </c>
      <c r="H678" s="1">
        <v>6.4</v>
      </c>
      <c r="O678" s="14"/>
    </row>
    <row r="679" ht="14.25" customHeight="1">
      <c r="A679" s="1" t="s">
        <v>1138</v>
      </c>
      <c r="B679" s="1" t="s">
        <v>2394</v>
      </c>
      <c r="H679" s="1">
        <v>6.7</v>
      </c>
      <c r="O679" s="14"/>
    </row>
    <row r="680" ht="14.25" customHeight="1">
      <c r="A680" s="1" t="s">
        <v>893</v>
      </c>
      <c r="B680" s="1" t="s">
        <v>4647</v>
      </c>
      <c r="C680" s="1" t="s">
        <v>9234</v>
      </c>
      <c r="D680" s="1" t="s">
        <v>7737</v>
      </c>
      <c r="H680" s="1">
        <v>5.4</v>
      </c>
      <c r="O680" s="14"/>
    </row>
    <row r="681" ht="14.25" customHeight="1">
      <c r="A681" s="1" t="s">
        <v>893</v>
      </c>
      <c r="B681" s="1" t="s">
        <v>9234</v>
      </c>
      <c r="C681" s="1" t="s">
        <v>7737</v>
      </c>
      <c r="H681" s="1">
        <v>6.4</v>
      </c>
      <c r="O681" s="14"/>
    </row>
    <row r="682" ht="14.25" customHeight="1">
      <c r="A682" s="1" t="s">
        <v>893</v>
      </c>
      <c r="B682" s="1" t="s">
        <v>18054</v>
      </c>
      <c r="C682" s="1" t="s">
        <v>2394</v>
      </c>
      <c r="D682" s="1" t="s">
        <v>18059</v>
      </c>
      <c r="E682" s="1" t="s">
        <v>7737</v>
      </c>
      <c r="H682" s="1">
        <v>6.7</v>
      </c>
      <c r="O682" s="14"/>
    </row>
    <row r="683" ht="14.25" customHeight="1">
      <c r="A683" s="1" t="s">
        <v>893</v>
      </c>
      <c r="B683" s="1" t="s">
        <v>2394</v>
      </c>
      <c r="C683" s="1" t="s">
        <v>7737</v>
      </c>
      <c r="H683" s="1">
        <v>6.2</v>
      </c>
      <c r="O683" s="14"/>
    </row>
    <row r="684" ht="14.25" customHeight="1">
      <c r="A684" s="1" t="s">
        <v>893</v>
      </c>
      <c r="B684" s="1" t="s">
        <v>625</v>
      </c>
      <c r="C684" s="1" t="s">
        <v>1138</v>
      </c>
      <c r="D684" s="1" t="s">
        <v>13732</v>
      </c>
      <c r="E684" s="1" t="s">
        <v>851</v>
      </c>
      <c r="F684" s="1" t="s">
        <v>9234</v>
      </c>
      <c r="H684" s="1">
        <v>6.1</v>
      </c>
      <c r="O684" s="14"/>
    </row>
    <row r="685" ht="14.25" customHeight="1">
      <c r="A685" s="1" t="s">
        <v>2394</v>
      </c>
      <c r="H685" s="1">
        <v>8.8</v>
      </c>
      <c r="O685" s="14"/>
    </row>
    <row r="686" ht="14.25" customHeight="1">
      <c r="A686" s="1" t="s">
        <v>2394</v>
      </c>
      <c r="B686" s="1" t="s">
        <v>18062</v>
      </c>
      <c r="H686" s="1">
        <v>7.1</v>
      </c>
      <c r="O686" s="14"/>
    </row>
    <row r="687" ht="14.25" customHeight="1">
      <c r="A687" s="1" t="s">
        <v>18054</v>
      </c>
      <c r="B687" s="1" t="s">
        <v>2394</v>
      </c>
      <c r="C687" s="1" t="s">
        <v>18059</v>
      </c>
      <c r="H687" s="1">
        <v>8.1</v>
      </c>
      <c r="O687" s="14"/>
    </row>
    <row r="688" ht="14.25" customHeight="1">
      <c r="A688" s="1" t="s">
        <v>893</v>
      </c>
      <c r="B688" s="1" t="s">
        <v>625</v>
      </c>
      <c r="C688" s="1" t="s">
        <v>1138</v>
      </c>
      <c r="H688" s="1">
        <v>5.7</v>
      </c>
      <c r="O688" s="14"/>
    </row>
    <row r="689" ht="14.25" customHeight="1">
      <c r="A689" s="1" t="s">
        <v>1138</v>
      </c>
      <c r="B689" s="1" t="s">
        <v>18054</v>
      </c>
      <c r="H689" s="1">
        <v>5.0</v>
      </c>
      <c r="O689" s="14"/>
    </row>
    <row r="690" ht="14.25" customHeight="1">
      <c r="A690" s="1" t="s">
        <v>893</v>
      </c>
      <c r="B690" s="1" t="s">
        <v>851</v>
      </c>
      <c r="C690" s="1" t="s">
        <v>9234</v>
      </c>
      <c r="D690" s="1" t="s">
        <v>7737</v>
      </c>
      <c r="H690" s="1">
        <v>5.1</v>
      </c>
      <c r="O690" s="14"/>
    </row>
    <row r="691" ht="14.25" customHeight="1">
      <c r="A691" s="1" t="s">
        <v>18054</v>
      </c>
      <c r="B691" s="1" t="s">
        <v>2394</v>
      </c>
      <c r="H691" s="1">
        <v>6.9</v>
      </c>
      <c r="O691" s="14"/>
    </row>
    <row r="692" ht="14.25" customHeight="1">
      <c r="A692" s="1" t="s">
        <v>893</v>
      </c>
      <c r="B692" s="1" t="s">
        <v>18054</v>
      </c>
      <c r="C692" s="1" t="s">
        <v>851</v>
      </c>
      <c r="D692" s="1" t="s">
        <v>7737</v>
      </c>
      <c r="H692" s="1">
        <v>4.8</v>
      </c>
      <c r="O692" s="14"/>
    </row>
    <row r="693" ht="14.25" customHeight="1">
      <c r="A693" s="1" t="s">
        <v>893</v>
      </c>
      <c r="B693" s="1" t="s">
        <v>18054</v>
      </c>
      <c r="C693" s="1" t="s">
        <v>7737</v>
      </c>
      <c r="H693" s="1">
        <v>6.5</v>
      </c>
      <c r="O693" s="14"/>
    </row>
    <row r="694" ht="14.25" customHeight="1">
      <c r="A694" s="1" t="s">
        <v>2394</v>
      </c>
      <c r="B694" s="1" t="s">
        <v>18059</v>
      </c>
      <c r="C694" s="1" t="s">
        <v>14938</v>
      </c>
      <c r="H694" s="1">
        <v>5.1</v>
      </c>
      <c r="O694" s="14"/>
    </row>
    <row r="695" ht="14.25" customHeight="1">
      <c r="A695" s="1" t="s">
        <v>625</v>
      </c>
      <c r="B695" s="1" t="s">
        <v>10030</v>
      </c>
      <c r="C695" s="1" t="s">
        <v>2394</v>
      </c>
      <c r="D695" s="1" t="s">
        <v>17075</v>
      </c>
      <c r="E695" s="1" t="s">
        <v>18062</v>
      </c>
      <c r="F695" s="1" t="s">
        <v>7737</v>
      </c>
      <c r="H695" s="1">
        <v>7.1</v>
      </c>
      <c r="O695" s="14"/>
    </row>
    <row r="696" ht="14.25" customHeight="1">
      <c r="A696" s="1" t="s">
        <v>18054</v>
      </c>
      <c r="B696" s="1" t="s">
        <v>2394</v>
      </c>
      <c r="C696" s="1" t="s">
        <v>851</v>
      </c>
      <c r="H696" s="1">
        <v>7.5</v>
      </c>
      <c r="O696" s="14"/>
    </row>
    <row r="697" ht="14.25" customHeight="1">
      <c r="A697" s="1" t="s">
        <v>893</v>
      </c>
      <c r="B697" s="1" t="s">
        <v>1138</v>
      </c>
      <c r="C697" s="1" t="s">
        <v>18054</v>
      </c>
      <c r="H697" s="1">
        <v>6.2</v>
      </c>
      <c r="O697" s="14"/>
    </row>
    <row r="698" ht="14.25" customHeight="1">
      <c r="A698" s="1" t="s">
        <v>893</v>
      </c>
      <c r="B698" s="1" t="s">
        <v>8614</v>
      </c>
      <c r="C698" s="1" t="s">
        <v>1138</v>
      </c>
      <c r="D698" s="1" t="s">
        <v>13732</v>
      </c>
      <c r="E698" s="1" t="s">
        <v>9234</v>
      </c>
      <c r="H698" s="1">
        <v>6.3</v>
      </c>
      <c r="O698" s="14"/>
    </row>
    <row r="699" ht="14.25" customHeight="1">
      <c r="A699" s="1" t="s">
        <v>625</v>
      </c>
      <c r="B699" s="1" t="s">
        <v>9234</v>
      </c>
      <c r="C699" s="1" t="s">
        <v>7737</v>
      </c>
      <c r="H699" s="1">
        <v>8.1</v>
      </c>
      <c r="O699" s="14"/>
    </row>
    <row r="700" ht="14.25" customHeight="1">
      <c r="A700" s="1" t="s">
        <v>625</v>
      </c>
      <c r="B700" s="1" t="s">
        <v>10030</v>
      </c>
      <c r="C700" s="1" t="s">
        <v>18054</v>
      </c>
      <c r="D700" s="1" t="s">
        <v>2394</v>
      </c>
      <c r="E700" s="1" t="s">
        <v>11374</v>
      </c>
      <c r="H700" s="1">
        <v>6.6</v>
      </c>
      <c r="O700" s="14"/>
    </row>
    <row r="701" ht="14.25" customHeight="1">
      <c r="A701" s="1" t="s">
        <v>893</v>
      </c>
      <c r="B701" s="1" t="s">
        <v>18054</v>
      </c>
      <c r="C701" s="1" t="s">
        <v>2394</v>
      </c>
      <c r="D701" s="1" t="s">
        <v>7737</v>
      </c>
      <c r="H701" s="1">
        <v>6.9</v>
      </c>
      <c r="O701" s="14"/>
    </row>
    <row r="702" ht="14.25" customHeight="1">
      <c r="A702" s="1" t="s">
        <v>893</v>
      </c>
      <c r="B702" s="1" t="s">
        <v>625</v>
      </c>
      <c r="C702" s="1" t="s">
        <v>2394</v>
      </c>
      <c r="D702" s="1" t="s">
        <v>17075</v>
      </c>
      <c r="H702" s="1">
        <v>6.1</v>
      </c>
      <c r="O702" s="14"/>
    </row>
    <row r="703" ht="14.25" customHeight="1">
      <c r="A703" s="1" t="s">
        <v>1138</v>
      </c>
      <c r="B703" s="1" t="s">
        <v>18054</v>
      </c>
      <c r="H703" s="1">
        <v>4.3</v>
      </c>
      <c r="O703" s="14"/>
    </row>
    <row r="704" ht="14.25" customHeight="1">
      <c r="A704" s="1" t="s">
        <v>893</v>
      </c>
      <c r="B704" s="1" t="s">
        <v>18061</v>
      </c>
      <c r="H704" s="1">
        <v>6.6</v>
      </c>
      <c r="O704" s="14"/>
    </row>
    <row r="705" ht="14.25" customHeight="1">
      <c r="A705" s="1" t="s">
        <v>1138</v>
      </c>
      <c r="B705" s="1" t="s">
        <v>2394</v>
      </c>
      <c r="C705" s="1" t="s">
        <v>14938</v>
      </c>
      <c r="H705" s="1">
        <v>6.8</v>
      </c>
      <c r="O705" s="14"/>
    </row>
    <row r="706" ht="14.25" customHeight="1">
      <c r="A706" s="1" t="s">
        <v>1138</v>
      </c>
      <c r="B706" s="1" t="s">
        <v>14938</v>
      </c>
      <c r="C706" s="1" t="s">
        <v>18062</v>
      </c>
      <c r="H706" s="1">
        <v>3.8</v>
      </c>
      <c r="O706" s="14"/>
    </row>
    <row r="707" ht="14.25" customHeight="1">
      <c r="A707" s="1" t="s">
        <v>893</v>
      </c>
      <c r="B707" s="1" t="s">
        <v>1138</v>
      </c>
      <c r="C707" s="1" t="s">
        <v>18054</v>
      </c>
      <c r="D707" s="1" t="s">
        <v>7737</v>
      </c>
      <c r="H707" s="1">
        <v>5.9</v>
      </c>
      <c r="O707" s="14"/>
    </row>
    <row r="708" ht="14.25" customHeight="1">
      <c r="A708" s="1" t="s">
        <v>18054</v>
      </c>
      <c r="B708" s="1" t="s">
        <v>2394</v>
      </c>
      <c r="C708" s="1" t="s">
        <v>18059</v>
      </c>
      <c r="D708" s="1" t="s">
        <v>7737</v>
      </c>
      <c r="E708" s="1" t="s">
        <v>11374</v>
      </c>
      <c r="H708" s="1">
        <v>7.9</v>
      </c>
      <c r="O708" s="14"/>
    </row>
    <row r="709" ht="14.25" customHeight="1">
      <c r="A709" s="1" t="s">
        <v>1138</v>
      </c>
      <c r="B709" s="1" t="s">
        <v>18062</v>
      </c>
      <c r="H709" s="1">
        <v>6.3</v>
      </c>
      <c r="O709" s="14"/>
    </row>
    <row r="710" ht="14.25" customHeight="1">
      <c r="A710" s="1" t="s">
        <v>625</v>
      </c>
      <c r="B710" s="1" t="s">
        <v>8614</v>
      </c>
      <c r="C710" s="1" t="s">
        <v>1138</v>
      </c>
      <c r="D710" s="1" t="s">
        <v>13732</v>
      </c>
      <c r="E710" s="1" t="s">
        <v>851</v>
      </c>
      <c r="H710" s="1">
        <v>5.5</v>
      </c>
      <c r="O710" s="14"/>
    </row>
    <row r="711" ht="14.25" customHeight="1">
      <c r="A711" s="1" t="s">
        <v>893</v>
      </c>
      <c r="B711" s="1" t="s">
        <v>2394</v>
      </c>
      <c r="C711" s="1" t="s">
        <v>851</v>
      </c>
      <c r="D711" s="1" t="s">
        <v>18061</v>
      </c>
      <c r="H711" s="1">
        <v>7.7</v>
      </c>
      <c r="O711" s="14"/>
    </row>
    <row r="712" ht="14.25" customHeight="1">
      <c r="A712" s="1" t="s">
        <v>1138</v>
      </c>
      <c r="B712" s="1" t="s">
        <v>14938</v>
      </c>
      <c r="H712" s="1">
        <v>6.3</v>
      </c>
      <c r="O712" s="14"/>
    </row>
    <row r="713" ht="14.25" customHeight="1">
      <c r="A713" s="1" t="s">
        <v>1138</v>
      </c>
      <c r="B713" s="1" t="s">
        <v>2394</v>
      </c>
      <c r="C713" s="1" t="s">
        <v>13732</v>
      </c>
      <c r="H713" s="1">
        <v>7.1</v>
      </c>
      <c r="O713" s="14"/>
    </row>
    <row r="714" ht="14.25" customHeight="1">
      <c r="A714" s="1" t="s">
        <v>18054</v>
      </c>
      <c r="B714" s="1" t="s">
        <v>2394</v>
      </c>
      <c r="C714" s="1" t="s">
        <v>851</v>
      </c>
      <c r="D714" s="1" t="s">
        <v>18059</v>
      </c>
      <c r="H714" s="1">
        <v>8.5</v>
      </c>
      <c r="O714" s="14"/>
    </row>
    <row r="715" ht="14.25" customHeight="1">
      <c r="A715" s="1" t="s">
        <v>893</v>
      </c>
      <c r="B715" s="1" t="s">
        <v>625</v>
      </c>
      <c r="C715" s="1" t="s">
        <v>1138</v>
      </c>
      <c r="H715" s="1">
        <v>5.9</v>
      </c>
      <c r="O715" s="14"/>
    </row>
    <row r="716" ht="14.25" customHeight="1">
      <c r="A716" s="1" t="s">
        <v>625</v>
      </c>
      <c r="B716" s="1" t="s">
        <v>8614</v>
      </c>
      <c r="C716" s="1" t="s">
        <v>1138</v>
      </c>
      <c r="D716" s="1" t="s">
        <v>13732</v>
      </c>
      <c r="E716" s="1" t="s">
        <v>9234</v>
      </c>
      <c r="H716" s="1">
        <v>5.8</v>
      </c>
      <c r="O716" s="14"/>
    </row>
    <row r="717" ht="14.25" customHeight="1">
      <c r="A717" s="1" t="s">
        <v>18054</v>
      </c>
      <c r="B717" s="1" t="s">
        <v>2394</v>
      </c>
      <c r="C717" s="1" t="s">
        <v>18059</v>
      </c>
      <c r="D717" s="1" t="s">
        <v>7737</v>
      </c>
      <c r="H717" s="1">
        <v>8.1</v>
      </c>
      <c r="O717" s="14"/>
    </row>
    <row r="718" ht="14.25" customHeight="1">
      <c r="A718" s="1" t="s">
        <v>893</v>
      </c>
      <c r="B718" s="1" t="s">
        <v>18059</v>
      </c>
      <c r="C718" s="1" t="s">
        <v>7737</v>
      </c>
      <c r="H718" s="1">
        <v>7.9</v>
      </c>
      <c r="O718" s="14"/>
    </row>
    <row r="719" ht="14.25" customHeight="1">
      <c r="A719" s="1" t="s">
        <v>893</v>
      </c>
      <c r="B719" s="1" t="s">
        <v>625</v>
      </c>
      <c r="C719" s="1" t="s">
        <v>7737</v>
      </c>
      <c r="H719" s="1">
        <v>7.2</v>
      </c>
      <c r="O719" s="14"/>
    </row>
    <row r="720" ht="14.25" customHeight="1">
      <c r="A720" s="1" t="s">
        <v>2394</v>
      </c>
      <c r="B720" s="1" t="s">
        <v>18059</v>
      </c>
      <c r="C720" s="1" t="s">
        <v>7737</v>
      </c>
      <c r="H720" s="1">
        <v>6.3</v>
      </c>
      <c r="O720" s="14"/>
    </row>
    <row r="721" ht="14.25" customHeight="1">
      <c r="A721" s="1" t="s">
        <v>1138</v>
      </c>
      <c r="B721" s="1" t="s">
        <v>2394</v>
      </c>
      <c r="C721" s="1" t="s">
        <v>9234</v>
      </c>
      <c r="H721" s="1">
        <v>8.1</v>
      </c>
      <c r="O721" s="14"/>
    </row>
    <row r="722" ht="14.25" customHeight="1">
      <c r="A722" s="1" t="s">
        <v>625</v>
      </c>
      <c r="B722" s="1" t="s">
        <v>8614</v>
      </c>
      <c r="C722" s="1" t="s">
        <v>10030</v>
      </c>
      <c r="D722" s="1" t="s">
        <v>2394</v>
      </c>
      <c r="E722" s="1" t="s">
        <v>13732</v>
      </c>
      <c r="F722" s="1" t="s">
        <v>851</v>
      </c>
      <c r="G722" s="1" t="s">
        <v>13193</v>
      </c>
      <c r="H722" s="1">
        <v>7.0</v>
      </c>
      <c r="O722" s="14"/>
    </row>
    <row r="723" ht="14.25" customHeight="1">
      <c r="A723" s="1" t="s">
        <v>1138</v>
      </c>
      <c r="B723" s="1" t="s">
        <v>13732</v>
      </c>
      <c r="H723" s="1">
        <v>5.5</v>
      </c>
      <c r="O723" s="14"/>
    </row>
    <row r="724" ht="14.25" customHeight="1">
      <c r="A724" s="1" t="s">
        <v>893</v>
      </c>
      <c r="B724" s="1" t="s">
        <v>1138</v>
      </c>
      <c r="C724" s="1" t="s">
        <v>18054</v>
      </c>
      <c r="D724" s="1" t="s">
        <v>2394</v>
      </c>
      <c r="E724" s="1" t="s">
        <v>7737</v>
      </c>
      <c r="H724" s="1">
        <v>6.7</v>
      </c>
      <c r="O724" s="14"/>
    </row>
    <row r="725" ht="14.25" customHeight="1">
      <c r="A725" s="1" t="s">
        <v>893</v>
      </c>
      <c r="B725" s="1" t="s">
        <v>1138</v>
      </c>
      <c r="C725" s="1" t="s">
        <v>13732</v>
      </c>
      <c r="D725" s="1" t="s">
        <v>851</v>
      </c>
      <c r="H725" s="1">
        <v>5.2</v>
      </c>
      <c r="O725" s="14"/>
    </row>
    <row r="726" ht="14.25" customHeight="1">
      <c r="A726" s="1" t="s">
        <v>893</v>
      </c>
      <c r="B726" s="1" t="s">
        <v>18054</v>
      </c>
      <c r="C726" s="1" t="s">
        <v>7737</v>
      </c>
      <c r="H726" s="1">
        <v>7.0</v>
      </c>
      <c r="O726" s="14"/>
    </row>
    <row r="727" ht="14.25" customHeight="1">
      <c r="A727" s="1" t="s">
        <v>1138</v>
      </c>
      <c r="B727" s="1" t="s">
        <v>14938</v>
      </c>
      <c r="H727" s="1">
        <v>6.1</v>
      </c>
      <c r="O727" s="14"/>
    </row>
    <row r="728" ht="14.25" customHeight="1">
      <c r="A728" s="1" t="s">
        <v>625</v>
      </c>
      <c r="B728" s="1" t="s">
        <v>8614</v>
      </c>
      <c r="C728" s="1" t="s">
        <v>1138</v>
      </c>
      <c r="D728" s="1" t="s">
        <v>13732</v>
      </c>
      <c r="H728" s="1">
        <v>6.6</v>
      </c>
      <c r="O728" s="14"/>
    </row>
    <row r="729" ht="14.25" customHeight="1">
      <c r="A729" s="1" t="s">
        <v>1138</v>
      </c>
      <c r="H729" s="1">
        <v>5.5</v>
      </c>
      <c r="O729" s="14"/>
    </row>
    <row r="730" ht="14.25" customHeight="1">
      <c r="A730" s="1" t="s">
        <v>893</v>
      </c>
      <c r="B730" s="1" t="s">
        <v>2394</v>
      </c>
      <c r="C730" s="1" t="s">
        <v>18062</v>
      </c>
      <c r="H730" s="1">
        <v>5.9</v>
      </c>
      <c r="O730" s="14"/>
    </row>
    <row r="731" ht="14.25" customHeight="1">
      <c r="A731" s="1" t="s">
        <v>625</v>
      </c>
      <c r="B731" s="1" t="s">
        <v>1138</v>
      </c>
      <c r="C731" s="1" t="s">
        <v>13732</v>
      </c>
      <c r="H731" s="1">
        <v>5.4</v>
      </c>
      <c r="O731" s="14"/>
    </row>
    <row r="732" ht="14.25" customHeight="1">
      <c r="A732" s="1" t="s">
        <v>893</v>
      </c>
      <c r="B732" s="1" t="s">
        <v>9234</v>
      </c>
      <c r="C732" s="1" t="s">
        <v>7737</v>
      </c>
      <c r="H732" s="1">
        <v>6.4</v>
      </c>
      <c r="O732" s="14"/>
    </row>
    <row r="733" ht="14.25" customHeight="1">
      <c r="A733" s="1" t="s">
        <v>2394</v>
      </c>
      <c r="B733" s="1" t="s">
        <v>14938</v>
      </c>
      <c r="H733" s="1">
        <v>5.7</v>
      </c>
      <c r="O733" s="14"/>
    </row>
    <row r="734" ht="14.25" customHeight="1">
      <c r="A734" s="1" t="s">
        <v>1138</v>
      </c>
      <c r="B734" s="1" t="s">
        <v>2394</v>
      </c>
      <c r="C734" s="1" t="s">
        <v>851</v>
      </c>
      <c r="D734" s="1" t="s">
        <v>14938</v>
      </c>
      <c r="H734" s="1">
        <v>6.7</v>
      </c>
      <c r="O734" s="14"/>
    </row>
    <row r="735" ht="14.25" customHeight="1">
      <c r="A735" s="1" t="s">
        <v>893</v>
      </c>
      <c r="B735" s="1" t="s">
        <v>1138</v>
      </c>
      <c r="C735" s="1" t="s">
        <v>18054</v>
      </c>
      <c r="D735" s="1" t="s">
        <v>7737</v>
      </c>
      <c r="H735" s="1">
        <v>7.1</v>
      </c>
      <c r="O735" s="14"/>
    </row>
    <row r="736" ht="14.25" customHeight="1">
      <c r="A736" s="1" t="s">
        <v>2394</v>
      </c>
      <c r="B736" s="1" t="s">
        <v>18062</v>
      </c>
      <c r="H736" s="1">
        <v>6.8</v>
      </c>
      <c r="O736" s="14"/>
    </row>
    <row r="737" ht="14.25" customHeight="1">
      <c r="A737" s="1" t="s">
        <v>2394</v>
      </c>
      <c r="B737" s="1" t="s">
        <v>14938</v>
      </c>
      <c r="C737" s="1" t="s">
        <v>11374</v>
      </c>
      <c r="H737" s="1">
        <v>6.5</v>
      </c>
      <c r="O737" s="14"/>
    </row>
    <row r="738" ht="14.25" customHeight="1">
      <c r="A738" s="1" t="s">
        <v>18054</v>
      </c>
      <c r="B738" s="1" t="s">
        <v>2394</v>
      </c>
      <c r="C738" s="1" t="s">
        <v>7737</v>
      </c>
      <c r="H738" s="1">
        <v>7.6</v>
      </c>
      <c r="O738" s="14"/>
    </row>
    <row r="739" ht="14.25" customHeight="1">
      <c r="A739" s="1" t="s">
        <v>893</v>
      </c>
      <c r="B739" s="1" t="s">
        <v>625</v>
      </c>
      <c r="C739" s="1" t="s">
        <v>851</v>
      </c>
      <c r="D739" s="1" t="s">
        <v>7737</v>
      </c>
      <c r="H739" s="1">
        <v>5.5</v>
      </c>
      <c r="O739" s="14"/>
    </row>
    <row r="740" ht="14.25" customHeight="1">
      <c r="A740" s="1" t="s">
        <v>893</v>
      </c>
      <c r="B740" s="1" t="s">
        <v>2394</v>
      </c>
      <c r="C740" s="1" t="s">
        <v>7737</v>
      </c>
      <c r="H740" s="1">
        <v>6.5</v>
      </c>
      <c r="O740" s="14"/>
    </row>
    <row r="741" ht="14.25" customHeight="1">
      <c r="A741" s="1" t="s">
        <v>893</v>
      </c>
      <c r="B741" s="1" t="s">
        <v>18054</v>
      </c>
      <c r="C741" s="1" t="s">
        <v>18059</v>
      </c>
      <c r="D741" s="1" t="s">
        <v>7737</v>
      </c>
      <c r="H741" s="1">
        <v>7.0</v>
      </c>
      <c r="O741" s="14"/>
    </row>
    <row r="742" ht="14.25" customHeight="1">
      <c r="A742" s="1" t="s">
        <v>893</v>
      </c>
      <c r="B742" s="1" t="s">
        <v>9234</v>
      </c>
      <c r="C742" s="1" t="s">
        <v>7737</v>
      </c>
      <c r="H742" s="1">
        <v>5.8</v>
      </c>
      <c r="O742" s="14"/>
    </row>
    <row r="743" ht="14.25" customHeight="1">
      <c r="A743" s="1" t="s">
        <v>37</v>
      </c>
      <c r="B743" s="1" t="s">
        <v>9004</v>
      </c>
      <c r="H743" s="1">
        <v>7.3</v>
      </c>
      <c r="O743" s="14"/>
    </row>
    <row r="744" ht="14.25" customHeight="1">
      <c r="A744" s="1" t="s">
        <v>2394</v>
      </c>
      <c r="B744" s="1" t="s">
        <v>7737</v>
      </c>
      <c r="H744" s="1">
        <v>6.6</v>
      </c>
      <c r="O744" s="14"/>
    </row>
    <row r="745" ht="14.25" customHeight="1">
      <c r="A745" s="1" t="s">
        <v>893</v>
      </c>
      <c r="B745" s="1" t="s">
        <v>625</v>
      </c>
      <c r="C745" s="1" t="s">
        <v>1138</v>
      </c>
      <c r="D745" s="1" t="s">
        <v>18054</v>
      </c>
      <c r="H745" s="1">
        <v>4.4</v>
      </c>
      <c r="O745" s="14"/>
    </row>
    <row r="746" ht="14.25" customHeight="1">
      <c r="A746" s="1" t="s">
        <v>8614</v>
      </c>
      <c r="B746" s="1" t="s">
        <v>13732</v>
      </c>
      <c r="C746" s="1" t="s">
        <v>851</v>
      </c>
      <c r="H746" s="1">
        <v>7.7</v>
      </c>
      <c r="O746" s="14"/>
    </row>
    <row r="747" ht="14.25" customHeight="1">
      <c r="A747" s="1" t="s">
        <v>9234</v>
      </c>
      <c r="B747" s="1" t="s">
        <v>7737</v>
      </c>
      <c r="H747" s="1">
        <v>5.0</v>
      </c>
      <c r="O747" s="14"/>
    </row>
    <row r="748" ht="14.25" customHeight="1">
      <c r="A748" s="1" t="s">
        <v>893</v>
      </c>
      <c r="B748" s="1" t="s">
        <v>18054</v>
      </c>
      <c r="C748" s="1" t="s">
        <v>2394</v>
      </c>
      <c r="D748" s="1" t="s">
        <v>7737</v>
      </c>
      <c r="H748" s="1">
        <v>7.7</v>
      </c>
      <c r="O748" s="14"/>
    </row>
    <row r="749" ht="14.25" customHeight="1">
      <c r="A749" s="1" t="s">
        <v>1138</v>
      </c>
      <c r="B749" s="1" t="s">
        <v>13732</v>
      </c>
      <c r="C749" s="1" t="s">
        <v>851</v>
      </c>
      <c r="H749" s="1">
        <v>4.4</v>
      </c>
      <c r="O749" s="14"/>
    </row>
    <row r="750" ht="14.25" customHeight="1">
      <c r="A750" s="1" t="s">
        <v>1138</v>
      </c>
      <c r="B750" s="1" t="s">
        <v>18054</v>
      </c>
      <c r="H750" s="1">
        <v>6.1</v>
      </c>
      <c r="O750" s="14"/>
    </row>
    <row r="751" ht="14.25" customHeight="1">
      <c r="A751" s="1" t="s">
        <v>1138</v>
      </c>
      <c r="B751" s="1" t="s">
        <v>13732</v>
      </c>
      <c r="H751" s="1">
        <v>5.4</v>
      </c>
      <c r="O751" s="14"/>
    </row>
    <row r="752" ht="14.25" customHeight="1">
      <c r="A752" s="1" t="s">
        <v>893</v>
      </c>
      <c r="B752" s="1" t="s">
        <v>851</v>
      </c>
      <c r="C752" s="1" t="s">
        <v>4647</v>
      </c>
      <c r="D752" s="1" t="s">
        <v>9234</v>
      </c>
      <c r="H752" s="1">
        <v>6.8</v>
      </c>
      <c r="O752" s="14"/>
    </row>
    <row r="753" ht="14.25" customHeight="1">
      <c r="A753" s="1" t="s">
        <v>2394</v>
      </c>
      <c r="H753" s="1">
        <v>6.5</v>
      </c>
      <c r="O753" s="14"/>
    </row>
    <row r="754" ht="14.25" customHeight="1">
      <c r="A754" s="1" t="s">
        <v>625</v>
      </c>
      <c r="B754" s="1" t="s">
        <v>8614</v>
      </c>
      <c r="C754" s="1" t="s">
        <v>1138</v>
      </c>
      <c r="D754" s="1" t="s">
        <v>13732</v>
      </c>
      <c r="E754" s="1" t="s">
        <v>851</v>
      </c>
      <c r="H754" s="1">
        <v>7.0</v>
      </c>
      <c r="O754" s="14"/>
    </row>
    <row r="755" ht="14.25" customHeight="1">
      <c r="A755" s="1" t="s">
        <v>893</v>
      </c>
      <c r="B755" s="1" t="s">
        <v>625</v>
      </c>
      <c r="C755" s="1" t="s">
        <v>18054</v>
      </c>
      <c r="D755" s="1" t="s">
        <v>7737</v>
      </c>
      <c r="H755" s="1">
        <v>6.3</v>
      </c>
      <c r="O755" s="14"/>
    </row>
    <row r="756" ht="14.25" customHeight="1">
      <c r="A756" s="1" t="s">
        <v>893</v>
      </c>
      <c r="B756" s="1" t="s">
        <v>18059</v>
      </c>
      <c r="C756" s="1" t="s">
        <v>9234</v>
      </c>
      <c r="D756" s="1" t="s">
        <v>7737</v>
      </c>
      <c r="H756" s="1">
        <v>6.3</v>
      </c>
      <c r="O756" s="14"/>
    </row>
    <row r="757" ht="14.25" customHeight="1">
      <c r="A757" s="1" t="s">
        <v>2394</v>
      </c>
      <c r="B757" s="1" t="s">
        <v>14938</v>
      </c>
      <c r="H757" s="1">
        <v>6.1</v>
      </c>
      <c r="O757" s="14"/>
    </row>
    <row r="758" ht="14.25" customHeight="1">
      <c r="A758" s="1" t="s">
        <v>625</v>
      </c>
      <c r="B758" s="1" t="s">
        <v>8614</v>
      </c>
      <c r="C758" s="1" t="s">
        <v>1138</v>
      </c>
      <c r="D758" s="1" t="s">
        <v>13732</v>
      </c>
      <c r="E758" s="1" t="s">
        <v>851</v>
      </c>
      <c r="H758" s="1">
        <v>6.1</v>
      </c>
      <c r="O758" s="14"/>
    </row>
    <row r="759" ht="14.25" customHeight="1">
      <c r="A759" s="1" t="s">
        <v>1138</v>
      </c>
      <c r="B759" s="1" t="s">
        <v>14938</v>
      </c>
      <c r="H759" s="1">
        <v>7.3</v>
      </c>
      <c r="O759" s="14"/>
    </row>
    <row r="760" ht="14.25" customHeight="1">
      <c r="A760" s="1" t="s">
        <v>893</v>
      </c>
      <c r="B760" s="1" t="s">
        <v>1138</v>
      </c>
      <c r="C760" s="1" t="s">
        <v>9234</v>
      </c>
      <c r="H760" s="1">
        <v>5.3</v>
      </c>
      <c r="O760" s="14"/>
    </row>
    <row r="761" ht="14.25" customHeight="1">
      <c r="A761" s="1" t="s">
        <v>893</v>
      </c>
      <c r="B761" s="1" t="s">
        <v>7737</v>
      </c>
      <c r="H761" s="1">
        <v>5.4</v>
      </c>
      <c r="O761" s="14"/>
    </row>
    <row r="762" ht="14.25" customHeight="1">
      <c r="A762" s="1" t="s">
        <v>893</v>
      </c>
      <c r="B762" s="1" t="s">
        <v>2394</v>
      </c>
      <c r="C762" s="1" t="s">
        <v>7737</v>
      </c>
      <c r="H762" s="1">
        <v>6.2</v>
      </c>
      <c r="O762" s="14"/>
    </row>
    <row r="763" ht="14.25" customHeight="1">
      <c r="A763" s="1" t="s">
        <v>10030</v>
      </c>
      <c r="B763" s="1" t="s">
        <v>1138</v>
      </c>
      <c r="C763" s="1" t="s">
        <v>2394</v>
      </c>
      <c r="H763" s="1">
        <v>6.6</v>
      </c>
      <c r="O763" s="14"/>
    </row>
    <row r="764" ht="14.25" customHeight="1">
      <c r="A764" s="1" t="s">
        <v>893</v>
      </c>
      <c r="B764" s="1" t="s">
        <v>18054</v>
      </c>
      <c r="C764" s="1" t="s">
        <v>2394</v>
      </c>
      <c r="D764" s="1" t="s">
        <v>7737</v>
      </c>
      <c r="H764" s="1">
        <v>5.9</v>
      </c>
      <c r="O764" s="14"/>
    </row>
    <row r="765" ht="14.25" customHeight="1">
      <c r="A765" s="1" t="s">
        <v>893</v>
      </c>
      <c r="B765" s="1" t="s">
        <v>4647</v>
      </c>
      <c r="C765" s="1" t="s">
        <v>9234</v>
      </c>
      <c r="H765" s="1">
        <v>6.3</v>
      </c>
      <c r="O765" s="14"/>
    </row>
    <row r="766" ht="14.25" customHeight="1">
      <c r="A766" s="1" t="s">
        <v>893</v>
      </c>
      <c r="B766" s="1" t="s">
        <v>18054</v>
      </c>
      <c r="C766" s="1" t="s">
        <v>2394</v>
      </c>
      <c r="D766" s="1" t="s">
        <v>18059</v>
      </c>
      <c r="E766" s="1" t="s">
        <v>7737</v>
      </c>
      <c r="H766" s="1">
        <v>7.2</v>
      </c>
      <c r="O766" s="14"/>
    </row>
    <row r="767" ht="14.25" customHeight="1">
      <c r="A767" s="1" t="s">
        <v>625</v>
      </c>
      <c r="B767" s="1" t="s">
        <v>8614</v>
      </c>
      <c r="C767" s="1" t="s">
        <v>1138</v>
      </c>
      <c r="D767" s="1" t="s">
        <v>13732</v>
      </c>
      <c r="E767" s="1" t="s">
        <v>851</v>
      </c>
      <c r="H767" s="1">
        <v>6.8</v>
      </c>
      <c r="O767" s="14"/>
    </row>
    <row r="768" ht="14.25" customHeight="1">
      <c r="A768" s="1" t="s">
        <v>1138</v>
      </c>
      <c r="B768" s="1" t="s">
        <v>2394</v>
      </c>
      <c r="C768" s="1" t="s">
        <v>851</v>
      </c>
      <c r="D768" s="1" t="s">
        <v>14938</v>
      </c>
      <c r="H768" s="1">
        <v>6.1</v>
      </c>
      <c r="O768" s="14"/>
    </row>
    <row r="769" ht="14.25" customHeight="1">
      <c r="A769" s="1" t="s">
        <v>893</v>
      </c>
      <c r="B769" s="1" t="s">
        <v>625</v>
      </c>
      <c r="C769" s="1" t="s">
        <v>8614</v>
      </c>
      <c r="D769" s="1" t="s">
        <v>1138</v>
      </c>
      <c r="E769" s="1" t="s">
        <v>13732</v>
      </c>
      <c r="F769" s="1" t="s">
        <v>851</v>
      </c>
      <c r="H769" s="1">
        <v>7.8</v>
      </c>
      <c r="O769" s="14"/>
    </row>
    <row r="770" ht="14.25" customHeight="1">
      <c r="A770" s="1" t="s">
        <v>893</v>
      </c>
      <c r="B770" s="1" t="s">
        <v>1138</v>
      </c>
      <c r="C770" s="1" t="s">
        <v>18054</v>
      </c>
      <c r="H770" s="1">
        <v>5.0</v>
      </c>
      <c r="O770" s="14"/>
    </row>
    <row r="771" ht="14.25" customHeight="1">
      <c r="A771" s="1" t="s">
        <v>893</v>
      </c>
      <c r="B771" s="1" t="s">
        <v>625</v>
      </c>
      <c r="C771" s="1" t="s">
        <v>851</v>
      </c>
      <c r="D771" s="1" t="s">
        <v>9234</v>
      </c>
      <c r="E771" s="1" t="s">
        <v>7737</v>
      </c>
      <c r="H771" s="1">
        <v>6.2</v>
      </c>
      <c r="O771" s="14"/>
    </row>
    <row r="772" ht="14.25" customHeight="1">
      <c r="A772" s="1" t="s">
        <v>893</v>
      </c>
      <c r="B772" s="1" t="s">
        <v>18054</v>
      </c>
      <c r="C772" s="1" t="s">
        <v>2394</v>
      </c>
      <c r="D772" s="1" t="s">
        <v>7737</v>
      </c>
      <c r="H772" s="1">
        <v>6.7</v>
      </c>
      <c r="O772" s="14"/>
    </row>
    <row r="773" ht="14.25" customHeight="1">
      <c r="A773" s="1" t="s">
        <v>625</v>
      </c>
      <c r="B773" s="1" t="s">
        <v>1138</v>
      </c>
      <c r="H773" s="1">
        <v>4.9</v>
      </c>
      <c r="O773" s="14"/>
    </row>
    <row r="774" ht="14.25" customHeight="1">
      <c r="A774" s="1" t="s">
        <v>10030</v>
      </c>
      <c r="B774" s="1" t="s">
        <v>2394</v>
      </c>
      <c r="C774" s="1" t="s">
        <v>17075</v>
      </c>
      <c r="D774" s="1" t="s">
        <v>18062</v>
      </c>
      <c r="H774" s="1">
        <v>7.4</v>
      </c>
      <c r="O774" s="14"/>
    </row>
    <row r="775" ht="14.25" customHeight="1">
      <c r="A775" s="1" t="s">
        <v>18054</v>
      </c>
      <c r="B775" s="1" t="s">
        <v>2394</v>
      </c>
      <c r="C775" s="1" t="s">
        <v>18059</v>
      </c>
      <c r="D775" s="1" t="s">
        <v>7737</v>
      </c>
      <c r="H775" s="1">
        <v>7.1</v>
      </c>
      <c r="O775" s="14"/>
    </row>
    <row r="776" ht="14.25" customHeight="1">
      <c r="A776" s="1" t="s">
        <v>1138</v>
      </c>
      <c r="B776" s="1" t="s">
        <v>18054</v>
      </c>
      <c r="C776" s="1" t="s">
        <v>14938</v>
      </c>
      <c r="D776" s="1" t="s">
        <v>7737</v>
      </c>
      <c r="H776" s="1">
        <v>6.2</v>
      </c>
      <c r="O776" s="14"/>
    </row>
    <row r="777" ht="14.25" customHeight="1">
      <c r="A777" s="1" t="s">
        <v>1138</v>
      </c>
      <c r="B777" s="1" t="s">
        <v>13732</v>
      </c>
      <c r="C777" s="1" t="s">
        <v>9234</v>
      </c>
      <c r="H777" s="1">
        <v>4.9</v>
      </c>
      <c r="O777" s="14"/>
    </row>
    <row r="778" ht="14.25" customHeight="1">
      <c r="A778" s="1" t="s">
        <v>893</v>
      </c>
      <c r="B778" s="1" t="s">
        <v>18054</v>
      </c>
      <c r="C778" s="1" t="s">
        <v>7737</v>
      </c>
      <c r="H778" s="1">
        <v>6.1</v>
      </c>
      <c r="O778" s="14"/>
    </row>
    <row r="779" ht="14.25" customHeight="1">
      <c r="A779" s="1" t="s">
        <v>625</v>
      </c>
      <c r="B779" s="1" t="s">
        <v>8614</v>
      </c>
      <c r="C779" s="1" t="s">
        <v>1138</v>
      </c>
      <c r="D779" s="1" t="s">
        <v>13732</v>
      </c>
      <c r="E779" s="1" t="s">
        <v>9234</v>
      </c>
      <c r="H779" s="1">
        <v>6.1</v>
      </c>
      <c r="O779" s="14"/>
    </row>
    <row r="780" ht="14.25" customHeight="1">
      <c r="A780" s="1" t="s">
        <v>893</v>
      </c>
      <c r="B780" s="1" t="s">
        <v>625</v>
      </c>
      <c r="C780" s="1" t="s">
        <v>9234</v>
      </c>
      <c r="D780" s="1" t="s">
        <v>7737</v>
      </c>
      <c r="H780" s="1">
        <v>6.4</v>
      </c>
      <c r="O780" s="14"/>
    </row>
    <row r="781" ht="14.25" customHeight="1">
      <c r="A781" s="1" t="s">
        <v>1138</v>
      </c>
      <c r="B781" s="1" t="s">
        <v>18054</v>
      </c>
      <c r="C781" s="1" t="s">
        <v>14938</v>
      </c>
      <c r="H781" s="1">
        <v>6.3</v>
      </c>
      <c r="O781" s="14"/>
    </row>
    <row r="782" ht="14.25" customHeight="1">
      <c r="A782" s="1" t="s">
        <v>2394</v>
      </c>
      <c r="B782" s="1" t="s">
        <v>18062</v>
      </c>
      <c r="H782" s="1">
        <v>6.8</v>
      </c>
      <c r="O782" s="14"/>
    </row>
    <row r="783" ht="14.25" customHeight="1">
      <c r="A783" s="1" t="s">
        <v>18054</v>
      </c>
      <c r="B783" s="1" t="s">
        <v>2394</v>
      </c>
      <c r="C783" s="1" t="s">
        <v>18059</v>
      </c>
      <c r="D783" s="1" t="s">
        <v>7737</v>
      </c>
      <c r="H783" s="1">
        <v>6.6</v>
      </c>
      <c r="O783" s="14"/>
    </row>
    <row r="784" ht="14.25" customHeight="1">
      <c r="A784" s="1" t="s">
        <v>4647</v>
      </c>
      <c r="B784" s="1" t="s">
        <v>18059</v>
      </c>
      <c r="C784" s="1" t="s">
        <v>9234</v>
      </c>
      <c r="D784" s="1" t="s">
        <v>7737</v>
      </c>
      <c r="H784" s="1">
        <v>5.7</v>
      </c>
      <c r="O784" s="14"/>
    </row>
    <row r="785" ht="14.25" customHeight="1">
      <c r="A785" s="1" t="s">
        <v>1138</v>
      </c>
      <c r="B785" s="1" t="s">
        <v>18054</v>
      </c>
      <c r="H785" s="1">
        <v>5.9</v>
      </c>
      <c r="O785" s="14"/>
    </row>
    <row r="786" ht="14.25" customHeight="1">
      <c r="A786" s="1" t="s">
        <v>893</v>
      </c>
      <c r="B786" s="1" t="s">
        <v>18054</v>
      </c>
      <c r="C786" s="1" t="s">
        <v>2394</v>
      </c>
      <c r="D786" s="1" t="s">
        <v>18059</v>
      </c>
      <c r="E786" s="1" t="s">
        <v>7737</v>
      </c>
      <c r="H786" s="1">
        <v>6.0</v>
      </c>
      <c r="O786" s="14"/>
    </row>
    <row r="787" ht="14.25" customHeight="1">
      <c r="A787" s="1" t="s">
        <v>893</v>
      </c>
      <c r="B787" s="1" t="s">
        <v>18054</v>
      </c>
      <c r="C787" s="1" t="s">
        <v>2394</v>
      </c>
      <c r="D787" s="1" t="s">
        <v>7737</v>
      </c>
      <c r="H787" s="1">
        <v>6.1</v>
      </c>
      <c r="O787" s="14"/>
    </row>
    <row r="788" ht="14.25" customHeight="1">
      <c r="A788" s="1" t="s">
        <v>10030</v>
      </c>
      <c r="B788" s="1" t="s">
        <v>2394</v>
      </c>
      <c r="C788" s="1" t="s">
        <v>9004</v>
      </c>
      <c r="H788" s="1">
        <v>6.7</v>
      </c>
      <c r="O788" s="14"/>
    </row>
    <row r="789" ht="14.25" customHeight="1">
      <c r="A789" s="1" t="s">
        <v>2394</v>
      </c>
      <c r="B789" s="1" t="s">
        <v>851</v>
      </c>
      <c r="C789" s="1" t="s">
        <v>18062</v>
      </c>
      <c r="H789" s="1">
        <v>6.7</v>
      </c>
      <c r="O789" s="14"/>
    </row>
    <row r="790" ht="14.25" customHeight="1">
      <c r="A790" s="1" t="s">
        <v>625</v>
      </c>
      <c r="B790" s="1" t="s">
        <v>1138</v>
      </c>
      <c r="C790" s="1" t="s">
        <v>2394</v>
      </c>
      <c r="D790" s="1" t="s">
        <v>9004</v>
      </c>
      <c r="H790" s="1">
        <v>7.9</v>
      </c>
      <c r="O790" s="14"/>
    </row>
    <row r="791" ht="14.25" customHeight="1">
      <c r="A791" s="1" t="s">
        <v>8614</v>
      </c>
      <c r="B791" s="1" t="s">
        <v>1138</v>
      </c>
      <c r="C791" s="1" t="s">
        <v>13732</v>
      </c>
      <c r="D791" s="1" t="s">
        <v>851</v>
      </c>
      <c r="H791" s="1">
        <v>5.0</v>
      </c>
      <c r="O791" s="14"/>
    </row>
    <row r="792" ht="14.25" customHeight="1">
      <c r="A792" s="1" t="s">
        <v>893</v>
      </c>
      <c r="B792" s="1" t="s">
        <v>625</v>
      </c>
      <c r="C792" s="1" t="s">
        <v>18054</v>
      </c>
      <c r="D792" s="1" t="s">
        <v>7737</v>
      </c>
      <c r="H792" s="1">
        <v>4.3</v>
      </c>
      <c r="O792" s="14"/>
    </row>
    <row r="793" ht="14.25" customHeight="1">
      <c r="A793" s="1" t="s">
        <v>893</v>
      </c>
      <c r="B793" s="1" t="s">
        <v>851</v>
      </c>
      <c r="C793" s="1" t="s">
        <v>4647</v>
      </c>
      <c r="D793" s="1" t="s">
        <v>9234</v>
      </c>
      <c r="E793" s="1" t="s">
        <v>7737</v>
      </c>
      <c r="H793" s="1">
        <v>5.7</v>
      </c>
      <c r="O793" s="14"/>
    </row>
    <row r="794" ht="14.25" customHeight="1">
      <c r="A794" s="1" t="s">
        <v>625</v>
      </c>
      <c r="B794" s="1" t="s">
        <v>8614</v>
      </c>
      <c r="C794" s="1" t="s">
        <v>1138</v>
      </c>
      <c r="D794" s="1" t="s">
        <v>2394</v>
      </c>
      <c r="E794" s="1" t="s">
        <v>13732</v>
      </c>
      <c r="F794" s="1" t="s">
        <v>851</v>
      </c>
      <c r="G794" s="1" t="s">
        <v>14938</v>
      </c>
      <c r="H794" s="1">
        <v>6.7</v>
      </c>
      <c r="O794" s="14"/>
    </row>
    <row r="795" ht="14.25" customHeight="1">
      <c r="A795" s="1" t="s">
        <v>4647</v>
      </c>
      <c r="B795" s="1" t="s">
        <v>9234</v>
      </c>
      <c r="C795" s="1" t="s">
        <v>7737</v>
      </c>
      <c r="H795" s="1">
        <v>6.7</v>
      </c>
      <c r="O795" s="14"/>
    </row>
    <row r="796" ht="14.25" customHeight="1">
      <c r="A796" s="1" t="s">
        <v>893</v>
      </c>
      <c r="B796" s="1" t="s">
        <v>625</v>
      </c>
      <c r="C796" s="1" t="s">
        <v>9234</v>
      </c>
      <c r="H796" s="1">
        <v>8.1</v>
      </c>
      <c r="O796" s="14"/>
    </row>
    <row r="797" ht="14.25" customHeight="1">
      <c r="A797" s="1" t="s">
        <v>2394</v>
      </c>
      <c r="B797" s="1" t="s">
        <v>851</v>
      </c>
      <c r="C797" s="1" t="s">
        <v>18059</v>
      </c>
      <c r="D797" s="1" t="s">
        <v>14938</v>
      </c>
      <c r="E797" s="1" t="s">
        <v>7737</v>
      </c>
      <c r="H797" s="1">
        <v>6.1</v>
      </c>
      <c r="O797" s="14"/>
    </row>
    <row r="798" ht="14.25" customHeight="1">
      <c r="A798" s="1" t="s">
        <v>18054</v>
      </c>
      <c r="B798" s="1" t="s">
        <v>2394</v>
      </c>
      <c r="C798" s="1" t="s">
        <v>18059</v>
      </c>
      <c r="D798" s="1" t="s">
        <v>7737</v>
      </c>
      <c r="H798" s="1">
        <v>5.6</v>
      </c>
      <c r="O798" s="14"/>
    </row>
    <row r="799" ht="14.25" customHeight="1">
      <c r="A799" s="1" t="s">
        <v>893</v>
      </c>
      <c r="B799" s="1" t="s">
        <v>625</v>
      </c>
      <c r="C799" s="1" t="s">
        <v>2394</v>
      </c>
      <c r="D799" s="1" t="s">
        <v>17075</v>
      </c>
      <c r="E799" s="1" t="s">
        <v>14938</v>
      </c>
      <c r="F799" s="1" t="s">
        <v>18061</v>
      </c>
      <c r="H799" s="1">
        <v>6.6</v>
      </c>
      <c r="O799" s="14"/>
    </row>
    <row r="800" ht="14.25" customHeight="1">
      <c r="A800" s="1" t="s">
        <v>893</v>
      </c>
      <c r="B800" s="1" t="s">
        <v>2394</v>
      </c>
      <c r="C800" s="1" t="s">
        <v>7737</v>
      </c>
      <c r="H800" s="1">
        <v>6.9</v>
      </c>
      <c r="O800" s="14"/>
    </row>
    <row r="801" ht="14.25" customHeight="1">
      <c r="A801" s="1" t="s">
        <v>4647</v>
      </c>
      <c r="B801" s="1" t="s">
        <v>9234</v>
      </c>
      <c r="C801" s="1" t="s">
        <v>7737</v>
      </c>
      <c r="H801" s="1">
        <v>4.8</v>
      </c>
      <c r="O801" s="14"/>
    </row>
    <row r="802" ht="14.25" customHeight="1">
      <c r="A802" s="1" t="s">
        <v>2394</v>
      </c>
      <c r="B802" s="1" t="s">
        <v>851</v>
      </c>
      <c r="C802" s="1" t="s">
        <v>18059</v>
      </c>
      <c r="D802" s="1" t="s">
        <v>14938</v>
      </c>
      <c r="H802" s="1">
        <v>6.2</v>
      </c>
      <c r="O802" s="14"/>
    </row>
    <row r="803" ht="14.25" customHeight="1">
      <c r="A803" s="1" t="s">
        <v>851</v>
      </c>
      <c r="B803" s="1" t="s">
        <v>4647</v>
      </c>
      <c r="C803" s="1" t="s">
        <v>18059</v>
      </c>
      <c r="D803" s="1" t="s">
        <v>14938</v>
      </c>
      <c r="H803" s="1">
        <v>6.0</v>
      </c>
      <c r="O803" s="14"/>
    </row>
    <row r="804" ht="14.25" customHeight="1">
      <c r="A804" s="1" t="s">
        <v>625</v>
      </c>
      <c r="B804" s="1" t="s">
        <v>1138</v>
      </c>
      <c r="C804" s="1" t="s">
        <v>13732</v>
      </c>
      <c r="D804" s="1" t="s">
        <v>14938</v>
      </c>
      <c r="E804" s="1" t="s">
        <v>9234</v>
      </c>
      <c r="H804" s="1">
        <v>4.9</v>
      </c>
      <c r="O804" s="14"/>
    </row>
    <row r="805" ht="14.25" customHeight="1">
      <c r="A805" s="1" t="s">
        <v>2394</v>
      </c>
      <c r="B805" s="1" t="s">
        <v>4647</v>
      </c>
      <c r="C805" s="1" t="s">
        <v>7737</v>
      </c>
      <c r="H805" s="1">
        <v>5.6</v>
      </c>
      <c r="O805" s="14"/>
    </row>
    <row r="806" ht="14.25" customHeight="1">
      <c r="A806" s="1" t="s">
        <v>1138</v>
      </c>
      <c r="B806" s="1" t="s">
        <v>2394</v>
      </c>
      <c r="H806" s="1">
        <v>6.1</v>
      </c>
      <c r="O806" s="14"/>
    </row>
    <row r="807" ht="14.25" customHeight="1">
      <c r="A807" s="1" t="s">
        <v>625</v>
      </c>
      <c r="B807" s="1" t="s">
        <v>13732</v>
      </c>
      <c r="C807" s="1" t="s">
        <v>851</v>
      </c>
      <c r="H807" s="1">
        <v>6.1</v>
      </c>
      <c r="O807" s="14"/>
    </row>
    <row r="808" ht="14.25" customHeight="1">
      <c r="A808" s="1" t="s">
        <v>893</v>
      </c>
      <c r="B808" s="1" t="s">
        <v>18054</v>
      </c>
      <c r="C808" s="1" t="s">
        <v>851</v>
      </c>
      <c r="D808" s="1" t="s">
        <v>7737</v>
      </c>
      <c r="H808" s="1">
        <v>4.8</v>
      </c>
      <c r="O808" s="14"/>
    </row>
    <row r="809" ht="14.25" customHeight="1">
      <c r="A809" s="1" t="s">
        <v>893</v>
      </c>
      <c r="B809" s="1" t="s">
        <v>1138</v>
      </c>
      <c r="C809" s="1" t="s">
        <v>18059</v>
      </c>
      <c r="D809" s="1" t="s">
        <v>14938</v>
      </c>
      <c r="H809" s="1">
        <v>5.5</v>
      </c>
      <c r="O809" s="14"/>
    </row>
    <row r="810" ht="14.25" customHeight="1">
      <c r="A810" s="1" t="s">
        <v>893</v>
      </c>
      <c r="B810" s="1" t="s">
        <v>625</v>
      </c>
      <c r="C810" s="1" t="s">
        <v>851</v>
      </c>
      <c r="D810" s="1" t="s">
        <v>7737</v>
      </c>
      <c r="H810" s="1">
        <v>3.8</v>
      </c>
      <c r="O810" s="14"/>
    </row>
    <row r="811" ht="14.25" customHeight="1">
      <c r="A811" s="1" t="s">
        <v>625</v>
      </c>
      <c r="B811" s="1" t="s">
        <v>2394</v>
      </c>
      <c r="C811" s="1" t="s">
        <v>14938</v>
      </c>
      <c r="D811" s="1" t="s">
        <v>18061</v>
      </c>
      <c r="H811" s="1">
        <v>6.5</v>
      </c>
      <c r="O811" s="14"/>
    </row>
    <row r="812" ht="14.25" customHeight="1">
      <c r="A812" s="1" t="s">
        <v>893</v>
      </c>
      <c r="B812" s="1" t="s">
        <v>625</v>
      </c>
      <c r="C812" s="1" t="s">
        <v>851</v>
      </c>
      <c r="H812" s="1">
        <v>6.0</v>
      </c>
      <c r="O812" s="14"/>
    </row>
    <row r="813" ht="14.25" customHeight="1">
      <c r="A813" s="1" t="s">
        <v>893</v>
      </c>
      <c r="B813" s="1" t="s">
        <v>2394</v>
      </c>
      <c r="C813" s="1" t="s">
        <v>18061</v>
      </c>
      <c r="H813" s="1">
        <v>6.7</v>
      </c>
      <c r="O813" s="14"/>
    </row>
    <row r="814" ht="14.25" customHeight="1">
      <c r="A814" s="1" t="s">
        <v>893</v>
      </c>
      <c r="B814" s="1" t="s">
        <v>625</v>
      </c>
      <c r="C814" s="1" t="s">
        <v>1138</v>
      </c>
      <c r="D814" s="1" t="s">
        <v>14938</v>
      </c>
      <c r="E814" s="1" t="s">
        <v>9234</v>
      </c>
      <c r="H814" s="1">
        <v>8.1</v>
      </c>
      <c r="O814" s="14"/>
    </row>
    <row r="815" ht="14.25" customHeight="1">
      <c r="A815" s="1" t="s">
        <v>1138</v>
      </c>
      <c r="B815" s="1" t="s">
        <v>2394</v>
      </c>
      <c r="H815" s="1">
        <v>4.9</v>
      </c>
      <c r="O815" s="14"/>
    </row>
    <row r="816" ht="14.25" customHeight="1">
      <c r="A816" s="1" t="s">
        <v>893</v>
      </c>
      <c r="B816" s="1" t="s">
        <v>10030</v>
      </c>
      <c r="C816" s="1" t="s">
        <v>2394</v>
      </c>
      <c r="D816" s="1" t="s">
        <v>17075</v>
      </c>
      <c r="E816" s="1" t="s">
        <v>7737</v>
      </c>
      <c r="F816" s="1" t="s">
        <v>18061</v>
      </c>
      <c r="H816" s="1">
        <v>7.3</v>
      </c>
      <c r="O816" s="14"/>
    </row>
    <row r="817" ht="14.25" customHeight="1">
      <c r="A817" s="1" t="s">
        <v>625</v>
      </c>
      <c r="B817" s="1" t="s">
        <v>1138</v>
      </c>
      <c r="C817" s="1" t="s">
        <v>13732</v>
      </c>
      <c r="D817" s="1" t="s">
        <v>851</v>
      </c>
      <c r="E817" s="1" t="s">
        <v>4647</v>
      </c>
      <c r="H817" s="1">
        <v>6.4</v>
      </c>
      <c r="O817" s="14"/>
    </row>
    <row r="818" ht="14.25" customHeight="1">
      <c r="A818" s="1" t="s">
        <v>1138</v>
      </c>
      <c r="B818" s="1" t="s">
        <v>13732</v>
      </c>
      <c r="C818" s="1" t="s">
        <v>851</v>
      </c>
      <c r="H818" s="1">
        <v>6.6</v>
      </c>
      <c r="O818" s="14"/>
    </row>
    <row r="819" ht="14.25" customHeight="1">
      <c r="A819" s="1" t="s">
        <v>1138</v>
      </c>
      <c r="B819" s="1" t="s">
        <v>851</v>
      </c>
      <c r="C819" s="1" t="s">
        <v>14938</v>
      </c>
      <c r="H819" s="1">
        <v>6.7</v>
      </c>
      <c r="O819" s="14"/>
    </row>
    <row r="820" ht="14.25" customHeight="1">
      <c r="A820" s="1" t="s">
        <v>1138</v>
      </c>
      <c r="B820" s="1" t="s">
        <v>13732</v>
      </c>
      <c r="C820" s="1" t="s">
        <v>14938</v>
      </c>
      <c r="D820" s="1" t="s">
        <v>9234</v>
      </c>
      <c r="H820" s="1">
        <v>3.6</v>
      </c>
      <c r="O820" s="14"/>
    </row>
    <row r="821" ht="14.25" customHeight="1">
      <c r="A821" s="1" t="s">
        <v>893</v>
      </c>
      <c r="B821" s="1" t="s">
        <v>625</v>
      </c>
      <c r="C821" s="1" t="s">
        <v>7737</v>
      </c>
      <c r="D821" s="1" t="s">
        <v>18061</v>
      </c>
      <c r="H821" s="1">
        <v>5.7</v>
      </c>
      <c r="O821" s="14"/>
    </row>
    <row r="822" ht="14.25" customHeight="1">
      <c r="A822" s="1" t="s">
        <v>1138</v>
      </c>
      <c r="B822" s="1" t="s">
        <v>2394</v>
      </c>
      <c r="C822" s="1" t="s">
        <v>14938</v>
      </c>
      <c r="D822" s="1" t="s">
        <v>18062</v>
      </c>
      <c r="H822" s="1">
        <v>6.0</v>
      </c>
      <c r="O822" s="14"/>
    </row>
    <row r="823" ht="14.25" customHeight="1">
      <c r="A823" s="1" t="s">
        <v>1138</v>
      </c>
      <c r="B823" s="1" t="s">
        <v>11374</v>
      </c>
      <c r="H823" s="1">
        <v>4.9</v>
      </c>
      <c r="O823" s="14"/>
    </row>
    <row r="824" ht="14.25" customHeight="1">
      <c r="A824" s="1" t="s">
        <v>1138</v>
      </c>
      <c r="B824" s="1" t="s">
        <v>2394</v>
      </c>
      <c r="C824" s="1" t="s">
        <v>14938</v>
      </c>
      <c r="H824" s="1">
        <v>4.7</v>
      </c>
      <c r="O824" s="14"/>
    </row>
    <row r="825" ht="14.25" customHeight="1">
      <c r="A825" s="1" t="s">
        <v>1138</v>
      </c>
      <c r="H825" s="1">
        <v>6.3</v>
      </c>
      <c r="O825" s="14"/>
    </row>
    <row r="826" ht="14.25" customHeight="1">
      <c r="A826" s="1" t="s">
        <v>893</v>
      </c>
      <c r="B826" s="1" t="s">
        <v>625</v>
      </c>
      <c r="C826" s="1" t="s">
        <v>4647</v>
      </c>
      <c r="D826" s="1" t="s">
        <v>9234</v>
      </c>
      <c r="H826" s="1">
        <v>5.9</v>
      </c>
      <c r="O826" s="14"/>
    </row>
    <row r="827" ht="14.25" customHeight="1">
      <c r="A827" s="1" t="s">
        <v>893</v>
      </c>
      <c r="B827" s="1" t="s">
        <v>625</v>
      </c>
      <c r="C827" s="1" t="s">
        <v>2394</v>
      </c>
      <c r="D827" s="1" t="s">
        <v>17075</v>
      </c>
      <c r="E827" s="1" t="s">
        <v>18061</v>
      </c>
      <c r="H827" s="1">
        <v>5.9</v>
      </c>
      <c r="O827" s="14"/>
    </row>
    <row r="828" ht="14.25" customHeight="1">
      <c r="A828" s="1" t="s">
        <v>1138</v>
      </c>
      <c r="B828" s="1" t="s">
        <v>14938</v>
      </c>
      <c r="H828" s="1">
        <v>7.0</v>
      </c>
      <c r="O828" s="14"/>
    </row>
    <row r="829" ht="14.25" customHeight="1">
      <c r="A829" s="1" t="s">
        <v>2394</v>
      </c>
      <c r="B829" s="1" t="s">
        <v>18059</v>
      </c>
      <c r="C829" s="1" t="s">
        <v>7737</v>
      </c>
      <c r="H829" s="1">
        <v>7.5</v>
      </c>
      <c r="O829" s="14"/>
    </row>
    <row r="830" ht="14.25" customHeight="1">
      <c r="A830" s="1" t="s">
        <v>1138</v>
      </c>
      <c r="H830" s="1">
        <v>5.6</v>
      </c>
      <c r="O830" s="14"/>
    </row>
    <row r="831" ht="14.25" customHeight="1">
      <c r="A831" s="1" t="s">
        <v>893</v>
      </c>
      <c r="B831" s="1" t="s">
        <v>625</v>
      </c>
      <c r="C831" s="1" t="s">
        <v>851</v>
      </c>
      <c r="H831" s="1">
        <v>6.4</v>
      </c>
      <c r="O831" s="14"/>
    </row>
    <row r="832" ht="14.25" customHeight="1">
      <c r="A832" s="1" t="s">
        <v>893</v>
      </c>
      <c r="B832" s="1" t="s">
        <v>1138</v>
      </c>
      <c r="C832" s="1" t="s">
        <v>18054</v>
      </c>
      <c r="D832" s="1" t="s">
        <v>2394</v>
      </c>
      <c r="H832" s="1">
        <v>6.3</v>
      </c>
      <c r="O832" s="14"/>
    </row>
    <row r="833" ht="14.25" customHeight="1">
      <c r="A833" s="1" t="s">
        <v>893</v>
      </c>
      <c r="B833" s="1" t="s">
        <v>851</v>
      </c>
      <c r="C833" s="1" t="s">
        <v>7737</v>
      </c>
      <c r="H833" s="1">
        <v>4.3</v>
      </c>
      <c r="O833" s="14"/>
    </row>
    <row r="834" ht="14.25" customHeight="1">
      <c r="A834" s="1" t="s">
        <v>2394</v>
      </c>
      <c r="B834" s="1" t="s">
        <v>9004</v>
      </c>
      <c r="C834" s="1" t="s">
        <v>14938</v>
      </c>
      <c r="D834" s="1" t="s">
        <v>18061</v>
      </c>
      <c r="H834" s="1">
        <v>5.9</v>
      </c>
      <c r="O834" s="14"/>
    </row>
    <row r="835" ht="14.25" customHeight="1">
      <c r="A835" s="1" t="s">
        <v>1138</v>
      </c>
      <c r="B835" s="1" t="s">
        <v>14938</v>
      </c>
      <c r="H835" s="1">
        <v>6.7</v>
      </c>
      <c r="O835" s="14"/>
    </row>
    <row r="836" ht="14.25" customHeight="1">
      <c r="A836" s="1" t="s">
        <v>893</v>
      </c>
      <c r="B836" s="1" t="s">
        <v>1138</v>
      </c>
      <c r="C836" s="1" t="s">
        <v>2394</v>
      </c>
      <c r="D836" s="1" t="s">
        <v>13732</v>
      </c>
      <c r="E836" s="1" t="s">
        <v>7737</v>
      </c>
      <c r="H836" s="1">
        <v>5.5</v>
      </c>
      <c r="O836" s="14"/>
    </row>
    <row r="837" ht="14.25" customHeight="1">
      <c r="A837" s="1" t="s">
        <v>893</v>
      </c>
      <c r="B837" s="1" t="s">
        <v>18054</v>
      </c>
      <c r="H837" s="1">
        <v>6.2</v>
      </c>
      <c r="O837" s="14"/>
    </row>
    <row r="838" ht="14.25" customHeight="1">
      <c r="A838" s="1" t="s">
        <v>1138</v>
      </c>
      <c r="B838" s="1" t="s">
        <v>2394</v>
      </c>
      <c r="H838" s="1">
        <v>8.8</v>
      </c>
      <c r="O838" s="14"/>
    </row>
    <row r="839" ht="14.25" customHeight="1">
      <c r="A839" s="1" t="s">
        <v>8614</v>
      </c>
      <c r="B839" s="1" t="s">
        <v>1138</v>
      </c>
      <c r="C839" s="1" t="s">
        <v>13732</v>
      </c>
      <c r="D839" s="1" t="s">
        <v>851</v>
      </c>
      <c r="E839" s="1" t="s">
        <v>9004</v>
      </c>
      <c r="H839" s="1">
        <v>5.2</v>
      </c>
      <c r="O839" s="14"/>
    </row>
    <row r="840" ht="14.25" customHeight="1">
      <c r="A840" s="1" t="s">
        <v>1138</v>
      </c>
      <c r="H840" s="1">
        <v>7.0</v>
      </c>
      <c r="O840" s="14"/>
    </row>
    <row r="841" ht="14.25" customHeight="1">
      <c r="A841" s="1" t="s">
        <v>625</v>
      </c>
      <c r="B841" s="1" t="s">
        <v>8614</v>
      </c>
      <c r="C841" s="1" t="s">
        <v>2394</v>
      </c>
      <c r="D841" s="1" t="s">
        <v>13732</v>
      </c>
      <c r="E841" s="1" t="s">
        <v>17075</v>
      </c>
      <c r="F841" s="1" t="s">
        <v>13193</v>
      </c>
      <c r="G841" s="1" t="s">
        <v>14938</v>
      </c>
      <c r="H841" s="1">
        <v>6.6</v>
      </c>
      <c r="O841" s="14"/>
    </row>
    <row r="842" ht="14.25" customHeight="1">
      <c r="A842" s="1" t="s">
        <v>893</v>
      </c>
      <c r="B842" s="1" t="s">
        <v>625</v>
      </c>
      <c r="C842" s="1" t="s">
        <v>2394</v>
      </c>
      <c r="D842" s="1" t="s">
        <v>14938</v>
      </c>
      <c r="E842" s="1" t="s">
        <v>9234</v>
      </c>
      <c r="H842" s="1">
        <v>7.3</v>
      </c>
      <c r="O842" s="14"/>
    </row>
    <row r="843" ht="14.25" customHeight="1">
      <c r="A843" s="1" t="s">
        <v>1138</v>
      </c>
      <c r="B843" s="1" t="s">
        <v>14938</v>
      </c>
      <c r="C843" s="1" t="s">
        <v>9234</v>
      </c>
      <c r="H843" s="1">
        <v>5.6</v>
      </c>
      <c r="O843" s="14"/>
    </row>
    <row r="844" ht="14.25" customHeight="1">
      <c r="A844" s="1" t="s">
        <v>1138</v>
      </c>
      <c r="B844" s="1" t="s">
        <v>14938</v>
      </c>
      <c r="H844" s="1">
        <v>6.6</v>
      </c>
      <c r="O844" s="14"/>
    </row>
    <row r="845" ht="14.25" customHeight="1">
      <c r="A845" s="1" t="s">
        <v>893</v>
      </c>
      <c r="B845" s="1" t="s">
        <v>625</v>
      </c>
      <c r="C845" s="1" t="s">
        <v>1138</v>
      </c>
      <c r="D845" s="1" t="s">
        <v>13732</v>
      </c>
      <c r="E845" s="1" t="s">
        <v>14938</v>
      </c>
      <c r="H845" s="1">
        <v>5.4</v>
      </c>
      <c r="O845" s="14"/>
    </row>
    <row r="846" ht="14.25" customHeight="1">
      <c r="A846" s="1" t="s">
        <v>1138</v>
      </c>
      <c r="B846" s="1" t="s">
        <v>14938</v>
      </c>
      <c r="H846" s="1">
        <v>6.3</v>
      </c>
      <c r="O846" s="14"/>
    </row>
    <row r="847" ht="14.25" customHeight="1">
      <c r="A847" s="1" t="s">
        <v>10030</v>
      </c>
      <c r="B847" s="1" t="s">
        <v>2394</v>
      </c>
      <c r="C847" s="1" t="s">
        <v>7737</v>
      </c>
      <c r="H847" s="1">
        <v>7.9</v>
      </c>
      <c r="O847" s="14"/>
    </row>
    <row r="848" ht="14.25" customHeight="1">
      <c r="A848" s="1" t="s">
        <v>1138</v>
      </c>
      <c r="B848" s="1" t="s">
        <v>18054</v>
      </c>
      <c r="C848" s="1" t="s">
        <v>14938</v>
      </c>
      <c r="D848" s="1" t="s">
        <v>7737</v>
      </c>
      <c r="H848" s="1">
        <v>6.3</v>
      </c>
      <c r="O848" s="14"/>
    </row>
    <row r="849" ht="14.25" customHeight="1">
      <c r="A849" s="1" t="s">
        <v>1138</v>
      </c>
      <c r="B849" s="1" t="s">
        <v>13732</v>
      </c>
      <c r="C849" s="1" t="s">
        <v>851</v>
      </c>
      <c r="H849" s="1">
        <v>6.0</v>
      </c>
      <c r="O849" s="14"/>
    </row>
    <row r="850" ht="14.25" customHeight="1">
      <c r="A850" s="1" t="s">
        <v>893</v>
      </c>
      <c r="B850" s="1" t="s">
        <v>18054</v>
      </c>
      <c r="C850" s="1" t="s">
        <v>7737</v>
      </c>
      <c r="H850" s="1">
        <v>7.2</v>
      </c>
      <c r="O850" s="14"/>
    </row>
    <row r="851" ht="14.25" customHeight="1">
      <c r="A851" s="1" t="s">
        <v>1138</v>
      </c>
      <c r="B851" s="1" t="s">
        <v>2394</v>
      </c>
      <c r="C851" s="1" t="s">
        <v>14938</v>
      </c>
      <c r="H851" s="1">
        <v>5.1</v>
      </c>
      <c r="O851" s="14"/>
    </row>
    <row r="852" ht="14.25" customHeight="1">
      <c r="A852" s="1" t="s">
        <v>893</v>
      </c>
      <c r="B852" s="1" t="s">
        <v>2394</v>
      </c>
      <c r="C852" s="1" t="s">
        <v>7737</v>
      </c>
      <c r="D852" s="1" t="s">
        <v>18061</v>
      </c>
      <c r="H852" s="1">
        <v>7.3</v>
      </c>
      <c r="O852" s="14"/>
    </row>
    <row r="853" ht="14.25" customHeight="1">
      <c r="A853" s="1" t="s">
        <v>10030</v>
      </c>
      <c r="B853" s="1" t="s">
        <v>2394</v>
      </c>
      <c r="H853" s="1">
        <v>8.0</v>
      </c>
      <c r="O853" s="14"/>
    </row>
    <row r="854" ht="14.25" customHeight="1">
      <c r="A854" s="1" t="s">
        <v>2394</v>
      </c>
      <c r="B854" s="1" t="s">
        <v>18059</v>
      </c>
      <c r="C854" s="1" t="s">
        <v>7737</v>
      </c>
      <c r="H854" s="1">
        <v>6.2</v>
      </c>
      <c r="O854" s="14"/>
    </row>
    <row r="855" ht="14.25" customHeight="1">
      <c r="A855" s="1" t="s">
        <v>2394</v>
      </c>
      <c r="B855" s="1" t="s">
        <v>7737</v>
      </c>
      <c r="H855" s="1">
        <v>6.0</v>
      </c>
      <c r="O855" s="14"/>
    </row>
    <row r="856" ht="14.25" customHeight="1">
      <c r="A856" s="1" t="s">
        <v>2394</v>
      </c>
      <c r="B856" s="1" t="s">
        <v>851</v>
      </c>
      <c r="C856" s="1" t="s">
        <v>14938</v>
      </c>
      <c r="H856" s="1">
        <v>6.7</v>
      </c>
      <c r="O856" s="14"/>
    </row>
    <row r="857" ht="14.25" customHeight="1">
      <c r="A857" s="1" t="s">
        <v>893</v>
      </c>
      <c r="H857" s="1">
        <v>8.1</v>
      </c>
      <c r="O857" s="14"/>
    </row>
    <row r="858" ht="14.25" customHeight="1">
      <c r="A858" s="1" t="s">
        <v>1138</v>
      </c>
      <c r="H858" s="1">
        <v>6.4</v>
      </c>
      <c r="O858" s="14"/>
    </row>
    <row r="859" ht="14.25" customHeight="1">
      <c r="A859" s="1" t="s">
        <v>893</v>
      </c>
      <c r="B859" s="1" t="s">
        <v>625</v>
      </c>
      <c r="C859" s="1" t="s">
        <v>2394</v>
      </c>
      <c r="D859" s="1" t="s">
        <v>9234</v>
      </c>
      <c r="H859" s="1">
        <v>8.4</v>
      </c>
      <c r="O859" s="14"/>
    </row>
    <row r="860" ht="14.25" customHeight="1">
      <c r="A860" s="1" t="s">
        <v>893</v>
      </c>
      <c r="B860" s="1" t="s">
        <v>18054</v>
      </c>
      <c r="C860" s="1" t="s">
        <v>2394</v>
      </c>
      <c r="D860" s="1" t="s">
        <v>7737</v>
      </c>
      <c r="H860" s="1">
        <v>8.0</v>
      </c>
      <c r="O860" s="14"/>
    </row>
    <row r="861" ht="14.25" customHeight="1">
      <c r="A861" s="1" t="s">
        <v>893</v>
      </c>
      <c r="B861" s="1" t="s">
        <v>1138</v>
      </c>
      <c r="C861" s="1" t="s">
        <v>18054</v>
      </c>
      <c r="D861" s="1" t="s">
        <v>7737</v>
      </c>
      <c r="H861" s="1">
        <v>6.3</v>
      </c>
      <c r="O861" s="14"/>
    </row>
    <row r="862" ht="14.25" customHeight="1">
      <c r="A862" s="1" t="s">
        <v>1138</v>
      </c>
      <c r="B862" s="1" t="s">
        <v>851</v>
      </c>
      <c r="C862" s="1" t="s">
        <v>4647</v>
      </c>
      <c r="H862" s="1">
        <v>6.4</v>
      </c>
      <c r="O862" s="14"/>
    </row>
    <row r="863" ht="14.25" customHeight="1">
      <c r="A863" s="1" t="s">
        <v>893</v>
      </c>
      <c r="B863" s="1" t="s">
        <v>625</v>
      </c>
      <c r="C863" s="1" t="s">
        <v>1138</v>
      </c>
      <c r="D863" s="1" t="s">
        <v>11374</v>
      </c>
      <c r="H863" s="1">
        <v>6.6</v>
      </c>
      <c r="O863" s="14"/>
    </row>
    <row r="864" ht="14.25" customHeight="1">
      <c r="A864" s="1" t="s">
        <v>893</v>
      </c>
      <c r="B864" s="1" t="s">
        <v>625</v>
      </c>
      <c r="C864" s="1" t="s">
        <v>7737</v>
      </c>
      <c r="H864" s="1">
        <v>6.4</v>
      </c>
      <c r="O864" s="14"/>
    </row>
    <row r="865" ht="14.25" customHeight="1">
      <c r="A865" s="1" t="s">
        <v>1138</v>
      </c>
      <c r="B865" s="1" t="s">
        <v>13732</v>
      </c>
      <c r="C865" s="1" t="s">
        <v>851</v>
      </c>
      <c r="H865" s="1">
        <v>6.0</v>
      </c>
      <c r="O865" s="14"/>
    </row>
    <row r="866" ht="14.25" customHeight="1">
      <c r="A866" s="1" t="s">
        <v>893</v>
      </c>
      <c r="B866" s="1" t="s">
        <v>625</v>
      </c>
      <c r="C866" s="1" t="s">
        <v>851</v>
      </c>
      <c r="H866" s="1">
        <v>6.6</v>
      </c>
      <c r="O866" s="14"/>
    </row>
    <row r="867" ht="14.25" customHeight="1">
      <c r="A867" s="1" t="s">
        <v>625</v>
      </c>
      <c r="B867" s="1" t="s">
        <v>8614</v>
      </c>
      <c r="C867" s="1" t="s">
        <v>1138</v>
      </c>
      <c r="D867" s="1" t="s">
        <v>13732</v>
      </c>
      <c r="H867" s="1">
        <v>5.9</v>
      </c>
      <c r="O867" s="14"/>
    </row>
    <row r="868" ht="14.25" customHeight="1">
      <c r="A868" s="1" t="s">
        <v>893</v>
      </c>
      <c r="B868" s="1" t="s">
        <v>4647</v>
      </c>
      <c r="C868" s="1" t="s">
        <v>9234</v>
      </c>
      <c r="H868" s="1">
        <v>6.4</v>
      </c>
      <c r="O868" s="14"/>
    </row>
    <row r="869" ht="14.25" customHeight="1">
      <c r="A869" s="1" t="s">
        <v>10030</v>
      </c>
      <c r="B869" s="1" t="s">
        <v>2394</v>
      </c>
      <c r="C869" s="1" t="s">
        <v>17075</v>
      </c>
      <c r="D869" s="1" t="s">
        <v>13193</v>
      </c>
      <c r="H869" s="1">
        <v>6.3</v>
      </c>
      <c r="O869" s="14"/>
    </row>
    <row r="870" ht="14.25" customHeight="1">
      <c r="A870" s="1" t="s">
        <v>893</v>
      </c>
      <c r="B870" s="1" t="s">
        <v>625</v>
      </c>
      <c r="C870" s="1" t="s">
        <v>18054</v>
      </c>
      <c r="D870" s="1" t="s">
        <v>7737</v>
      </c>
      <c r="H870" s="1">
        <v>7.3</v>
      </c>
      <c r="O870" s="14"/>
    </row>
    <row r="871" ht="14.25" customHeight="1">
      <c r="A871" s="1" t="s">
        <v>625</v>
      </c>
      <c r="B871" s="1" t="s">
        <v>2394</v>
      </c>
      <c r="C871" s="1" t="s">
        <v>4647</v>
      </c>
      <c r="D871" s="1" t="s">
        <v>7737</v>
      </c>
      <c r="H871" s="1">
        <v>6.8</v>
      </c>
      <c r="O871" s="14"/>
    </row>
    <row r="872" ht="14.25" customHeight="1">
      <c r="A872" s="1" t="s">
        <v>8614</v>
      </c>
      <c r="B872" s="1" t="s">
        <v>1138</v>
      </c>
      <c r="C872" s="1" t="s">
        <v>13732</v>
      </c>
      <c r="D872" s="1" t="s">
        <v>851</v>
      </c>
      <c r="H872" s="1">
        <v>7.2</v>
      </c>
      <c r="O872" s="14"/>
    </row>
    <row r="873" ht="14.25" customHeight="1">
      <c r="A873" s="1" t="s">
        <v>893</v>
      </c>
      <c r="B873" s="1" t="s">
        <v>1138</v>
      </c>
      <c r="C873" s="1" t="s">
        <v>9234</v>
      </c>
      <c r="H873" s="1">
        <v>5.7</v>
      </c>
      <c r="O873" s="14"/>
    </row>
    <row r="874" ht="14.25" customHeight="1">
      <c r="A874" s="1" t="s">
        <v>893</v>
      </c>
      <c r="B874" s="1" t="s">
        <v>18054</v>
      </c>
      <c r="C874" s="1" t="s">
        <v>2394</v>
      </c>
      <c r="D874" s="1" t="s">
        <v>7737</v>
      </c>
      <c r="H874" s="1">
        <v>6.0</v>
      </c>
      <c r="O874" s="14"/>
    </row>
    <row r="875" ht="14.25" customHeight="1">
      <c r="A875" s="1" t="s">
        <v>2394</v>
      </c>
      <c r="B875" s="1" t="s">
        <v>7737</v>
      </c>
      <c r="H875" s="1">
        <v>6.5</v>
      </c>
      <c r="O875" s="14"/>
    </row>
    <row r="876" ht="14.25" customHeight="1">
      <c r="A876" s="1" t="s">
        <v>1138</v>
      </c>
      <c r="H876" s="1">
        <v>5.8</v>
      </c>
      <c r="O876" s="14"/>
    </row>
    <row r="877" ht="14.25" customHeight="1">
      <c r="A877" s="1" t="s">
        <v>1138</v>
      </c>
      <c r="B877" s="1" t="s">
        <v>18062</v>
      </c>
      <c r="H877" s="1">
        <v>5.8</v>
      </c>
      <c r="O877" s="14"/>
    </row>
    <row r="878" ht="14.25" customHeight="1">
      <c r="A878" s="1" t="s">
        <v>625</v>
      </c>
      <c r="B878" s="1" t="s">
        <v>8614</v>
      </c>
      <c r="C878" s="1" t="s">
        <v>1138</v>
      </c>
      <c r="D878" s="1" t="s">
        <v>13732</v>
      </c>
      <c r="H878" s="1">
        <v>6.7</v>
      </c>
      <c r="O878" s="14"/>
    </row>
    <row r="879" ht="14.25" customHeight="1">
      <c r="A879" s="1" t="s">
        <v>18054</v>
      </c>
      <c r="B879" s="1" t="s">
        <v>2394</v>
      </c>
      <c r="C879" s="1" t="s">
        <v>18059</v>
      </c>
      <c r="D879" s="1" t="s">
        <v>7737</v>
      </c>
      <c r="H879" s="1">
        <v>7.8</v>
      </c>
      <c r="O879" s="14"/>
    </row>
    <row r="880" ht="14.25" customHeight="1">
      <c r="A880" s="1" t="s">
        <v>893</v>
      </c>
      <c r="B880" s="1" t="s">
        <v>2394</v>
      </c>
      <c r="C880" s="1" t="s">
        <v>9234</v>
      </c>
      <c r="D880" s="1" t="s">
        <v>7737</v>
      </c>
      <c r="H880" s="1">
        <v>5.6</v>
      </c>
      <c r="O880" s="14"/>
    </row>
    <row r="881" ht="14.25" customHeight="1">
      <c r="A881" s="1" t="s">
        <v>893</v>
      </c>
      <c r="B881" s="1" t="s">
        <v>2394</v>
      </c>
      <c r="C881" s="1" t="s">
        <v>18062</v>
      </c>
      <c r="D881" s="1" t="s">
        <v>7737</v>
      </c>
      <c r="H881" s="1">
        <v>5.8</v>
      </c>
      <c r="O881" s="14"/>
    </row>
    <row r="882" ht="14.25" customHeight="1">
      <c r="A882" s="1" t="s">
        <v>2394</v>
      </c>
      <c r="B882" s="1" t="s">
        <v>13193</v>
      </c>
      <c r="C882" s="1" t="s">
        <v>14938</v>
      </c>
      <c r="D882" s="1" t="s">
        <v>7737</v>
      </c>
      <c r="H882" s="1">
        <v>7.4</v>
      </c>
      <c r="O882" s="14"/>
    </row>
    <row r="883" ht="14.25" customHeight="1">
      <c r="A883" s="1" t="s">
        <v>10030</v>
      </c>
      <c r="B883" s="1" t="s">
        <v>2394</v>
      </c>
      <c r="C883" s="1" t="s">
        <v>17075</v>
      </c>
      <c r="D883" s="1" t="s">
        <v>18061</v>
      </c>
      <c r="H883" s="1">
        <v>6.9</v>
      </c>
      <c r="O883" s="14"/>
    </row>
    <row r="884" ht="14.25" customHeight="1">
      <c r="A884" s="1" t="s">
        <v>893</v>
      </c>
      <c r="B884" s="1" t="s">
        <v>9234</v>
      </c>
      <c r="H884" s="1">
        <v>5.5</v>
      </c>
      <c r="O884" s="14"/>
    </row>
    <row r="885" ht="14.25" customHeight="1">
      <c r="A885" s="1" t="s">
        <v>2394</v>
      </c>
      <c r="B885" s="1" t="s">
        <v>17075</v>
      </c>
      <c r="C885" s="1" t="s">
        <v>18061</v>
      </c>
      <c r="H885" s="1">
        <v>6.3</v>
      </c>
      <c r="O885" s="14"/>
    </row>
    <row r="886" ht="14.25" customHeight="1">
      <c r="A886" s="1" t="s">
        <v>893</v>
      </c>
      <c r="B886" s="1" t="s">
        <v>7737</v>
      </c>
      <c r="H886" s="1">
        <v>4.7</v>
      </c>
      <c r="O886" s="14"/>
    </row>
    <row r="887" ht="14.25" customHeight="1">
      <c r="A887" s="1" t="s">
        <v>1138</v>
      </c>
      <c r="B887" s="1" t="s">
        <v>2394</v>
      </c>
      <c r="C887" s="1" t="s">
        <v>13732</v>
      </c>
      <c r="D887" s="1" t="s">
        <v>851</v>
      </c>
      <c r="H887" s="1">
        <v>5.6</v>
      </c>
      <c r="O887" s="14"/>
    </row>
    <row r="888" ht="14.25" customHeight="1">
      <c r="A888" s="1" t="s">
        <v>625</v>
      </c>
      <c r="B888" s="1" t="s">
        <v>1138</v>
      </c>
      <c r="C888" s="1" t="s">
        <v>18054</v>
      </c>
      <c r="D888" s="1" t="s">
        <v>13732</v>
      </c>
      <c r="E888" s="1" t="s">
        <v>13193</v>
      </c>
      <c r="H888" s="1">
        <v>6.4</v>
      </c>
      <c r="O888" s="14"/>
    </row>
    <row r="889" ht="14.25" customHeight="1">
      <c r="A889" s="1" t="s">
        <v>893</v>
      </c>
      <c r="B889" s="1" t="s">
        <v>625</v>
      </c>
      <c r="C889" s="1" t="s">
        <v>1138</v>
      </c>
      <c r="D889" s="1" t="s">
        <v>13732</v>
      </c>
      <c r="E889" s="1" t="s">
        <v>9234</v>
      </c>
      <c r="H889" s="1">
        <v>4.2</v>
      </c>
      <c r="O889" s="14"/>
    </row>
    <row r="890" ht="14.25" customHeight="1">
      <c r="A890" s="1" t="s">
        <v>2394</v>
      </c>
      <c r="B890" s="1" t="s">
        <v>9004</v>
      </c>
      <c r="C890" s="1" t="s">
        <v>13193</v>
      </c>
      <c r="D890" s="1" t="s">
        <v>14938</v>
      </c>
      <c r="H890" s="1">
        <v>6.4</v>
      </c>
      <c r="O890" s="14"/>
    </row>
    <row r="891" ht="14.25" customHeight="1">
      <c r="A891" s="1" t="s">
        <v>2394</v>
      </c>
      <c r="B891" s="1" t="s">
        <v>18059</v>
      </c>
      <c r="C891" s="1" t="s">
        <v>14938</v>
      </c>
      <c r="D891" s="1" t="s">
        <v>18061</v>
      </c>
      <c r="H891" s="1">
        <v>7.7</v>
      </c>
      <c r="O891" s="14"/>
    </row>
    <row r="892" ht="14.25" customHeight="1">
      <c r="A892" s="1" t="s">
        <v>18054</v>
      </c>
      <c r="B892" s="1" t="s">
        <v>2394</v>
      </c>
      <c r="C892" s="1" t="s">
        <v>14938</v>
      </c>
      <c r="H892" s="1">
        <v>7.7</v>
      </c>
      <c r="O892" s="14"/>
    </row>
    <row r="893" ht="14.25" customHeight="1">
      <c r="A893" s="1" t="s">
        <v>18054</v>
      </c>
      <c r="B893" s="1" t="s">
        <v>4647</v>
      </c>
      <c r="C893" s="1" t="s">
        <v>18059</v>
      </c>
      <c r="D893" s="1" t="s">
        <v>7737</v>
      </c>
      <c r="H893" s="1">
        <v>5.3</v>
      </c>
      <c r="O893" s="14"/>
    </row>
    <row r="894" ht="14.25" customHeight="1">
      <c r="A894" s="1" t="s">
        <v>893</v>
      </c>
      <c r="B894" s="1" t="s">
        <v>4647</v>
      </c>
      <c r="C894" s="1" t="s">
        <v>9234</v>
      </c>
      <c r="D894" s="1" t="s">
        <v>7737</v>
      </c>
      <c r="H894" s="1">
        <v>6.7</v>
      </c>
      <c r="O894" s="14"/>
    </row>
    <row r="895" ht="14.25" customHeight="1">
      <c r="A895" s="1" t="s">
        <v>2394</v>
      </c>
      <c r="B895" s="1" t="s">
        <v>14938</v>
      </c>
      <c r="H895" s="1">
        <v>7.7</v>
      </c>
      <c r="O895" s="14"/>
    </row>
    <row r="896" ht="14.25" customHeight="1">
      <c r="A896" s="1" t="s">
        <v>893</v>
      </c>
      <c r="B896" s="1" t="s">
        <v>7737</v>
      </c>
      <c r="H896" s="1">
        <v>5.7</v>
      </c>
      <c r="O896" s="14"/>
    </row>
    <row r="897" ht="14.25" customHeight="1">
      <c r="A897" s="1" t="s">
        <v>18054</v>
      </c>
      <c r="B897" s="1" t="s">
        <v>2394</v>
      </c>
      <c r="H897" s="1">
        <v>7.6</v>
      </c>
      <c r="O897" s="14"/>
    </row>
    <row r="898" ht="14.25" customHeight="1">
      <c r="A898" s="1" t="s">
        <v>1138</v>
      </c>
      <c r="B898" s="1" t="s">
        <v>2394</v>
      </c>
      <c r="C898" s="1" t="s">
        <v>14938</v>
      </c>
      <c r="H898" s="1">
        <v>6.4</v>
      </c>
      <c r="O898" s="14"/>
    </row>
    <row r="899" ht="14.25" customHeight="1">
      <c r="A899" s="1" t="s">
        <v>1138</v>
      </c>
      <c r="B899" s="1" t="s">
        <v>14938</v>
      </c>
      <c r="H899" s="1">
        <v>5.6</v>
      </c>
      <c r="O899" s="14"/>
    </row>
    <row r="900" ht="14.25" customHeight="1">
      <c r="A900" s="1" t="s">
        <v>893</v>
      </c>
      <c r="B900" s="1" t="s">
        <v>625</v>
      </c>
      <c r="C900" s="1" t="s">
        <v>14938</v>
      </c>
      <c r="D900" s="1" t="s">
        <v>9234</v>
      </c>
      <c r="H900" s="1">
        <v>6.8</v>
      </c>
      <c r="O900" s="14"/>
    </row>
    <row r="901" ht="14.25" customHeight="1">
      <c r="A901" s="1" t="s">
        <v>1138</v>
      </c>
      <c r="B901" s="1" t="s">
        <v>18054</v>
      </c>
      <c r="C901" s="1" t="s">
        <v>14938</v>
      </c>
      <c r="H901" s="1">
        <v>2.4</v>
      </c>
      <c r="O901" s="14"/>
    </row>
    <row r="902" ht="14.25" customHeight="1">
      <c r="A902" s="1" t="s">
        <v>2394</v>
      </c>
      <c r="B902" s="1" t="s">
        <v>7737</v>
      </c>
      <c r="H902" s="1">
        <v>6.2</v>
      </c>
      <c r="O902" s="14"/>
    </row>
    <row r="903" ht="14.25" customHeight="1">
      <c r="A903" s="1" t="s">
        <v>893</v>
      </c>
      <c r="B903" s="1" t="s">
        <v>18054</v>
      </c>
      <c r="C903" s="1" t="s">
        <v>7737</v>
      </c>
      <c r="H903" s="1">
        <v>5.9</v>
      </c>
      <c r="O903" s="14"/>
    </row>
    <row r="904" ht="14.25" customHeight="1">
      <c r="A904" s="1" t="s">
        <v>625</v>
      </c>
      <c r="B904" s="1" t="s">
        <v>8614</v>
      </c>
      <c r="C904" s="1" t="s">
        <v>2394</v>
      </c>
      <c r="D904" s="1" t="s">
        <v>13732</v>
      </c>
      <c r="E904" s="1" t="s">
        <v>851</v>
      </c>
      <c r="F904" s="1" t="s">
        <v>13193</v>
      </c>
      <c r="G904" s="1" t="s">
        <v>18059</v>
      </c>
      <c r="H904" s="1">
        <v>7.1</v>
      </c>
      <c r="O904" s="14"/>
    </row>
    <row r="905" ht="14.25" customHeight="1">
      <c r="A905" s="1" t="s">
        <v>2394</v>
      </c>
      <c r="B905" s="1" t="s">
        <v>13193</v>
      </c>
      <c r="C905" s="1" t="s">
        <v>14938</v>
      </c>
      <c r="H905" s="1">
        <v>7.6</v>
      </c>
      <c r="O905" s="14"/>
    </row>
    <row r="906" ht="14.25" customHeight="1">
      <c r="A906" s="1" t="s">
        <v>18054</v>
      </c>
      <c r="B906" s="1" t="s">
        <v>18059</v>
      </c>
      <c r="C906" s="1" t="s">
        <v>7737</v>
      </c>
      <c r="H906" s="1">
        <v>5.5</v>
      </c>
      <c r="O906" s="14"/>
    </row>
    <row r="907" ht="14.25" customHeight="1">
      <c r="A907" s="1" t="s">
        <v>10030</v>
      </c>
      <c r="B907" s="1" t="s">
        <v>18054</v>
      </c>
      <c r="C907" s="1" t="s">
        <v>2394</v>
      </c>
      <c r="H907" s="1">
        <v>7.0</v>
      </c>
      <c r="O907" s="14"/>
    </row>
    <row r="908" ht="14.25" customHeight="1">
      <c r="A908" s="1" t="s">
        <v>2394</v>
      </c>
      <c r="B908" s="1" t="s">
        <v>17075</v>
      </c>
      <c r="C908" s="1" t="s">
        <v>18061</v>
      </c>
      <c r="H908" s="1">
        <v>7.1</v>
      </c>
      <c r="O908" s="14"/>
    </row>
    <row r="909" ht="14.25" customHeight="1">
      <c r="A909" s="1" t="s">
        <v>18054</v>
      </c>
      <c r="B909" s="1" t="s">
        <v>2394</v>
      </c>
      <c r="C909" s="1" t="s">
        <v>7737</v>
      </c>
      <c r="H909" s="1">
        <v>7.4</v>
      </c>
      <c r="O909" s="14"/>
    </row>
    <row r="910" ht="14.25" customHeight="1">
      <c r="A910" s="1" t="s">
        <v>893</v>
      </c>
      <c r="B910" s="1" t="s">
        <v>4647</v>
      </c>
      <c r="C910" s="1" t="s">
        <v>7737</v>
      </c>
      <c r="H910" s="1">
        <v>7.6</v>
      </c>
      <c r="O910" s="14"/>
    </row>
    <row r="911" ht="14.25" customHeight="1">
      <c r="A911" s="1" t="s">
        <v>2394</v>
      </c>
      <c r="B911" s="1" t="s">
        <v>17075</v>
      </c>
      <c r="C911" s="1" t="s">
        <v>4647</v>
      </c>
      <c r="H911" s="1">
        <v>5.9</v>
      </c>
      <c r="O911" s="14"/>
    </row>
    <row r="912" ht="14.25" customHeight="1">
      <c r="A912" s="1" t="s">
        <v>2394</v>
      </c>
      <c r="B912" s="1" t="s">
        <v>14938</v>
      </c>
      <c r="C912" s="1" t="s">
        <v>18062</v>
      </c>
      <c r="H912" s="1">
        <v>5.9</v>
      </c>
      <c r="O912" s="14"/>
    </row>
    <row r="913" ht="14.25" customHeight="1">
      <c r="A913" s="1" t="s">
        <v>10030</v>
      </c>
      <c r="B913" s="1" t="s">
        <v>18054</v>
      </c>
      <c r="C913" s="1" t="s">
        <v>2394</v>
      </c>
      <c r="H913" s="1">
        <v>8.0</v>
      </c>
      <c r="O913" s="14"/>
    </row>
    <row r="914" ht="14.25" customHeight="1">
      <c r="A914" s="1" t="s">
        <v>2394</v>
      </c>
      <c r="B914" s="1" t="s">
        <v>17075</v>
      </c>
      <c r="C914" s="1" t="s">
        <v>7737</v>
      </c>
      <c r="H914" s="1">
        <v>7.4</v>
      </c>
      <c r="O914" s="14"/>
    </row>
    <row r="915" ht="14.25" customHeight="1">
      <c r="A915" s="1" t="s">
        <v>1138</v>
      </c>
      <c r="B915" s="1" t="s">
        <v>2394</v>
      </c>
      <c r="C915" s="1" t="s">
        <v>14938</v>
      </c>
      <c r="H915" s="1">
        <v>5.8</v>
      </c>
      <c r="O915" s="14"/>
    </row>
    <row r="916" ht="14.25" customHeight="1">
      <c r="A916" s="1" t="s">
        <v>1138</v>
      </c>
      <c r="B916" s="1" t="s">
        <v>13732</v>
      </c>
      <c r="C916" s="1" t="s">
        <v>13193</v>
      </c>
      <c r="D916" s="1" t="s">
        <v>14938</v>
      </c>
      <c r="H916" s="1">
        <v>6.3</v>
      </c>
      <c r="O916" s="14"/>
    </row>
    <row r="917" ht="14.25" customHeight="1">
      <c r="A917" s="1" t="s">
        <v>1138</v>
      </c>
      <c r="B917" s="1" t="s">
        <v>14938</v>
      </c>
      <c r="H917" s="1">
        <v>5.7</v>
      </c>
      <c r="O917" s="14"/>
    </row>
    <row r="918" ht="14.25" customHeight="1">
      <c r="A918" s="1" t="s">
        <v>893</v>
      </c>
      <c r="B918" s="1" t="s">
        <v>625</v>
      </c>
      <c r="C918" s="1" t="s">
        <v>1138</v>
      </c>
      <c r="H918" s="1">
        <v>5.1</v>
      </c>
      <c r="O918" s="14"/>
    </row>
    <row r="919" ht="14.25" customHeight="1">
      <c r="A919" s="1" t="s">
        <v>2394</v>
      </c>
      <c r="B919" s="1" t="s">
        <v>18061</v>
      </c>
      <c r="H919" s="1">
        <v>7.6</v>
      </c>
      <c r="O919" s="14"/>
    </row>
    <row r="920" ht="14.25" customHeight="1">
      <c r="A920" s="1" t="s">
        <v>1138</v>
      </c>
      <c r="B920" s="1" t="s">
        <v>851</v>
      </c>
      <c r="H920" s="1">
        <v>6.4</v>
      </c>
      <c r="O920" s="14"/>
    </row>
    <row r="921" ht="14.25" customHeight="1">
      <c r="A921" s="1" t="s">
        <v>10030</v>
      </c>
      <c r="B921" s="1" t="s">
        <v>1138</v>
      </c>
      <c r="C921" s="1" t="s">
        <v>2394</v>
      </c>
      <c r="H921" s="1">
        <v>7.4</v>
      </c>
      <c r="O921" s="14"/>
    </row>
    <row r="922" ht="14.25" customHeight="1">
      <c r="A922" s="1" t="s">
        <v>10030</v>
      </c>
      <c r="B922" s="1" t="s">
        <v>18054</v>
      </c>
      <c r="C922" s="1" t="s">
        <v>2394</v>
      </c>
      <c r="H922" s="1">
        <v>8.2</v>
      </c>
      <c r="O922" s="14"/>
    </row>
    <row r="923" ht="14.25" customHeight="1">
      <c r="A923" s="1" t="s">
        <v>893</v>
      </c>
      <c r="B923" s="1" t="s">
        <v>7737</v>
      </c>
      <c r="H923" s="1">
        <v>6.5</v>
      </c>
      <c r="O923" s="14"/>
    </row>
    <row r="924" ht="14.25" customHeight="1">
      <c r="A924" s="1" t="s">
        <v>893</v>
      </c>
      <c r="B924" s="1" t="s">
        <v>1138</v>
      </c>
      <c r="C924" s="1" t="s">
        <v>851</v>
      </c>
      <c r="H924" s="1">
        <v>5.5</v>
      </c>
      <c r="O924" s="14"/>
    </row>
    <row r="925" ht="14.25" customHeight="1">
      <c r="A925" s="1" t="s">
        <v>1138</v>
      </c>
      <c r="H925" s="1">
        <v>6.5</v>
      </c>
      <c r="O925" s="14"/>
    </row>
    <row r="926" ht="14.25" customHeight="1">
      <c r="A926" s="1" t="s">
        <v>8614</v>
      </c>
      <c r="B926" s="1" t="s">
        <v>1138</v>
      </c>
      <c r="C926" s="1" t="s">
        <v>13732</v>
      </c>
      <c r="H926" s="1">
        <v>5.6</v>
      </c>
      <c r="O926" s="14"/>
    </row>
    <row r="927" ht="14.25" customHeight="1">
      <c r="A927" s="1" t="s">
        <v>1138</v>
      </c>
      <c r="B927" s="1" t="s">
        <v>13732</v>
      </c>
      <c r="H927" s="1">
        <v>4.9</v>
      </c>
      <c r="O927" s="14"/>
    </row>
    <row r="928" ht="14.25" customHeight="1">
      <c r="A928" s="1" t="s">
        <v>625</v>
      </c>
      <c r="B928" s="1" t="s">
        <v>2394</v>
      </c>
      <c r="C928" s="1" t="s">
        <v>851</v>
      </c>
      <c r="D928" s="1" t="s">
        <v>14938</v>
      </c>
      <c r="H928" s="1">
        <v>4.6</v>
      </c>
      <c r="O928" s="14"/>
    </row>
    <row r="929" ht="14.25" customHeight="1">
      <c r="A929" s="1" t="s">
        <v>625</v>
      </c>
      <c r="B929" s="1" t="s">
        <v>8614</v>
      </c>
      <c r="C929" s="1" t="s">
        <v>1138</v>
      </c>
      <c r="D929" s="1" t="s">
        <v>13732</v>
      </c>
      <c r="E929" s="1" t="s">
        <v>851</v>
      </c>
      <c r="H929" s="1">
        <v>7.9</v>
      </c>
      <c r="O929" s="14"/>
    </row>
    <row r="930" ht="14.25" customHeight="1">
      <c r="A930" s="1" t="s">
        <v>14938</v>
      </c>
      <c r="B930" s="1" t="s">
        <v>9234</v>
      </c>
      <c r="C930" s="1" t="s">
        <v>7737</v>
      </c>
      <c r="H930" s="1">
        <v>7.1</v>
      </c>
      <c r="O930" s="14"/>
    </row>
    <row r="931" ht="14.25" customHeight="1">
      <c r="A931" s="1" t="s">
        <v>893</v>
      </c>
      <c r="B931" s="1" t="s">
        <v>625</v>
      </c>
      <c r="C931" s="1" t="s">
        <v>2394</v>
      </c>
      <c r="D931" s="1" t="s">
        <v>14938</v>
      </c>
      <c r="H931" s="1">
        <v>6.9</v>
      </c>
      <c r="O931" s="14"/>
    </row>
    <row r="932" ht="14.25" customHeight="1">
      <c r="A932" s="1" t="s">
        <v>1138</v>
      </c>
      <c r="B932" s="1" t="s">
        <v>2394</v>
      </c>
      <c r="C932" s="1" t="s">
        <v>14938</v>
      </c>
      <c r="D932" s="1" t="s">
        <v>18062</v>
      </c>
      <c r="H932" s="1">
        <v>7.3</v>
      </c>
      <c r="O932" s="14"/>
    </row>
    <row r="933" ht="14.25" customHeight="1">
      <c r="A933" s="1" t="s">
        <v>1138</v>
      </c>
      <c r="B933" s="1" t="s">
        <v>851</v>
      </c>
      <c r="H933" s="1">
        <v>7.0</v>
      </c>
      <c r="O933" s="14"/>
    </row>
    <row r="934" ht="14.25" customHeight="1">
      <c r="A934" s="1" t="s">
        <v>1138</v>
      </c>
      <c r="B934" s="1" t="s">
        <v>2394</v>
      </c>
      <c r="C934" s="1" t="s">
        <v>14938</v>
      </c>
      <c r="H934" s="1">
        <v>7.7</v>
      </c>
      <c r="O934" s="14"/>
    </row>
    <row r="935" ht="14.25" customHeight="1">
      <c r="A935" s="1" t="s">
        <v>10030</v>
      </c>
      <c r="B935" s="1" t="s">
        <v>1138</v>
      </c>
      <c r="C935" s="1" t="s">
        <v>2394</v>
      </c>
      <c r="D935" s="1" t="s">
        <v>14938</v>
      </c>
      <c r="H935" s="1">
        <v>6.7</v>
      </c>
      <c r="O935" s="14"/>
    </row>
    <row r="936" ht="14.25" customHeight="1">
      <c r="A936" s="1" t="s">
        <v>1138</v>
      </c>
      <c r="H936" s="1">
        <v>6.3</v>
      </c>
      <c r="O936" s="14"/>
    </row>
    <row r="937" ht="14.25" customHeight="1">
      <c r="A937" s="1" t="s">
        <v>1138</v>
      </c>
      <c r="B937" s="1" t="s">
        <v>14938</v>
      </c>
      <c r="H937" s="1">
        <v>5.8</v>
      </c>
      <c r="O937" s="14"/>
    </row>
    <row r="938" ht="14.25" customHeight="1">
      <c r="A938" s="1" t="s">
        <v>18059</v>
      </c>
      <c r="B938" s="1" t="s">
        <v>9234</v>
      </c>
      <c r="C938" s="1" t="s">
        <v>7737</v>
      </c>
      <c r="H938" s="1">
        <v>7.1</v>
      </c>
      <c r="O938" s="14"/>
    </row>
    <row r="939" ht="14.25" customHeight="1">
      <c r="A939" s="1" t="s">
        <v>10030</v>
      </c>
      <c r="B939" s="1" t="s">
        <v>2394</v>
      </c>
      <c r="H939" s="1">
        <v>7.3</v>
      </c>
      <c r="O939" s="14"/>
    </row>
    <row r="940" ht="14.25" customHeight="1">
      <c r="A940" s="1" t="s">
        <v>1138</v>
      </c>
      <c r="B940" s="1" t="s">
        <v>14938</v>
      </c>
      <c r="H940" s="1">
        <v>6.4</v>
      </c>
      <c r="O940" s="14"/>
    </row>
    <row r="941" ht="14.25" customHeight="1">
      <c r="A941" s="1" t="s">
        <v>893</v>
      </c>
      <c r="B941" s="1" t="s">
        <v>1138</v>
      </c>
      <c r="C941" s="1" t="s">
        <v>18054</v>
      </c>
      <c r="H941" s="1">
        <v>7.1</v>
      </c>
      <c r="O941" s="14"/>
    </row>
    <row r="942" ht="14.25" customHeight="1">
      <c r="A942" s="1" t="s">
        <v>2394</v>
      </c>
      <c r="B942" s="1" t="s">
        <v>851</v>
      </c>
      <c r="C942" s="1" t="s">
        <v>4647</v>
      </c>
      <c r="H942" s="1">
        <v>7.6</v>
      </c>
      <c r="O942" s="14"/>
    </row>
    <row r="943" ht="14.25" customHeight="1">
      <c r="A943" s="1" t="s">
        <v>1138</v>
      </c>
      <c r="B943" s="1" t="s">
        <v>14938</v>
      </c>
      <c r="H943" s="1">
        <v>6.8</v>
      </c>
      <c r="O943" s="14"/>
    </row>
    <row r="944" ht="14.25" customHeight="1">
      <c r="A944" s="1" t="s">
        <v>893</v>
      </c>
      <c r="B944" s="1" t="s">
        <v>1138</v>
      </c>
      <c r="C944" s="1" t="s">
        <v>18054</v>
      </c>
      <c r="H944" s="1">
        <v>6.6</v>
      </c>
      <c r="O944" s="14"/>
    </row>
    <row r="945" ht="14.25" customHeight="1">
      <c r="A945" s="1" t="s">
        <v>1138</v>
      </c>
      <c r="B945" s="1" t="s">
        <v>2394</v>
      </c>
      <c r="H945" s="1">
        <v>6.7</v>
      </c>
      <c r="O945" s="14"/>
    </row>
    <row r="946" ht="14.25" customHeight="1">
      <c r="A946" s="1" t="s">
        <v>1138</v>
      </c>
      <c r="B946" s="1" t="s">
        <v>13732</v>
      </c>
      <c r="H946" s="1">
        <v>6.1</v>
      </c>
      <c r="O946" s="14"/>
    </row>
    <row r="947" ht="14.25" customHeight="1">
      <c r="A947" s="1" t="s">
        <v>625</v>
      </c>
      <c r="B947" s="1" t="s">
        <v>1138</v>
      </c>
      <c r="C947" s="1" t="s">
        <v>2394</v>
      </c>
      <c r="D947" s="1" t="s">
        <v>851</v>
      </c>
      <c r="E947" s="1" t="s">
        <v>13193</v>
      </c>
      <c r="H947" s="1">
        <v>6.0</v>
      </c>
      <c r="O947" s="14"/>
    </row>
    <row r="948" ht="14.25" customHeight="1">
      <c r="A948" s="1" t="s">
        <v>18054</v>
      </c>
      <c r="B948" s="1" t="s">
        <v>2394</v>
      </c>
      <c r="C948" s="1" t="s">
        <v>18059</v>
      </c>
      <c r="D948" s="1" t="s">
        <v>7737</v>
      </c>
      <c r="H948" s="1">
        <v>7.6</v>
      </c>
      <c r="O948" s="14"/>
    </row>
    <row r="949" ht="14.25" customHeight="1">
      <c r="A949" s="1" t="s">
        <v>893</v>
      </c>
      <c r="B949" s="1" t="s">
        <v>18054</v>
      </c>
      <c r="C949" s="1" t="s">
        <v>2394</v>
      </c>
      <c r="D949" s="1" t="s">
        <v>7737</v>
      </c>
      <c r="H949" s="1">
        <v>7.1</v>
      </c>
      <c r="O949" s="14"/>
    </row>
    <row r="950" ht="14.25" customHeight="1">
      <c r="A950" s="1" t="s">
        <v>893</v>
      </c>
      <c r="B950" s="1" t="s">
        <v>625</v>
      </c>
      <c r="C950" s="1" t="s">
        <v>18059</v>
      </c>
      <c r="D950" s="1" t="s">
        <v>9234</v>
      </c>
      <c r="H950" s="1">
        <v>5.0</v>
      </c>
      <c r="O950" s="14"/>
    </row>
    <row r="951" ht="14.25" customHeight="1">
      <c r="A951" s="1" t="s">
        <v>1138</v>
      </c>
      <c r="B951" s="1" t="s">
        <v>2394</v>
      </c>
      <c r="C951" s="1" t="s">
        <v>13732</v>
      </c>
      <c r="H951" s="1">
        <v>7.1</v>
      </c>
      <c r="O951" s="14"/>
    </row>
    <row r="952" ht="14.25" customHeight="1">
      <c r="A952" s="1" t="s">
        <v>2394</v>
      </c>
      <c r="B952" s="1" t="s">
        <v>18059</v>
      </c>
      <c r="C952" s="1" t="s">
        <v>9234</v>
      </c>
      <c r="D952" s="1" t="s">
        <v>7737</v>
      </c>
      <c r="H952" s="1">
        <v>6.2</v>
      </c>
      <c r="O952" s="14"/>
    </row>
    <row r="953" ht="14.25" customHeight="1">
      <c r="A953" s="1" t="s">
        <v>1138</v>
      </c>
      <c r="B953" s="1" t="s">
        <v>14938</v>
      </c>
      <c r="H953" s="1">
        <v>5.6</v>
      </c>
      <c r="O953" s="14"/>
    </row>
    <row r="954" ht="14.25" customHeight="1">
      <c r="A954" s="1" t="s">
        <v>4647</v>
      </c>
      <c r="B954" s="1" t="s">
        <v>18059</v>
      </c>
      <c r="H954" s="1">
        <v>5.4</v>
      </c>
      <c r="O954" s="14"/>
    </row>
    <row r="955" ht="14.25" customHeight="1">
      <c r="A955" s="1" t="s">
        <v>1138</v>
      </c>
      <c r="B955" s="1" t="s">
        <v>2394</v>
      </c>
      <c r="C955" s="1" t="s">
        <v>14938</v>
      </c>
      <c r="H955" s="1">
        <v>7.4</v>
      </c>
      <c r="O955" s="14"/>
    </row>
    <row r="956" ht="14.25" customHeight="1">
      <c r="A956" s="1" t="s">
        <v>8614</v>
      </c>
      <c r="B956" s="1" t="s">
        <v>1138</v>
      </c>
      <c r="C956" s="1" t="s">
        <v>13732</v>
      </c>
      <c r="D956" s="1" t="s">
        <v>851</v>
      </c>
      <c r="H956" s="1">
        <v>5.0</v>
      </c>
      <c r="O956" s="14"/>
    </row>
    <row r="957" ht="14.25" customHeight="1">
      <c r="A957" s="1" t="s">
        <v>1138</v>
      </c>
      <c r="B957" s="1" t="s">
        <v>13732</v>
      </c>
      <c r="H957" s="1">
        <v>5.2</v>
      </c>
      <c r="O957" s="14"/>
    </row>
    <row r="958" ht="14.25" customHeight="1">
      <c r="A958" s="1" t="s">
        <v>10030</v>
      </c>
      <c r="B958" s="1" t="s">
        <v>2394</v>
      </c>
      <c r="C958" s="1" t="s">
        <v>18062</v>
      </c>
      <c r="H958" s="1">
        <v>7.6</v>
      </c>
      <c r="O958" s="14"/>
    </row>
    <row r="959" ht="14.25" customHeight="1">
      <c r="A959" s="1" t="s">
        <v>893</v>
      </c>
      <c r="B959" s="1" t="s">
        <v>2394</v>
      </c>
      <c r="C959" s="1" t="s">
        <v>7737</v>
      </c>
      <c r="H959" s="1">
        <v>6.6</v>
      </c>
      <c r="O959" s="14"/>
    </row>
    <row r="960" ht="14.25" customHeight="1">
      <c r="A960" s="1" t="s">
        <v>893</v>
      </c>
      <c r="B960" s="1" t="s">
        <v>18059</v>
      </c>
      <c r="C960" s="1" t="s">
        <v>7737</v>
      </c>
      <c r="H960" s="1">
        <v>7.0</v>
      </c>
      <c r="O960" s="14"/>
    </row>
    <row r="961" ht="14.25" customHeight="1">
      <c r="A961" s="1" t="s">
        <v>893</v>
      </c>
      <c r="B961" s="1" t="s">
        <v>625</v>
      </c>
      <c r="C961" s="1" t="s">
        <v>13732</v>
      </c>
      <c r="D961" s="1" t="s">
        <v>851</v>
      </c>
      <c r="E961" s="1" t="s">
        <v>9234</v>
      </c>
      <c r="F961" s="1" t="s">
        <v>7737</v>
      </c>
      <c r="H961" s="1">
        <v>5.7</v>
      </c>
      <c r="O961" s="14"/>
    </row>
    <row r="962" ht="14.25" customHeight="1">
      <c r="A962" s="1" t="s">
        <v>893</v>
      </c>
      <c r="B962" s="1" t="s">
        <v>2394</v>
      </c>
      <c r="C962" s="1" t="s">
        <v>7737</v>
      </c>
      <c r="H962" s="1">
        <v>8.2</v>
      </c>
      <c r="O962" s="14"/>
    </row>
    <row r="963" ht="14.25" customHeight="1">
      <c r="A963" s="1" t="s">
        <v>893</v>
      </c>
      <c r="B963" s="1" t="s">
        <v>625</v>
      </c>
      <c r="C963" s="1" t="s">
        <v>1138</v>
      </c>
      <c r="H963" s="1">
        <v>6.2</v>
      </c>
      <c r="O963" s="14"/>
    </row>
    <row r="964" ht="14.25" customHeight="1">
      <c r="A964" s="1" t="s">
        <v>18054</v>
      </c>
      <c r="B964" s="1" t="s">
        <v>2394</v>
      </c>
      <c r="H964" s="1">
        <v>7.9</v>
      </c>
      <c r="O964" s="14"/>
    </row>
    <row r="965" ht="14.25" customHeight="1">
      <c r="A965" s="1" t="s">
        <v>625</v>
      </c>
      <c r="B965" s="1" t="s">
        <v>8614</v>
      </c>
      <c r="C965" s="1" t="s">
        <v>1138</v>
      </c>
      <c r="D965" s="1" t="s">
        <v>13732</v>
      </c>
      <c r="H965" s="1">
        <v>6.6</v>
      </c>
      <c r="O965" s="14"/>
    </row>
    <row r="966" ht="14.25" customHeight="1">
      <c r="A966" s="1" t="s">
        <v>625</v>
      </c>
      <c r="B966" s="1" t="s">
        <v>1138</v>
      </c>
      <c r="C966" s="1" t="s">
        <v>13732</v>
      </c>
      <c r="D966" s="1" t="s">
        <v>851</v>
      </c>
      <c r="E966" s="1" t="s">
        <v>14938</v>
      </c>
      <c r="F966" s="1" t="s">
        <v>18062</v>
      </c>
      <c r="H966" s="1">
        <v>4.7</v>
      </c>
      <c r="O966" s="14"/>
    </row>
    <row r="967" ht="14.25" customHeight="1">
      <c r="A967" s="1" t="s">
        <v>18054</v>
      </c>
      <c r="B967" s="1" t="s">
        <v>2394</v>
      </c>
      <c r="C967" s="1" t="s">
        <v>18059</v>
      </c>
      <c r="D967" s="1" t="s">
        <v>7737</v>
      </c>
      <c r="H967" s="1">
        <v>6.3</v>
      </c>
      <c r="O967" s="14"/>
    </row>
    <row r="968" ht="14.25" customHeight="1">
      <c r="A968" s="1" t="s">
        <v>893</v>
      </c>
      <c r="B968" s="1" t="s">
        <v>851</v>
      </c>
      <c r="C968" s="1" t="s">
        <v>4647</v>
      </c>
      <c r="H968" s="1">
        <v>6.1</v>
      </c>
      <c r="O968" s="14"/>
    </row>
    <row r="969" ht="14.25" customHeight="1">
      <c r="A969" s="1" t="s">
        <v>2394</v>
      </c>
      <c r="B969" s="1" t="s">
        <v>7737</v>
      </c>
      <c r="H969" s="1">
        <v>6.7</v>
      </c>
      <c r="O969" s="14"/>
    </row>
    <row r="970" ht="14.25" customHeight="1">
      <c r="A970" s="1" t="s">
        <v>893</v>
      </c>
      <c r="B970" s="1" t="s">
        <v>625</v>
      </c>
      <c r="C970" s="1" t="s">
        <v>9234</v>
      </c>
      <c r="D970" s="1" t="s">
        <v>7737</v>
      </c>
      <c r="H970" s="1">
        <v>6.1</v>
      </c>
      <c r="O970" s="14"/>
    </row>
    <row r="971" ht="14.25" customHeight="1">
      <c r="A971" s="1" t="s">
        <v>2394</v>
      </c>
      <c r="B971" s="1" t="s">
        <v>7737</v>
      </c>
      <c r="H971" s="1">
        <v>7.0</v>
      </c>
      <c r="O971" s="14"/>
    </row>
    <row r="972" ht="14.25" customHeight="1">
      <c r="A972" s="1" t="s">
        <v>893</v>
      </c>
      <c r="B972" s="1" t="s">
        <v>2394</v>
      </c>
      <c r="C972" s="1" t="s">
        <v>7737</v>
      </c>
      <c r="D972" s="1" t="s">
        <v>18061</v>
      </c>
      <c r="H972" s="1">
        <v>7.4</v>
      </c>
      <c r="O972" s="14"/>
    </row>
    <row r="973" ht="14.25" customHeight="1">
      <c r="A973" s="1" t="s">
        <v>625</v>
      </c>
      <c r="B973" s="1" t="s">
        <v>8614</v>
      </c>
      <c r="C973" s="1" t="s">
        <v>1138</v>
      </c>
      <c r="D973" s="1" t="s">
        <v>13732</v>
      </c>
      <c r="E973" s="1" t="s">
        <v>851</v>
      </c>
      <c r="F973" s="1" t="s">
        <v>14938</v>
      </c>
      <c r="H973" s="1">
        <v>7.3</v>
      </c>
      <c r="O973" s="14"/>
    </row>
    <row r="974" ht="14.25" customHeight="1">
      <c r="A974" s="1" t="s">
        <v>18054</v>
      </c>
      <c r="B974" s="1" t="s">
        <v>7737</v>
      </c>
      <c r="H974" s="1">
        <v>5.8</v>
      </c>
      <c r="O974" s="14"/>
    </row>
    <row r="975" ht="14.25" customHeight="1">
      <c r="A975" s="1" t="s">
        <v>893</v>
      </c>
      <c r="B975" s="1" t="s">
        <v>18054</v>
      </c>
      <c r="C975" s="1" t="s">
        <v>2394</v>
      </c>
      <c r="D975" s="1" t="s">
        <v>7737</v>
      </c>
      <c r="H975" s="1">
        <v>6.7</v>
      </c>
      <c r="O975" s="14"/>
    </row>
    <row r="976" ht="14.25" customHeight="1">
      <c r="A976" s="1" t="s">
        <v>893</v>
      </c>
      <c r="B976" s="1" t="s">
        <v>2394</v>
      </c>
      <c r="C976" s="1" t="s">
        <v>18061</v>
      </c>
      <c r="H976" s="1">
        <v>5.8</v>
      </c>
      <c r="O976" s="14"/>
    </row>
    <row r="977" ht="14.25" customHeight="1">
      <c r="A977" s="1" t="s">
        <v>2394</v>
      </c>
      <c r="B977" s="1" t="s">
        <v>18059</v>
      </c>
      <c r="C977" s="1" t="s">
        <v>7737</v>
      </c>
      <c r="H977" s="1">
        <v>7.8</v>
      </c>
      <c r="O977" s="14"/>
    </row>
    <row r="978" ht="14.25" customHeight="1">
      <c r="A978" s="1" t="s">
        <v>625</v>
      </c>
      <c r="B978" s="1" t="s">
        <v>4647</v>
      </c>
      <c r="C978" s="1" t="s">
        <v>18059</v>
      </c>
      <c r="H978" s="1">
        <v>6.6</v>
      </c>
      <c r="O978" s="14"/>
    </row>
    <row r="979" ht="14.25" customHeight="1">
      <c r="A979" s="1" t="s">
        <v>1138</v>
      </c>
      <c r="B979" s="1" t="s">
        <v>18062</v>
      </c>
      <c r="H979" s="1">
        <v>6.5</v>
      </c>
      <c r="O979" s="14"/>
    </row>
    <row r="980" ht="14.25" customHeight="1">
      <c r="A980" s="1" t="s">
        <v>1138</v>
      </c>
      <c r="H980" s="1">
        <v>6.7</v>
      </c>
      <c r="O980" s="14"/>
    </row>
    <row r="981" ht="14.25" customHeight="1">
      <c r="A981" s="1" t="s">
        <v>893</v>
      </c>
      <c r="B981" s="1" t="s">
        <v>18054</v>
      </c>
      <c r="C981" s="1" t="s">
        <v>2394</v>
      </c>
      <c r="D981" s="1" t="s">
        <v>18059</v>
      </c>
      <c r="E981" s="1" t="s">
        <v>7737</v>
      </c>
      <c r="H981" s="1">
        <v>7.3</v>
      </c>
      <c r="O981" s="14"/>
    </row>
    <row r="982" ht="14.25" customHeight="1">
      <c r="A982" s="1" t="s">
        <v>893</v>
      </c>
      <c r="B982" s="1" t="s">
        <v>7737</v>
      </c>
      <c r="H982" s="1">
        <v>5.8</v>
      </c>
      <c r="O982" s="14"/>
    </row>
    <row r="983" ht="14.25" customHeight="1">
      <c r="A983" s="1" t="s">
        <v>893</v>
      </c>
      <c r="B983" s="1" t="s">
        <v>1138</v>
      </c>
      <c r="C983" s="1" t="s">
        <v>18054</v>
      </c>
      <c r="D983" s="1" t="s">
        <v>7737</v>
      </c>
      <c r="H983" s="1">
        <v>5.5</v>
      </c>
      <c r="O983" s="14"/>
    </row>
    <row r="984" ht="14.25" customHeight="1">
      <c r="A984" s="1" t="s">
        <v>1138</v>
      </c>
      <c r="B984" s="1" t="s">
        <v>851</v>
      </c>
      <c r="C984" s="1" t="s">
        <v>4647</v>
      </c>
      <c r="H984" s="1">
        <v>6.3</v>
      </c>
      <c r="O984" s="14"/>
    </row>
    <row r="985" ht="14.25" customHeight="1">
      <c r="A985" s="1" t="s">
        <v>18054</v>
      </c>
      <c r="B985" s="1" t="s">
        <v>2394</v>
      </c>
      <c r="H985" s="1">
        <v>7.4</v>
      </c>
      <c r="O985" s="14"/>
    </row>
    <row r="986" ht="14.25" customHeight="1">
      <c r="A986" s="1" t="s">
        <v>893</v>
      </c>
      <c r="B986" s="1" t="s">
        <v>7737</v>
      </c>
      <c r="H986" s="1">
        <v>5.9</v>
      </c>
      <c r="O986" s="14"/>
    </row>
    <row r="987" ht="14.25" customHeight="1">
      <c r="A987" s="1" t="s">
        <v>893</v>
      </c>
      <c r="B987" s="1" t="s">
        <v>4647</v>
      </c>
      <c r="C987" s="1" t="s">
        <v>9234</v>
      </c>
      <c r="D987" s="1" t="s">
        <v>7737</v>
      </c>
      <c r="H987" s="1">
        <v>6.2</v>
      </c>
      <c r="O987" s="14"/>
    </row>
    <row r="988" ht="14.25" customHeight="1">
      <c r="A988" s="1" t="s">
        <v>1138</v>
      </c>
      <c r="B988" s="1" t="s">
        <v>2394</v>
      </c>
      <c r="C988" s="1" t="s">
        <v>14938</v>
      </c>
      <c r="H988" s="1">
        <v>5.9</v>
      </c>
      <c r="O988" s="14"/>
    </row>
    <row r="989" ht="14.25" customHeight="1">
      <c r="A989" s="1" t="s">
        <v>18054</v>
      </c>
      <c r="B989" s="1" t="s">
        <v>2394</v>
      </c>
      <c r="C989" s="1" t="s">
        <v>14938</v>
      </c>
      <c r="D989" s="1" t="s">
        <v>7737</v>
      </c>
      <c r="H989" s="1">
        <v>6.5</v>
      </c>
      <c r="O989" s="14"/>
    </row>
    <row r="990" ht="14.25" customHeight="1">
      <c r="A990" s="1" t="s">
        <v>893</v>
      </c>
      <c r="B990" s="1" t="s">
        <v>625</v>
      </c>
      <c r="C990" s="1" t="s">
        <v>7737</v>
      </c>
      <c r="H990" s="1">
        <v>4.4</v>
      </c>
      <c r="O990" s="14"/>
    </row>
    <row r="991" ht="14.25" customHeight="1">
      <c r="A991" s="1" t="s">
        <v>893</v>
      </c>
      <c r="B991" s="1" t="s">
        <v>625</v>
      </c>
      <c r="C991" s="1" t="s">
        <v>13732</v>
      </c>
      <c r="D991" s="1" t="s">
        <v>851</v>
      </c>
      <c r="H991" s="1">
        <v>3.5</v>
      </c>
      <c r="O991" s="14"/>
    </row>
    <row r="992" ht="14.25" customHeight="1">
      <c r="A992" s="1" t="s">
        <v>625</v>
      </c>
      <c r="B992" s="1" t="s">
        <v>2394</v>
      </c>
      <c r="C992" s="1" t="s">
        <v>7737</v>
      </c>
      <c r="H992" s="1">
        <v>6.6</v>
      </c>
      <c r="O992" s="14"/>
    </row>
    <row r="993" ht="14.25" customHeight="1">
      <c r="A993" s="1" t="s">
        <v>1138</v>
      </c>
      <c r="B993" s="1" t="s">
        <v>2394</v>
      </c>
      <c r="C993" s="1" t="s">
        <v>14938</v>
      </c>
      <c r="H993" s="1">
        <v>6.0</v>
      </c>
      <c r="O993" s="14"/>
    </row>
    <row r="994" ht="14.25" customHeight="1">
      <c r="A994" s="1" t="s">
        <v>893</v>
      </c>
      <c r="B994" s="1" t="s">
        <v>18054</v>
      </c>
      <c r="C994" s="1" t="s">
        <v>7737</v>
      </c>
      <c r="H994" s="1">
        <v>6.4</v>
      </c>
      <c r="O994" s="14"/>
    </row>
    <row r="995" ht="14.25" customHeight="1">
      <c r="A995" s="1" t="s">
        <v>2394</v>
      </c>
      <c r="B995" s="1" t="s">
        <v>14938</v>
      </c>
      <c r="C995" s="1" t="s">
        <v>18062</v>
      </c>
      <c r="H995" s="1">
        <v>6.5</v>
      </c>
      <c r="O995" s="14"/>
    </row>
    <row r="996" ht="14.25" customHeight="1">
      <c r="A996" s="1" t="s">
        <v>18054</v>
      </c>
      <c r="B996" s="1" t="s">
        <v>2394</v>
      </c>
      <c r="C996" s="1" t="s">
        <v>18059</v>
      </c>
      <c r="H996" s="1">
        <v>7.8</v>
      </c>
      <c r="O996" s="14"/>
    </row>
    <row r="997" ht="14.25" customHeight="1">
      <c r="A997" s="1" t="s">
        <v>1138</v>
      </c>
      <c r="B997" s="1" t="s">
        <v>18054</v>
      </c>
      <c r="C997" s="1" t="s">
        <v>2394</v>
      </c>
      <c r="D997" s="1" t="s">
        <v>7737</v>
      </c>
      <c r="H997" s="1">
        <v>4.3</v>
      </c>
      <c r="O997" s="14"/>
    </row>
    <row r="998" ht="14.25" customHeight="1">
      <c r="A998" s="1" t="s">
        <v>1138</v>
      </c>
      <c r="B998" s="1" t="s">
        <v>13732</v>
      </c>
      <c r="H998" s="1">
        <v>4.2</v>
      </c>
      <c r="O998" s="14"/>
    </row>
    <row r="999" ht="14.25" customHeight="1">
      <c r="A999" s="1" t="s">
        <v>2394</v>
      </c>
      <c r="B999" s="1" t="s">
        <v>851</v>
      </c>
      <c r="H999" s="1">
        <v>6.5</v>
      </c>
      <c r="O999" s="14"/>
    </row>
    <row r="1000" ht="14.25" customHeight="1">
      <c r="A1000" s="1" t="s">
        <v>18054</v>
      </c>
      <c r="B1000" s="1" t="s">
        <v>18059</v>
      </c>
      <c r="C1000" s="1" t="s">
        <v>7737</v>
      </c>
      <c r="H1000" s="1">
        <v>6.1</v>
      </c>
      <c r="O1000" s="14"/>
    </row>
    <row r="1001" ht="14.25" customHeight="1">
      <c r="A1001" s="1" t="s">
        <v>893</v>
      </c>
      <c r="B1001" s="1" t="s">
        <v>18054</v>
      </c>
      <c r="C1001" s="1" t="s">
        <v>7737</v>
      </c>
      <c r="H1001" s="1">
        <v>6.3</v>
      </c>
      <c r="O1001" s="14"/>
    </row>
    <row r="1002" ht="14.25" customHeight="1">
      <c r="A1002" s="1" t="s">
        <v>18054</v>
      </c>
      <c r="B1002" s="1" t="s">
        <v>2394</v>
      </c>
      <c r="C1002" s="1" t="s">
        <v>7737</v>
      </c>
      <c r="H1002" s="1">
        <v>6.2</v>
      </c>
      <c r="O1002" s="14"/>
    </row>
    <row r="1003" ht="14.25" customHeight="1">
      <c r="A1003" s="1" t="s">
        <v>1138</v>
      </c>
      <c r="B1003" s="1" t="s">
        <v>2394</v>
      </c>
      <c r="C1003" s="1" t="s">
        <v>14938</v>
      </c>
      <c r="H1003" s="1">
        <v>5.9</v>
      </c>
      <c r="O1003" s="14"/>
    </row>
    <row r="1004" ht="14.25" customHeight="1">
      <c r="A1004" s="1" t="s">
        <v>893</v>
      </c>
      <c r="B1004" s="1" t="s">
        <v>625</v>
      </c>
      <c r="C1004" s="1" t="s">
        <v>14938</v>
      </c>
      <c r="D1004" s="1" t="s">
        <v>9234</v>
      </c>
      <c r="E1004" s="1" t="s">
        <v>7737</v>
      </c>
      <c r="H1004" s="1">
        <v>5.9</v>
      </c>
      <c r="O1004" s="14"/>
    </row>
    <row r="1005" ht="14.25" customHeight="1">
      <c r="A1005" s="1" t="s">
        <v>893</v>
      </c>
      <c r="B1005" s="1" t="s">
        <v>18054</v>
      </c>
      <c r="C1005" s="1" t="s">
        <v>2394</v>
      </c>
      <c r="D1005" s="1" t="s">
        <v>18059</v>
      </c>
      <c r="E1005" s="1" t="s">
        <v>7737</v>
      </c>
      <c r="H1005" s="1">
        <v>6.5</v>
      </c>
      <c r="O1005" s="14"/>
    </row>
    <row r="1006" ht="14.25" customHeight="1">
      <c r="A1006" s="1" t="s">
        <v>893</v>
      </c>
      <c r="B1006" s="1" t="s">
        <v>18054</v>
      </c>
      <c r="C1006" s="1" t="s">
        <v>2394</v>
      </c>
      <c r="D1006" s="1" t="s">
        <v>18059</v>
      </c>
      <c r="E1006" s="1" t="s">
        <v>7737</v>
      </c>
      <c r="H1006" s="1">
        <v>6.4</v>
      </c>
      <c r="O1006" s="14"/>
    </row>
    <row r="1007" ht="14.25" customHeight="1">
      <c r="A1007" s="1" t="s">
        <v>893</v>
      </c>
      <c r="B1007" s="1" t="s">
        <v>18054</v>
      </c>
      <c r="C1007" s="1" t="s">
        <v>2394</v>
      </c>
      <c r="D1007" s="1" t="s">
        <v>18059</v>
      </c>
      <c r="E1007" s="1" t="s">
        <v>7737</v>
      </c>
      <c r="H1007" s="1">
        <v>6.5</v>
      </c>
      <c r="O1007" s="14"/>
    </row>
    <row r="1008" ht="14.25" customHeight="1">
      <c r="A1008" s="1" t="s">
        <v>893</v>
      </c>
      <c r="B1008" s="1" t="s">
        <v>625</v>
      </c>
      <c r="C1008" s="1" t="s">
        <v>9234</v>
      </c>
      <c r="D1008" s="1" t="s">
        <v>7737</v>
      </c>
      <c r="H1008" s="1">
        <v>5.7</v>
      </c>
      <c r="O1008" s="14"/>
    </row>
    <row r="1009" ht="14.25" customHeight="1">
      <c r="A1009" s="1" t="s">
        <v>2394</v>
      </c>
      <c r="B1009" s="1" t="s">
        <v>18059</v>
      </c>
      <c r="C1009" s="1" t="s">
        <v>7737</v>
      </c>
      <c r="H1009" s="1">
        <v>7.5</v>
      </c>
      <c r="O1009" s="14"/>
    </row>
    <row r="1010" ht="14.25" customHeight="1">
      <c r="A1010" s="1" t="s">
        <v>893</v>
      </c>
      <c r="B1010" s="1" t="s">
        <v>625</v>
      </c>
      <c r="C1010" s="1" t="s">
        <v>8614</v>
      </c>
      <c r="D1010" s="1" t="s">
        <v>1138</v>
      </c>
      <c r="E1010" s="1" t="s">
        <v>2394</v>
      </c>
      <c r="F1010" s="1" t="s">
        <v>13732</v>
      </c>
      <c r="G1010" s="1" t="s">
        <v>9234</v>
      </c>
      <c r="H1010" s="1">
        <v>8.0</v>
      </c>
      <c r="O1010" s="14"/>
    </row>
    <row r="1011" ht="14.25" customHeight="1">
      <c r="A1011" s="1" t="s">
        <v>625</v>
      </c>
      <c r="B1011" s="1" t="s">
        <v>1138</v>
      </c>
      <c r="C1011" s="1" t="s">
        <v>2394</v>
      </c>
      <c r="H1011" s="1">
        <v>7.3</v>
      </c>
      <c r="O1011" s="14"/>
    </row>
    <row r="1012" ht="14.25" customHeight="1">
      <c r="A1012" s="1" t="s">
        <v>893</v>
      </c>
      <c r="B1012" s="1" t="s">
        <v>10030</v>
      </c>
      <c r="C1012" s="1" t="s">
        <v>2394</v>
      </c>
      <c r="D1012" s="1" t="s">
        <v>17075</v>
      </c>
      <c r="E1012" s="1" t="s">
        <v>18061</v>
      </c>
      <c r="H1012" s="1">
        <v>6.7</v>
      </c>
      <c r="O1012" s="14"/>
    </row>
    <row r="1013" ht="14.25" customHeight="1">
      <c r="A1013" s="1" t="s">
        <v>18054</v>
      </c>
      <c r="B1013" s="1" t="s">
        <v>2394</v>
      </c>
      <c r="C1013" s="1" t="s">
        <v>7737</v>
      </c>
      <c r="H1013" s="1">
        <v>7.5</v>
      </c>
      <c r="O1013" s="14"/>
    </row>
    <row r="1014" ht="14.25" customHeight="1">
      <c r="A1014" s="1" t="s">
        <v>893</v>
      </c>
      <c r="B1014" s="1" t="s">
        <v>1138</v>
      </c>
      <c r="H1014" s="1">
        <v>5.4</v>
      </c>
      <c r="O1014" s="14"/>
    </row>
    <row r="1015" ht="14.25" customHeight="1">
      <c r="A1015" s="1" t="s">
        <v>893</v>
      </c>
      <c r="B1015" s="1" t="s">
        <v>18054</v>
      </c>
      <c r="C1015" s="1" t="s">
        <v>2394</v>
      </c>
      <c r="D1015" s="1" t="s">
        <v>7737</v>
      </c>
      <c r="H1015" s="1">
        <v>6.6</v>
      </c>
      <c r="O1015" s="14"/>
    </row>
    <row r="1016" ht="14.25" customHeight="1">
      <c r="A1016" s="1" t="s">
        <v>18054</v>
      </c>
      <c r="B1016" s="1" t="s">
        <v>18059</v>
      </c>
      <c r="C1016" s="1" t="s">
        <v>7737</v>
      </c>
      <c r="H1016" s="1">
        <v>7.7</v>
      </c>
      <c r="O1016" s="14"/>
    </row>
    <row r="1017" ht="14.25" customHeight="1">
      <c r="A1017" s="1" t="s">
        <v>893</v>
      </c>
      <c r="B1017" s="1" t="s">
        <v>625</v>
      </c>
      <c r="C1017" s="1" t="s">
        <v>18054</v>
      </c>
      <c r="D1017" s="1" t="s">
        <v>7737</v>
      </c>
      <c r="H1017" s="1">
        <v>5.8</v>
      </c>
      <c r="O1017" s="14"/>
    </row>
    <row r="1018" ht="14.25" customHeight="1">
      <c r="A1018" s="1" t="s">
        <v>625</v>
      </c>
      <c r="B1018" s="1" t="s">
        <v>10030</v>
      </c>
      <c r="C1018" s="1" t="s">
        <v>2394</v>
      </c>
      <c r="D1018" s="1" t="s">
        <v>17075</v>
      </c>
      <c r="E1018" s="1" t="s">
        <v>18061</v>
      </c>
      <c r="H1018" s="1">
        <v>6.4</v>
      </c>
      <c r="O1018" s="14"/>
    </row>
    <row r="1019" ht="14.25" customHeight="1">
      <c r="A1019" s="1" t="s">
        <v>625</v>
      </c>
      <c r="B1019" s="1" t="s">
        <v>1138</v>
      </c>
      <c r="C1019" s="1" t="s">
        <v>851</v>
      </c>
      <c r="H1019" s="1">
        <v>5.6</v>
      </c>
      <c r="O1019" s="14"/>
    </row>
    <row r="1020" ht="14.25" customHeight="1">
      <c r="A1020" s="1" t="s">
        <v>2394</v>
      </c>
      <c r="B1020" s="1" t="s">
        <v>18059</v>
      </c>
      <c r="C1020" s="1" t="s">
        <v>7737</v>
      </c>
      <c r="H1020" s="1">
        <v>6.0</v>
      </c>
      <c r="O1020" s="14"/>
    </row>
    <row r="1021" ht="14.25" customHeight="1">
      <c r="A1021" s="1" t="s">
        <v>18054</v>
      </c>
      <c r="B1021" s="1" t="s">
        <v>2394</v>
      </c>
      <c r="C1021" s="1" t="s">
        <v>7737</v>
      </c>
      <c r="H1021" s="1">
        <v>6.2</v>
      </c>
      <c r="O1021" s="14"/>
    </row>
    <row r="1022" ht="14.25" customHeight="1">
      <c r="A1022" s="1" t="s">
        <v>625</v>
      </c>
      <c r="B1022" s="1" t="s">
        <v>1138</v>
      </c>
      <c r="C1022" s="1" t="s">
        <v>18054</v>
      </c>
      <c r="D1022" s="1" t="s">
        <v>2394</v>
      </c>
      <c r="E1022" s="1" t="s">
        <v>13732</v>
      </c>
      <c r="H1022" s="1">
        <v>5.9</v>
      </c>
      <c r="O1022" s="14"/>
    </row>
    <row r="1023" ht="14.25" customHeight="1">
      <c r="A1023" s="1" t="s">
        <v>2394</v>
      </c>
      <c r="B1023" s="1" t="s">
        <v>14938</v>
      </c>
      <c r="H1023" s="1">
        <v>5.1</v>
      </c>
      <c r="O1023" s="14"/>
    </row>
    <row r="1024" ht="14.25" customHeight="1">
      <c r="A1024" s="1" t="s">
        <v>10030</v>
      </c>
      <c r="B1024" s="1" t="s">
        <v>2394</v>
      </c>
      <c r="C1024" s="1" t="s">
        <v>7737</v>
      </c>
      <c r="H1024" s="1">
        <v>6.8</v>
      </c>
      <c r="O1024" s="14"/>
    </row>
    <row r="1025" ht="14.25" customHeight="1">
      <c r="A1025" s="1" t="s">
        <v>893</v>
      </c>
      <c r="B1025" s="1" t="s">
        <v>2394</v>
      </c>
      <c r="C1025" s="1" t="s">
        <v>9234</v>
      </c>
      <c r="H1025" s="1">
        <v>7.0</v>
      </c>
      <c r="O1025" s="14"/>
    </row>
    <row r="1026" ht="14.25" customHeight="1">
      <c r="A1026" s="1" t="s">
        <v>893</v>
      </c>
      <c r="B1026" s="1" t="s">
        <v>10030</v>
      </c>
      <c r="C1026" s="1" t="s">
        <v>18054</v>
      </c>
      <c r="D1026" s="1" t="s">
        <v>2394</v>
      </c>
      <c r="E1026" s="1" t="s">
        <v>7737</v>
      </c>
      <c r="H1026" s="1">
        <v>6.0</v>
      </c>
      <c r="O1026" s="14"/>
    </row>
    <row r="1027" ht="14.25" customHeight="1">
      <c r="A1027" s="1" t="s">
        <v>18054</v>
      </c>
      <c r="B1027" s="1" t="s">
        <v>2394</v>
      </c>
      <c r="C1027" s="1" t="s">
        <v>7737</v>
      </c>
      <c r="H1027" s="1">
        <v>5.1</v>
      </c>
      <c r="O1027" s="14"/>
    </row>
    <row r="1028" ht="14.25" customHeight="1">
      <c r="A1028" s="1" t="s">
        <v>893</v>
      </c>
      <c r="B1028" s="1" t="s">
        <v>9234</v>
      </c>
      <c r="C1028" s="1" t="s">
        <v>7737</v>
      </c>
      <c r="H1028" s="1">
        <v>5.8</v>
      </c>
      <c r="O1028" s="14"/>
    </row>
    <row r="1029" ht="14.25" customHeight="1">
      <c r="A1029" s="1" t="s">
        <v>2394</v>
      </c>
      <c r="B1029" s="1" t="s">
        <v>851</v>
      </c>
      <c r="C1029" s="1" t="s">
        <v>14938</v>
      </c>
      <c r="H1029" s="1">
        <v>6.2</v>
      </c>
      <c r="O1029" s="14"/>
    </row>
    <row r="1030" ht="14.25" customHeight="1">
      <c r="A1030" s="1" t="s">
        <v>1138</v>
      </c>
      <c r="B1030" s="1" t="s">
        <v>18054</v>
      </c>
      <c r="C1030" s="1" t="s">
        <v>2394</v>
      </c>
      <c r="D1030" s="1" t="s">
        <v>7737</v>
      </c>
      <c r="H1030" s="1">
        <v>6.4</v>
      </c>
      <c r="O1030" s="14"/>
    </row>
    <row r="1031" ht="14.25" customHeight="1">
      <c r="A1031" s="1" t="s">
        <v>1138</v>
      </c>
      <c r="H1031" s="1">
        <v>4.8</v>
      </c>
      <c r="O1031" s="14"/>
    </row>
    <row r="1032" ht="14.25" customHeight="1">
      <c r="A1032" s="1" t="s">
        <v>1138</v>
      </c>
      <c r="B1032" s="1" t="s">
        <v>18054</v>
      </c>
      <c r="H1032" s="1">
        <v>4.9</v>
      </c>
      <c r="O1032" s="14"/>
    </row>
    <row r="1033" ht="14.25" customHeight="1">
      <c r="A1033" s="1" t="s">
        <v>1138</v>
      </c>
      <c r="B1033" s="1" t="s">
        <v>9234</v>
      </c>
      <c r="H1033" s="1">
        <v>5.6</v>
      </c>
      <c r="O1033" s="14"/>
    </row>
    <row r="1034" ht="14.25" customHeight="1">
      <c r="A1034" s="1" t="s">
        <v>893</v>
      </c>
      <c r="B1034" s="1" t="s">
        <v>851</v>
      </c>
      <c r="C1034" s="1" t="s">
        <v>7737</v>
      </c>
      <c r="H1034" s="1">
        <v>5.5</v>
      </c>
      <c r="O1034" s="14"/>
    </row>
    <row r="1035" ht="14.25" customHeight="1">
      <c r="A1035" s="1" t="s">
        <v>893</v>
      </c>
      <c r="B1035" s="1" t="s">
        <v>18054</v>
      </c>
      <c r="C1035" s="1" t="s">
        <v>2394</v>
      </c>
      <c r="D1035" s="1" t="s">
        <v>18059</v>
      </c>
      <c r="E1035" s="1" t="s">
        <v>7737</v>
      </c>
      <c r="H1035" s="1">
        <v>3.7</v>
      </c>
      <c r="O1035" s="14"/>
    </row>
    <row r="1036" ht="14.25" customHeight="1">
      <c r="A1036" s="1" t="s">
        <v>893</v>
      </c>
      <c r="B1036" s="1" t="s">
        <v>9234</v>
      </c>
      <c r="C1036" s="1" t="s">
        <v>7737</v>
      </c>
      <c r="H1036" s="1">
        <v>5.9</v>
      </c>
      <c r="O1036" s="14"/>
    </row>
    <row r="1037" ht="14.25" customHeight="1">
      <c r="A1037" s="1" t="s">
        <v>2394</v>
      </c>
      <c r="B1037" s="1" t="s">
        <v>14938</v>
      </c>
      <c r="C1037" s="1" t="s">
        <v>9234</v>
      </c>
      <c r="H1037" s="1">
        <v>8.5</v>
      </c>
      <c r="O1037" s="14"/>
    </row>
    <row r="1038" ht="14.25" customHeight="1">
      <c r="A1038" s="1" t="s">
        <v>893</v>
      </c>
      <c r="B1038" s="1" t="s">
        <v>625</v>
      </c>
      <c r="C1038" s="1" t="s">
        <v>1138</v>
      </c>
      <c r="D1038" s="1" t="s">
        <v>18054</v>
      </c>
      <c r="E1038" s="1" t="s">
        <v>9004</v>
      </c>
      <c r="F1038" s="1" t="s">
        <v>18059</v>
      </c>
      <c r="H1038" s="1">
        <v>6.3</v>
      </c>
      <c r="O1038" s="14"/>
    </row>
    <row r="1039" ht="14.25" customHeight="1">
      <c r="A1039" s="1" t="s">
        <v>1138</v>
      </c>
      <c r="B1039" s="1" t="s">
        <v>2394</v>
      </c>
      <c r="C1039" s="1" t="s">
        <v>9004</v>
      </c>
      <c r="H1039" s="1">
        <v>7.4</v>
      </c>
      <c r="O1039" s="14"/>
    </row>
    <row r="1040" ht="14.25" customHeight="1">
      <c r="A1040" s="1" t="s">
        <v>18054</v>
      </c>
      <c r="B1040" s="1" t="s">
        <v>2394</v>
      </c>
      <c r="C1040" s="1" t="s">
        <v>7737</v>
      </c>
      <c r="H1040" s="1">
        <v>7.6</v>
      </c>
      <c r="O1040" s="14"/>
    </row>
    <row r="1041" ht="14.25" customHeight="1">
      <c r="A1041" s="1" t="s">
        <v>893</v>
      </c>
      <c r="B1041" s="1" t="s">
        <v>625</v>
      </c>
      <c r="C1041" s="1" t="s">
        <v>851</v>
      </c>
      <c r="H1041" s="1">
        <v>8.3</v>
      </c>
      <c r="O1041" s="14"/>
    </row>
    <row r="1042" ht="14.25" customHeight="1">
      <c r="A1042" s="1" t="s">
        <v>2394</v>
      </c>
      <c r="B1042" s="1" t="s">
        <v>14938</v>
      </c>
      <c r="H1042" s="1">
        <v>6.6</v>
      </c>
      <c r="O1042" s="14"/>
    </row>
    <row r="1043" ht="14.25" customHeight="1">
      <c r="A1043" s="1" t="s">
        <v>893</v>
      </c>
      <c r="B1043" s="1" t="s">
        <v>18054</v>
      </c>
      <c r="C1043" s="1" t="s">
        <v>2394</v>
      </c>
      <c r="D1043" s="1" t="s">
        <v>9234</v>
      </c>
      <c r="E1043" s="1" t="s">
        <v>7737</v>
      </c>
      <c r="H1043" s="1">
        <v>6.9</v>
      </c>
      <c r="O1043" s="14"/>
    </row>
    <row r="1044" ht="14.25" customHeight="1">
      <c r="A1044" s="1" t="s">
        <v>18054</v>
      </c>
      <c r="B1044" s="1" t="s">
        <v>2394</v>
      </c>
      <c r="C1044" s="1" t="s">
        <v>18059</v>
      </c>
      <c r="D1044" s="1" t="s">
        <v>7737</v>
      </c>
      <c r="H1044" s="1">
        <v>6.7</v>
      </c>
      <c r="O1044" s="14"/>
    </row>
    <row r="1045" ht="14.25" customHeight="1">
      <c r="A1045" s="1" t="s">
        <v>18054</v>
      </c>
      <c r="B1045" s="1" t="s">
        <v>2394</v>
      </c>
      <c r="C1045" s="1" t="s">
        <v>7737</v>
      </c>
      <c r="H1045" s="1">
        <v>6.8</v>
      </c>
      <c r="O1045" s="14"/>
    </row>
    <row r="1046" ht="14.25" customHeight="1">
      <c r="A1046" s="1" t="s">
        <v>4647</v>
      </c>
      <c r="B1046" s="1" t="s">
        <v>7737</v>
      </c>
      <c r="H1046" s="1">
        <v>4.6</v>
      </c>
      <c r="O1046" s="14"/>
    </row>
    <row r="1047" ht="14.25" customHeight="1">
      <c r="A1047" s="1" t="s">
        <v>893</v>
      </c>
      <c r="B1047" s="1" t="s">
        <v>625</v>
      </c>
      <c r="C1047" s="1" t="s">
        <v>1138</v>
      </c>
      <c r="D1047" s="1" t="s">
        <v>2394</v>
      </c>
      <c r="E1047" s="1" t="s">
        <v>18061</v>
      </c>
      <c r="H1047" s="1">
        <v>7.1</v>
      </c>
      <c r="O1047" s="14"/>
    </row>
    <row r="1048" ht="14.25" customHeight="1">
      <c r="A1048" s="1" t="s">
        <v>18054</v>
      </c>
      <c r="B1048" s="1" t="s">
        <v>2394</v>
      </c>
      <c r="C1048" s="1" t="s">
        <v>7737</v>
      </c>
      <c r="H1048" s="1">
        <v>6.4</v>
      </c>
      <c r="O1048" s="14"/>
    </row>
    <row r="1049" ht="14.25" customHeight="1">
      <c r="A1049" s="1" t="s">
        <v>625</v>
      </c>
      <c r="B1049" s="1" t="s">
        <v>1138</v>
      </c>
      <c r="H1049" s="1">
        <v>6.4</v>
      </c>
      <c r="O1049" s="14"/>
    </row>
    <row r="1050" ht="14.25" customHeight="1">
      <c r="A1050" s="1" t="s">
        <v>2394</v>
      </c>
      <c r="B1050" s="1" t="s">
        <v>18059</v>
      </c>
      <c r="C1050" s="1" t="s">
        <v>9234</v>
      </c>
      <c r="H1050" s="1">
        <v>7.4</v>
      </c>
      <c r="O1050" s="14"/>
    </row>
    <row r="1051" ht="14.25" customHeight="1">
      <c r="A1051" s="1" t="s">
        <v>1138</v>
      </c>
      <c r="B1051" s="1" t="s">
        <v>851</v>
      </c>
      <c r="C1051" s="1" t="s">
        <v>14938</v>
      </c>
      <c r="H1051" s="1">
        <v>6.4</v>
      </c>
      <c r="O1051" s="14"/>
    </row>
    <row r="1052" ht="14.25" customHeight="1">
      <c r="A1052" s="1" t="s">
        <v>1138</v>
      </c>
      <c r="B1052" s="1" t="s">
        <v>851</v>
      </c>
      <c r="C1052" s="1" t="s">
        <v>14938</v>
      </c>
      <c r="H1052" s="1">
        <v>6.0</v>
      </c>
      <c r="O1052" s="14"/>
    </row>
    <row r="1053" ht="14.25" customHeight="1">
      <c r="A1053" s="1" t="s">
        <v>18054</v>
      </c>
      <c r="B1053" s="1" t="s">
        <v>2394</v>
      </c>
      <c r="C1053" s="1" t="s">
        <v>9004</v>
      </c>
      <c r="H1053" s="1">
        <v>6.5</v>
      </c>
      <c r="O1053" s="14"/>
    </row>
    <row r="1054" ht="14.25" customHeight="1">
      <c r="A1054" s="1" t="s">
        <v>625</v>
      </c>
      <c r="B1054" s="1" t="s">
        <v>18054</v>
      </c>
      <c r="C1054" s="1" t="s">
        <v>2394</v>
      </c>
      <c r="D1054" s="1" t="s">
        <v>11374</v>
      </c>
      <c r="H1054" s="1">
        <v>7.8</v>
      </c>
      <c r="O1054" s="14"/>
    </row>
    <row r="1055" ht="14.25" customHeight="1">
      <c r="A1055" s="1" t="s">
        <v>893</v>
      </c>
      <c r="B1055" s="1" t="s">
        <v>7737</v>
      </c>
      <c r="H1055" s="1">
        <v>6.0</v>
      </c>
      <c r="O1055" s="14"/>
    </row>
    <row r="1056" ht="14.25" customHeight="1">
      <c r="A1056" s="1" t="s">
        <v>18054</v>
      </c>
      <c r="B1056" s="1" t="s">
        <v>2394</v>
      </c>
      <c r="C1056" s="1" t="s">
        <v>14938</v>
      </c>
      <c r="D1056" s="1" t="s">
        <v>7737</v>
      </c>
      <c r="H1056" s="1">
        <v>7.0</v>
      </c>
      <c r="O1056" s="14"/>
    </row>
    <row r="1057" ht="14.25" customHeight="1">
      <c r="A1057" s="1" t="s">
        <v>1138</v>
      </c>
      <c r="B1057" s="1" t="s">
        <v>2394</v>
      </c>
      <c r="C1057" s="1" t="s">
        <v>7737</v>
      </c>
      <c r="H1057" s="1">
        <v>6.0</v>
      </c>
      <c r="O1057" s="14"/>
    </row>
    <row r="1058" ht="14.25" customHeight="1">
      <c r="A1058" s="1" t="s">
        <v>2394</v>
      </c>
      <c r="B1058" s="1" t="s">
        <v>14938</v>
      </c>
      <c r="C1058" s="1" t="s">
        <v>18061</v>
      </c>
      <c r="H1058" s="1">
        <v>7.8</v>
      </c>
      <c r="O1058" s="14"/>
    </row>
    <row r="1059" ht="14.25" customHeight="1">
      <c r="A1059" s="1" t="s">
        <v>893</v>
      </c>
      <c r="B1059" s="1" t="s">
        <v>1138</v>
      </c>
      <c r="C1059" s="1" t="s">
        <v>18054</v>
      </c>
      <c r="D1059" s="1" t="s">
        <v>9004</v>
      </c>
      <c r="E1059" s="1" t="s">
        <v>14938</v>
      </c>
      <c r="F1059" s="1" t="s">
        <v>7737</v>
      </c>
      <c r="H1059" s="1">
        <v>6.1</v>
      </c>
      <c r="O1059" s="14"/>
    </row>
    <row r="1060" ht="14.25" customHeight="1">
      <c r="A1060" s="1" t="s">
        <v>18054</v>
      </c>
      <c r="B1060" s="1" t="s">
        <v>14938</v>
      </c>
      <c r="C1060" s="1" t="s">
        <v>7737</v>
      </c>
      <c r="H1060" s="1">
        <v>6.8</v>
      </c>
      <c r="O1060" s="14"/>
    </row>
    <row r="1061" ht="14.25" customHeight="1">
      <c r="A1061" s="1" t="s">
        <v>10030</v>
      </c>
      <c r="B1061" s="1" t="s">
        <v>1138</v>
      </c>
      <c r="C1061" s="1" t="s">
        <v>2394</v>
      </c>
      <c r="H1061" s="1">
        <v>6.4</v>
      </c>
      <c r="O1061" s="14"/>
    </row>
    <row r="1062" ht="14.25" customHeight="1">
      <c r="A1062" s="1" t="s">
        <v>893</v>
      </c>
      <c r="B1062" s="1" t="s">
        <v>625</v>
      </c>
      <c r="C1062" s="1" t="s">
        <v>2394</v>
      </c>
      <c r="H1062" s="1">
        <v>7.7</v>
      </c>
      <c r="O1062" s="14"/>
    </row>
    <row r="1063" ht="14.25" customHeight="1">
      <c r="A1063" s="1" t="s">
        <v>2394</v>
      </c>
      <c r="B1063" s="1" t="s">
        <v>18059</v>
      </c>
      <c r="C1063" s="1" t="s">
        <v>9234</v>
      </c>
      <c r="H1063" s="1">
        <v>8.1</v>
      </c>
      <c r="O1063" s="14"/>
    </row>
    <row r="1064" ht="14.25" customHeight="1">
      <c r="A1064" s="1" t="s">
        <v>625</v>
      </c>
      <c r="B1064" s="1" t="s">
        <v>8614</v>
      </c>
      <c r="C1064" s="1" t="s">
        <v>1138</v>
      </c>
      <c r="D1064" s="1" t="s">
        <v>13732</v>
      </c>
      <c r="E1064" s="1" t="s">
        <v>851</v>
      </c>
      <c r="H1064" s="1">
        <v>4.5</v>
      </c>
      <c r="O1064" s="14"/>
    </row>
    <row r="1065" ht="14.25" customHeight="1">
      <c r="A1065" s="1" t="s">
        <v>2394</v>
      </c>
      <c r="B1065" s="1" t="s">
        <v>4647</v>
      </c>
      <c r="C1065" s="1" t="s">
        <v>14938</v>
      </c>
      <c r="D1065" s="1" t="s">
        <v>7737</v>
      </c>
      <c r="H1065" s="1">
        <v>5.8</v>
      </c>
      <c r="O1065" s="14"/>
    </row>
    <row r="1066" ht="14.25" customHeight="1">
      <c r="A1066" s="1" t="s">
        <v>1138</v>
      </c>
      <c r="B1066" s="1" t="s">
        <v>14938</v>
      </c>
      <c r="H1066" s="1">
        <v>6.3</v>
      </c>
      <c r="O1066" s="14"/>
    </row>
    <row r="1067" ht="14.25" customHeight="1">
      <c r="A1067" s="1" t="s">
        <v>1138</v>
      </c>
      <c r="B1067" s="1" t="s">
        <v>14938</v>
      </c>
      <c r="H1067" s="1">
        <v>5.7</v>
      </c>
      <c r="O1067" s="14"/>
    </row>
    <row r="1068" ht="14.25" customHeight="1">
      <c r="A1068" s="1" t="s">
        <v>2394</v>
      </c>
      <c r="B1068" s="1" t="s">
        <v>18059</v>
      </c>
      <c r="C1068" s="1" t="s">
        <v>7737</v>
      </c>
      <c r="H1068" s="1">
        <v>7.2</v>
      </c>
      <c r="O1068" s="14"/>
    </row>
    <row r="1069" ht="14.25" customHeight="1">
      <c r="A1069" s="1" t="s">
        <v>893</v>
      </c>
      <c r="B1069" s="1" t="s">
        <v>625</v>
      </c>
      <c r="C1069" s="1" t="s">
        <v>2394</v>
      </c>
      <c r="D1069" s="1" t="s">
        <v>9234</v>
      </c>
      <c r="E1069" s="1" t="s">
        <v>7737</v>
      </c>
      <c r="H1069" s="1">
        <v>7.6</v>
      </c>
      <c r="O1069" s="14"/>
    </row>
    <row r="1070" ht="14.25" customHeight="1">
      <c r="A1070" s="1" t="s">
        <v>893</v>
      </c>
      <c r="B1070" s="1" t="s">
        <v>2394</v>
      </c>
      <c r="C1070" s="1" t="s">
        <v>851</v>
      </c>
      <c r="D1070" s="1" t="s">
        <v>7737</v>
      </c>
      <c r="E1070" s="1" t="s">
        <v>11374</v>
      </c>
      <c r="H1070" s="1">
        <v>4.7</v>
      </c>
      <c r="O1070" s="14"/>
    </row>
    <row r="1071" ht="14.25" customHeight="1">
      <c r="A1071" s="1" t="s">
        <v>893</v>
      </c>
      <c r="B1071" s="1" t="s">
        <v>2394</v>
      </c>
      <c r="C1071" s="1" t="s">
        <v>18059</v>
      </c>
      <c r="D1071" s="1" t="s">
        <v>7737</v>
      </c>
      <c r="E1071" s="1" t="s">
        <v>18061</v>
      </c>
      <c r="H1071" s="1">
        <v>6.6</v>
      </c>
      <c r="O1071" s="14"/>
    </row>
    <row r="1072" ht="14.25" customHeight="1">
      <c r="A1072" s="1" t="s">
        <v>1138</v>
      </c>
      <c r="B1072" s="1" t="s">
        <v>851</v>
      </c>
      <c r="C1072" s="1" t="s">
        <v>14938</v>
      </c>
      <c r="H1072" s="1">
        <v>6.8</v>
      </c>
      <c r="O1072" s="14"/>
    </row>
    <row r="1073" ht="14.25" customHeight="1">
      <c r="A1073" s="1" t="s">
        <v>10030</v>
      </c>
      <c r="B1073" s="1" t="s">
        <v>18054</v>
      </c>
      <c r="C1073" s="1" t="s">
        <v>2394</v>
      </c>
      <c r="D1073" s="1" t="s">
        <v>7737</v>
      </c>
      <c r="H1073" s="1">
        <v>7.3</v>
      </c>
      <c r="O1073" s="14"/>
    </row>
    <row r="1074" ht="14.25" customHeight="1">
      <c r="A1074" s="1" t="s">
        <v>2394</v>
      </c>
      <c r="B1074" s="1" t="s">
        <v>17075</v>
      </c>
      <c r="C1074" s="1" t="s">
        <v>18061</v>
      </c>
      <c r="H1074" s="1">
        <v>2.7</v>
      </c>
      <c r="O1074" s="14"/>
    </row>
    <row r="1075" ht="14.25" customHeight="1">
      <c r="A1075" s="1" t="s">
        <v>1138</v>
      </c>
      <c r="B1075" s="1" t="s">
        <v>13732</v>
      </c>
      <c r="C1075" s="1" t="s">
        <v>851</v>
      </c>
      <c r="H1075" s="1">
        <v>4.8</v>
      </c>
      <c r="O1075" s="14"/>
    </row>
    <row r="1076" ht="14.25" customHeight="1">
      <c r="A1076" s="1" t="s">
        <v>893</v>
      </c>
      <c r="B1076" s="1" t="s">
        <v>18054</v>
      </c>
      <c r="C1076" s="1" t="s">
        <v>7737</v>
      </c>
      <c r="H1076" s="1">
        <v>6.3</v>
      </c>
      <c r="O1076" s="14"/>
    </row>
    <row r="1077" ht="14.25" customHeight="1">
      <c r="A1077" s="1" t="s">
        <v>1138</v>
      </c>
      <c r="H1077" s="1">
        <v>5.5</v>
      </c>
      <c r="O1077" s="14"/>
    </row>
    <row r="1078" ht="14.25" customHeight="1">
      <c r="A1078" s="1" t="s">
        <v>893</v>
      </c>
      <c r="B1078" s="1" t="s">
        <v>1138</v>
      </c>
      <c r="C1078" s="1" t="s">
        <v>18054</v>
      </c>
      <c r="D1078" s="1" t="s">
        <v>14938</v>
      </c>
      <c r="H1078" s="1">
        <v>6.2</v>
      </c>
      <c r="O1078" s="14"/>
    </row>
    <row r="1079" ht="14.25" customHeight="1">
      <c r="A1079" s="1" t="s">
        <v>893</v>
      </c>
      <c r="B1079" s="1" t="s">
        <v>625</v>
      </c>
      <c r="C1079" s="1" t="s">
        <v>13732</v>
      </c>
      <c r="D1079" s="1" t="s">
        <v>851</v>
      </c>
      <c r="E1079" s="1" t="s">
        <v>9234</v>
      </c>
      <c r="H1079" s="1">
        <v>5.8</v>
      </c>
      <c r="O1079" s="14"/>
    </row>
    <row r="1080" ht="14.25" customHeight="1">
      <c r="A1080" s="1" t="s">
        <v>1138</v>
      </c>
      <c r="B1080" s="1" t="s">
        <v>13732</v>
      </c>
      <c r="C1080" s="1" t="s">
        <v>14938</v>
      </c>
      <c r="H1080" s="1">
        <v>5.7</v>
      </c>
      <c r="O1080" s="14"/>
    </row>
    <row r="1081" ht="14.25" customHeight="1">
      <c r="A1081" s="1" t="s">
        <v>18054</v>
      </c>
      <c r="B1081" s="1" t="s">
        <v>2394</v>
      </c>
      <c r="C1081" s="1" t="s">
        <v>18059</v>
      </c>
      <c r="D1081" s="1" t="s">
        <v>7737</v>
      </c>
      <c r="H1081" s="1">
        <v>6.5</v>
      </c>
      <c r="O1081" s="14"/>
    </row>
    <row r="1082" ht="14.25" customHeight="1">
      <c r="A1082" s="1" t="s">
        <v>18054</v>
      </c>
      <c r="B1082" s="1" t="s">
        <v>2394</v>
      </c>
      <c r="C1082" s="1" t="s">
        <v>18059</v>
      </c>
      <c r="D1082" s="1" t="s">
        <v>7737</v>
      </c>
      <c r="H1082" s="1">
        <v>6.7</v>
      </c>
      <c r="O1082" s="14"/>
    </row>
    <row r="1083" ht="14.25" customHeight="1">
      <c r="A1083" s="1" t="s">
        <v>625</v>
      </c>
      <c r="B1083" s="1" t="s">
        <v>1138</v>
      </c>
      <c r="C1083" s="1" t="s">
        <v>2394</v>
      </c>
      <c r="H1083" s="1">
        <v>7.4</v>
      </c>
      <c r="O1083" s="14"/>
    </row>
    <row r="1084" ht="14.25" customHeight="1">
      <c r="A1084" s="1" t="s">
        <v>893</v>
      </c>
      <c r="B1084" s="1" t="s">
        <v>7737</v>
      </c>
      <c r="H1084" s="1">
        <v>6.9</v>
      </c>
      <c r="O1084" s="14"/>
    </row>
    <row r="1085" ht="14.25" customHeight="1">
      <c r="A1085" s="1" t="s">
        <v>1138</v>
      </c>
      <c r="B1085" s="1" t="s">
        <v>14938</v>
      </c>
      <c r="H1085" s="1">
        <v>5.5</v>
      </c>
      <c r="O1085" s="14"/>
    </row>
    <row r="1086" ht="14.25" customHeight="1">
      <c r="A1086" s="1" t="s">
        <v>18054</v>
      </c>
      <c r="B1086" s="1" t="s">
        <v>2394</v>
      </c>
      <c r="C1086" s="1" t="s">
        <v>18059</v>
      </c>
      <c r="D1086" s="1" t="s">
        <v>7737</v>
      </c>
      <c r="H1086" s="1">
        <v>8.1</v>
      </c>
      <c r="O1086" s="14"/>
    </row>
    <row r="1087" ht="14.25" customHeight="1">
      <c r="A1087" s="1" t="s">
        <v>18054</v>
      </c>
      <c r="B1087" s="1" t="s">
        <v>2394</v>
      </c>
      <c r="C1087" s="1" t="s">
        <v>7737</v>
      </c>
      <c r="H1087" s="1">
        <v>7.7</v>
      </c>
      <c r="O1087" s="14"/>
    </row>
    <row r="1088" ht="14.25" customHeight="1">
      <c r="A1088" s="1" t="s">
        <v>625</v>
      </c>
      <c r="B1088" s="1" t="s">
        <v>1138</v>
      </c>
      <c r="C1088" s="1" t="s">
        <v>9234</v>
      </c>
      <c r="H1088" s="1">
        <v>7.3</v>
      </c>
      <c r="O1088" s="14"/>
    </row>
    <row r="1089" ht="14.25" customHeight="1">
      <c r="A1089" s="1" t="s">
        <v>1138</v>
      </c>
      <c r="H1089" s="1">
        <v>5.2</v>
      </c>
      <c r="O1089" s="14"/>
    </row>
    <row r="1090" ht="14.25" customHeight="1">
      <c r="A1090" s="1" t="s">
        <v>625</v>
      </c>
      <c r="B1090" s="1" t="s">
        <v>1138</v>
      </c>
      <c r="C1090" s="1" t="s">
        <v>13732</v>
      </c>
      <c r="D1090" s="1" t="s">
        <v>13193</v>
      </c>
      <c r="H1090" s="1">
        <v>7.1</v>
      </c>
      <c r="O1090" s="14"/>
    </row>
    <row r="1091" ht="14.25" customHeight="1">
      <c r="A1091" s="1" t="s">
        <v>893</v>
      </c>
      <c r="B1091" s="1" t="s">
        <v>4647</v>
      </c>
      <c r="H1091" s="1">
        <v>7.1</v>
      </c>
      <c r="O1091" s="14"/>
    </row>
    <row r="1092" ht="14.25" customHeight="1">
      <c r="A1092" s="1" t="s">
        <v>2394</v>
      </c>
      <c r="B1092" s="1" t="s">
        <v>18062</v>
      </c>
      <c r="H1092" s="1">
        <v>7.2</v>
      </c>
      <c r="O1092" s="14"/>
    </row>
    <row r="1093" ht="14.25" customHeight="1">
      <c r="A1093" s="1" t="s">
        <v>2394</v>
      </c>
      <c r="B1093" s="1" t="s">
        <v>7737</v>
      </c>
      <c r="H1093" s="1">
        <v>6.5</v>
      </c>
      <c r="O1093" s="14"/>
    </row>
    <row r="1094" ht="14.25" customHeight="1">
      <c r="A1094" s="1" t="s">
        <v>893</v>
      </c>
      <c r="B1094" s="1" t="s">
        <v>625</v>
      </c>
      <c r="C1094" s="1" t="s">
        <v>4647</v>
      </c>
      <c r="D1094" s="1" t="s">
        <v>7737</v>
      </c>
      <c r="H1094" s="1">
        <v>4.6</v>
      </c>
      <c r="O1094" s="14"/>
    </row>
    <row r="1095" ht="14.25" customHeight="1">
      <c r="A1095" s="1" t="s">
        <v>1138</v>
      </c>
      <c r="B1095" s="1" t="s">
        <v>2394</v>
      </c>
      <c r="C1095" s="1" t="s">
        <v>9004</v>
      </c>
      <c r="D1095" s="1" t="s">
        <v>14938</v>
      </c>
      <c r="H1095" s="1">
        <v>5.6</v>
      </c>
      <c r="O1095" s="14"/>
    </row>
    <row r="1096" ht="14.25" customHeight="1">
      <c r="A1096" s="1" t="s">
        <v>1138</v>
      </c>
      <c r="B1096" s="1" t="s">
        <v>2394</v>
      </c>
      <c r="C1096" s="1" t="s">
        <v>14938</v>
      </c>
      <c r="H1096" s="1">
        <v>7.7</v>
      </c>
      <c r="O1096" s="14"/>
    </row>
    <row r="1097" ht="14.25" customHeight="1">
      <c r="A1097" s="1" t="s">
        <v>625</v>
      </c>
      <c r="B1097" s="1" t="s">
        <v>8614</v>
      </c>
      <c r="C1097" s="1" t="s">
        <v>1138</v>
      </c>
      <c r="D1097" s="1" t="s">
        <v>13732</v>
      </c>
      <c r="E1097" s="1" t="s">
        <v>851</v>
      </c>
      <c r="H1097" s="1">
        <v>7.2</v>
      </c>
      <c r="O1097" s="14"/>
    </row>
    <row r="1098" ht="14.25" customHeight="1">
      <c r="A1098" s="1" t="s">
        <v>4647</v>
      </c>
      <c r="B1098" s="1" t="s">
        <v>18059</v>
      </c>
      <c r="C1098" s="1" t="s">
        <v>7737</v>
      </c>
      <c r="H1098" s="1">
        <v>6.8</v>
      </c>
      <c r="O1098" s="14"/>
    </row>
    <row r="1099" ht="14.25" customHeight="1">
      <c r="A1099" s="1" t="s">
        <v>893</v>
      </c>
      <c r="B1099" s="1" t="s">
        <v>18054</v>
      </c>
      <c r="C1099" s="1" t="s">
        <v>2394</v>
      </c>
      <c r="D1099" s="1" t="s">
        <v>14938</v>
      </c>
      <c r="E1099" s="1" t="s">
        <v>7737</v>
      </c>
      <c r="H1099" s="1">
        <v>5.4</v>
      </c>
      <c r="O1099" s="14"/>
    </row>
    <row r="1100" ht="14.25" customHeight="1">
      <c r="A1100" s="1" t="s">
        <v>1138</v>
      </c>
      <c r="B1100" s="1" t="s">
        <v>2394</v>
      </c>
      <c r="C1100" s="1" t="s">
        <v>14938</v>
      </c>
      <c r="D1100" s="1" t="s">
        <v>18062</v>
      </c>
      <c r="H1100" s="1">
        <v>6.3</v>
      </c>
      <c r="O1100" s="14"/>
    </row>
    <row r="1101" ht="14.25" customHeight="1">
      <c r="A1101" s="1" t="s">
        <v>1138</v>
      </c>
      <c r="B1101" s="1" t="s">
        <v>13732</v>
      </c>
      <c r="H1101" s="1">
        <v>7.2</v>
      </c>
      <c r="O1101" s="14"/>
    </row>
    <row r="1102" ht="14.25" customHeight="1">
      <c r="A1102" s="1" t="s">
        <v>1138</v>
      </c>
      <c r="B1102" s="1" t="s">
        <v>13732</v>
      </c>
      <c r="C1102" s="1" t="s">
        <v>14938</v>
      </c>
      <c r="D1102" s="1" t="s">
        <v>18062</v>
      </c>
      <c r="H1102" s="1">
        <v>5.6</v>
      </c>
      <c r="O1102" s="14"/>
    </row>
    <row r="1103" ht="14.25" customHeight="1">
      <c r="A1103" s="1" t="s">
        <v>625</v>
      </c>
      <c r="B1103" s="1" t="s">
        <v>1138</v>
      </c>
      <c r="C1103" s="1" t="s">
        <v>9234</v>
      </c>
      <c r="H1103" s="1">
        <v>6.8</v>
      </c>
      <c r="O1103" s="14"/>
    </row>
    <row r="1104" ht="14.25" customHeight="1">
      <c r="A1104" s="1" t="s">
        <v>1138</v>
      </c>
      <c r="B1104" s="1" t="s">
        <v>13732</v>
      </c>
      <c r="C1104" s="1" t="s">
        <v>851</v>
      </c>
      <c r="D1104" s="1" t="s">
        <v>14938</v>
      </c>
      <c r="H1104" s="1">
        <v>4.3</v>
      </c>
      <c r="O1104" s="14"/>
    </row>
    <row r="1105" ht="14.25" customHeight="1">
      <c r="A1105" s="1" t="s">
        <v>893</v>
      </c>
      <c r="B1105" s="1" t="s">
        <v>4647</v>
      </c>
      <c r="C1105" s="1" t="s">
        <v>9234</v>
      </c>
      <c r="D1105" s="1" t="s">
        <v>7737</v>
      </c>
      <c r="H1105" s="1">
        <v>6.3</v>
      </c>
      <c r="O1105" s="14"/>
    </row>
    <row r="1106" ht="14.25" customHeight="1">
      <c r="A1106" s="1" t="s">
        <v>1138</v>
      </c>
      <c r="B1106" s="1" t="s">
        <v>14938</v>
      </c>
      <c r="H1106" s="1">
        <v>6.5</v>
      </c>
      <c r="O1106" s="14"/>
    </row>
    <row r="1107" ht="14.25" customHeight="1">
      <c r="A1107" s="1" t="s">
        <v>625</v>
      </c>
      <c r="B1107" s="1" t="s">
        <v>1138</v>
      </c>
      <c r="C1107" s="1" t="s">
        <v>2394</v>
      </c>
      <c r="H1107" s="1">
        <v>6.4</v>
      </c>
      <c r="O1107" s="14"/>
    </row>
    <row r="1108" ht="14.25" customHeight="1">
      <c r="A1108" s="1" t="s">
        <v>893</v>
      </c>
      <c r="B1108" s="1" t="s">
        <v>625</v>
      </c>
      <c r="C1108" s="1" t="s">
        <v>18054</v>
      </c>
      <c r="D1108" s="1" t="s">
        <v>7737</v>
      </c>
      <c r="H1108" s="1">
        <v>6.3</v>
      </c>
      <c r="O1108" s="14"/>
    </row>
    <row r="1109" ht="14.25" customHeight="1">
      <c r="A1109" s="1" t="s">
        <v>2394</v>
      </c>
      <c r="B1109" s="1" t="s">
        <v>13732</v>
      </c>
      <c r="C1109" s="1" t="s">
        <v>851</v>
      </c>
      <c r="H1109" s="1">
        <v>5.9</v>
      </c>
      <c r="O1109" s="14"/>
    </row>
    <row r="1110" ht="14.25" customHeight="1">
      <c r="A1110" s="1" t="s">
        <v>18054</v>
      </c>
      <c r="B1110" s="1" t="s">
        <v>2394</v>
      </c>
      <c r="C1110" s="1" t="s">
        <v>7737</v>
      </c>
      <c r="H1110" s="1">
        <v>6.5</v>
      </c>
      <c r="O1110" s="14"/>
    </row>
    <row r="1111" ht="14.25" customHeight="1">
      <c r="A1111" s="1" t="s">
        <v>893</v>
      </c>
      <c r="B1111" s="1" t="s">
        <v>18054</v>
      </c>
      <c r="C1111" s="1" t="s">
        <v>7737</v>
      </c>
      <c r="H1111" s="1">
        <v>6.5</v>
      </c>
      <c r="O1111" s="14"/>
    </row>
    <row r="1112" ht="14.25" customHeight="1">
      <c r="A1112" s="1" t="s">
        <v>893</v>
      </c>
      <c r="B1112" s="1" t="s">
        <v>625</v>
      </c>
      <c r="C1112" s="1" t="s">
        <v>1138</v>
      </c>
      <c r="H1112" s="1">
        <v>6.1</v>
      </c>
      <c r="O1112" s="14"/>
    </row>
    <row r="1113" ht="14.25" customHeight="1">
      <c r="A1113" s="1" t="s">
        <v>625</v>
      </c>
      <c r="B1113" s="1" t="s">
        <v>8614</v>
      </c>
      <c r="C1113" s="1" t="s">
        <v>1138</v>
      </c>
      <c r="D1113" s="1" t="s">
        <v>13732</v>
      </c>
      <c r="E1113" s="1" t="s">
        <v>851</v>
      </c>
      <c r="H1113" s="1">
        <v>5.9</v>
      </c>
      <c r="O1113" s="14"/>
    </row>
    <row r="1114" ht="14.25" customHeight="1">
      <c r="A1114" s="1" t="s">
        <v>893</v>
      </c>
      <c r="B1114" s="1" t="s">
        <v>625</v>
      </c>
      <c r="C1114" s="1" t="s">
        <v>9234</v>
      </c>
      <c r="H1114" s="1">
        <v>6.6</v>
      </c>
      <c r="O1114" s="14"/>
    </row>
    <row r="1115" ht="14.25" customHeight="1">
      <c r="A1115" s="1" t="s">
        <v>2394</v>
      </c>
      <c r="B1115" s="1" t="s">
        <v>851</v>
      </c>
      <c r="C1115" s="1" t="s">
        <v>13193</v>
      </c>
      <c r="D1115" s="1" t="s">
        <v>14938</v>
      </c>
      <c r="H1115" s="1">
        <v>7.4</v>
      </c>
      <c r="O1115" s="14"/>
    </row>
    <row r="1116" ht="14.25" customHeight="1">
      <c r="A1116" s="1" t="s">
        <v>2394</v>
      </c>
      <c r="B1116" s="1" t="s">
        <v>14938</v>
      </c>
      <c r="H1116" s="1">
        <v>7.3</v>
      </c>
      <c r="O1116" s="14"/>
    </row>
    <row r="1117" ht="14.25" customHeight="1">
      <c r="A1117" s="1" t="s">
        <v>893</v>
      </c>
      <c r="B1117" s="1" t="s">
        <v>18054</v>
      </c>
      <c r="C1117" s="1" t="s">
        <v>2394</v>
      </c>
      <c r="D1117" s="1" t="s">
        <v>7737</v>
      </c>
      <c r="H1117" s="1">
        <v>6.6</v>
      </c>
      <c r="O1117" s="14"/>
    </row>
    <row r="1118" ht="14.25" customHeight="1">
      <c r="A1118" s="1" t="s">
        <v>893</v>
      </c>
      <c r="B1118" s="1" t="s">
        <v>625</v>
      </c>
      <c r="C1118" s="1" t="s">
        <v>9234</v>
      </c>
      <c r="D1118" s="1" t="s">
        <v>7737</v>
      </c>
      <c r="H1118" s="1">
        <v>5.6</v>
      </c>
      <c r="O1118" s="14"/>
    </row>
    <row r="1119" ht="14.25" customHeight="1">
      <c r="A1119" s="1" t="s">
        <v>893</v>
      </c>
      <c r="B1119" s="1" t="s">
        <v>1138</v>
      </c>
      <c r="C1119" s="1" t="s">
        <v>18054</v>
      </c>
      <c r="D1119" s="1" t="s">
        <v>2394</v>
      </c>
      <c r="E1119" s="1" t="s">
        <v>7737</v>
      </c>
      <c r="H1119" s="1">
        <v>5.3</v>
      </c>
      <c r="O1119" s="14"/>
    </row>
    <row r="1120" ht="14.25" customHeight="1">
      <c r="A1120" s="1" t="s">
        <v>1138</v>
      </c>
      <c r="B1120" s="1" t="s">
        <v>14938</v>
      </c>
      <c r="C1120" s="1" t="s">
        <v>9234</v>
      </c>
      <c r="H1120" s="1">
        <v>6.0</v>
      </c>
      <c r="O1120" s="14"/>
    </row>
    <row r="1121" ht="14.25" customHeight="1">
      <c r="A1121" s="1" t="s">
        <v>625</v>
      </c>
      <c r="B1121" s="1" t="s">
        <v>1138</v>
      </c>
      <c r="C1121" s="1" t="s">
        <v>13732</v>
      </c>
      <c r="D1121" s="1" t="s">
        <v>851</v>
      </c>
      <c r="E1121" s="1" t="s">
        <v>9234</v>
      </c>
      <c r="H1121" s="1">
        <v>5.4</v>
      </c>
      <c r="O1121" s="14"/>
    </row>
    <row r="1122" ht="14.25" customHeight="1">
      <c r="A1122" s="1" t="s">
        <v>18054</v>
      </c>
      <c r="B1122" s="1" t="s">
        <v>2394</v>
      </c>
      <c r="C1122" s="1" t="s">
        <v>18059</v>
      </c>
      <c r="D1122" s="1" t="s">
        <v>7737</v>
      </c>
      <c r="H1122" s="1">
        <v>6.8</v>
      </c>
      <c r="O1122" s="14"/>
    </row>
    <row r="1123" ht="14.25" customHeight="1">
      <c r="A1123" s="1" t="s">
        <v>1138</v>
      </c>
      <c r="B1123" s="1" t="s">
        <v>13193</v>
      </c>
      <c r="H1123" s="1">
        <v>6.4</v>
      </c>
      <c r="O1123" s="14"/>
    </row>
    <row r="1124" ht="14.25" customHeight="1">
      <c r="A1124" s="1" t="s">
        <v>893</v>
      </c>
      <c r="B1124" s="1" t="s">
        <v>9234</v>
      </c>
      <c r="H1124" s="1">
        <v>7.1</v>
      </c>
      <c r="O1124" s="14"/>
    </row>
    <row r="1125" ht="14.25" customHeight="1">
      <c r="A1125" s="1" t="s">
        <v>893</v>
      </c>
      <c r="B1125" s="1" t="s">
        <v>625</v>
      </c>
      <c r="C1125" s="1" t="s">
        <v>1138</v>
      </c>
      <c r="D1125" s="1" t="s">
        <v>851</v>
      </c>
      <c r="H1125" s="1">
        <v>4.9</v>
      </c>
      <c r="O1125" s="14"/>
    </row>
    <row r="1126" ht="14.25" customHeight="1">
      <c r="A1126" s="1" t="s">
        <v>2394</v>
      </c>
      <c r="B1126" s="1" t="s">
        <v>14938</v>
      </c>
      <c r="C1126" s="1" t="s">
        <v>11374</v>
      </c>
      <c r="H1126" s="1">
        <v>5.8</v>
      </c>
      <c r="O1126" s="14"/>
    </row>
    <row r="1127" ht="14.25" customHeight="1">
      <c r="A1127" s="1" t="s">
        <v>10030</v>
      </c>
      <c r="B1127" s="1" t="s">
        <v>2394</v>
      </c>
      <c r="C1127" s="1" t="s">
        <v>17075</v>
      </c>
      <c r="H1127" s="1">
        <v>7.1</v>
      </c>
      <c r="O1127" s="14"/>
    </row>
    <row r="1128" ht="14.25" customHeight="1">
      <c r="A1128" s="1" t="s">
        <v>18059</v>
      </c>
      <c r="B1128" s="1" t="s">
        <v>7737</v>
      </c>
      <c r="H1128" s="1">
        <v>7.2</v>
      </c>
      <c r="O1128" s="14"/>
    </row>
    <row r="1129" ht="14.25" customHeight="1">
      <c r="A1129" s="1" t="s">
        <v>893</v>
      </c>
      <c r="B1129" s="1" t="s">
        <v>625</v>
      </c>
      <c r="C1129" s="1" t="s">
        <v>4647</v>
      </c>
      <c r="D1129" s="1" t="s">
        <v>9234</v>
      </c>
      <c r="H1129" s="1">
        <v>6.0</v>
      </c>
      <c r="O1129" s="14"/>
    </row>
    <row r="1130" ht="14.25" customHeight="1">
      <c r="A1130" s="1" t="s">
        <v>893</v>
      </c>
      <c r="B1130" s="1" t="s">
        <v>18054</v>
      </c>
      <c r="C1130" s="1" t="s">
        <v>2394</v>
      </c>
      <c r="D1130" s="1" t="s">
        <v>7737</v>
      </c>
      <c r="E1130" s="1" t="s">
        <v>18061</v>
      </c>
      <c r="H1130" s="1">
        <v>6.0</v>
      </c>
      <c r="O1130" s="14"/>
    </row>
    <row r="1131" ht="14.25" customHeight="1">
      <c r="A1131" s="1" t="s">
        <v>2394</v>
      </c>
      <c r="B1131" s="1" t="s">
        <v>14938</v>
      </c>
      <c r="H1131" s="1">
        <v>7.0</v>
      </c>
      <c r="O1131" s="14"/>
    </row>
    <row r="1132" ht="14.25" customHeight="1">
      <c r="A1132" s="1" t="s">
        <v>893</v>
      </c>
      <c r="B1132" s="1" t="s">
        <v>18054</v>
      </c>
      <c r="C1132" s="1" t="s">
        <v>7737</v>
      </c>
      <c r="H1132" s="1">
        <v>5.4</v>
      </c>
      <c r="O1132" s="14"/>
    </row>
    <row r="1133" ht="14.25" customHeight="1">
      <c r="A1133" s="1" t="s">
        <v>1138</v>
      </c>
      <c r="B1133" s="1" t="s">
        <v>18054</v>
      </c>
      <c r="C1133" s="1" t="s">
        <v>7737</v>
      </c>
      <c r="H1133" s="1">
        <v>6.5</v>
      </c>
      <c r="O1133" s="14"/>
    </row>
    <row r="1134" ht="14.25" customHeight="1">
      <c r="A1134" s="1" t="s">
        <v>2394</v>
      </c>
      <c r="B1134" s="1" t="s">
        <v>14938</v>
      </c>
      <c r="H1134" s="1">
        <v>6.4</v>
      </c>
      <c r="O1134" s="14"/>
    </row>
    <row r="1135" ht="14.25" customHeight="1">
      <c r="A1135" s="1" t="s">
        <v>2394</v>
      </c>
      <c r="B1135" s="1" t="s">
        <v>851</v>
      </c>
      <c r="C1135" s="1" t="s">
        <v>4647</v>
      </c>
      <c r="D1135" s="1" t="s">
        <v>18059</v>
      </c>
      <c r="H1135" s="1">
        <v>8.3</v>
      </c>
      <c r="O1135" s="14"/>
    </row>
    <row r="1136" ht="14.25" customHeight="1">
      <c r="A1136" s="1" t="s">
        <v>893</v>
      </c>
      <c r="B1136" s="1" t="s">
        <v>7737</v>
      </c>
      <c r="H1136" s="1">
        <v>4.9</v>
      </c>
      <c r="O1136" s="14"/>
    </row>
    <row r="1137" ht="14.25" customHeight="1">
      <c r="A1137" s="1" t="s">
        <v>893</v>
      </c>
      <c r="B1137" s="1" t="s">
        <v>625</v>
      </c>
      <c r="C1137" s="1" t="s">
        <v>1138</v>
      </c>
      <c r="D1137" s="1" t="s">
        <v>18054</v>
      </c>
      <c r="H1137" s="1">
        <v>6.3</v>
      </c>
      <c r="O1137" s="14"/>
    </row>
    <row r="1138" ht="14.25" customHeight="1">
      <c r="A1138" s="1" t="s">
        <v>893</v>
      </c>
      <c r="B1138" s="1" t="s">
        <v>8614</v>
      </c>
      <c r="C1138" s="1" t="s">
        <v>1138</v>
      </c>
      <c r="D1138" s="1" t="s">
        <v>13732</v>
      </c>
      <c r="E1138" s="1" t="s">
        <v>851</v>
      </c>
      <c r="H1138" s="1">
        <v>1.7</v>
      </c>
      <c r="O1138" s="14"/>
    </row>
    <row r="1139" ht="14.25" customHeight="1">
      <c r="A1139" s="1" t="s">
        <v>10030</v>
      </c>
      <c r="B1139" s="1" t="s">
        <v>2394</v>
      </c>
      <c r="C1139" s="1" t="s">
        <v>17075</v>
      </c>
      <c r="D1139" s="1" t="s">
        <v>7737</v>
      </c>
      <c r="H1139" s="1">
        <v>7.7</v>
      </c>
      <c r="O1139" s="14"/>
    </row>
    <row r="1140" ht="14.25" customHeight="1">
      <c r="A1140" s="1" t="s">
        <v>893</v>
      </c>
      <c r="B1140" s="1" t="s">
        <v>625</v>
      </c>
      <c r="C1140" s="1" t="s">
        <v>18054</v>
      </c>
      <c r="D1140" s="1" t="s">
        <v>2394</v>
      </c>
      <c r="E1140" s="1" t="s">
        <v>18059</v>
      </c>
      <c r="F1140" s="1" t="s">
        <v>7737</v>
      </c>
      <c r="H1140" s="1">
        <v>7.8</v>
      </c>
      <c r="O1140" s="14"/>
    </row>
    <row r="1141" ht="14.25" customHeight="1">
      <c r="A1141" s="1" t="s">
        <v>893</v>
      </c>
      <c r="B1141" s="1" t="s">
        <v>1138</v>
      </c>
      <c r="C1141" s="1" t="s">
        <v>14938</v>
      </c>
      <c r="H1141" s="1">
        <v>5.5</v>
      </c>
      <c r="O1141" s="14"/>
    </row>
    <row r="1142" ht="14.25" customHeight="1">
      <c r="A1142" s="1" t="s">
        <v>18054</v>
      </c>
      <c r="B1142" s="1" t="s">
        <v>2394</v>
      </c>
      <c r="C1142" s="1" t="s">
        <v>7737</v>
      </c>
      <c r="H1142" s="1">
        <v>7.5</v>
      </c>
      <c r="O1142" s="14"/>
    </row>
    <row r="1143" ht="14.25" customHeight="1">
      <c r="A1143" s="1" t="s">
        <v>893</v>
      </c>
      <c r="B1143" s="1" t="s">
        <v>625</v>
      </c>
      <c r="C1143" s="1" t="s">
        <v>7737</v>
      </c>
      <c r="D1143" s="1" t="s">
        <v>18061</v>
      </c>
      <c r="H1143" s="1">
        <v>6.4</v>
      </c>
      <c r="O1143" s="14"/>
    </row>
    <row r="1144" ht="14.25" customHeight="1">
      <c r="A1144" s="1" t="s">
        <v>2394</v>
      </c>
      <c r="B1144" s="1" t="s">
        <v>7737</v>
      </c>
      <c r="H1144" s="1">
        <v>5.6</v>
      </c>
      <c r="O1144" s="14"/>
    </row>
    <row r="1145" ht="14.25" customHeight="1">
      <c r="A1145" s="1" t="s">
        <v>8614</v>
      </c>
      <c r="B1145" s="1" t="s">
        <v>13732</v>
      </c>
      <c r="C1145" s="1" t="s">
        <v>851</v>
      </c>
      <c r="D1145" s="1" t="s">
        <v>13193</v>
      </c>
      <c r="H1145" s="1">
        <v>7.5</v>
      </c>
      <c r="O1145" s="14"/>
    </row>
    <row r="1146" ht="14.25" customHeight="1">
      <c r="A1146" s="1" t="s">
        <v>625</v>
      </c>
      <c r="B1146" s="1" t="s">
        <v>2394</v>
      </c>
      <c r="C1146" s="1" t="s">
        <v>11374</v>
      </c>
      <c r="H1146" s="1">
        <v>6.8</v>
      </c>
      <c r="O1146" s="14"/>
    </row>
    <row r="1147" ht="14.25" customHeight="1">
      <c r="A1147" s="1" t="s">
        <v>893</v>
      </c>
      <c r="B1147" s="1" t="s">
        <v>625</v>
      </c>
      <c r="C1147" s="1" t="s">
        <v>851</v>
      </c>
      <c r="D1147" s="1" t="s">
        <v>9234</v>
      </c>
      <c r="E1147" s="1" t="s">
        <v>7737</v>
      </c>
      <c r="H1147" s="1">
        <v>6.8</v>
      </c>
      <c r="O1147" s="14"/>
    </row>
    <row r="1148" ht="14.25" customHeight="1">
      <c r="A1148" s="1" t="s">
        <v>2394</v>
      </c>
      <c r="B1148" s="1" t="s">
        <v>4647</v>
      </c>
      <c r="C1148" s="1" t="s">
        <v>9234</v>
      </c>
      <c r="D1148" s="1" t="s">
        <v>7737</v>
      </c>
      <c r="H1148" s="1">
        <v>6.0</v>
      </c>
      <c r="O1148" s="14"/>
    </row>
    <row r="1149" ht="14.25" customHeight="1">
      <c r="A1149" s="1" t="s">
        <v>2394</v>
      </c>
      <c r="H1149" s="1">
        <v>7.3</v>
      </c>
      <c r="O1149" s="14"/>
    </row>
    <row r="1150" ht="14.25" customHeight="1">
      <c r="A1150" s="1" t="s">
        <v>1138</v>
      </c>
      <c r="B1150" s="1" t="s">
        <v>2394</v>
      </c>
      <c r="H1150" s="1">
        <v>6.0</v>
      </c>
      <c r="O1150" s="14"/>
    </row>
    <row r="1151" ht="14.25" customHeight="1">
      <c r="A1151" s="1" t="s">
        <v>893</v>
      </c>
      <c r="B1151" s="1" t="s">
        <v>18054</v>
      </c>
      <c r="C1151" s="1" t="s">
        <v>2394</v>
      </c>
      <c r="D1151" s="1" t="s">
        <v>7737</v>
      </c>
      <c r="H1151" s="1">
        <v>7.0</v>
      </c>
      <c r="O1151" s="14"/>
    </row>
    <row r="1152" ht="14.25" customHeight="1">
      <c r="A1152" s="1" t="s">
        <v>1138</v>
      </c>
      <c r="B1152" s="1" t="s">
        <v>14938</v>
      </c>
      <c r="H1152" s="1">
        <v>5.1</v>
      </c>
      <c r="O1152" s="14"/>
    </row>
    <row r="1153" ht="14.25" customHeight="1">
      <c r="A1153" s="1" t="s">
        <v>2394</v>
      </c>
      <c r="B1153" s="1" t="s">
        <v>18059</v>
      </c>
      <c r="C1153" s="1" t="s">
        <v>7737</v>
      </c>
      <c r="H1153" s="1">
        <v>6.8</v>
      </c>
      <c r="O1153" s="14"/>
    </row>
    <row r="1154" ht="14.25" customHeight="1">
      <c r="A1154" s="1" t="s">
        <v>2394</v>
      </c>
      <c r="B1154" s="1" t="s">
        <v>851</v>
      </c>
      <c r="C1154" s="1" t="s">
        <v>14938</v>
      </c>
      <c r="H1154" s="1">
        <v>6.5</v>
      </c>
      <c r="O1154" s="14"/>
    </row>
    <row r="1155" ht="14.25" customHeight="1">
      <c r="A1155" s="1" t="s">
        <v>893</v>
      </c>
      <c r="B1155" s="1" t="s">
        <v>18054</v>
      </c>
      <c r="C1155" s="1" t="s">
        <v>7737</v>
      </c>
      <c r="H1155" s="1">
        <v>6.6</v>
      </c>
      <c r="O1155" s="14"/>
    </row>
    <row r="1156" ht="14.25" customHeight="1">
      <c r="A1156" s="1" t="s">
        <v>893</v>
      </c>
      <c r="B1156" s="1" t="s">
        <v>1138</v>
      </c>
      <c r="C1156" s="1" t="s">
        <v>18054</v>
      </c>
      <c r="H1156" s="1">
        <v>7.2</v>
      </c>
      <c r="O1156" s="14"/>
    </row>
    <row r="1157" ht="14.25" customHeight="1">
      <c r="A1157" s="1" t="s">
        <v>1138</v>
      </c>
      <c r="B1157" s="1" t="s">
        <v>2394</v>
      </c>
      <c r="C1157" s="1" t="s">
        <v>14938</v>
      </c>
      <c r="H1157" s="1">
        <v>7.0</v>
      </c>
      <c r="O1157" s="14"/>
    </row>
    <row r="1158" ht="14.25" customHeight="1">
      <c r="A1158" s="1" t="s">
        <v>625</v>
      </c>
      <c r="B1158" s="1" t="s">
        <v>8614</v>
      </c>
      <c r="C1158" s="1" t="s">
        <v>1138</v>
      </c>
      <c r="D1158" s="1" t="s">
        <v>2394</v>
      </c>
      <c r="E1158" s="1" t="s">
        <v>13732</v>
      </c>
      <c r="H1158" s="1">
        <v>7.0</v>
      </c>
      <c r="O1158" s="14"/>
    </row>
    <row r="1159" ht="14.25" customHeight="1">
      <c r="A1159" s="1" t="s">
        <v>1138</v>
      </c>
      <c r="B1159" s="1" t="s">
        <v>14938</v>
      </c>
      <c r="H1159" s="1">
        <v>5.9</v>
      </c>
      <c r="O1159" s="14"/>
    </row>
    <row r="1160" ht="14.25" customHeight="1">
      <c r="A1160" s="1" t="s">
        <v>1138</v>
      </c>
      <c r="B1160" s="1" t="s">
        <v>2394</v>
      </c>
      <c r="C1160" s="1" t="s">
        <v>14938</v>
      </c>
      <c r="H1160" s="1">
        <v>5.4</v>
      </c>
      <c r="O1160" s="14"/>
    </row>
    <row r="1161" ht="14.25" customHeight="1">
      <c r="A1161" s="1" t="s">
        <v>893</v>
      </c>
      <c r="B1161" s="1" t="s">
        <v>1138</v>
      </c>
      <c r="C1161" s="1" t="s">
        <v>18054</v>
      </c>
      <c r="H1161" s="1">
        <v>6.6</v>
      </c>
      <c r="O1161" s="14"/>
    </row>
    <row r="1162" ht="14.25" customHeight="1">
      <c r="A1162" s="1" t="s">
        <v>10030</v>
      </c>
      <c r="B1162" s="1" t="s">
        <v>2394</v>
      </c>
      <c r="C1162" s="1" t="s">
        <v>17075</v>
      </c>
      <c r="D1162" s="1" t="s">
        <v>14938</v>
      </c>
      <c r="H1162" s="1">
        <v>7.0</v>
      </c>
      <c r="O1162" s="14"/>
    </row>
    <row r="1163" ht="14.25" customHeight="1">
      <c r="A1163" s="1" t="s">
        <v>893</v>
      </c>
      <c r="B1163" s="1" t="s">
        <v>1138</v>
      </c>
      <c r="C1163" s="1" t="s">
        <v>18062</v>
      </c>
      <c r="H1163" s="1">
        <v>6.5</v>
      </c>
      <c r="O1163" s="14"/>
    </row>
    <row r="1164" ht="14.25" customHeight="1">
      <c r="A1164" s="1" t="s">
        <v>18054</v>
      </c>
      <c r="B1164" s="1" t="s">
        <v>2394</v>
      </c>
      <c r="C1164" s="1" t="s">
        <v>18059</v>
      </c>
      <c r="D1164" s="1" t="s">
        <v>7737</v>
      </c>
      <c r="H1164" s="1">
        <v>6.3</v>
      </c>
      <c r="O1164" s="14"/>
    </row>
    <row r="1165" ht="14.25" customHeight="1">
      <c r="A1165" s="1" t="s">
        <v>1138</v>
      </c>
      <c r="B1165" s="1" t="s">
        <v>2394</v>
      </c>
      <c r="C1165" s="1" t="s">
        <v>14938</v>
      </c>
      <c r="H1165" s="1">
        <v>6.5</v>
      </c>
      <c r="O1165" s="14"/>
    </row>
    <row r="1166" ht="14.25" customHeight="1">
      <c r="A1166" s="1" t="s">
        <v>2394</v>
      </c>
      <c r="B1166" s="1" t="s">
        <v>4647</v>
      </c>
      <c r="C1166" s="1" t="s">
        <v>18059</v>
      </c>
      <c r="D1166" s="1" t="s">
        <v>7737</v>
      </c>
      <c r="H1166" s="1">
        <v>6.5</v>
      </c>
      <c r="O1166" s="14"/>
    </row>
    <row r="1167" ht="14.25" customHeight="1">
      <c r="A1167" s="1" t="s">
        <v>1138</v>
      </c>
      <c r="H1167" s="1">
        <v>5.8</v>
      </c>
      <c r="O1167" s="14"/>
    </row>
    <row r="1168" ht="14.25" customHeight="1">
      <c r="A1168" s="1" t="s">
        <v>893</v>
      </c>
      <c r="B1168" s="1" t="s">
        <v>625</v>
      </c>
      <c r="C1168" s="1" t="s">
        <v>7737</v>
      </c>
      <c r="H1168" s="1">
        <v>6.6</v>
      </c>
      <c r="O1168" s="14"/>
    </row>
    <row r="1169" ht="14.25" customHeight="1">
      <c r="A1169" s="1" t="s">
        <v>851</v>
      </c>
      <c r="B1169" s="1" t="s">
        <v>4647</v>
      </c>
      <c r="C1169" s="1" t="s">
        <v>18059</v>
      </c>
      <c r="D1169" s="1" t="s">
        <v>7737</v>
      </c>
      <c r="H1169" s="1">
        <v>5.4</v>
      </c>
      <c r="O1169" s="14"/>
    </row>
    <row r="1170" ht="14.25" customHeight="1">
      <c r="A1170" s="1" t="s">
        <v>893</v>
      </c>
      <c r="B1170" s="1" t="s">
        <v>18054</v>
      </c>
      <c r="C1170" s="1" t="s">
        <v>2394</v>
      </c>
      <c r="D1170" s="1" t="s">
        <v>7737</v>
      </c>
      <c r="H1170" s="1">
        <v>6.1</v>
      </c>
      <c r="O1170" s="14"/>
    </row>
    <row r="1171" ht="14.25" customHeight="1">
      <c r="A1171" s="1" t="s">
        <v>625</v>
      </c>
      <c r="B1171" s="1" t="s">
        <v>1138</v>
      </c>
      <c r="C1171" s="1" t="s">
        <v>13732</v>
      </c>
      <c r="D1171" s="1" t="s">
        <v>851</v>
      </c>
      <c r="E1171" s="1" t="s">
        <v>9234</v>
      </c>
      <c r="H1171" s="1">
        <v>4.0</v>
      </c>
      <c r="O1171" s="14"/>
    </row>
    <row r="1172" ht="14.25" customHeight="1">
      <c r="A1172" s="1" t="s">
        <v>18054</v>
      </c>
      <c r="B1172" s="1" t="s">
        <v>2394</v>
      </c>
      <c r="C1172" s="1" t="s">
        <v>7737</v>
      </c>
      <c r="H1172" s="1">
        <v>7.6</v>
      </c>
      <c r="O1172" s="14"/>
    </row>
    <row r="1173" ht="14.25" customHeight="1">
      <c r="A1173" s="1" t="s">
        <v>893</v>
      </c>
      <c r="B1173" s="1" t="s">
        <v>625</v>
      </c>
      <c r="C1173" s="1" t="s">
        <v>17075</v>
      </c>
      <c r="H1173" s="1">
        <v>7.9</v>
      </c>
      <c r="O1173" s="14"/>
    </row>
    <row r="1174" ht="14.25" customHeight="1">
      <c r="A1174" s="1" t="s">
        <v>893</v>
      </c>
      <c r="B1174" s="1" t="s">
        <v>1138</v>
      </c>
      <c r="C1174" s="1" t="s">
        <v>18054</v>
      </c>
      <c r="D1174" s="1" t="s">
        <v>14938</v>
      </c>
      <c r="E1174" s="1" t="s">
        <v>7737</v>
      </c>
      <c r="H1174" s="1">
        <v>5.3</v>
      </c>
      <c r="O1174" s="14"/>
    </row>
    <row r="1175" ht="14.25" customHeight="1">
      <c r="A1175" s="1" t="s">
        <v>1138</v>
      </c>
      <c r="H1175" s="1">
        <v>6.6</v>
      </c>
      <c r="O1175" s="14"/>
    </row>
    <row r="1176" ht="14.25" customHeight="1">
      <c r="A1176" s="1" t="s">
        <v>893</v>
      </c>
      <c r="B1176" s="1" t="s">
        <v>851</v>
      </c>
      <c r="C1176" s="1" t="s">
        <v>11374</v>
      </c>
      <c r="H1176" s="1">
        <v>6.3</v>
      </c>
      <c r="O1176" s="14"/>
    </row>
    <row r="1177" ht="14.25" customHeight="1">
      <c r="A1177" s="1" t="s">
        <v>1138</v>
      </c>
      <c r="B1177" s="1" t="s">
        <v>18061</v>
      </c>
      <c r="H1177" s="1">
        <v>7.5</v>
      </c>
      <c r="O1177" s="14"/>
    </row>
    <row r="1178" ht="14.25" customHeight="1">
      <c r="A1178" s="1" t="s">
        <v>893</v>
      </c>
      <c r="B1178" s="1" t="s">
        <v>1138</v>
      </c>
      <c r="C1178" s="1" t="s">
        <v>18054</v>
      </c>
      <c r="H1178" s="1">
        <v>7.2</v>
      </c>
      <c r="O1178" s="14"/>
    </row>
    <row r="1179" ht="14.25" customHeight="1">
      <c r="A1179" s="1" t="s">
        <v>2394</v>
      </c>
      <c r="B1179" s="1" t="s">
        <v>9004</v>
      </c>
      <c r="H1179" s="1">
        <v>7.0</v>
      </c>
      <c r="O1179" s="14"/>
    </row>
    <row r="1180" ht="14.25" customHeight="1">
      <c r="A1180" s="1" t="s">
        <v>625</v>
      </c>
      <c r="B1180" s="1" t="s">
        <v>8614</v>
      </c>
      <c r="C1180" s="1" t="s">
        <v>1138</v>
      </c>
      <c r="D1180" s="1" t="s">
        <v>13732</v>
      </c>
      <c r="H1180" s="1">
        <v>4.9</v>
      </c>
      <c r="O1180" s="14"/>
    </row>
    <row r="1181" ht="14.25" customHeight="1">
      <c r="A1181" s="1" t="s">
        <v>893</v>
      </c>
      <c r="B1181" s="1" t="s">
        <v>625</v>
      </c>
      <c r="C1181" s="1" t="s">
        <v>14938</v>
      </c>
      <c r="H1181" s="1">
        <v>6.9</v>
      </c>
      <c r="O1181" s="14"/>
    </row>
    <row r="1182" ht="14.25" customHeight="1">
      <c r="A1182" s="1" t="s">
        <v>893</v>
      </c>
      <c r="B1182" s="1" t="s">
        <v>1138</v>
      </c>
      <c r="C1182" s="1" t="s">
        <v>851</v>
      </c>
      <c r="H1182" s="1">
        <v>5.2</v>
      </c>
      <c r="O1182" s="14"/>
    </row>
    <row r="1183" ht="14.25" customHeight="1">
      <c r="A1183" s="1" t="s">
        <v>2394</v>
      </c>
      <c r="B1183" s="1" t="s">
        <v>18059</v>
      </c>
      <c r="C1183" s="1" t="s">
        <v>7737</v>
      </c>
      <c r="H1183" s="1">
        <v>8.1</v>
      </c>
      <c r="O1183" s="14"/>
    </row>
    <row r="1184" ht="14.25" customHeight="1">
      <c r="A1184" s="1" t="s">
        <v>893</v>
      </c>
      <c r="B1184" s="1" t="s">
        <v>18054</v>
      </c>
      <c r="C1184" s="1" t="s">
        <v>7737</v>
      </c>
      <c r="H1184" s="1">
        <v>6.6</v>
      </c>
      <c r="O1184" s="14"/>
    </row>
    <row r="1185" ht="14.25" customHeight="1">
      <c r="A1185" s="1" t="s">
        <v>1138</v>
      </c>
      <c r="H1185" s="1">
        <v>6.2</v>
      </c>
      <c r="O1185" s="14"/>
    </row>
    <row r="1186" ht="14.25" customHeight="1">
      <c r="A1186" s="1" t="s">
        <v>893</v>
      </c>
      <c r="B1186" s="1" t="s">
        <v>2394</v>
      </c>
      <c r="C1186" s="1" t="s">
        <v>13732</v>
      </c>
      <c r="D1186" s="1" t="s">
        <v>18062</v>
      </c>
      <c r="H1186" s="1">
        <v>7.2</v>
      </c>
      <c r="O1186" s="14"/>
    </row>
    <row r="1187" ht="14.25" customHeight="1">
      <c r="A1187" s="1" t="s">
        <v>18054</v>
      </c>
      <c r="B1187" s="1" t="s">
        <v>2394</v>
      </c>
      <c r="H1187" s="1">
        <v>7.3</v>
      </c>
      <c r="O1187" s="14"/>
    </row>
    <row r="1188" ht="14.25" customHeight="1">
      <c r="A1188" s="1" t="s">
        <v>1138</v>
      </c>
      <c r="B1188" s="1" t="s">
        <v>2394</v>
      </c>
      <c r="C1188" s="1" t="s">
        <v>14938</v>
      </c>
      <c r="H1188" s="1">
        <v>6.7</v>
      </c>
      <c r="O1188" s="14"/>
    </row>
    <row r="1189" ht="14.25" customHeight="1">
      <c r="A1189" s="1" t="s">
        <v>18054</v>
      </c>
      <c r="B1189" s="1" t="s">
        <v>18059</v>
      </c>
      <c r="C1189" s="1" t="s">
        <v>7737</v>
      </c>
      <c r="H1189" s="1">
        <v>6.4</v>
      </c>
      <c r="O1189" s="14"/>
    </row>
    <row r="1190" ht="14.25" customHeight="1">
      <c r="A1190" s="1" t="s">
        <v>625</v>
      </c>
      <c r="B1190" s="1" t="s">
        <v>1138</v>
      </c>
      <c r="C1190" s="1" t="s">
        <v>9234</v>
      </c>
      <c r="H1190" s="1">
        <v>7.8</v>
      </c>
      <c r="O1190" s="14"/>
    </row>
    <row r="1191" ht="14.25" customHeight="1">
      <c r="A1191" s="1" t="s">
        <v>893</v>
      </c>
      <c r="B1191" s="1" t="s">
        <v>9234</v>
      </c>
      <c r="C1191" s="1" t="s">
        <v>7737</v>
      </c>
      <c r="H1191" s="1">
        <v>6.4</v>
      </c>
      <c r="O1191" s="14"/>
    </row>
    <row r="1192" ht="14.25" customHeight="1">
      <c r="A1192" s="1" t="s">
        <v>2394</v>
      </c>
      <c r="B1192" s="1" t="s">
        <v>14938</v>
      </c>
      <c r="H1192" s="1">
        <v>4.1</v>
      </c>
      <c r="O1192" s="14"/>
    </row>
    <row r="1193" ht="14.25" customHeight="1">
      <c r="A1193" s="1" t="s">
        <v>893</v>
      </c>
      <c r="B1193" s="1" t="s">
        <v>625</v>
      </c>
      <c r="C1193" s="1" t="s">
        <v>1138</v>
      </c>
      <c r="D1193" s="1" t="s">
        <v>13732</v>
      </c>
      <c r="E1193" s="1" t="s">
        <v>9234</v>
      </c>
      <c r="H1193" s="1">
        <v>4.1</v>
      </c>
      <c r="O1193" s="14"/>
    </row>
    <row r="1194" ht="14.25" customHeight="1">
      <c r="A1194" s="1" t="s">
        <v>18054</v>
      </c>
      <c r="B1194" s="1" t="s">
        <v>2394</v>
      </c>
      <c r="C1194" s="1" t="s">
        <v>7737</v>
      </c>
      <c r="H1194" s="1">
        <v>7.4</v>
      </c>
      <c r="O1194" s="14"/>
    </row>
    <row r="1195" ht="14.25" customHeight="1">
      <c r="A1195" s="1" t="s">
        <v>1138</v>
      </c>
      <c r="B1195" s="1" t="s">
        <v>13732</v>
      </c>
      <c r="H1195" s="1">
        <v>5.8</v>
      </c>
      <c r="O1195" s="14"/>
    </row>
    <row r="1196" ht="14.25" customHeight="1">
      <c r="A1196" s="1" t="s">
        <v>893</v>
      </c>
      <c r="B1196" s="1" t="s">
        <v>10030</v>
      </c>
      <c r="C1196" s="1" t="s">
        <v>2394</v>
      </c>
      <c r="D1196" s="1" t="s">
        <v>7737</v>
      </c>
      <c r="E1196" s="1" t="s">
        <v>18061</v>
      </c>
      <c r="H1196" s="1">
        <v>7.6</v>
      </c>
      <c r="O1196" s="14"/>
    </row>
    <row r="1197" ht="14.25" customHeight="1">
      <c r="A1197" s="1" t="s">
        <v>1138</v>
      </c>
      <c r="B1197" s="1" t="s">
        <v>2394</v>
      </c>
      <c r="C1197" s="1" t="s">
        <v>18062</v>
      </c>
      <c r="H1197" s="1">
        <v>7.2</v>
      </c>
      <c r="O1197" s="14"/>
    </row>
    <row r="1198" ht="14.25" customHeight="1">
      <c r="A1198" s="1" t="s">
        <v>4647</v>
      </c>
      <c r="B1198" s="1" t="s">
        <v>18059</v>
      </c>
      <c r="C1198" s="1" t="s">
        <v>7737</v>
      </c>
      <c r="H1198" s="1">
        <v>7.8</v>
      </c>
      <c r="O1198" s="14"/>
    </row>
    <row r="1199" ht="14.25" customHeight="1">
      <c r="A1199" s="1" t="s">
        <v>10030</v>
      </c>
      <c r="B1199" s="1" t="s">
        <v>2394</v>
      </c>
      <c r="H1199" s="1">
        <v>7.7</v>
      </c>
      <c r="O1199" s="14"/>
    </row>
    <row r="1200" ht="14.25" customHeight="1">
      <c r="A1200" s="1" t="s">
        <v>1138</v>
      </c>
      <c r="B1200" s="1" t="s">
        <v>2394</v>
      </c>
      <c r="C1200" s="1" t="s">
        <v>14938</v>
      </c>
      <c r="H1200" s="1">
        <v>6.4</v>
      </c>
      <c r="O1200" s="14"/>
    </row>
    <row r="1201" ht="14.25" customHeight="1">
      <c r="A1201" s="1" t="s">
        <v>1138</v>
      </c>
      <c r="H1201" s="1">
        <v>5.1</v>
      </c>
      <c r="O1201" s="14"/>
    </row>
    <row r="1202" ht="14.25" customHeight="1">
      <c r="A1202" s="1" t="s">
        <v>4647</v>
      </c>
      <c r="B1202" s="1" t="s">
        <v>18059</v>
      </c>
      <c r="H1202" s="1">
        <v>5.5</v>
      </c>
      <c r="O1202" s="14"/>
    </row>
    <row r="1203" ht="14.25" customHeight="1">
      <c r="A1203" s="1" t="s">
        <v>625</v>
      </c>
      <c r="B1203" s="1" t="s">
        <v>1138</v>
      </c>
      <c r="C1203" s="1" t="s">
        <v>9234</v>
      </c>
      <c r="D1203" s="1" t="s">
        <v>11374</v>
      </c>
      <c r="H1203" s="1">
        <v>7.4</v>
      </c>
      <c r="O1203" s="14"/>
    </row>
    <row r="1204" ht="14.25" customHeight="1">
      <c r="A1204" s="1" t="s">
        <v>1138</v>
      </c>
      <c r="B1204" s="1" t="s">
        <v>18054</v>
      </c>
      <c r="H1204" s="1">
        <v>6.0</v>
      </c>
      <c r="O1204" s="14"/>
    </row>
    <row r="1205" ht="14.25" customHeight="1">
      <c r="A1205" s="1" t="s">
        <v>851</v>
      </c>
      <c r="B1205" s="1" t="s">
        <v>4647</v>
      </c>
      <c r="C1205" s="1" t="s">
        <v>14938</v>
      </c>
      <c r="H1205" s="1">
        <v>7.5</v>
      </c>
      <c r="O1205" s="14"/>
    </row>
    <row r="1206" ht="14.25" customHeight="1">
      <c r="A1206" s="1" t="s">
        <v>10030</v>
      </c>
      <c r="B1206" s="1" t="s">
        <v>2394</v>
      </c>
      <c r="C1206" s="1" t="s">
        <v>14938</v>
      </c>
      <c r="H1206" s="1">
        <v>7.0</v>
      </c>
      <c r="O1206" s="14"/>
    </row>
    <row r="1207" ht="14.25" customHeight="1">
      <c r="A1207" s="1" t="s">
        <v>10030</v>
      </c>
      <c r="B1207" s="1" t="s">
        <v>2394</v>
      </c>
      <c r="C1207" s="1" t="s">
        <v>18062</v>
      </c>
      <c r="H1207" s="1">
        <v>7.5</v>
      </c>
      <c r="O1207" s="14"/>
    </row>
    <row r="1208" ht="14.25" customHeight="1">
      <c r="A1208" s="1" t="s">
        <v>18054</v>
      </c>
      <c r="B1208" s="1" t="s">
        <v>2394</v>
      </c>
      <c r="C1208" s="1" t="s">
        <v>7737</v>
      </c>
      <c r="H1208" s="1">
        <v>7.3</v>
      </c>
      <c r="O1208" s="14"/>
    </row>
    <row r="1209" ht="14.25" customHeight="1">
      <c r="A1209" s="1" t="s">
        <v>1138</v>
      </c>
      <c r="H1209" s="1">
        <v>5.7</v>
      </c>
      <c r="O1209" s="14"/>
    </row>
    <row r="1210" ht="14.25" customHeight="1">
      <c r="A1210" s="1" t="s">
        <v>625</v>
      </c>
      <c r="B1210" s="1" t="s">
        <v>2394</v>
      </c>
      <c r="C1210" s="1" t="s">
        <v>13732</v>
      </c>
      <c r="H1210" s="1">
        <v>7.3</v>
      </c>
      <c r="O1210" s="14"/>
    </row>
    <row r="1211" ht="14.25" customHeight="1">
      <c r="A1211" s="1" t="s">
        <v>1138</v>
      </c>
      <c r="B1211" s="1" t="s">
        <v>2394</v>
      </c>
      <c r="H1211" s="1">
        <v>7.2</v>
      </c>
      <c r="O1211" s="14"/>
    </row>
    <row r="1212" ht="14.25" customHeight="1">
      <c r="A1212" s="1" t="s">
        <v>893</v>
      </c>
      <c r="B1212" s="1" t="s">
        <v>1138</v>
      </c>
      <c r="H1212" s="1">
        <v>5.9</v>
      </c>
      <c r="O1212" s="14"/>
    </row>
    <row r="1213" ht="14.25" customHeight="1">
      <c r="A1213" s="1" t="s">
        <v>893</v>
      </c>
      <c r="B1213" s="1" t="s">
        <v>625</v>
      </c>
      <c r="C1213" s="1" t="s">
        <v>2394</v>
      </c>
      <c r="D1213" s="1" t="s">
        <v>14938</v>
      </c>
      <c r="E1213" s="1" t="s">
        <v>18061</v>
      </c>
      <c r="H1213" s="1">
        <v>7.8</v>
      </c>
      <c r="O1213" s="14"/>
    </row>
    <row r="1214" ht="14.25" customHeight="1">
      <c r="A1214" s="1" t="s">
        <v>10030</v>
      </c>
      <c r="B1214" s="1" t="s">
        <v>2394</v>
      </c>
      <c r="C1214" s="1" t="s">
        <v>9004</v>
      </c>
      <c r="H1214" s="1">
        <v>7.7</v>
      </c>
      <c r="O1214" s="14"/>
    </row>
    <row r="1215" ht="14.25" customHeight="1">
      <c r="A1215" s="1" t="s">
        <v>18054</v>
      </c>
      <c r="B1215" s="1" t="s">
        <v>7737</v>
      </c>
      <c r="H1215" s="1">
        <v>8.1</v>
      </c>
      <c r="O1215" s="14"/>
    </row>
    <row r="1216" ht="14.25" customHeight="1">
      <c r="A1216" s="1" t="s">
        <v>18054</v>
      </c>
      <c r="B1216" s="1" t="s">
        <v>2394</v>
      </c>
      <c r="C1216" s="1" t="s">
        <v>18059</v>
      </c>
      <c r="D1216" s="1" t="s">
        <v>7737</v>
      </c>
      <c r="H1216" s="1">
        <v>6.6</v>
      </c>
      <c r="O1216" s="14"/>
    </row>
    <row r="1217" ht="14.25" customHeight="1">
      <c r="A1217" s="1" t="s">
        <v>1138</v>
      </c>
      <c r="B1217" s="1" t="s">
        <v>14938</v>
      </c>
      <c r="H1217" s="1">
        <v>7.1</v>
      </c>
      <c r="O1217" s="14"/>
    </row>
    <row r="1218" ht="14.25" customHeight="1">
      <c r="A1218" s="1" t="s">
        <v>1138</v>
      </c>
      <c r="B1218" s="1" t="s">
        <v>2394</v>
      </c>
      <c r="C1218" s="1" t="s">
        <v>851</v>
      </c>
      <c r="D1218" s="1" t="s">
        <v>14938</v>
      </c>
      <c r="H1218" s="1">
        <v>5.9</v>
      </c>
      <c r="O1218" s="14"/>
    </row>
    <row r="1219" ht="14.25" customHeight="1">
      <c r="A1219" s="1" t="s">
        <v>2394</v>
      </c>
      <c r="B1219" s="1" t="s">
        <v>17075</v>
      </c>
      <c r="C1219" s="1" t="s">
        <v>7737</v>
      </c>
      <c r="H1219" s="1">
        <v>8.0</v>
      </c>
      <c r="O1219" s="14"/>
    </row>
    <row r="1220" ht="14.25" customHeight="1">
      <c r="A1220" s="1" t="s">
        <v>1138</v>
      </c>
      <c r="B1220" s="1" t="s">
        <v>18054</v>
      </c>
      <c r="H1220" s="1">
        <v>4.6</v>
      </c>
      <c r="O1220" s="14"/>
    </row>
    <row r="1221" ht="14.25" customHeight="1">
      <c r="A1221" s="1" t="s">
        <v>625</v>
      </c>
      <c r="B1221" s="1" t="s">
        <v>1138</v>
      </c>
      <c r="C1221" s="1" t="s">
        <v>18054</v>
      </c>
      <c r="D1221" s="1" t="s">
        <v>14938</v>
      </c>
      <c r="H1221" s="1">
        <v>6.1</v>
      </c>
      <c r="O1221" s="14"/>
    </row>
    <row r="1222" ht="14.25" customHeight="1">
      <c r="A1222" s="1" t="s">
        <v>10030</v>
      </c>
      <c r="B1222" s="1" t="s">
        <v>2394</v>
      </c>
      <c r="C1222" s="1" t="s">
        <v>18062</v>
      </c>
      <c r="D1222" s="1" t="s">
        <v>18061</v>
      </c>
      <c r="H1222" s="1">
        <v>7.2</v>
      </c>
      <c r="O1222" s="14"/>
    </row>
    <row r="1223" ht="14.25" customHeight="1">
      <c r="A1223" s="1" t="s">
        <v>1138</v>
      </c>
      <c r="B1223" s="1" t="s">
        <v>2394</v>
      </c>
      <c r="C1223" s="1" t="s">
        <v>13732</v>
      </c>
      <c r="D1223" s="1" t="s">
        <v>851</v>
      </c>
      <c r="E1223" s="1" t="s">
        <v>14938</v>
      </c>
      <c r="H1223" s="1">
        <v>6.4</v>
      </c>
      <c r="O1223" s="14"/>
    </row>
    <row r="1224" ht="14.25" customHeight="1">
      <c r="A1224" s="1" t="s">
        <v>1138</v>
      </c>
      <c r="B1224" s="1" t="s">
        <v>14938</v>
      </c>
      <c r="H1224" s="1">
        <v>6.0</v>
      </c>
      <c r="O1224" s="14"/>
    </row>
    <row r="1225" ht="14.25" customHeight="1">
      <c r="A1225" s="1" t="s">
        <v>4647</v>
      </c>
      <c r="H1225" s="1">
        <v>5.2</v>
      </c>
      <c r="O1225" s="14"/>
    </row>
    <row r="1226" ht="14.25" customHeight="1">
      <c r="A1226" s="1" t="s">
        <v>2394</v>
      </c>
      <c r="B1226" s="1" t="s">
        <v>17075</v>
      </c>
      <c r="C1226" s="1" t="s">
        <v>7737</v>
      </c>
      <c r="H1226" s="1">
        <v>7.6</v>
      </c>
      <c r="O1226" s="14"/>
    </row>
    <row r="1227" ht="14.25" customHeight="1">
      <c r="A1227" s="1" t="s">
        <v>893</v>
      </c>
      <c r="B1227" s="1" t="s">
        <v>2394</v>
      </c>
      <c r="C1227" s="1" t="s">
        <v>7737</v>
      </c>
      <c r="D1227" s="1" t="s">
        <v>18061</v>
      </c>
      <c r="H1227" s="1">
        <v>6.4</v>
      </c>
      <c r="O1227" s="14"/>
    </row>
    <row r="1228" ht="14.25" customHeight="1">
      <c r="A1228" s="1" t="s">
        <v>1138</v>
      </c>
      <c r="B1228" s="1" t="s">
        <v>9004</v>
      </c>
      <c r="H1228" s="1">
        <v>6.4</v>
      </c>
      <c r="O1228" s="14"/>
    </row>
    <row r="1229" ht="14.25" customHeight="1">
      <c r="A1229" s="1" t="s">
        <v>1138</v>
      </c>
      <c r="B1229" s="1" t="s">
        <v>2394</v>
      </c>
      <c r="C1229" s="1" t="s">
        <v>14938</v>
      </c>
      <c r="H1229" s="1">
        <v>6.1</v>
      </c>
      <c r="O1229" s="14"/>
    </row>
    <row r="1230" ht="14.25" customHeight="1">
      <c r="A1230" s="1" t="s">
        <v>893</v>
      </c>
      <c r="B1230" s="1" t="s">
        <v>625</v>
      </c>
      <c r="C1230" s="1" t="s">
        <v>1138</v>
      </c>
      <c r="D1230" s="1" t="s">
        <v>13732</v>
      </c>
      <c r="E1230" s="1" t="s">
        <v>9234</v>
      </c>
      <c r="H1230" s="1">
        <v>6.1</v>
      </c>
      <c r="O1230" s="14"/>
    </row>
    <row r="1231" ht="14.25" customHeight="1">
      <c r="A1231" s="1" t="s">
        <v>893</v>
      </c>
      <c r="B1231" s="1" t="s">
        <v>4647</v>
      </c>
      <c r="H1231" s="1">
        <v>5.2</v>
      </c>
      <c r="O1231" s="14"/>
    </row>
    <row r="1232" ht="14.25" customHeight="1">
      <c r="A1232" s="1" t="s">
        <v>893</v>
      </c>
      <c r="B1232" s="1" t="s">
        <v>625</v>
      </c>
      <c r="C1232" s="1" t="s">
        <v>2394</v>
      </c>
      <c r="D1232" s="1" t="s">
        <v>14938</v>
      </c>
      <c r="E1232" s="1" t="s">
        <v>7737</v>
      </c>
      <c r="H1232" s="1">
        <v>7.7</v>
      </c>
      <c r="O1232" s="14"/>
    </row>
    <row r="1233" ht="14.25" customHeight="1">
      <c r="A1233" s="1" t="s">
        <v>18054</v>
      </c>
      <c r="B1233" s="1" t="s">
        <v>2394</v>
      </c>
      <c r="C1233" s="1" t="s">
        <v>7737</v>
      </c>
      <c r="H1233" s="1">
        <v>7.3</v>
      </c>
      <c r="O1233" s="14"/>
    </row>
    <row r="1234" ht="14.25" customHeight="1">
      <c r="A1234" s="1" t="s">
        <v>893</v>
      </c>
      <c r="B1234" s="1" t="s">
        <v>18059</v>
      </c>
      <c r="C1234" s="1" t="s">
        <v>7737</v>
      </c>
      <c r="H1234" s="1">
        <v>6.9</v>
      </c>
      <c r="O1234" s="14"/>
    </row>
    <row r="1235" ht="14.25" customHeight="1">
      <c r="A1235" s="1" t="s">
        <v>2394</v>
      </c>
      <c r="B1235" s="1" t="s">
        <v>18059</v>
      </c>
      <c r="C1235" s="1" t="s">
        <v>9234</v>
      </c>
      <c r="D1235" s="1" t="s">
        <v>7737</v>
      </c>
      <c r="H1235" s="1">
        <v>8.5</v>
      </c>
      <c r="O1235" s="14"/>
    </row>
    <row r="1236" ht="14.25" customHeight="1">
      <c r="A1236" s="1" t="s">
        <v>1138</v>
      </c>
      <c r="B1236" s="1" t="s">
        <v>18054</v>
      </c>
      <c r="H1236" s="1">
        <v>6.3</v>
      </c>
      <c r="O1236" s="14"/>
    </row>
    <row r="1237" ht="14.25" customHeight="1">
      <c r="A1237" s="1" t="s">
        <v>625</v>
      </c>
      <c r="B1237" s="1" t="s">
        <v>8614</v>
      </c>
      <c r="C1237" s="1" t="s">
        <v>1138</v>
      </c>
      <c r="D1237" s="1" t="s">
        <v>13732</v>
      </c>
      <c r="E1237" s="1" t="s">
        <v>9234</v>
      </c>
      <c r="H1237" s="1">
        <v>5.9</v>
      </c>
      <c r="O1237" s="14"/>
    </row>
    <row r="1238" ht="14.25" customHeight="1">
      <c r="A1238" s="1" t="s">
        <v>893</v>
      </c>
      <c r="B1238" s="1" t="s">
        <v>625</v>
      </c>
      <c r="C1238" s="1" t="s">
        <v>2394</v>
      </c>
      <c r="D1238" s="1" t="s">
        <v>7737</v>
      </c>
      <c r="H1238" s="1">
        <v>7.8</v>
      </c>
      <c r="O1238" s="14"/>
    </row>
    <row r="1239" ht="14.25" customHeight="1">
      <c r="A1239" s="1" t="s">
        <v>893</v>
      </c>
      <c r="B1239" s="1" t="s">
        <v>625</v>
      </c>
      <c r="C1239" s="1" t="s">
        <v>7737</v>
      </c>
      <c r="H1239" s="1">
        <v>6.7</v>
      </c>
      <c r="O1239" s="14"/>
    </row>
    <row r="1240" ht="14.25" customHeight="1">
      <c r="A1240" s="1" t="s">
        <v>893</v>
      </c>
      <c r="B1240" s="1" t="s">
        <v>625</v>
      </c>
      <c r="C1240" s="1" t="s">
        <v>9234</v>
      </c>
      <c r="D1240" s="1" t="s">
        <v>7737</v>
      </c>
      <c r="H1240" s="1">
        <v>6.4</v>
      </c>
      <c r="O1240" s="14"/>
    </row>
    <row r="1241" ht="14.25" customHeight="1">
      <c r="A1241" s="1" t="s">
        <v>1138</v>
      </c>
      <c r="B1241" s="1" t="s">
        <v>18054</v>
      </c>
      <c r="C1241" s="1" t="s">
        <v>14938</v>
      </c>
      <c r="H1241" s="1">
        <v>5.9</v>
      </c>
      <c r="O1241" s="14"/>
    </row>
    <row r="1242" ht="14.25" customHeight="1">
      <c r="A1242" s="1" t="s">
        <v>18059</v>
      </c>
      <c r="B1242" s="1" t="s">
        <v>7737</v>
      </c>
      <c r="H1242" s="1">
        <v>6.6</v>
      </c>
      <c r="O1242" s="14"/>
    </row>
    <row r="1243" ht="14.25" customHeight="1">
      <c r="A1243" s="1" t="s">
        <v>2394</v>
      </c>
      <c r="B1243" s="1" t="s">
        <v>851</v>
      </c>
      <c r="C1243" s="1" t="s">
        <v>14938</v>
      </c>
      <c r="H1243" s="1">
        <v>6.8</v>
      </c>
      <c r="O1243" s="14"/>
    </row>
    <row r="1244" ht="14.25" customHeight="1">
      <c r="A1244" s="1" t="s">
        <v>4647</v>
      </c>
      <c r="B1244" s="1" t="s">
        <v>18059</v>
      </c>
      <c r="C1244" s="1" t="s">
        <v>7737</v>
      </c>
      <c r="H1244" s="1">
        <v>6.5</v>
      </c>
      <c r="O1244" s="14"/>
    </row>
    <row r="1245" ht="14.25" customHeight="1">
      <c r="A1245" s="1" t="s">
        <v>1138</v>
      </c>
      <c r="B1245" s="1" t="s">
        <v>2394</v>
      </c>
      <c r="C1245" s="1" t="s">
        <v>13732</v>
      </c>
      <c r="D1245" s="1" t="s">
        <v>851</v>
      </c>
      <c r="H1245" s="1">
        <v>6.6</v>
      </c>
      <c r="O1245" s="14"/>
    </row>
    <row r="1246" ht="14.25" customHeight="1">
      <c r="A1246" s="1" t="s">
        <v>1138</v>
      </c>
      <c r="B1246" s="1" t="s">
        <v>14938</v>
      </c>
      <c r="H1246" s="1">
        <v>5.8</v>
      </c>
      <c r="O1246" s="14"/>
    </row>
    <row r="1247" ht="14.25" customHeight="1">
      <c r="A1247" s="1" t="s">
        <v>10030</v>
      </c>
      <c r="B1247" s="1" t="s">
        <v>2394</v>
      </c>
      <c r="C1247" s="1" t="s">
        <v>9004</v>
      </c>
      <c r="D1247" s="1" t="s">
        <v>13193</v>
      </c>
      <c r="H1247" s="1">
        <v>6.9</v>
      </c>
      <c r="O1247" s="14"/>
    </row>
    <row r="1248" ht="14.25" customHeight="1">
      <c r="A1248" s="1" t="s">
        <v>18054</v>
      </c>
      <c r="B1248" s="1" t="s">
        <v>2394</v>
      </c>
      <c r="C1248" s="1" t="s">
        <v>7737</v>
      </c>
      <c r="H1248" s="1">
        <v>7.1</v>
      </c>
      <c r="O1248" s="14"/>
    </row>
    <row r="1249" ht="14.25" customHeight="1">
      <c r="A1249" s="1" t="s">
        <v>4647</v>
      </c>
      <c r="B1249" s="1" t="s">
        <v>18059</v>
      </c>
      <c r="C1249" s="1" t="s">
        <v>7737</v>
      </c>
      <c r="H1249" s="1">
        <v>5.8</v>
      </c>
      <c r="O1249" s="14"/>
    </row>
    <row r="1250" ht="14.25" customHeight="1">
      <c r="A1250" s="1" t="s">
        <v>2394</v>
      </c>
      <c r="B1250" s="1" t="s">
        <v>17075</v>
      </c>
      <c r="H1250" s="1">
        <v>7.2</v>
      </c>
      <c r="O1250" s="14"/>
    </row>
    <row r="1251" ht="14.25" customHeight="1">
      <c r="A1251" s="1" t="s">
        <v>625</v>
      </c>
      <c r="B1251" s="1" t="s">
        <v>2394</v>
      </c>
      <c r="C1251" s="1" t="s">
        <v>14938</v>
      </c>
      <c r="H1251" s="1">
        <v>6.0</v>
      </c>
      <c r="O1251" s="14"/>
    </row>
    <row r="1252" ht="14.25" customHeight="1">
      <c r="A1252" s="1" t="s">
        <v>893</v>
      </c>
      <c r="B1252" s="1" t="s">
        <v>4647</v>
      </c>
      <c r="C1252" s="1" t="s">
        <v>9234</v>
      </c>
      <c r="D1252" s="1" t="s">
        <v>7737</v>
      </c>
      <c r="H1252" s="1">
        <v>4.7</v>
      </c>
      <c r="O1252" s="14"/>
    </row>
    <row r="1253" ht="14.25" customHeight="1">
      <c r="A1253" s="1" t="s">
        <v>1138</v>
      </c>
      <c r="B1253" s="1" t="s">
        <v>13732</v>
      </c>
      <c r="H1253" s="1">
        <v>5.2</v>
      </c>
      <c r="O1253" s="14"/>
    </row>
    <row r="1254" ht="14.25" customHeight="1">
      <c r="A1254" s="1" t="s">
        <v>2394</v>
      </c>
      <c r="B1254" s="1" t="s">
        <v>14938</v>
      </c>
      <c r="H1254" s="1">
        <v>5.5</v>
      </c>
      <c r="O1254" s="14"/>
    </row>
    <row r="1255" ht="14.25" customHeight="1">
      <c r="A1255" s="1" t="s">
        <v>1138</v>
      </c>
      <c r="B1255" s="1" t="s">
        <v>9004</v>
      </c>
      <c r="C1255" s="1" t="s">
        <v>14938</v>
      </c>
      <c r="H1255" s="1">
        <v>6.5</v>
      </c>
      <c r="O1255" s="14"/>
    </row>
    <row r="1256" ht="14.25" customHeight="1">
      <c r="A1256" s="1" t="s">
        <v>625</v>
      </c>
      <c r="B1256" s="1" t="s">
        <v>1138</v>
      </c>
      <c r="C1256" s="1" t="s">
        <v>9234</v>
      </c>
      <c r="H1256" s="1">
        <v>7.0</v>
      </c>
      <c r="O1256" s="14"/>
    </row>
    <row r="1257" ht="14.25" customHeight="1">
      <c r="A1257" s="1" t="s">
        <v>1138</v>
      </c>
      <c r="B1257" s="1" t="s">
        <v>2394</v>
      </c>
      <c r="H1257" s="1">
        <v>5.8</v>
      </c>
      <c r="O1257" s="14"/>
    </row>
    <row r="1258" ht="14.25" customHeight="1">
      <c r="A1258" s="1" t="s">
        <v>4647</v>
      </c>
      <c r="B1258" s="1" t="s">
        <v>18059</v>
      </c>
      <c r="H1258" s="1">
        <v>6.2</v>
      </c>
      <c r="O1258" s="14"/>
    </row>
    <row r="1259" ht="14.25" customHeight="1">
      <c r="A1259" s="1" t="s">
        <v>18059</v>
      </c>
      <c r="B1259" s="1" t="s">
        <v>7737</v>
      </c>
      <c r="H1259" s="1">
        <v>6.5</v>
      </c>
      <c r="O1259" s="14"/>
    </row>
    <row r="1260" ht="14.25" customHeight="1">
      <c r="A1260" s="1" t="s">
        <v>10030</v>
      </c>
      <c r="B1260" s="1" t="s">
        <v>2394</v>
      </c>
      <c r="C1260" s="1" t="s">
        <v>9004</v>
      </c>
      <c r="D1260" s="1" t="s">
        <v>13193</v>
      </c>
      <c r="H1260" s="1">
        <v>7.2</v>
      </c>
      <c r="O1260" s="14"/>
    </row>
    <row r="1261" ht="14.25" customHeight="1">
      <c r="A1261" s="1" t="s">
        <v>1138</v>
      </c>
      <c r="H1261" s="1">
        <v>5.1</v>
      </c>
      <c r="O1261" s="14"/>
    </row>
    <row r="1262" ht="14.25" customHeight="1">
      <c r="A1262" s="1" t="s">
        <v>1138</v>
      </c>
      <c r="B1262" s="1" t="s">
        <v>2394</v>
      </c>
      <c r="H1262" s="1">
        <v>4.7</v>
      </c>
      <c r="O1262" s="14"/>
    </row>
    <row r="1263" ht="14.25" customHeight="1">
      <c r="A1263" s="1" t="s">
        <v>4647</v>
      </c>
      <c r="H1263" s="1">
        <v>5.9</v>
      </c>
      <c r="O1263" s="14"/>
    </row>
    <row r="1264" ht="14.25" customHeight="1">
      <c r="A1264" s="1" t="s">
        <v>1138</v>
      </c>
      <c r="B1264" s="1" t="s">
        <v>18054</v>
      </c>
      <c r="C1264" s="1" t="s">
        <v>14938</v>
      </c>
      <c r="H1264" s="1">
        <v>5.8</v>
      </c>
      <c r="O1264" s="14"/>
    </row>
    <row r="1265" ht="14.25" customHeight="1">
      <c r="A1265" s="1" t="s">
        <v>2394</v>
      </c>
      <c r="H1265" s="1">
        <v>7.2</v>
      </c>
      <c r="O1265" s="14"/>
    </row>
    <row r="1266" ht="14.25" customHeight="1">
      <c r="A1266" s="1" t="s">
        <v>1138</v>
      </c>
      <c r="B1266" s="1" t="s">
        <v>2394</v>
      </c>
      <c r="C1266" s="1" t="s">
        <v>14938</v>
      </c>
      <c r="D1266" s="1" t="s">
        <v>18062</v>
      </c>
      <c r="H1266" s="1">
        <v>6.2</v>
      </c>
      <c r="O1266" s="14"/>
    </row>
    <row r="1267" ht="14.25" customHeight="1">
      <c r="A1267" s="1" t="s">
        <v>8614</v>
      </c>
      <c r="B1267" s="1" t="s">
        <v>1138</v>
      </c>
      <c r="C1267" s="1" t="s">
        <v>13732</v>
      </c>
      <c r="H1267" s="1">
        <v>7.4</v>
      </c>
      <c r="O1267" s="14"/>
    </row>
    <row r="1268" ht="14.25" customHeight="1">
      <c r="A1268" s="1" t="s">
        <v>1138</v>
      </c>
      <c r="B1268" s="1" t="s">
        <v>2394</v>
      </c>
      <c r="H1268" s="1">
        <v>5.7</v>
      </c>
      <c r="O1268" s="14"/>
    </row>
    <row r="1269" ht="14.25" customHeight="1">
      <c r="A1269" s="1" t="s">
        <v>1138</v>
      </c>
      <c r="B1269" s="1" t="s">
        <v>11374</v>
      </c>
      <c r="H1269" s="1">
        <v>6.1</v>
      </c>
      <c r="O1269" s="14"/>
    </row>
    <row r="1270" ht="14.25" customHeight="1">
      <c r="A1270" s="1" t="s">
        <v>893</v>
      </c>
      <c r="B1270" s="1" t="s">
        <v>625</v>
      </c>
      <c r="C1270" s="1" t="s">
        <v>18054</v>
      </c>
      <c r="D1270" s="1" t="s">
        <v>851</v>
      </c>
      <c r="E1270" s="1" t="s">
        <v>18059</v>
      </c>
      <c r="F1270" s="1" t="s">
        <v>7737</v>
      </c>
      <c r="H1270" s="1">
        <v>6.0</v>
      </c>
      <c r="O1270" s="14"/>
    </row>
    <row r="1271" ht="14.25" customHeight="1">
      <c r="A1271" s="1" t="s">
        <v>625</v>
      </c>
      <c r="B1271" s="1" t="s">
        <v>2394</v>
      </c>
      <c r="C1271" s="1" t="s">
        <v>18059</v>
      </c>
      <c r="H1271" s="1">
        <v>6.9</v>
      </c>
      <c r="O1271" s="14"/>
    </row>
    <row r="1272" ht="14.25" customHeight="1">
      <c r="A1272" s="1" t="s">
        <v>1138</v>
      </c>
      <c r="B1272" s="1" t="s">
        <v>2394</v>
      </c>
      <c r="C1272" s="1" t="s">
        <v>14938</v>
      </c>
      <c r="H1272" s="1">
        <v>6.5</v>
      </c>
      <c r="O1272" s="14"/>
    </row>
    <row r="1273" ht="14.25" customHeight="1">
      <c r="A1273" s="1" t="s">
        <v>10030</v>
      </c>
      <c r="B1273" s="1" t="s">
        <v>18054</v>
      </c>
      <c r="C1273" s="1" t="s">
        <v>2394</v>
      </c>
      <c r="D1273" s="1" t="s">
        <v>9004</v>
      </c>
      <c r="H1273" s="1">
        <v>5.0</v>
      </c>
      <c r="O1273" s="14"/>
    </row>
    <row r="1274" ht="14.25" customHeight="1">
      <c r="A1274" s="1" t="s">
        <v>893</v>
      </c>
      <c r="B1274" s="1" t="s">
        <v>625</v>
      </c>
      <c r="C1274" s="1" t="s">
        <v>18054</v>
      </c>
      <c r="D1274" s="1" t="s">
        <v>7737</v>
      </c>
      <c r="H1274" s="1">
        <v>5.7</v>
      </c>
      <c r="O1274" s="14"/>
    </row>
    <row r="1275" ht="14.25" customHeight="1">
      <c r="A1275" s="1" t="s">
        <v>2394</v>
      </c>
      <c r="B1275" s="1" t="s">
        <v>13193</v>
      </c>
      <c r="C1275" s="1" t="s">
        <v>14938</v>
      </c>
      <c r="H1275" s="1">
        <v>7.0</v>
      </c>
      <c r="O1275" s="14"/>
    </row>
    <row r="1276" ht="14.25" customHeight="1">
      <c r="A1276" s="1" t="s">
        <v>18054</v>
      </c>
      <c r="B1276" s="1" t="s">
        <v>2394</v>
      </c>
      <c r="C1276" s="1" t="s">
        <v>4647</v>
      </c>
      <c r="D1276" s="1" t="s">
        <v>7737</v>
      </c>
      <c r="H1276" s="1">
        <v>5.1</v>
      </c>
      <c r="O1276" s="14"/>
    </row>
    <row r="1277" ht="14.25" customHeight="1">
      <c r="A1277" s="1" t="s">
        <v>1138</v>
      </c>
      <c r="H1277" s="1">
        <v>5.3</v>
      </c>
      <c r="O1277" s="14"/>
    </row>
    <row r="1278" ht="14.25" customHeight="1">
      <c r="A1278" s="1" t="s">
        <v>4647</v>
      </c>
      <c r="B1278" s="1" t="s">
        <v>9234</v>
      </c>
      <c r="C1278" s="1" t="s">
        <v>7737</v>
      </c>
      <c r="H1278" s="1">
        <v>4.4</v>
      </c>
      <c r="O1278" s="14"/>
    </row>
    <row r="1279" ht="14.25" customHeight="1">
      <c r="A1279" s="1" t="s">
        <v>893</v>
      </c>
      <c r="B1279" s="1" t="s">
        <v>625</v>
      </c>
      <c r="C1279" s="1" t="s">
        <v>14938</v>
      </c>
      <c r="H1279" s="1">
        <v>4.7</v>
      </c>
      <c r="O1279" s="14"/>
    </row>
    <row r="1280" ht="14.25" customHeight="1">
      <c r="A1280" s="1" t="s">
        <v>10030</v>
      </c>
      <c r="B1280" s="1" t="s">
        <v>2394</v>
      </c>
      <c r="C1280" s="1" t="s">
        <v>17075</v>
      </c>
      <c r="D1280" s="1" t="s">
        <v>14938</v>
      </c>
      <c r="H1280" s="1">
        <v>6.7</v>
      </c>
      <c r="O1280" s="14"/>
    </row>
    <row r="1281" ht="14.25" customHeight="1">
      <c r="A1281" s="1" t="s">
        <v>2394</v>
      </c>
      <c r="B1281" s="1" t="s">
        <v>14938</v>
      </c>
      <c r="H1281" s="1">
        <v>6.7</v>
      </c>
      <c r="O1281" s="14"/>
    </row>
    <row r="1282" ht="14.25" customHeight="1">
      <c r="A1282" s="1" t="s">
        <v>4647</v>
      </c>
      <c r="B1282" s="1" t="s">
        <v>7737</v>
      </c>
      <c r="H1282" s="1">
        <v>5.7</v>
      </c>
      <c r="O1282" s="14"/>
    </row>
    <row r="1283" ht="14.25" customHeight="1">
      <c r="A1283" s="1" t="s">
        <v>18054</v>
      </c>
      <c r="B1283" s="1" t="s">
        <v>2394</v>
      </c>
      <c r="C1283" s="1" t="s">
        <v>14938</v>
      </c>
      <c r="D1283" s="1" t="s">
        <v>7737</v>
      </c>
      <c r="H1283" s="1">
        <v>7.4</v>
      </c>
      <c r="O1283" s="14"/>
    </row>
    <row r="1284" ht="14.25" customHeight="1">
      <c r="A1284" s="1" t="s">
        <v>1138</v>
      </c>
      <c r="B1284" s="1" t="s">
        <v>2394</v>
      </c>
      <c r="H1284" s="1">
        <v>6.1</v>
      </c>
      <c r="O1284" s="14"/>
    </row>
    <row r="1285" ht="14.25" customHeight="1">
      <c r="A1285" s="1" t="s">
        <v>893</v>
      </c>
      <c r="B1285" s="1" t="s">
        <v>18054</v>
      </c>
      <c r="C1285" s="1" t="s">
        <v>2394</v>
      </c>
      <c r="D1285" s="1" t="s">
        <v>7737</v>
      </c>
      <c r="H1285" s="1">
        <v>6.4</v>
      </c>
      <c r="O1285" s="14"/>
    </row>
    <row r="1286" ht="14.25" customHeight="1">
      <c r="A1286" s="1" t="s">
        <v>625</v>
      </c>
      <c r="B1286" s="1" t="s">
        <v>8614</v>
      </c>
      <c r="C1286" s="1" t="s">
        <v>1138</v>
      </c>
      <c r="D1286" s="1" t="s">
        <v>2394</v>
      </c>
      <c r="E1286" s="1" t="s">
        <v>13732</v>
      </c>
      <c r="F1286" s="1" t="s">
        <v>851</v>
      </c>
      <c r="G1286" s="1" t="s">
        <v>13193</v>
      </c>
      <c r="H1286" s="1">
        <v>6.2</v>
      </c>
      <c r="O1286" s="14"/>
    </row>
    <row r="1287" ht="14.25" customHeight="1">
      <c r="A1287" s="1" t="s">
        <v>18054</v>
      </c>
      <c r="B1287" s="1" t="s">
        <v>2394</v>
      </c>
      <c r="C1287" s="1" t="s">
        <v>18059</v>
      </c>
      <c r="D1287" s="1" t="s">
        <v>7737</v>
      </c>
      <c r="H1287" s="1">
        <v>6.2</v>
      </c>
      <c r="O1287" s="14"/>
    </row>
    <row r="1288" ht="14.25" customHeight="1">
      <c r="A1288" s="1" t="s">
        <v>2394</v>
      </c>
      <c r="B1288" s="1" t="s">
        <v>14938</v>
      </c>
      <c r="H1288" s="1">
        <v>5.9</v>
      </c>
      <c r="O1288" s="14"/>
    </row>
    <row r="1289" ht="14.25" customHeight="1">
      <c r="A1289" s="1" t="s">
        <v>893</v>
      </c>
      <c r="B1289" s="1" t="s">
        <v>1138</v>
      </c>
      <c r="C1289" s="1" t="s">
        <v>18054</v>
      </c>
      <c r="H1289" s="1">
        <v>4.0</v>
      </c>
      <c r="O1289" s="14"/>
    </row>
    <row r="1290" ht="14.25" customHeight="1">
      <c r="A1290" s="1" t="s">
        <v>2394</v>
      </c>
      <c r="B1290" s="1" t="s">
        <v>7737</v>
      </c>
      <c r="H1290" s="1">
        <v>6.2</v>
      </c>
      <c r="O1290" s="14"/>
    </row>
    <row r="1291" ht="14.25" customHeight="1">
      <c r="A1291" s="1" t="s">
        <v>2394</v>
      </c>
      <c r="H1291" s="1">
        <v>4.6</v>
      </c>
      <c r="O1291" s="14"/>
    </row>
    <row r="1292" ht="14.25" customHeight="1">
      <c r="A1292" s="1" t="s">
        <v>10030</v>
      </c>
      <c r="B1292" s="1" t="s">
        <v>2394</v>
      </c>
      <c r="C1292" s="1" t="s">
        <v>17075</v>
      </c>
      <c r="D1292" s="1" t="s">
        <v>14938</v>
      </c>
      <c r="H1292" s="1">
        <v>6.4</v>
      </c>
      <c r="O1292" s="14"/>
    </row>
    <row r="1293" ht="14.25" customHeight="1">
      <c r="A1293" s="1" t="s">
        <v>893</v>
      </c>
      <c r="B1293" s="1" t="s">
        <v>18054</v>
      </c>
      <c r="C1293" s="1" t="s">
        <v>7737</v>
      </c>
      <c r="H1293" s="1">
        <v>5.9</v>
      </c>
      <c r="O1293" s="14"/>
    </row>
    <row r="1294" ht="14.25" customHeight="1">
      <c r="A1294" s="1" t="s">
        <v>893</v>
      </c>
      <c r="B1294" s="1" t="s">
        <v>18054</v>
      </c>
      <c r="C1294" s="1" t="s">
        <v>2394</v>
      </c>
      <c r="D1294" s="1" t="s">
        <v>7737</v>
      </c>
      <c r="H1294" s="1">
        <v>5.1</v>
      </c>
      <c r="O1294" s="14"/>
    </row>
    <row r="1295" ht="14.25" customHeight="1">
      <c r="A1295" s="1" t="s">
        <v>2394</v>
      </c>
      <c r="B1295" s="1" t="s">
        <v>7737</v>
      </c>
      <c r="H1295" s="1">
        <v>7.6</v>
      </c>
      <c r="O1295" s="14"/>
    </row>
    <row r="1296" ht="14.25" customHeight="1">
      <c r="A1296" s="1" t="s">
        <v>893</v>
      </c>
      <c r="B1296" s="1" t="s">
        <v>625</v>
      </c>
      <c r="C1296" s="1" t="s">
        <v>1138</v>
      </c>
      <c r="D1296" s="1" t="s">
        <v>9004</v>
      </c>
      <c r="E1296" s="1" t="s">
        <v>7737</v>
      </c>
      <c r="H1296" s="1">
        <v>4.2</v>
      </c>
      <c r="O1296" s="14"/>
    </row>
    <row r="1297" ht="14.25" customHeight="1">
      <c r="A1297" s="1" t="s">
        <v>625</v>
      </c>
      <c r="B1297" s="1" t="s">
        <v>8614</v>
      </c>
      <c r="C1297" s="1" t="s">
        <v>1138</v>
      </c>
      <c r="D1297" s="1" t="s">
        <v>18054</v>
      </c>
      <c r="E1297" s="1" t="s">
        <v>13732</v>
      </c>
      <c r="H1297" s="1">
        <v>7.8</v>
      </c>
      <c r="O1297" s="14"/>
    </row>
    <row r="1298" ht="14.25" customHeight="1">
      <c r="A1298" s="1" t="s">
        <v>1138</v>
      </c>
      <c r="B1298" s="1" t="s">
        <v>14938</v>
      </c>
      <c r="H1298" s="1">
        <v>5.8</v>
      </c>
      <c r="O1298" s="14"/>
    </row>
    <row r="1299" ht="14.25" customHeight="1">
      <c r="A1299" s="1" t="s">
        <v>1138</v>
      </c>
      <c r="B1299" s="1" t="s">
        <v>14938</v>
      </c>
      <c r="C1299" s="1" t="s">
        <v>9234</v>
      </c>
      <c r="D1299" s="1" t="s">
        <v>7737</v>
      </c>
      <c r="H1299" s="1">
        <v>5.9</v>
      </c>
      <c r="O1299" s="14"/>
    </row>
    <row r="1300" ht="14.25" customHeight="1">
      <c r="A1300" s="1" t="s">
        <v>1138</v>
      </c>
      <c r="B1300" s="1" t="s">
        <v>14938</v>
      </c>
      <c r="H1300" s="1">
        <v>8.4</v>
      </c>
      <c r="O1300" s="14"/>
    </row>
    <row r="1301" ht="14.25" customHeight="1">
      <c r="A1301" s="1" t="s">
        <v>1138</v>
      </c>
      <c r="B1301" s="1" t="s">
        <v>18054</v>
      </c>
      <c r="C1301" s="1" t="s">
        <v>13732</v>
      </c>
      <c r="D1301" s="1" t="s">
        <v>14938</v>
      </c>
      <c r="H1301" s="1">
        <v>4.8</v>
      </c>
      <c r="O1301" s="14"/>
    </row>
    <row r="1302" ht="14.25" customHeight="1">
      <c r="A1302" s="1" t="s">
        <v>1138</v>
      </c>
      <c r="B1302" s="1" t="s">
        <v>2394</v>
      </c>
      <c r="C1302" s="1" t="s">
        <v>14938</v>
      </c>
      <c r="H1302" s="1">
        <v>6.2</v>
      </c>
      <c r="O1302" s="14"/>
    </row>
    <row r="1303" ht="14.25" customHeight="1">
      <c r="A1303" s="1" t="s">
        <v>10030</v>
      </c>
      <c r="B1303" s="1" t="s">
        <v>2394</v>
      </c>
      <c r="C1303" s="1" t="s">
        <v>14938</v>
      </c>
      <c r="H1303" s="1">
        <v>6.5</v>
      </c>
      <c r="O1303" s="14"/>
    </row>
    <row r="1304" ht="14.25" customHeight="1">
      <c r="A1304" s="1" t="s">
        <v>2394</v>
      </c>
      <c r="H1304" s="1">
        <v>6.3</v>
      </c>
      <c r="O1304" s="14"/>
    </row>
    <row r="1305" ht="14.25" customHeight="1">
      <c r="A1305" s="1" t="s">
        <v>18054</v>
      </c>
      <c r="B1305" s="1" t="s">
        <v>4647</v>
      </c>
      <c r="C1305" s="1" t="s">
        <v>7737</v>
      </c>
      <c r="H1305" s="1">
        <v>3.3</v>
      </c>
      <c r="O1305" s="14"/>
    </row>
    <row r="1306" ht="14.25" customHeight="1">
      <c r="A1306" s="1" t="s">
        <v>893</v>
      </c>
      <c r="B1306" s="1" t="s">
        <v>625</v>
      </c>
      <c r="C1306" s="1" t="s">
        <v>851</v>
      </c>
      <c r="D1306" s="1" t="s">
        <v>7737</v>
      </c>
      <c r="H1306" s="1">
        <v>5.9</v>
      </c>
      <c r="O1306" s="14"/>
    </row>
    <row r="1307" ht="14.25" customHeight="1">
      <c r="A1307" s="1" t="s">
        <v>2394</v>
      </c>
      <c r="B1307" s="1" t="s">
        <v>4647</v>
      </c>
      <c r="C1307" s="1" t="s">
        <v>9234</v>
      </c>
      <c r="D1307" s="1" t="s">
        <v>7737</v>
      </c>
      <c r="H1307" s="1">
        <v>6.0</v>
      </c>
      <c r="O1307" s="14"/>
    </row>
    <row r="1308" ht="14.25" customHeight="1">
      <c r="A1308" s="1" t="s">
        <v>1138</v>
      </c>
      <c r="H1308" s="1">
        <v>5.8</v>
      </c>
      <c r="O1308" s="14"/>
    </row>
    <row r="1309" ht="14.25" customHeight="1">
      <c r="A1309" s="1" t="s">
        <v>1138</v>
      </c>
      <c r="B1309" s="1" t="s">
        <v>2394</v>
      </c>
      <c r="C1309" s="1" t="s">
        <v>9004</v>
      </c>
      <c r="H1309" s="1">
        <v>6.5</v>
      </c>
      <c r="O1309" s="14"/>
    </row>
    <row r="1310" ht="14.25" customHeight="1">
      <c r="A1310" s="1" t="s">
        <v>893</v>
      </c>
      <c r="B1310" s="1" t="s">
        <v>625</v>
      </c>
      <c r="C1310" s="1" t="s">
        <v>2394</v>
      </c>
      <c r="D1310" s="1" t="s">
        <v>7737</v>
      </c>
      <c r="H1310" s="1">
        <v>4.7</v>
      </c>
      <c r="O1310" s="14"/>
    </row>
    <row r="1311" ht="14.25" customHeight="1">
      <c r="A1311" s="1" t="s">
        <v>893</v>
      </c>
      <c r="B1311" s="1" t="s">
        <v>9234</v>
      </c>
      <c r="H1311" s="1">
        <v>4.1</v>
      </c>
      <c r="O1311" s="14"/>
    </row>
    <row r="1312" ht="14.25" customHeight="1">
      <c r="A1312" s="1" t="s">
        <v>893</v>
      </c>
      <c r="B1312" s="1" t="s">
        <v>4647</v>
      </c>
      <c r="C1312" s="1" t="s">
        <v>18059</v>
      </c>
      <c r="D1312" s="1" t="s">
        <v>9234</v>
      </c>
      <c r="E1312" s="1" t="s">
        <v>7737</v>
      </c>
      <c r="H1312" s="1">
        <v>6.8</v>
      </c>
      <c r="O1312" s="14"/>
    </row>
    <row r="1313" ht="14.25" customHeight="1">
      <c r="A1313" s="1" t="s">
        <v>2394</v>
      </c>
      <c r="B1313" s="1" t="s">
        <v>18059</v>
      </c>
      <c r="C1313" s="1" t="s">
        <v>9234</v>
      </c>
      <c r="D1313" s="1" t="s">
        <v>7737</v>
      </c>
      <c r="H1313" s="1">
        <v>6.2</v>
      </c>
      <c r="O1313" s="14"/>
    </row>
    <row r="1314" ht="14.25" customHeight="1">
      <c r="A1314" s="1" t="s">
        <v>893</v>
      </c>
      <c r="B1314" s="1" t="s">
        <v>625</v>
      </c>
      <c r="C1314" s="1" t="s">
        <v>7737</v>
      </c>
      <c r="H1314" s="1">
        <v>4.5</v>
      </c>
      <c r="O1314" s="14"/>
    </row>
    <row r="1315" ht="14.25" customHeight="1">
      <c r="A1315" s="1" t="s">
        <v>1138</v>
      </c>
      <c r="B1315" s="1" t="s">
        <v>851</v>
      </c>
      <c r="C1315" s="1" t="s">
        <v>9234</v>
      </c>
      <c r="H1315" s="1">
        <v>5.8</v>
      </c>
      <c r="O1315" s="14"/>
    </row>
    <row r="1316" ht="14.25" customHeight="1">
      <c r="A1316" s="1" t="s">
        <v>625</v>
      </c>
      <c r="B1316" s="1" t="s">
        <v>9234</v>
      </c>
      <c r="C1316" s="1" t="s">
        <v>7737</v>
      </c>
      <c r="H1316" s="1">
        <v>7.3</v>
      </c>
      <c r="O1316" s="14"/>
    </row>
    <row r="1317" ht="14.25" customHeight="1">
      <c r="A1317" s="1" t="s">
        <v>1138</v>
      </c>
      <c r="B1317" s="1" t="s">
        <v>2394</v>
      </c>
      <c r="H1317" s="1">
        <v>5.9</v>
      </c>
      <c r="O1317" s="14"/>
    </row>
    <row r="1318" ht="14.25" customHeight="1">
      <c r="A1318" s="1" t="s">
        <v>625</v>
      </c>
      <c r="B1318" s="1" t="s">
        <v>8614</v>
      </c>
      <c r="C1318" s="1" t="s">
        <v>1138</v>
      </c>
      <c r="D1318" s="1" t="s">
        <v>851</v>
      </c>
      <c r="E1318" s="1" t="s">
        <v>14938</v>
      </c>
      <c r="H1318" s="1">
        <v>4.4</v>
      </c>
      <c r="O1318" s="14"/>
    </row>
    <row r="1319" ht="14.25" customHeight="1">
      <c r="A1319" s="1" t="s">
        <v>893</v>
      </c>
      <c r="B1319" s="1" t="s">
        <v>18054</v>
      </c>
      <c r="C1319" s="1" t="s">
        <v>2394</v>
      </c>
      <c r="D1319" s="1" t="s">
        <v>18059</v>
      </c>
      <c r="E1319" s="1" t="s">
        <v>7737</v>
      </c>
      <c r="H1319" s="1">
        <v>5.8</v>
      </c>
      <c r="O1319" s="14"/>
    </row>
    <row r="1320" ht="14.25" customHeight="1">
      <c r="A1320" s="1" t="s">
        <v>893</v>
      </c>
      <c r="B1320" s="1" t="s">
        <v>625</v>
      </c>
      <c r="C1320" s="1" t="s">
        <v>13732</v>
      </c>
      <c r="D1320" s="1" t="s">
        <v>7737</v>
      </c>
      <c r="H1320" s="1">
        <v>5.1</v>
      </c>
      <c r="O1320" s="14"/>
    </row>
    <row r="1321" ht="14.25" customHeight="1">
      <c r="A1321" s="1" t="s">
        <v>2394</v>
      </c>
      <c r="B1321" s="1" t="s">
        <v>18059</v>
      </c>
      <c r="C1321" s="1" t="s">
        <v>7737</v>
      </c>
      <c r="H1321" s="1">
        <v>6.9</v>
      </c>
      <c r="O1321" s="14"/>
    </row>
    <row r="1322" ht="14.25" customHeight="1">
      <c r="A1322" s="1" t="s">
        <v>1138</v>
      </c>
      <c r="B1322" s="1" t="s">
        <v>18054</v>
      </c>
      <c r="C1322" s="1" t="s">
        <v>2394</v>
      </c>
      <c r="D1322" s="1" t="s">
        <v>7737</v>
      </c>
      <c r="H1322" s="1">
        <v>6.2</v>
      </c>
      <c r="O1322" s="14"/>
    </row>
    <row r="1323" ht="14.25" customHeight="1">
      <c r="A1323" s="1" t="s">
        <v>625</v>
      </c>
      <c r="B1323" s="1" t="s">
        <v>1138</v>
      </c>
      <c r="C1323" s="1" t="s">
        <v>2394</v>
      </c>
      <c r="D1323" s="1" t="s">
        <v>14938</v>
      </c>
      <c r="E1323" s="1" t="s">
        <v>7737</v>
      </c>
      <c r="F1323" s="1" t="s">
        <v>18061</v>
      </c>
      <c r="H1323" s="1">
        <v>6.9</v>
      </c>
      <c r="O1323" s="14"/>
    </row>
    <row r="1324" ht="14.25" customHeight="1">
      <c r="A1324" s="1" t="s">
        <v>1138</v>
      </c>
      <c r="B1324" s="1" t="s">
        <v>851</v>
      </c>
      <c r="H1324" s="1">
        <v>7.3</v>
      </c>
      <c r="O1324" s="14"/>
    </row>
    <row r="1325" ht="14.25" customHeight="1">
      <c r="A1325" s="1" t="s">
        <v>893</v>
      </c>
      <c r="B1325" s="1" t="s">
        <v>2394</v>
      </c>
      <c r="C1325" s="1" t="s">
        <v>17075</v>
      </c>
      <c r="D1325" s="1" t="s">
        <v>14938</v>
      </c>
      <c r="E1325" s="1" t="s">
        <v>18061</v>
      </c>
      <c r="H1325" s="1">
        <v>7.1</v>
      </c>
      <c r="O1325" s="14"/>
    </row>
    <row r="1326" ht="14.25" customHeight="1">
      <c r="A1326" s="1" t="s">
        <v>2394</v>
      </c>
      <c r="B1326" s="1" t="s">
        <v>17075</v>
      </c>
      <c r="C1326" s="1" t="s">
        <v>18061</v>
      </c>
      <c r="H1326" s="1">
        <v>6.0</v>
      </c>
      <c r="O1326" s="14"/>
    </row>
    <row r="1327" ht="14.25" customHeight="1">
      <c r="A1327" s="1" t="s">
        <v>893</v>
      </c>
      <c r="B1327" s="1" t="s">
        <v>2394</v>
      </c>
      <c r="C1327" s="1" t="s">
        <v>9234</v>
      </c>
      <c r="D1327" s="1" t="s">
        <v>7737</v>
      </c>
      <c r="H1327" s="1">
        <v>7.0</v>
      </c>
      <c r="O1327" s="14"/>
    </row>
    <row r="1328" ht="14.25" customHeight="1">
      <c r="A1328" s="1" t="s">
        <v>625</v>
      </c>
      <c r="B1328" s="1" t="s">
        <v>8614</v>
      </c>
      <c r="C1328" s="1" t="s">
        <v>1138</v>
      </c>
      <c r="D1328" s="1" t="s">
        <v>851</v>
      </c>
      <c r="E1328" s="1" t="s">
        <v>9004</v>
      </c>
      <c r="F1328" s="1" t="s">
        <v>14938</v>
      </c>
      <c r="H1328" s="1">
        <v>6.8</v>
      </c>
      <c r="O1328" s="14"/>
    </row>
    <row r="1329" ht="14.25" customHeight="1">
      <c r="A1329" s="1" t="s">
        <v>1138</v>
      </c>
      <c r="H1329" s="1">
        <v>5.7</v>
      </c>
      <c r="O1329" s="14"/>
    </row>
    <row r="1330" ht="14.25" customHeight="1">
      <c r="A1330" s="1" t="s">
        <v>893</v>
      </c>
      <c r="B1330" s="1" t="s">
        <v>2394</v>
      </c>
      <c r="C1330" s="1" t="s">
        <v>851</v>
      </c>
      <c r="H1330" s="1">
        <v>7.6</v>
      </c>
      <c r="O1330" s="14"/>
    </row>
    <row r="1331" ht="14.25" customHeight="1">
      <c r="A1331" s="1" t="s">
        <v>893</v>
      </c>
      <c r="B1331" s="1" t="s">
        <v>625</v>
      </c>
      <c r="C1331" s="1" t="s">
        <v>2394</v>
      </c>
      <c r="D1331" s="1" t="s">
        <v>851</v>
      </c>
      <c r="E1331" s="1" t="s">
        <v>18061</v>
      </c>
      <c r="H1331" s="1">
        <v>8.4</v>
      </c>
      <c r="O1331" s="14"/>
    </row>
    <row r="1332" ht="14.25" customHeight="1">
      <c r="A1332" s="1" t="s">
        <v>2394</v>
      </c>
      <c r="B1332" s="1" t="s">
        <v>851</v>
      </c>
      <c r="C1332" s="1" t="s">
        <v>14938</v>
      </c>
      <c r="D1332" s="1" t="s">
        <v>9234</v>
      </c>
      <c r="H1332" s="1">
        <v>7.1</v>
      </c>
      <c r="O1332" s="14"/>
    </row>
    <row r="1333" ht="14.25" customHeight="1">
      <c r="A1333" s="1" t="s">
        <v>1138</v>
      </c>
      <c r="B1333" s="1" t="s">
        <v>14938</v>
      </c>
      <c r="H1333" s="1">
        <v>5.6</v>
      </c>
      <c r="O1333" s="14"/>
    </row>
    <row r="1334" ht="14.25" customHeight="1">
      <c r="A1334" s="1" t="s">
        <v>893</v>
      </c>
      <c r="B1334" s="1" t="s">
        <v>18054</v>
      </c>
      <c r="C1334" s="1" t="s">
        <v>7737</v>
      </c>
      <c r="H1334" s="1">
        <v>6.7</v>
      </c>
      <c r="O1334" s="14"/>
    </row>
    <row r="1335" ht="14.25" customHeight="1">
      <c r="A1335" s="1" t="s">
        <v>8614</v>
      </c>
      <c r="B1335" s="1" t="s">
        <v>1138</v>
      </c>
      <c r="C1335" s="1" t="s">
        <v>13732</v>
      </c>
      <c r="D1335" s="1" t="s">
        <v>4647</v>
      </c>
      <c r="E1335" s="1" t="s">
        <v>9234</v>
      </c>
      <c r="H1335" s="1">
        <v>7.0</v>
      </c>
      <c r="O1335" s="14"/>
    </row>
    <row r="1336" ht="14.25" customHeight="1">
      <c r="A1336" s="1" t="s">
        <v>893</v>
      </c>
      <c r="B1336" s="1" t="s">
        <v>625</v>
      </c>
      <c r="C1336" s="1" t="s">
        <v>9234</v>
      </c>
      <c r="D1336" s="1" t="s">
        <v>7737</v>
      </c>
      <c r="H1336" s="1">
        <v>8.0</v>
      </c>
      <c r="O1336" s="14"/>
    </row>
    <row r="1337" ht="14.25" customHeight="1">
      <c r="A1337" s="1" t="s">
        <v>10030</v>
      </c>
      <c r="B1337" s="1" t="s">
        <v>2394</v>
      </c>
      <c r="C1337" s="1" t="s">
        <v>14938</v>
      </c>
      <c r="D1337" s="1" t="s">
        <v>18062</v>
      </c>
      <c r="H1337" s="1">
        <v>5.3</v>
      </c>
      <c r="O1337" s="14"/>
    </row>
    <row r="1338" ht="14.25" customHeight="1">
      <c r="A1338" s="1" t="s">
        <v>893</v>
      </c>
      <c r="B1338" s="1" t="s">
        <v>1138</v>
      </c>
      <c r="C1338" s="1" t="s">
        <v>9234</v>
      </c>
      <c r="H1338" s="1">
        <v>4.9</v>
      </c>
      <c r="O1338" s="14"/>
    </row>
    <row r="1339" ht="14.25" customHeight="1">
      <c r="A1339" s="1" t="s">
        <v>1138</v>
      </c>
      <c r="B1339" s="1" t="s">
        <v>18062</v>
      </c>
      <c r="H1339" s="1">
        <v>6.4</v>
      </c>
      <c r="O1339" s="14"/>
    </row>
    <row r="1340" ht="14.25" customHeight="1">
      <c r="A1340" s="1" t="s">
        <v>893</v>
      </c>
      <c r="B1340" s="1" t="s">
        <v>625</v>
      </c>
      <c r="C1340" s="1" t="s">
        <v>2394</v>
      </c>
      <c r="D1340" s="1" t="s">
        <v>17075</v>
      </c>
      <c r="E1340" s="1" t="s">
        <v>18061</v>
      </c>
      <c r="H1340" s="1">
        <v>7.4</v>
      </c>
      <c r="O1340" s="14"/>
    </row>
    <row r="1341" ht="14.25" customHeight="1">
      <c r="A1341" s="1" t="s">
        <v>1138</v>
      </c>
      <c r="B1341" s="1" t="s">
        <v>14938</v>
      </c>
      <c r="H1341" s="1">
        <v>6.1</v>
      </c>
      <c r="O1341" s="14"/>
    </row>
    <row r="1342" ht="14.25" customHeight="1">
      <c r="A1342" s="1" t="s">
        <v>1138</v>
      </c>
      <c r="B1342" s="1" t="s">
        <v>14938</v>
      </c>
      <c r="H1342" s="1">
        <v>6.5</v>
      </c>
      <c r="O1342" s="14"/>
    </row>
    <row r="1343" ht="14.25" customHeight="1">
      <c r="A1343" s="1" t="s">
        <v>1138</v>
      </c>
      <c r="H1343" s="1">
        <v>5.7</v>
      </c>
      <c r="O1343" s="14"/>
    </row>
    <row r="1344" ht="14.25" customHeight="1">
      <c r="A1344" s="1" t="s">
        <v>893</v>
      </c>
      <c r="B1344" s="1" t="s">
        <v>625</v>
      </c>
      <c r="C1344" s="1" t="s">
        <v>1138</v>
      </c>
      <c r="D1344" s="1" t="s">
        <v>13732</v>
      </c>
      <c r="E1344" s="1" t="s">
        <v>9234</v>
      </c>
      <c r="H1344" s="1">
        <v>5.1</v>
      </c>
      <c r="O1344" s="14"/>
    </row>
    <row r="1345" ht="14.25" customHeight="1">
      <c r="A1345" s="1" t="s">
        <v>893</v>
      </c>
      <c r="B1345" s="1" t="s">
        <v>625</v>
      </c>
      <c r="C1345" s="1" t="s">
        <v>18059</v>
      </c>
      <c r="D1345" s="1" t="s">
        <v>9234</v>
      </c>
      <c r="E1345" s="1" t="s">
        <v>7737</v>
      </c>
      <c r="H1345" s="1">
        <v>6.6</v>
      </c>
      <c r="O1345" s="14"/>
    </row>
    <row r="1346" ht="14.25" customHeight="1">
      <c r="A1346" s="1" t="s">
        <v>893</v>
      </c>
      <c r="B1346" s="1" t="s">
        <v>10030</v>
      </c>
      <c r="C1346" s="1" t="s">
        <v>2394</v>
      </c>
      <c r="H1346" s="1">
        <v>6.5</v>
      </c>
      <c r="O1346" s="14"/>
    </row>
    <row r="1347" ht="14.25" customHeight="1">
      <c r="A1347" s="1" t="s">
        <v>2394</v>
      </c>
      <c r="B1347" s="1" t="s">
        <v>14938</v>
      </c>
      <c r="H1347" s="1">
        <v>6.9</v>
      </c>
      <c r="O1347" s="14"/>
    </row>
    <row r="1348" ht="14.25" customHeight="1">
      <c r="A1348" s="1" t="s">
        <v>1138</v>
      </c>
      <c r="B1348" s="1" t="s">
        <v>13732</v>
      </c>
      <c r="C1348" s="1" t="s">
        <v>9234</v>
      </c>
      <c r="H1348" s="1">
        <v>7.8</v>
      </c>
      <c r="O1348" s="14"/>
    </row>
    <row r="1349" ht="14.25" customHeight="1">
      <c r="A1349" s="1" t="s">
        <v>625</v>
      </c>
      <c r="B1349" s="1" t="s">
        <v>8614</v>
      </c>
      <c r="C1349" s="1" t="s">
        <v>13732</v>
      </c>
      <c r="D1349" s="1" t="s">
        <v>851</v>
      </c>
      <c r="H1349" s="1">
        <v>6.4</v>
      </c>
      <c r="O1349" s="14"/>
    </row>
    <row r="1350" ht="14.25" customHeight="1">
      <c r="A1350" s="1" t="s">
        <v>10030</v>
      </c>
      <c r="B1350" s="1" t="s">
        <v>2394</v>
      </c>
      <c r="C1350" s="1" t="s">
        <v>18062</v>
      </c>
      <c r="H1350" s="1">
        <v>7.6</v>
      </c>
      <c r="O1350" s="14"/>
    </row>
    <row r="1351" ht="14.25" customHeight="1">
      <c r="A1351" s="1" t="s">
        <v>18054</v>
      </c>
      <c r="B1351" s="1" t="s">
        <v>2394</v>
      </c>
      <c r="C1351" s="1" t="s">
        <v>7737</v>
      </c>
      <c r="H1351" s="1">
        <v>5.6</v>
      </c>
      <c r="O1351" s="14"/>
    </row>
    <row r="1352" ht="14.25" customHeight="1">
      <c r="A1352" s="1" t="s">
        <v>1138</v>
      </c>
      <c r="B1352" s="1" t="s">
        <v>18054</v>
      </c>
      <c r="C1352" s="1" t="s">
        <v>14938</v>
      </c>
      <c r="H1352" s="1">
        <v>6.2</v>
      </c>
      <c r="O1352" s="14"/>
    </row>
    <row r="1353" ht="14.25" customHeight="1">
      <c r="A1353" s="1" t="s">
        <v>893</v>
      </c>
      <c r="B1353" s="1" t="s">
        <v>1138</v>
      </c>
      <c r="C1353" s="1" t="s">
        <v>18054</v>
      </c>
      <c r="H1353" s="1">
        <v>4.4</v>
      </c>
      <c r="O1353" s="14"/>
    </row>
    <row r="1354" ht="14.25" customHeight="1">
      <c r="A1354" s="1" t="s">
        <v>2394</v>
      </c>
      <c r="B1354" s="1" t="s">
        <v>14938</v>
      </c>
      <c r="H1354" s="1">
        <v>5.6</v>
      </c>
      <c r="O1354" s="14"/>
    </row>
    <row r="1355" ht="14.25" customHeight="1">
      <c r="A1355" s="1" t="s">
        <v>1138</v>
      </c>
      <c r="B1355" s="1" t="s">
        <v>2394</v>
      </c>
      <c r="H1355" s="1">
        <v>5.5</v>
      </c>
      <c r="O1355" s="14"/>
    </row>
    <row r="1356" ht="14.25" customHeight="1">
      <c r="A1356" s="1" t="s">
        <v>18059</v>
      </c>
      <c r="B1356" s="1" t="s">
        <v>7737</v>
      </c>
      <c r="H1356" s="1">
        <v>6.7</v>
      </c>
      <c r="O1356" s="14"/>
    </row>
    <row r="1357" ht="14.25" customHeight="1">
      <c r="A1357" s="1" t="s">
        <v>18054</v>
      </c>
      <c r="B1357" s="1" t="s">
        <v>2394</v>
      </c>
      <c r="C1357" s="1" t="s">
        <v>18059</v>
      </c>
      <c r="D1357" s="1" t="s">
        <v>7737</v>
      </c>
      <c r="H1357" s="1">
        <v>6.1</v>
      </c>
      <c r="O1357" s="14"/>
    </row>
    <row r="1358" ht="14.25" customHeight="1">
      <c r="A1358" s="1" t="s">
        <v>2394</v>
      </c>
      <c r="B1358" s="1" t="s">
        <v>9004</v>
      </c>
      <c r="H1358" s="1">
        <v>6.2</v>
      </c>
      <c r="O1358" s="14"/>
    </row>
    <row r="1359" ht="14.25" customHeight="1">
      <c r="A1359" s="1" t="s">
        <v>2394</v>
      </c>
      <c r="H1359" s="1">
        <v>7.3</v>
      </c>
      <c r="O1359" s="14"/>
    </row>
    <row r="1360" ht="14.25" customHeight="1">
      <c r="A1360" s="1" t="s">
        <v>625</v>
      </c>
      <c r="B1360" s="1" t="s">
        <v>2394</v>
      </c>
      <c r="H1360" s="1">
        <v>6.6</v>
      </c>
      <c r="O1360" s="14"/>
    </row>
    <row r="1361" ht="14.25" customHeight="1">
      <c r="A1361" s="1" t="s">
        <v>4647</v>
      </c>
      <c r="B1361" s="1" t="s">
        <v>18059</v>
      </c>
      <c r="C1361" s="1" t="s">
        <v>9234</v>
      </c>
      <c r="H1361" s="1">
        <v>8.2</v>
      </c>
      <c r="O1361" s="14"/>
    </row>
    <row r="1362" ht="14.25" customHeight="1">
      <c r="A1362" s="1" t="s">
        <v>893</v>
      </c>
      <c r="B1362" s="1" t="s">
        <v>9234</v>
      </c>
      <c r="C1362" s="1" t="s">
        <v>7737</v>
      </c>
      <c r="H1362" s="1">
        <v>6.4</v>
      </c>
      <c r="O1362" s="14"/>
    </row>
    <row r="1363" ht="14.25" customHeight="1">
      <c r="A1363" s="1" t="s">
        <v>18054</v>
      </c>
      <c r="B1363" s="1" t="s">
        <v>18059</v>
      </c>
      <c r="C1363" s="1" t="s">
        <v>7737</v>
      </c>
      <c r="H1363" s="1">
        <v>6.4</v>
      </c>
      <c r="O1363" s="14"/>
    </row>
    <row r="1364" ht="14.25" customHeight="1">
      <c r="A1364" s="1" t="s">
        <v>893</v>
      </c>
      <c r="B1364" s="1" t="s">
        <v>625</v>
      </c>
      <c r="C1364" s="1" t="s">
        <v>2394</v>
      </c>
      <c r="D1364" s="1" t="s">
        <v>7737</v>
      </c>
      <c r="E1364" s="1" t="s">
        <v>11374</v>
      </c>
      <c r="H1364" s="1">
        <v>5.2</v>
      </c>
      <c r="O1364" s="14"/>
    </row>
    <row r="1365" ht="14.25" customHeight="1">
      <c r="A1365" s="1" t="s">
        <v>625</v>
      </c>
      <c r="B1365" s="1" t="s">
        <v>13732</v>
      </c>
      <c r="C1365" s="1" t="s">
        <v>851</v>
      </c>
      <c r="D1365" s="1" t="s">
        <v>9234</v>
      </c>
      <c r="H1365" s="1">
        <v>6.5</v>
      </c>
      <c r="O1365" s="14"/>
    </row>
    <row r="1366" ht="14.25" customHeight="1">
      <c r="A1366" s="1" t="s">
        <v>2394</v>
      </c>
      <c r="H1366" s="1">
        <v>7.1</v>
      </c>
      <c r="O1366" s="14"/>
    </row>
    <row r="1367" ht="14.25" customHeight="1">
      <c r="A1367" s="1" t="s">
        <v>625</v>
      </c>
      <c r="B1367" s="1" t="s">
        <v>1138</v>
      </c>
      <c r="C1367" s="1" t="s">
        <v>17075</v>
      </c>
      <c r="D1367" s="1" t="s">
        <v>14938</v>
      </c>
      <c r="H1367" s="1">
        <v>4.8</v>
      </c>
      <c r="O1367" s="14"/>
    </row>
    <row r="1368" ht="14.25" customHeight="1">
      <c r="A1368" s="1" t="s">
        <v>10030</v>
      </c>
      <c r="B1368" s="1" t="s">
        <v>2394</v>
      </c>
      <c r="C1368" s="1" t="s">
        <v>18062</v>
      </c>
      <c r="H1368" s="1">
        <v>7.3</v>
      </c>
      <c r="O1368" s="14"/>
    </row>
    <row r="1369" ht="14.25" customHeight="1">
      <c r="A1369" s="1" t="s">
        <v>893</v>
      </c>
      <c r="B1369" s="1" t="s">
        <v>625</v>
      </c>
      <c r="C1369" s="1" t="s">
        <v>9234</v>
      </c>
      <c r="D1369" s="1" t="s">
        <v>7737</v>
      </c>
      <c r="H1369" s="1">
        <v>5.2</v>
      </c>
      <c r="O1369" s="14"/>
    </row>
    <row r="1370" ht="14.25" customHeight="1">
      <c r="A1370" s="1" t="s">
        <v>2394</v>
      </c>
      <c r="B1370" s="1" t="s">
        <v>18062</v>
      </c>
      <c r="H1370" s="1">
        <v>7.7</v>
      </c>
      <c r="O1370" s="14"/>
    </row>
    <row r="1371" ht="14.25" customHeight="1">
      <c r="A1371" s="1" t="s">
        <v>18054</v>
      </c>
      <c r="B1371" s="1" t="s">
        <v>2394</v>
      </c>
      <c r="C1371" s="1" t="s">
        <v>7737</v>
      </c>
      <c r="H1371" s="1">
        <v>7.6</v>
      </c>
      <c r="O1371" s="14"/>
    </row>
    <row r="1372" ht="14.25" customHeight="1">
      <c r="A1372" s="1" t="s">
        <v>1138</v>
      </c>
      <c r="B1372" s="1" t="s">
        <v>2394</v>
      </c>
      <c r="C1372" s="1" t="s">
        <v>14938</v>
      </c>
      <c r="H1372" s="1">
        <v>5.7</v>
      </c>
      <c r="O1372" s="14"/>
    </row>
    <row r="1373" ht="14.25" customHeight="1">
      <c r="A1373" s="1" t="s">
        <v>1138</v>
      </c>
      <c r="B1373" s="1" t="s">
        <v>2394</v>
      </c>
      <c r="H1373" s="1">
        <v>7.0</v>
      </c>
      <c r="O1373" s="14"/>
    </row>
    <row r="1374" ht="14.25" customHeight="1">
      <c r="A1374" s="1" t="s">
        <v>625</v>
      </c>
      <c r="B1374" s="1" t="s">
        <v>1138</v>
      </c>
      <c r="C1374" s="1" t="s">
        <v>13732</v>
      </c>
      <c r="D1374" s="1" t="s">
        <v>851</v>
      </c>
      <c r="H1374" s="1">
        <v>6.0</v>
      </c>
      <c r="O1374" s="14"/>
    </row>
    <row r="1375" ht="14.25" customHeight="1">
      <c r="A1375" s="1" t="s">
        <v>893</v>
      </c>
      <c r="B1375" s="1" t="s">
        <v>10030</v>
      </c>
      <c r="C1375" s="1" t="s">
        <v>2394</v>
      </c>
      <c r="D1375" s="1" t="s">
        <v>18062</v>
      </c>
      <c r="H1375" s="1">
        <v>8.1</v>
      </c>
      <c r="O1375" s="14"/>
    </row>
    <row r="1376" ht="14.25" customHeight="1">
      <c r="A1376" s="1" t="s">
        <v>2394</v>
      </c>
      <c r="H1376" s="1">
        <v>8.0</v>
      </c>
      <c r="O1376" s="14"/>
    </row>
    <row r="1377" ht="14.25" customHeight="1">
      <c r="A1377" s="1" t="s">
        <v>893</v>
      </c>
      <c r="B1377" s="1" t="s">
        <v>1138</v>
      </c>
      <c r="C1377" s="1" t="s">
        <v>18054</v>
      </c>
      <c r="H1377" s="1">
        <v>5.6</v>
      </c>
      <c r="O1377" s="14"/>
    </row>
    <row r="1378" ht="14.25" customHeight="1">
      <c r="A1378" s="1" t="s">
        <v>1138</v>
      </c>
      <c r="B1378" s="1" t="s">
        <v>14938</v>
      </c>
      <c r="H1378" s="1">
        <v>6.1</v>
      </c>
      <c r="O1378" s="14"/>
    </row>
    <row r="1379" ht="14.25" customHeight="1">
      <c r="A1379" s="1" t="s">
        <v>2394</v>
      </c>
      <c r="B1379" s="1" t="s">
        <v>13732</v>
      </c>
      <c r="H1379" s="1">
        <v>6.9</v>
      </c>
      <c r="O1379" s="14"/>
    </row>
    <row r="1380" ht="14.25" customHeight="1">
      <c r="A1380" s="1" t="s">
        <v>2394</v>
      </c>
      <c r="B1380" s="1" t="s">
        <v>851</v>
      </c>
      <c r="C1380" s="1" t="s">
        <v>14938</v>
      </c>
      <c r="H1380" s="1">
        <v>5.2</v>
      </c>
      <c r="O1380" s="14"/>
    </row>
    <row r="1381" ht="14.25" customHeight="1">
      <c r="A1381" s="1" t="s">
        <v>18054</v>
      </c>
      <c r="B1381" s="1" t="s">
        <v>2394</v>
      </c>
      <c r="C1381" s="1" t="s">
        <v>7737</v>
      </c>
      <c r="H1381" s="1">
        <v>7.0</v>
      </c>
      <c r="O1381" s="14"/>
    </row>
    <row r="1382" ht="14.25" customHeight="1">
      <c r="A1382" s="1" t="s">
        <v>893</v>
      </c>
      <c r="B1382" s="1" t="s">
        <v>1138</v>
      </c>
      <c r="C1382" s="1" t="s">
        <v>18054</v>
      </c>
      <c r="D1382" s="1" t="s">
        <v>7737</v>
      </c>
      <c r="H1382" s="1">
        <v>6.3</v>
      </c>
      <c r="O1382" s="14"/>
    </row>
    <row r="1383" ht="14.25" customHeight="1">
      <c r="A1383" s="1" t="s">
        <v>1138</v>
      </c>
      <c r="B1383" s="1" t="s">
        <v>18054</v>
      </c>
      <c r="H1383" s="1">
        <v>7.0</v>
      </c>
      <c r="O1383" s="14"/>
    </row>
    <row r="1384" ht="14.25" customHeight="1">
      <c r="A1384" s="1" t="s">
        <v>893</v>
      </c>
      <c r="B1384" s="1" t="s">
        <v>625</v>
      </c>
      <c r="C1384" s="1" t="s">
        <v>9234</v>
      </c>
      <c r="H1384" s="1">
        <v>5.3</v>
      </c>
      <c r="O1384" s="14"/>
    </row>
    <row r="1385" ht="14.25" customHeight="1">
      <c r="A1385" s="1" t="s">
        <v>893</v>
      </c>
      <c r="B1385" s="1" t="s">
        <v>18054</v>
      </c>
      <c r="C1385" s="1" t="s">
        <v>2394</v>
      </c>
      <c r="D1385" s="1" t="s">
        <v>18059</v>
      </c>
      <c r="E1385" s="1" t="s">
        <v>7737</v>
      </c>
      <c r="H1385" s="1">
        <v>6.9</v>
      </c>
      <c r="O1385" s="14"/>
    </row>
    <row r="1386" ht="14.25" customHeight="1">
      <c r="A1386" s="1" t="s">
        <v>893</v>
      </c>
      <c r="B1386" s="1" t="s">
        <v>625</v>
      </c>
      <c r="C1386" s="1" t="s">
        <v>7737</v>
      </c>
      <c r="H1386" s="1">
        <v>6.2</v>
      </c>
      <c r="O1386" s="14"/>
    </row>
    <row r="1387" ht="14.25" customHeight="1">
      <c r="A1387" s="1" t="s">
        <v>1138</v>
      </c>
      <c r="B1387" s="1" t="s">
        <v>9234</v>
      </c>
      <c r="H1387" s="1">
        <v>6.4</v>
      </c>
      <c r="O1387" s="14"/>
    </row>
    <row r="1388" ht="14.25" customHeight="1">
      <c r="A1388" s="1" t="s">
        <v>2394</v>
      </c>
      <c r="B1388" s="1" t="s">
        <v>13732</v>
      </c>
      <c r="H1388" s="1">
        <v>6.4</v>
      </c>
      <c r="O1388" s="14"/>
    </row>
    <row r="1389" ht="14.25" customHeight="1">
      <c r="A1389" s="1" t="s">
        <v>893</v>
      </c>
      <c r="B1389" s="1" t="s">
        <v>625</v>
      </c>
      <c r="C1389" s="1" t="s">
        <v>18054</v>
      </c>
      <c r="D1389" s="1" t="s">
        <v>2394</v>
      </c>
      <c r="E1389" s="1" t="s">
        <v>13732</v>
      </c>
      <c r="F1389" s="1" t="s">
        <v>851</v>
      </c>
      <c r="G1389" s="1" t="s">
        <v>14938</v>
      </c>
      <c r="H1389" s="1">
        <v>5.7</v>
      </c>
      <c r="O1389" s="14"/>
    </row>
    <row r="1390" ht="14.25" customHeight="1">
      <c r="A1390" s="1" t="s">
        <v>893</v>
      </c>
      <c r="B1390" s="1" t="s">
        <v>18054</v>
      </c>
      <c r="C1390" s="1" t="s">
        <v>2394</v>
      </c>
      <c r="D1390" s="1" t="s">
        <v>7737</v>
      </c>
      <c r="H1390" s="1">
        <v>6.1</v>
      </c>
      <c r="O1390" s="14"/>
    </row>
    <row r="1391" ht="14.25" customHeight="1">
      <c r="A1391" s="1" t="s">
        <v>1138</v>
      </c>
      <c r="B1391" s="1" t="s">
        <v>2394</v>
      </c>
      <c r="C1391" s="1" t="s">
        <v>14938</v>
      </c>
      <c r="H1391" s="1">
        <v>5.4</v>
      </c>
      <c r="O1391" s="14"/>
    </row>
    <row r="1392" ht="14.25" customHeight="1">
      <c r="A1392" s="1" t="s">
        <v>2394</v>
      </c>
      <c r="B1392" s="1" t="s">
        <v>17075</v>
      </c>
      <c r="H1392" s="1">
        <v>6.7</v>
      </c>
      <c r="O1392" s="14"/>
    </row>
    <row r="1393" ht="14.25" customHeight="1">
      <c r="A1393" s="1" t="s">
        <v>2394</v>
      </c>
      <c r="B1393" s="1" t="s">
        <v>18059</v>
      </c>
      <c r="C1393" s="1" t="s">
        <v>14938</v>
      </c>
      <c r="D1393" s="1" t="s">
        <v>7737</v>
      </c>
      <c r="H1393" s="1">
        <v>6.8</v>
      </c>
      <c r="O1393" s="14"/>
    </row>
    <row r="1394" ht="14.25" customHeight="1">
      <c r="A1394" s="1" t="s">
        <v>2394</v>
      </c>
      <c r="B1394" s="1" t="s">
        <v>4647</v>
      </c>
      <c r="C1394" s="1" t="s">
        <v>18059</v>
      </c>
      <c r="D1394" s="1" t="s">
        <v>7737</v>
      </c>
      <c r="H1394" s="1">
        <v>6.0</v>
      </c>
      <c r="O1394" s="14"/>
    </row>
    <row r="1395" ht="14.25" customHeight="1">
      <c r="A1395" s="1" t="s">
        <v>2394</v>
      </c>
      <c r="B1395" s="1" t="s">
        <v>9234</v>
      </c>
      <c r="C1395" s="1" t="s">
        <v>7737</v>
      </c>
      <c r="H1395" s="1">
        <v>7.8</v>
      </c>
      <c r="O1395" s="14"/>
    </row>
    <row r="1396" ht="14.25" customHeight="1">
      <c r="A1396" s="1" t="s">
        <v>10030</v>
      </c>
      <c r="B1396" s="1" t="s">
        <v>1138</v>
      </c>
      <c r="C1396" s="1" t="s">
        <v>14938</v>
      </c>
      <c r="H1396" s="1">
        <v>5.3</v>
      </c>
      <c r="O1396" s="14"/>
    </row>
    <row r="1397" ht="14.25" customHeight="1">
      <c r="A1397" s="1" t="s">
        <v>625</v>
      </c>
      <c r="B1397" s="1" t="s">
        <v>8614</v>
      </c>
      <c r="C1397" s="1" t="s">
        <v>1138</v>
      </c>
      <c r="D1397" s="1" t="s">
        <v>13732</v>
      </c>
      <c r="E1397" s="1" t="s">
        <v>9234</v>
      </c>
      <c r="H1397" s="1">
        <v>4.5</v>
      </c>
      <c r="O1397" s="14"/>
    </row>
    <row r="1398" ht="14.25" customHeight="1">
      <c r="A1398" s="1" t="s">
        <v>1138</v>
      </c>
      <c r="H1398" s="1">
        <v>5.4</v>
      </c>
      <c r="O1398" s="14"/>
    </row>
    <row r="1399" ht="14.25" customHeight="1">
      <c r="A1399" s="1" t="s">
        <v>1138</v>
      </c>
      <c r="H1399" s="1">
        <v>7.8</v>
      </c>
      <c r="O1399" s="14"/>
    </row>
    <row r="1400" ht="14.25" customHeight="1">
      <c r="A1400" s="1" t="s">
        <v>893</v>
      </c>
      <c r="B1400" s="1" t="s">
        <v>10030</v>
      </c>
      <c r="C1400" s="1" t="s">
        <v>2394</v>
      </c>
      <c r="D1400" s="1" t="s">
        <v>17075</v>
      </c>
      <c r="H1400" s="1">
        <v>7.2</v>
      </c>
      <c r="O1400" s="14"/>
    </row>
    <row r="1401" ht="14.25" customHeight="1">
      <c r="A1401" s="1" t="s">
        <v>893</v>
      </c>
      <c r="B1401" s="1" t="s">
        <v>625</v>
      </c>
      <c r="C1401" s="1" t="s">
        <v>1138</v>
      </c>
      <c r="D1401" s="1" t="s">
        <v>18054</v>
      </c>
      <c r="H1401" s="1">
        <v>6.6</v>
      </c>
      <c r="O1401" s="14"/>
    </row>
    <row r="1402" ht="14.25" customHeight="1">
      <c r="A1402" s="1" t="s">
        <v>893</v>
      </c>
      <c r="B1402" s="1" t="s">
        <v>625</v>
      </c>
      <c r="H1402" s="1">
        <v>7.6</v>
      </c>
      <c r="O1402" s="14"/>
    </row>
    <row r="1403" ht="14.25" customHeight="1">
      <c r="A1403" s="1" t="s">
        <v>10030</v>
      </c>
      <c r="B1403" s="1" t="s">
        <v>2394</v>
      </c>
      <c r="C1403" s="1" t="s">
        <v>18061</v>
      </c>
      <c r="H1403" s="1">
        <v>5.9</v>
      </c>
      <c r="O1403" s="14"/>
    </row>
    <row r="1404" ht="14.25" customHeight="1">
      <c r="A1404" s="1" t="s">
        <v>893</v>
      </c>
      <c r="B1404" s="1" t="s">
        <v>18054</v>
      </c>
      <c r="C1404" s="1" t="s">
        <v>7737</v>
      </c>
      <c r="H1404" s="1">
        <v>6.7</v>
      </c>
      <c r="O1404" s="14"/>
    </row>
    <row r="1405" ht="14.25" customHeight="1">
      <c r="A1405" s="1" t="s">
        <v>10030</v>
      </c>
      <c r="B1405" s="1" t="s">
        <v>2394</v>
      </c>
      <c r="C1405" s="1" t="s">
        <v>18062</v>
      </c>
      <c r="H1405" s="1">
        <v>7.7</v>
      </c>
      <c r="O1405" s="14"/>
    </row>
    <row r="1406" ht="14.25" customHeight="1">
      <c r="A1406" s="1" t="s">
        <v>893</v>
      </c>
      <c r="B1406" s="1" t="s">
        <v>1138</v>
      </c>
      <c r="C1406" s="1" t="s">
        <v>18054</v>
      </c>
      <c r="H1406" s="1">
        <v>5.8</v>
      </c>
      <c r="O1406" s="14"/>
    </row>
    <row r="1407" ht="14.25" customHeight="1">
      <c r="A1407" s="1" t="s">
        <v>893</v>
      </c>
      <c r="B1407" s="1" t="s">
        <v>625</v>
      </c>
      <c r="C1407" s="1" t="s">
        <v>1138</v>
      </c>
      <c r="D1407" s="1" t="s">
        <v>13732</v>
      </c>
      <c r="E1407" s="1" t="s">
        <v>9234</v>
      </c>
      <c r="H1407" s="1">
        <v>5.4</v>
      </c>
      <c r="O1407" s="14"/>
    </row>
    <row r="1408" ht="14.25" customHeight="1">
      <c r="A1408" s="1" t="s">
        <v>1138</v>
      </c>
      <c r="B1408" s="1" t="s">
        <v>18054</v>
      </c>
      <c r="H1408" s="1">
        <v>6.9</v>
      </c>
      <c r="O1408" s="14"/>
    </row>
    <row r="1409" ht="14.25" customHeight="1">
      <c r="A1409" s="1" t="s">
        <v>625</v>
      </c>
      <c r="B1409" s="1" t="s">
        <v>2394</v>
      </c>
      <c r="C1409" s="1" t="s">
        <v>11374</v>
      </c>
      <c r="H1409" s="1">
        <v>7.7</v>
      </c>
      <c r="O1409" s="14"/>
    </row>
    <row r="1410" ht="14.25" customHeight="1">
      <c r="A1410" s="1" t="s">
        <v>1138</v>
      </c>
      <c r="B1410" s="1" t="s">
        <v>2394</v>
      </c>
      <c r="C1410" s="1" t="s">
        <v>14938</v>
      </c>
      <c r="H1410" s="1">
        <v>6.8</v>
      </c>
      <c r="O1410" s="14"/>
    </row>
    <row r="1411" ht="14.25" customHeight="1">
      <c r="A1411" s="1" t="s">
        <v>625</v>
      </c>
      <c r="B1411" s="1" t="s">
        <v>18059</v>
      </c>
      <c r="C1411" s="1" t="s">
        <v>9234</v>
      </c>
      <c r="H1411" s="1">
        <v>6.4</v>
      </c>
      <c r="O1411" s="14"/>
    </row>
    <row r="1412" ht="14.25" customHeight="1">
      <c r="A1412" s="1" t="s">
        <v>1138</v>
      </c>
      <c r="B1412" s="1" t="s">
        <v>18054</v>
      </c>
      <c r="H1412" s="1">
        <v>5.7</v>
      </c>
      <c r="O1412" s="14"/>
    </row>
    <row r="1413" ht="14.25" customHeight="1">
      <c r="A1413" s="1" t="s">
        <v>18054</v>
      </c>
      <c r="B1413" s="1" t="s">
        <v>7737</v>
      </c>
      <c r="H1413" s="1">
        <v>7.3</v>
      </c>
      <c r="O1413" s="14"/>
    </row>
    <row r="1414" ht="14.25" customHeight="1">
      <c r="A1414" s="1" t="s">
        <v>18054</v>
      </c>
      <c r="B1414" s="1" t="s">
        <v>2394</v>
      </c>
      <c r="C1414" s="1" t="s">
        <v>7737</v>
      </c>
      <c r="H1414" s="1">
        <v>6.8</v>
      </c>
      <c r="O1414" s="14"/>
    </row>
    <row r="1415" ht="14.25" customHeight="1">
      <c r="A1415" s="1" t="s">
        <v>1138</v>
      </c>
      <c r="B1415" s="1" t="s">
        <v>14938</v>
      </c>
      <c r="H1415" s="1">
        <v>6.3</v>
      </c>
      <c r="O1415" s="14"/>
    </row>
    <row r="1416" ht="14.25" customHeight="1">
      <c r="A1416" s="1" t="s">
        <v>1138</v>
      </c>
      <c r="B1416" s="1" t="s">
        <v>14938</v>
      </c>
      <c r="H1416" s="1">
        <v>5.9</v>
      </c>
      <c r="O1416" s="14"/>
    </row>
    <row r="1417" ht="14.25" customHeight="1">
      <c r="A1417" s="1" t="s">
        <v>2394</v>
      </c>
      <c r="B1417" s="1" t="s">
        <v>14938</v>
      </c>
      <c r="C1417" s="1" t="s">
        <v>18061</v>
      </c>
      <c r="H1417" s="1">
        <v>7.4</v>
      </c>
      <c r="O1417" s="14"/>
    </row>
    <row r="1418" ht="14.25" customHeight="1">
      <c r="A1418" s="1" t="s">
        <v>18054</v>
      </c>
      <c r="B1418" s="1" t="s">
        <v>2394</v>
      </c>
      <c r="C1418" s="1" t="s">
        <v>18059</v>
      </c>
      <c r="D1418" s="1" t="s">
        <v>7737</v>
      </c>
      <c r="H1418" s="1">
        <v>8.3</v>
      </c>
      <c r="O1418" s="14"/>
    </row>
    <row r="1419" ht="14.25" customHeight="1">
      <c r="A1419" s="1" t="s">
        <v>625</v>
      </c>
      <c r="B1419" s="1" t="s">
        <v>1138</v>
      </c>
      <c r="C1419" s="1" t="s">
        <v>13732</v>
      </c>
      <c r="D1419" s="1" t="s">
        <v>9234</v>
      </c>
      <c r="H1419" s="1">
        <v>6.2</v>
      </c>
      <c r="O1419" s="14"/>
    </row>
    <row r="1420" ht="14.25" customHeight="1">
      <c r="A1420" s="1" t="s">
        <v>1138</v>
      </c>
      <c r="H1420" s="1">
        <v>6.3</v>
      </c>
      <c r="O1420" s="14"/>
    </row>
    <row r="1421" ht="14.25" customHeight="1">
      <c r="A1421" s="1" t="s">
        <v>893</v>
      </c>
      <c r="B1421" s="1" t="s">
        <v>4647</v>
      </c>
      <c r="C1421" s="1" t="s">
        <v>9234</v>
      </c>
      <c r="D1421" s="1" t="s">
        <v>7737</v>
      </c>
      <c r="H1421" s="1">
        <v>5.8</v>
      </c>
      <c r="O1421" s="14"/>
    </row>
    <row r="1422" ht="14.25" customHeight="1">
      <c r="A1422" s="1" t="s">
        <v>4647</v>
      </c>
      <c r="H1422" s="1">
        <v>7.5</v>
      </c>
      <c r="O1422" s="14"/>
    </row>
    <row r="1423" ht="14.25" customHeight="1">
      <c r="A1423" s="1" t="s">
        <v>4647</v>
      </c>
      <c r="B1423" s="1" t="s">
        <v>9234</v>
      </c>
      <c r="C1423" s="1" t="s">
        <v>7737</v>
      </c>
      <c r="H1423" s="1">
        <v>6.3</v>
      </c>
      <c r="O1423" s="14"/>
    </row>
    <row r="1424" ht="14.25" customHeight="1">
      <c r="A1424" s="1" t="s">
        <v>893</v>
      </c>
      <c r="B1424" s="1" t="s">
        <v>625</v>
      </c>
      <c r="H1424" s="1">
        <v>6.4</v>
      </c>
      <c r="O1424" s="14"/>
    </row>
    <row r="1425" ht="14.25" customHeight="1">
      <c r="A1425" s="1" t="s">
        <v>10030</v>
      </c>
      <c r="B1425" s="1" t="s">
        <v>2394</v>
      </c>
      <c r="C1425" s="1" t="s">
        <v>13732</v>
      </c>
      <c r="D1425" s="1" t="s">
        <v>17075</v>
      </c>
      <c r="E1425" s="1" t="s">
        <v>18062</v>
      </c>
      <c r="H1425" s="1">
        <v>7.2</v>
      </c>
      <c r="O1425" s="14"/>
    </row>
    <row r="1426" ht="14.25" customHeight="1">
      <c r="A1426" s="1" t="s">
        <v>893</v>
      </c>
      <c r="B1426" s="1" t="s">
        <v>625</v>
      </c>
      <c r="C1426" s="1" t="s">
        <v>8614</v>
      </c>
      <c r="D1426" s="1" t="s">
        <v>1138</v>
      </c>
      <c r="E1426" s="1" t="s">
        <v>13732</v>
      </c>
      <c r="F1426" s="1" t="s">
        <v>851</v>
      </c>
      <c r="G1426" s="1" t="s">
        <v>9234</v>
      </c>
      <c r="H1426" s="1">
        <v>6.3</v>
      </c>
      <c r="O1426" s="14"/>
    </row>
    <row r="1427" ht="14.25" customHeight="1">
      <c r="A1427" s="1" t="s">
        <v>10030</v>
      </c>
      <c r="B1427" s="1" t="s">
        <v>2394</v>
      </c>
      <c r="C1427" s="1" t="s">
        <v>18062</v>
      </c>
      <c r="H1427" s="1">
        <v>6.9</v>
      </c>
      <c r="O1427" s="14"/>
    </row>
    <row r="1428" ht="14.25" customHeight="1">
      <c r="A1428" s="1" t="s">
        <v>1138</v>
      </c>
      <c r="B1428" s="1" t="s">
        <v>14938</v>
      </c>
      <c r="H1428" s="1">
        <v>6.6</v>
      </c>
      <c r="O1428" s="14"/>
    </row>
    <row r="1429" ht="14.25" customHeight="1">
      <c r="A1429" s="1" t="s">
        <v>1138</v>
      </c>
      <c r="H1429" s="1">
        <v>6.0</v>
      </c>
      <c r="O1429" s="14"/>
    </row>
    <row r="1430" ht="14.25" customHeight="1">
      <c r="A1430" s="1" t="s">
        <v>10030</v>
      </c>
      <c r="B1430" s="1" t="s">
        <v>1138</v>
      </c>
      <c r="C1430" s="1" t="s">
        <v>2394</v>
      </c>
      <c r="D1430" s="1" t="s">
        <v>17075</v>
      </c>
      <c r="E1430" s="1" t="s">
        <v>9004</v>
      </c>
      <c r="H1430" s="1">
        <v>7.5</v>
      </c>
      <c r="O1430" s="14"/>
    </row>
    <row r="1431" ht="14.25" customHeight="1">
      <c r="A1431" s="1" t="s">
        <v>10030</v>
      </c>
      <c r="B1431" s="1" t="s">
        <v>2394</v>
      </c>
      <c r="C1431" s="1" t="s">
        <v>17075</v>
      </c>
      <c r="D1431" s="1" t="s">
        <v>14938</v>
      </c>
      <c r="H1431" s="1">
        <v>7.7</v>
      </c>
      <c r="O1431" s="14"/>
    </row>
    <row r="1432" ht="14.25" customHeight="1">
      <c r="A1432" s="1" t="s">
        <v>1138</v>
      </c>
      <c r="H1432" s="1">
        <v>6.2</v>
      </c>
      <c r="O1432" s="14"/>
    </row>
    <row r="1433" ht="14.25" customHeight="1">
      <c r="A1433" s="1" t="s">
        <v>1138</v>
      </c>
      <c r="B1433" s="1" t="s">
        <v>13732</v>
      </c>
      <c r="H1433" s="1">
        <v>5.4</v>
      </c>
      <c r="O1433" s="14"/>
    </row>
    <row r="1434" ht="14.25" customHeight="1">
      <c r="A1434" s="1" t="s">
        <v>893</v>
      </c>
      <c r="B1434" s="1" t="s">
        <v>625</v>
      </c>
      <c r="C1434" s="1" t="s">
        <v>851</v>
      </c>
      <c r="D1434" s="1" t="s">
        <v>9234</v>
      </c>
      <c r="E1434" s="1" t="s">
        <v>7737</v>
      </c>
      <c r="H1434" s="1">
        <v>6.6</v>
      </c>
      <c r="O1434" s="14"/>
    </row>
    <row r="1435" ht="14.25" customHeight="1">
      <c r="A1435" s="1" t="s">
        <v>1138</v>
      </c>
      <c r="B1435" s="1" t="s">
        <v>14938</v>
      </c>
      <c r="H1435" s="1">
        <v>5.3</v>
      </c>
      <c r="O1435" s="14"/>
    </row>
    <row r="1436" ht="14.25" customHeight="1">
      <c r="A1436" s="1" t="s">
        <v>1138</v>
      </c>
      <c r="B1436" s="1" t="s">
        <v>14938</v>
      </c>
      <c r="C1436" s="1" t="s">
        <v>18062</v>
      </c>
      <c r="H1436" s="1">
        <v>5.6</v>
      </c>
      <c r="O1436" s="14"/>
    </row>
    <row r="1437" ht="14.25" customHeight="1">
      <c r="A1437" s="1" t="s">
        <v>1138</v>
      </c>
      <c r="B1437" s="1" t="s">
        <v>14938</v>
      </c>
      <c r="H1437" s="1">
        <v>5.9</v>
      </c>
      <c r="O1437" s="14"/>
    </row>
    <row r="1438" ht="14.25" customHeight="1">
      <c r="A1438" s="1" t="s">
        <v>10030</v>
      </c>
      <c r="B1438" s="1" t="s">
        <v>18054</v>
      </c>
      <c r="C1438" s="1" t="s">
        <v>2394</v>
      </c>
      <c r="H1438" s="1">
        <v>7.8</v>
      </c>
      <c r="O1438" s="14"/>
    </row>
    <row r="1439" ht="14.25" customHeight="1">
      <c r="A1439" s="1" t="s">
        <v>893</v>
      </c>
      <c r="B1439" s="1" t="s">
        <v>4647</v>
      </c>
      <c r="C1439" s="1" t="s">
        <v>9234</v>
      </c>
      <c r="H1439" s="1">
        <v>6.7</v>
      </c>
      <c r="O1439" s="14"/>
    </row>
    <row r="1440" ht="14.25" customHeight="1">
      <c r="A1440" s="1" t="s">
        <v>851</v>
      </c>
      <c r="B1440" s="1" t="s">
        <v>4647</v>
      </c>
      <c r="H1440" s="1">
        <v>7.4</v>
      </c>
      <c r="O1440" s="14"/>
    </row>
    <row r="1441" ht="14.25" customHeight="1">
      <c r="A1441" s="1" t="s">
        <v>1138</v>
      </c>
      <c r="B1441" s="1" t="s">
        <v>18054</v>
      </c>
      <c r="C1441" s="1" t="s">
        <v>7737</v>
      </c>
      <c r="H1441" s="1">
        <v>6.2</v>
      </c>
      <c r="O1441" s="14"/>
    </row>
    <row r="1442" ht="14.25" customHeight="1">
      <c r="A1442" s="1" t="s">
        <v>893</v>
      </c>
      <c r="B1442" s="1" t="s">
        <v>18054</v>
      </c>
      <c r="C1442" s="1" t="s">
        <v>2394</v>
      </c>
      <c r="D1442" s="1" t="s">
        <v>18059</v>
      </c>
      <c r="E1442" s="1" t="s">
        <v>7737</v>
      </c>
      <c r="H1442" s="1">
        <v>5.4</v>
      </c>
      <c r="O1442" s="14"/>
    </row>
    <row r="1443" ht="14.25" customHeight="1">
      <c r="A1443" s="1" t="s">
        <v>893</v>
      </c>
      <c r="B1443" s="1" t="s">
        <v>9234</v>
      </c>
      <c r="C1443" s="1" t="s">
        <v>7737</v>
      </c>
      <c r="H1443" s="1">
        <v>6.7</v>
      </c>
      <c r="O1443" s="14"/>
    </row>
    <row r="1444" ht="14.25" customHeight="1">
      <c r="A1444" s="1" t="s">
        <v>1138</v>
      </c>
      <c r="B1444" s="1" t="s">
        <v>14938</v>
      </c>
      <c r="H1444" s="1">
        <v>5.3</v>
      </c>
      <c r="O1444" s="14"/>
    </row>
    <row r="1445" ht="14.25" customHeight="1">
      <c r="A1445" s="1" t="s">
        <v>1138</v>
      </c>
      <c r="B1445" s="1" t="s">
        <v>2394</v>
      </c>
      <c r="C1445" s="1" t="s">
        <v>14938</v>
      </c>
      <c r="H1445" s="1">
        <v>5.9</v>
      </c>
      <c r="O1445" s="14"/>
    </row>
    <row r="1446" ht="14.25" customHeight="1">
      <c r="A1446" s="1" t="s">
        <v>2394</v>
      </c>
      <c r="B1446" s="1" t="s">
        <v>14938</v>
      </c>
      <c r="H1446" s="1">
        <v>7.0</v>
      </c>
      <c r="O1446" s="14"/>
    </row>
    <row r="1447" ht="14.25" customHeight="1">
      <c r="A1447" s="1" t="s">
        <v>625</v>
      </c>
      <c r="B1447" s="1" t="s">
        <v>1138</v>
      </c>
      <c r="C1447" s="1" t="s">
        <v>851</v>
      </c>
      <c r="H1447" s="1">
        <v>4.8</v>
      </c>
      <c r="O1447" s="14"/>
    </row>
    <row r="1448" ht="14.25" customHeight="1">
      <c r="A1448" s="1" t="s">
        <v>1138</v>
      </c>
      <c r="B1448" s="1" t="s">
        <v>2394</v>
      </c>
      <c r="C1448" s="1" t="s">
        <v>13732</v>
      </c>
      <c r="D1448" s="1" t="s">
        <v>18062</v>
      </c>
      <c r="H1448" s="1">
        <v>7.3</v>
      </c>
      <c r="O1448" s="14"/>
    </row>
    <row r="1449" ht="14.25" customHeight="1">
      <c r="A1449" s="1" t="s">
        <v>893</v>
      </c>
      <c r="B1449" s="1" t="s">
        <v>625</v>
      </c>
      <c r="C1449" s="1" t="s">
        <v>1138</v>
      </c>
      <c r="D1449" s="1" t="s">
        <v>7737</v>
      </c>
      <c r="H1449" s="1">
        <v>3.8</v>
      </c>
      <c r="O1449" s="14"/>
    </row>
    <row r="1450" ht="14.25" customHeight="1">
      <c r="A1450" s="1" t="s">
        <v>10030</v>
      </c>
      <c r="B1450" s="1" t="s">
        <v>2394</v>
      </c>
      <c r="C1450" s="1" t="s">
        <v>18061</v>
      </c>
      <c r="H1450" s="1">
        <v>8.5</v>
      </c>
      <c r="O1450" s="14"/>
    </row>
    <row r="1451" ht="14.25" customHeight="1">
      <c r="A1451" s="1" t="s">
        <v>4647</v>
      </c>
      <c r="B1451" s="1" t="s">
        <v>18059</v>
      </c>
      <c r="C1451" s="1" t="s">
        <v>7737</v>
      </c>
      <c r="H1451" s="1">
        <v>6.8</v>
      </c>
      <c r="O1451" s="14"/>
    </row>
    <row r="1452" ht="14.25" customHeight="1">
      <c r="A1452" s="1" t="s">
        <v>2394</v>
      </c>
      <c r="B1452" s="1" t="s">
        <v>13732</v>
      </c>
      <c r="C1452" s="1" t="s">
        <v>851</v>
      </c>
      <c r="H1452" s="1">
        <v>6.8</v>
      </c>
      <c r="O1452" s="14"/>
    </row>
    <row r="1453" ht="14.25" customHeight="1">
      <c r="A1453" s="1" t="s">
        <v>4647</v>
      </c>
      <c r="H1453" s="1">
        <v>5.3</v>
      </c>
      <c r="O1453" s="14"/>
    </row>
    <row r="1454" ht="14.25" customHeight="1">
      <c r="A1454" s="1" t="s">
        <v>2394</v>
      </c>
      <c r="B1454" s="1" t="s">
        <v>14938</v>
      </c>
      <c r="H1454" s="1">
        <v>7.3</v>
      </c>
      <c r="O1454" s="14"/>
    </row>
    <row r="1455" ht="14.25" customHeight="1">
      <c r="A1455" s="1" t="s">
        <v>10030</v>
      </c>
      <c r="B1455" s="1" t="s">
        <v>18054</v>
      </c>
      <c r="C1455" s="1" t="s">
        <v>2394</v>
      </c>
      <c r="H1455" s="1">
        <v>6.6</v>
      </c>
      <c r="O1455" s="14"/>
    </row>
    <row r="1456" ht="14.25" customHeight="1">
      <c r="A1456" s="1" t="s">
        <v>4647</v>
      </c>
      <c r="B1456" s="1" t="s">
        <v>18059</v>
      </c>
      <c r="H1456" s="1">
        <v>6.2</v>
      </c>
      <c r="O1456" s="14"/>
    </row>
    <row r="1457" ht="14.25" customHeight="1">
      <c r="A1457" s="1" t="s">
        <v>2394</v>
      </c>
      <c r="B1457" s="1" t="s">
        <v>851</v>
      </c>
      <c r="C1457" s="1" t="s">
        <v>4647</v>
      </c>
      <c r="H1457" s="1">
        <v>5.2</v>
      </c>
      <c r="O1457" s="14"/>
    </row>
    <row r="1458" ht="14.25" customHeight="1">
      <c r="A1458" s="1" t="s">
        <v>893</v>
      </c>
      <c r="B1458" s="1" t="s">
        <v>4647</v>
      </c>
      <c r="C1458" s="1" t="s">
        <v>9234</v>
      </c>
      <c r="H1458" s="1">
        <v>6.2</v>
      </c>
      <c r="O1458" s="14"/>
    </row>
    <row r="1459" ht="14.25" customHeight="1">
      <c r="A1459" s="1" t="s">
        <v>18054</v>
      </c>
      <c r="B1459" s="1" t="s">
        <v>2394</v>
      </c>
      <c r="C1459" s="1" t="s">
        <v>7737</v>
      </c>
      <c r="H1459" s="1">
        <v>6.2</v>
      </c>
      <c r="O1459" s="14"/>
    </row>
    <row r="1460" ht="14.25" customHeight="1">
      <c r="A1460" s="1" t="s">
        <v>1138</v>
      </c>
      <c r="B1460" s="1" t="s">
        <v>2394</v>
      </c>
      <c r="C1460" s="1" t="s">
        <v>14938</v>
      </c>
      <c r="D1460" s="1" t="s">
        <v>9234</v>
      </c>
      <c r="H1460" s="1">
        <v>6.6</v>
      </c>
      <c r="O1460" s="14"/>
    </row>
    <row r="1461" ht="14.25" customHeight="1">
      <c r="A1461" s="1" t="s">
        <v>893</v>
      </c>
      <c r="B1461" s="1" t="s">
        <v>625</v>
      </c>
      <c r="C1461" s="1" t="s">
        <v>9234</v>
      </c>
      <c r="H1461" s="1">
        <v>6.4</v>
      </c>
      <c r="O1461" s="14"/>
    </row>
    <row r="1462" ht="14.25" customHeight="1">
      <c r="A1462" s="1" t="s">
        <v>1138</v>
      </c>
      <c r="B1462" s="1" t="s">
        <v>2394</v>
      </c>
      <c r="C1462" s="1" t="s">
        <v>14938</v>
      </c>
      <c r="H1462" s="1">
        <v>6.2</v>
      </c>
      <c r="O1462" s="14"/>
    </row>
    <row r="1463" ht="14.25" customHeight="1">
      <c r="A1463" s="1" t="s">
        <v>893</v>
      </c>
      <c r="B1463" s="1" t="s">
        <v>18054</v>
      </c>
      <c r="C1463" s="1" t="s">
        <v>18059</v>
      </c>
      <c r="D1463" s="1" t="s">
        <v>7737</v>
      </c>
      <c r="H1463" s="1">
        <v>5.1</v>
      </c>
      <c r="O1463" s="14"/>
    </row>
    <row r="1464" ht="14.25" customHeight="1">
      <c r="A1464" s="1" t="s">
        <v>18054</v>
      </c>
      <c r="B1464" s="1" t="s">
        <v>2394</v>
      </c>
      <c r="C1464" s="1" t="s">
        <v>18059</v>
      </c>
      <c r="D1464" s="1" t="s">
        <v>7737</v>
      </c>
      <c r="H1464" s="1">
        <v>6.6</v>
      </c>
      <c r="O1464" s="14"/>
    </row>
    <row r="1465" ht="14.25" customHeight="1">
      <c r="A1465" s="1" t="s">
        <v>893</v>
      </c>
      <c r="B1465" s="1" t="s">
        <v>18054</v>
      </c>
      <c r="C1465" s="1" t="s">
        <v>7737</v>
      </c>
      <c r="H1465" s="1">
        <v>6.1</v>
      </c>
      <c r="O1465" s="14"/>
    </row>
    <row r="1466" ht="14.25" customHeight="1">
      <c r="A1466" s="1" t="s">
        <v>1138</v>
      </c>
      <c r="B1466" s="1" t="s">
        <v>13732</v>
      </c>
      <c r="C1466" s="1" t="s">
        <v>851</v>
      </c>
      <c r="H1466" s="1">
        <v>6.1</v>
      </c>
      <c r="O1466" s="14"/>
    </row>
    <row r="1467" ht="14.25" customHeight="1">
      <c r="A1467" s="1" t="s">
        <v>10030</v>
      </c>
      <c r="B1467" s="1" t="s">
        <v>18054</v>
      </c>
      <c r="C1467" s="1" t="s">
        <v>2394</v>
      </c>
      <c r="H1467" s="1">
        <v>6.6</v>
      </c>
      <c r="O1467" s="14"/>
    </row>
    <row r="1468" ht="14.25" customHeight="1">
      <c r="A1468" s="1" t="s">
        <v>2394</v>
      </c>
      <c r="B1468" s="1" t="s">
        <v>18059</v>
      </c>
      <c r="C1468" s="1" t="s">
        <v>9234</v>
      </c>
      <c r="D1468" s="1" t="s">
        <v>7737</v>
      </c>
      <c r="H1468" s="1">
        <v>5.9</v>
      </c>
      <c r="O1468" s="14"/>
    </row>
    <row r="1469" ht="14.25" customHeight="1">
      <c r="A1469" s="1" t="s">
        <v>1138</v>
      </c>
      <c r="B1469" s="1" t="s">
        <v>13732</v>
      </c>
      <c r="C1469" s="1" t="s">
        <v>851</v>
      </c>
      <c r="D1469" s="1" t="s">
        <v>14938</v>
      </c>
      <c r="H1469" s="1">
        <v>6.3</v>
      </c>
      <c r="O1469" s="14"/>
    </row>
    <row r="1470" ht="14.25" customHeight="1">
      <c r="A1470" s="1" t="s">
        <v>10030</v>
      </c>
      <c r="B1470" s="1" t="s">
        <v>2394</v>
      </c>
      <c r="C1470" s="1" t="s">
        <v>18062</v>
      </c>
      <c r="H1470" s="1">
        <v>7.1</v>
      </c>
      <c r="O1470" s="14"/>
    </row>
    <row r="1471" ht="14.25" customHeight="1">
      <c r="A1471" s="1" t="s">
        <v>893</v>
      </c>
      <c r="B1471" s="1" t="s">
        <v>18059</v>
      </c>
      <c r="C1471" s="1" t="s">
        <v>7737</v>
      </c>
      <c r="H1471" s="1">
        <v>5.0</v>
      </c>
      <c r="O1471" s="14"/>
    </row>
    <row r="1472" ht="14.25" customHeight="1">
      <c r="A1472" s="1" t="s">
        <v>625</v>
      </c>
      <c r="B1472" s="1" t="s">
        <v>8614</v>
      </c>
      <c r="C1472" s="1" t="s">
        <v>1138</v>
      </c>
      <c r="D1472" s="1" t="s">
        <v>13732</v>
      </c>
      <c r="E1472" s="1" t="s">
        <v>18061</v>
      </c>
      <c r="H1472" s="1">
        <v>5.6</v>
      </c>
      <c r="O1472" s="14"/>
    </row>
    <row r="1473" ht="14.25" customHeight="1">
      <c r="A1473" s="1" t="s">
        <v>1138</v>
      </c>
      <c r="B1473" s="1" t="s">
        <v>2394</v>
      </c>
      <c r="H1473" s="1">
        <v>7.4</v>
      </c>
      <c r="O1473" s="14"/>
    </row>
    <row r="1474" ht="14.25" customHeight="1">
      <c r="A1474" s="1" t="s">
        <v>893</v>
      </c>
      <c r="B1474" s="1" t="s">
        <v>1138</v>
      </c>
      <c r="C1474" s="1" t="s">
        <v>9234</v>
      </c>
      <c r="D1474" s="1" t="s">
        <v>7737</v>
      </c>
      <c r="H1474" s="1">
        <v>4.5</v>
      </c>
      <c r="O1474" s="14"/>
    </row>
    <row r="1475" ht="14.25" customHeight="1">
      <c r="A1475" s="1" t="s">
        <v>18054</v>
      </c>
      <c r="B1475" s="1" t="s">
        <v>2394</v>
      </c>
      <c r="C1475" s="1" t="s">
        <v>7737</v>
      </c>
      <c r="H1475" s="1">
        <v>6.2</v>
      </c>
      <c r="O1475" s="14"/>
    </row>
    <row r="1476" ht="14.25" customHeight="1">
      <c r="A1476" s="1" t="s">
        <v>1138</v>
      </c>
      <c r="B1476" s="1" t="s">
        <v>4647</v>
      </c>
      <c r="H1476" s="1">
        <v>5.0</v>
      </c>
      <c r="O1476" s="14"/>
    </row>
    <row r="1477" ht="14.25" customHeight="1">
      <c r="A1477" s="1" t="s">
        <v>893</v>
      </c>
      <c r="B1477" s="1" t="s">
        <v>18054</v>
      </c>
      <c r="C1477" s="1" t="s">
        <v>7737</v>
      </c>
      <c r="H1477" s="1">
        <v>6.5</v>
      </c>
      <c r="O1477" s="14"/>
    </row>
    <row r="1478" ht="14.25" customHeight="1">
      <c r="A1478" s="1" t="s">
        <v>893</v>
      </c>
      <c r="B1478" s="1" t="s">
        <v>1138</v>
      </c>
      <c r="C1478" s="1" t="s">
        <v>18054</v>
      </c>
      <c r="H1478" s="1">
        <v>5.1</v>
      </c>
      <c r="O1478" s="14"/>
    </row>
    <row r="1479" ht="14.25" customHeight="1">
      <c r="A1479" s="1" t="s">
        <v>625</v>
      </c>
      <c r="B1479" s="1" t="s">
        <v>2394</v>
      </c>
      <c r="C1479" s="1" t="s">
        <v>14938</v>
      </c>
      <c r="D1479" s="1" t="s">
        <v>18061</v>
      </c>
      <c r="H1479" s="1">
        <v>6.5</v>
      </c>
      <c r="O1479" s="14"/>
    </row>
    <row r="1480" ht="14.25" customHeight="1">
      <c r="A1480" s="1" t="s">
        <v>893</v>
      </c>
      <c r="B1480" s="1" t="s">
        <v>18054</v>
      </c>
      <c r="C1480" s="1" t="s">
        <v>14938</v>
      </c>
      <c r="D1480" s="1" t="s">
        <v>7737</v>
      </c>
      <c r="H1480" s="1">
        <v>6.2</v>
      </c>
      <c r="O1480" s="14"/>
    </row>
    <row r="1481" ht="14.25" customHeight="1">
      <c r="A1481" s="1" t="s">
        <v>1138</v>
      </c>
      <c r="B1481" s="1" t="s">
        <v>14938</v>
      </c>
      <c r="C1481" s="1" t="s">
        <v>18062</v>
      </c>
      <c r="H1481" s="1">
        <v>6.3</v>
      </c>
      <c r="O1481" s="14"/>
    </row>
    <row r="1482" ht="14.25" customHeight="1">
      <c r="A1482" s="1" t="s">
        <v>1138</v>
      </c>
      <c r="B1482" s="1" t="s">
        <v>13732</v>
      </c>
      <c r="H1482" s="1">
        <v>3.8</v>
      </c>
      <c r="O1482" s="14"/>
    </row>
    <row r="1483" ht="14.25" customHeight="1">
      <c r="A1483" s="1" t="s">
        <v>893</v>
      </c>
      <c r="B1483" s="1" t="s">
        <v>4647</v>
      </c>
      <c r="C1483" s="1" t="s">
        <v>9234</v>
      </c>
      <c r="H1483" s="1">
        <v>5.2</v>
      </c>
      <c r="O1483" s="14"/>
    </row>
    <row r="1484" ht="14.25" customHeight="1">
      <c r="A1484" s="1" t="s">
        <v>893</v>
      </c>
      <c r="B1484" s="1" t="s">
        <v>625</v>
      </c>
      <c r="C1484" s="1" t="s">
        <v>851</v>
      </c>
      <c r="H1484" s="1">
        <v>6.0</v>
      </c>
      <c r="O1484" s="14"/>
    </row>
    <row r="1485" ht="14.25" customHeight="1">
      <c r="A1485" s="1" t="s">
        <v>2394</v>
      </c>
      <c r="B1485" s="1" t="s">
        <v>7737</v>
      </c>
      <c r="C1485" s="1" t="s">
        <v>18061</v>
      </c>
      <c r="H1485" s="1">
        <v>6.2</v>
      </c>
      <c r="O1485" s="14"/>
    </row>
    <row r="1486" ht="14.25" customHeight="1">
      <c r="A1486" s="1" t="s">
        <v>893</v>
      </c>
      <c r="B1486" s="1" t="s">
        <v>2394</v>
      </c>
      <c r="C1486" s="1" t="s">
        <v>7737</v>
      </c>
      <c r="D1486" s="1" t="s">
        <v>18061</v>
      </c>
      <c r="H1486" s="1">
        <v>5.7</v>
      </c>
      <c r="O1486" s="14"/>
    </row>
    <row r="1487" ht="14.25" customHeight="1">
      <c r="A1487" s="1" t="s">
        <v>1138</v>
      </c>
      <c r="B1487" s="1" t="s">
        <v>9004</v>
      </c>
      <c r="H1487" s="1">
        <v>6.7</v>
      </c>
      <c r="O1487" s="14"/>
    </row>
    <row r="1488" ht="14.25" customHeight="1">
      <c r="A1488" s="1" t="s">
        <v>2394</v>
      </c>
      <c r="H1488" s="1">
        <v>6.8</v>
      </c>
      <c r="O1488" s="14"/>
    </row>
    <row r="1489" ht="14.25" customHeight="1">
      <c r="A1489" s="1" t="s">
        <v>893</v>
      </c>
      <c r="B1489" s="1" t="s">
        <v>11374</v>
      </c>
      <c r="H1489" s="1">
        <v>6.0</v>
      </c>
      <c r="O1489" s="14"/>
    </row>
    <row r="1490" ht="14.25" customHeight="1">
      <c r="A1490" s="1" t="s">
        <v>10030</v>
      </c>
      <c r="B1490" s="1" t="s">
        <v>2394</v>
      </c>
      <c r="C1490" s="1" t="s">
        <v>17075</v>
      </c>
      <c r="D1490" s="1" t="s">
        <v>14938</v>
      </c>
      <c r="H1490" s="1">
        <v>7.3</v>
      </c>
      <c r="O1490" s="14"/>
    </row>
    <row r="1491" ht="14.25" customHeight="1">
      <c r="A1491" s="1" t="s">
        <v>893</v>
      </c>
      <c r="B1491" s="1" t="s">
        <v>18054</v>
      </c>
      <c r="C1491" s="1" t="s">
        <v>18059</v>
      </c>
      <c r="D1491" s="1" t="s">
        <v>7737</v>
      </c>
      <c r="H1491" s="1">
        <v>5.5</v>
      </c>
      <c r="O1491" s="14"/>
    </row>
    <row r="1492" ht="14.25" customHeight="1">
      <c r="A1492" s="1" t="s">
        <v>2394</v>
      </c>
      <c r="B1492" s="1" t="s">
        <v>851</v>
      </c>
      <c r="H1492" s="1">
        <v>6.7</v>
      </c>
      <c r="O1492" s="14"/>
    </row>
    <row r="1493" ht="14.25" customHeight="1">
      <c r="A1493" s="1" t="s">
        <v>893</v>
      </c>
      <c r="B1493" s="1" t="s">
        <v>1138</v>
      </c>
      <c r="C1493" s="1" t="s">
        <v>7737</v>
      </c>
      <c r="H1493" s="1">
        <v>4.8</v>
      </c>
      <c r="O1493" s="14"/>
    </row>
    <row r="1494" ht="14.25" customHeight="1">
      <c r="A1494" s="1" t="s">
        <v>893</v>
      </c>
      <c r="B1494" s="1" t="s">
        <v>18054</v>
      </c>
      <c r="C1494" s="1" t="s">
        <v>2394</v>
      </c>
      <c r="D1494" s="1" t="s">
        <v>7737</v>
      </c>
      <c r="H1494" s="1">
        <v>5.7</v>
      </c>
      <c r="O1494" s="14"/>
    </row>
    <row r="1495" ht="14.25" customHeight="1">
      <c r="A1495" s="1" t="s">
        <v>893</v>
      </c>
      <c r="B1495" s="1" t="s">
        <v>18059</v>
      </c>
      <c r="C1495" s="1" t="s">
        <v>7737</v>
      </c>
      <c r="H1495" s="1">
        <v>5.1</v>
      </c>
      <c r="O1495" s="14"/>
    </row>
    <row r="1496" ht="14.25" customHeight="1">
      <c r="A1496" s="1" t="s">
        <v>893</v>
      </c>
      <c r="B1496" s="1" t="s">
        <v>18054</v>
      </c>
      <c r="C1496" s="1" t="s">
        <v>2394</v>
      </c>
      <c r="D1496" s="1" t="s">
        <v>7737</v>
      </c>
      <c r="H1496" s="1">
        <v>6.0</v>
      </c>
      <c r="O1496" s="14"/>
    </row>
    <row r="1497" ht="14.25" customHeight="1">
      <c r="A1497" s="1" t="s">
        <v>893</v>
      </c>
      <c r="B1497" s="1" t="s">
        <v>625</v>
      </c>
      <c r="C1497" s="1" t="s">
        <v>13732</v>
      </c>
      <c r="D1497" s="1" t="s">
        <v>9234</v>
      </c>
      <c r="H1497" s="1">
        <v>4.2</v>
      </c>
      <c r="O1497" s="14"/>
    </row>
    <row r="1498" ht="14.25" customHeight="1">
      <c r="A1498" s="1" t="s">
        <v>625</v>
      </c>
      <c r="B1498" s="1" t="s">
        <v>10030</v>
      </c>
      <c r="C1498" s="1" t="s">
        <v>2394</v>
      </c>
      <c r="D1498" s="1" t="s">
        <v>7737</v>
      </c>
      <c r="H1498" s="1">
        <v>7.4</v>
      </c>
      <c r="O1498" s="14"/>
    </row>
    <row r="1499" ht="14.25" customHeight="1">
      <c r="A1499" s="1" t="s">
        <v>893</v>
      </c>
      <c r="B1499" s="1" t="s">
        <v>625</v>
      </c>
      <c r="C1499" s="1" t="s">
        <v>851</v>
      </c>
      <c r="H1499" s="1">
        <v>4.6</v>
      </c>
      <c r="O1499" s="14"/>
    </row>
    <row r="1500" ht="14.25" customHeight="1">
      <c r="A1500" s="1" t="s">
        <v>1138</v>
      </c>
      <c r="B1500" s="1" t="s">
        <v>2394</v>
      </c>
      <c r="C1500" s="1" t="s">
        <v>14938</v>
      </c>
      <c r="H1500" s="1">
        <v>6.9</v>
      </c>
      <c r="O1500" s="14"/>
    </row>
    <row r="1501" ht="14.25" customHeight="1">
      <c r="A1501" s="1" t="s">
        <v>18054</v>
      </c>
      <c r="B1501" s="1" t="s">
        <v>2394</v>
      </c>
      <c r="C1501" s="1" t="s">
        <v>18059</v>
      </c>
      <c r="D1501" s="1" t="s">
        <v>7737</v>
      </c>
      <c r="H1501" s="1">
        <v>8.6</v>
      </c>
      <c r="O1501" s="14"/>
    </row>
    <row r="1502" ht="14.25" customHeight="1">
      <c r="A1502" s="1" t="s">
        <v>2394</v>
      </c>
      <c r="H1502" s="1">
        <v>6.9</v>
      </c>
      <c r="O1502" s="14"/>
    </row>
    <row r="1503" ht="14.25" customHeight="1">
      <c r="A1503" s="1" t="s">
        <v>18054</v>
      </c>
      <c r="B1503" s="1" t="s">
        <v>2394</v>
      </c>
      <c r="H1503" s="1">
        <v>8.0</v>
      </c>
      <c r="O1503" s="14"/>
    </row>
    <row r="1504" ht="14.25" customHeight="1">
      <c r="A1504" s="1" t="s">
        <v>893</v>
      </c>
      <c r="B1504" s="1" t="s">
        <v>2394</v>
      </c>
      <c r="C1504" s="1" t="s">
        <v>9234</v>
      </c>
      <c r="D1504" s="1" t="s">
        <v>7737</v>
      </c>
      <c r="H1504" s="1">
        <v>6.4</v>
      </c>
      <c r="O1504" s="14"/>
    </row>
    <row r="1505" ht="14.25" customHeight="1">
      <c r="A1505" s="1" t="s">
        <v>18054</v>
      </c>
      <c r="B1505" s="1" t="s">
        <v>2394</v>
      </c>
      <c r="C1505" s="1" t="s">
        <v>18059</v>
      </c>
      <c r="D1505" s="1" t="s">
        <v>7737</v>
      </c>
      <c r="H1505" s="1">
        <v>6.3</v>
      </c>
      <c r="O1505" s="14"/>
    </row>
    <row r="1506" ht="14.25" customHeight="1">
      <c r="A1506" s="1" t="s">
        <v>10030</v>
      </c>
      <c r="B1506" s="1" t="s">
        <v>2394</v>
      </c>
      <c r="C1506" s="1" t="s">
        <v>17075</v>
      </c>
      <c r="D1506" s="1" t="s">
        <v>18061</v>
      </c>
      <c r="H1506" s="1">
        <v>8.4</v>
      </c>
      <c r="O1506" s="14"/>
    </row>
    <row r="1507" ht="14.25" customHeight="1">
      <c r="A1507" s="1" t="s">
        <v>625</v>
      </c>
      <c r="B1507" s="1" t="s">
        <v>2394</v>
      </c>
      <c r="C1507" s="1" t="s">
        <v>14938</v>
      </c>
      <c r="D1507" s="1" t="s">
        <v>18061</v>
      </c>
      <c r="H1507" s="1">
        <v>7.1</v>
      </c>
      <c r="O1507" s="14"/>
    </row>
    <row r="1508" ht="14.25" customHeight="1">
      <c r="A1508" s="1" t="s">
        <v>2394</v>
      </c>
      <c r="B1508" s="1" t="s">
        <v>14938</v>
      </c>
      <c r="C1508" s="1" t="s">
        <v>18061</v>
      </c>
      <c r="D1508" s="1" t="s">
        <v>11374</v>
      </c>
      <c r="H1508" s="1">
        <v>6.8</v>
      </c>
      <c r="O1508" s="14"/>
    </row>
    <row r="1509" ht="14.25" customHeight="1">
      <c r="A1509" s="1" t="s">
        <v>2394</v>
      </c>
      <c r="H1509" s="1">
        <v>7.5</v>
      </c>
      <c r="O1509" s="14"/>
    </row>
    <row r="1510" ht="14.25" customHeight="1">
      <c r="A1510" s="1" t="s">
        <v>893</v>
      </c>
      <c r="B1510" s="1" t="s">
        <v>625</v>
      </c>
      <c r="C1510" s="1" t="s">
        <v>14938</v>
      </c>
      <c r="D1510" s="1" t="s">
        <v>9234</v>
      </c>
      <c r="H1510" s="1">
        <v>4.5</v>
      </c>
      <c r="O1510" s="14"/>
    </row>
    <row r="1511" ht="14.25" customHeight="1">
      <c r="A1511" s="1" t="s">
        <v>893</v>
      </c>
      <c r="B1511" s="1" t="s">
        <v>1138</v>
      </c>
      <c r="C1511" s="1" t="s">
        <v>18054</v>
      </c>
      <c r="D1511" s="1" t="s">
        <v>11374</v>
      </c>
      <c r="H1511" s="1">
        <v>5.7</v>
      </c>
      <c r="O1511" s="14"/>
    </row>
    <row r="1512" ht="14.25" customHeight="1">
      <c r="A1512" s="1" t="s">
        <v>18054</v>
      </c>
      <c r="B1512" s="1" t="s">
        <v>2394</v>
      </c>
      <c r="H1512" s="1">
        <v>7.2</v>
      </c>
      <c r="O1512" s="14"/>
    </row>
    <row r="1513" ht="14.25" customHeight="1">
      <c r="A1513" s="1" t="s">
        <v>893</v>
      </c>
      <c r="B1513" s="1" t="s">
        <v>18059</v>
      </c>
      <c r="C1513" s="1" t="s">
        <v>9234</v>
      </c>
      <c r="D1513" s="1" t="s">
        <v>7737</v>
      </c>
      <c r="H1513" s="1">
        <v>6.8</v>
      </c>
      <c r="O1513" s="14"/>
    </row>
    <row r="1514" ht="14.25" customHeight="1">
      <c r="A1514" s="1" t="s">
        <v>1138</v>
      </c>
      <c r="H1514" s="1">
        <v>5.4</v>
      </c>
      <c r="O1514" s="14"/>
    </row>
    <row r="1515" ht="14.25" customHeight="1">
      <c r="A1515" s="1" t="s">
        <v>2394</v>
      </c>
      <c r="B1515" s="1" t="s">
        <v>14938</v>
      </c>
      <c r="H1515" s="1">
        <v>7.2</v>
      </c>
      <c r="O1515" s="14"/>
    </row>
    <row r="1516" ht="14.25" customHeight="1">
      <c r="A1516" s="1" t="s">
        <v>2394</v>
      </c>
      <c r="B1516" s="1" t="s">
        <v>9234</v>
      </c>
      <c r="H1516" s="1">
        <v>7.3</v>
      </c>
      <c r="O1516" s="14"/>
    </row>
    <row r="1517" ht="14.25" customHeight="1">
      <c r="A1517" s="1" t="s">
        <v>893</v>
      </c>
      <c r="B1517" s="1" t="s">
        <v>625</v>
      </c>
      <c r="C1517" s="1" t="s">
        <v>1138</v>
      </c>
      <c r="D1517" s="1" t="s">
        <v>2394</v>
      </c>
      <c r="E1517" s="1" t="s">
        <v>7737</v>
      </c>
      <c r="H1517" s="1">
        <v>5.2</v>
      </c>
      <c r="O1517" s="14"/>
    </row>
    <row r="1518" ht="14.25" customHeight="1">
      <c r="A1518" s="1" t="s">
        <v>893</v>
      </c>
      <c r="B1518" s="1" t="s">
        <v>18054</v>
      </c>
      <c r="C1518" s="1" t="s">
        <v>2394</v>
      </c>
      <c r="D1518" s="1" t="s">
        <v>7737</v>
      </c>
      <c r="H1518" s="1">
        <v>5.5</v>
      </c>
      <c r="O1518" s="14"/>
    </row>
    <row r="1519" ht="14.25" customHeight="1">
      <c r="A1519" s="1" t="s">
        <v>625</v>
      </c>
      <c r="B1519" s="1" t="s">
        <v>8614</v>
      </c>
      <c r="C1519" s="1" t="s">
        <v>13732</v>
      </c>
      <c r="D1519" s="1" t="s">
        <v>851</v>
      </c>
      <c r="H1519" s="1">
        <v>7.7</v>
      </c>
      <c r="O1519" s="14"/>
    </row>
    <row r="1520" ht="14.25" customHeight="1">
      <c r="A1520" s="1" t="s">
        <v>2394</v>
      </c>
      <c r="B1520" s="1" t="s">
        <v>14938</v>
      </c>
      <c r="H1520" s="1">
        <v>7.1</v>
      </c>
      <c r="O1520" s="14"/>
    </row>
    <row r="1521" ht="14.25" customHeight="1">
      <c r="A1521" s="1" t="s">
        <v>2394</v>
      </c>
      <c r="B1521" s="1" t="s">
        <v>9234</v>
      </c>
      <c r="C1521" s="1" t="s">
        <v>7737</v>
      </c>
      <c r="H1521" s="1">
        <v>5.3</v>
      </c>
      <c r="O1521" s="14"/>
    </row>
    <row r="1522" ht="14.25" customHeight="1">
      <c r="A1522" s="1" t="s">
        <v>625</v>
      </c>
      <c r="B1522" s="1" t="s">
        <v>2394</v>
      </c>
      <c r="C1522" s="1" t="s">
        <v>14938</v>
      </c>
      <c r="H1522" s="1">
        <v>5.6</v>
      </c>
      <c r="O1522" s="14"/>
    </row>
    <row r="1523" ht="14.25" customHeight="1">
      <c r="A1523" s="1" t="s">
        <v>1138</v>
      </c>
      <c r="B1523" s="1" t="s">
        <v>14938</v>
      </c>
      <c r="C1523" s="1" t="s">
        <v>18062</v>
      </c>
      <c r="H1523" s="1">
        <v>5.7</v>
      </c>
      <c r="O1523" s="14"/>
    </row>
    <row r="1524" ht="14.25" customHeight="1">
      <c r="A1524" s="1" t="s">
        <v>10030</v>
      </c>
      <c r="B1524" s="1" t="s">
        <v>2394</v>
      </c>
      <c r="C1524" s="1" t="s">
        <v>17075</v>
      </c>
      <c r="H1524" s="1">
        <v>7.1</v>
      </c>
      <c r="O1524" s="14"/>
    </row>
    <row r="1525" ht="14.25" customHeight="1">
      <c r="A1525" s="1" t="s">
        <v>10030</v>
      </c>
      <c r="B1525" s="1" t="s">
        <v>2394</v>
      </c>
      <c r="C1525" s="1" t="s">
        <v>17075</v>
      </c>
      <c r="D1525" s="1" t="s">
        <v>14938</v>
      </c>
      <c r="H1525" s="1">
        <v>7.5</v>
      </c>
      <c r="O1525" s="14"/>
    </row>
    <row r="1526" ht="14.25" customHeight="1">
      <c r="A1526" s="1" t="s">
        <v>2394</v>
      </c>
      <c r="B1526" s="1" t="s">
        <v>7737</v>
      </c>
      <c r="H1526" s="1">
        <v>7.6</v>
      </c>
      <c r="O1526" s="14"/>
    </row>
    <row r="1527" ht="14.25" customHeight="1">
      <c r="A1527" s="1" t="s">
        <v>893</v>
      </c>
      <c r="B1527" s="1" t="s">
        <v>1138</v>
      </c>
      <c r="C1527" s="1" t="s">
        <v>18054</v>
      </c>
      <c r="D1527" s="1" t="s">
        <v>2394</v>
      </c>
      <c r="E1527" s="1" t="s">
        <v>7737</v>
      </c>
      <c r="H1527" s="1">
        <v>5.5</v>
      </c>
      <c r="O1527" s="14"/>
    </row>
    <row r="1528" ht="14.25" customHeight="1">
      <c r="A1528" s="1" t="s">
        <v>893</v>
      </c>
      <c r="B1528" s="1" t="s">
        <v>1138</v>
      </c>
      <c r="C1528" s="1" t="s">
        <v>18054</v>
      </c>
      <c r="H1528" s="1">
        <v>5.1</v>
      </c>
      <c r="O1528" s="14"/>
    </row>
    <row r="1529" ht="14.25" customHeight="1">
      <c r="A1529" s="1" t="s">
        <v>625</v>
      </c>
      <c r="B1529" s="1" t="s">
        <v>8614</v>
      </c>
      <c r="C1529" s="1" t="s">
        <v>1138</v>
      </c>
      <c r="D1529" s="1" t="s">
        <v>13732</v>
      </c>
      <c r="E1529" s="1" t="s">
        <v>851</v>
      </c>
      <c r="H1529" s="1">
        <v>6.3</v>
      </c>
      <c r="O1529" s="14"/>
    </row>
    <row r="1530" ht="14.25" customHeight="1">
      <c r="A1530" s="1" t="s">
        <v>893</v>
      </c>
      <c r="B1530" s="1" t="s">
        <v>625</v>
      </c>
      <c r="C1530" s="1" t="s">
        <v>4647</v>
      </c>
      <c r="D1530" s="1" t="s">
        <v>9234</v>
      </c>
      <c r="E1530" s="1" t="s">
        <v>7737</v>
      </c>
      <c r="H1530" s="1">
        <v>4.9</v>
      </c>
      <c r="O1530" s="14"/>
    </row>
    <row r="1531" ht="14.25" customHeight="1">
      <c r="A1531" s="1" t="s">
        <v>2394</v>
      </c>
      <c r="B1531" s="1" t="s">
        <v>9004</v>
      </c>
      <c r="C1531" s="1" t="s">
        <v>14938</v>
      </c>
      <c r="H1531" s="1">
        <v>6.5</v>
      </c>
      <c r="O1531" s="14"/>
    </row>
    <row r="1532" ht="14.25" customHeight="1">
      <c r="A1532" s="1" t="s">
        <v>893</v>
      </c>
      <c r="B1532" s="1" t="s">
        <v>625</v>
      </c>
      <c r="C1532" s="1" t="s">
        <v>18054</v>
      </c>
      <c r="D1532" s="1" t="s">
        <v>2394</v>
      </c>
      <c r="E1532" s="1" t="s">
        <v>7737</v>
      </c>
      <c r="H1532" s="1">
        <v>5.6</v>
      </c>
      <c r="O1532" s="14"/>
    </row>
    <row r="1533" ht="14.25" customHeight="1">
      <c r="A1533" s="1" t="s">
        <v>18054</v>
      </c>
      <c r="B1533" s="1" t="s">
        <v>4647</v>
      </c>
      <c r="C1533" s="1" t="s">
        <v>18059</v>
      </c>
      <c r="D1533" s="1" t="s">
        <v>7737</v>
      </c>
      <c r="H1533" s="1">
        <v>5.3</v>
      </c>
      <c r="O1533" s="14"/>
    </row>
    <row r="1534" ht="14.25" customHeight="1">
      <c r="A1534" s="1" t="s">
        <v>893</v>
      </c>
      <c r="B1534" s="1" t="s">
        <v>18054</v>
      </c>
      <c r="C1534" s="1" t="s">
        <v>2394</v>
      </c>
      <c r="D1534" s="1" t="s">
        <v>7737</v>
      </c>
      <c r="H1534" s="1">
        <v>6.5</v>
      </c>
      <c r="O1534" s="14"/>
    </row>
    <row r="1535" ht="14.25" customHeight="1">
      <c r="A1535" s="1" t="s">
        <v>2394</v>
      </c>
      <c r="B1535" s="1" t="s">
        <v>14938</v>
      </c>
      <c r="C1535" s="1" t="s">
        <v>18062</v>
      </c>
      <c r="H1535" s="1">
        <v>6.8</v>
      </c>
      <c r="O1535" s="14"/>
    </row>
    <row r="1536" ht="14.25" customHeight="1">
      <c r="A1536" s="1" t="s">
        <v>893</v>
      </c>
      <c r="B1536" s="1" t="s">
        <v>18054</v>
      </c>
      <c r="C1536" s="1" t="s">
        <v>7737</v>
      </c>
      <c r="H1536" s="1">
        <v>6.5</v>
      </c>
      <c r="O1536" s="14"/>
    </row>
    <row r="1537" ht="14.25" customHeight="1">
      <c r="A1537" s="1" t="s">
        <v>1138</v>
      </c>
      <c r="B1537" s="1" t="s">
        <v>2394</v>
      </c>
      <c r="C1537" s="1" t="s">
        <v>14938</v>
      </c>
      <c r="H1537" s="1">
        <v>6.0</v>
      </c>
      <c r="O1537" s="14"/>
    </row>
    <row r="1538" ht="14.25" customHeight="1">
      <c r="A1538" s="1" t="s">
        <v>893</v>
      </c>
      <c r="B1538" s="1" t="s">
        <v>625</v>
      </c>
      <c r="C1538" s="1" t="s">
        <v>851</v>
      </c>
      <c r="D1538" s="1" t="s">
        <v>9234</v>
      </c>
      <c r="H1538" s="1">
        <v>8.4</v>
      </c>
      <c r="O1538" s="14"/>
    </row>
    <row r="1539" ht="14.25" customHeight="1">
      <c r="A1539" s="1" t="s">
        <v>893</v>
      </c>
      <c r="B1539" s="1" t="s">
        <v>9234</v>
      </c>
      <c r="C1539" s="1" t="s">
        <v>7737</v>
      </c>
      <c r="H1539" s="1">
        <v>6.0</v>
      </c>
      <c r="O1539" s="14"/>
    </row>
    <row r="1540" ht="14.25" customHeight="1">
      <c r="A1540" s="1" t="s">
        <v>2394</v>
      </c>
      <c r="B1540" s="1" t="s">
        <v>14938</v>
      </c>
      <c r="H1540" s="1">
        <v>7.6</v>
      </c>
      <c r="O1540" s="14"/>
    </row>
    <row r="1541" ht="14.25" customHeight="1">
      <c r="A1541" s="1" t="s">
        <v>1138</v>
      </c>
      <c r="H1541" s="1">
        <v>5.6</v>
      </c>
      <c r="O1541" s="14"/>
    </row>
    <row r="1542" ht="14.25" customHeight="1">
      <c r="A1542" s="1" t="s">
        <v>1138</v>
      </c>
      <c r="B1542" s="1" t="s">
        <v>13732</v>
      </c>
      <c r="C1542" s="1" t="s">
        <v>851</v>
      </c>
      <c r="D1542" s="1" t="s">
        <v>14938</v>
      </c>
      <c r="H1542" s="1">
        <v>6.9</v>
      </c>
      <c r="O1542" s="14"/>
    </row>
    <row r="1543" ht="14.25" customHeight="1">
      <c r="A1543" s="1" t="s">
        <v>2394</v>
      </c>
      <c r="B1543" s="1" t="s">
        <v>851</v>
      </c>
      <c r="C1543" s="1" t="s">
        <v>14938</v>
      </c>
      <c r="D1543" s="1" t="s">
        <v>9234</v>
      </c>
      <c r="H1543" s="1">
        <v>6.4</v>
      </c>
      <c r="O1543" s="14"/>
    </row>
    <row r="1544" ht="14.25" customHeight="1">
      <c r="A1544" s="1" t="s">
        <v>625</v>
      </c>
      <c r="B1544" s="1" t="s">
        <v>1138</v>
      </c>
      <c r="C1544" s="1" t="s">
        <v>13732</v>
      </c>
      <c r="D1544" s="1" t="s">
        <v>18062</v>
      </c>
      <c r="H1544" s="1">
        <v>5.1</v>
      </c>
      <c r="O1544" s="14"/>
    </row>
    <row r="1545" ht="14.25" customHeight="1">
      <c r="A1545" s="1" t="s">
        <v>1138</v>
      </c>
      <c r="B1545" s="1" t="s">
        <v>2394</v>
      </c>
      <c r="C1545" s="1" t="s">
        <v>851</v>
      </c>
      <c r="H1545" s="1">
        <v>7.0</v>
      </c>
      <c r="O1545" s="14"/>
    </row>
    <row r="1546" ht="14.25" customHeight="1">
      <c r="A1546" s="1" t="s">
        <v>1138</v>
      </c>
      <c r="B1546" s="1" t="s">
        <v>13732</v>
      </c>
      <c r="C1546" s="1" t="s">
        <v>18062</v>
      </c>
      <c r="H1546" s="1">
        <v>5.7</v>
      </c>
      <c r="O1546" s="14"/>
    </row>
    <row r="1547" ht="14.25" customHeight="1">
      <c r="A1547" s="1" t="s">
        <v>1138</v>
      </c>
      <c r="B1547" s="1" t="s">
        <v>14938</v>
      </c>
      <c r="H1547" s="1">
        <v>6.8</v>
      </c>
      <c r="O1547" s="14"/>
    </row>
    <row r="1548" ht="14.25" customHeight="1">
      <c r="A1548" s="1" t="s">
        <v>1138</v>
      </c>
      <c r="B1548" s="1" t="s">
        <v>851</v>
      </c>
      <c r="H1548" s="1">
        <v>6.7</v>
      </c>
      <c r="O1548" s="14"/>
    </row>
    <row r="1549" ht="14.25" customHeight="1">
      <c r="A1549" s="1" t="s">
        <v>4647</v>
      </c>
      <c r="H1549" s="1">
        <v>6.2</v>
      </c>
      <c r="O1549" s="14"/>
    </row>
    <row r="1550" ht="14.25" customHeight="1">
      <c r="A1550" s="1" t="s">
        <v>10030</v>
      </c>
      <c r="B1550" s="1" t="s">
        <v>2394</v>
      </c>
      <c r="H1550" s="1">
        <v>7.2</v>
      </c>
      <c r="O1550" s="14"/>
    </row>
    <row r="1551" ht="14.25" customHeight="1">
      <c r="A1551" s="1" t="s">
        <v>893</v>
      </c>
      <c r="B1551" s="1" t="s">
        <v>18054</v>
      </c>
      <c r="C1551" s="1" t="s">
        <v>7737</v>
      </c>
      <c r="H1551" s="1">
        <v>6.2</v>
      </c>
      <c r="O1551" s="14"/>
    </row>
    <row r="1552" ht="14.25" customHeight="1">
      <c r="A1552" s="1" t="s">
        <v>1138</v>
      </c>
      <c r="H1552" s="1">
        <v>5.6</v>
      </c>
      <c r="O1552" s="14"/>
    </row>
    <row r="1553" ht="14.25" customHeight="1">
      <c r="A1553" s="1" t="s">
        <v>893</v>
      </c>
      <c r="B1553" s="1" t="s">
        <v>1138</v>
      </c>
      <c r="C1553" s="1" t="s">
        <v>18054</v>
      </c>
      <c r="H1553" s="1">
        <v>4.4</v>
      </c>
      <c r="O1553" s="14"/>
    </row>
    <row r="1554" ht="14.25" customHeight="1">
      <c r="A1554" s="1" t="s">
        <v>18059</v>
      </c>
      <c r="B1554" s="1" t="s">
        <v>9234</v>
      </c>
      <c r="C1554" s="1" t="s">
        <v>7737</v>
      </c>
      <c r="H1554" s="1">
        <v>7.5</v>
      </c>
      <c r="O1554" s="14"/>
    </row>
    <row r="1555" ht="14.25" customHeight="1">
      <c r="A1555" s="1" t="s">
        <v>625</v>
      </c>
      <c r="B1555" s="1" t="s">
        <v>10030</v>
      </c>
      <c r="C1555" s="1" t="s">
        <v>2394</v>
      </c>
      <c r="D1555" s="1" t="s">
        <v>7737</v>
      </c>
      <c r="H1555" s="1">
        <v>7.1</v>
      </c>
      <c r="O1555" s="14"/>
    </row>
    <row r="1556" ht="14.25" customHeight="1">
      <c r="A1556" s="1" t="s">
        <v>18059</v>
      </c>
      <c r="B1556" s="1" t="s">
        <v>7737</v>
      </c>
      <c r="H1556" s="1">
        <v>6.4</v>
      </c>
      <c r="O1556" s="14"/>
    </row>
    <row r="1557" ht="14.25" customHeight="1">
      <c r="A1557" s="1" t="s">
        <v>893</v>
      </c>
      <c r="B1557" s="1" t="s">
        <v>625</v>
      </c>
      <c r="C1557" s="1" t="s">
        <v>2394</v>
      </c>
      <c r="D1557" s="1" t="s">
        <v>13732</v>
      </c>
      <c r="H1557" s="1">
        <v>7.1</v>
      </c>
      <c r="O1557" s="14"/>
    </row>
    <row r="1558" ht="14.25" customHeight="1">
      <c r="A1558" s="1" t="s">
        <v>893</v>
      </c>
      <c r="B1558" s="1" t="s">
        <v>1138</v>
      </c>
      <c r="C1558" s="1" t="s">
        <v>18061</v>
      </c>
      <c r="H1558" s="1">
        <v>5.9</v>
      </c>
      <c r="O1558" s="14"/>
    </row>
    <row r="1559" ht="14.25" customHeight="1">
      <c r="A1559" s="1" t="s">
        <v>2394</v>
      </c>
      <c r="B1559" s="1" t="s">
        <v>13732</v>
      </c>
      <c r="C1559" s="1" t="s">
        <v>18062</v>
      </c>
      <c r="H1559" s="1">
        <v>6.9</v>
      </c>
      <c r="O1559" s="14"/>
    </row>
    <row r="1560" ht="14.25" customHeight="1">
      <c r="A1560" s="1" t="s">
        <v>18054</v>
      </c>
      <c r="B1560" s="1" t="s">
        <v>2394</v>
      </c>
      <c r="C1560" s="1" t="s">
        <v>7737</v>
      </c>
      <c r="H1560" s="1">
        <v>7.5</v>
      </c>
      <c r="O1560" s="14"/>
    </row>
    <row r="1561" ht="14.25" customHeight="1">
      <c r="A1561" s="1" t="s">
        <v>893</v>
      </c>
      <c r="B1561" s="1" t="s">
        <v>18054</v>
      </c>
      <c r="C1561" s="1" t="s">
        <v>7737</v>
      </c>
      <c r="H1561" s="1">
        <v>6.3</v>
      </c>
      <c r="O1561" s="14"/>
    </row>
    <row r="1562" ht="14.25" customHeight="1">
      <c r="A1562" s="1" t="s">
        <v>893</v>
      </c>
      <c r="B1562" s="1" t="s">
        <v>7737</v>
      </c>
      <c r="C1562" s="1" t="s">
        <v>11374</v>
      </c>
      <c r="H1562" s="1">
        <v>6.4</v>
      </c>
      <c r="O1562" s="14"/>
    </row>
    <row r="1563" ht="14.25" customHeight="1">
      <c r="A1563" s="1" t="s">
        <v>1138</v>
      </c>
      <c r="B1563" s="1" t="s">
        <v>14938</v>
      </c>
      <c r="H1563" s="1">
        <v>5.9</v>
      </c>
      <c r="O1563" s="14"/>
    </row>
    <row r="1564" ht="14.25" customHeight="1">
      <c r="A1564" s="1" t="s">
        <v>2394</v>
      </c>
      <c r="B1564" s="1" t="s">
        <v>7737</v>
      </c>
      <c r="H1564" s="1">
        <v>6.8</v>
      </c>
      <c r="O1564" s="14"/>
    </row>
    <row r="1565" ht="14.25" customHeight="1">
      <c r="A1565" s="1" t="s">
        <v>893</v>
      </c>
      <c r="B1565" s="1" t="s">
        <v>18054</v>
      </c>
      <c r="C1565" s="1" t="s">
        <v>9234</v>
      </c>
      <c r="D1565" s="1" t="s">
        <v>7737</v>
      </c>
      <c r="H1565" s="1">
        <v>6.3</v>
      </c>
      <c r="O1565" s="14"/>
    </row>
    <row r="1566" ht="14.25" customHeight="1">
      <c r="A1566" s="1" t="s">
        <v>893</v>
      </c>
      <c r="B1566" s="1" t="s">
        <v>2394</v>
      </c>
      <c r="C1566" s="1" t="s">
        <v>851</v>
      </c>
      <c r="D1566" s="1" t="s">
        <v>4647</v>
      </c>
      <c r="E1566" s="1" t="s">
        <v>7737</v>
      </c>
      <c r="H1566" s="1">
        <v>3.6</v>
      </c>
      <c r="O1566" s="14"/>
    </row>
    <row r="1567" ht="14.25" customHeight="1">
      <c r="A1567" s="1" t="s">
        <v>1138</v>
      </c>
      <c r="B1567" s="1" t="s">
        <v>13732</v>
      </c>
      <c r="C1567" s="1" t="s">
        <v>851</v>
      </c>
      <c r="H1567" s="1">
        <v>5.3</v>
      </c>
      <c r="O1567" s="14"/>
    </row>
    <row r="1568" ht="14.25" customHeight="1">
      <c r="A1568" s="1" t="s">
        <v>1138</v>
      </c>
      <c r="H1568" s="1">
        <v>5.9</v>
      </c>
      <c r="O1568" s="14"/>
    </row>
    <row r="1569" ht="14.25" customHeight="1">
      <c r="A1569" s="1" t="s">
        <v>8614</v>
      </c>
      <c r="B1569" s="1" t="s">
        <v>1138</v>
      </c>
      <c r="C1569" s="1" t="s">
        <v>13732</v>
      </c>
      <c r="D1569" s="1" t="s">
        <v>851</v>
      </c>
      <c r="E1569" s="1" t="s">
        <v>13193</v>
      </c>
      <c r="H1569" s="1">
        <v>6.9</v>
      </c>
      <c r="O1569" s="14"/>
    </row>
    <row r="1570" ht="14.25" customHeight="1">
      <c r="A1570" s="1" t="s">
        <v>2394</v>
      </c>
      <c r="H1570" s="1">
        <v>6.9</v>
      </c>
      <c r="O1570" s="14"/>
    </row>
    <row r="1571" ht="14.25" customHeight="1">
      <c r="A1571" s="1" t="s">
        <v>2394</v>
      </c>
      <c r="B1571" s="1" t="s">
        <v>18059</v>
      </c>
      <c r="C1571" s="1" t="s">
        <v>7737</v>
      </c>
      <c r="H1571" s="1">
        <v>6.1</v>
      </c>
      <c r="O1571" s="14"/>
    </row>
    <row r="1572" ht="14.25" customHeight="1">
      <c r="A1572" s="1" t="s">
        <v>893</v>
      </c>
      <c r="B1572" s="1" t="s">
        <v>625</v>
      </c>
      <c r="C1572" s="1" t="s">
        <v>1138</v>
      </c>
      <c r="D1572" s="1" t="s">
        <v>851</v>
      </c>
      <c r="E1572" s="1" t="s">
        <v>14938</v>
      </c>
      <c r="H1572" s="1">
        <v>5.7</v>
      </c>
      <c r="O1572" s="14"/>
    </row>
    <row r="1573" ht="14.25" customHeight="1">
      <c r="A1573" s="1" t="s">
        <v>2394</v>
      </c>
      <c r="B1573" s="1" t="s">
        <v>18061</v>
      </c>
      <c r="H1573" s="1">
        <v>8.5</v>
      </c>
      <c r="O1573" s="14"/>
    </row>
    <row r="1574" ht="14.25" customHeight="1">
      <c r="A1574" s="1" t="s">
        <v>1138</v>
      </c>
      <c r="B1574" s="1" t="s">
        <v>14938</v>
      </c>
      <c r="H1574" s="1">
        <v>6.3</v>
      </c>
      <c r="O1574" s="14"/>
    </row>
    <row r="1575" ht="14.25" customHeight="1">
      <c r="A1575" s="1" t="s">
        <v>2394</v>
      </c>
      <c r="B1575" s="1" t="s">
        <v>9004</v>
      </c>
      <c r="H1575" s="1">
        <v>7.3</v>
      </c>
      <c r="O1575" s="14"/>
    </row>
    <row r="1576" ht="14.25" customHeight="1">
      <c r="A1576" s="1" t="s">
        <v>893</v>
      </c>
      <c r="B1576" s="1" t="s">
        <v>18054</v>
      </c>
      <c r="C1576" s="1" t="s">
        <v>2394</v>
      </c>
      <c r="D1576" s="1" t="s">
        <v>18059</v>
      </c>
      <c r="E1576" s="1" t="s">
        <v>9234</v>
      </c>
      <c r="F1576" s="1" t="s">
        <v>7737</v>
      </c>
      <c r="H1576" s="1">
        <v>6.3</v>
      </c>
      <c r="O1576" s="14"/>
    </row>
    <row r="1577" ht="14.25" customHeight="1">
      <c r="A1577" s="1" t="s">
        <v>10030</v>
      </c>
      <c r="B1577" s="1" t="s">
        <v>2394</v>
      </c>
      <c r="C1577" s="1" t="s">
        <v>14938</v>
      </c>
      <c r="H1577" s="1">
        <v>7.2</v>
      </c>
      <c r="O1577" s="14"/>
    </row>
    <row r="1578" ht="14.25" customHeight="1">
      <c r="A1578" s="1" t="s">
        <v>2394</v>
      </c>
      <c r="B1578" s="1" t="s">
        <v>7737</v>
      </c>
      <c r="H1578" s="1">
        <v>7.3</v>
      </c>
      <c r="O1578" s="14"/>
    </row>
    <row r="1579" ht="14.25" customHeight="1">
      <c r="A1579" s="1" t="s">
        <v>893</v>
      </c>
      <c r="B1579" s="1" t="s">
        <v>625</v>
      </c>
      <c r="C1579" s="1" t="s">
        <v>9234</v>
      </c>
      <c r="D1579" s="1" t="s">
        <v>7737</v>
      </c>
      <c r="H1579" s="1">
        <v>6.3</v>
      </c>
      <c r="O1579" s="14"/>
    </row>
    <row r="1580" ht="14.25" customHeight="1">
      <c r="A1580" s="1" t="s">
        <v>625</v>
      </c>
      <c r="B1580" s="1" t="s">
        <v>1138</v>
      </c>
      <c r="C1580" s="1" t="s">
        <v>18054</v>
      </c>
      <c r="D1580" s="1" t="s">
        <v>2394</v>
      </c>
      <c r="H1580" s="1">
        <v>8.1</v>
      </c>
      <c r="O1580" s="14"/>
    </row>
    <row r="1581" ht="14.25" customHeight="1">
      <c r="A1581" s="1" t="s">
        <v>2394</v>
      </c>
      <c r="B1581" s="1" t="s">
        <v>18059</v>
      </c>
      <c r="H1581" s="1">
        <v>6.9</v>
      </c>
      <c r="O1581" s="14"/>
    </row>
    <row r="1582" ht="14.25" customHeight="1">
      <c r="A1582" s="1" t="s">
        <v>1138</v>
      </c>
      <c r="B1582" s="1" t="s">
        <v>851</v>
      </c>
      <c r="C1582" s="1" t="s">
        <v>4647</v>
      </c>
      <c r="D1582" s="1" t="s">
        <v>7737</v>
      </c>
      <c r="H1582" s="1">
        <v>6.3</v>
      </c>
      <c r="O1582" s="14"/>
    </row>
    <row r="1583" ht="14.25" customHeight="1">
      <c r="A1583" s="1" t="s">
        <v>18054</v>
      </c>
      <c r="B1583" s="1" t="s">
        <v>2394</v>
      </c>
      <c r="C1583" s="1" t="s">
        <v>18059</v>
      </c>
      <c r="D1583" s="1" t="s">
        <v>9234</v>
      </c>
      <c r="E1583" s="1" t="s">
        <v>7737</v>
      </c>
      <c r="H1583" s="1">
        <v>7.3</v>
      </c>
      <c r="O1583" s="14"/>
    </row>
    <row r="1584" ht="14.25" customHeight="1">
      <c r="A1584" s="1" t="s">
        <v>893</v>
      </c>
      <c r="B1584" s="1" t="s">
        <v>1138</v>
      </c>
      <c r="C1584" s="1" t="s">
        <v>851</v>
      </c>
      <c r="D1584" s="1" t="s">
        <v>9234</v>
      </c>
      <c r="H1584" s="1">
        <v>5.5</v>
      </c>
      <c r="O1584" s="14"/>
    </row>
    <row r="1585" ht="14.25" customHeight="1">
      <c r="A1585" s="1" t="s">
        <v>625</v>
      </c>
      <c r="B1585" s="1" t="s">
        <v>1138</v>
      </c>
      <c r="H1585" s="1">
        <v>6.1</v>
      </c>
      <c r="O1585" s="14"/>
    </row>
    <row r="1586" ht="14.25" customHeight="1">
      <c r="A1586" s="1" t="s">
        <v>1138</v>
      </c>
      <c r="B1586" s="1" t="s">
        <v>18054</v>
      </c>
      <c r="C1586" s="1" t="s">
        <v>7737</v>
      </c>
      <c r="H1586" s="1">
        <v>6.9</v>
      </c>
      <c r="O1586" s="14"/>
    </row>
    <row r="1587" ht="14.25" customHeight="1">
      <c r="A1587" s="1" t="s">
        <v>1138</v>
      </c>
      <c r="B1587" s="1" t="s">
        <v>18054</v>
      </c>
      <c r="C1587" s="1" t="s">
        <v>13193</v>
      </c>
      <c r="H1587" s="1">
        <v>7.2</v>
      </c>
      <c r="O1587" s="14"/>
    </row>
    <row r="1588" ht="14.25" customHeight="1">
      <c r="A1588" s="1" t="s">
        <v>1138</v>
      </c>
      <c r="B1588" s="1" t="s">
        <v>2394</v>
      </c>
      <c r="H1588" s="1">
        <v>6.4</v>
      </c>
      <c r="O1588" s="14"/>
    </row>
    <row r="1589" ht="14.25" customHeight="1">
      <c r="A1589" s="1" t="s">
        <v>1138</v>
      </c>
      <c r="H1589" s="1">
        <v>6.4</v>
      </c>
      <c r="O1589" s="14"/>
    </row>
    <row r="1590" ht="14.25" customHeight="1">
      <c r="A1590" s="1" t="s">
        <v>625</v>
      </c>
      <c r="B1590" s="1" t="s">
        <v>8614</v>
      </c>
      <c r="C1590" s="1" t="s">
        <v>1138</v>
      </c>
      <c r="D1590" s="1" t="s">
        <v>13732</v>
      </c>
      <c r="E1590" s="1" t="s">
        <v>851</v>
      </c>
      <c r="H1590" s="1">
        <v>8.3</v>
      </c>
      <c r="O1590" s="14"/>
    </row>
    <row r="1591" ht="14.25" customHeight="1">
      <c r="A1591" s="1" t="s">
        <v>893</v>
      </c>
      <c r="B1591" s="1" t="s">
        <v>625</v>
      </c>
      <c r="C1591" s="1" t="s">
        <v>18054</v>
      </c>
      <c r="D1591" s="1" t="s">
        <v>7737</v>
      </c>
      <c r="H1591" s="1">
        <v>7.2</v>
      </c>
      <c r="O1591" s="14"/>
    </row>
    <row r="1592" ht="14.25" customHeight="1">
      <c r="A1592" s="1" t="s">
        <v>2394</v>
      </c>
      <c r="B1592" s="1" t="s">
        <v>14938</v>
      </c>
      <c r="H1592" s="1">
        <v>6.8</v>
      </c>
      <c r="O1592" s="14"/>
    </row>
    <row r="1593" ht="14.25" customHeight="1">
      <c r="A1593" s="1" t="s">
        <v>2394</v>
      </c>
      <c r="H1593" s="1">
        <v>6.5</v>
      </c>
      <c r="O1593" s="14"/>
    </row>
    <row r="1594" ht="14.25" customHeight="1">
      <c r="A1594" s="1" t="s">
        <v>10030</v>
      </c>
      <c r="B1594" s="1" t="s">
        <v>2394</v>
      </c>
      <c r="C1594" s="1" t="s">
        <v>18062</v>
      </c>
      <c r="H1594" s="1">
        <v>7.8</v>
      </c>
      <c r="O1594" s="14"/>
    </row>
    <row r="1595" ht="14.25" customHeight="1">
      <c r="A1595" s="1" t="s">
        <v>893</v>
      </c>
      <c r="B1595" s="1" t="s">
        <v>625</v>
      </c>
      <c r="C1595" s="1" t="s">
        <v>7737</v>
      </c>
      <c r="H1595" s="1">
        <v>7.6</v>
      </c>
      <c r="O1595" s="14"/>
    </row>
    <row r="1596" ht="14.25" customHeight="1">
      <c r="A1596" s="1" t="s">
        <v>10030</v>
      </c>
      <c r="B1596" s="1" t="s">
        <v>2394</v>
      </c>
      <c r="H1596" s="1">
        <v>7.2</v>
      </c>
      <c r="O1596" s="14"/>
    </row>
    <row r="1597" ht="14.25" customHeight="1">
      <c r="A1597" s="1" t="s">
        <v>1138</v>
      </c>
      <c r="B1597" s="1" t="s">
        <v>18062</v>
      </c>
      <c r="H1597" s="1">
        <v>6.7</v>
      </c>
      <c r="O1597" s="14"/>
    </row>
    <row r="1598" ht="14.25" customHeight="1">
      <c r="A1598" s="1" t="s">
        <v>1138</v>
      </c>
      <c r="B1598" s="1" t="s">
        <v>851</v>
      </c>
      <c r="H1598" s="1">
        <v>6.8</v>
      </c>
      <c r="O1598" s="14"/>
    </row>
    <row r="1599" ht="14.25" customHeight="1">
      <c r="A1599" s="1" t="s">
        <v>625</v>
      </c>
      <c r="B1599" s="1" t="s">
        <v>1138</v>
      </c>
      <c r="H1599" s="1">
        <v>6.3</v>
      </c>
      <c r="O1599" s="14"/>
    </row>
    <row r="1600" ht="14.25" customHeight="1">
      <c r="A1600" s="1" t="s">
        <v>1138</v>
      </c>
      <c r="B1600" s="1" t="s">
        <v>13732</v>
      </c>
      <c r="C1600" s="1" t="s">
        <v>14938</v>
      </c>
      <c r="H1600" s="1">
        <v>6.2</v>
      </c>
      <c r="O1600" s="14"/>
    </row>
    <row r="1601" ht="14.25" customHeight="1">
      <c r="A1601" s="1" t="s">
        <v>1138</v>
      </c>
      <c r="H1601" s="1">
        <v>6.2</v>
      </c>
      <c r="O1601" s="14"/>
    </row>
    <row r="1602" ht="14.25" customHeight="1">
      <c r="A1602" s="1" t="s">
        <v>18054</v>
      </c>
      <c r="B1602" s="1" t="s">
        <v>2394</v>
      </c>
      <c r="C1602" s="1" t="s">
        <v>18059</v>
      </c>
      <c r="D1602" s="1" t="s">
        <v>7737</v>
      </c>
      <c r="H1602" s="1">
        <v>8.6</v>
      </c>
      <c r="O1602" s="14"/>
    </row>
    <row r="1603" ht="14.25" customHeight="1">
      <c r="A1603" s="1" t="s">
        <v>893</v>
      </c>
      <c r="B1603" s="1" t="s">
        <v>9234</v>
      </c>
      <c r="C1603" s="1" t="s">
        <v>7737</v>
      </c>
      <c r="H1603" s="1">
        <v>8.0</v>
      </c>
      <c r="O1603" s="14"/>
    </row>
    <row r="1604" ht="14.25" customHeight="1">
      <c r="A1604" s="1" t="s">
        <v>625</v>
      </c>
      <c r="B1604" s="1" t="s">
        <v>8614</v>
      </c>
      <c r="C1604" s="1" t="s">
        <v>1138</v>
      </c>
      <c r="D1604" s="1" t="s">
        <v>13732</v>
      </c>
      <c r="E1604" s="1" t="s">
        <v>851</v>
      </c>
      <c r="H1604" s="1">
        <v>7.0</v>
      </c>
      <c r="O1604" s="14"/>
    </row>
    <row r="1605" ht="14.25" customHeight="1">
      <c r="A1605" s="1" t="s">
        <v>18054</v>
      </c>
      <c r="B1605" s="1" t="s">
        <v>2394</v>
      </c>
      <c r="C1605" s="1" t="s">
        <v>18059</v>
      </c>
      <c r="D1605" s="1" t="s">
        <v>7737</v>
      </c>
      <c r="H1605" s="1">
        <v>8.0</v>
      </c>
      <c r="O1605" s="14"/>
    </row>
    <row r="1606" ht="14.25" customHeight="1">
      <c r="A1606" s="1" t="s">
        <v>2394</v>
      </c>
      <c r="B1606" s="1" t="s">
        <v>18062</v>
      </c>
      <c r="H1606" s="1">
        <v>8.1</v>
      </c>
      <c r="O1606" s="14"/>
    </row>
    <row r="1607" ht="14.25" customHeight="1">
      <c r="A1607" s="1" t="s">
        <v>1138</v>
      </c>
      <c r="B1607" s="1" t="s">
        <v>18054</v>
      </c>
      <c r="H1607" s="1">
        <v>6.7</v>
      </c>
      <c r="O1607" s="14"/>
    </row>
    <row r="1608" ht="14.25" customHeight="1">
      <c r="A1608" s="1" t="s">
        <v>2394</v>
      </c>
      <c r="B1608" s="1" t="s">
        <v>14938</v>
      </c>
      <c r="H1608" s="1">
        <v>7.9</v>
      </c>
      <c r="O1608" s="14"/>
    </row>
    <row r="1609" ht="14.25" customHeight="1">
      <c r="A1609" s="1" t="s">
        <v>1138</v>
      </c>
      <c r="B1609" s="1" t="s">
        <v>14938</v>
      </c>
      <c r="H1609" s="1">
        <v>6.1</v>
      </c>
      <c r="O1609" s="14"/>
    </row>
    <row r="1610" ht="14.25" customHeight="1">
      <c r="A1610" s="1" t="s">
        <v>1138</v>
      </c>
      <c r="B1610" s="1" t="s">
        <v>2394</v>
      </c>
      <c r="C1610" s="1" t="s">
        <v>13732</v>
      </c>
      <c r="D1610" s="1" t="s">
        <v>9004</v>
      </c>
      <c r="E1610" s="1" t="s">
        <v>14938</v>
      </c>
      <c r="H1610" s="1">
        <v>4.2</v>
      </c>
      <c r="O1610" s="14"/>
    </row>
    <row r="1611" ht="14.25" customHeight="1">
      <c r="A1611" s="1" t="s">
        <v>625</v>
      </c>
      <c r="B1611" s="1" t="s">
        <v>8614</v>
      </c>
      <c r="C1611" s="1" t="s">
        <v>1138</v>
      </c>
      <c r="D1611" s="1" t="s">
        <v>13732</v>
      </c>
      <c r="E1611" s="1" t="s">
        <v>14938</v>
      </c>
      <c r="H1611" s="1">
        <v>6.1</v>
      </c>
      <c r="O1611" s="14"/>
    </row>
    <row r="1612" ht="14.25" customHeight="1">
      <c r="A1612" s="1" t="s">
        <v>2394</v>
      </c>
      <c r="B1612" s="1" t="s">
        <v>14938</v>
      </c>
      <c r="H1612" s="1">
        <v>6.6</v>
      </c>
      <c r="O1612" s="14"/>
    </row>
    <row r="1613" ht="14.25" customHeight="1">
      <c r="A1613" s="1" t="s">
        <v>2394</v>
      </c>
      <c r="B1613" s="1" t="s">
        <v>14938</v>
      </c>
      <c r="C1613" s="1" t="s">
        <v>18061</v>
      </c>
      <c r="D1613" s="1" t="s">
        <v>11374</v>
      </c>
      <c r="H1613" s="1">
        <v>7.5</v>
      </c>
      <c r="O1613" s="14"/>
    </row>
    <row r="1614" ht="14.25" customHeight="1">
      <c r="A1614" s="1" t="s">
        <v>2394</v>
      </c>
      <c r="B1614" s="1" t="s">
        <v>14938</v>
      </c>
      <c r="H1614" s="1">
        <v>7.4</v>
      </c>
      <c r="O1614" s="14"/>
    </row>
    <row r="1615" ht="14.25" customHeight="1">
      <c r="A1615" s="1" t="s">
        <v>1138</v>
      </c>
      <c r="B1615" s="1" t="s">
        <v>2394</v>
      </c>
      <c r="H1615" s="1">
        <v>7.2</v>
      </c>
      <c r="O1615" s="14"/>
    </row>
    <row r="1616" ht="14.25" customHeight="1">
      <c r="A1616" s="1" t="s">
        <v>1138</v>
      </c>
      <c r="B1616" s="1" t="s">
        <v>4647</v>
      </c>
      <c r="C1616" s="1" t="s">
        <v>14938</v>
      </c>
      <c r="H1616" s="1">
        <v>6.9</v>
      </c>
      <c r="O1616" s="14"/>
    </row>
    <row r="1617" ht="14.25" customHeight="1">
      <c r="A1617" s="1" t="s">
        <v>893</v>
      </c>
      <c r="B1617" s="1" t="s">
        <v>18054</v>
      </c>
      <c r="C1617" s="1" t="s">
        <v>2394</v>
      </c>
      <c r="D1617" s="1" t="s">
        <v>9234</v>
      </c>
      <c r="E1617" s="1" t="s">
        <v>7737</v>
      </c>
      <c r="H1617" s="1">
        <v>7.4</v>
      </c>
      <c r="O1617" s="14"/>
    </row>
    <row r="1618" ht="14.25" customHeight="1">
      <c r="A1618" s="1" t="s">
        <v>1138</v>
      </c>
      <c r="B1618" s="1" t="s">
        <v>851</v>
      </c>
      <c r="H1618" s="1">
        <v>5.4</v>
      </c>
      <c r="O1618" s="14"/>
    </row>
    <row r="1619" ht="14.25" customHeight="1">
      <c r="A1619" s="1" t="s">
        <v>1138</v>
      </c>
      <c r="B1619" s="1" t="s">
        <v>2394</v>
      </c>
      <c r="C1619" s="1" t="s">
        <v>13732</v>
      </c>
      <c r="H1619" s="1">
        <v>6.8</v>
      </c>
      <c r="O1619" s="14"/>
    </row>
    <row r="1620" ht="14.25" customHeight="1">
      <c r="A1620" s="1" t="s">
        <v>1138</v>
      </c>
      <c r="B1620" s="1" t="s">
        <v>2394</v>
      </c>
      <c r="C1620" s="1" t="s">
        <v>14938</v>
      </c>
      <c r="H1620" s="1">
        <v>6.3</v>
      </c>
      <c r="O1620" s="14"/>
    </row>
    <row r="1621" ht="14.25" customHeight="1">
      <c r="A1621" s="1" t="s">
        <v>1138</v>
      </c>
      <c r="B1621" s="1" t="s">
        <v>2394</v>
      </c>
      <c r="C1621" s="1" t="s">
        <v>14938</v>
      </c>
      <c r="H1621" s="1">
        <v>7.2</v>
      </c>
      <c r="O1621" s="14"/>
    </row>
    <row r="1622" ht="14.25" customHeight="1">
      <c r="A1622" s="1" t="s">
        <v>2394</v>
      </c>
      <c r="B1622" s="1" t="s">
        <v>18062</v>
      </c>
      <c r="H1622" s="1">
        <v>8.7</v>
      </c>
      <c r="O1622" s="14"/>
    </row>
    <row r="1623" ht="14.25" customHeight="1">
      <c r="A1623" s="1" t="s">
        <v>893</v>
      </c>
      <c r="B1623" s="1" t="s">
        <v>18054</v>
      </c>
      <c r="C1623" s="1" t="s">
        <v>2394</v>
      </c>
      <c r="D1623" s="1" t="s">
        <v>18059</v>
      </c>
      <c r="E1623" s="1" t="s">
        <v>7737</v>
      </c>
      <c r="H1623" s="1">
        <v>6.9</v>
      </c>
      <c r="O1623" s="14"/>
    </row>
    <row r="1624" ht="14.25" customHeight="1">
      <c r="A1624" s="1" t="s">
        <v>1138</v>
      </c>
      <c r="B1624" s="1" t="s">
        <v>14938</v>
      </c>
      <c r="H1624" s="1">
        <v>6.0</v>
      </c>
      <c r="O1624" s="14"/>
    </row>
    <row r="1625" ht="14.25" customHeight="1">
      <c r="A1625" s="1" t="s">
        <v>2394</v>
      </c>
      <c r="B1625" s="1" t="s">
        <v>14938</v>
      </c>
      <c r="H1625" s="1">
        <v>5.9</v>
      </c>
      <c r="O1625" s="14"/>
    </row>
    <row r="1626" ht="14.25" customHeight="1">
      <c r="A1626" s="1" t="s">
        <v>1138</v>
      </c>
      <c r="B1626" s="1" t="s">
        <v>14938</v>
      </c>
      <c r="H1626" s="1">
        <v>5.4</v>
      </c>
      <c r="O1626" s="14"/>
    </row>
    <row r="1627" ht="14.25" customHeight="1">
      <c r="A1627" s="1" t="s">
        <v>625</v>
      </c>
      <c r="B1627" s="1" t="s">
        <v>1138</v>
      </c>
      <c r="C1627" s="1" t="s">
        <v>18059</v>
      </c>
      <c r="H1627" s="1">
        <v>5.9</v>
      </c>
      <c r="O1627" s="14"/>
    </row>
    <row r="1628" ht="14.25" customHeight="1">
      <c r="A1628" s="1" t="s">
        <v>1138</v>
      </c>
      <c r="B1628" s="1" t="s">
        <v>851</v>
      </c>
      <c r="C1628" s="1" t="s">
        <v>14938</v>
      </c>
      <c r="H1628" s="1">
        <v>6.1</v>
      </c>
      <c r="O1628" s="14"/>
    </row>
    <row r="1629" ht="14.25" customHeight="1">
      <c r="A1629" s="1" t="s">
        <v>1138</v>
      </c>
      <c r="B1629" s="1" t="s">
        <v>851</v>
      </c>
      <c r="C1629" s="1" t="s">
        <v>14938</v>
      </c>
      <c r="H1629" s="1">
        <v>7.7</v>
      </c>
      <c r="O1629" s="14"/>
    </row>
    <row r="1630" ht="14.25" customHeight="1">
      <c r="A1630" s="1" t="s">
        <v>625</v>
      </c>
      <c r="B1630" s="1" t="s">
        <v>8614</v>
      </c>
      <c r="C1630" s="1" t="s">
        <v>1138</v>
      </c>
      <c r="D1630" s="1" t="s">
        <v>13732</v>
      </c>
      <c r="H1630" s="1">
        <v>5.8</v>
      </c>
      <c r="O1630" s="14"/>
    </row>
    <row r="1631" ht="14.25" customHeight="1">
      <c r="A1631" s="1" t="s">
        <v>10030</v>
      </c>
      <c r="B1631" s="1" t="s">
        <v>18054</v>
      </c>
      <c r="C1631" s="1" t="s">
        <v>2394</v>
      </c>
      <c r="H1631" s="1">
        <v>7.6</v>
      </c>
      <c r="O1631" s="14"/>
    </row>
    <row r="1632" ht="14.25" customHeight="1">
      <c r="A1632" s="1" t="s">
        <v>2394</v>
      </c>
      <c r="B1632" s="1" t="s">
        <v>14938</v>
      </c>
      <c r="H1632" s="1">
        <v>6.1</v>
      </c>
      <c r="O1632" s="14"/>
    </row>
    <row r="1633" ht="14.25" customHeight="1">
      <c r="A1633" s="1" t="s">
        <v>893</v>
      </c>
      <c r="B1633" s="1" t="s">
        <v>625</v>
      </c>
      <c r="C1633" s="1" t="s">
        <v>9234</v>
      </c>
      <c r="D1633" s="1" t="s">
        <v>7737</v>
      </c>
      <c r="H1633" s="1">
        <v>5.4</v>
      </c>
      <c r="O1633" s="14"/>
    </row>
    <row r="1634" ht="14.25" customHeight="1">
      <c r="A1634" s="1" t="s">
        <v>1138</v>
      </c>
      <c r="B1634" s="1" t="s">
        <v>13732</v>
      </c>
      <c r="C1634" s="1" t="s">
        <v>851</v>
      </c>
      <c r="D1634" s="1" t="s">
        <v>18062</v>
      </c>
      <c r="H1634" s="1">
        <v>5.1</v>
      </c>
      <c r="O1634" s="14"/>
    </row>
    <row r="1635" ht="14.25" customHeight="1">
      <c r="A1635" s="1" t="s">
        <v>1138</v>
      </c>
      <c r="B1635" s="1" t="s">
        <v>18054</v>
      </c>
      <c r="H1635" s="1">
        <v>6.4</v>
      </c>
      <c r="O1635" s="14"/>
    </row>
    <row r="1636" ht="14.25" customHeight="1">
      <c r="A1636" s="1" t="s">
        <v>893</v>
      </c>
      <c r="B1636" s="1" t="s">
        <v>625</v>
      </c>
      <c r="C1636" s="1" t="s">
        <v>7737</v>
      </c>
      <c r="H1636" s="1">
        <v>6.3</v>
      </c>
      <c r="O1636" s="14"/>
    </row>
    <row r="1637" ht="14.25" customHeight="1">
      <c r="A1637" s="1" t="s">
        <v>8614</v>
      </c>
      <c r="B1637" s="1" t="s">
        <v>1138</v>
      </c>
      <c r="C1637" s="1" t="s">
        <v>13732</v>
      </c>
      <c r="D1637" s="1" t="s">
        <v>18059</v>
      </c>
      <c r="E1637" s="1" t="s">
        <v>9234</v>
      </c>
      <c r="H1637" s="1">
        <v>7.5</v>
      </c>
      <c r="O1637" s="14"/>
    </row>
    <row r="1638" ht="14.25" customHeight="1">
      <c r="A1638" s="1" t="s">
        <v>2394</v>
      </c>
      <c r="B1638" s="1" t="s">
        <v>14938</v>
      </c>
      <c r="H1638" s="1">
        <v>7.1</v>
      </c>
      <c r="O1638" s="14"/>
    </row>
    <row r="1639" ht="14.25" customHeight="1">
      <c r="A1639" s="1" t="s">
        <v>625</v>
      </c>
      <c r="B1639" s="1" t="s">
        <v>1138</v>
      </c>
      <c r="C1639" s="1" t="s">
        <v>2394</v>
      </c>
      <c r="D1639" s="1" t="s">
        <v>13732</v>
      </c>
      <c r="E1639" s="1" t="s">
        <v>18062</v>
      </c>
      <c r="H1639" s="1">
        <v>5.2</v>
      </c>
      <c r="O1639" s="14"/>
    </row>
    <row r="1640" ht="14.25" customHeight="1">
      <c r="A1640" s="1" t="s">
        <v>2394</v>
      </c>
      <c r="B1640" s="1" t="s">
        <v>18059</v>
      </c>
      <c r="C1640" s="1" t="s">
        <v>14938</v>
      </c>
      <c r="D1640" s="1" t="s">
        <v>18061</v>
      </c>
      <c r="H1640" s="1">
        <v>7.8</v>
      </c>
      <c r="O1640" s="14"/>
    </row>
    <row r="1641" ht="14.25" customHeight="1">
      <c r="A1641" s="1" t="s">
        <v>1138</v>
      </c>
      <c r="B1641" s="1" t="s">
        <v>2394</v>
      </c>
      <c r="C1641" s="1" t="s">
        <v>14938</v>
      </c>
      <c r="H1641" s="1">
        <v>6.5</v>
      </c>
      <c r="O1641" s="14"/>
    </row>
    <row r="1642" ht="14.25" customHeight="1">
      <c r="A1642" s="1" t="s">
        <v>893</v>
      </c>
      <c r="B1642" s="1" t="s">
        <v>18054</v>
      </c>
      <c r="C1642" s="1" t="s">
        <v>7737</v>
      </c>
      <c r="H1642" s="1">
        <v>6.6</v>
      </c>
      <c r="O1642" s="14"/>
    </row>
    <row r="1643" ht="14.25" customHeight="1">
      <c r="A1643" s="1" t="s">
        <v>1138</v>
      </c>
      <c r="H1643" s="1">
        <v>5.1</v>
      </c>
      <c r="O1643" s="14"/>
    </row>
    <row r="1644" ht="14.25" customHeight="1">
      <c r="A1644" s="1" t="s">
        <v>8614</v>
      </c>
      <c r="B1644" s="1" t="s">
        <v>2394</v>
      </c>
      <c r="C1644" s="1" t="s">
        <v>13732</v>
      </c>
      <c r="D1644" s="1" t="s">
        <v>851</v>
      </c>
      <c r="E1644" s="1" t="s">
        <v>13193</v>
      </c>
      <c r="F1644" s="1" t="s">
        <v>14938</v>
      </c>
      <c r="H1644" s="1">
        <v>7.4</v>
      </c>
      <c r="O1644" s="14"/>
    </row>
    <row r="1645" ht="14.25" customHeight="1">
      <c r="A1645" s="1" t="s">
        <v>10030</v>
      </c>
      <c r="B1645" s="1" t="s">
        <v>2394</v>
      </c>
      <c r="C1645" s="1" t="s">
        <v>18062</v>
      </c>
      <c r="H1645" s="1">
        <v>7.2</v>
      </c>
      <c r="O1645" s="14"/>
    </row>
    <row r="1646" ht="14.25" customHeight="1">
      <c r="A1646" s="1" t="s">
        <v>893</v>
      </c>
      <c r="B1646" s="1" t="s">
        <v>18054</v>
      </c>
      <c r="C1646" s="1" t="s">
        <v>2394</v>
      </c>
      <c r="D1646" s="1" t="s">
        <v>18059</v>
      </c>
      <c r="E1646" s="1" t="s">
        <v>7737</v>
      </c>
      <c r="H1646" s="1">
        <v>7.6</v>
      </c>
      <c r="O1646" s="14"/>
    </row>
    <row r="1647" ht="14.25" customHeight="1">
      <c r="A1647" s="1" t="s">
        <v>2394</v>
      </c>
      <c r="B1647" s="1" t="s">
        <v>18062</v>
      </c>
      <c r="H1647" s="1">
        <v>7.5</v>
      </c>
      <c r="O1647" s="14"/>
    </row>
    <row r="1648" ht="14.25" customHeight="1">
      <c r="A1648" s="1" t="s">
        <v>4647</v>
      </c>
      <c r="B1648" s="1" t="s">
        <v>7737</v>
      </c>
      <c r="H1648" s="1">
        <v>6.6</v>
      </c>
      <c r="O1648" s="14"/>
    </row>
    <row r="1649" ht="14.25" customHeight="1">
      <c r="A1649" s="1" t="s">
        <v>2394</v>
      </c>
      <c r="B1649" s="1" t="s">
        <v>851</v>
      </c>
      <c r="C1649" s="1" t="s">
        <v>14938</v>
      </c>
      <c r="H1649" s="1">
        <v>7.2</v>
      </c>
      <c r="O1649" s="14"/>
    </row>
    <row r="1650" ht="14.25" customHeight="1">
      <c r="A1650" s="1" t="s">
        <v>1138</v>
      </c>
      <c r="B1650" s="1" t="s">
        <v>2394</v>
      </c>
      <c r="C1650" s="1" t="s">
        <v>13732</v>
      </c>
      <c r="H1650" s="1">
        <v>7.6</v>
      </c>
      <c r="O1650" s="14"/>
    </row>
    <row r="1651" ht="14.25" customHeight="1">
      <c r="A1651" s="1" t="s">
        <v>2394</v>
      </c>
      <c r="B1651" s="1" t="s">
        <v>9004</v>
      </c>
      <c r="C1651" s="1" t="s">
        <v>14938</v>
      </c>
      <c r="H1651" s="1">
        <v>6.2</v>
      </c>
      <c r="O1651" s="14"/>
    </row>
    <row r="1652" ht="14.25" customHeight="1">
      <c r="A1652" s="1" t="s">
        <v>2394</v>
      </c>
      <c r="B1652" s="1" t="s">
        <v>14938</v>
      </c>
      <c r="C1652" s="1" t="s">
        <v>18062</v>
      </c>
      <c r="H1652" s="1">
        <v>5.6</v>
      </c>
      <c r="O1652" s="14"/>
    </row>
    <row r="1653" ht="14.25" customHeight="1">
      <c r="A1653" s="1" t="s">
        <v>1138</v>
      </c>
      <c r="B1653" s="1" t="s">
        <v>2394</v>
      </c>
      <c r="C1653" s="1" t="s">
        <v>851</v>
      </c>
      <c r="D1653" s="1" t="s">
        <v>14938</v>
      </c>
      <c r="H1653" s="1">
        <v>7.6</v>
      </c>
      <c r="O1653" s="14"/>
    </row>
    <row r="1654" ht="14.25" customHeight="1">
      <c r="A1654" s="1" t="s">
        <v>4647</v>
      </c>
      <c r="H1654" s="1">
        <v>6.6</v>
      </c>
      <c r="O1654" s="14"/>
    </row>
    <row r="1655" ht="14.25" customHeight="1">
      <c r="A1655" s="1" t="s">
        <v>851</v>
      </c>
      <c r="B1655" s="1" t="s">
        <v>4647</v>
      </c>
      <c r="C1655" s="1" t="s">
        <v>18059</v>
      </c>
      <c r="D1655" s="1" t="s">
        <v>7737</v>
      </c>
      <c r="H1655" s="1">
        <v>7.0</v>
      </c>
      <c r="O1655" s="14"/>
    </row>
    <row r="1656" ht="14.25" customHeight="1">
      <c r="A1656" s="1" t="s">
        <v>1138</v>
      </c>
      <c r="H1656" s="1">
        <v>2.7</v>
      </c>
      <c r="O1656" s="14"/>
    </row>
    <row r="1657" ht="14.25" customHeight="1">
      <c r="A1657" s="1" t="s">
        <v>893</v>
      </c>
      <c r="B1657" s="1" t="s">
        <v>1138</v>
      </c>
      <c r="C1657" s="1" t="s">
        <v>18054</v>
      </c>
      <c r="D1657" s="1" t="s">
        <v>7737</v>
      </c>
      <c r="H1657" s="1">
        <v>7.6</v>
      </c>
      <c r="O1657" s="14"/>
    </row>
    <row r="1658" ht="14.25" customHeight="1">
      <c r="A1658" s="1" t="s">
        <v>893</v>
      </c>
      <c r="B1658" s="1" t="s">
        <v>18054</v>
      </c>
      <c r="C1658" s="1" t="s">
        <v>9234</v>
      </c>
      <c r="D1658" s="1" t="s">
        <v>7737</v>
      </c>
      <c r="H1658" s="1">
        <v>6.6</v>
      </c>
      <c r="O1658" s="14"/>
    </row>
    <row r="1659" ht="14.25" customHeight="1">
      <c r="A1659" s="1" t="s">
        <v>1138</v>
      </c>
      <c r="B1659" s="1" t="s">
        <v>4647</v>
      </c>
      <c r="C1659" s="1" t="s">
        <v>13193</v>
      </c>
      <c r="D1659" s="1" t="s">
        <v>9234</v>
      </c>
      <c r="H1659" s="1">
        <v>6.9</v>
      </c>
      <c r="O1659" s="14"/>
    </row>
    <row r="1660" ht="14.25" customHeight="1">
      <c r="A1660" s="1" t="s">
        <v>893</v>
      </c>
      <c r="B1660" s="1" t="s">
        <v>2394</v>
      </c>
      <c r="C1660" s="1" t="s">
        <v>7737</v>
      </c>
      <c r="H1660" s="1">
        <v>6.8</v>
      </c>
      <c r="O1660" s="14"/>
    </row>
    <row r="1661" ht="14.25" customHeight="1">
      <c r="A1661" s="1" t="s">
        <v>2394</v>
      </c>
      <c r="B1661" s="1" t="s">
        <v>18059</v>
      </c>
      <c r="H1661" s="1">
        <v>7.5</v>
      </c>
      <c r="O1661" s="14"/>
    </row>
    <row r="1662" ht="14.25" customHeight="1">
      <c r="A1662" s="1" t="s">
        <v>893</v>
      </c>
      <c r="B1662" s="1" t="s">
        <v>625</v>
      </c>
      <c r="C1662" s="1" t="s">
        <v>851</v>
      </c>
      <c r="D1662" s="1" t="s">
        <v>9234</v>
      </c>
      <c r="E1662" s="1" t="s">
        <v>7737</v>
      </c>
      <c r="H1662" s="1">
        <v>3.7</v>
      </c>
      <c r="O1662" s="14"/>
    </row>
    <row r="1663" ht="14.25" customHeight="1">
      <c r="A1663" s="1" t="s">
        <v>1138</v>
      </c>
      <c r="B1663" s="1" t="s">
        <v>2394</v>
      </c>
      <c r="C1663" s="1" t="s">
        <v>14938</v>
      </c>
      <c r="H1663" s="1">
        <v>6.1</v>
      </c>
      <c r="O1663" s="14"/>
    </row>
    <row r="1664" ht="14.25" customHeight="1">
      <c r="A1664" s="1" t="s">
        <v>2394</v>
      </c>
      <c r="B1664" s="1" t="s">
        <v>851</v>
      </c>
      <c r="C1664" s="1" t="s">
        <v>4647</v>
      </c>
      <c r="H1664" s="1">
        <v>5.9</v>
      </c>
      <c r="O1664" s="14"/>
    </row>
    <row r="1665" ht="14.25" customHeight="1">
      <c r="A1665" s="1" t="s">
        <v>2394</v>
      </c>
      <c r="B1665" s="1" t="s">
        <v>9004</v>
      </c>
      <c r="H1665" s="1">
        <v>6.7</v>
      </c>
      <c r="O1665" s="14"/>
    </row>
    <row r="1666" ht="14.25" customHeight="1">
      <c r="A1666" s="1" t="s">
        <v>1138</v>
      </c>
      <c r="B1666" s="1" t="s">
        <v>2394</v>
      </c>
      <c r="H1666" s="1">
        <v>8.5</v>
      </c>
      <c r="O1666" s="14"/>
    </row>
    <row r="1667" ht="14.25" customHeight="1">
      <c r="A1667" s="1" t="s">
        <v>18054</v>
      </c>
      <c r="B1667" s="1" t="s">
        <v>2394</v>
      </c>
      <c r="C1667" s="1" t="s">
        <v>18062</v>
      </c>
      <c r="H1667" s="1">
        <v>6.9</v>
      </c>
      <c r="O1667" s="14"/>
    </row>
    <row r="1668" ht="14.25" customHeight="1">
      <c r="A1668" s="1" t="s">
        <v>1138</v>
      </c>
      <c r="B1668" s="1" t="s">
        <v>18054</v>
      </c>
      <c r="H1668" s="1">
        <v>5.5</v>
      </c>
      <c r="O1668" s="14"/>
    </row>
    <row r="1669" ht="14.25" customHeight="1">
      <c r="A1669" s="1" t="s">
        <v>893</v>
      </c>
      <c r="B1669" s="1" t="s">
        <v>625</v>
      </c>
      <c r="C1669" s="1" t="s">
        <v>8614</v>
      </c>
      <c r="D1669" s="1" t="s">
        <v>2394</v>
      </c>
      <c r="E1669" s="1" t="s">
        <v>18059</v>
      </c>
      <c r="F1669" s="1" t="s">
        <v>9234</v>
      </c>
      <c r="G1669" s="1" t="s">
        <v>7737</v>
      </c>
      <c r="H1669" s="1">
        <v>7.1</v>
      </c>
      <c r="O1669" s="14"/>
    </row>
    <row r="1670" ht="14.25" customHeight="1">
      <c r="A1670" s="1" t="s">
        <v>18054</v>
      </c>
      <c r="B1670" s="1" t="s">
        <v>2394</v>
      </c>
      <c r="C1670" s="1" t="s">
        <v>7737</v>
      </c>
      <c r="H1670" s="1">
        <v>7.1</v>
      </c>
      <c r="O1670" s="14"/>
    </row>
    <row r="1671" ht="14.25" customHeight="1">
      <c r="A1671" s="1" t="s">
        <v>1138</v>
      </c>
      <c r="B1671" s="1" t="s">
        <v>13732</v>
      </c>
      <c r="C1671" s="1" t="s">
        <v>14938</v>
      </c>
      <c r="H1671" s="1">
        <v>5.9</v>
      </c>
      <c r="O1671" s="14"/>
    </row>
    <row r="1672" ht="14.25" customHeight="1">
      <c r="A1672" s="1" t="s">
        <v>625</v>
      </c>
      <c r="B1672" s="1" t="s">
        <v>8614</v>
      </c>
      <c r="C1672" s="1" t="s">
        <v>1138</v>
      </c>
      <c r="D1672" s="1" t="s">
        <v>13732</v>
      </c>
      <c r="E1672" s="1" t="s">
        <v>13193</v>
      </c>
      <c r="H1672" s="1">
        <v>7.3</v>
      </c>
      <c r="O1672" s="14"/>
    </row>
    <row r="1673" ht="14.25" customHeight="1">
      <c r="A1673" s="1" t="s">
        <v>1138</v>
      </c>
      <c r="H1673" s="1">
        <v>3.4</v>
      </c>
      <c r="O1673" s="14"/>
    </row>
    <row r="1674" ht="14.25" customHeight="1">
      <c r="A1674" s="1" t="s">
        <v>1138</v>
      </c>
      <c r="B1674" s="1" t="s">
        <v>2394</v>
      </c>
      <c r="C1674" s="1" t="s">
        <v>14938</v>
      </c>
      <c r="H1674" s="1">
        <v>6.8</v>
      </c>
      <c r="O1674" s="14"/>
    </row>
    <row r="1675" ht="14.25" customHeight="1">
      <c r="A1675" s="1" t="s">
        <v>10030</v>
      </c>
      <c r="B1675" s="1" t="s">
        <v>2394</v>
      </c>
      <c r="C1675" s="1" t="s">
        <v>9004</v>
      </c>
      <c r="H1675" s="1">
        <v>6.9</v>
      </c>
      <c r="O1675" s="14"/>
    </row>
    <row r="1676" ht="14.25" customHeight="1">
      <c r="A1676" s="1" t="s">
        <v>2394</v>
      </c>
      <c r="H1676" s="1">
        <v>7.0</v>
      </c>
      <c r="O1676" s="14"/>
    </row>
    <row r="1677" ht="14.25" customHeight="1">
      <c r="A1677" s="1" t="s">
        <v>893</v>
      </c>
      <c r="B1677" s="1" t="s">
        <v>18054</v>
      </c>
      <c r="C1677" s="1" t="s">
        <v>9234</v>
      </c>
      <c r="D1677" s="1" t="s">
        <v>7737</v>
      </c>
      <c r="H1677" s="1">
        <v>5.5</v>
      </c>
      <c r="O1677" s="14"/>
    </row>
    <row r="1678" ht="14.25" customHeight="1">
      <c r="A1678" s="1" t="s">
        <v>1138</v>
      </c>
      <c r="B1678" s="1" t="s">
        <v>14938</v>
      </c>
      <c r="C1678" s="1" t="s">
        <v>9234</v>
      </c>
      <c r="H1678" s="1">
        <v>5.1</v>
      </c>
      <c r="O1678" s="14"/>
    </row>
    <row r="1679" ht="14.25" customHeight="1">
      <c r="A1679" s="1" t="s">
        <v>4647</v>
      </c>
      <c r="B1679" s="1" t="s">
        <v>18059</v>
      </c>
      <c r="C1679" s="1" t="s">
        <v>7737</v>
      </c>
      <c r="H1679" s="1">
        <v>6.2</v>
      </c>
      <c r="O1679" s="14"/>
    </row>
    <row r="1680" ht="14.25" customHeight="1">
      <c r="A1680" s="1" t="s">
        <v>625</v>
      </c>
      <c r="B1680" s="1" t="s">
        <v>2394</v>
      </c>
      <c r="C1680" s="1" t="s">
        <v>7737</v>
      </c>
      <c r="H1680" s="1">
        <v>5.9</v>
      </c>
      <c r="O1680" s="14"/>
    </row>
    <row r="1681" ht="14.25" customHeight="1">
      <c r="A1681" s="1" t="s">
        <v>1138</v>
      </c>
      <c r="B1681" s="1" t="s">
        <v>2394</v>
      </c>
      <c r="C1681" s="1" t="s">
        <v>14938</v>
      </c>
      <c r="H1681" s="1">
        <v>5.2</v>
      </c>
      <c r="O1681" s="14"/>
    </row>
    <row r="1682" ht="14.25" customHeight="1">
      <c r="A1682" s="1" t="s">
        <v>1138</v>
      </c>
      <c r="B1682" s="1" t="s">
        <v>14938</v>
      </c>
      <c r="H1682" s="1">
        <v>6.2</v>
      </c>
      <c r="O1682" s="14"/>
    </row>
    <row r="1683" ht="14.25" customHeight="1">
      <c r="A1683" s="1" t="s">
        <v>1138</v>
      </c>
      <c r="B1683" s="1" t="s">
        <v>2394</v>
      </c>
      <c r="C1683" s="1" t="s">
        <v>14938</v>
      </c>
      <c r="D1683" s="1" t="s">
        <v>18062</v>
      </c>
      <c r="H1683" s="1">
        <v>5.5</v>
      </c>
      <c r="O1683" s="14"/>
    </row>
    <row r="1684" ht="14.25" customHeight="1">
      <c r="A1684" s="1" t="s">
        <v>18054</v>
      </c>
      <c r="B1684" s="1" t="s">
        <v>2394</v>
      </c>
      <c r="C1684" s="1" t="s">
        <v>14938</v>
      </c>
      <c r="D1684" s="1" t="s">
        <v>7737</v>
      </c>
      <c r="H1684" s="1">
        <v>7.4</v>
      </c>
      <c r="O1684" s="14"/>
    </row>
    <row r="1685" ht="14.25" customHeight="1">
      <c r="A1685" s="1" t="s">
        <v>893</v>
      </c>
      <c r="B1685" s="1" t="s">
        <v>4647</v>
      </c>
      <c r="C1685" s="1" t="s">
        <v>9234</v>
      </c>
      <c r="D1685" s="1" t="s">
        <v>7737</v>
      </c>
      <c r="H1685" s="1">
        <v>4.4</v>
      </c>
      <c r="O1685" s="14"/>
    </row>
    <row r="1686" ht="14.25" customHeight="1">
      <c r="A1686" s="1" t="s">
        <v>893</v>
      </c>
      <c r="B1686" s="1" t="s">
        <v>18054</v>
      </c>
      <c r="C1686" s="1" t="s">
        <v>2394</v>
      </c>
      <c r="D1686" s="1" t="s">
        <v>7737</v>
      </c>
      <c r="H1686" s="1">
        <v>6.3</v>
      </c>
      <c r="O1686" s="14"/>
    </row>
    <row r="1687" ht="14.25" customHeight="1">
      <c r="A1687" s="1" t="s">
        <v>893</v>
      </c>
      <c r="B1687" s="1" t="s">
        <v>18054</v>
      </c>
      <c r="C1687" s="1" t="s">
        <v>7737</v>
      </c>
      <c r="H1687" s="1">
        <v>6.1</v>
      </c>
      <c r="O1687" s="14"/>
    </row>
    <row r="1688" ht="14.25" customHeight="1">
      <c r="A1688" s="1" t="s">
        <v>893</v>
      </c>
      <c r="B1688" s="1" t="s">
        <v>625</v>
      </c>
      <c r="C1688" s="1" t="s">
        <v>18054</v>
      </c>
      <c r="D1688" s="1" t="s">
        <v>2394</v>
      </c>
      <c r="E1688" s="1" t="s">
        <v>14938</v>
      </c>
      <c r="H1688" s="1">
        <v>5.3</v>
      </c>
      <c r="O1688" s="14"/>
    </row>
    <row r="1689" ht="14.25" customHeight="1">
      <c r="A1689" s="1" t="s">
        <v>893</v>
      </c>
      <c r="B1689" s="1" t="s">
        <v>1138</v>
      </c>
      <c r="C1689" s="1" t="s">
        <v>4647</v>
      </c>
      <c r="H1689" s="1">
        <v>5.4</v>
      </c>
      <c r="O1689" s="14"/>
    </row>
    <row r="1690" ht="14.25" customHeight="1">
      <c r="A1690" s="1" t="s">
        <v>1138</v>
      </c>
      <c r="B1690" s="1" t="s">
        <v>2394</v>
      </c>
      <c r="C1690" s="1" t="s">
        <v>14938</v>
      </c>
      <c r="H1690" s="1">
        <v>6.7</v>
      </c>
      <c r="O1690" s="14"/>
    </row>
    <row r="1691" ht="14.25" customHeight="1">
      <c r="A1691" s="1" t="s">
        <v>18054</v>
      </c>
      <c r="B1691" s="1" t="s">
        <v>2394</v>
      </c>
      <c r="C1691" s="1" t="s">
        <v>18059</v>
      </c>
      <c r="D1691" s="1" t="s">
        <v>7737</v>
      </c>
      <c r="H1691" s="1">
        <v>5.9</v>
      </c>
      <c r="O1691" s="14"/>
    </row>
    <row r="1692" ht="14.25" customHeight="1">
      <c r="A1692" s="1" t="s">
        <v>2394</v>
      </c>
      <c r="H1692" s="1">
        <v>7.3</v>
      </c>
      <c r="O1692" s="14"/>
    </row>
    <row r="1693" ht="14.25" customHeight="1">
      <c r="A1693" s="1" t="s">
        <v>1138</v>
      </c>
      <c r="B1693" s="1" t="s">
        <v>18054</v>
      </c>
      <c r="C1693" s="1" t="s">
        <v>7737</v>
      </c>
      <c r="H1693" s="1">
        <v>5.5</v>
      </c>
      <c r="O1693" s="14"/>
    </row>
    <row r="1694" ht="14.25" customHeight="1">
      <c r="A1694" s="1" t="s">
        <v>2394</v>
      </c>
      <c r="B1694" s="1" t="s">
        <v>4647</v>
      </c>
      <c r="C1694" s="1" t="s">
        <v>9234</v>
      </c>
      <c r="H1694" s="1">
        <v>5.8</v>
      </c>
      <c r="O1694" s="14"/>
    </row>
    <row r="1695" ht="14.25" customHeight="1">
      <c r="A1695" s="1" t="s">
        <v>893</v>
      </c>
      <c r="B1695" s="1" t="s">
        <v>625</v>
      </c>
      <c r="C1695" s="1" t="s">
        <v>1138</v>
      </c>
      <c r="D1695" s="1" t="s">
        <v>14938</v>
      </c>
      <c r="E1695" s="1" t="s">
        <v>9234</v>
      </c>
      <c r="H1695" s="1">
        <v>4.6</v>
      </c>
      <c r="O1695" s="14"/>
    </row>
    <row r="1696" ht="14.25" customHeight="1">
      <c r="A1696" s="1" t="s">
        <v>18054</v>
      </c>
      <c r="B1696" s="1" t="s">
        <v>2394</v>
      </c>
      <c r="C1696" s="1" t="s">
        <v>7737</v>
      </c>
      <c r="H1696" s="1">
        <v>6.7</v>
      </c>
      <c r="O1696" s="14"/>
    </row>
    <row r="1697" ht="14.25" customHeight="1">
      <c r="A1697" s="1" t="s">
        <v>625</v>
      </c>
      <c r="B1697" s="1" t="s">
        <v>4647</v>
      </c>
      <c r="C1697" s="1" t="s">
        <v>7737</v>
      </c>
      <c r="H1697" s="1">
        <v>5.1</v>
      </c>
      <c r="O1697" s="14"/>
    </row>
    <row r="1698" ht="14.25" customHeight="1">
      <c r="A1698" s="1" t="s">
        <v>1138</v>
      </c>
      <c r="B1698" s="1" t="s">
        <v>14938</v>
      </c>
      <c r="H1698" s="1">
        <v>5.6</v>
      </c>
      <c r="O1698" s="14"/>
    </row>
    <row r="1699" ht="14.25" customHeight="1">
      <c r="A1699" s="1" t="s">
        <v>2394</v>
      </c>
      <c r="B1699" s="1" t="s">
        <v>18059</v>
      </c>
      <c r="C1699" s="1" t="s">
        <v>14938</v>
      </c>
      <c r="D1699" s="1" t="s">
        <v>7737</v>
      </c>
      <c r="H1699" s="1">
        <v>7.0</v>
      </c>
      <c r="O1699" s="14"/>
    </row>
    <row r="1700" ht="14.25" customHeight="1">
      <c r="A1700" s="1" t="s">
        <v>1138</v>
      </c>
      <c r="B1700" s="1" t="s">
        <v>4647</v>
      </c>
      <c r="H1700" s="1">
        <v>6.4</v>
      </c>
      <c r="O1700" s="14"/>
    </row>
    <row r="1701" ht="14.25" customHeight="1">
      <c r="A1701" s="1" t="s">
        <v>10030</v>
      </c>
      <c r="B1701" s="1" t="s">
        <v>2394</v>
      </c>
      <c r="C1701" s="1" t="s">
        <v>17075</v>
      </c>
      <c r="D1701" s="1" t="s">
        <v>14938</v>
      </c>
      <c r="H1701" s="1">
        <v>6.7</v>
      </c>
      <c r="O1701" s="14"/>
    </row>
    <row r="1702" ht="14.25" customHeight="1">
      <c r="A1702" s="1" t="s">
        <v>893</v>
      </c>
      <c r="B1702" s="1" t="s">
        <v>625</v>
      </c>
      <c r="C1702" s="1" t="s">
        <v>9234</v>
      </c>
      <c r="H1702" s="1">
        <v>4.1</v>
      </c>
      <c r="O1702" s="14"/>
    </row>
    <row r="1703" ht="14.25" customHeight="1">
      <c r="A1703" s="1" t="s">
        <v>2394</v>
      </c>
      <c r="B1703" s="1" t="s">
        <v>851</v>
      </c>
      <c r="C1703" s="1" t="s">
        <v>7737</v>
      </c>
      <c r="H1703" s="1">
        <v>5.5</v>
      </c>
      <c r="O1703" s="14"/>
    </row>
    <row r="1704" ht="14.25" customHeight="1">
      <c r="A1704" s="1" t="s">
        <v>893</v>
      </c>
      <c r="B1704" s="1" t="s">
        <v>625</v>
      </c>
      <c r="C1704" s="1" t="s">
        <v>851</v>
      </c>
      <c r="D1704" s="1" t="s">
        <v>9234</v>
      </c>
      <c r="E1704" s="1" t="s">
        <v>7737</v>
      </c>
      <c r="H1704" s="1">
        <v>2.7</v>
      </c>
      <c r="O1704" s="14"/>
    </row>
    <row r="1705" ht="14.25" customHeight="1">
      <c r="A1705" s="1" t="s">
        <v>893</v>
      </c>
      <c r="B1705" s="1" t="s">
        <v>18054</v>
      </c>
      <c r="C1705" s="1" t="s">
        <v>7737</v>
      </c>
      <c r="H1705" s="1">
        <v>6.4</v>
      </c>
      <c r="O1705" s="14"/>
    </row>
    <row r="1706" ht="14.25" customHeight="1">
      <c r="A1706" s="1" t="s">
        <v>2394</v>
      </c>
      <c r="B1706" s="1" t="s">
        <v>4647</v>
      </c>
      <c r="C1706" s="1" t="s">
        <v>9234</v>
      </c>
      <c r="D1706" s="1" t="s">
        <v>7737</v>
      </c>
      <c r="H1706" s="1">
        <v>4.8</v>
      </c>
      <c r="O1706" s="14"/>
    </row>
    <row r="1707" ht="14.25" customHeight="1">
      <c r="A1707" s="1" t="s">
        <v>1138</v>
      </c>
      <c r="B1707" s="1" t="s">
        <v>14938</v>
      </c>
      <c r="H1707" s="1">
        <v>6.1</v>
      </c>
      <c r="O1707" s="14"/>
    </row>
    <row r="1708" ht="14.25" customHeight="1">
      <c r="A1708" s="1" t="s">
        <v>8614</v>
      </c>
      <c r="B1708" s="1" t="s">
        <v>1138</v>
      </c>
      <c r="C1708" s="1" t="s">
        <v>13732</v>
      </c>
      <c r="H1708" s="1">
        <v>4.8</v>
      </c>
      <c r="O1708" s="14"/>
    </row>
    <row r="1709" ht="14.25" customHeight="1">
      <c r="A1709" s="1" t="s">
        <v>2394</v>
      </c>
      <c r="H1709" s="1">
        <v>7.0</v>
      </c>
      <c r="O1709" s="14"/>
    </row>
    <row r="1710" ht="14.25" customHeight="1">
      <c r="A1710" s="1" t="s">
        <v>625</v>
      </c>
      <c r="B1710" s="1" t="s">
        <v>851</v>
      </c>
      <c r="C1710" s="1" t="s">
        <v>18059</v>
      </c>
      <c r="H1710" s="1">
        <v>6.8</v>
      </c>
      <c r="O1710" s="14"/>
    </row>
    <row r="1711" ht="14.25" customHeight="1">
      <c r="A1711" s="1" t="s">
        <v>1138</v>
      </c>
      <c r="B1711" s="1" t="s">
        <v>2394</v>
      </c>
      <c r="H1711" s="1">
        <v>7.3</v>
      </c>
      <c r="O1711" s="14"/>
    </row>
    <row r="1712" ht="14.25" customHeight="1">
      <c r="A1712" s="1" t="s">
        <v>18054</v>
      </c>
      <c r="B1712" s="1" t="s">
        <v>2394</v>
      </c>
      <c r="C1712" s="1" t="s">
        <v>7737</v>
      </c>
      <c r="H1712" s="1">
        <v>8.2</v>
      </c>
      <c r="O1712" s="14"/>
    </row>
    <row r="1713" ht="14.25" customHeight="1">
      <c r="A1713" s="1" t="s">
        <v>18054</v>
      </c>
      <c r="B1713" s="1" t="s">
        <v>7737</v>
      </c>
      <c r="H1713" s="1">
        <v>5.6</v>
      </c>
      <c r="O1713" s="14"/>
    </row>
    <row r="1714" ht="14.25" customHeight="1">
      <c r="A1714" s="1" t="s">
        <v>893</v>
      </c>
      <c r="B1714" s="1" t="s">
        <v>18054</v>
      </c>
      <c r="C1714" s="1" t="s">
        <v>2394</v>
      </c>
      <c r="D1714" s="1" t="s">
        <v>7737</v>
      </c>
      <c r="H1714" s="1">
        <v>6.1</v>
      </c>
      <c r="O1714" s="14"/>
    </row>
    <row r="1715" ht="14.25" customHeight="1">
      <c r="A1715" s="1" t="s">
        <v>2394</v>
      </c>
      <c r="B1715" s="1" t="s">
        <v>17075</v>
      </c>
      <c r="C1715" s="1" t="s">
        <v>18061</v>
      </c>
      <c r="H1715" s="1">
        <v>7.9</v>
      </c>
      <c r="O1715" s="14"/>
    </row>
    <row r="1716" ht="14.25" customHeight="1">
      <c r="A1716" s="1" t="s">
        <v>18054</v>
      </c>
      <c r="B1716" s="1" t="s">
        <v>2394</v>
      </c>
      <c r="H1716" s="1">
        <v>8.4</v>
      </c>
      <c r="O1716" s="14"/>
    </row>
    <row r="1717" ht="14.25" customHeight="1">
      <c r="A1717" s="1" t="s">
        <v>893</v>
      </c>
      <c r="B1717" s="1" t="s">
        <v>18054</v>
      </c>
      <c r="C1717" s="1" t="s">
        <v>2394</v>
      </c>
      <c r="D1717" s="1" t="s">
        <v>7737</v>
      </c>
      <c r="H1717" s="1">
        <v>6.5</v>
      </c>
      <c r="O1717" s="14"/>
    </row>
    <row r="1718" ht="14.25" customHeight="1">
      <c r="A1718" s="1" t="s">
        <v>2394</v>
      </c>
      <c r="B1718" s="1" t="s">
        <v>14938</v>
      </c>
      <c r="H1718" s="1">
        <v>7.1</v>
      </c>
      <c r="O1718" s="14"/>
    </row>
    <row r="1719" ht="14.25" customHeight="1">
      <c r="A1719" s="1" t="s">
        <v>893</v>
      </c>
      <c r="B1719" s="1" t="s">
        <v>18054</v>
      </c>
      <c r="C1719" s="1" t="s">
        <v>2394</v>
      </c>
      <c r="D1719" s="1" t="s">
        <v>14938</v>
      </c>
      <c r="E1719" s="1" t="s">
        <v>7737</v>
      </c>
      <c r="H1719" s="1">
        <v>6.6</v>
      </c>
      <c r="O1719" s="14"/>
    </row>
    <row r="1720" ht="14.25" customHeight="1">
      <c r="A1720" s="1" t="s">
        <v>893</v>
      </c>
      <c r="B1720" s="1" t="s">
        <v>2394</v>
      </c>
      <c r="C1720" s="1" t="s">
        <v>14938</v>
      </c>
      <c r="D1720" s="1" t="s">
        <v>18062</v>
      </c>
      <c r="H1720" s="1">
        <v>4.0</v>
      </c>
      <c r="O1720" s="14"/>
    </row>
    <row r="1721" ht="14.25" customHeight="1">
      <c r="A1721" s="1" t="s">
        <v>10030</v>
      </c>
      <c r="B1721" s="1" t="s">
        <v>2394</v>
      </c>
      <c r="C1721" s="1" t="s">
        <v>14938</v>
      </c>
      <c r="H1721" s="1">
        <v>7.0</v>
      </c>
      <c r="O1721" s="14"/>
    </row>
    <row r="1722" ht="14.25" customHeight="1">
      <c r="A1722" s="1" t="s">
        <v>893</v>
      </c>
      <c r="B1722" s="1" t="s">
        <v>2394</v>
      </c>
      <c r="C1722" s="1" t="s">
        <v>851</v>
      </c>
      <c r="H1722" s="1">
        <v>5.6</v>
      </c>
      <c r="O1722" s="14"/>
    </row>
    <row r="1723" ht="14.25" customHeight="1">
      <c r="A1723" s="1" t="s">
        <v>893</v>
      </c>
      <c r="B1723" s="1" t="s">
        <v>625</v>
      </c>
      <c r="H1723" s="1">
        <v>4.8</v>
      </c>
      <c r="O1723" s="14"/>
    </row>
    <row r="1724" ht="14.25" customHeight="1">
      <c r="A1724" s="1" t="s">
        <v>10030</v>
      </c>
      <c r="B1724" s="1" t="s">
        <v>18054</v>
      </c>
      <c r="C1724" s="1" t="s">
        <v>2394</v>
      </c>
      <c r="D1724" s="1" t="s">
        <v>17075</v>
      </c>
      <c r="E1724" s="1" t="s">
        <v>11374</v>
      </c>
      <c r="H1724" s="1">
        <v>7.5</v>
      </c>
      <c r="O1724" s="14"/>
    </row>
    <row r="1725" ht="14.25" customHeight="1">
      <c r="A1725" s="1" t="s">
        <v>893</v>
      </c>
      <c r="B1725" s="1" t="s">
        <v>625</v>
      </c>
      <c r="C1725" s="1" t="s">
        <v>2394</v>
      </c>
      <c r="D1725" s="1" t="s">
        <v>17075</v>
      </c>
      <c r="E1725" s="1" t="s">
        <v>18061</v>
      </c>
      <c r="H1725" s="1">
        <v>6.0</v>
      </c>
      <c r="O1725" s="14"/>
    </row>
    <row r="1726" ht="14.25" customHeight="1">
      <c r="A1726" s="1" t="s">
        <v>1138</v>
      </c>
      <c r="B1726" s="1" t="s">
        <v>13732</v>
      </c>
      <c r="H1726" s="1">
        <v>7.2</v>
      </c>
      <c r="O1726" s="14"/>
    </row>
    <row r="1727" ht="14.25" customHeight="1">
      <c r="A1727" s="1" t="s">
        <v>893</v>
      </c>
      <c r="B1727" s="1" t="s">
        <v>18054</v>
      </c>
      <c r="C1727" s="1" t="s">
        <v>2394</v>
      </c>
      <c r="D1727" s="1" t="s">
        <v>7737</v>
      </c>
      <c r="H1727" s="1">
        <v>5.6</v>
      </c>
      <c r="O1727" s="14"/>
    </row>
    <row r="1728" ht="14.25" customHeight="1">
      <c r="A1728" s="1" t="s">
        <v>893</v>
      </c>
      <c r="B1728" s="1" t="s">
        <v>10030</v>
      </c>
      <c r="C1728" s="1" t="s">
        <v>18054</v>
      </c>
      <c r="D1728" s="1" t="s">
        <v>2394</v>
      </c>
      <c r="H1728" s="1">
        <v>6.8</v>
      </c>
      <c r="O1728" s="14"/>
    </row>
    <row r="1729" ht="14.25" customHeight="1">
      <c r="A1729" s="1" t="s">
        <v>8614</v>
      </c>
      <c r="B1729" s="1" t="s">
        <v>1138</v>
      </c>
      <c r="C1729" s="1" t="s">
        <v>13732</v>
      </c>
      <c r="H1729" s="1">
        <v>4.9</v>
      </c>
      <c r="O1729" s="14"/>
    </row>
    <row r="1730" ht="14.25" customHeight="1">
      <c r="A1730" s="1" t="s">
        <v>10030</v>
      </c>
      <c r="B1730" s="1" t="s">
        <v>2394</v>
      </c>
      <c r="C1730" s="1" t="s">
        <v>17075</v>
      </c>
      <c r="H1730" s="1">
        <v>7.1</v>
      </c>
      <c r="O1730" s="14"/>
    </row>
    <row r="1731" ht="14.25" customHeight="1">
      <c r="A1731" s="1" t="s">
        <v>2394</v>
      </c>
      <c r="B1731" s="1" t="s">
        <v>17075</v>
      </c>
      <c r="C1731" s="1" t="s">
        <v>18062</v>
      </c>
      <c r="H1731" s="1">
        <v>2.0</v>
      </c>
      <c r="O1731" s="14"/>
    </row>
    <row r="1732" ht="14.25" customHeight="1">
      <c r="A1732" s="1" t="s">
        <v>10030</v>
      </c>
      <c r="B1732" s="1" t="s">
        <v>2394</v>
      </c>
      <c r="C1732" s="1" t="s">
        <v>14938</v>
      </c>
      <c r="H1732" s="1">
        <v>5.7</v>
      </c>
      <c r="O1732" s="14"/>
    </row>
    <row r="1733" ht="14.25" customHeight="1">
      <c r="A1733" s="1" t="s">
        <v>625</v>
      </c>
      <c r="B1733" s="1" t="s">
        <v>8614</v>
      </c>
      <c r="C1733" s="1" t="s">
        <v>851</v>
      </c>
      <c r="H1733" s="1">
        <v>4.1</v>
      </c>
      <c r="O1733" s="14"/>
    </row>
    <row r="1734" ht="14.25" customHeight="1">
      <c r="A1734" s="1" t="s">
        <v>18054</v>
      </c>
      <c r="B1734" s="1" t="s">
        <v>2394</v>
      </c>
      <c r="C1734" s="1" t="s">
        <v>18059</v>
      </c>
      <c r="D1734" s="1" t="s">
        <v>7737</v>
      </c>
      <c r="H1734" s="1">
        <v>6.7</v>
      </c>
      <c r="O1734" s="14"/>
    </row>
    <row r="1735" ht="14.25" customHeight="1">
      <c r="A1735" s="1" t="s">
        <v>625</v>
      </c>
      <c r="B1735" s="1" t="s">
        <v>8614</v>
      </c>
      <c r="C1735" s="1" t="s">
        <v>1138</v>
      </c>
      <c r="D1735" s="1" t="s">
        <v>851</v>
      </c>
      <c r="H1735" s="1">
        <v>7.5</v>
      </c>
      <c r="O1735" s="14"/>
    </row>
    <row r="1736" ht="14.25" customHeight="1">
      <c r="A1736" s="1" t="s">
        <v>1138</v>
      </c>
      <c r="B1736" s="1" t="s">
        <v>9004</v>
      </c>
      <c r="H1736" s="1">
        <v>6.5</v>
      </c>
      <c r="O1736" s="14"/>
    </row>
    <row r="1737" ht="14.25" customHeight="1">
      <c r="A1737" s="1" t="s">
        <v>10030</v>
      </c>
      <c r="B1737" s="1" t="s">
        <v>2394</v>
      </c>
      <c r="C1737" s="1" t="s">
        <v>9004</v>
      </c>
      <c r="D1737" s="1" t="s">
        <v>14938</v>
      </c>
      <c r="H1737" s="1">
        <v>7.9</v>
      </c>
      <c r="O1737" s="14"/>
    </row>
    <row r="1738" ht="14.25" customHeight="1">
      <c r="A1738" s="1" t="s">
        <v>625</v>
      </c>
      <c r="B1738" s="1" t="s">
        <v>2394</v>
      </c>
      <c r="C1738" s="1" t="s">
        <v>18059</v>
      </c>
      <c r="D1738" s="1" t="s">
        <v>9234</v>
      </c>
      <c r="E1738" s="1" t="s">
        <v>7737</v>
      </c>
      <c r="H1738" s="1">
        <v>7.6</v>
      </c>
      <c r="O1738" s="14"/>
    </row>
    <row r="1739" ht="14.25" customHeight="1">
      <c r="A1739" s="1" t="s">
        <v>1138</v>
      </c>
      <c r="B1739" s="1" t="s">
        <v>2394</v>
      </c>
      <c r="C1739" s="1" t="s">
        <v>14938</v>
      </c>
      <c r="H1739" s="1">
        <v>6.4</v>
      </c>
      <c r="O1739" s="14"/>
    </row>
    <row r="1740" ht="14.25" customHeight="1">
      <c r="A1740" s="1" t="s">
        <v>625</v>
      </c>
      <c r="B1740" s="1" t="s">
        <v>1138</v>
      </c>
      <c r="C1740" s="1" t="s">
        <v>13732</v>
      </c>
      <c r="D1740" s="1" t="s">
        <v>851</v>
      </c>
      <c r="H1740" s="1">
        <v>5.8</v>
      </c>
      <c r="O1740" s="14"/>
    </row>
    <row r="1741" ht="14.25" customHeight="1">
      <c r="A1741" s="1" t="s">
        <v>2394</v>
      </c>
      <c r="H1741" s="1">
        <v>7.7</v>
      </c>
      <c r="O1741" s="14"/>
    </row>
    <row r="1742" ht="14.25" customHeight="1">
      <c r="A1742" s="1" t="s">
        <v>10030</v>
      </c>
      <c r="B1742" s="1" t="s">
        <v>1138</v>
      </c>
      <c r="C1742" s="1" t="s">
        <v>18054</v>
      </c>
      <c r="D1742" s="1" t="s">
        <v>2394</v>
      </c>
      <c r="E1742" s="1" t="s">
        <v>14938</v>
      </c>
      <c r="F1742" s="1" t="s">
        <v>7737</v>
      </c>
      <c r="H1742" s="1">
        <v>7.1</v>
      </c>
      <c r="O1742" s="14"/>
    </row>
    <row r="1743" ht="14.25" customHeight="1">
      <c r="A1743" s="1" t="s">
        <v>1138</v>
      </c>
      <c r="B1743" s="1" t="s">
        <v>14938</v>
      </c>
      <c r="H1743" s="1">
        <v>5.3</v>
      </c>
      <c r="O1743" s="14"/>
    </row>
    <row r="1744" ht="14.25" customHeight="1">
      <c r="A1744" s="1" t="s">
        <v>1138</v>
      </c>
      <c r="H1744" s="1">
        <v>5.3</v>
      </c>
      <c r="O1744" s="14"/>
    </row>
    <row r="1745" ht="14.25" customHeight="1">
      <c r="A1745" s="1" t="s">
        <v>10030</v>
      </c>
      <c r="B1745" s="1" t="s">
        <v>2394</v>
      </c>
      <c r="C1745" s="1" t="s">
        <v>17075</v>
      </c>
      <c r="H1745" s="1">
        <v>7.5</v>
      </c>
      <c r="O1745" s="14"/>
    </row>
    <row r="1746" ht="14.25" customHeight="1">
      <c r="A1746" s="1" t="s">
        <v>1138</v>
      </c>
      <c r="B1746" s="1" t="s">
        <v>2394</v>
      </c>
      <c r="H1746" s="1">
        <v>6.9</v>
      </c>
      <c r="O1746" s="14"/>
    </row>
    <row r="1747" ht="14.25" customHeight="1">
      <c r="A1747" s="1" t="s">
        <v>1138</v>
      </c>
      <c r="B1747" s="1" t="s">
        <v>851</v>
      </c>
      <c r="C1747" s="1" t="s">
        <v>4647</v>
      </c>
      <c r="D1747" s="1" t="s">
        <v>7737</v>
      </c>
      <c r="H1747" s="1">
        <v>4.9</v>
      </c>
      <c r="O1747" s="14"/>
    </row>
    <row r="1748" ht="14.25" customHeight="1">
      <c r="A1748" s="1" t="s">
        <v>2394</v>
      </c>
      <c r="B1748" s="1" t="s">
        <v>18059</v>
      </c>
      <c r="C1748" s="1" t="s">
        <v>9234</v>
      </c>
      <c r="D1748" s="1" t="s">
        <v>7737</v>
      </c>
      <c r="H1748" s="1">
        <v>7.1</v>
      </c>
      <c r="O1748" s="14"/>
    </row>
    <row r="1749" ht="14.25" customHeight="1">
      <c r="A1749" s="1" t="s">
        <v>625</v>
      </c>
      <c r="B1749" s="1" t="s">
        <v>8614</v>
      </c>
      <c r="C1749" s="1" t="s">
        <v>1138</v>
      </c>
      <c r="D1749" s="1" t="s">
        <v>13732</v>
      </c>
      <c r="E1749" s="1" t="s">
        <v>851</v>
      </c>
      <c r="F1749" s="1" t="s">
        <v>13193</v>
      </c>
      <c r="G1749" s="1" t="s">
        <v>14938</v>
      </c>
      <c r="H1749" s="1">
        <v>8.0</v>
      </c>
      <c r="O1749" s="14"/>
    </row>
    <row r="1750" ht="14.25" customHeight="1">
      <c r="A1750" s="1" t="s">
        <v>10030</v>
      </c>
      <c r="B1750" s="1" t="s">
        <v>18054</v>
      </c>
      <c r="C1750" s="1" t="s">
        <v>2394</v>
      </c>
      <c r="D1750" s="1" t="s">
        <v>17075</v>
      </c>
      <c r="E1750" s="1" t="s">
        <v>9004</v>
      </c>
      <c r="H1750" s="1">
        <v>7.9</v>
      </c>
      <c r="O1750" s="14"/>
    </row>
    <row r="1751" ht="14.25" customHeight="1">
      <c r="A1751" s="1" t="s">
        <v>893</v>
      </c>
      <c r="B1751" s="1" t="s">
        <v>625</v>
      </c>
      <c r="H1751" s="1">
        <v>7.6</v>
      </c>
      <c r="O1751" s="14"/>
    </row>
    <row r="1752" ht="14.25" customHeight="1">
      <c r="A1752" s="1" t="s">
        <v>625</v>
      </c>
      <c r="B1752" s="1" t="s">
        <v>8614</v>
      </c>
      <c r="C1752" s="1" t="s">
        <v>1138</v>
      </c>
      <c r="D1752" s="1" t="s">
        <v>2394</v>
      </c>
      <c r="E1752" s="1" t="s">
        <v>13732</v>
      </c>
      <c r="F1752" s="1" t="s">
        <v>13193</v>
      </c>
      <c r="H1752" s="1">
        <v>5.9</v>
      </c>
      <c r="O1752" s="14"/>
    </row>
    <row r="1753" ht="14.25" customHeight="1">
      <c r="A1753" s="1" t="s">
        <v>18054</v>
      </c>
      <c r="B1753" s="1" t="s">
        <v>2394</v>
      </c>
      <c r="C1753" s="1" t="s">
        <v>7737</v>
      </c>
      <c r="H1753" s="1">
        <v>6.3</v>
      </c>
      <c r="O1753" s="14"/>
    </row>
    <row r="1754" ht="14.25" customHeight="1">
      <c r="A1754" s="1" t="s">
        <v>10030</v>
      </c>
      <c r="B1754" s="1" t="s">
        <v>1138</v>
      </c>
      <c r="C1754" s="1" t="s">
        <v>2394</v>
      </c>
      <c r="D1754" s="1" t="s">
        <v>9004</v>
      </c>
      <c r="E1754" s="1" t="s">
        <v>14938</v>
      </c>
      <c r="H1754" s="1">
        <v>7.1</v>
      </c>
      <c r="O1754" s="14"/>
    </row>
    <row r="1755" ht="14.25" customHeight="1">
      <c r="A1755" s="1" t="s">
        <v>893</v>
      </c>
      <c r="B1755" s="1" t="s">
        <v>18054</v>
      </c>
      <c r="C1755" s="1" t="s">
        <v>7737</v>
      </c>
      <c r="H1755" s="1">
        <v>6.4</v>
      </c>
      <c r="O1755" s="14"/>
    </row>
    <row r="1756" ht="14.25" customHeight="1">
      <c r="A1756" s="1" t="s">
        <v>893</v>
      </c>
      <c r="B1756" s="1" t="s">
        <v>7737</v>
      </c>
      <c r="H1756" s="1">
        <v>8.2</v>
      </c>
      <c r="O1756" s="14"/>
    </row>
    <row r="1757" ht="14.25" customHeight="1">
      <c r="A1757" s="1" t="s">
        <v>1138</v>
      </c>
      <c r="H1757" s="1">
        <v>6.9</v>
      </c>
      <c r="O1757" s="14"/>
    </row>
    <row r="1758" ht="14.25" customHeight="1">
      <c r="A1758" s="1" t="s">
        <v>10030</v>
      </c>
      <c r="B1758" s="1" t="s">
        <v>1138</v>
      </c>
      <c r="C1758" s="1" t="s">
        <v>2394</v>
      </c>
      <c r="D1758" s="1" t="s">
        <v>17075</v>
      </c>
      <c r="H1758" s="1">
        <v>7.8</v>
      </c>
      <c r="O1758" s="14"/>
    </row>
    <row r="1759" ht="14.25" customHeight="1">
      <c r="A1759" s="1" t="s">
        <v>1138</v>
      </c>
      <c r="B1759" s="1" t="s">
        <v>2394</v>
      </c>
      <c r="C1759" s="1" t="s">
        <v>9004</v>
      </c>
      <c r="H1759" s="1">
        <v>6.7</v>
      </c>
      <c r="O1759" s="14"/>
    </row>
    <row r="1760" ht="14.25" customHeight="1">
      <c r="A1760" s="1" t="s">
        <v>10030</v>
      </c>
      <c r="B1760" s="1" t="s">
        <v>2394</v>
      </c>
      <c r="C1760" s="1" t="s">
        <v>17075</v>
      </c>
      <c r="D1760" s="1" t="s">
        <v>18062</v>
      </c>
      <c r="H1760" s="1">
        <v>7.5</v>
      </c>
      <c r="O1760" s="14"/>
    </row>
    <row r="1761" ht="14.25" customHeight="1">
      <c r="A1761" s="1" t="s">
        <v>893</v>
      </c>
      <c r="B1761" s="1" t="s">
        <v>4647</v>
      </c>
      <c r="C1761" s="1" t="s">
        <v>7737</v>
      </c>
      <c r="H1761" s="1">
        <v>7.4</v>
      </c>
      <c r="O1761" s="14"/>
    </row>
    <row r="1762" ht="14.25" customHeight="1">
      <c r="A1762" s="1" t="s">
        <v>1138</v>
      </c>
      <c r="B1762" s="1" t="s">
        <v>14938</v>
      </c>
      <c r="H1762" s="1">
        <v>5.2</v>
      </c>
      <c r="O1762" s="14"/>
    </row>
    <row r="1763" ht="14.25" customHeight="1">
      <c r="A1763" s="1" t="s">
        <v>625</v>
      </c>
      <c r="B1763" s="1" t="s">
        <v>8614</v>
      </c>
      <c r="C1763" s="1" t="s">
        <v>9234</v>
      </c>
      <c r="H1763" s="1">
        <v>6.5</v>
      </c>
      <c r="O1763" s="14"/>
    </row>
    <row r="1764" ht="14.25" customHeight="1">
      <c r="A1764" s="1" t="s">
        <v>1138</v>
      </c>
      <c r="B1764" s="1" t="s">
        <v>2394</v>
      </c>
      <c r="H1764" s="1">
        <v>7.6</v>
      </c>
      <c r="O1764" s="14"/>
    </row>
    <row r="1765" ht="14.25" customHeight="1">
      <c r="A1765" s="1" t="s">
        <v>18059</v>
      </c>
      <c r="B1765" s="1" t="s">
        <v>7737</v>
      </c>
      <c r="H1765" s="1">
        <v>7.3</v>
      </c>
      <c r="O1765" s="14"/>
    </row>
    <row r="1766" ht="14.25" customHeight="1">
      <c r="A1766" s="1" t="s">
        <v>1138</v>
      </c>
      <c r="B1766" s="1" t="s">
        <v>14938</v>
      </c>
      <c r="H1766" s="1">
        <v>6.6</v>
      </c>
      <c r="O1766" s="14"/>
    </row>
    <row r="1767" ht="14.25" customHeight="1">
      <c r="A1767" s="1" t="s">
        <v>893</v>
      </c>
      <c r="B1767" s="1" t="s">
        <v>625</v>
      </c>
      <c r="C1767" s="1" t="s">
        <v>7737</v>
      </c>
      <c r="H1767" s="1">
        <v>6.8</v>
      </c>
      <c r="O1767" s="14"/>
    </row>
    <row r="1768" ht="14.25" customHeight="1">
      <c r="A1768" s="1" t="s">
        <v>1138</v>
      </c>
      <c r="B1768" s="1" t="s">
        <v>14938</v>
      </c>
      <c r="H1768" s="1">
        <v>6.9</v>
      </c>
      <c r="O1768" s="14"/>
    </row>
    <row r="1769" ht="14.25" customHeight="1">
      <c r="A1769" s="1" t="s">
        <v>893</v>
      </c>
      <c r="B1769" s="1" t="s">
        <v>18054</v>
      </c>
      <c r="C1769" s="1" t="s">
        <v>9234</v>
      </c>
      <c r="D1769" s="1" t="s">
        <v>7737</v>
      </c>
      <c r="H1769" s="1">
        <v>5.8</v>
      </c>
      <c r="O1769" s="14"/>
    </row>
    <row r="1770" ht="14.25" customHeight="1">
      <c r="A1770" s="1" t="s">
        <v>1138</v>
      </c>
      <c r="H1770" s="1">
        <v>6.6</v>
      </c>
      <c r="O1770" s="14"/>
    </row>
    <row r="1771" ht="14.25" customHeight="1">
      <c r="A1771" s="1" t="s">
        <v>2394</v>
      </c>
      <c r="B1771" s="1" t="s">
        <v>14938</v>
      </c>
      <c r="C1771" s="1" t="s">
        <v>7737</v>
      </c>
      <c r="H1771" s="1">
        <v>6.7</v>
      </c>
      <c r="O1771" s="14"/>
    </row>
    <row r="1772" ht="14.25" customHeight="1">
      <c r="A1772" s="1" t="s">
        <v>1138</v>
      </c>
      <c r="B1772" s="1" t="s">
        <v>13732</v>
      </c>
      <c r="C1772" s="1" t="s">
        <v>851</v>
      </c>
      <c r="H1772" s="1">
        <v>6.7</v>
      </c>
      <c r="O1772" s="14"/>
    </row>
    <row r="1773" ht="14.25" customHeight="1">
      <c r="A1773" s="1" t="s">
        <v>1138</v>
      </c>
      <c r="B1773" s="1" t="s">
        <v>2394</v>
      </c>
      <c r="C1773" s="1" t="s">
        <v>14938</v>
      </c>
      <c r="H1773" s="1">
        <v>6.3</v>
      </c>
      <c r="O1773" s="14"/>
    </row>
    <row r="1774" ht="14.25" customHeight="1">
      <c r="A1774" s="1" t="s">
        <v>893</v>
      </c>
      <c r="B1774" s="1" t="s">
        <v>1138</v>
      </c>
      <c r="H1774" s="1">
        <v>7.7</v>
      </c>
      <c r="O1774" s="14"/>
    </row>
    <row r="1775" ht="14.25" customHeight="1">
      <c r="A1775" s="1" t="s">
        <v>893</v>
      </c>
      <c r="B1775" s="1" t="s">
        <v>1138</v>
      </c>
      <c r="C1775" s="1" t="s">
        <v>18054</v>
      </c>
      <c r="H1775" s="1">
        <v>6.1</v>
      </c>
      <c r="O1775" s="14"/>
    </row>
    <row r="1776" ht="14.25" customHeight="1">
      <c r="A1776" s="1" t="s">
        <v>893</v>
      </c>
      <c r="B1776" s="1" t="s">
        <v>851</v>
      </c>
      <c r="C1776" s="1" t="s">
        <v>4647</v>
      </c>
      <c r="D1776" s="1" t="s">
        <v>7737</v>
      </c>
      <c r="H1776" s="1">
        <v>4.9</v>
      </c>
      <c r="O1776" s="14"/>
    </row>
    <row r="1777" ht="14.25" customHeight="1">
      <c r="A1777" s="1" t="s">
        <v>1138</v>
      </c>
      <c r="B1777" s="1" t="s">
        <v>13732</v>
      </c>
      <c r="H1777" s="1">
        <v>6.2</v>
      </c>
      <c r="O1777" s="14"/>
    </row>
    <row r="1778" ht="14.25" customHeight="1">
      <c r="A1778" s="1" t="s">
        <v>2394</v>
      </c>
      <c r="B1778" s="1" t="s">
        <v>14938</v>
      </c>
      <c r="H1778" s="1">
        <v>7.8</v>
      </c>
      <c r="O1778" s="14"/>
    </row>
    <row r="1779" ht="14.25" customHeight="1">
      <c r="A1779" s="1" t="s">
        <v>9234</v>
      </c>
      <c r="B1779" s="1" t="s">
        <v>7737</v>
      </c>
      <c r="H1779" s="1">
        <v>8.2</v>
      </c>
      <c r="O1779" s="14"/>
    </row>
    <row r="1780" ht="14.25" customHeight="1">
      <c r="A1780" s="1" t="s">
        <v>625</v>
      </c>
      <c r="B1780" s="1" t="s">
        <v>10030</v>
      </c>
      <c r="H1780" s="1">
        <v>6.9</v>
      </c>
      <c r="O1780" s="14"/>
    </row>
    <row r="1781" ht="14.25" customHeight="1">
      <c r="A1781" s="1" t="s">
        <v>893</v>
      </c>
      <c r="B1781" s="1" t="s">
        <v>2394</v>
      </c>
      <c r="C1781" s="1" t="s">
        <v>7737</v>
      </c>
      <c r="H1781" s="1">
        <v>6.2</v>
      </c>
      <c r="O1781" s="14"/>
    </row>
    <row r="1782" ht="14.25" customHeight="1">
      <c r="A1782" s="1" t="s">
        <v>18054</v>
      </c>
      <c r="B1782" s="1" t="s">
        <v>2394</v>
      </c>
      <c r="C1782" s="1" t="s">
        <v>7737</v>
      </c>
      <c r="H1782" s="1">
        <v>6.9</v>
      </c>
      <c r="O1782" s="14"/>
    </row>
    <row r="1783" ht="14.25" customHeight="1">
      <c r="A1783" s="1" t="s">
        <v>2394</v>
      </c>
      <c r="B1783" s="1" t="s">
        <v>4647</v>
      </c>
      <c r="C1783" s="1" t="s">
        <v>7737</v>
      </c>
      <c r="H1783" s="1">
        <v>4.8</v>
      </c>
      <c r="O1783" s="14"/>
    </row>
    <row r="1784" ht="14.25" customHeight="1">
      <c r="A1784" s="1" t="s">
        <v>37</v>
      </c>
      <c r="H1784" s="1">
        <v>8.0</v>
      </c>
      <c r="O1784" s="14"/>
    </row>
    <row r="1785" ht="14.25" customHeight="1">
      <c r="A1785" s="1" t="s">
        <v>1138</v>
      </c>
      <c r="B1785" s="1" t="s">
        <v>851</v>
      </c>
      <c r="C1785" s="1" t="s">
        <v>14938</v>
      </c>
      <c r="H1785" s="1">
        <v>5.3</v>
      </c>
      <c r="O1785" s="14"/>
    </row>
    <row r="1786" ht="14.25" customHeight="1">
      <c r="A1786" s="1" t="s">
        <v>1138</v>
      </c>
      <c r="B1786" s="1" t="s">
        <v>2394</v>
      </c>
      <c r="C1786" s="1" t="s">
        <v>18062</v>
      </c>
      <c r="H1786" s="1">
        <v>6.7</v>
      </c>
      <c r="O1786" s="14"/>
    </row>
    <row r="1787" ht="14.25" customHeight="1">
      <c r="A1787" s="1" t="s">
        <v>893</v>
      </c>
      <c r="B1787" s="1" t="s">
        <v>1138</v>
      </c>
      <c r="C1787" s="1" t="s">
        <v>13732</v>
      </c>
      <c r="H1787" s="1">
        <v>5.4</v>
      </c>
      <c r="O1787" s="14"/>
    </row>
    <row r="1788" ht="14.25" customHeight="1">
      <c r="A1788" s="1" t="s">
        <v>1138</v>
      </c>
      <c r="B1788" s="1" t="s">
        <v>13732</v>
      </c>
      <c r="C1788" s="1" t="s">
        <v>851</v>
      </c>
      <c r="H1788" s="1">
        <v>5.4</v>
      </c>
      <c r="O1788" s="14"/>
    </row>
    <row r="1789" ht="14.25" customHeight="1">
      <c r="A1789" s="1" t="s">
        <v>893</v>
      </c>
      <c r="B1789" s="1" t="s">
        <v>4647</v>
      </c>
      <c r="C1789" s="1" t="s">
        <v>9234</v>
      </c>
      <c r="H1789" s="1">
        <v>4.9</v>
      </c>
      <c r="O1789" s="14"/>
    </row>
    <row r="1790" ht="14.25" customHeight="1">
      <c r="A1790" s="1" t="s">
        <v>1138</v>
      </c>
      <c r="B1790" s="1" t="s">
        <v>2394</v>
      </c>
      <c r="H1790" s="1">
        <v>6.1</v>
      </c>
      <c r="O1790" s="14"/>
    </row>
    <row r="1791" ht="14.25" customHeight="1">
      <c r="A1791" s="1" t="s">
        <v>893</v>
      </c>
      <c r="B1791" s="1" t="s">
        <v>4647</v>
      </c>
      <c r="C1791" s="1" t="s">
        <v>14938</v>
      </c>
      <c r="H1791" s="1">
        <v>5.8</v>
      </c>
      <c r="O1791" s="14"/>
    </row>
    <row r="1792" ht="14.25" customHeight="1">
      <c r="A1792" s="1" t="s">
        <v>10030</v>
      </c>
      <c r="B1792" s="1" t="s">
        <v>2394</v>
      </c>
      <c r="C1792" s="1" t="s">
        <v>17075</v>
      </c>
      <c r="D1792" s="1" t="s">
        <v>18061</v>
      </c>
      <c r="H1792" s="1">
        <v>7.0</v>
      </c>
      <c r="O1792" s="14"/>
    </row>
    <row r="1793" ht="14.25" customHeight="1">
      <c r="A1793" s="1" t="s">
        <v>1138</v>
      </c>
      <c r="B1793" s="1" t="s">
        <v>2394</v>
      </c>
      <c r="C1793" s="1" t="s">
        <v>14938</v>
      </c>
      <c r="H1793" s="1">
        <v>6.5</v>
      </c>
      <c r="O1793" s="14"/>
    </row>
    <row r="1794" ht="14.25" customHeight="1">
      <c r="A1794" s="1" t="s">
        <v>893</v>
      </c>
      <c r="B1794" s="1" t="s">
        <v>1138</v>
      </c>
      <c r="C1794" s="1" t="s">
        <v>18054</v>
      </c>
      <c r="H1794" s="1">
        <v>6.6</v>
      </c>
      <c r="O1794" s="14"/>
    </row>
    <row r="1795" ht="14.25" customHeight="1">
      <c r="A1795" s="1" t="s">
        <v>625</v>
      </c>
      <c r="B1795" s="1" t="s">
        <v>2394</v>
      </c>
      <c r="C1795" s="1" t="s">
        <v>17075</v>
      </c>
      <c r="D1795" s="1" t="s">
        <v>14938</v>
      </c>
      <c r="E1795" s="1" t="s">
        <v>7737</v>
      </c>
      <c r="F1795" s="1" t="s">
        <v>18061</v>
      </c>
      <c r="H1795" s="1">
        <v>6.1</v>
      </c>
      <c r="O1795" s="14"/>
    </row>
    <row r="1796" ht="14.25" customHeight="1">
      <c r="A1796" s="1" t="s">
        <v>893</v>
      </c>
      <c r="B1796" s="1" t="s">
        <v>18054</v>
      </c>
      <c r="C1796" s="1" t="s">
        <v>2394</v>
      </c>
      <c r="D1796" s="1" t="s">
        <v>7737</v>
      </c>
      <c r="H1796" s="1">
        <v>5.7</v>
      </c>
      <c r="O1796" s="14"/>
    </row>
    <row r="1797" ht="14.25" customHeight="1">
      <c r="A1797" s="1" t="s">
        <v>893</v>
      </c>
      <c r="B1797" s="1" t="s">
        <v>625</v>
      </c>
      <c r="C1797" s="1" t="s">
        <v>7737</v>
      </c>
      <c r="H1797" s="1">
        <v>6.6</v>
      </c>
      <c r="O1797" s="14"/>
    </row>
    <row r="1798" ht="14.25" customHeight="1">
      <c r="A1798" s="1" t="s">
        <v>1138</v>
      </c>
      <c r="B1798" s="1" t="s">
        <v>14938</v>
      </c>
      <c r="H1798" s="1">
        <v>7.0</v>
      </c>
      <c r="O1798" s="14"/>
    </row>
    <row r="1799" ht="14.25" customHeight="1">
      <c r="A1799" s="1" t="s">
        <v>2394</v>
      </c>
      <c r="H1799" s="1">
        <v>7.4</v>
      </c>
      <c r="O1799" s="14"/>
    </row>
    <row r="1800" ht="14.25" customHeight="1">
      <c r="A1800" s="1" t="s">
        <v>1138</v>
      </c>
      <c r="B1800" s="1" t="s">
        <v>2394</v>
      </c>
      <c r="C1800" s="1" t="s">
        <v>14938</v>
      </c>
      <c r="H1800" s="1">
        <v>5.3</v>
      </c>
      <c r="O1800" s="14"/>
    </row>
    <row r="1801" ht="14.25" customHeight="1">
      <c r="A1801" s="1" t="s">
        <v>625</v>
      </c>
      <c r="B1801" s="1" t="s">
        <v>2394</v>
      </c>
      <c r="C1801" s="1" t="s">
        <v>17075</v>
      </c>
      <c r="H1801" s="1">
        <v>7.4</v>
      </c>
      <c r="O1801" s="14"/>
    </row>
    <row r="1802" ht="14.25" customHeight="1">
      <c r="A1802" s="1" t="s">
        <v>18054</v>
      </c>
      <c r="B1802" s="1" t="s">
        <v>2394</v>
      </c>
      <c r="C1802" s="1" t="s">
        <v>14938</v>
      </c>
      <c r="D1802" s="1" t="s">
        <v>7737</v>
      </c>
      <c r="H1802" s="1">
        <v>7.4</v>
      </c>
      <c r="O1802" s="14"/>
    </row>
    <row r="1803" ht="14.25" customHeight="1">
      <c r="A1803" s="1" t="s">
        <v>2394</v>
      </c>
      <c r="B1803" s="1" t="s">
        <v>7737</v>
      </c>
      <c r="H1803" s="1">
        <v>6.8</v>
      </c>
      <c r="O1803" s="14"/>
    </row>
    <row r="1804" ht="14.25" customHeight="1">
      <c r="A1804" s="1" t="s">
        <v>18054</v>
      </c>
      <c r="B1804" s="1" t="s">
        <v>2394</v>
      </c>
      <c r="C1804" s="1" t="s">
        <v>9234</v>
      </c>
      <c r="D1804" s="1" t="s">
        <v>7737</v>
      </c>
      <c r="H1804" s="1">
        <v>7.9</v>
      </c>
      <c r="O1804" s="14"/>
    </row>
    <row r="1805" ht="14.25" customHeight="1">
      <c r="A1805" s="1" t="s">
        <v>893</v>
      </c>
      <c r="B1805" s="1" t="s">
        <v>625</v>
      </c>
      <c r="C1805" s="1" t="s">
        <v>9234</v>
      </c>
      <c r="D1805" s="1" t="s">
        <v>7737</v>
      </c>
      <c r="H1805" s="1">
        <v>7.2</v>
      </c>
      <c r="O1805" s="14"/>
    </row>
    <row r="1806" ht="14.25" customHeight="1">
      <c r="A1806" s="1" t="s">
        <v>2394</v>
      </c>
      <c r="H1806" s="1">
        <v>6.0</v>
      </c>
      <c r="O1806" s="14"/>
    </row>
    <row r="1807" ht="14.25" customHeight="1">
      <c r="A1807" s="1" t="s">
        <v>625</v>
      </c>
      <c r="B1807" s="1" t="s">
        <v>2394</v>
      </c>
      <c r="C1807" s="1" t="s">
        <v>13732</v>
      </c>
      <c r="D1807" s="1" t="s">
        <v>851</v>
      </c>
      <c r="H1807" s="1">
        <v>7.8</v>
      </c>
      <c r="O1807" s="14"/>
    </row>
    <row r="1808" ht="14.25" customHeight="1">
      <c r="A1808" s="1" t="s">
        <v>18054</v>
      </c>
      <c r="B1808" s="1" t="s">
        <v>2394</v>
      </c>
      <c r="C1808" s="1" t="s">
        <v>18059</v>
      </c>
      <c r="D1808" s="1" t="s">
        <v>7737</v>
      </c>
      <c r="H1808" s="1">
        <v>6.6</v>
      </c>
      <c r="O1808" s="14"/>
    </row>
    <row r="1809" ht="14.25" customHeight="1">
      <c r="A1809" s="1" t="s">
        <v>893</v>
      </c>
      <c r="B1809" s="1" t="s">
        <v>1138</v>
      </c>
      <c r="C1809" s="1" t="s">
        <v>18054</v>
      </c>
      <c r="D1809" s="1" t="s">
        <v>9004</v>
      </c>
      <c r="H1809" s="1">
        <v>7.9</v>
      </c>
      <c r="O1809" s="14"/>
    </row>
    <row r="1810" ht="14.25" customHeight="1">
      <c r="A1810" s="1" t="s">
        <v>1138</v>
      </c>
      <c r="B1810" s="1" t="s">
        <v>2394</v>
      </c>
      <c r="C1810" s="1" t="s">
        <v>13732</v>
      </c>
      <c r="D1810" s="1" t="s">
        <v>14938</v>
      </c>
      <c r="H1810" s="1">
        <v>6.2</v>
      </c>
      <c r="O1810" s="14"/>
    </row>
    <row r="1811" ht="14.25" customHeight="1">
      <c r="A1811" s="1" t="s">
        <v>1138</v>
      </c>
      <c r="B1811" s="1" t="s">
        <v>9004</v>
      </c>
      <c r="H1811" s="1">
        <v>5.7</v>
      </c>
      <c r="O1811" s="14"/>
    </row>
    <row r="1812" ht="14.25" customHeight="1">
      <c r="A1812" s="1" t="s">
        <v>1138</v>
      </c>
      <c r="B1812" s="1" t="s">
        <v>2394</v>
      </c>
      <c r="C1812" s="1" t="s">
        <v>14938</v>
      </c>
      <c r="H1812" s="1">
        <v>7.1</v>
      </c>
      <c r="O1812" s="14"/>
    </row>
    <row r="1813" ht="14.25" customHeight="1">
      <c r="A1813" s="1" t="s">
        <v>893</v>
      </c>
      <c r="B1813" s="1" t="s">
        <v>1138</v>
      </c>
      <c r="C1813" s="1" t="s">
        <v>4647</v>
      </c>
      <c r="H1813" s="1">
        <v>5.6</v>
      </c>
      <c r="O1813" s="14"/>
    </row>
    <row r="1814" ht="14.25" customHeight="1">
      <c r="A1814" s="1" t="s">
        <v>18054</v>
      </c>
      <c r="B1814" s="1" t="s">
        <v>2394</v>
      </c>
      <c r="C1814" s="1" t="s">
        <v>18059</v>
      </c>
      <c r="D1814" s="1" t="s">
        <v>7737</v>
      </c>
      <c r="H1814" s="1">
        <v>7.8</v>
      </c>
      <c r="O1814" s="14"/>
    </row>
    <row r="1815" ht="14.25" customHeight="1">
      <c r="A1815" s="1" t="s">
        <v>625</v>
      </c>
      <c r="B1815" s="1" t="s">
        <v>2394</v>
      </c>
      <c r="C1815" s="1" t="s">
        <v>17075</v>
      </c>
      <c r="H1815" s="1">
        <v>7.9</v>
      </c>
      <c r="O1815" s="14"/>
    </row>
    <row r="1816" ht="14.25" customHeight="1">
      <c r="A1816" s="1" t="s">
        <v>2394</v>
      </c>
      <c r="B1816" s="1" t="s">
        <v>17075</v>
      </c>
      <c r="C1816" s="1" t="s">
        <v>7737</v>
      </c>
      <c r="H1816" s="1">
        <v>6.9</v>
      </c>
      <c r="O1816" s="14"/>
    </row>
    <row r="1817" ht="14.25" customHeight="1">
      <c r="A1817" s="1" t="s">
        <v>625</v>
      </c>
      <c r="B1817" s="1" t="s">
        <v>2394</v>
      </c>
      <c r="C1817" s="1" t="s">
        <v>13732</v>
      </c>
      <c r="D1817" s="1" t="s">
        <v>851</v>
      </c>
      <c r="H1817" s="1">
        <v>7.4</v>
      </c>
      <c r="O1817" s="14"/>
    </row>
    <row r="1818" ht="14.25" customHeight="1">
      <c r="A1818" s="1" t="s">
        <v>893</v>
      </c>
      <c r="B1818" s="1" t="s">
        <v>2394</v>
      </c>
      <c r="C1818" s="1" t="s">
        <v>851</v>
      </c>
      <c r="D1818" s="1" t="s">
        <v>18059</v>
      </c>
      <c r="E1818" s="1" t="s">
        <v>9234</v>
      </c>
      <c r="F1818" s="1" t="s">
        <v>7737</v>
      </c>
      <c r="H1818" s="1">
        <v>7.7</v>
      </c>
      <c r="O1818" s="14"/>
    </row>
    <row r="1819" ht="14.25" customHeight="1">
      <c r="A1819" s="1" t="s">
        <v>10030</v>
      </c>
      <c r="B1819" s="1" t="s">
        <v>2394</v>
      </c>
      <c r="C1819" s="1" t="s">
        <v>17075</v>
      </c>
      <c r="D1819" s="1" t="s">
        <v>14938</v>
      </c>
      <c r="H1819" s="1">
        <v>6.9</v>
      </c>
      <c r="O1819" s="14"/>
    </row>
    <row r="1820" ht="14.25" customHeight="1">
      <c r="A1820" s="1" t="s">
        <v>1138</v>
      </c>
      <c r="B1820" s="1" t="s">
        <v>13732</v>
      </c>
      <c r="H1820" s="1">
        <v>8.7</v>
      </c>
      <c r="O1820" s="14"/>
    </row>
    <row r="1821" ht="14.25" customHeight="1">
      <c r="A1821" s="1" t="s">
        <v>625</v>
      </c>
      <c r="B1821" s="1" t="s">
        <v>13732</v>
      </c>
      <c r="C1821" s="1" t="s">
        <v>851</v>
      </c>
      <c r="D1821" s="1" t="s">
        <v>4647</v>
      </c>
      <c r="E1821" s="1" t="s">
        <v>18059</v>
      </c>
      <c r="H1821" s="1">
        <v>6.7</v>
      </c>
      <c r="O1821" s="14"/>
    </row>
    <row r="1822" ht="14.25" customHeight="1">
      <c r="A1822" s="1" t="s">
        <v>893</v>
      </c>
      <c r="B1822" s="1" t="s">
        <v>18054</v>
      </c>
      <c r="C1822" s="1" t="s">
        <v>2394</v>
      </c>
      <c r="D1822" s="1" t="s">
        <v>17075</v>
      </c>
      <c r="E1822" s="1" t="s">
        <v>11374</v>
      </c>
      <c r="H1822" s="1">
        <v>6.0</v>
      </c>
      <c r="O1822" s="14"/>
    </row>
    <row r="1823" ht="14.25" customHeight="1">
      <c r="A1823" s="1" t="s">
        <v>4647</v>
      </c>
      <c r="B1823" s="1" t="s">
        <v>18059</v>
      </c>
      <c r="C1823" s="1" t="s">
        <v>7737</v>
      </c>
      <c r="H1823" s="1">
        <v>6.2</v>
      </c>
      <c r="O1823" s="14"/>
    </row>
    <row r="1824" ht="14.25" customHeight="1">
      <c r="A1824" s="1" t="s">
        <v>18054</v>
      </c>
      <c r="B1824" s="1" t="s">
        <v>2394</v>
      </c>
      <c r="C1824" s="1" t="s">
        <v>18059</v>
      </c>
      <c r="D1824" s="1" t="s">
        <v>7737</v>
      </c>
      <c r="H1824" s="1">
        <v>5.9</v>
      </c>
      <c r="O1824" s="14"/>
    </row>
    <row r="1825" ht="14.25" customHeight="1">
      <c r="A1825" s="1" t="s">
        <v>1138</v>
      </c>
      <c r="B1825" s="1" t="s">
        <v>2394</v>
      </c>
      <c r="C1825" s="1" t="s">
        <v>13732</v>
      </c>
      <c r="H1825" s="1">
        <v>6.8</v>
      </c>
      <c r="O1825" s="14"/>
    </row>
    <row r="1826" ht="14.25" customHeight="1">
      <c r="A1826" s="1" t="s">
        <v>893</v>
      </c>
      <c r="B1826" s="1" t="s">
        <v>625</v>
      </c>
      <c r="C1826" s="1" t="s">
        <v>1138</v>
      </c>
      <c r="D1826" s="1" t="s">
        <v>13732</v>
      </c>
      <c r="E1826" s="1" t="s">
        <v>9234</v>
      </c>
      <c r="H1826" s="1">
        <v>3.6</v>
      </c>
      <c r="O1826" s="14"/>
    </row>
    <row r="1827" ht="14.25" customHeight="1">
      <c r="A1827" s="1" t="s">
        <v>18054</v>
      </c>
      <c r="B1827" s="1" t="s">
        <v>2394</v>
      </c>
      <c r="C1827" s="1" t="s">
        <v>7737</v>
      </c>
      <c r="H1827" s="1">
        <v>6.7</v>
      </c>
      <c r="O1827" s="14"/>
    </row>
    <row r="1828" ht="14.25" customHeight="1">
      <c r="A1828" s="1" t="s">
        <v>893</v>
      </c>
      <c r="B1828" s="1" t="s">
        <v>1138</v>
      </c>
      <c r="C1828" s="1" t="s">
        <v>18054</v>
      </c>
      <c r="D1828" s="1" t="s">
        <v>7737</v>
      </c>
      <c r="H1828" s="1">
        <v>6.3</v>
      </c>
      <c r="O1828" s="14"/>
    </row>
    <row r="1829" ht="14.25" customHeight="1">
      <c r="A1829" s="1" t="s">
        <v>1138</v>
      </c>
      <c r="B1829" s="1" t="s">
        <v>18054</v>
      </c>
      <c r="C1829" s="1" t="s">
        <v>2394</v>
      </c>
      <c r="H1829" s="1">
        <v>6.4</v>
      </c>
      <c r="O1829" s="14"/>
    </row>
    <row r="1830" ht="14.25" customHeight="1">
      <c r="A1830" s="1" t="s">
        <v>18054</v>
      </c>
      <c r="B1830" s="1" t="s">
        <v>4647</v>
      </c>
      <c r="C1830" s="1" t="s">
        <v>18059</v>
      </c>
      <c r="D1830" s="1" t="s">
        <v>7737</v>
      </c>
      <c r="H1830" s="1">
        <v>6.4</v>
      </c>
      <c r="O1830" s="14"/>
    </row>
    <row r="1831" ht="14.25" customHeight="1">
      <c r="A1831" s="1" t="s">
        <v>1138</v>
      </c>
      <c r="B1831" s="1" t="s">
        <v>2394</v>
      </c>
      <c r="H1831" s="1">
        <v>5.7</v>
      </c>
      <c r="O1831" s="14"/>
    </row>
    <row r="1832" ht="14.25" customHeight="1">
      <c r="A1832" s="1" t="s">
        <v>2394</v>
      </c>
      <c r="B1832" s="1" t="s">
        <v>7737</v>
      </c>
      <c r="H1832" s="1">
        <v>6.2</v>
      </c>
      <c r="O1832" s="14"/>
    </row>
    <row r="1833" ht="14.25" customHeight="1">
      <c r="A1833" s="1" t="s">
        <v>2394</v>
      </c>
      <c r="B1833" s="1" t="s">
        <v>13193</v>
      </c>
      <c r="C1833" s="1" t="s">
        <v>14938</v>
      </c>
      <c r="H1833" s="1">
        <v>6.6</v>
      </c>
      <c r="O1833" s="14"/>
    </row>
    <row r="1834" ht="14.25" customHeight="1">
      <c r="A1834" s="1" t="s">
        <v>893</v>
      </c>
      <c r="B1834" s="1" t="s">
        <v>1138</v>
      </c>
      <c r="C1834" s="1" t="s">
        <v>18054</v>
      </c>
      <c r="H1834" s="1">
        <v>5.2</v>
      </c>
      <c r="O1834" s="14"/>
    </row>
    <row r="1835" ht="14.25" customHeight="1">
      <c r="A1835" s="1" t="s">
        <v>1138</v>
      </c>
      <c r="B1835" s="1" t="s">
        <v>13732</v>
      </c>
      <c r="C1835" s="1" t="s">
        <v>851</v>
      </c>
      <c r="D1835" s="1" t="s">
        <v>9004</v>
      </c>
      <c r="E1835" s="1" t="s">
        <v>14938</v>
      </c>
      <c r="H1835" s="1">
        <v>6.1</v>
      </c>
      <c r="O1835" s="14"/>
    </row>
    <row r="1836" ht="14.25" customHeight="1">
      <c r="A1836" s="1" t="s">
        <v>1138</v>
      </c>
      <c r="B1836" s="1" t="s">
        <v>14938</v>
      </c>
      <c r="H1836" s="1">
        <v>7.1</v>
      </c>
      <c r="O1836" s="14"/>
    </row>
    <row r="1837" ht="14.25" customHeight="1">
      <c r="A1837" s="1" t="s">
        <v>1138</v>
      </c>
      <c r="B1837" s="1" t="s">
        <v>2394</v>
      </c>
      <c r="C1837" s="1" t="s">
        <v>14938</v>
      </c>
      <c r="H1837" s="1">
        <v>7.2</v>
      </c>
      <c r="O1837" s="14"/>
    </row>
    <row r="1838" ht="14.25" customHeight="1">
      <c r="A1838" s="1" t="s">
        <v>18054</v>
      </c>
      <c r="B1838" s="1" t="s">
        <v>2394</v>
      </c>
      <c r="C1838" s="1" t="s">
        <v>18059</v>
      </c>
      <c r="D1838" s="1" t="s">
        <v>7737</v>
      </c>
      <c r="H1838" s="1">
        <v>6.5</v>
      </c>
      <c r="O1838" s="14"/>
    </row>
    <row r="1839" ht="14.25" customHeight="1">
      <c r="A1839" s="1" t="s">
        <v>893</v>
      </c>
      <c r="B1839" s="1" t="s">
        <v>1138</v>
      </c>
      <c r="C1839" s="1" t="s">
        <v>18054</v>
      </c>
      <c r="H1839" s="1">
        <v>6.0</v>
      </c>
      <c r="O1839" s="14"/>
    </row>
    <row r="1840" ht="14.25" customHeight="1">
      <c r="A1840" s="1" t="s">
        <v>893</v>
      </c>
      <c r="B1840" s="1" t="s">
        <v>1138</v>
      </c>
      <c r="C1840" s="1" t="s">
        <v>18054</v>
      </c>
      <c r="H1840" s="1">
        <v>7.0</v>
      </c>
      <c r="O1840" s="14"/>
    </row>
    <row r="1841" ht="14.25" customHeight="1">
      <c r="A1841" s="1" t="s">
        <v>1138</v>
      </c>
      <c r="B1841" s="1" t="s">
        <v>2394</v>
      </c>
      <c r="C1841" s="1" t="s">
        <v>14938</v>
      </c>
      <c r="H1841" s="1">
        <v>7.0</v>
      </c>
      <c r="O1841" s="14"/>
    </row>
    <row r="1842" ht="14.25" customHeight="1">
      <c r="A1842" s="1" t="s">
        <v>2394</v>
      </c>
      <c r="B1842" s="1" t="s">
        <v>14938</v>
      </c>
      <c r="C1842" s="1" t="s">
        <v>11374</v>
      </c>
      <c r="H1842" s="1">
        <v>7.5</v>
      </c>
      <c r="O1842" s="14"/>
    </row>
    <row r="1843" ht="14.25" customHeight="1">
      <c r="A1843" s="1" t="s">
        <v>2394</v>
      </c>
      <c r="B1843" s="1" t="s">
        <v>4647</v>
      </c>
      <c r="C1843" s="1" t="s">
        <v>9234</v>
      </c>
      <c r="D1843" s="1" t="s">
        <v>7737</v>
      </c>
      <c r="H1843" s="1">
        <v>6.6</v>
      </c>
      <c r="O1843" s="14"/>
    </row>
    <row r="1844" ht="14.25" customHeight="1">
      <c r="A1844" s="1" t="s">
        <v>1138</v>
      </c>
      <c r="H1844" s="1">
        <v>8.8</v>
      </c>
      <c r="O1844" s="14"/>
    </row>
    <row r="1845" ht="14.25" customHeight="1">
      <c r="A1845" s="1" t="s">
        <v>2394</v>
      </c>
      <c r="B1845" s="1" t="s">
        <v>17075</v>
      </c>
      <c r="C1845" s="1" t="s">
        <v>18061</v>
      </c>
      <c r="H1845" s="1">
        <v>7.4</v>
      </c>
      <c r="O1845" s="14"/>
    </row>
    <row r="1846" ht="14.25" customHeight="1">
      <c r="A1846" s="1" t="s">
        <v>18059</v>
      </c>
      <c r="B1846" s="1" t="s">
        <v>7737</v>
      </c>
      <c r="H1846" s="1">
        <v>6.5</v>
      </c>
      <c r="O1846" s="14"/>
    </row>
    <row r="1847" ht="14.25" customHeight="1">
      <c r="A1847" s="1" t="s">
        <v>4647</v>
      </c>
      <c r="B1847" s="1" t="s">
        <v>7737</v>
      </c>
      <c r="H1847" s="1">
        <v>6.2</v>
      </c>
      <c r="O1847" s="14"/>
    </row>
    <row r="1848" ht="14.25" customHeight="1">
      <c r="A1848" s="1" t="s">
        <v>625</v>
      </c>
      <c r="B1848" s="1" t="s">
        <v>1138</v>
      </c>
      <c r="C1848" s="1" t="s">
        <v>18054</v>
      </c>
      <c r="D1848" s="1" t="s">
        <v>9004</v>
      </c>
      <c r="H1848" s="1">
        <v>7.8</v>
      </c>
      <c r="O1848" s="14"/>
    </row>
    <row r="1849" ht="14.25" customHeight="1">
      <c r="A1849" s="1" t="s">
        <v>893</v>
      </c>
      <c r="B1849" s="1" t="s">
        <v>851</v>
      </c>
      <c r="C1849" s="1" t="s">
        <v>4647</v>
      </c>
      <c r="H1849" s="1">
        <v>5.2</v>
      </c>
      <c r="O1849" s="14"/>
    </row>
    <row r="1850" ht="14.25" customHeight="1">
      <c r="A1850" s="1" t="s">
        <v>1138</v>
      </c>
      <c r="B1850" s="1" t="s">
        <v>18054</v>
      </c>
      <c r="C1850" s="1" t="s">
        <v>2394</v>
      </c>
      <c r="H1850" s="1">
        <v>6.5</v>
      </c>
      <c r="O1850" s="14"/>
    </row>
    <row r="1851" ht="14.25" customHeight="1">
      <c r="A1851" s="1" t="s">
        <v>1138</v>
      </c>
      <c r="B1851" s="1" t="s">
        <v>2394</v>
      </c>
      <c r="C1851" s="1" t="s">
        <v>14938</v>
      </c>
      <c r="H1851" s="1">
        <v>6.5</v>
      </c>
      <c r="O1851" s="14"/>
    </row>
    <row r="1852" ht="14.25" customHeight="1">
      <c r="A1852" s="1" t="s">
        <v>893</v>
      </c>
      <c r="B1852" s="1" t="s">
        <v>625</v>
      </c>
      <c r="C1852" s="1" t="s">
        <v>1138</v>
      </c>
      <c r="D1852" s="1" t="s">
        <v>9234</v>
      </c>
      <c r="E1852" s="1" t="s">
        <v>7737</v>
      </c>
      <c r="H1852" s="1">
        <v>5.2</v>
      </c>
      <c r="O1852" s="14"/>
    </row>
    <row r="1853" ht="14.25" customHeight="1">
      <c r="A1853" s="1" t="s">
        <v>893</v>
      </c>
      <c r="B1853" s="1" t="s">
        <v>18054</v>
      </c>
      <c r="C1853" s="1" t="s">
        <v>2394</v>
      </c>
      <c r="D1853" s="1" t="s">
        <v>11374</v>
      </c>
      <c r="H1853" s="1">
        <v>7.2</v>
      </c>
      <c r="O1853" s="14"/>
    </row>
    <row r="1854" ht="14.25" customHeight="1">
      <c r="A1854" s="1" t="s">
        <v>2394</v>
      </c>
      <c r="B1854" s="1" t="s">
        <v>7737</v>
      </c>
      <c r="H1854" s="1">
        <v>7.1</v>
      </c>
      <c r="O1854" s="14"/>
    </row>
    <row r="1855" ht="14.25" customHeight="1">
      <c r="A1855" s="1" t="s">
        <v>893</v>
      </c>
      <c r="B1855" s="1" t="s">
        <v>625</v>
      </c>
      <c r="C1855" s="1" t="s">
        <v>1138</v>
      </c>
      <c r="D1855" s="1" t="s">
        <v>13732</v>
      </c>
      <c r="E1855" s="1" t="s">
        <v>14938</v>
      </c>
      <c r="F1855" s="1" t="s">
        <v>9234</v>
      </c>
      <c r="H1855" s="1">
        <v>4.5</v>
      </c>
      <c r="O1855" s="14"/>
    </row>
    <row r="1856" ht="14.25" customHeight="1">
      <c r="A1856" s="1" t="s">
        <v>1138</v>
      </c>
      <c r="B1856" s="1" t="s">
        <v>14938</v>
      </c>
      <c r="H1856" s="1">
        <v>5.7</v>
      </c>
      <c r="O1856" s="14"/>
    </row>
    <row r="1857" ht="14.25" customHeight="1">
      <c r="A1857" s="1" t="s">
        <v>2394</v>
      </c>
      <c r="B1857" s="1" t="s">
        <v>18059</v>
      </c>
      <c r="C1857" s="1" t="s">
        <v>14938</v>
      </c>
      <c r="D1857" s="1" t="s">
        <v>7737</v>
      </c>
      <c r="H1857" s="1">
        <v>6.0</v>
      </c>
      <c r="O1857" s="14"/>
    </row>
    <row r="1858" ht="14.25" customHeight="1">
      <c r="A1858" s="1" t="s">
        <v>18054</v>
      </c>
      <c r="B1858" s="1" t="s">
        <v>18059</v>
      </c>
      <c r="C1858" s="1" t="s">
        <v>7737</v>
      </c>
      <c r="H1858" s="1">
        <v>6.4</v>
      </c>
      <c r="O1858" s="14"/>
    </row>
    <row r="1859" ht="14.25" customHeight="1">
      <c r="A1859" s="1" t="s">
        <v>1138</v>
      </c>
      <c r="B1859" s="1" t="s">
        <v>14938</v>
      </c>
      <c r="H1859" s="1">
        <v>5.2</v>
      </c>
      <c r="O1859" s="14"/>
    </row>
    <row r="1860" ht="14.25" customHeight="1">
      <c r="A1860" s="1" t="s">
        <v>893</v>
      </c>
      <c r="B1860" s="1" t="s">
        <v>851</v>
      </c>
      <c r="C1860" s="1" t="s">
        <v>14938</v>
      </c>
      <c r="D1860" s="1" t="s">
        <v>9234</v>
      </c>
      <c r="H1860" s="1">
        <v>4.3</v>
      </c>
      <c r="O1860" s="14"/>
    </row>
    <row r="1861" ht="14.25" customHeight="1">
      <c r="A1861" s="1" t="s">
        <v>18054</v>
      </c>
      <c r="B1861" s="1" t="s">
        <v>2394</v>
      </c>
      <c r="C1861" s="1" t="s">
        <v>7737</v>
      </c>
      <c r="H1861" s="1">
        <v>6.1</v>
      </c>
      <c r="O1861" s="14"/>
    </row>
    <row r="1862" ht="14.25" customHeight="1">
      <c r="A1862" s="1" t="s">
        <v>851</v>
      </c>
      <c r="B1862" s="1" t="s">
        <v>4647</v>
      </c>
      <c r="H1862" s="1">
        <v>6.3</v>
      </c>
      <c r="O1862" s="14"/>
    </row>
    <row r="1863" ht="14.25" customHeight="1">
      <c r="A1863" s="1" t="s">
        <v>1138</v>
      </c>
      <c r="B1863" s="1" t="s">
        <v>18054</v>
      </c>
      <c r="C1863" s="1" t="s">
        <v>18059</v>
      </c>
      <c r="D1863" s="1" t="s">
        <v>14938</v>
      </c>
      <c r="H1863" s="1">
        <v>6.8</v>
      </c>
      <c r="O1863" s="14"/>
    </row>
    <row r="1864" ht="14.25" customHeight="1">
      <c r="A1864" s="1" t="s">
        <v>1138</v>
      </c>
      <c r="B1864" s="1" t="s">
        <v>14938</v>
      </c>
      <c r="H1864" s="1">
        <v>4.0</v>
      </c>
      <c r="O1864" s="14"/>
    </row>
    <row r="1865" ht="14.25" customHeight="1">
      <c r="A1865" s="1" t="s">
        <v>625</v>
      </c>
      <c r="B1865" s="1" t="s">
        <v>13732</v>
      </c>
      <c r="H1865" s="1">
        <v>5.2</v>
      </c>
      <c r="O1865" s="14"/>
    </row>
    <row r="1866" ht="14.25" customHeight="1">
      <c r="A1866" s="1" t="s">
        <v>893</v>
      </c>
      <c r="B1866" s="1" t="s">
        <v>18059</v>
      </c>
      <c r="C1866" s="1" t="s">
        <v>9234</v>
      </c>
      <c r="D1866" s="1" t="s">
        <v>7737</v>
      </c>
      <c r="H1866" s="1">
        <v>6.5</v>
      </c>
      <c r="O1866" s="14"/>
    </row>
    <row r="1867" ht="14.25" customHeight="1">
      <c r="A1867" s="1" t="s">
        <v>2394</v>
      </c>
      <c r="B1867" s="1" t="s">
        <v>18059</v>
      </c>
      <c r="C1867" s="1" t="s">
        <v>14938</v>
      </c>
      <c r="D1867" s="1" t="s">
        <v>7737</v>
      </c>
      <c r="H1867" s="1">
        <v>7.5</v>
      </c>
      <c r="O1867" s="14"/>
    </row>
    <row r="1868" ht="14.25" customHeight="1">
      <c r="A1868" s="1" t="s">
        <v>2394</v>
      </c>
      <c r="H1868" s="1">
        <v>7.1</v>
      </c>
      <c r="O1868" s="14"/>
    </row>
    <row r="1869" ht="14.25" customHeight="1">
      <c r="A1869" s="1" t="s">
        <v>1138</v>
      </c>
      <c r="B1869" s="1" t="s">
        <v>2394</v>
      </c>
      <c r="C1869" s="1" t="s">
        <v>13732</v>
      </c>
      <c r="D1869" s="1" t="s">
        <v>14938</v>
      </c>
      <c r="H1869" s="1">
        <v>6.9</v>
      </c>
      <c r="O1869" s="14"/>
    </row>
    <row r="1870" ht="14.25" customHeight="1">
      <c r="A1870" s="1" t="s">
        <v>2394</v>
      </c>
      <c r="H1870" s="1">
        <v>8.0</v>
      </c>
      <c r="O1870" s="14"/>
    </row>
    <row r="1871" ht="14.25" customHeight="1">
      <c r="A1871" s="1" t="s">
        <v>2394</v>
      </c>
      <c r="H1871" s="1">
        <v>8.2</v>
      </c>
      <c r="O1871" s="14"/>
    </row>
    <row r="1872" ht="14.25" customHeight="1">
      <c r="A1872" s="1" t="s">
        <v>10030</v>
      </c>
      <c r="B1872" s="1" t="s">
        <v>2394</v>
      </c>
      <c r="C1872" s="1" t="s">
        <v>17075</v>
      </c>
      <c r="H1872" s="1">
        <v>6.4</v>
      </c>
      <c r="O1872" s="14"/>
    </row>
    <row r="1873" ht="14.25" customHeight="1">
      <c r="A1873" s="1" t="s">
        <v>893</v>
      </c>
      <c r="B1873" s="1" t="s">
        <v>7737</v>
      </c>
      <c r="H1873" s="1">
        <v>7.9</v>
      </c>
      <c r="O1873" s="14"/>
    </row>
    <row r="1874" ht="14.25" customHeight="1">
      <c r="A1874" s="1" t="s">
        <v>2394</v>
      </c>
      <c r="B1874" s="1" t="s">
        <v>14938</v>
      </c>
      <c r="H1874" s="1">
        <v>6.7</v>
      </c>
      <c r="O1874" s="14"/>
    </row>
    <row r="1875" ht="14.25" customHeight="1">
      <c r="A1875" s="1" t="s">
        <v>893</v>
      </c>
      <c r="B1875" s="1" t="s">
        <v>2394</v>
      </c>
      <c r="C1875" s="1" t="s">
        <v>9004</v>
      </c>
      <c r="D1875" s="1" t="s">
        <v>14938</v>
      </c>
      <c r="H1875" s="1">
        <v>6.1</v>
      </c>
      <c r="O1875" s="14"/>
    </row>
    <row r="1876" ht="14.25" customHeight="1">
      <c r="A1876" s="1" t="s">
        <v>10030</v>
      </c>
      <c r="B1876" s="1" t="s">
        <v>2394</v>
      </c>
      <c r="C1876" s="1" t="s">
        <v>17075</v>
      </c>
      <c r="H1876" s="1">
        <v>8.9</v>
      </c>
      <c r="O1876" s="14"/>
    </row>
    <row r="1877" ht="14.25" customHeight="1">
      <c r="A1877" s="1" t="s">
        <v>2394</v>
      </c>
      <c r="H1877" s="1">
        <v>8.1</v>
      </c>
      <c r="O1877" s="14"/>
    </row>
    <row r="1878" ht="14.25" customHeight="1">
      <c r="A1878" s="1" t="s">
        <v>10030</v>
      </c>
      <c r="B1878" s="1" t="s">
        <v>2394</v>
      </c>
      <c r="C1878" s="1" t="s">
        <v>7737</v>
      </c>
      <c r="H1878" s="1">
        <v>6.2</v>
      </c>
      <c r="O1878" s="14"/>
    </row>
    <row r="1879" ht="14.25" customHeight="1">
      <c r="A1879" s="1" t="s">
        <v>625</v>
      </c>
      <c r="B1879" s="1" t="s">
        <v>1138</v>
      </c>
      <c r="C1879" s="1" t="s">
        <v>13732</v>
      </c>
      <c r="D1879" s="1" t="s">
        <v>851</v>
      </c>
      <c r="E1879" s="1" t="s">
        <v>4647</v>
      </c>
      <c r="F1879" s="1" t="s">
        <v>18059</v>
      </c>
      <c r="H1879" s="1">
        <v>4.9</v>
      </c>
      <c r="O1879" s="14"/>
    </row>
    <row r="1880" ht="14.25" customHeight="1">
      <c r="A1880" s="1" t="s">
        <v>625</v>
      </c>
      <c r="B1880" s="1" t="s">
        <v>851</v>
      </c>
      <c r="C1880" s="1" t="s">
        <v>18059</v>
      </c>
      <c r="D1880" s="1" t="s">
        <v>7737</v>
      </c>
      <c r="H1880" s="1">
        <v>5.4</v>
      </c>
      <c r="O1880" s="14"/>
    </row>
    <row r="1881" ht="14.25" customHeight="1">
      <c r="A1881" s="1" t="s">
        <v>893</v>
      </c>
      <c r="B1881" s="1" t="s">
        <v>4647</v>
      </c>
      <c r="C1881" s="1" t="s">
        <v>7737</v>
      </c>
      <c r="H1881" s="1">
        <v>5.8</v>
      </c>
      <c r="O1881" s="14"/>
    </row>
    <row r="1882" ht="14.25" customHeight="1">
      <c r="A1882" s="1" t="s">
        <v>2394</v>
      </c>
      <c r="H1882" s="1">
        <v>4.7</v>
      </c>
      <c r="O1882" s="14"/>
    </row>
    <row r="1883" ht="14.25" customHeight="1">
      <c r="A1883" s="1" t="s">
        <v>893</v>
      </c>
      <c r="B1883" s="1" t="s">
        <v>625</v>
      </c>
      <c r="C1883" s="1" t="s">
        <v>8614</v>
      </c>
      <c r="D1883" s="1" t="s">
        <v>1138</v>
      </c>
      <c r="E1883" s="1" t="s">
        <v>13732</v>
      </c>
      <c r="F1883" s="1" t="s">
        <v>9234</v>
      </c>
      <c r="H1883" s="1">
        <v>6.0</v>
      </c>
      <c r="O1883" s="14"/>
    </row>
    <row r="1884" ht="14.25" customHeight="1">
      <c r="A1884" s="1" t="s">
        <v>893</v>
      </c>
      <c r="B1884" s="1" t="s">
        <v>625</v>
      </c>
      <c r="C1884" s="1" t="s">
        <v>4647</v>
      </c>
      <c r="D1884" s="1" t="s">
        <v>9234</v>
      </c>
      <c r="H1884" s="1">
        <v>7.0</v>
      </c>
      <c r="O1884" s="14"/>
    </row>
    <row r="1885" ht="14.25" customHeight="1">
      <c r="A1885" s="1" t="s">
        <v>893</v>
      </c>
      <c r="B1885" s="1" t="s">
        <v>625</v>
      </c>
      <c r="C1885" s="1" t="s">
        <v>1138</v>
      </c>
      <c r="D1885" s="1" t="s">
        <v>13732</v>
      </c>
      <c r="E1885" s="1" t="s">
        <v>9234</v>
      </c>
      <c r="H1885" s="1">
        <v>6.0</v>
      </c>
      <c r="O1885" s="14"/>
    </row>
    <row r="1886" ht="14.25" customHeight="1">
      <c r="A1886" s="1" t="s">
        <v>18054</v>
      </c>
      <c r="B1886" s="1" t="s">
        <v>2394</v>
      </c>
      <c r="C1886" s="1" t="s">
        <v>7737</v>
      </c>
      <c r="H1886" s="1">
        <v>7.9</v>
      </c>
      <c r="O1886" s="14"/>
    </row>
    <row r="1887" ht="14.25" customHeight="1">
      <c r="A1887" s="1" t="s">
        <v>18054</v>
      </c>
      <c r="B1887" s="1" t="s">
        <v>2394</v>
      </c>
      <c r="C1887" s="1" t="s">
        <v>7737</v>
      </c>
      <c r="H1887" s="1">
        <v>8.1</v>
      </c>
      <c r="O1887" s="14"/>
    </row>
    <row r="1888" ht="14.25" customHeight="1">
      <c r="A1888" s="1" t="s">
        <v>893</v>
      </c>
      <c r="B1888" s="1" t="s">
        <v>1138</v>
      </c>
      <c r="C1888" s="1" t="s">
        <v>18054</v>
      </c>
      <c r="D1888" s="1" t="s">
        <v>14938</v>
      </c>
      <c r="H1888" s="1">
        <v>6.2</v>
      </c>
      <c r="O1888" s="14"/>
    </row>
    <row r="1889" ht="14.25" customHeight="1">
      <c r="A1889" s="1" t="s">
        <v>1138</v>
      </c>
      <c r="B1889" s="1" t="s">
        <v>2394</v>
      </c>
      <c r="C1889" s="1" t="s">
        <v>14938</v>
      </c>
      <c r="H1889" s="1">
        <v>6.7</v>
      </c>
      <c r="O1889" s="14"/>
    </row>
    <row r="1890" ht="14.25" customHeight="1">
      <c r="A1890" s="1" t="s">
        <v>2394</v>
      </c>
      <c r="B1890" s="1" t="s">
        <v>14938</v>
      </c>
      <c r="H1890" s="1">
        <v>7.3</v>
      </c>
      <c r="O1890" s="14"/>
    </row>
    <row r="1891" ht="14.25" customHeight="1">
      <c r="A1891" s="1" t="s">
        <v>1138</v>
      </c>
      <c r="H1891" s="1">
        <v>4.6</v>
      </c>
      <c r="O1891" s="14"/>
    </row>
    <row r="1892" ht="14.25" customHeight="1">
      <c r="A1892" s="1" t="s">
        <v>1138</v>
      </c>
      <c r="B1892" s="1" t="s">
        <v>13732</v>
      </c>
      <c r="H1892" s="1">
        <v>6.1</v>
      </c>
      <c r="O1892" s="14"/>
    </row>
    <row r="1893" ht="14.25" customHeight="1">
      <c r="A1893" s="1" t="s">
        <v>1138</v>
      </c>
      <c r="B1893" s="1" t="s">
        <v>14938</v>
      </c>
      <c r="H1893" s="1">
        <v>6.2</v>
      </c>
      <c r="O1893" s="14"/>
    </row>
    <row r="1894" ht="14.25" customHeight="1">
      <c r="A1894" s="1" t="s">
        <v>893</v>
      </c>
      <c r="B1894" s="1" t="s">
        <v>10030</v>
      </c>
      <c r="C1894" s="1" t="s">
        <v>2394</v>
      </c>
      <c r="D1894" s="1" t="s">
        <v>17075</v>
      </c>
      <c r="E1894" s="1" t="s">
        <v>14938</v>
      </c>
      <c r="F1894" s="1" t="s">
        <v>11374</v>
      </c>
      <c r="H1894" s="1">
        <v>7.8</v>
      </c>
      <c r="O1894" s="14"/>
    </row>
    <row r="1895" ht="14.25" customHeight="1">
      <c r="A1895" s="1" t="s">
        <v>893</v>
      </c>
      <c r="B1895" s="1" t="s">
        <v>18054</v>
      </c>
      <c r="C1895" s="1" t="s">
        <v>7737</v>
      </c>
      <c r="H1895" s="1">
        <v>6.1</v>
      </c>
      <c r="O1895" s="14"/>
    </row>
    <row r="1896" ht="14.25" customHeight="1">
      <c r="A1896" s="1" t="s">
        <v>851</v>
      </c>
      <c r="B1896" s="1" t="s">
        <v>4647</v>
      </c>
      <c r="C1896" s="1" t="s">
        <v>18059</v>
      </c>
      <c r="H1896" s="1">
        <v>7.6</v>
      </c>
      <c r="O1896" s="14"/>
    </row>
    <row r="1897" ht="14.25" customHeight="1">
      <c r="A1897" s="1" t="s">
        <v>4647</v>
      </c>
      <c r="H1897" s="1">
        <v>5.8</v>
      </c>
      <c r="O1897" s="14"/>
    </row>
    <row r="1898" ht="14.25" customHeight="1">
      <c r="A1898" s="1" t="s">
        <v>2394</v>
      </c>
      <c r="B1898" s="1" t="s">
        <v>14938</v>
      </c>
      <c r="H1898" s="1">
        <v>6.5</v>
      </c>
      <c r="O1898" s="14"/>
    </row>
    <row r="1899" ht="14.25" customHeight="1">
      <c r="A1899" s="1" t="s">
        <v>625</v>
      </c>
      <c r="B1899" s="1" t="s">
        <v>2394</v>
      </c>
      <c r="C1899" s="1" t="s">
        <v>13732</v>
      </c>
      <c r="D1899" s="1" t="s">
        <v>851</v>
      </c>
      <c r="H1899" s="1">
        <v>7.2</v>
      </c>
      <c r="O1899" s="14"/>
    </row>
    <row r="1900" ht="14.25" customHeight="1">
      <c r="A1900" s="1" t="s">
        <v>10030</v>
      </c>
      <c r="B1900" s="1" t="s">
        <v>2394</v>
      </c>
      <c r="C1900" s="1" t="s">
        <v>13732</v>
      </c>
      <c r="H1900" s="1">
        <v>7.8</v>
      </c>
      <c r="O1900" s="14"/>
    </row>
    <row r="1901" ht="14.25" customHeight="1">
      <c r="A1901" s="1" t="s">
        <v>1138</v>
      </c>
      <c r="B1901" s="1" t="s">
        <v>2394</v>
      </c>
      <c r="H1901" s="1">
        <v>4.7</v>
      </c>
      <c r="O1901" s="14"/>
    </row>
    <row r="1902" ht="14.25" customHeight="1">
      <c r="A1902" s="1" t="s">
        <v>893</v>
      </c>
      <c r="B1902" s="1" t="s">
        <v>625</v>
      </c>
      <c r="C1902" s="1" t="s">
        <v>2394</v>
      </c>
      <c r="D1902" s="1" t="s">
        <v>7737</v>
      </c>
      <c r="H1902" s="1">
        <v>6.8</v>
      </c>
      <c r="O1902" s="14"/>
    </row>
    <row r="1903" ht="14.25" customHeight="1">
      <c r="A1903" s="1" t="s">
        <v>2394</v>
      </c>
      <c r="B1903" s="1" t="s">
        <v>4647</v>
      </c>
      <c r="C1903" s="1" t="s">
        <v>18059</v>
      </c>
      <c r="D1903" s="1" t="s">
        <v>7737</v>
      </c>
      <c r="H1903" s="1">
        <v>5.9</v>
      </c>
      <c r="O1903" s="14"/>
    </row>
    <row r="1904" ht="14.25" customHeight="1">
      <c r="A1904" s="1" t="s">
        <v>1138</v>
      </c>
      <c r="H1904" s="1">
        <v>7.2</v>
      </c>
      <c r="O1904" s="14"/>
    </row>
    <row r="1905" ht="14.25" customHeight="1">
      <c r="A1905" s="1" t="s">
        <v>10030</v>
      </c>
      <c r="B1905" s="1" t="s">
        <v>18054</v>
      </c>
      <c r="C1905" s="1" t="s">
        <v>2394</v>
      </c>
      <c r="H1905" s="1">
        <v>8.7</v>
      </c>
      <c r="O1905" s="14"/>
    </row>
    <row r="1906" ht="14.25" customHeight="1">
      <c r="A1906" s="1" t="s">
        <v>893</v>
      </c>
      <c r="B1906" s="1" t="s">
        <v>625</v>
      </c>
      <c r="C1906" s="1" t="s">
        <v>1138</v>
      </c>
      <c r="D1906" s="1" t="s">
        <v>18054</v>
      </c>
      <c r="E1906" s="1" t="s">
        <v>13732</v>
      </c>
      <c r="F1906" s="1" t="s">
        <v>14938</v>
      </c>
      <c r="G1906" s="1" t="s">
        <v>7737</v>
      </c>
      <c r="H1906" s="1">
        <v>5.0</v>
      </c>
      <c r="O1906" s="14"/>
    </row>
    <row r="1907" ht="14.25" customHeight="1">
      <c r="A1907" s="1" t="s">
        <v>1138</v>
      </c>
      <c r="B1907" s="1" t="s">
        <v>13732</v>
      </c>
      <c r="C1907" s="1" t="s">
        <v>851</v>
      </c>
      <c r="H1907" s="1">
        <v>6.6</v>
      </c>
      <c r="O1907" s="14"/>
    </row>
    <row r="1908" ht="14.25" customHeight="1">
      <c r="A1908" s="1" t="s">
        <v>18054</v>
      </c>
      <c r="B1908" s="1" t="s">
        <v>2394</v>
      </c>
      <c r="H1908" s="1">
        <v>8.3</v>
      </c>
      <c r="O1908" s="14"/>
    </row>
    <row r="1909" ht="14.25" customHeight="1">
      <c r="A1909" s="1" t="s">
        <v>893</v>
      </c>
      <c r="B1909" s="1" t="s">
        <v>625</v>
      </c>
      <c r="C1909" s="1" t="s">
        <v>1138</v>
      </c>
      <c r="D1909" s="1" t="s">
        <v>18054</v>
      </c>
      <c r="H1909" s="1">
        <v>6.7</v>
      </c>
      <c r="O1909" s="14"/>
    </row>
    <row r="1910" ht="14.25" customHeight="1">
      <c r="A1910" s="1" t="s">
        <v>10030</v>
      </c>
      <c r="B1910" s="1" t="s">
        <v>2394</v>
      </c>
      <c r="C1910" s="1" t="s">
        <v>17075</v>
      </c>
      <c r="H1910" s="1">
        <v>7.8</v>
      </c>
      <c r="O1910" s="14"/>
    </row>
    <row r="1911" ht="14.25" customHeight="1">
      <c r="A1911" s="1" t="s">
        <v>893</v>
      </c>
      <c r="B1911" s="1" t="s">
        <v>18054</v>
      </c>
      <c r="C1911" s="1" t="s">
        <v>2394</v>
      </c>
      <c r="D1911" s="1" t="s">
        <v>7737</v>
      </c>
      <c r="H1911" s="1">
        <v>6.5</v>
      </c>
      <c r="O1911" s="14"/>
    </row>
    <row r="1912" ht="14.25" customHeight="1">
      <c r="A1912" s="1" t="s">
        <v>893</v>
      </c>
      <c r="B1912" s="1" t="s">
        <v>1138</v>
      </c>
      <c r="C1912" s="1" t="s">
        <v>18054</v>
      </c>
      <c r="D1912" s="1" t="s">
        <v>7737</v>
      </c>
      <c r="H1912" s="1">
        <v>6.1</v>
      </c>
      <c r="O1912" s="14"/>
    </row>
    <row r="1913" ht="14.25" customHeight="1">
      <c r="A1913" s="1" t="s">
        <v>2394</v>
      </c>
      <c r="H1913" s="1">
        <v>8.1</v>
      </c>
      <c r="O1913" s="14"/>
    </row>
    <row r="1914" ht="14.25" customHeight="1">
      <c r="A1914" s="1" t="s">
        <v>625</v>
      </c>
      <c r="B1914" s="1" t="s">
        <v>8614</v>
      </c>
      <c r="C1914" s="1" t="s">
        <v>1138</v>
      </c>
      <c r="D1914" s="1" t="s">
        <v>13732</v>
      </c>
      <c r="E1914" s="1" t="s">
        <v>851</v>
      </c>
      <c r="H1914" s="1">
        <v>5.2</v>
      </c>
      <c r="O1914" s="14"/>
    </row>
    <row r="1915" ht="14.25" customHeight="1">
      <c r="A1915" s="1" t="s">
        <v>625</v>
      </c>
      <c r="B1915" s="1" t="s">
        <v>8614</v>
      </c>
      <c r="C1915" s="1" t="s">
        <v>1138</v>
      </c>
      <c r="D1915" s="1" t="s">
        <v>13732</v>
      </c>
      <c r="E1915" s="1" t="s">
        <v>851</v>
      </c>
      <c r="F1915" s="1" t="s">
        <v>13193</v>
      </c>
      <c r="H1915" s="1">
        <v>5.6</v>
      </c>
      <c r="O1915" s="14"/>
    </row>
    <row r="1916" ht="14.25" customHeight="1">
      <c r="A1916" s="1" t="s">
        <v>893</v>
      </c>
      <c r="B1916" s="1" t="s">
        <v>1138</v>
      </c>
      <c r="H1916" s="1">
        <v>5.8</v>
      </c>
      <c r="O1916" s="14"/>
    </row>
    <row r="1917" ht="14.25" customHeight="1">
      <c r="A1917" s="1" t="s">
        <v>1138</v>
      </c>
      <c r="B1917" s="1" t="s">
        <v>2394</v>
      </c>
      <c r="C1917" s="1" t="s">
        <v>13732</v>
      </c>
      <c r="D1917" s="1" t="s">
        <v>14938</v>
      </c>
      <c r="H1917" s="1">
        <v>6.6</v>
      </c>
      <c r="O1917" s="14"/>
    </row>
    <row r="1918" ht="14.25" customHeight="1">
      <c r="A1918" s="1" t="s">
        <v>893</v>
      </c>
      <c r="B1918" s="1" t="s">
        <v>18054</v>
      </c>
      <c r="C1918" s="1" t="s">
        <v>2394</v>
      </c>
      <c r="D1918" s="1" t="s">
        <v>7737</v>
      </c>
      <c r="H1918" s="1">
        <v>6.6</v>
      </c>
      <c r="O1918" s="14"/>
    </row>
    <row r="1919" ht="14.25" customHeight="1">
      <c r="A1919" s="1" t="s">
        <v>1138</v>
      </c>
      <c r="B1919" s="1" t="s">
        <v>14938</v>
      </c>
      <c r="H1919" s="1">
        <v>5.5</v>
      </c>
      <c r="O1919" s="14"/>
    </row>
    <row r="1920" ht="14.25" customHeight="1">
      <c r="A1920" s="1" t="s">
        <v>1138</v>
      </c>
      <c r="H1920" s="1">
        <v>5.5</v>
      </c>
      <c r="O1920" s="14"/>
    </row>
    <row r="1921" ht="14.25" customHeight="1">
      <c r="A1921" s="1" t="s">
        <v>10030</v>
      </c>
      <c r="B1921" s="1" t="s">
        <v>2394</v>
      </c>
      <c r="C1921" s="1" t="s">
        <v>18062</v>
      </c>
      <c r="H1921" s="1">
        <v>7.0</v>
      </c>
      <c r="O1921" s="14"/>
    </row>
    <row r="1922" ht="14.25" customHeight="1">
      <c r="A1922" s="1" t="s">
        <v>2394</v>
      </c>
      <c r="B1922" s="1" t="s">
        <v>14938</v>
      </c>
      <c r="C1922" s="1" t="s">
        <v>9234</v>
      </c>
      <c r="H1922" s="1">
        <v>6.5</v>
      </c>
      <c r="O1922" s="14"/>
    </row>
    <row r="1923" ht="14.25" customHeight="1">
      <c r="A1923" s="1" t="s">
        <v>1138</v>
      </c>
      <c r="B1923" s="1" t="s">
        <v>2394</v>
      </c>
      <c r="C1923" s="1" t="s">
        <v>13732</v>
      </c>
      <c r="D1923" s="1" t="s">
        <v>14938</v>
      </c>
      <c r="H1923" s="1">
        <v>5.8</v>
      </c>
      <c r="O1923" s="14"/>
    </row>
    <row r="1924" ht="14.25" customHeight="1">
      <c r="A1924" s="1" t="s">
        <v>4647</v>
      </c>
      <c r="H1924" s="1">
        <v>5.6</v>
      </c>
      <c r="O1924" s="14"/>
    </row>
    <row r="1925" ht="14.25" customHeight="1">
      <c r="A1925" s="1" t="s">
        <v>1138</v>
      </c>
      <c r="B1925" s="1" t="s">
        <v>14938</v>
      </c>
      <c r="H1925" s="1">
        <v>5.6</v>
      </c>
      <c r="O1925" s="14"/>
    </row>
    <row r="1926" ht="14.25" customHeight="1">
      <c r="A1926" s="1" t="s">
        <v>893</v>
      </c>
      <c r="B1926" s="1" t="s">
        <v>18054</v>
      </c>
      <c r="C1926" s="1" t="s">
        <v>2394</v>
      </c>
      <c r="D1926" s="1" t="s">
        <v>7737</v>
      </c>
      <c r="H1926" s="1">
        <v>5.8</v>
      </c>
      <c r="O1926" s="14"/>
    </row>
    <row r="1927" ht="14.25" customHeight="1">
      <c r="A1927" s="1" t="s">
        <v>2394</v>
      </c>
      <c r="B1927" s="1" t="s">
        <v>14938</v>
      </c>
      <c r="H1927" s="1">
        <v>7.6</v>
      </c>
      <c r="O1927" s="14"/>
    </row>
    <row r="1928" ht="14.25" customHeight="1">
      <c r="A1928" s="1" t="s">
        <v>1138</v>
      </c>
      <c r="B1928" s="1" t="s">
        <v>14938</v>
      </c>
      <c r="H1928" s="1">
        <v>6.4</v>
      </c>
      <c r="O1928" s="14"/>
    </row>
    <row r="1929" ht="14.25" customHeight="1">
      <c r="A1929" s="1" t="s">
        <v>1138</v>
      </c>
      <c r="B1929" s="1" t="s">
        <v>13732</v>
      </c>
      <c r="H1929" s="1">
        <v>6.3</v>
      </c>
      <c r="O1929" s="14"/>
    </row>
    <row r="1930" ht="14.25" customHeight="1">
      <c r="A1930" s="1" t="s">
        <v>893</v>
      </c>
      <c r="B1930" s="1" t="s">
        <v>625</v>
      </c>
      <c r="C1930" s="1" t="s">
        <v>4647</v>
      </c>
      <c r="D1930" s="1" t="s">
        <v>7737</v>
      </c>
      <c r="H1930" s="1">
        <v>4.6</v>
      </c>
      <c r="O1930" s="14"/>
    </row>
    <row r="1931" ht="14.25" customHeight="1">
      <c r="A1931" s="1" t="s">
        <v>18054</v>
      </c>
      <c r="B1931" s="1" t="s">
        <v>2394</v>
      </c>
      <c r="C1931" s="1" t="s">
        <v>7737</v>
      </c>
      <c r="H1931" s="1">
        <v>6.5</v>
      </c>
      <c r="O1931" s="14"/>
    </row>
    <row r="1932" ht="14.25" customHeight="1">
      <c r="A1932" s="1" t="s">
        <v>2394</v>
      </c>
      <c r="B1932" s="1" t="s">
        <v>9004</v>
      </c>
      <c r="H1932" s="1">
        <v>7.5</v>
      </c>
      <c r="O1932" s="14"/>
    </row>
    <row r="1933" ht="14.25" customHeight="1">
      <c r="A1933" s="1" t="s">
        <v>10030</v>
      </c>
      <c r="B1933" s="1" t="s">
        <v>2394</v>
      </c>
      <c r="C1933" s="1" t="s">
        <v>17075</v>
      </c>
      <c r="H1933" s="1">
        <v>7.5</v>
      </c>
      <c r="O1933" s="14"/>
    </row>
    <row r="1934" ht="14.25" customHeight="1">
      <c r="A1934" s="1" t="s">
        <v>1138</v>
      </c>
      <c r="B1934" s="1" t="s">
        <v>851</v>
      </c>
      <c r="C1934" s="1" t="s">
        <v>4647</v>
      </c>
      <c r="D1934" s="1" t="s">
        <v>14938</v>
      </c>
      <c r="H1934" s="1">
        <v>5.3</v>
      </c>
      <c r="O1934" s="14"/>
    </row>
    <row r="1935" ht="14.25" customHeight="1">
      <c r="A1935" s="1" t="s">
        <v>893</v>
      </c>
      <c r="B1935" s="1" t="s">
        <v>2394</v>
      </c>
      <c r="C1935" s="1" t="s">
        <v>17075</v>
      </c>
      <c r="D1935" s="1" t="s">
        <v>18061</v>
      </c>
      <c r="H1935" s="1">
        <v>7.5</v>
      </c>
      <c r="O1935" s="14"/>
    </row>
    <row r="1936" ht="14.25" customHeight="1">
      <c r="A1936" s="1" t="s">
        <v>1138</v>
      </c>
      <c r="B1936" s="1" t="s">
        <v>13732</v>
      </c>
      <c r="C1936" s="1" t="s">
        <v>9004</v>
      </c>
      <c r="H1936" s="1">
        <v>3.3</v>
      </c>
      <c r="O1936" s="14"/>
    </row>
    <row r="1937" ht="14.25" customHeight="1">
      <c r="A1937" s="1" t="s">
        <v>1138</v>
      </c>
      <c r="H1937" s="1">
        <v>5.7</v>
      </c>
      <c r="O1937" s="14"/>
    </row>
    <row r="1938" ht="14.25" customHeight="1">
      <c r="A1938" s="1" t="s">
        <v>893</v>
      </c>
      <c r="B1938" s="1" t="s">
        <v>1138</v>
      </c>
      <c r="C1938" s="1" t="s">
        <v>9004</v>
      </c>
      <c r="H1938" s="1">
        <v>3.5</v>
      </c>
      <c r="O1938" s="14"/>
    </row>
    <row r="1939" ht="14.25" customHeight="1">
      <c r="A1939" s="1" t="s">
        <v>18054</v>
      </c>
      <c r="B1939" s="1" t="s">
        <v>2394</v>
      </c>
      <c r="H1939" s="1">
        <v>9.3</v>
      </c>
      <c r="O1939" s="14"/>
    </row>
    <row r="1940" ht="14.25" customHeight="1">
      <c r="A1940" s="1" t="s">
        <v>625</v>
      </c>
      <c r="B1940" s="1" t="s">
        <v>1138</v>
      </c>
      <c r="C1940" s="1" t="s">
        <v>18054</v>
      </c>
      <c r="H1940" s="1">
        <v>4.8</v>
      </c>
      <c r="O1940" s="14"/>
    </row>
    <row r="1941" ht="14.25" customHeight="1">
      <c r="A1941" s="1" t="s">
        <v>1138</v>
      </c>
      <c r="B1941" s="1" t="s">
        <v>18062</v>
      </c>
      <c r="H1941" s="1">
        <v>6.9</v>
      </c>
      <c r="O1941" s="14"/>
    </row>
    <row r="1942" ht="14.25" customHeight="1">
      <c r="A1942" s="1" t="s">
        <v>18054</v>
      </c>
      <c r="B1942" s="1" t="s">
        <v>2394</v>
      </c>
      <c r="C1942" s="1" t="s">
        <v>7737</v>
      </c>
      <c r="H1942" s="1">
        <v>6.0</v>
      </c>
      <c r="O1942" s="14"/>
    </row>
    <row r="1943" ht="14.25" customHeight="1">
      <c r="A1943" s="1" t="s">
        <v>2394</v>
      </c>
      <c r="H1943" s="1">
        <v>7.3</v>
      </c>
      <c r="O1943" s="14"/>
    </row>
    <row r="1944" ht="14.25" customHeight="1">
      <c r="A1944" s="1" t="s">
        <v>1138</v>
      </c>
      <c r="B1944" s="1" t="s">
        <v>2394</v>
      </c>
      <c r="C1944" s="1" t="s">
        <v>13732</v>
      </c>
      <c r="D1944" s="1" t="s">
        <v>18062</v>
      </c>
      <c r="H1944" s="1">
        <v>6.0</v>
      </c>
      <c r="O1944" s="14"/>
    </row>
    <row r="1945" ht="14.25" customHeight="1">
      <c r="A1945" s="1" t="s">
        <v>1138</v>
      </c>
      <c r="B1945" s="1" t="s">
        <v>2394</v>
      </c>
      <c r="C1945" s="1" t="s">
        <v>14938</v>
      </c>
      <c r="H1945" s="1">
        <v>6.6</v>
      </c>
      <c r="O1945" s="14"/>
    </row>
    <row r="1946" ht="14.25" customHeight="1">
      <c r="A1946" s="1" t="s">
        <v>10030</v>
      </c>
      <c r="B1946" s="1" t="s">
        <v>1138</v>
      </c>
      <c r="C1946" s="1" t="s">
        <v>2394</v>
      </c>
      <c r="D1946" s="1" t="s">
        <v>18062</v>
      </c>
      <c r="H1946" s="1">
        <v>7.5</v>
      </c>
      <c r="O1946" s="14"/>
    </row>
    <row r="1947" ht="14.25" customHeight="1">
      <c r="A1947" s="1" t="s">
        <v>2394</v>
      </c>
      <c r="B1947" s="1" t="s">
        <v>18062</v>
      </c>
      <c r="H1947" s="1">
        <v>6.9</v>
      </c>
      <c r="O1947" s="14"/>
    </row>
    <row r="1948" ht="14.25" customHeight="1">
      <c r="A1948" s="1" t="s">
        <v>1138</v>
      </c>
      <c r="B1948" s="1" t="s">
        <v>2394</v>
      </c>
      <c r="C1948" s="1" t="s">
        <v>14938</v>
      </c>
      <c r="H1948" s="1">
        <v>6.8</v>
      </c>
      <c r="O1948" s="14"/>
    </row>
    <row r="1949" ht="14.25" customHeight="1">
      <c r="A1949" s="1" t="s">
        <v>8614</v>
      </c>
      <c r="B1949" s="1" t="s">
        <v>1138</v>
      </c>
      <c r="C1949" s="1" t="s">
        <v>13732</v>
      </c>
      <c r="H1949" s="1">
        <v>8.3</v>
      </c>
      <c r="O1949" s="14"/>
    </row>
    <row r="1950" ht="14.25" customHeight="1">
      <c r="A1950" s="1" t="s">
        <v>2394</v>
      </c>
      <c r="B1950" s="1" t="s">
        <v>14938</v>
      </c>
      <c r="C1950" s="1" t="s">
        <v>18061</v>
      </c>
      <c r="H1950" s="1">
        <v>6.3</v>
      </c>
      <c r="O1950" s="14"/>
    </row>
    <row r="1951" ht="14.25" customHeight="1">
      <c r="A1951" s="1" t="s">
        <v>893</v>
      </c>
      <c r="B1951" s="1" t="s">
        <v>18054</v>
      </c>
      <c r="C1951" s="1" t="s">
        <v>2394</v>
      </c>
      <c r="D1951" s="1" t="s">
        <v>18059</v>
      </c>
      <c r="E1951" s="1" t="s">
        <v>7737</v>
      </c>
      <c r="H1951" s="1">
        <v>6.4</v>
      </c>
      <c r="O1951" s="14"/>
    </row>
    <row r="1952" ht="14.25" customHeight="1">
      <c r="A1952" s="1" t="s">
        <v>851</v>
      </c>
      <c r="B1952" s="1" t="s">
        <v>4647</v>
      </c>
      <c r="C1952" s="1" t="s">
        <v>7737</v>
      </c>
      <c r="H1952" s="1">
        <v>5.6</v>
      </c>
      <c r="O1952" s="14"/>
    </row>
    <row r="1953" ht="14.25" customHeight="1">
      <c r="A1953" s="1" t="s">
        <v>893</v>
      </c>
      <c r="B1953" s="1" t="s">
        <v>18054</v>
      </c>
      <c r="C1953" s="1" t="s">
        <v>7737</v>
      </c>
      <c r="H1953" s="1">
        <v>6.3</v>
      </c>
      <c r="O1953" s="14"/>
    </row>
    <row r="1954" ht="14.25" customHeight="1">
      <c r="A1954" s="1" t="s">
        <v>1138</v>
      </c>
      <c r="B1954" s="1" t="s">
        <v>2394</v>
      </c>
      <c r="C1954" s="1" t="s">
        <v>14938</v>
      </c>
      <c r="D1954" s="1" t="s">
        <v>7737</v>
      </c>
      <c r="H1954" s="1">
        <v>7.3</v>
      </c>
      <c r="O1954" s="14"/>
    </row>
    <row r="1955" ht="14.25" customHeight="1">
      <c r="A1955" s="1" t="s">
        <v>1138</v>
      </c>
      <c r="H1955" s="1">
        <v>6.6</v>
      </c>
      <c r="O1955" s="14"/>
    </row>
    <row r="1956" ht="14.25" customHeight="1">
      <c r="A1956" s="1" t="s">
        <v>893</v>
      </c>
      <c r="B1956" s="1" t="s">
        <v>18054</v>
      </c>
      <c r="C1956" s="1" t="s">
        <v>7737</v>
      </c>
      <c r="H1956" s="1">
        <v>4.6</v>
      </c>
      <c r="O1956" s="14"/>
    </row>
    <row r="1957" ht="14.25" customHeight="1">
      <c r="A1957" s="1" t="s">
        <v>625</v>
      </c>
      <c r="B1957" s="1" t="s">
        <v>1138</v>
      </c>
      <c r="C1957" s="1" t="s">
        <v>13732</v>
      </c>
      <c r="D1957" s="1" t="s">
        <v>14938</v>
      </c>
      <c r="H1957" s="1">
        <v>5.1</v>
      </c>
      <c r="O1957" s="14"/>
    </row>
    <row r="1958" ht="14.25" customHeight="1">
      <c r="A1958" s="1" t="s">
        <v>2394</v>
      </c>
      <c r="H1958" s="1">
        <v>5.6</v>
      </c>
      <c r="O1958" s="14"/>
    </row>
    <row r="1959" ht="14.25" customHeight="1">
      <c r="A1959" s="1" t="s">
        <v>625</v>
      </c>
      <c r="B1959" s="1" t="s">
        <v>13732</v>
      </c>
      <c r="C1959" s="1" t="s">
        <v>851</v>
      </c>
      <c r="D1959" s="1" t="s">
        <v>13193</v>
      </c>
      <c r="H1959" s="1">
        <v>5.3</v>
      </c>
      <c r="O1959" s="14"/>
    </row>
    <row r="1960" ht="14.25" customHeight="1">
      <c r="A1960" s="1" t="s">
        <v>2394</v>
      </c>
      <c r="B1960" s="1" t="s">
        <v>17075</v>
      </c>
      <c r="C1960" s="1" t="s">
        <v>18062</v>
      </c>
      <c r="H1960" s="1">
        <v>7.5</v>
      </c>
      <c r="O1960" s="14"/>
    </row>
    <row r="1961" ht="14.25" customHeight="1">
      <c r="A1961" s="1" t="s">
        <v>2394</v>
      </c>
      <c r="B1961" s="1" t="s">
        <v>851</v>
      </c>
      <c r="C1961" s="1" t="s">
        <v>18059</v>
      </c>
      <c r="D1961" s="1" t="s">
        <v>7737</v>
      </c>
      <c r="H1961" s="1">
        <v>5.6</v>
      </c>
      <c r="O1961" s="14"/>
    </row>
    <row r="1962" ht="14.25" customHeight="1">
      <c r="A1962" s="1" t="s">
        <v>4647</v>
      </c>
      <c r="H1962" s="1">
        <v>5.9</v>
      </c>
      <c r="O1962" s="14"/>
    </row>
    <row r="1963" ht="14.25" customHeight="1">
      <c r="A1963" s="1" t="s">
        <v>1138</v>
      </c>
      <c r="B1963" s="1" t="s">
        <v>2394</v>
      </c>
      <c r="C1963" s="1" t="s">
        <v>14938</v>
      </c>
      <c r="H1963" s="1">
        <v>4.7</v>
      </c>
      <c r="O1963" s="14"/>
    </row>
    <row r="1964" ht="14.25" customHeight="1">
      <c r="A1964" s="1" t="s">
        <v>4647</v>
      </c>
      <c r="B1964" s="1" t="s">
        <v>18059</v>
      </c>
      <c r="C1964" s="1" t="s">
        <v>7737</v>
      </c>
      <c r="H1964" s="1">
        <v>4.8</v>
      </c>
      <c r="O1964" s="14"/>
    </row>
    <row r="1965" ht="14.25" customHeight="1">
      <c r="A1965" s="1" t="s">
        <v>1138</v>
      </c>
      <c r="B1965" s="1" t="s">
        <v>2394</v>
      </c>
      <c r="C1965" s="1" t="s">
        <v>14938</v>
      </c>
      <c r="H1965" s="1">
        <v>6.8</v>
      </c>
      <c r="O1965" s="14"/>
    </row>
    <row r="1966" ht="14.25" customHeight="1">
      <c r="A1966" s="1" t="s">
        <v>893</v>
      </c>
      <c r="B1966" s="1" t="s">
        <v>18054</v>
      </c>
      <c r="C1966" s="1" t="s">
        <v>18059</v>
      </c>
      <c r="D1966" s="1" t="s">
        <v>14938</v>
      </c>
      <c r="E1966" s="1" t="s">
        <v>7737</v>
      </c>
      <c r="H1966" s="1">
        <v>5.4</v>
      </c>
      <c r="O1966" s="14"/>
    </row>
    <row r="1967" ht="14.25" customHeight="1">
      <c r="A1967" s="1" t="s">
        <v>1138</v>
      </c>
      <c r="B1967" s="1" t="s">
        <v>18054</v>
      </c>
      <c r="H1967" s="1">
        <v>5.1</v>
      </c>
      <c r="O1967" s="14"/>
    </row>
    <row r="1968" ht="14.25" customHeight="1">
      <c r="A1968" s="1" t="s">
        <v>10030</v>
      </c>
      <c r="B1968" s="1" t="s">
        <v>18054</v>
      </c>
      <c r="C1968" s="1" t="s">
        <v>2394</v>
      </c>
      <c r="D1968" s="1" t="s">
        <v>17075</v>
      </c>
      <c r="E1968" s="1" t="s">
        <v>7737</v>
      </c>
      <c r="H1968" s="1">
        <v>7.0</v>
      </c>
      <c r="O1968" s="14"/>
    </row>
    <row r="1969" ht="14.25" customHeight="1">
      <c r="A1969" s="1" t="s">
        <v>1138</v>
      </c>
      <c r="H1969" s="1">
        <v>6.7</v>
      </c>
      <c r="O1969" s="14"/>
    </row>
    <row r="1970" ht="14.25" customHeight="1">
      <c r="A1970" s="1" t="s">
        <v>4647</v>
      </c>
      <c r="B1970" s="1" t="s">
        <v>7737</v>
      </c>
      <c r="H1970" s="1">
        <v>4.0</v>
      </c>
      <c r="O1970" s="14"/>
    </row>
    <row r="1971" ht="14.25" customHeight="1">
      <c r="A1971" s="1" t="s">
        <v>2394</v>
      </c>
      <c r="H1971" s="1">
        <v>7.3</v>
      </c>
      <c r="O1971" s="14"/>
    </row>
    <row r="1972" ht="14.25" customHeight="1">
      <c r="A1972" s="1" t="s">
        <v>2394</v>
      </c>
      <c r="B1972" s="1" t="s">
        <v>18062</v>
      </c>
      <c r="H1972" s="1">
        <v>6.8</v>
      </c>
      <c r="O1972" s="14"/>
    </row>
    <row r="1973" ht="14.25" customHeight="1">
      <c r="A1973" s="1" t="s">
        <v>893</v>
      </c>
      <c r="B1973" s="1" t="s">
        <v>4647</v>
      </c>
      <c r="C1973" s="1" t="s">
        <v>9234</v>
      </c>
      <c r="D1973" s="1" t="s">
        <v>7737</v>
      </c>
      <c r="H1973" s="1">
        <v>6.1</v>
      </c>
      <c r="O1973" s="14"/>
    </row>
    <row r="1974" ht="14.25" customHeight="1">
      <c r="A1974" s="1" t="s">
        <v>893</v>
      </c>
      <c r="B1974" s="1" t="s">
        <v>8614</v>
      </c>
      <c r="C1974" s="1" t="s">
        <v>1138</v>
      </c>
      <c r="D1974" s="1" t="s">
        <v>13732</v>
      </c>
      <c r="E1974" s="1" t="s">
        <v>851</v>
      </c>
      <c r="F1974" s="1" t="s">
        <v>9234</v>
      </c>
      <c r="H1974" s="1">
        <v>7.2</v>
      </c>
      <c r="O1974" s="14"/>
    </row>
    <row r="1975" ht="14.25" customHeight="1">
      <c r="A1975" s="1" t="s">
        <v>18054</v>
      </c>
      <c r="B1975" s="1" t="s">
        <v>2394</v>
      </c>
      <c r="C1975" s="1" t="s">
        <v>17075</v>
      </c>
      <c r="H1975" s="1">
        <v>7.0</v>
      </c>
      <c r="O1975" s="14"/>
    </row>
    <row r="1976" ht="14.25" customHeight="1">
      <c r="A1976" s="1" t="s">
        <v>10030</v>
      </c>
      <c r="B1976" s="1" t="s">
        <v>2394</v>
      </c>
      <c r="C1976" s="1" t="s">
        <v>18062</v>
      </c>
      <c r="H1976" s="1">
        <v>7.1</v>
      </c>
      <c r="O1976" s="14"/>
    </row>
    <row r="1977" ht="14.25" customHeight="1">
      <c r="A1977" s="1" t="s">
        <v>10030</v>
      </c>
      <c r="B1977" s="1" t="s">
        <v>2394</v>
      </c>
      <c r="C1977" s="1" t="s">
        <v>17075</v>
      </c>
      <c r="H1977" s="1">
        <v>6.9</v>
      </c>
      <c r="O1977" s="14"/>
    </row>
    <row r="1978" ht="14.25" customHeight="1">
      <c r="A1978" s="1" t="s">
        <v>893</v>
      </c>
      <c r="B1978" s="1" t="s">
        <v>625</v>
      </c>
      <c r="C1978" s="1" t="s">
        <v>1138</v>
      </c>
      <c r="D1978" s="1" t="s">
        <v>851</v>
      </c>
      <c r="H1978" s="1">
        <v>7.3</v>
      </c>
      <c r="O1978" s="14"/>
    </row>
    <row r="1979" ht="14.25" customHeight="1">
      <c r="A1979" s="1" t="s">
        <v>1138</v>
      </c>
      <c r="B1979" s="1" t="s">
        <v>14938</v>
      </c>
      <c r="H1979" s="1">
        <v>6.3</v>
      </c>
      <c r="O1979" s="14"/>
    </row>
    <row r="1980" ht="14.25" customHeight="1">
      <c r="A1980" s="1" t="s">
        <v>2394</v>
      </c>
      <c r="B1980" s="1" t="s">
        <v>18062</v>
      </c>
      <c r="H1980" s="1">
        <v>8.2</v>
      </c>
      <c r="O1980" s="14"/>
    </row>
    <row r="1981" ht="14.25" customHeight="1">
      <c r="A1981" s="1" t="s">
        <v>10030</v>
      </c>
      <c r="B1981" s="1" t="s">
        <v>2394</v>
      </c>
      <c r="C1981" s="1" t="s">
        <v>7737</v>
      </c>
      <c r="D1981" s="1" t="s">
        <v>18061</v>
      </c>
      <c r="H1981" s="1">
        <v>7.1</v>
      </c>
      <c r="O1981" s="14"/>
    </row>
    <row r="1982" ht="14.25" customHeight="1">
      <c r="A1982" s="1" t="s">
        <v>2394</v>
      </c>
      <c r="B1982" s="1" t="s">
        <v>17075</v>
      </c>
      <c r="C1982" s="1" t="s">
        <v>18061</v>
      </c>
      <c r="H1982" s="1">
        <v>7.7</v>
      </c>
      <c r="O1982" s="14"/>
    </row>
    <row r="1983" ht="14.25" customHeight="1">
      <c r="A1983" s="1" t="s">
        <v>2394</v>
      </c>
      <c r="B1983" s="1" t="s">
        <v>18061</v>
      </c>
      <c r="H1983" s="1">
        <v>6.5</v>
      </c>
      <c r="O1983" s="14"/>
    </row>
    <row r="1984" ht="14.25" customHeight="1">
      <c r="A1984" s="1" t="s">
        <v>2394</v>
      </c>
      <c r="B1984" s="1" t="s">
        <v>9004</v>
      </c>
      <c r="C1984" s="1" t="s">
        <v>18059</v>
      </c>
      <c r="D1984" s="1" t="s">
        <v>14938</v>
      </c>
      <c r="E1984" s="1" t="s">
        <v>7737</v>
      </c>
      <c r="H1984" s="1">
        <v>4.9</v>
      </c>
      <c r="O1984" s="14"/>
    </row>
    <row r="1985" ht="14.25" customHeight="1">
      <c r="A1985" s="1" t="s">
        <v>2394</v>
      </c>
      <c r="B1985" s="1" t="s">
        <v>18059</v>
      </c>
      <c r="C1985" s="1" t="s">
        <v>7737</v>
      </c>
      <c r="H1985" s="1">
        <v>6.4</v>
      </c>
      <c r="O1985" s="14"/>
    </row>
    <row r="1986" ht="14.25" customHeight="1">
      <c r="A1986" s="1" t="s">
        <v>4647</v>
      </c>
      <c r="B1986" s="1" t="s">
        <v>7737</v>
      </c>
      <c r="H1986" s="1">
        <v>5.9</v>
      </c>
      <c r="O1986" s="14"/>
    </row>
    <row r="1987" ht="14.25" customHeight="1">
      <c r="A1987" s="1" t="s">
        <v>1138</v>
      </c>
      <c r="B1987" s="1" t="s">
        <v>2394</v>
      </c>
      <c r="C1987" s="1" t="s">
        <v>14938</v>
      </c>
      <c r="H1987" s="1">
        <v>6.2</v>
      </c>
      <c r="O1987" s="14"/>
    </row>
    <row r="1988" ht="14.25" customHeight="1">
      <c r="A1988" s="1" t="s">
        <v>893</v>
      </c>
      <c r="B1988" s="1" t="s">
        <v>2394</v>
      </c>
      <c r="C1988" s="1" t="s">
        <v>7737</v>
      </c>
      <c r="H1988" s="1">
        <v>5.8</v>
      </c>
      <c r="O1988" s="14"/>
    </row>
    <row r="1989" ht="14.25" customHeight="1">
      <c r="A1989" s="1" t="s">
        <v>1138</v>
      </c>
      <c r="B1989" s="1" t="s">
        <v>2394</v>
      </c>
      <c r="H1989" s="1">
        <v>6.7</v>
      </c>
      <c r="O1989" s="14"/>
    </row>
    <row r="1990" ht="14.25" customHeight="1">
      <c r="A1990" s="1" t="s">
        <v>893</v>
      </c>
      <c r="B1990" s="1" t="s">
        <v>18054</v>
      </c>
      <c r="C1990" s="1" t="s">
        <v>2394</v>
      </c>
      <c r="D1990" s="1" t="s">
        <v>7737</v>
      </c>
      <c r="H1990" s="1">
        <v>5.9</v>
      </c>
      <c r="O1990" s="14"/>
    </row>
    <row r="1991" ht="14.25" customHeight="1">
      <c r="A1991" s="1" t="s">
        <v>625</v>
      </c>
      <c r="B1991" s="1" t="s">
        <v>2394</v>
      </c>
      <c r="H1991" s="1">
        <v>7.3</v>
      </c>
      <c r="O1991" s="14"/>
    </row>
    <row r="1992" ht="14.25" customHeight="1">
      <c r="A1992" s="1" t="s">
        <v>625</v>
      </c>
      <c r="B1992" s="1" t="s">
        <v>851</v>
      </c>
      <c r="H1992" s="1">
        <v>4.8</v>
      </c>
      <c r="O1992" s="14"/>
    </row>
    <row r="1993" ht="14.25" customHeight="1">
      <c r="A1993" s="1" t="s">
        <v>893</v>
      </c>
      <c r="B1993" s="1" t="s">
        <v>1138</v>
      </c>
      <c r="C1993" s="1" t="s">
        <v>18054</v>
      </c>
      <c r="D1993" s="1" t="s">
        <v>2394</v>
      </c>
      <c r="E1993" s="1" t="s">
        <v>7737</v>
      </c>
      <c r="H1993" s="1">
        <v>4.1</v>
      </c>
      <c r="O1993" s="14"/>
    </row>
    <row r="1994" ht="14.25" customHeight="1">
      <c r="A1994" s="1" t="s">
        <v>1138</v>
      </c>
      <c r="B1994" s="1" t="s">
        <v>14938</v>
      </c>
      <c r="H1994" s="1">
        <v>4.9</v>
      </c>
      <c r="O1994" s="14"/>
    </row>
    <row r="1995" ht="14.25" customHeight="1">
      <c r="A1995" s="1" t="s">
        <v>10030</v>
      </c>
      <c r="B1995" s="1" t="s">
        <v>2394</v>
      </c>
      <c r="C1995" s="1" t="s">
        <v>18062</v>
      </c>
      <c r="H1995" s="1">
        <v>7.9</v>
      </c>
      <c r="O1995" s="14"/>
    </row>
    <row r="1996" ht="14.25" customHeight="1">
      <c r="A1996" s="1" t="s">
        <v>893</v>
      </c>
      <c r="B1996" s="1" t="s">
        <v>625</v>
      </c>
      <c r="C1996" s="1" t="s">
        <v>18054</v>
      </c>
      <c r="D1996" s="1" t="s">
        <v>2394</v>
      </c>
      <c r="E1996" s="1" t="s">
        <v>7737</v>
      </c>
      <c r="H1996" s="1">
        <v>5.6</v>
      </c>
      <c r="O1996" s="14"/>
    </row>
    <row r="1997" ht="14.25" customHeight="1">
      <c r="A1997" s="1" t="s">
        <v>893</v>
      </c>
      <c r="B1997" s="1" t="s">
        <v>1138</v>
      </c>
      <c r="C1997" s="1" t="s">
        <v>9234</v>
      </c>
      <c r="H1997" s="1">
        <v>5.2</v>
      </c>
      <c r="O1997" s="14"/>
    </row>
    <row r="1998" ht="14.25" customHeight="1">
      <c r="A1998" s="1" t="s">
        <v>1138</v>
      </c>
      <c r="B1998" s="1" t="s">
        <v>18054</v>
      </c>
      <c r="H1998" s="1">
        <v>4.1</v>
      </c>
      <c r="O1998" s="14"/>
    </row>
    <row r="1999" ht="14.25" customHeight="1">
      <c r="A1999" s="1" t="s">
        <v>2394</v>
      </c>
      <c r="B1999" s="1" t="s">
        <v>18059</v>
      </c>
      <c r="C1999" s="1" t="s">
        <v>9234</v>
      </c>
      <c r="D1999" s="1" t="s">
        <v>7737</v>
      </c>
      <c r="H1999" s="1">
        <v>6.6</v>
      </c>
      <c r="O1999" s="14"/>
    </row>
    <row r="2000" ht="14.25" customHeight="1">
      <c r="A2000" s="1" t="s">
        <v>893</v>
      </c>
      <c r="B2000" s="1" t="s">
        <v>625</v>
      </c>
      <c r="C2000" s="1" t="s">
        <v>851</v>
      </c>
      <c r="D2000" s="1" t="s">
        <v>4647</v>
      </c>
      <c r="H2000" s="1">
        <v>2.9</v>
      </c>
      <c r="O2000" s="14"/>
    </row>
    <row r="2001" ht="14.25" customHeight="1">
      <c r="A2001" s="1" t="s">
        <v>1138</v>
      </c>
      <c r="B2001" s="1" t="s">
        <v>2394</v>
      </c>
      <c r="H2001" s="1">
        <v>7.2</v>
      </c>
      <c r="O2001" s="14"/>
    </row>
    <row r="2002" ht="14.25" customHeight="1">
      <c r="A2002" s="1" t="s">
        <v>18054</v>
      </c>
      <c r="B2002" s="1" t="s">
        <v>2394</v>
      </c>
      <c r="C2002" s="1" t="s">
        <v>18059</v>
      </c>
      <c r="D2002" s="1" t="s">
        <v>7737</v>
      </c>
      <c r="H2002" s="1">
        <v>6.5</v>
      </c>
      <c r="O2002" s="14"/>
    </row>
    <row r="2003" ht="14.25" customHeight="1">
      <c r="A2003" s="1" t="s">
        <v>851</v>
      </c>
      <c r="H2003" s="1">
        <v>6.8</v>
      </c>
      <c r="O2003" s="14"/>
    </row>
    <row r="2004" ht="14.25" customHeight="1">
      <c r="A2004" s="1" t="s">
        <v>10030</v>
      </c>
      <c r="B2004" s="1" t="s">
        <v>2394</v>
      </c>
      <c r="C2004" s="1" t="s">
        <v>18062</v>
      </c>
      <c r="H2004" s="1">
        <v>7.2</v>
      </c>
      <c r="O2004" s="14"/>
    </row>
    <row r="2005" ht="14.25" customHeight="1">
      <c r="A2005" s="1" t="s">
        <v>2394</v>
      </c>
      <c r="H2005" s="1">
        <v>6.8</v>
      </c>
      <c r="O2005" s="14"/>
    </row>
    <row r="2006" ht="14.25" customHeight="1">
      <c r="A2006" s="1" t="s">
        <v>18054</v>
      </c>
      <c r="B2006" s="1" t="s">
        <v>2394</v>
      </c>
      <c r="C2006" s="1" t="s">
        <v>18059</v>
      </c>
      <c r="D2006" s="1" t="s">
        <v>14938</v>
      </c>
      <c r="H2006" s="1">
        <v>7.8</v>
      </c>
      <c r="O2006" s="14"/>
    </row>
    <row r="2007" ht="14.25" customHeight="1">
      <c r="A2007" s="1" t="s">
        <v>18054</v>
      </c>
      <c r="B2007" s="1" t="s">
        <v>2394</v>
      </c>
      <c r="H2007" s="1">
        <v>6.7</v>
      </c>
      <c r="O2007" s="14"/>
    </row>
    <row r="2008" ht="14.25" customHeight="1">
      <c r="A2008" s="1" t="s">
        <v>625</v>
      </c>
      <c r="B2008" s="1" t="s">
        <v>8614</v>
      </c>
      <c r="C2008" s="1" t="s">
        <v>13732</v>
      </c>
      <c r="H2008" s="1">
        <v>6.1</v>
      </c>
      <c r="O2008" s="14"/>
    </row>
    <row r="2009" ht="14.25" customHeight="1">
      <c r="A2009" s="1" t="s">
        <v>1138</v>
      </c>
      <c r="B2009" s="1" t="s">
        <v>2394</v>
      </c>
      <c r="H2009" s="1">
        <v>7.1</v>
      </c>
      <c r="O2009" s="14"/>
    </row>
    <row r="2010" ht="14.25" customHeight="1">
      <c r="A2010" s="1" t="s">
        <v>1138</v>
      </c>
      <c r="B2010" s="1" t="s">
        <v>2394</v>
      </c>
      <c r="C2010" s="1" t="s">
        <v>14938</v>
      </c>
      <c r="D2010" s="1" t="s">
        <v>18062</v>
      </c>
      <c r="H2010" s="1">
        <v>5.7</v>
      </c>
      <c r="O2010" s="14"/>
    </row>
    <row r="2011" ht="14.25" customHeight="1">
      <c r="A2011" s="1" t="s">
        <v>625</v>
      </c>
      <c r="B2011" s="1" t="s">
        <v>8614</v>
      </c>
      <c r="C2011" s="1" t="s">
        <v>1138</v>
      </c>
      <c r="H2011" s="1">
        <v>2.9</v>
      </c>
      <c r="O2011" s="14"/>
    </row>
    <row r="2012" ht="14.25" customHeight="1">
      <c r="A2012" s="1" t="s">
        <v>625</v>
      </c>
      <c r="B2012" s="1" t="s">
        <v>8614</v>
      </c>
      <c r="C2012" s="1" t="s">
        <v>1138</v>
      </c>
      <c r="D2012" s="1" t="s">
        <v>13732</v>
      </c>
      <c r="H2012" s="1">
        <v>5.2</v>
      </c>
      <c r="O2012" s="14"/>
    </row>
    <row r="2013" ht="14.25" customHeight="1">
      <c r="A2013" s="1" t="s">
        <v>18054</v>
      </c>
      <c r="B2013" s="1" t="s">
        <v>2394</v>
      </c>
      <c r="C2013" s="1" t="s">
        <v>7737</v>
      </c>
      <c r="H2013" s="1">
        <v>5.3</v>
      </c>
      <c r="O2013" s="14"/>
    </row>
    <row r="2014" ht="14.25" customHeight="1">
      <c r="A2014" s="1" t="s">
        <v>893</v>
      </c>
      <c r="B2014" s="1" t="s">
        <v>625</v>
      </c>
      <c r="C2014" s="1" t="s">
        <v>17075</v>
      </c>
      <c r="D2014" s="1" t="s">
        <v>14938</v>
      </c>
      <c r="H2014" s="1">
        <v>6.2</v>
      </c>
      <c r="O2014" s="14"/>
    </row>
    <row r="2015" ht="14.25" customHeight="1">
      <c r="A2015" s="1" t="s">
        <v>893</v>
      </c>
      <c r="B2015" s="1" t="s">
        <v>2394</v>
      </c>
      <c r="C2015" s="1" t="s">
        <v>17075</v>
      </c>
      <c r="D2015" s="1" t="s">
        <v>18061</v>
      </c>
      <c r="H2015" s="1">
        <v>7.3</v>
      </c>
      <c r="O2015" s="14"/>
    </row>
    <row r="2016" ht="14.25" customHeight="1">
      <c r="A2016" s="1" t="s">
        <v>893</v>
      </c>
      <c r="B2016" s="1" t="s">
        <v>2394</v>
      </c>
      <c r="H2016" s="1">
        <v>6.5</v>
      </c>
      <c r="O2016" s="14"/>
    </row>
    <row r="2017" ht="14.25" customHeight="1">
      <c r="A2017" s="1" t="s">
        <v>893</v>
      </c>
      <c r="B2017" s="1" t="s">
        <v>7737</v>
      </c>
      <c r="H2017" s="1">
        <v>4.1</v>
      </c>
      <c r="O2017" s="14"/>
    </row>
    <row r="2018" ht="14.25" customHeight="1">
      <c r="A2018" s="1" t="s">
        <v>2394</v>
      </c>
      <c r="B2018" s="1" t="s">
        <v>14938</v>
      </c>
      <c r="H2018" s="1">
        <v>7.7</v>
      </c>
      <c r="O2018" s="14"/>
    </row>
    <row r="2019" ht="14.25" customHeight="1">
      <c r="A2019" s="1" t="s">
        <v>625</v>
      </c>
      <c r="B2019" s="1" t="s">
        <v>2394</v>
      </c>
      <c r="H2019" s="1">
        <v>6.1</v>
      </c>
      <c r="O2019" s="14"/>
    </row>
    <row r="2020" ht="14.25" customHeight="1">
      <c r="A2020" s="1" t="s">
        <v>625</v>
      </c>
      <c r="B2020" s="1" t="s">
        <v>1138</v>
      </c>
      <c r="C2020" s="1" t="s">
        <v>9234</v>
      </c>
      <c r="H2020" s="1">
        <v>7.3</v>
      </c>
      <c r="O2020" s="14"/>
    </row>
    <row r="2021" ht="14.25" customHeight="1">
      <c r="A2021" s="1" t="s">
        <v>2394</v>
      </c>
      <c r="B2021" s="1" t="s">
        <v>18062</v>
      </c>
      <c r="H2021" s="1">
        <v>7.2</v>
      </c>
      <c r="O2021" s="14"/>
    </row>
    <row r="2022" ht="14.25" customHeight="1">
      <c r="A2022" s="1" t="s">
        <v>893</v>
      </c>
      <c r="B2022" s="1" t="s">
        <v>18054</v>
      </c>
      <c r="C2022" s="1" t="s">
        <v>18062</v>
      </c>
      <c r="D2022" s="1" t="s">
        <v>7737</v>
      </c>
      <c r="H2022" s="1">
        <v>5.3</v>
      </c>
      <c r="O2022" s="14"/>
    </row>
    <row r="2023" ht="14.25" customHeight="1">
      <c r="A2023" s="1" t="s">
        <v>4647</v>
      </c>
      <c r="B2023" s="1" t="s">
        <v>18059</v>
      </c>
      <c r="H2023" s="1">
        <v>6.1</v>
      </c>
      <c r="O2023" s="14"/>
    </row>
    <row r="2024" ht="14.25" customHeight="1">
      <c r="A2024" s="1" t="s">
        <v>893</v>
      </c>
      <c r="B2024" s="1" t="s">
        <v>2394</v>
      </c>
      <c r="C2024" s="1" t="s">
        <v>11374</v>
      </c>
      <c r="H2024" s="1">
        <v>5.8</v>
      </c>
      <c r="O2024" s="14"/>
    </row>
    <row r="2025" ht="14.25" customHeight="1">
      <c r="A2025" s="1" t="s">
        <v>1138</v>
      </c>
      <c r="B2025" s="1" t="s">
        <v>14938</v>
      </c>
      <c r="H2025" s="1">
        <v>5.7</v>
      </c>
      <c r="O2025" s="14"/>
    </row>
    <row r="2026" ht="14.25" customHeight="1">
      <c r="A2026" s="1" t="s">
        <v>1138</v>
      </c>
      <c r="B2026" s="1" t="s">
        <v>18054</v>
      </c>
      <c r="H2026" s="1">
        <v>6.7</v>
      </c>
      <c r="O2026" s="14"/>
    </row>
    <row r="2027" ht="14.25" customHeight="1">
      <c r="A2027" s="1" t="s">
        <v>2394</v>
      </c>
      <c r="B2027" s="1" t="s">
        <v>9004</v>
      </c>
      <c r="C2027" s="1" t="s">
        <v>14938</v>
      </c>
      <c r="H2027" s="1">
        <v>6.5</v>
      </c>
      <c r="O2027" s="14"/>
    </row>
    <row r="2028" ht="14.25" customHeight="1">
      <c r="A2028" s="1" t="s">
        <v>1138</v>
      </c>
      <c r="H2028" s="1">
        <v>7.2</v>
      </c>
      <c r="O2028" s="14"/>
    </row>
    <row r="2029" ht="14.25" customHeight="1">
      <c r="A2029" s="1" t="s">
        <v>1138</v>
      </c>
      <c r="B2029" s="1" t="s">
        <v>2394</v>
      </c>
      <c r="C2029" s="1" t="s">
        <v>851</v>
      </c>
      <c r="H2029" s="1">
        <v>7.6</v>
      </c>
      <c r="O2029" s="14"/>
    </row>
    <row r="2030" ht="14.25" customHeight="1">
      <c r="A2030" s="1" t="s">
        <v>4647</v>
      </c>
      <c r="B2030" s="1" t="s">
        <v>18059</v>
      </c>
      <c r="H2030" s="1">
        <v>4.6</v>
      </c>
      <c r="O2030" s="14"/>
    </row>
    <row r="2031" ht="14.25" customHeight="1">
      <c r="A2031" s="1" t="s">
        <v>1138</v>
      </c>
      <c r="B2031" s="1" t="s">
        <v>2394</v>
      </c>
      <c r="C2031" s="1" t="s">
        <v>14938</v>
      </c>
      <c r="H2031" s="1">
        <v>6.9</v>
      </c>
      <c r="O2031" s="14"/>
    </row>
    <row r="2032" ht="14.25" customHeight="1">
      <c r="A2032" s="1" t="s">
        <v>1138</v>
      </c>
      <c r="B2032" s="1" t="s">
        <v>14938</v>
      </c>
      <c r="H2032" s="1">
        <v>6.6</v>
      </c>
      <c r="O2032" s="14"/>
    </row>
    <row r="2033" ht="14.25" customHeight="1">
      <c r="A2033" s="1" t="s">
        <v>1138</v>
      </c>
      <c r="B2033" s="1" t="s">
        <v>18054</v>
      </c>
      <c r="C2033" s="1" t="s">
        <v>2394</v>
      </c>
      <c r="H2033" s="1">
        <v>6.3</v>
      </c>
      <c r="O2033" s="14"/>
    </row>
    <row r="2034" ht="14.25" customHeight="1">
      <c r="A2034" s="1" t="s">
        <v>1138</v>
      </c>
      <c r="B2034" s="1" t="s">
        <v>18061</v>
      </c>
      <c r="H2034" s="1">
        <v>6.2</v>
      </c>
      <c r="O2034" s="14"/>
    </row>
    <row r="2035" ht="14.25" customHeight="1">
      <c r="A2035" s="1" t="s">
        <v>893</v>
      </c>
      <c r="B2035" s="1" t="s">
        <v>1138</v>
      </c>
      <c r="C2035" s="1" t="s">
        <v>18054</v>
      </c>
      <c r="D2035" s="1" t="s">
        <v>7737</v>
      </c>
      <c r="H2035" s="1">
        <v>5.3</v>
      </c>
      <c r="O2035" s="14"/>
    </row>
    <row r="2036" ht="14.25" customHeight="1">
      <c r="A2036" s="1" t="s">
        <v>10030</v>
      </c>
      <c r="B2036" s="1" t="s">
        <v>2394</v>
      </c>
      <c r="H2036" s="1">
        <v>7.3</v>
      </c>
      <c r="O2036" s="14"/>
    </row>
    <row r="2037" ht="14.25" customHeight="1">
      <c r="A2037" s="1" t="s">
        <v>1138</v>
      </c>
      <c r="B2037" s="1" t="s">
        <v>14938</v>
      </c>
      <c r="H2037" s="1">
        <v>5.6</v>
      </c>
      <c r="O2037" s="14"/>
    </row>
    <row r="2038" ht="14.25" customHeight="1">
      <c r="A2038" s="1" t="s">
        <v>625</v>
      </c>
      <c r="B2038" s="1" t="s">
        <v>1138</v>
      </c>
      <c r="C2038" s="1" t="s">
        <v>13732</v>
      </c>
      <c r="D2038" s="1" t="s">
        <v>851</v>
      </c>
      <c r="E2038" s="1" t="s">
        <v>9004</v>
      </c>
      <c r="F2038" s="1" t="s">
        <v>9234</v>
      </c>
      <c r="H2038" s="1">
        <v>6.2</v>
      </c>
      <c r="O2038" s="14"/>
    </row>
    <row r="2039" ht="14.25" customHeight="1">
      <c r="A2039" s="1" t="s">
        <v>625</v>
      </c>
      <c r="B2039" s="1" t="s">
        <v>13732</v>
      </c>
      <c r="C2039" s="1" t="s">
        <v>851</v>
      </c>
      <c r="D2039" s="1" t="s">
        <v>9004</v>
      </c>
      <c r="E2039" s="1" t="s">
        <v>13193</v>
      </c>
      <c r="H2039" s="1">
        <v>5.2</v>
      </c>
      <c r="O2039" s="14"/>
    </row>
    <row r="2040" ht="14.25" customHeight="1">
      <c r="A2040" s="1" t="s">
        <v>1138</v>
      </c>
      <c r="B2040" s="1" t="s">
        <v>18062</v>
      </c>
      <c r="H2040" s="1">
        <v>5.3</v>
      </c>
      <c r="O2040" s="14"/>
    </row>
    <row r="2041" ht="14.25" customHeight="1">
      <c r="A2041" s="1" t="s">
        <v>1138</v>
      </c>
      <c r="B2041" s="1" t="s">
        <v>2394</v>
      </c>
      <c r="C2041" s="1" t="s">
        <v>18062</v>
      </c>
      <c r="H2041" s="1">
        <v>5.4</v>
      </c>
      <c r="O2041" s="14"/>
    </row>
    <row r="2042" ht="14.25" customHeight="1">
      <c r="A2042" s="1" t="s">
        <v>1138</v>
      </c>
      <c r="B2042" s="1" t="s">
        <v>14938</v>
      </c>
      <c r="H2042" s="1">
        <v>4.9</v>
      </c>
      <c r="O2042" s="14"/>
    </row>
    <row r="2043" ht="14.25" customHeight="1">
      <c r="A2043" s="1" t="s">
        <v>1138</v>
      </c>
      <c r="B2043" s="1" t="s">
        <v>4647</v>
      </c>
      <c r="H2043" s="1">
        <v>5.5</v>
      </c>
      <c r="O2043" s="14"/>
    </row>
    <row r="2044" ht="14.25" customHeight="1">
      <c r="A2044" s="1" t="s">
        <v>10030</v>
      </c>
      <c r="B2044" s="1" t="s">
        <v>2394</v>
      </c>
      <c r="C2044" s="1" t="s">
        <v>9004</v>
      </c>
      <c r="D2044" s="1" t="s">
        <v>13193</v>
      </c>
      <c r="H2044" s="1">
        <v>6.7</v>
      </c>
      <c r="O2044" s="14"/>
    </row>
    <row r="2045" ht="14.25" customHeight="1">
      <c r="A2045" s="1" t="s">
        <v>1138</v>
      </c>
      <c r="B2045" s="1" t="s">
        <v>13732</v>
      </c>
      <c r="H2045" s="1">
        <v>3.9</v>
      </c>
      <c r="O2045" s="14"/>
    </row>
    <row r="2046" ht="14.25" customHeight="1">
      <c r="A2046" s="1" t="s">
        <v>893</v>
      </c>
      <c r="B2046" s="1" t="s">
        <v>625</v>
      </c>
      <c r="C2046" s="1" t="s">
        <v>8614</v>
      </c>
      <c r="D2046" s="1" t="s">
        <v>1138</v>
      </c>
      <c r="E2046" s="1" t="s">
        <v>851</v>
      </c>
      <c r="H2046" s="1">
        <v>7.2</v>
      </c>
      <c r="O2046" s="14"/>
    </row>
    <row r="2047" ht="14.25" customHeight="1">
      <c r="A2047" s="1" t="s">
        <v>2394</v>
      </c>
      <c r="B2047" s="1" t="s">
        <v>14938</v>
      </c>
      <c r="H2047" s="1">
        <v>5.1</v>
      </c>
      <c r="O2047" s="14"/>
    </row>
    <row r="2048" ht="14.25" customHeight="1">
      <c r="A2048" s="1" t="s">
        <v>893</v>
      </c>
      <c r="B2048" s="1" t="s">
        <v>18054</v>
      </c>
      <c r="C2048" s="1" t="s">
        <v>2394</v>
      </c>
      <c r="D2048" s="1" t="s">
        <v>7737</v>
      </c>
      <c r="H2048" s="1">
        <v>6.5</v>
      </c>
      <c r="O2048" s="14"/>
    </row>
    <row r="2049" ht="14.25" customHeight="1">
      <c r="A2049" s="1" t="s">
        <v>625</v>
      </c>
      <c r="B2049" s="1" t="s">
        <v>8614</v>
      </c>
      <c r="C2049" s="1" t="s">
        <v>13732</v>
      </c>
      <c r="D2049" s="1" t="s">
        <v>851</v>
      </c>
      <c r="H2049" s="1">
        <v>8.2</v>
      </c>
      <c r="O2049" s="14"/>
    </row>
    <row r="2050" ht="14.25" customHeight="1">
      <c r="A2050" s="1" t="s">
        <v>625</v>
      </c>
      <c r="B2050" s="1" t="s">
        <v>1138</v>
      </c>
      <c r="C2050" s="1" t="s">
        <v>4647</v>
      </c>
      <c r="D2050" s="1" t="s">
        <v>9234</v>
      </c>
      <c r="H2050" s="1">
        <v>7.7</v>
      </c>
      <c r="O2050" s="14"/>
    </row>
    <row r="2051" ht="14.25" customHeight="1">
      <c r="A2051" s="1" t="s">
        <v>893</v>
      </c>
      <c r="B2051" s="1" t="s">
        <v>625</v>
      </c>
      <c r="C2051" s="1" t="s">
        <v>2394</v>
      </c>
      <c r="D2051" s="1" t="s">
        <v>14938</v>
      </c>
      <c r="H2051" s="1">
        <v>7.2</v>
      </c>
      <c r="O2051" s="14"/>
    </row>
    <row r="2052" ht="14.25" customHeight="1">
      <c r="A2052" s="1" t="s">
        <v>1138</v>
      </c>
      <c r="B2052" s="1" t="s">
        <v>18062</v>
      </c>
      <c r="H2052" s="1">
        <v>6.1</v>
      </c>
      <c r="O2052" s="14"/>
    </row>
    <row r="2053" ht="14.25" customHeight="1">
      <c r="A2053" s="1" t="s">
        <v>893</v>
      </c>
      <c r="B2053" s="1" t="s">
        <v>625</v>
      </c>
      <c r="C2053" s="1" t="s">
        <v>851</v>
      </c>
      <c r="D2053" s="1" t="s">
        <v>9234</v>
      </c>
      <c r="H2053" s="1">
        <v>8.8</v>
      </c>
      <c r="O2053" s="14"/>
    </row>
    <row r="2054" ht="14.25" customHeight="1">
      <c r="A2054" s="1" t="s">
        <v>893</v>
      </c>
      <c r="B2054" s="1" t="s">
        <v>1138</v>
      </c>
      <c r="C2054" s="1" t="s">
        <v>18054</v>
      </c>
      <c r="D2054" s="1" t="s">
        <v>2394</v>
      </c>
      <c r="E2054" s="1" t="s">
        <v>7737</v>
      </c>
      <c r="H2054" s="1">
        <v>6.8</v>
      </c>
      <c r="O2054" s="14"/>
    </row>
    <row r="2055" ht="14.25" customHeight="1">
      <c r="A2055" s="1" t="s">
        <v>1138</v>
      </c>
      <c r="B2055" s="1" t="s">
        <v>18054</v>
      </c>
      <c r="H2055" s="1">
        <v>6.8</v>
      </c>
      <c r="O2055" s="14"/>
    </row>
    <row r="2056" ht="14.25" customHeight="1">
      <c r="A2056" s="1" t="s">
        <v>4647</v>
      </c>
      <c r="B2056" s="1" t="s">
        <v>7737</v>
      </c>
      <c r="H2056" s="1">
        <v>6.7</v>
      </c>
      <c r="O2056" s="14"/>
    </row>
    <row r="2057" ht="14.25" customHeight="1">
      <c r="A2057" s="1" t="s">
        <v>2394</v>
      </c>
      <c r="H2057" s="1">
        <v>7.1</v>
      </c>
      <c r="O2057" s="14"/>
    </row>
    <row r="2058" ht="14.25" customHeight="1">
      <c r="A2058" s="1" t="s">
        <v>4647</v>
      </c>
      <c r="B2058" s="1" t="s">
        <v>9234</v>
      </c>
      <c r="H2058" s="1">
        <v>7.1</v>
      </c>
      <c r="O2058" s="14"/>
    </row>
    <row r="2059" ht="14.25" customHeight="1">
      <c r="A2059" s="1" t="s">
        <v>1138</v>
      </c>
      <c r="B2059" s="1" t="s">
        <v>14938</v>
      </c>
      <c r="H2059" s="1">
        <v>6.1</v>
      </c>
      <c r="O2059" s="14"/>
    </row>
    <row r="2060" ht="14.25" customHeight="1">
      <c r="A2060" s="1" t="s">
        <v>2394</v>
      </c>
      <c r="B2060" s="1" t="s">
        <v>14938</v>
      </c>
      <c r="C2060" s="1" t="s">
        <v>9234</v>
      </c>
      <c r="H2060" s="1">
        <v>8.0</v>
      </c>
      <c r="O2060" s="14"/>
    </row>
    <row r="2061" ht="14.25" customHeight="1">
      <c r="A2061" s="1" t="s">
        <v>10030</v>
      </c>
      <c r="B2061" s="1" t="s">
        <v>1138</v>
      </c>
      <c r="C2061" s="1" t="s">
        <v>2394</v>
      </c>
      <c r="D2061" s="1" t="s">
        <v>18062</v>
      </c>
      <c r="H2061" s="1">
        <v>7.5</v>
      </c>
      <c r="O2061" s="14"/>
    </row>
    <row r="2062" ht="14.25" customHeight="1">
      <c r="A2062" s="1" t="s">
        <v>18059</v>
      </c>
      <c r="B2062" s="1" t="s">
        <v>7737</v>
      </c>
      <c r="H2062" s="1">
        <v>6.6</v>
      </c>
      <c r="O2062" s="14"/>
    </row>
    <row r="2063" ht="14.25" customHeight="1">
      <c r="A2063" s="1" t="s">
        <v>625</v>
      </c>
      <c r="B2063" s="1" t="s">
        <v>13732</v>
      </c>
      <c r="C2063" s="1" t="s">
        <v>851</v>
      </c>
      <c r="H2063" s="1">
        <v>5.4</v>
      </c>
      <c r="O2063" s="14"/>
    </row>
    <row r="2064" ht="14.25" customHeight="1">
      <c r="A2064" s="1" t="s">
        <v>1138</v>
      </c>
      <c r="B2064" s="1" t="s">
        <v>2394</v>
      </c>
      <c r="H2064" s="1">
        <v>6.1</v>
      </c>
      <c r="O2064" s="14"/>
    </row>
    <row r="2065" ht="14.25" customHeight="1">
      <c r="A2065" s="1" t="s">
        <v>1138</v>
      </c>
      <c r="B2065" s="1" t="s">
        <v>14938</v>
      </c>
      <c r="H2065" s="1">
        <v>6.1</v>
      </c>
      <c r="O2065" s="14"/>
    </row>
    <row r="2066" ht="14.25" customHeight="1">
      <c r="A2066" s="1" t="s">
        <v>1138</v>
      </c>
      <c r="B2066" s="1" t="s">
        <v>18054</v>
      </c>
      <c r="H2066" s="1">
        <v>5.6</v>
      </c>
      <c r="O2066" s="14"/>
    </row>
    <row r="2067" ht="14.25" customHeight="1">
      <c r="A2067" s="1" t="s">
        <v>893</v>
      </c>
      <c r="B2067" s="1" t="s">
        <v>7737</v>
      </c>
      <c r="H2067" s="1">
        <v>5.8</v>
      </c>
      <c r="O2067" s="14"/>
    </row>
    <row r="2068" ht="14.25" customHeight="1">
      <c r="A2068" s="1" t="s">
        <v>625</v>
      </c>
      <c r="B2068" s="1" t="s">
        <v>4647</v>
      </c>
      <c r="C2068" s="1" t="s">
        <v>7737</v>
      </c>
      <c r="H2068" s="1">
        <v>2.8</v>
      </c>
      <c r="O2068" s="14"/>
    </row>
    <row r="2069" ht="14.25" customHeight="1">
      <c r="A2069" s="1" t="s">
        <v>2394</v>
      </c>
      <c r="H2069" s="1">
        <v>6.7</v>
      </c>
      <c r="O2069" s="14"/>
    </row>
    <row r="2070" ht="14.25" customHeight="1">
      <c r="A2070" s="1" t="s">
        <v>10030</v>
      </c>
      <c r="B2070" s="1" t="s">
        <v>1138</v>
      </c>
      <c r="C2070" s="1" t="s">
        <v>2394</v>
      </c>
      <c r="D2070" s="1" t="s">
        <v>13732</v>
      </c>
      <c r="E2070" s="1" t="s">
        <v>18062</v>
      </c>
      <c r="H2070" s="1">
        <v>5.1</v>
      </c>
      <c r="O2070" s="14"/>
    </row>
    <row r="2071" ht="14.25" customHeight="1">
      <c r="A2071" s="1" t="s">
        <v>2394</v>
      </c>
      <c r="B2071" s="1" t="s">
        <v>14938</v>
      </c>
      <c r="H2071" s="1">
        <v>7.2</v>
      </c>
      <c r="O2071" s="14"/>
    </row>
    <row r="2072" ht="14.25" customHeight="1">
      <c r="A2072" s="1" t="s">
        <v>893</v>
      </c>
      <c r="B2072" s="1" t="s">
        <v>18054</v>
      </c>
      <c r="C2072" s="1" t="s">
        <v>2394</v>
      </c>
      <c r="D2072" s="1" t="s">
        <v>7737</v>
      </c>
      <c r="E2072" s="1" t="s">
        <v>11374</v>
      </c>
      <c r="H2072" s="1">
        <v>6.0</v>
      </c>
      <c r="O2072" s="14"/>
    </row>
    <row r="2073" ht="14.25" customHeight="1">
      <c r="A2073" s="1" t="s">
        <v>18054</v>
      </c>
      <c r="B2073" s="1" t="s">
        <v>2394</v>
      </c>
      <c r="C2073" s="1" t="s">
        <v>18059</v>
      </c>
      <c r="D2073" s="1" t="s">
        <v>7737</v>
      </c>
      <c r="H2073" s="1">
        <v>7.2</v>
      </c>
      <c r="O2073" s="14"/>
    </row>
    <row r="2074" ht="14.25" customHeight="1">
      <c r="A2074" s="1" t="s">
        <v>10030</v>
      </c>
      <c r="B2074" s="1" t="s">
        <v>2394</v>
      </c>
      <c r="H2074" s="1">
        <v>6.7</v>
      </c>
      <c r="O2074" s="14"/>
    </row>
    <row r="2075" ht="14.25" customHeight="1">
      <c r="A2075" s="1" t="s">
        <v>2394</v>
      </c>
      <c r="B2075" s="1" t="s">
        <v>11374</v>
      </c>
      <c r="H2075" s="1">
        <v>6.3</v>
      </c>
      <c r="O2075" s="14"/>
    </row>
    <row r="2076" ht="14.25" customHeight="1">
      <c r="A2076" s="1" t="s">
        <v>1138</v>
      </c>
      <c r="B2076" s="1" t="s">
        <v>2394</v>
      </c>
      <c r="C2076" s="1" t="s">
        <v>14938</v>
      </c>
      <c r="H2076" s="1">
        <v>6.2</v>
      </c>
      <c r="O2076" s="14"/>
    </row>
    <row r="2077" ht="14.25" customHeight="1">
      <c r="A2077" s="1" t="s">
        <v>893</v>
      </c>
      <c r="B2077" s="1" t="s">
        <v>18054</v>
      </c>
      <c r="C2077" s="1" t="s">
        <v>2394</v>
      </c>
      <c r="D2077" s="1" t="s">
        <v>7737</v>
      </c>
      <c r="H2077" s="1">
        <v>6.8</v>
      </c>
      <c r="O2077" s="14"/>
    </row>
    <row r="2078" ht="14.25" customHeight="1">
      <c r="A2078" s="1" t="s">
        <v>2394</v>
      </c>
      <c r="H2078" s="1">
        <v>6.2</v>
      </c>
      <c r="O2078" s="14"/>
    </row>
    <row r="2079" ht="14.25" customHeight="1">
      <c r="A2079" s="1" t="s">
        <v>893</v>
      </c>
      <c r="B2079" s="1" t="s">
        <v>2394</v>
      </c>
      <c r="C2079" s="1" t="s">
        <v>17075</v>
      </c>
      <c r="H2079" s="1">
        <v>6.9</v>
      </c>
      <c r="O2079" s="14"/>
    </row>
    <row r="2080" ht="14.25" customHeight="1">
      <c r="A2080" s="1" t="s">
        <v>851</v>
      </c>
      <c r="B2080" s="1" t="s">
        <v>4647</v>
      </c>
      <c r="H2080" s="1">
        <v>6.8</v>
      </c>
      <c r="O2080" s="14"/>
    </row>
    <row r="2081" ht="14.25" customHeight="1">
      <c r="A2081" s="1" t="s">
        <v>625</v>
      </c>
      <c r="B2081" s="1" t="s">
        <v>1138</v>
      </c>
      <c r="C2081" s="1" t="s">
        <v>9234</v>
      </c>
      <c r="H2081" s="1">
        <v>7.1</v>
      </c>
      <c r="O2081" s="14"/>
    </row>
    <row r="2082" ht="14.25" customHeight="1">
      <c r="A2082" s="1" t="s">
        <v>2394</v>
      </c>
      <c r="B2082" s="1" t="s">
        <v>18061</v>
      </c>
      <c r="H2082" s="1">
        <v>7.1</v>
      </c>
      <c r="O2082" s="14"/>
    </row>
    <row r="2083" ht="14.25" customHeight="1">
      <c r="A2083" s="1" t="s">
        <v>2394</v>
      </c>
      <c r="B2083" s="1" t="s">
        <v>851</v>
      </c>
      <c r="C2083" s="1" t="s">
        <v>14938</v>
      </c>
      <c r="D2083" s="1" t="s">
        <v>7737</v>
      </c>
      <c r="H2083" s="1">
        <v>7.0</v>
      </c>
      <c r="O2083" s="14"/>
    </row>
    <row r="2084" ht="14.25" customHeight="1">
      <c r="A2084" s="1" t="s">
        <v>1138</v>
      </c>
      <c r="B2084" s="1" t="s">
        <v>14938</v>
      </c>
      <c r="H2084" s="1">
        <v>7.1</v>
      </c>
      <c r="O2084" s="14"/>
    </row>
    <row r="2085" ht="14.25" customHeight="1">
      <c r="A2085" s="1" t="s">
        <v>1138</v>
      </c>
      <c r="B2085" s="1" t="s">
        <v>2394</v>
      </c>
      <c r="C2085" s="1" t="s">
        <v>13732</v>
      </c>
      <c r="D2085" s="1" t="s">
        <v>851</v>
      </c>
      <c r="H2085" s="1">
        <v>6.4</v>
      </c>
      <c r="O2085" s="14"/>
    </row>
    <row r="2086" ht="14.25" customHeight="1">
      <c r="A2086" s="1" t="s">
        <v>2394</v>
      </c>
      <c r="B2086" s="1" t="s">
        <v>13732</v>
      </c>
      <c r="C2086" s="1" t="s">
        <v>18062</v>
      </c>
      <c r="H2086" s="1">
        <v>7.0</v>
      </c>
      <c r="O2086" s="14"/>
    </row>
    <row r="2087" ht="14.25" customHeight="1">
      <c r="A2087" s="1" t="s">
        <v>1138</v>
      </c>
      <c r="B2087" s="1" t="s">
        <v>13732</v>
      </c>
      <c r="C2087" s="1" t="s">
        <v>18062</v>
      </c>
      <c r="H2087" s="1">
        <v>6.2</v>
      </c>
      <c r="O2087" s="14"/>
    </row>
    <row r="2088" ht="14.25" customHeight="1">
      <c r="A2088" s="1" t="s">
        <v>2394</v>
      </c>
      <c r="B2088" s="1" t="s">
        <v>14938</v>
      </c>
      <c r="H2088" s="1">
        <v>7.5</v>
      </c>
      <c r="O2088" s="14"/>
    </row>
    <row r="2089" ht="14.25" customHeight="1">
      <c r="A2089" s="1" t="s">
        <v>1138</v>
      </c>
      <c r="B2089" s="1" t="s">
        <v>9234</v>
      </c>
      <c r="H2089" s="1">
        <v>4.8</v>
      </c>
      <c r="O2089" s="14"/>
    </row>
    <row r="2090" ht="14.25" customHeight="1">
      <c r="A2090" s="1" t="s">
        <v>10030</v>
      </c>
      <c r="B2090" s="1" t="s">
        <v>2394</v>
      </c>
      <c r="C2090" s="1" t="s">
        <v>17075</v>
      </c>
      <c r="H2090" s="1">
        <v>8.1</v>
      </c>
      <c r="O2090" s="14"/>
    </row>
    <row r="2091" ht="14.25" customHeight="1">
      <c r="A2091" s="1" t="s">
        <v>1138</v>
      </c>
      <c r="B2091" s="1" t="s">
        <v>2394</v>
      </c>
      <c r="H2091" s="1">
        <v>7.3</v>
      </c>
      <c r="O2091" s="14"/>
    </row>
    <row r="2092" ht="14.25" customHeight="1">
      <c r="A2092" s="1" t="s">
        <v>893</v>
      </c>
      <c r="B2092" s="1" t="s">
        <v>18054</v>
      </c>
      <c r="C2092" s="1" t="s">
        <v>2394</v>
      </c>
      <c r="D2092" s="1" t="s">
        <v>18059</v>
      </c>
      <c r="E2092" s="1" t="s">
        <v>7737</v>
      </c>
      <c r="H2092" s="1">
        <v>5.8</v>
      </c>
      <c r="O2092" s="14"/>
    </row>
    <row r="2093" ht="14.25" customHeight="1">
      <c r="A2093" s="1" t="s">
        <v>2394</v>
      </c>
      <c r="H2093" s="1">
        <v>7.6</v>
      </c>
      <c r="O2093" s="14"/>
    </row>
    <row r="2094" ht="14.25" customHeight="1">
      <c r="A2094" s="1" t="s">
        <v>10030</v>
      </c>
      <c r="B2094" s="1" t="s">
        <v>2394</v>
      </c>
      <c r="C2094" s="1" t="s">
        <v>17075</v>
      </c>
      <c r="H2094" s="1">
        <v>5.6</v>
      </c>
      <c r="O2094" s="14"/>
    </row>
    <row r="2095" ht="14.25" customHeight="1">
      <c r="A2095" s="1" t="s">
        <v>893</v>
      </c>
      <c r="B2095" s="1" t="s">
        <v>851</v>
      </c>
      <c r="C2095" s="1" t="s">
        <v>7737</v>
      </c>
      <c r="H2095" s="1">
        <v>7.0</v>
      </c>
      <c r="O2095" s="14"/>
    </row>
    <row r="2096" ht="14.25" customHeight="1">
      <c r="A2096" s="1" t="s">
        <v>2394</v>
      </c>
      <c r="B2096" s="1" t="s">
        <v>7737</v>
      </c>
      <c r="H2096" s="1">
        <v>6.6</v>
      </c>
      <c r="O2096" s="14"/>
    </row>
    <row r="2097" ht="14.25" customHeight="1">
      <c r="A2097" s="1" t="s">
        <v>1138</v>
      </c>
      <c r="B2097" s="1" t="s">
        <v>18054</v>
      </c>
      <c r="C2097" s="1" t="s">
        <v>2394</v>
      </c>
      <c r="D2097" s="1" t="s">
        <v>7737</v>
      </c>
      <c r="H2097" s="1">
        <v>6.5</v>
      </c>
      <c r="O2097" s="14"/>
    </row>
    <row r="2098" ht="14.25" customHeight="1">
      <c r="A2098" s="1" t="s">
        <v>10030</v>
      </c>
      <c r="B2098" s="1" t="s">
        <v>2394</v>
      </c>
      <c r="C2098" s="1" t="s">
        <v>14938</v>
      </c>
      <c r="H2098" s="1">
        <v>7.4</v>
      </c>
      <c r="O2098" s="14"/>
    </row>
    <row r="2099" ht="14.25" customHeight="1">
      <c r="A2099" s="1" t="s">
        <v>1138</v>
      </c>
      <c r="H2099" s="1">
        <v>4.6</v>
      </c>
      <c r="O2099" s="14"/>
    </row>
    <row r="2100" ht="14.25" customHeight="1">
      <c r="A2100" s="1" t="s">
        <v>1138</v>
      </c>
      <c r="B2100" s="1" t="s">
        <v>2394</v>
      </c>
      <c r="H2100" s="1">
        <v>6.4</v>
      </c>
      <c r="O2100" s="14"/>
    </row>
    <row r="2101" ht="14.25" customHeight="1">
      <c r="A2101" s="1" t="s">
        <v>2394</v>
      </c>
      <c r="B2101" s="1" t="s">
        <v>4647</v>
      </c>
      <c r="C2101" s="1" t="s">
        <v>9234</v>
      </c>
      <c r="D2101" s="1" t="s">
        <v>7737</v>
      </c>
      <c r="H2101" s="1">
        <v>6.0</v>
      </c>
      <c r="O2101" s="14"/>
    </row>
    <row r="2102" ht="14.25" customHeight="1">
      <c r="A2102" s="1" t="s">
        <v>7737</v>
      </c>
      <c r="H2102" s="1">
        <v>6.4</v>
      </c>
      <c r="O2102" s="14"/>
    </row>
    <row r="2103" ht="14.25" customHeight="1">
      <c r="A2103" s="1" t="s">
        <v>1138</v>
      </c>
      <c r="B2103" s="1" t="s">
        <v>18054</v>
      </c>
      <c r="C2103" s="1" t="s">
        <v>14938</v>
      </c>
      <c r="H2103" s="1">
        <v>5.9</v>
      </c>
      <c r="O2103" s="14"/>
    </row>
    <row r="2104" ht="14.25" customHeight="1">
      <c r="A2104" s="1" t="s">
        <v>1138</v>
      </c>
      <c r="B2104" s="1" t="s">
        <v>13732</v>
      </c>
      <c r="H2104" s="1">
        <v>6.4</v>
      </c>
      <c r="O2104" s="14"/>
    </row>
    <row r="2105" ht="14.25" customHeight="1">
      <c r="A2105" s="1" t="s">
        <v>18054</v>
      </c>
      <c r="B2105" s="1" t="s">
        <v>2394</v>
      </c>
      <c r="C2105" s="1" t="s">
        <v>14938</v>
      </c>
      <c r="D2105" s="1" t="s">
        <v>7737</v>
      </c>
      <c r="H2105" s="1">
        <v>6.6</v>
      </c>
      <c r="O2105" s="14"/>
    </row>
    <row r="2106" ht="14.25" customHeight="1">
      <c r="A2106" s="1" t="s">
        <v>1138</v>
      </c>
      <c r="H2106" s="1">
        <v>6.9</v>
      </c>
      <c r="O2106" s="14"/>
    </row>
    <row r="2107" ht="14.25" customHeight="1">
      <c r="A2107" s="1" t="s">
        <v>893</v>
      </c>
      <c r="B2107" s="1" t="s">
        <v>625</v>
      </c>
      <c r="C2107" s="1" t="s">
        <v>14938</v>
      </c>
      <c r="D2107" s="1" t="s">
        <v>9234</v>
      </c>
      <c r="E2107" s="1" t="s">
        <v>7737</v>
      </c>
      <c r="H2107" s="1">
        <v>6.9</v>
      </c>
      <c r="O2107" s="14"/>
    </row>
    <row r="2108" ht="14.25" customHeight="1">
      <c r="A2108" s="1" t="s">
        <v>18054</v>
      </c>
      <c r="B2108" s="1" t="s">
        <v>2394</v>
      </c>
      <c r="C2108" s="1" t="s">
        <v>18059</v>
      </c>
      <c r="D2108" s="1" t="s">
        <v>7737</v>
      </c>
      <c r="H2108" s="1">
        <v>5.8</v>
      </c>
      <c r="O2108" s="14"/>
    </row>
    <row r="2109" ht="14.25" customHeight="1">
      <c r="A2109" s="1" t="s">
        <v>1138</v>
      </c>
      <c r="B2109" s="1" t="s">
        <v>18059</v>
      </c>
      <c r="H2109" s="1">
        <v>6.4</v>
      </c>
      <c r="O2109" s="14"/>
    </row>
    <row r="2110" ht="14.25" customHeight="1">
      <c r="A2110" s="1" t="s">
        <v>1138</v>
      </c>
      <c r="B2110" s="1" t="s">
        <v>9004</v>
      </c>
      <c r="H2110" s="1">
        <v>5.3</v>
      </c>
      <c r="O2110" s="14"/>
    </row>
    <row r="2111" ht="14.25" customHeight="1">
      <c r="A2111" s="1" t="s">
        <v>893</v>
      </c>
      <c r="B2111" s="1" t="s">
        <v>18054</v>
      </c>
      <c r="C2111" s="1" t="s">
        <v>2394</v>
      </c>
      <c r="D2111" s="1" t="s">
        <v>7737</v>
      </c>
      <c r="H2111" s="1">
        <v>6.5</v>
      </c>
      <c r="O2111" s="14"/>
    </row>
    <row r="2112" ht="14.25" customHeight="1">
      <c r="A2112" s="1" t="s">
        <v>625</v>
      </c>
      <c r="B2112" s="1" t="s">
        <v>1138</v>
      </c>
      <c r="C2112" s="1" t="s">
        <v>13732</v>
      </c>
      <c r="D2112" s="1" t="s">
        <v>851</v>
      </c>
      <c r="H2112" s="1">
        <v>5.7</v>
      </c>
      <c r="O2112" s="14"/>
    </row>
    <row r="2113" ht="14.25" customHeight="1">
      <c r="A2113" s="1" t="s">
        <v>1138</v>
      </c>
      <c r="H2113" s="1">
        <v>6.7</v>
      </c>
      <c r="O2113" s="14"/>
    </row>
    <row r="2114" ht="14.25" customHeight="1">
      <c r="A2114" s="1" t="s">
        <v>893</v>
      </c>
      <c r="B2114" s="1" t="s">
        <v>18054</v>
      </c>
      <c r="C2114" s="1" t="s">
        <v>9234</v>
      </c>
      <c r="D2114" s="1" t="s">
        <v>7737</v>
      </c>
      <c r="H2114" s="1">
        <v>3.9</v>
      </c>
      <c r="O2114" s="14"/>
    </row>
    <row r="2115" ht="14.25" customHeight="1">
      <c r="A2115" s="1" t="s">
        <v>893</v>
      </c>
      <c r="B2115" s="1" t="s">
        <v>625</v>
      </c>
      <c r="C2115" s="1" t="s">
        <v>851</v>
      </c>
      <c r="D2115" s="1" t="s">
        <v>9234</v>
      </c>
      <c r="E2115" s="1" t="s">
        <v>7737</v>
      </c>
      <c r="H2115" s="1">
        <v>4.1</v>
      </c>
      <c r="O2115" s="14"/>
    </row>
    <row r="2116" ht="14.25" customHeight="1">
      <c r="A2116" s="1" t="s">
        <v>1138</v>
      </c>
      <c r="B2116" s="1" t="s">
        <v>2394</v>
      </c>
      <c r="C2116" s="1" t="s">
        <v>13193</v>
      </c>
      <c r="D2116" s="1" t="s">
        <v>14938</v>
      </c>
      <c r="E2116" s="1" t="s">
        <v>18061</v>
      </c>
      <c r="H2116" s="1">
        <v>6.2</v>
      </c>
      <c r="O2116" s="14"/>
    </row>
    <row r="2117" ht="14.25" customHeight="1">
      <c r="A2117" s="1" t="s">
        <v>1138</v>
      </c>
      <c r="B2117" s="1" t="s">
        <v>13732</v>
      </c>
      <c r="C2117" s="1" t="s">
        <v>14938</v>
      </c>
      <c r="H2117" s="1">
        <v>3.8</v>
      </c>
      <c r="O2117" s="14"/>
    </row>
    <row r="2118" ht="14.25" customHeight="1">
      <c r="A2118" s="1" t="s">
        <v>893</v>
      </c>
      <c r="B2118" s="1" t="s">
        <v>18054</v>
      </c>
      <c r="C2118" s="1" t="s">
        <v>7737</v>
      </c>
      <c r="H2118" s="1">
        <v>5.1</v>
      </c>
      <c r="O2118" s="14"/>
    </row>
    <row r="2119" ht="14.25" customHeight="1">
      <c r="A2119" s="1" t="s">
        <v>2394</v>
      </c>
      <c r="B2119" s="1" t="s">
        <v>14938</v>
      </c>
      <c r="H2119" s="1">
        <v>6.4</v>
      </c>
      <c r="O2119" s="14"/>
    </row>
    <row r="2120" ht="14.25" customHeight="1">
      <c r="A2120" s="1" t="s">
        <v>2394</v>
      </c>
      <c r="B2120" s="1" t="s">
        <v>7737</v>
      </c>
      <c r="C2120" s="1" t="s">
        <v>18061</v>
      </c>
      <c r="H2120" s="1">
        <v>7.8</v>
      </c>
      <c r="O2120" s="14"/>
    </row>
    <row r="2121" ht="14.25" customHeight="1">
      <c r="A2121" s="1" t="s">
        <v>2394</v>
      </c>
      <c r="B2121" s="1" t="s">
        <v>17075</v>
      </c>
      <c r="C2121" s="1" t="s">
        <v>9004</v>
      </c>
      <c r="D2121" s="1" t="s">
        <v>14938</v>
      </c>
      <c r="E2121" s="1" t="s">
        <v>18061</v>
      </c>
      <c r="H2121" s="1">
        <v>7.8</v>
      </c>
      <c r="O2121" s="14"/>
    </row>
    <row r="2122" ht="14.25" customHeight="1">
      <c r="A2122" s="1" t="s">
        <v>893</v>
      </c>
      <c r="B2122" s="1" t="s">
        <v>1138</v>
      </c>
      <c r="C2122" s="1" t="s">
        <v>14938</v>
      </c>
      <c r="H2122" s="1">
        <v>6.1</v>
      </c>
      <c r="O2122" s="14"/>
    </row>
    <row r="2123" ht="14.25" customHeight="1">
      <c r="A2123" s="1" t="s">
        <v>1138</v>
      </c>
      <c r="B2123" s="1" t="s">
        <v>18054</v>
      </c>
      <c r="C2123" s="1" t="s">
        <v>7737</v>
      </c>
      <c r="H2123" s="1">
        <v>5.8</v>
      </c>
      <c r="O2123" s="14"/>
    </row>
    <row r="2124" ht="14.25" customHeight="1">
      <c r="A2124" s="1" t="s">
        <v>2394</v>
      </c>
      <c r="B2124" s="1" t="s">
        <v>18059</v>
      </c>
      <c r="C2124" s="1" t="s">
        <v>7737</v>
      </c>
      <c r="H2124" s="1">
        <v>6.3</v>
      </c>
      <c r="O2124" s="14"/>
    </row>
    <row r="2125" ht="14.25" customHeight="1">
      <c r="A2125" s="1" t="s">
        <v>625</v>
      </c>
      <c r="B2125" s="1" t="s">
        <v>2394</v>
      </c>
      <c r="C2125" s="1" t="s">
        <v>7737</v>
      </c>
      <c r="H2125" s="1">
        <v>7.7</v>
      </c>
      <c r="O2125" s="14"/>
    </row>
    <row r="2126" ht="14.25" customHeight="1">
      <c r="A2126" s="1" t="s">
        <v>2394</v>
      </c>
      <c r="B2126" s="1" t="s">
        <v>7737</v>
      </c>
      <c r="H2126" s="1">
        <v>5.4</v>
      </c>
      <c r="O2126" s="14"/>
    </row>
    <row r="2127" ht="14.25" customHeight="1">
      <c r="A2127" s="1" t="s">
        <v>1138</v>
      </c>
      <c r="B2127" s="1" t="s">
        <v>17075</v>
      </c>
      <c r="H2127" s="1">
        <v>7.3</v>
      </c>
      <c r="O2127" s="14"/>
    </row>
    <row r="2128" ht="14.25" customHeight="1">
      <c r="A2128" s="1" t="s">
        <v>18054</v>
      </c>
      <c r="B2128" s="1" t="s">
        <v>2394</v>
      </c>
      <c r="C2128" s="1" t="s">
        <v>7737</v>
      </c>
      <c r="H2128" s="1">
        <v>6.8</v>
      </c>
      <c r="O2128" s="14"/>
    </row>
    <row r="2129" ht="14.25" customHeight="1">
      <c r="A2129" s="1" t="s">
        <v>18054</v>
      </c>
      <c r="B2129" s="1" t="s">
        <v>2394</v>
      </c>
      <c r="C2129" s="1" t="s">
        <v>18059</v>
      </c>
      <c r="D2129" s="1" t="s">
        <v>7737</v>
      </c>
      <c r="H2129" s="1">
        <v>7.3</v>
      </c>
      <c r="O2129" s="14"/>
    </row>
    <row r="2130" ht="14.25" customHeight="1">
      <c r="A2130" s="1" t="s">
        <v>625</v>
      </c>
      <c r="B2130" s="1" t="s">
        <v>1138</v>
      </c>
      <c r="H2130" s="1">
        <v>6.5</v>
      </c>
      <c r="O2130" s="14"/>
    </row>
    <row r="2131" ht="14.25" customHeight="1">
      <c r="A2131" s="1" t="s">
        <v>18054</v>
      </c>
      <c r="B2131" s="1" t="s">
        <v>2394</v>
      </c>
      <c r="C2131" s="1" t="s">
        <v>7737</v>
      </c>
      <c r="H2131" s="1">
        <v>7.2</v>
      </c>
      <c r="O2131" s="14"/>
    </row>
    <row r="2132" ht="14.25" customHeight="1">
      <c r="A2132" s="1" t="s">
        <v>625</v>
      </c>
      <c r="B2132" s="1" t="s">
        <v>8614</v>
      </c>
      <c r="C2132" s="1" t="s">
        <v>13732</v>
      </c>
      <c r="D2132" s="1" t="s">
        <v>18062</v>
      </c>
      <c r="H2132" s="1">
        <v>6.7</v>
      </c>
      <c r="O2132" s="14"/>
    </row>
    <row r="2133" ht="14.25" customHeight="1">
      <c r="A2133" s="1" t="s">
        <v>1138</v>
      </c>
      <c r="B2133" s="1" t="s">
        <v>14938</v>
      </c>
      <c r="H2133" s="1">
        <v>6.3</v>
      </c>
      <c r="O2133" s="14"/>
    </row>
    <row r="2134" ht="14.25" customHeight="1">
      <c r="A2134" s="1" t="s">
        <v>893</v>
      </c>
      <c r="B2134" s="1" t="s">
        <v>625</v>
      </c>
      <c r="C2134" s="1" t="s">
        <v>7737</v>
      </c>
      <c r="H2134" s="1">
        <v>5.9</v>
      </c>
      <c r="O2134" s="14"/>
    </row>
    <row r="2135" ht="14.25" customHeight="1">
      <c r="A2135" s="1" t="s">
        <v>8614</v>
      </c>
      <c r="B2135" s="1" t="s">
        <v>1138</v>
      </c>
      <c r="C2135" s="1" t="s">
        <v>851</v>
      </c>
      <c r="D2135" s="1" t="s">
        <v>13193</v>
      </c>
      <c r="H2135" s="1">
        <v>7.8</v>
      </c>
      <c r="O2135" s="14"/>
    </row>
    <row r="2136" ht="14.25" customHeight="1">
      <c r="A2136" s="1" t="s">
        <v>1138</v>
      </c>
      <c r="H2136" s="1">
        <v>7.4</v>
      </c>
      <c r="O2136" s="14"/>
    </row>
    <row r="2137" ht="14.25" customHeight="1">
      <c r="A2137" s="1" t="s">
        <v>893</v>
      </c>
      <c r="B2137" s="1" t="s">
        <v>625</v>
      </c>
      <c r="C2137" s="1" t="s">
        <v>1138</v>
      </c>
      <c r="D2137" s="1" t="s">
        <v>13732</v>
      </c>
      <c r="E2137" s="1" t="s">
        <v>851</v>
      </c>
      <c r="F2137" s="1" t="s">
        <v>9234</v>
      </c>
      <c r="H2137" s="1">
        <v>4.8</v>
      </c>
      <c r="O2137" s="14"/>
    </row>
    <row r="2138" ht="14.25" customHeight="1">
      <c r="A2138" s="1" t="s">
        <v>2394</v>
      </c>
      <c r="B2138" s="1" t="s">
        <v>18062</v>
      </c>
      <c r="H2138" s="1">
        <v>6.3</v>
      </c>
      <c r="O2138" s="14"/>
    </row>
    <row r="2139" ht="14.25" customHeight="1">
      <c r="A2139" s="1" t="s">
        <v>1138</v>
      </c>
      <c r="B2139" s="1" t="s">
        <v>2394</v>
      </c>
      <c r="C2139" s="1" t="s">
        <v>14938</v>
      </c>
      <c r="H2139" s="1">
        <v>7.8</v>
      </c>
      <c r="O2139" s="14"/>
    </row>
    <row r="2140" ht="14.25" customHeight="1">
      <c r="A2140" s="1" t="s">
        <v>10030</v>
      </c>
      <c r="B2140" s="1" t="s">
        <v>18054</v>
      </c>
      <c r="C2140" s="1" t="s">
        <v>2394</v>
      </c>
      <c r="H2140" s="1">
        <v>7.5</v>
      </c>
      <c r="O2140" s="14"/>
    </row>
    <row r="2141" ht="14.25" customHeight="1">
      <c r="A2141" s="1" t="s">
        <v>2394</v>
      </c>
      <c r="H2141" s="1">
        <v>6.0</v>
      </c>
      <c r="O2141" s="14"/>
    </row>
    <row r="2142" ht="14.25" customHeight="1">
      <c r="A2142" s="1" t="s">
        <v>893</v>
      </c>
      <c r="B2142" s="1" t="s">
        <v>18054</v>
      </c>
      <c r="C2142" s="1" t="s">
        <v>7737</v>
      </c>
      <c r="H2142" s="1">
        <v>6.8</v>
      </c>
      <c r="O2142" s="14"/>
    </row>
    <row r="2143" ht="14.25" customHeight="1">
      <c r="A2143" s="1" t="s">
        <v>893</v>
      </c>
      <c r="B2143" s="1" t="s">
        <v>2394</v>
      </c>
      <c r="C2143" s="1" t="s">
        <v>18062</v>
      </c>
      <c r="H2143" s="1">
        <v>6.6</v>
      </c>
      <c r="O2143" s="14"/>
    </row>
    <row r="2144" ht="14.25" customHeight="1">
      <c r="A2144" s="1" t="s">
        <v>4647</v>
      </c>
      <c r="B2144" s="1" t="s">
        <v>9234</v>
      </c>
      <c r="C2144" s="1" t="s">
        <v>7737</v>
      </c>
      <c r="H2144" s="1">
        <v>4.6</v>
      </c>
      <c r="O2144" s="14"/>
    </row>
    <row r="2145" ht="14.25" customHeight="1">
      <c r="A2145" s="1" t="s">
        <v>18063</v>
      </c>
      <c r="B2145" s="1" t="s">
        <v>18064</v>
      </c>
      <c r="C2145" s="1" t="s">
        <v>14938</v>
      </c>
      <c r="H2145" s="1">
        <v>2.9</v>
      </c>
      <c r="O2145" s="14"/>
    </row>
    <row r="2146" ht="14.25" customHeight="1">
      <c r="A2146" s="1" t="s">
        <v>1138</v>
      </c>
      <c r="B2146" s="1" t="s">
        <v>2394</v>
      </c>
      <c r="C2146" s="1" t="s">
        <v>14938</v>
      </c>
      <c r="H2146" s="1">
        <v>7.1</v>
      </c>
      <c r="O2146" s="14"/>
    </row>
    <row r="2147" ht="14.25" customHeight="1">
      <c r="A2147" s="1" t="s">
        <v>1138</v>
      </c>
      <c r="B2147" s="1" t="s">
        <v>2394</v>
      </c>
      <c r="H2147" s="1">
        <v>6.1</v>
      </c>
      <c r="O2147" s="14"/>
    </row>
    <row r="2148" ht="14.25" customHeight="1">
      <c r="A2148" s="1" t="s">
        <v>2394</v>
      </c>
      <c r="B2148" s="1" t="s">
        <v>14938</v>
      </c>
      <c r="H2148" s="1">
        <v>6.7</v>
      </c>
      <c r="O2148" s="14"/>
    </row>
    <row r="2149" ht="14.25" customHeight="1">
      <c r="A2149" s="1" t="s">
        <v>2394</v>
      </c>
      <c r="B2149" s="1" t="s">
        <v>18059</v>
      </c>
      <c r="C2149" s="1" t="s">
        <v>7737</v>
      </c>
      <c r="H2149" s="1">
        <v>7.1</v>
      </c>
      <c r="O2149" s="14"/>
    </row>
    <row r="2150" ht="14.25" customHeight="1">
      <c r="A2150" s="1" t="s">
        <v>1138</v>
      </c>
      <c r="B2150" s="1" t="s">
        <v>2394</v>
      </c>
      <c r="C2150" s="1" t="s">
        <v>14938</v>
      </c>
      <c r="H2150" s="1">
        <v>5.8</v>
      </c>
      <c r="O2150" s="14"/>
    </row>
    <row r="2151" ht="14.25" customHeight="1">
      <c r="A2151" s="1" t="s">
        <v>2394</v>
      </c>
      <c r="H2151" s="1">
        <v>6.7</v>
      </c>
      <c r="O2151" s="14"/>
    </row>
    <row r="2152" ht="14.25" customHeight="1">
      <c r="A2152" s="1" t="s">
        <v>1138</v>
      </c>
      <c r="B2152" s="1" t="s">
        <v>13193</v>
      </c>
      <c r="H2152" s="1">
        <v>5.8</v>
      </c>
      <c r="O2152" s="14"/>
    </row>
    <row r="2153" ht="14.25" customHeight="1">
      <c r="A2153" s="1" t="s">
        <v>4647</v>
      </c>
      <c r="B2153" s="1" t="s">
        <v>9234</v>
      </c>
      <c r="C2153" s="1" t="s">
        <v>7737</v>
      </c>
      <c r="H2153" s="1">
        <v>6.8</v>
      </c>
      <c r="O2153" s="14"/>
    </row>
    <row r="2154" ht="14.25" customHeight="1">
      <c r="A2154" s="1" t="s">
        <v>893</v>
      </c>
      <c r="B2154" s="1" t="s">
        <v>625</v>
      </c>
      <c r="H2154" s="1">
        <v>8.5</v>
      </c>
      <c r="O2154" s="14"/>
    </row>
    <row r="2155" ht="14.25" customHeight="1">
      <c r="A2155" s="1" t="s">
        <v>625</v>
      </c>
      <c r="B2155" s="1" t="s">
        <v>1138</v>
      </c>
      <c r="C2155" s="1" t="s">
        <v>13732</v>
      </c>
      <c r="H2155" s="1">
        <v>6.6</v>
      </c>
      <c r="O2155" s="14"/>
    </row>
    <row r="2156" ht="14.25" customHeight="1">
      <c r="A2156" s="1" t="s">
        <v>2394</v>
      </c>
      <c r="B2156" s="1" t="s">
        <v>9234</v>
      </c>
      <c r="H2156" s="1">
        <v>7.7</v>
      </c>
      <c r="O2156" s="14"/>
    </row>
    <row r="2157" ht="14.25" customHeight="1">
      <c r="A2157" s="1" t="s">
        <v>2394</v>
      </c>
      <c r="B2157" s="1" t="s">
        <v>4647</v>
      </c>
      <c r="C2157" s="1" t="s">
        <v>9234</v>
      </c>
      <c r="D2157" s="1" t="s">
        <v>7737</v>
      </c>
      <c r="H2157" s="1">
        <v>4.7</v>
      </c>
      <c r="O2157" s="14"/>
    </row>
    <row r="2158" ht="14.25" customHeight="1">
      <c r="A2158" s="1" t="s">
        <v>893</v>
      </c>
      <c r="B2158" s="1" t="s">
        <v>1138</v>
      </c>
      <c r="C2158" s="1" t="s">
        <v>18054</v>
      </c>
      <c r="D2158" s="1" t="s">
        <v>7737</v>
      </c>
      <c r="H2158" s="1">
        <v>6.4</v>
      </c>
      <c r="O2158" s="14"/>
    </row>
    <row r="2159" ht="14.25" customHeight="1">
      <c r="A2159" s="1" t="s">
        <v>1138</v>
      </c>
      <c r="H2159" s="1">
        <v>5.5</v>
      </c>
      <c r="O2159" s="14"/>
    </row>
    <row r="2160" ht="14.25" customHeight="1">
      <c r="A2160" s="1" t="s">
        <v>18054</v>
      </c>
      <c r="B2160" s="1" t="s">
        <v>2394</v>
      </c>
      <c r="C2160" s="1" t="s">
        <v>4647</v>
      </c>
      <c r="D2160" s="1" t="s">
        <v>7737</v>
      </c>
      <c r="H2160" s="1">
        <v>8.6</v>
      </c>
      <c r="O2160" s="14"/>
    </row>
    <row r="2161" ht="14.25" customHeight="1">
      <c r="A2161" s="1" t="s">
        <v>1138</v>
      </c>
      <c r="B2161" s="1" t="s">
        <v>9004</v>
      </c>
      <c r="H2161" s="1">
        <v>7.0</v>
      </c>
      <c r="O2161" s="14"/>
    </row>
    <row r="2162" ht="14.25" customHeight="1">
      <c r="A2162" s="1" t="s">
        <v>893</v>
      </c>
      <c r="B2162" s="1" t="s">
        <v>1138</v>
      </c>
      <c r="C2162" s="1" t="s">
        <v>37</v>
      </c>
      <c r="H2162" s="1">
        <v>7.1</v>
      </c>
      <c r="O2162" s="14"/>
    </row>
    <row r="2163" ht="14.25" customHeight="1">
      <c r="A2163" s="1" t="s">
        <v>625</v>
      </c>
      <c r="B2163" s="1" t="s">
        <v>4647</v>
      </c>
      <c r="C2163" s="1" t="s">
        <v>7737</v>
      </c>
      <c r="H2163" s="1">
        <v>5.7</v>
      </c>
      <c r="O2163" s="14"/>
    </row>
    <row r="2164" ht="14.25" customHeight="1">
      <c r="A2164" s="1" t="s">
        <v>625</v>
      </c>
      <c r="B2164" s="1" t="s">
        <v>1138</v>
      </c>
      <c r="C2164" s="1" t="s">
        <v>2394</v>
      </c>
      <c r="D2164" s="1" t="s">
        <v>13732</v>
      </c>
      <c r="E2164" s="1" t="s">
        <v>14938</v>
      </c>
      <c r="H2164" s="1">
        <v>3.7</v>
      </c>
      <c r="O2164" s="14"/>
    </row>
    <row r="2165" ht="14.25" customHeight="1">
      <c r="A2165" s="1" t="s">
        <v>4647</v>
      </c>
      <c r="B2165" s="1" t="s">
        <v>18059</v>
      </c>
      <c r="C2165" s="1" t="s">
        <v>7737</v>
      </c>
      <c r="H2165" s="1">
        <v>7.5</v>
      </c>
      <c r="O2165" s="14"/>
    </row>
    <row r="2166" ht="14.25" customHeight="1">
      <c r="A2166" s="1" t="s">
        <v>625</v>
      </c>
      <c r="B2166" s="1" t="s">
        <v>1138</v>
      </c>
      <c r="C2166" s="1" t="s">
        <v>13732</v>
      </c>
      <c r="D2166" s="1" t="s">
        <v>14938</v>
      </c>
      <c r="H2166" s="1">
        <v>4.6</v>
      </c>
      <c r="O2166" s="14"/>
    </row>
    <row r="2167" ht="14.25" customHeight="1">
      <c r="A2167" s="1" t="s">
        <v>1138</v>
      </c>
      <c r="H2167" s="1">
        <v>4.9</v>
      </c>
      <c r="O2167" s="14"/>
    </row>
    <row r="2168" ht="14.25" customHeight="1">
      <c r="A2168" s="1" t="s">
        <v>2394</v>
      </c>
      <c r="B2168" s="1" t="s">
        <v>18059</v>
      </c>
      <c r="C2168" s="1" t="s">
        <v>7737</v>
      </c>
      <c r="H2168" s="1">
        <v>6.9</v>
      </c>
      <c r="O2168" s="14"/>
    </row>
    <row r="2169" ht="14.25" customHeight="1">
      <c r="A2169" s="1" t="s">
        <v>1138</v>
      </c>
      <c r="B2169" s="1" t="s">
        <v>9004</v>
      </c>
      <c r="H2169" s="1">
        <v>7.1</v>
      </c>
      <c r="O2169" s="14"/>
    </row>
    <row r="2170" ht="14.25" customHeight="1">
      <c r="A2170" s="1" t="s">
        <v>893</v>
      </c>
      <c r="B2170" s="1" t="s">
        <v>625</v>
      </c>
      <c r="C2170" s="1" t="s">
        <v>851</v>
      </c>
      <c r="D2170" s="1" t="s">
        <v>9234</v>
      </c>
      <c r="E2170" s="1" t="s">
        <v>7737</v>
      </c>
      <c r="H2170" s="1">
        <v>5.8</v>
      </c>
      <c r="O2170" s="14"/>
    </row>
    <row r="2171" ht="14.25" customHeight="1">
      <c r="A2171" s="1" t="s">
        <v>2394</v>
      </c>
      <c r="B2171" s="1" t="s">
        <v>18059</v>
      </c>
      <c r="C2171" s="1" t="s">
        <v>14938</v>
      </c>
      <c r="D2171" s="1" t="s">
        <v>7737</v>
      </c>
      <c r="H2171" s="1">
        <v>7.0</v>
      </c>
      <c r="O2171" s="14"/>
    </row>
    <row r="2172" ht="14.25" customHeight="1">
      <c r="A2172" s="1" t="s">
        <v>1138</v>
      </c>
      <c r="B2172" s="1" t="s">
        <v>18054</v>
      </c>
      <c r="H2172" s="1">
        <v>5.4</v>
      </c>
      <c r="O2172" s="14"/>
    </row>
    <row r="2173" ht="14.25" customHeight="1">
      <c r="A2173" s="1" t="s">
        <v>1138</v>
      </c>
      <c r="B2173" s="1" t="s">
        <v>2394</v>
      </c>
      <c r="H2173" s="1">
        <v>7.3</v>
      </c>
      <c r="O2173" s="14"/>
    </row>
    <row r="2174" ht="14.25" customHeight="1">
      <c r="A2174" s="1" t="s">
        <v>625</v>
      </c>
      <c r="B2174" s="1" t="s">
        <v>1138</v>
      </c>
      <c r="C2174" s="1" t="s">
        <v>2394</v>
      </c>
      <c r="D2174" s="1" t="s">
        <v>13732</v>
      </c>
      <c r="E2174" s="1" t="s">
        <v>18059</v>
      </c>
      <c r="H2174" s="1">
        <v>7.1</v>
      </c>
      <c r="O2174" s="14"/>
    </row>
    <row r="2175" ht="14.25" customHeight="1">
      <c r="A2175" s="1" t="s">
        <v>2394</v>
      </c>
      <c r="B2175" s="1" t="s">
        <v>13732</v>
      </c>
      <c r="C2175" s="1" t="s">
        <v>9004</v>
      </c>
      <c r="D2175" s="1" t="s">
        <v>14938</v>
      </c>
      <c r="H2175" s="1">
        <v>5.8</v>
      </c>
      <c r="O2175" s="14"/>
    </row>
    <row r="2176" ht="14.25" customHeight="1">
      <c r="A2176" s="1" t="s">
        <v>10030</v>
      </c>
      <c r="B2176" s="1" t="s">
        <v>2394</v>
      </c>
      <c r="C2176" s="1" t="s">
        <v>17075</v>
      </c>
      <c r="H2176" s="1">
        <v>8.1</v>
      </c>
      <c r="O2176" s="14"/>
    </row>
    <row r="2177" ht="14.25" customHeight="1">
      <c r="A2177" s="1" t="s">
        <v>1138</v>
      </c>
      <c r="B2177" s="1" t="s">
        <v>2394</v>
      </c>
      <c r="C2177" s="1" t="s">
        <v>9004</v>
      </c>
      <c r="D2177" s="1" t="s">
        <v>14938</v>
      </c>
      <c r="H2177" s="1">
        <v>5.7</v>
      </c>
      <c r="O2177" s="14"/>
    </row>
    <row r="2178" ht="14.25" customHeight="1">
      <c r="A2178" s="1" t="s">
        <v>1138</v>
      </c>
      <c r="B2178" s="1" t="s">
        <v>2394</v>
      </c>
      <c r="C2178" s="1" t="s">
        <v>14938</v>
      </c>
      <c r="H2178" s="1">
        <v>4.4</v>
      </c>
      <c r="O2178" s="14"/>
    </row>
    <row r="2179" ht="14.25" customHeight="1">
      <c r="A2179" s="1" t="s">
        <v>851</v>
      </c>
      <c r="B2179" s="1" t="s">
        <v>14938</v>
      </c>
      <c r="H2179" s="1">
        <v>7.9</v>
      </c>
      <c r="O2179" s="14"/>
    </row>
    <row r="2180" ht="14.25" customHeight="1">
      <c r="A2180" s="1" t="s">
        <v>2394</v>
      </c>
      <c r="B2180" s="1" t="s">
        <v>14938</v>
      </c>
      <c r="H2180" s="1">
        <v>7.6</v>
      </c>
      <c r="O2180" s="14"/>
    </row>
    <row r="2181" ht="14.25" customHeight="1">
      <c r="A2181" s="1" t="s">
        <v>1138</v>
      </c>
      <c r="B2181" s="1" t="s">
        <v>18054</v>
      </c>
      <c r="C2181" s="1" t="s">
        <v>2394</v>
      </c>
      <c r="H2181" s="1">
        <v>4.8</v>
      </c>
      <c r="O2181" s="14"/>
    </row>
    <row r="2182" ht="14.25" customHeight="1">
      <c r="A2182" s="1" t="s">
        <v>893</v>
      </c>
      <c r="B2182" s="1" t="s">
        <v>18054</v>
      </c>
      <c r="C2182" s="1" t="s">
        <v>2394</v>
      </c>
      <c r="D2182" s="1" t="s">
        <v>7737</v>
      </c>
      <c r="H2182" s="1">
        <v>7.8</v>
      </c>
      <c r="O2182" s="14"/>
    </row>
    <row r="2183" ht="14.25" customHeight="1">
      <c r="A2183" s="1" t="s">
        <v>1138</v>
      </c>
      <c r="H2183" s="1">
        <v>6.7</v>
      </c>
      <c r="O2183" s="14"/>
    </row>
    <row r="2184" ht="14.25" customHeight="1">
      <c r="A2184" s="1" t="s">
        <v>1138</v>
      </c>
      <c r="B2184" s="1" t="s">
        <v>14938</v>
      </c>
      <c r="H2184" s="1">
        <v>2.7</v>
      </c>
      <c r="O2184" s="14"/>
    </row>
    <row r="2185" ht="14.25" customHeight="1">
      <c r="A2185" s="1" t="s">
        <v>625</v>
      </c>
      <c r="B2185" s="1" t="s">
        <v>8614</v>
      </c>
      <c r="C2185" s="1" t="s">
        <v>13732</v>
      </c>
      <c r="D2185" s="1" t="s">
        <v>851</v>
      </c>
      <c r="H2185" s="1">
        <v>5.8</v>
      </c>
      <c r="O2185" s="14"/>
    </row>
    <row r="2186" ht="14.25" customHeight="1">
      <c r="A2186" s="1" t="s">
        <v>10030</v>
      </c>
      <c r="B2186" s="1" t="s">
        <v>2394</v>
      </c>
      <c r="C2186" s="1" t="s">
        <v>17075</v>
      </c>
      <c r="H2186" s="1">
        <v>7.5</v>
      </c>
      <c r="O2186" s="14"/>
    </row>
    <row r="2187" ht="14.25" customHeight="1">
      <c r="A2187" s="1" t="s">
        <v>625</v>
      </c>
      <c r="B2187" s="1" t="s">
        <v>8614</v>
      </c>
      <c r="C2187" s="1" t="s">
        <v>13732</v>
      </c>
      <c r="D2187" s="1" t="s">
        <v>13193</v>
      </c>
      <c r="H2187" s="1">
        <v>5.4</v>
      </c>
      <c r="O2187" s="14"/>
    </row>
    <row r="2188" ht="14.25" customHeight="1">
      <c r="A2188" s="1" t="s">
        <v>2394</v>
      </c>
      <c r="B2188" s="1" t="s">
        <v>4647</v>
      </c>
      <c r="C2188" s="1" t="s">
        <v>18059</v>
      </c>
      <c r="D2188" s="1" t="s">
        <v>7737</v>
      </c>
      <c r="H2188" s="1">
        <v>4.1</v>
      </c>
      <c r="O2188" s="14"/>
    </row>
    <row r="2189" ht="14.25" customHeight="1">
      <c r="A2189" s="1" t="s">
        <v>2394</v>
      </c>
      <c r="B2189" s="1" t="s">
        <v>18059</v>
      </c>
      <c r="C2189" s="1" t="s">
        <v>7737</v>
      </c>
      <c r="H2189" s="1">
        <v>5.9</v>
      </c>
      <c r="O2189" s="14"/>
    </row>
    <row r="2190" ht="14.25" customHeight="1">
      <c r="A2190" s="1" t="s">
        <v>8614</v>
      </c>
      <c r="B2190" s="1" t="s">
        <v>1138</v>
      </c>
      <c r="C2190" s="1" t="s">
        <v>2394</v>
      </c>
      <c r="D2190" s="1" t="s">
        <v>13732</v>
      </c>
      <c r="E2190" s="1" t="s">
        <v>13193</v>
      </c>
      <c r="H2190" s="1">
        <v>6.3</v>
      </c>
      <c r="O2190" s="14"/>
    </row>
    <row r="2191" ht="14.25" customHeight="1">
      <c r="A2191" s="1" t="s">
        <v>4647</v>
      </c>
      <c r="B2191" s="1" t="s">
        <v>18059</v>
      </c>
      <c r="C2191" s="1" t="s">
        <v>7737</v>
      </c>
      <c r="H2191" s="1">
        <v>7.0</v>
      </c>
      <c r="O2191" s="14"/>
    </row>
    <row r="2192" ht="14.25" customHeight="1">
      <c r="A2192" s="1" t="s">
        <v>625</v>
      </c>
      <c r="B2192" s="1" t="s">
        <v>13732</v>
      </c>
      <c r="H2192" s="1">
        <v>6.8</v>
      </c>
      <c r="O2192" s="14"/>
    </row>
    <row r="2193" ht="14.25" customHeight="1">
      <c r="A2193" s="1" t="s">
        <v>1138</v>
      </c>
      <c r="H2193" s="1">
        <v>3.5</v>
      </c>
      <c r="O2193" s="14"/>
    </row>
    <row r="2194" ht="14.25" customHeight="1">
      <c r="A2194" s="1" t="s">
        <v>625</v>
      </c>
      <c r="B2194" s="1" t="s">
        <v>1138</v>
      </c>
      <c r="H2194" s="1">
        <v>2.3</v>
      </c>
      <c r="O2194" s="14"/>
    </row>
    <row r="2195" ht="14.25" customHeight="1">
      <c r="A2195" s="1" t="s">
        <v>625</v>
      </c>
      <c r="B2195" s="1" t="s">
        <v>851</v>
      </c>
      <c r="H2195" s="1">
        <v>6.9</v>
      </c>
      <c r="O2195" s="14"/>
    </row>
    <row r="2196" ht="14.25" customHeight="1">
      <c r="A2196" s="1" t="s">
        <v>10030</v>
      </c>
      <c r="B2196" s="1" t="s">
        <v>18054</v>
      </c>
      <c r="C2196" s="1" t="s">
        <v>2394</v>
      </c>
      <c r="D2196" s="1" t="s">
        <v>17075</v>
      </c>
      <c r="H2196" s="1">
        <v>8.1</v>
      </c>
      <c r="O2196" s="14"/>
    </row>
    <row r="2197" ht="14.25" customHeight="1">
      <c r="A2197" s="1" t="s">
        <v>18054</v>
      </c>
      <c r="B2197" s="1" t="s">
        <v>2394</v>
      </c>
      <c r="C2197" s="1" t="s">
        <v>7737</v>
      </c>
      <c r="H2197" s="1">
        <v>6.1</v>
      </c>
      <c r="O2197" s="14"/>
    </row>
    <row r="2198" ht="14.25" customHeight="1">
      <c r="A2198" s="1" t="s">
        <v>4647</v>
      </c>
      <c r="B2198" s="1" t="s">
        <v>7737</v>
      </c>
      <c r="H2198" s="1">
        <v>5.0</v>
      </c>
      <c r="O2198" s="14"/>
    </row>
    <row r="2199" ht="14.25" customHeight="1">
      <c r="A2199" s="1" t="s">
        <v>1138</v>
      </c>
      <c r="B2199" s="1" t="s">
        <v>2394</v>
      </c>
      <c r="C2199" s="1" t="s">
        <v>14938</v>
      </c>
      <c r="H2199" s="1">
        <v>5.5</v>
      </c>
      <c r="O2199" s="14"/>
    </row>
    <row r="2200" ht="14.25" customHeight="1">
      <c r="A2200" s="1" t="s">
        <v>625</v>
      </c>
      <c r="B2200" s="1" t="s">
        <v>1138</v>
      </c>
      <c r="C2200" s="1" t="s">
        <v>851</v>
      </c>
      <c r="D2200" s="1" t="s">
        <v>9004</v>
      </c>
      <c r="E2200" s="1" t="s">
        <v>9234</v>
      </c>
      <c r="H2200" s="1">
        <v>6.2</v>
      </c>
      <c r="O2200" s="14"/>
    </row>
    <row r="2201" ht="14.25" customHeight="1">
      <c r="A2201" s="1" t="s">
        <v>1138</v>
      </c>
      <c r="B2201" s="1" t="s">
        <v>2394</v>
      </c>
      <c r="C2201" s="1" t="s">
        <v>14938</v>
      </c>
      <c r="D2201" s="1" t="s">
        <v>7737</v>
      </c>
      <c r="H2201" s="1">
        <v>6.2</v>
      </c>
      <c r="O2201" s="14"/>
    </row>
    <row r="2202" ht="14.25" customHeight="1">
      <c r="A2202" s="1" t="s">
        <v>893</v>
      </c>
      <c r="B2202" s="1" t="s">
        <v>9234</v>
      </c>
      <c r="H2202" s="1">
        <v>5.9</v>
      </c>
      <c r="O2202" s="14"/>
    </row>
    <row r="2203" ht="14.25" customHeight="1">
      <c r="A2203" s="1" t="s">
        <v>18054</v>
      </c>
      <c r="B2203" s="1" t="s">
        <v>2394</v>
      </c>
      <c r="C2203" s="1" t="s">
        <v>7737</v>
      </c>
      <c r="H2203" s="1">
        <v>6.3</v>
      </c>
      <c r="O2203" s="14"/>
    </row>
    <row r="2204" ht="14.25" customHeight="1">
      <c r="A2204" s="1" t="s">
        <v>10030</v>
      </c>
      <c r="B2204" s="1" t="s">
        <v>2394</v>
      </c>
      <c r="C2204" s="1" t="s">
        <v>9004</v>
      </c>
      <c r="H2204" s="1">
        <v>6.7</v>
      </c>
      <c r="O2204" s="14"/>
    </row>
    <row r="2205" ht="14.25" customHeight="1">
      <c r="A2205" s="1" t="s">
        <v>1138</v>
      </c>
      <c r="H2205" s="1">
        <v>3.5</v>
      </c>
      <c r="O2205" s="14"/>
    </row>
    <row r="2206" ht="14.25" customHeight="1">
      <c r="A2206" s="1" t="s">
        <v>2394</v>
      </c>
      <c r="H2206" s="1">
        <v>7.5</v>
      </c>
      <c r="O2206" s="14"/>
    </row>
    <row r="2207" ht="14.25" customHeight="1">
      <c r="A2207" s="1" t="s">
        <v>1138</v>
      </c>
      <c r="B2207" s="1" t="s">
        <v>2394</v>
      </c>
      <c r="H2207" s="1">
        <v>6.6</v>
      </c>
      <c r="O2207" s="14"/>
    </row>
    <row r="2208" ht="14.25" customHeight="1">
      <c r="A2208" s="1" t="s">
        <v>2394</v>
      </c>
      <c r="B2208" s="1" t="s">
        <v>18059</v>
      </c>
      <c r="H2208" s="1">
        <v>7.5</v>
      </c>
      <c r="O2208" s="14"/>
    </row>
    <row r="2209" ht="14.25" customHeight="1">
      <c r="A2209" s="1" t="s">
        <v>893</v>
      </c>
      <c r="B2209" s="1" t="s">
        <v>1138</v>
      </c>
      <c r="H2209" s="1">
        <v>7.2</v>
      </c>
      <c r="O2209" s="14"/>
    </row>
    <row r="2210" ht="14.25" customHeight="1">
      <c r="A2210" s="1" t="s">
        <v>4647</v>
      </c>
      <c r="B2210" s="1" t="s">
        <v>7737</v>
      </c>
      <c r="H2210" s="1">
        <v>4.8</v>
      </c>
      <c r="O2210" s="14"/>
    </row>
    <row r="2211" ht="14.25" customHeight="1">
      <c r="A2211" s="1" t="s">
        <v>18054</v>
      </c>
      <c r="B2211" s="1" t="s">
        <v>2394</v>
      </c>
      <c r="C2211" s="1" t="s">
        <v>18059</v>
      </c>
      <c r="D2211" s="1" t="s">
        <v>7737</v>
      </c>
      <c r="H2211" s="1">
        <v>6.6</v>
      </c>
      <c r="O2211" s="14"/>
    </row>
    <row r="2212" ht="14.25" customHeight="1">
      <c r="A2212" s="1" t="s">
        <v>1138</v>
      </c>
      <c r="H2212" s="1">
        <v>3.5</v>
      </c>
      <c r="O2212" s="14"/>
    </row>
    <row r="2213" ht="14.25" customHeight="1">
      <c r="A2213" s="1" t="s">
        <v>1138</v>
      </c>
      <c r="B2213" s="1" t="s">
        <v>2394</v>
      </c>
      <c r="C2213" s="1" t="s">
        <v>13193</v>
      </c>
      <c r="D2213" s="1" t="s">
        <v>14938</v>
      </c>
      <c r="E2213" s="1" t="s">
        <v>11374</v>
      </c>
      <c r="H2213" s="1">
        <v>6.7</v>
      </c>
      <c r="O2213" s="14"/>
    </row>
    <row r="2214" ht="14.25" customHeight="1">
      <c r="A2214" s="1" t="s">
        <v>10030</v>
      </c>
      <c r="B2214" s="1" t="s">
        <v>2394</v>
      </c>
      <c r="C2214" s="1" t="s">
        <v>17075</v>
      </c>
      <c r="H2214" s="1">
        <v>7.6</v>
      </c>
      <c r="O2214" s="14"/>
    </row>
    <row r="2215" ht="14.25" customHeight="1">
      <c r="A2215" s="1" t="s">
        <v>893</v>
      </c>
      <c r="B2215" s="1" t="s">
        <v>625</v>
      </c>
      <c r="C2215" s="1" t="s">
        <v>2394</v>
      </c>
      <c r="D2215" s="1" t="s">
        <v>18059</v>
      </c>
      <c r="H2215" s="1">
        <v>6.3</v>
      </c>
      <c r="O2215" s="14"/>
    </row>
    <row r="2216" ht="14.25" customHeight="1">
      <c r="A2216" s="1" t="s">
        <v>4647</v>
      </c>
      <c r="H2216" s="1">
        <v>5.5</v>
      </c>
      <c r="O2216" s="14"/>
    </row>
    <row r="2217" ht="14.25" customHeight="1">
      <c r="A2217" s="1" t="s">
        <v>625</v>
      </c>
      <c r="B2217" s="1" t="s">
        <v>1138</v>
      </c>
      <c r="H2217" s="1">
        <v>6.3</v>
      </c>
      <c r="O2217" s="14"/>
    </row>
    <row r="2218" ht="14.25" customHeight="1">
      <c r="A2218" s="1" t="s">
        <v>18054</v>
      </c>
      <c r="B2218" s="1" t="s">
        <v>2394</v>
      </c>
      <c r="C2218" s="1" t="s">
        <v>18059</v>
      </c>
      <c r="D2218" s="1" t="s">
        <v>7737</v>
      </c>
      <c r="H2218" s="1">
        <v>6.5</v>
      </c>
      <c r="O2218" s="14"/>
    </row>
    <row r="2219" ht="14.25" customHeight="1">
      <c r="A2219" s="1" t="s">
        <v>18054</v>
      </c>
      <c r="B2219" s="1" t="s">
        <v>7737</v>
      </c>
      <c r="H2219" s="1">
        <v>5.6</v>
      </c>
      <c r="O2219" s="14"/>
    </row>
    <row r="2220" ht="14.25" customHeight="1">
      <c r="A2220" s="1" t="s">
        <v>2394</v>
      </c>
      <c r="B2220" s="1" t="s">
        <v>7737</v>
      </c>
      <c r="H2220" s="1">
        <v>6.9</v>
      </c>
      <c r="O2220" s="14"/>
    </row>
    <row r="2221" ht="14.25" customHeight="1">
      <c r="A2221" s="1" t="s">
        <v>1138</v>
      </c>
      <c r="B2221" s="1" t="s">
        <v>2394</v>
      </c>
      <c r="C2221" s="1" t="s">
        <v>9004</v>
      </c>
      <c r="D2221" s="1" t="s">
        <v>14938</v>
      </c>
      <c r="H2221" s="1">
        <v>7.6</v>
      </c>
      <c r="O2221" s="14"/>
    </row>
    <row r="2222" ht="14.25" customHeight="1">
      <c r="A2222" s="1" t="s">
        <v>4647</v>
      </c>
      <c r="B2222" s="1" t="s">
        <v>18059</v>
      </c>
      <c r="H2222" s="1">
        <v>3.9</v>
      </c>
      <c r="O2222" s="14"/>
    </row>
    <row r="2223" ht="14.25" customHeight="1">
      <c r="A2223" s="1" t="s">
        <v>18054</v>
      </c>
      <c r="B2223" s="1" t="s">
        <v>2394</v>
      </c>
      <c r="C2223" s="1" t="s">
        <v>7737</v>
      </c>
      <c r="H2223" s="1">
        <v>6.1</v>
      </c>
      <c r="O2223" s="14"/>
    </row>
    <row r="2224" ht="14.25" customHeight="1">
      <c r="A2224" s="1" t="s">
        <v>18054</v>
      </c>
      <c r="B2224" s="1" t="s">
        <v>2394</v>
      </c>
      <c r="C2224" s="1" t="s">
        <v>14938</v>
      </c>
      <c r="D2224" s="1" t="s">
        <v>7737</v>
      </c>
      <c r="H2224" s="1">
        <v>7.3</v>
      </c>
      <c r="O2224" s="14"/>
    </row>
    <row r="2225" ht="14.25" customHeight="1">
      <c r="A2225" s="1" t="s">
        <v>2394</v>
      </c>
      <c r="B2225" s="1" t="s">
        <v>851</v>
      </c>
      <c r="C2225" s="1" t="s">
        <v>14938</v>
      </c>
      <c r="D2225" s="1" t="s">
        <v>9234</v>
      </c>
      <c r="H2225" s="1">
        <v>8.3</v>
      </c>
      <c r="O2225" s="14"/>
    </row>
    <row r="2226" ht="14.25" customHeight="1">
      <c r="A2226" s="1" t="s">
        <v>1138</v>
      </c>
      <c r="B2226" s="1" t="s">
        <v>13732</v>
      </c>
      <c r="C2226" s="1" t="s">
        <v>14938</v>
      </c>
      <c r="H2226" s="1">
        <v>5.8</v>
      </c>
      <c r="O2226" s="14"/>
    </row>
    <row r="2227" ht="14.25" customHeight="1">
      <c r="A2227" s="1" t="s">
        <v>893</v>
      </c>
      <c r="B2227" s="1" t="s">
        <v>18054</v>
      </c>
      <c r="C2227" s="1" t="s">
        <v>2394</v>
      </c>
      <c r="D2227" s="1" t="s">
        <v>7737</v>
      </c>
      <c r="H2227" s="1">
        <v>6.8</v>
      </c>
      <c r="O2227" s="14"/>
    </row>
    <row r="2228" ht="14.25" customHeight="1">
      <c r="A2228" s="1" t="s">
        <v>893</v>
      </c>
      <c r="B2228" s="1" t="s">
        <v>1138</v>
      </c>
      <c r="C2228" s="1" t="s">
        <v>9234</v>
      </c>
      <c r="H2228" s="1">
        <v>7.0</v>
      </c>
      <c r="O2228" s="14"/>
    </row>
    <row r="2229" ht="14.25" customHeight="1">
      <c r="A2229" s="1" t="s">
        <v>1138</v>
      </c>
      <c r="B2229" s="1" t="s">
        <v>18054</v>
      </c>
      <c r="C2229" s="1" t="s">
        <v>13732</v>
      </c>
      <c r="D2229" s="1" t="s">
        <v>18059</v>
      </c>
      <c r="E2229" s="1" t="s">
        <v>14938</v>
      </c>
      <c r="F2229" s="1" t="s">
        <v>7737</v>
      </c>
      <c r="H2229" s="1">
        <v>5.9</v>
      </c>
      <c r="O2229" s="14"/>
    </row>
    <row r="2230" ht="14.25" customHeight="1">
      <c r="A2230" s="1" t="s">
        <v>893</v>
      </c>
      <c r="B2230" s="1" t="s">
        <v>4647</v>
      </c>
      <c r="C2230" s="1" t="s">
        <v>9234</v>
      </c>
      <c r="D2230" s="1" t="s">
        <v>7737</v>
      </c>
      <c r="H2230" s="1">
        <v>6.5</v>
      </c>
      <c r="O2230" s="14"/>
    </row>
    <row r="2231" ht="14.25" customHeight="1">
      <c r="A2231" s="1" t="s">
        <v>1138</v>
      </c>
      <c r="B2231" s="1" t="s">
        <v>14938</v>
      </c>
      <c r="H2231" s="1">
        <v>6.4</v>
      </c>
      <c r="O2231" s="14"/>
    </row>
    <row r="2232" ht="14.25" customHeight="1">
      <c r="A2232" s="1" t="s">
        <v>625</v>
      </c>
      <c r="B2232" s="1" t="s">
        <v>1138</v>
      </c>
      <c r="C2232" s="1" t="s">
        <v>13732</v>
      </c>
      <c r="D2232" s="1" t="s">
        <v>14938</v>
      </c>
      <c r="H2232" s="1">
        <v>5.8</v>
      </c>
      <c r="O2232" s="14"/>
    </row>
    <row r="2233" ht="14.25" customHeight="1">
      <c r="A2233" s="1" t="s">
        <v>4647</v>
      </c>
      <c r="B2233" s="1" t="s">
        <v>7737</v>
      </c>
      <c r="H2233" s="1">
        <v>5.1</v>
      </c>
      <c r="O2233" s="14"/>
    </row>
    <row r="2234" ht="14.25" customHeight="1">
      <c r="A2234" s="1" t="s">
        <v>893</v>
      </c>
      <c r="B2234" s="1" t="s">
        <v>625</v>
      </c>
      <c r="C2234" s="1" t="s">
        <v>2394</v>
      </c>
      <c r="D2234" s="1" t="s">
        <v>14938</v>
      </c>
      <c r="E2234" s="1" t="s">
        <v>11374</v>
      </c>
      <c r="H2234" s="1">
        <v>6.8</v>
      </c>
      <c r="O2234" s="14"/>
    </row>
    <row r="2235" ht="14.25" customHeight="1">
      <c r="A2235" s="1" t="s">
        <v>625</v>
      </c>
      <c r="B2235" s="1" t="s">
        <v>8614</v>
      </c>
      <c r="C2235" s="1" t="s">
        <v>1138</v>
      </c>
      <c r="D2235" s="1" t="s">
        <v>13732</v>
      </c>
      <c r="E2235" s="1" t="s">
        <v>14938</v>
      </c>
      <c r="H2235" s="1">
        <v>5.3</v>
      </c>
      <c r="O2235" s="14"/>
    </row>
    <row r="2236" ht="14.25" customHeight="1">
      <c r="A2236" s="1" t="s">
        <v>893</v>
      </c>
      <c r="B2236" s="1" t="s">
        <v>851</v>
      </c>
      <c r="C2236" s="1" t="s">
        <v>4647</v>
      </c>
      <c r="D2236" s="1" t="s">
        <v>7737</v>
      </c>
      <c r="H2236" s="1">
        <v>5.3</v>
      </c>
      <c r="O2236" s="14"/>
    </row>
    <row r="2237" ht="14.25" customHeight="1">
      <c r="A2237" s="1" t="s">
        <v>1138</v>
      </c>
      <c r="B2237" s="1" t="s">
        <v>2394</v>
      </c>
      <c r="C2237" s="1" t="s">
        <v>18062</v>
      </c>
      <c r="H2237" s="1">
        <v>6.4</v>
      </c>
      <c r="O2237" s="14"/>
    </row>
    <row r="2238" ht="14.25" customHeight="1">
      <c r="A2238" s="1" t="s">
        <v>1138</v>
      </c>
      <c r="B2238" s="1" t="s">
        <v>13732</v>
      </c>
      <c r="C2238" s="1" t="s">
        <v>851</v>
      </c>
      <c r="H2238" s="1">
        <v>4.9</v>
      </c>
      <c r="O2238" s="14"/>
    </row>
    <row r="2239" ht="14.25" customHeight="1">
      <c r="A2239" s="1" t="s">
        <v>1138</v>
      </c>
      <c r="B2239" s="1" t="s">
        <v>18054</v>
      </c>
      <c r="C2239" s="1" t="s">
        <v>2394</v>
      </c>
      <c r="H2239" s="1">
        <v>6.8</v>
      </c>
      <c r="O2239" s="14"/>
    </row>
    <row r="2240" ht="14.25" customHeight="1">
      <c r="A2240" s="1" t="s">
        <v>625</v>
      </c>
      <c r="B2240" s="1" t="s">
        <v>18054</v>
      </c>
      <c r="C2240" s="1" t="s">
        <v>18059</v>
      </c>
      <c r="D2240" s="1" t="s">
        <v>9234</v>
      </c>
      <c r="E2240" s="1" t="s">
        <v>7737</v>
      </c>
      <c r="H2240" s="1">
        <v>7.1</v>
      </c>
      <c r="O2240" s="14"/>
    </row>
    <row r="2241" ht="14.25" customHeight="1">
      <c r="A2241" s="1" t="s">
        <v>18054</v>
      </c>
      <c r="B2241" s="1" t="s">
        <v>2394</v>
      </c>
      <c r="C2241" s="1" t="s">
        <v>11374</v>
      </c>
      <c r="H2241" s="1">
        <v>6.8</v>
      </c>
      <c r="O2241" s="14"/>
    </row>
    <row r="2242" ht="14.25" customHeight="1">
      <c r="A2242" s="1" t="s">
        <v>893</v>
      </c>
      <c r="B2242" s="1" t="s">
        <v>4647</v>
      </c>
      <c r="C2242" s="1" t="s">
        <v>7737</v>
      </c>
      <c r="H2242" s="1">
        <v>6.1</v>
      </c>
      <c r="O2242" s="14"/>
    </row>
    <row r="2243" ht="14.25" customHeight="1">
      <c r="A2243" s="1" t="s">
        <v>893</v>
      </c>
      <c r="B2243" s="1" t="s">
        <v>625</v>
      </c>
      <c r="C2243" s="1" t="s">
        <v>8614</v>
      </c>
      <c r="D2243" s="1" t="s">
        <v>13732</v>
      </c>
      <c r="E2243" s="1" t="s">
        <v>851</v>
      </c>
      <c r="H2243" s="1">
        <v>7.0</v>
      </c>
      <c r="O2243" s="14"/>
    </row>
    <row r="2244" ht="14.25" customHeight="1">
      <c r="A2244" s="1" t="s">
        <v>4647</v>
      </c>
      <c r="B2244" s="1" t="s">
        <v>18059</v>
      </c>
      <c r="C2244" s="1" t="s">
        <v>7737</v>
      </c>
      <c r="H2244" s="1">
        <v>8.5</v>
      </c>
      <c r="O2244" s="14"/>
    </row>
    <row r="2245" ht="14.25" customHeight="1">
      <c r="A2245" s="1" t="s">
        <v>1138</v>
      </c>
      <c r="B2245" s="1" t="s">
        <v>14938</v>
      </c>
      <c r="H2245" s="1">
        <v>5.9</v>
      </c>
      <c r="O2245" s="14"/>
    </row>
    <row r="2246" ht="14.25" customHeight="1">
      <c r="A2246" s="1" t="s">
        <v>2394</v>
      </c>
      <c r="B2246" s="1" t="s">
        <v>14938</v>
      </c>
      <c r="H2246" s="1">
        <v>6.3</v>
      </c>
      <c r="O2246" s="14"/>
    </row>
    <row r="2247" ht="14.25" customHeight="1">
      <c r="A2247" s="1" t="s">
        <v>1138</v>
      </c>
      <c r="B2247" s="1" t="s">
        <v>2394</v>
      </c>
      <c r="H2247" s="1">
        <v>5.9</v>
      </c>
      <c r="O2247" s="14"/>
    </row>
    <row r="2248" ht="14.25" customHeight="1">
      <c r="A2248" s="1" t="s">
        <v>1138</v>
      </c>
      <c r="H2248" s="1">
        <v>5.4</v>
      </c>
      <c r="O2248" s="14"/>
    </row>
    <row r="2249" ht="14.25" customHeight="1">
      <c r="A2249" s="1" t="s">
        <v>625</v>
      </c>
      <c r="B2249" s="1" t="s">
        <v>1138</v>
      </c>
      <c r="C2249" s="1" t="s">
        <v>2394</v>
      </c>
      <c r="D2249" s="1" t="s">
        <v>851</v>
      </c>
      <c r="H2249" s="1">
        <v>7.0</v>
      </c>
      <c r="O2249" s="14"/>
    </row>
    <row r="2250" ht="14.25" customHeight="1">
      <c r="A2250" s="1" t="s">
        <v>1138</v>
      </c>
      <c r="B2250" s="1" t="s">
        <v>2394</v>
      </c>
      <c r="C2250" s="1" t="s">
        <v>13732</v>
      </c>
      <c r="H2250" s="1">
        <v>6.9</v>
      </c>
      <c r="O2250" s="14"/>
    </row>
    <row r="2251" ht="14.25" customHeight="1">
      <c r="A2251" s="1" t="s">
        <v>2394</v>
      </c>
      <c r="H2251" s="1">
        <v>7.5</v>
      </c>
      <c r="O2251" s="14"/>
    </row>
    <row r="2252" ht="14.25" customHeight="1">
      <c r="A2252" s="1" t="s">
        <v>625</v>
      </c>
      <c r="B2252" s="1" t="s">
        <v>10030</v>
      </c>
      <c r="C2252" s="1" t="s">
        <v>2394</v>
      </c>
      <c r="H2252" s="1">
        <v>8.2</v>
      </c>
      <c r="O2252" s="14"/>
    </row>
    <row r="2253" ht="14.25" customHeight="1">
      <c r="A2253" s="1" t="s">
        <v>1138</v>
      </c>
      <c r="H2253" s="1">
        <v>5.9</v>
      </c>
      <c r="O2253" s="14"/>
    </row>
    <row r="2254" ht="14.25" customHeight="1">
      <c r="A2254" s="1" t="s">
        <v>625</v>
      </c>
      <c r="B2254" s="1" t="s">
        <v>2394</v>
      </c>
      <c r="C2254" s="1" t="s">
        <v>4647</v>
      </c>
      <c r="D2254" s="1" t="s">
        <v>18059</v>
      </c>
      <c r="E2254" s="1" t="s">
        <v>7737</v>
      </c>
      <c r="H2254" s="1">
        <v>5.0</v>
      </c>
      <c r="O2254" s="14"/>
    </row>
    <row r="2255" ht="14.25" customHeight="1">
      <c r="A2255" s="1" t="s">
        <v>18054</v>
      </c>
      <c r="B2255" s="1" t="s">
        <v>851</v>
      </c>
      <c r="C2255" s="1" t="s">
        <v>4647</v>
      </c>
      <c r="H2255" s="1">
        <v>7.3</v>
      </c>
      <c r="O2255" s="14"/>
    </row>
    <row r="2256" ht="14.25" customHeight="1">
      <c r="A2256" s="1" t="s">
        <v>8614</v>
      </c>
      <c r="B2256" s="1" t="s">
        <v>13732</v>
      </c>
      <c r="C2256" s="1" t="s">
        <v>851</v>
      </c>
      <c r="D2256" s="1" t="s">
        <v>18059</v>
      </c>
      <c r="H2256" s="1">
        <v>6.4</v>
      </c>
      <c r="O2256" s="14"/>
    </row>
    <row r="2257" ht="14.25" customHeight="1">
      <c r="A2257" s="1" t="s">
        <v>1138</v>
      </c>
      <c r="B2257" s="1" t="s">
        <v>2394</v>
      </c>
      <c r="C2257" s="1" t="s">
        <v>14938</v>
      </c>
      <c r="H2257" s="1">
        <v>6.6</v>
      </c>
      <c r="O2257" s="14"/>
    </row>
    <row r="2258" ht="14.25" customHeight="1">
      <c r="A2258" s="1" t="s">
        <v>893</v>
      </c>
      <c r="B2258" s="1" t="s">
        <v>1138</v>
      </c>
      <c r="C2258" s="1" t="s">
        <v>18054</v>
      </c>
      <c r="D2258" s="1" t="s">
        <v>851</v>
      </c>
      <c r="H2258" s="1">
        <v>7.8</v>
      </c>
      <c r="O2258" s="14"/>
    </row>
    <row r="2259" ht="14.25" customHeight="1">
      <c r="A2259" s="1" t="s">
        <v>1138</v>
      </c>
      <c r="H2259" s="1">
        <v>6.7</v>
      </c>
      <c r="O2259" s="14"/>
    </row>
    <row r="2260" ht="14.25" customHeight="1">
      <c r="A2260" s="1" t="s">
        <v>1138</v>
      </c>
      <c r="B2260" s="1" t="s">
        <v>13732</v>
      </c>
      <c r="C2260" s="1" t="s">
        <v>9004</v>
      </c>
      <c r="D2260" s="1" t="s">
        <v>13193</v>
      </c>
      <c r="H2260" s="1">
        <v>4.0</v>
      </c>
      <c r="O2260" s="14"/>
    </row>
    <row r="2261" ht="14.25" customHeight="1">
      <c r="A2261" s="1" t="s">
        <v>2394</v>
      </c>
      <c r="H2261" s="1">
        <v>7.6</v>
      </c>
      <c r="O2261" s="14"/>
    </row>
    <row r="2262" ht="14.25" customHeight="1">
      <c r="A2262" s="1" t="s">
        <v>2394</v>
      </c>
      <c r="H2262" s="1">
        <v>7.7</v>
      </c>
      <c r="O2262" s="14"/>
    </row>
    <row r="2263" ht="14.25" customHeight="1">
      <c r="A2263" s="1" t="s">
        <v>893</v>
      </c>
      <c r="B2263" s="1" t="s">
        <v>18054</v>
      </c>
      <c r="C2263" s="1" t="s">
        <v>2394</v>
      </c>
      <c r="D2263" s="1" t="s">
        <v>7737</v>
      </c>
      <c r="H2263" s="1">
        <v>5.8</v>
      </c>
      <c r="O2263" s="14"/>
    </row>
    <row r="2264" ht="14.25" customHeight="1">
      <c r="A2264" s="1" t="s">
        <v>2394</v>
      </c>
      <c r="B2264" s="1" t="s">
        <v>851</v>
      </c>
      <c r="C2264" s="1" t="s">
        <v>14938</v>
      </c>
      <c r="H2264" s="1">
        <v>5.2</v>
      </c>
      <c r="O2264" s="14"/>
    </row>
    <row r="2265" ht="14.25" customHeight="1">
      <c r="A2265" s="1" t="s">
        <v>1138</v>
      </c>
      <c r="B2265" s="1" t="s">
        <v>14938</v>
      </c>
      <c r="H2265" s="1">
        <v>5.6</v>
      </c>
      <c r="O2265" s="14"/>
    </row>
    <row r="2266" ht="14.25" customHeight="1">
      <c r="A2266" s="1" t="s">
        <v>1138</v>
      </c>
      <c r="B2266" s="1" t="s">
        <v>14938</v>
      </c>
      <c r="H2266" s="1">
        <v>5.3</v>
      </c>
      <c r="O2266" s="14"/>
    </row>
    <row r="2267" ht="14.25" customHeight="1">
      <c r="A2267" s="1" t="s">
        <v>18054</v>
      </c>
      <c r="B2267" s="1" t="s">
        <v>37</v>
      </c>
      <c r="C2267" s="1" t="s">
        <v>18065</v>
      </c>
      <c r="H2267" s="1">
        <v>7.4</v>
      </c>
      <c r="O2267" s="14"/>
    </row>
    <row r="2268" ht="14.25" customHeight="1">
      <c r="A2268" s="1" t="s">
        <v>10030</v>
      </c>
      <c r="B2268" s="1" t="s">
        <v>2394</v>
      </c>
      <c r="C2268" s="1" t="s">
        <v>17075</v>
      </c>
      <c r="H2268" s="1">
        <v>6.6</v>
      </c>
      <c r="O2268" s="14"/>
    </row>
    <row r="2269" ht="14.25" customHeight="1">
      <c r="A2269" s="1" t="s">
        <v>18054</v>
      </c>
      <c r="B2269" s="1" t="s">
        <v>2394</v>
      </c>
      <c r="C2269" s="1" t="s">
        <v>18059</v>
      </c>
      <c r="D2269" s="1" t="s">
        <v>7737</v>
      </c>
      <c r="H2269" s="1">
        <v>6.2</v>
      </c>
      <c r="O2269" s="14"/>
    </row>
    <row r="2270" ht="14.25" customHeight="1">
      <c r="A2270" s="1" t="s">
        <v>1138</v>
      </c>
      <c r="H2270" s="1">
        <v>1.9</v>
      </c>
      <c r="O2270" s="14"/>
    </row>
    <row r="2271" ht="14.25" customHeight="1">
      <c r="A2271" s="1" t="s">
        <v>893</v>
      </c>
      <c r="B2271" s="1" t="s">
        <v>18054</v>
      </c>
      <c r="C2271" s="1" t="s">
        <v>7737</v>
      </c>
      <c r="H2271" s="1">
        <v>5.7</v>
      </c>
      <c r="O2271" s="14"/>
    </row>
    <row r="2272" ht="14.25" customHeight="1">
      <c r="A2272" s="1" t="s">
        <v>893</v>
      </c>
      <c r="B2272" s="1" t="s">
        <v>1138</v>
      </c>
      <c r="C2272" s="1" t="s">
        <v>18054</v>
      </c>
      <c r="D2272" s="1" t="s">
        <v>7737</v>
      </c>
      <c r="H2272" s="1">
        <v>6.6</v>
      </c>
      <c r="O2272" s="14"/>
    </row>
    <row r="2273" ht="14.25" customHeight="1">
      <c r="A2273" s="1" t="s">
        <v>1138</v>
      </c>
      <c r="B2273" s="1" t="s">
        <v>14938</v>
      </c>
      <c r="H2273" s="1">
        <v>6.0</v>
      </c>
      <c r="O2273" s="14"/>
    </row>
    <row r="2274" ht="14.25" customHeight="1">
      <c r="A2274" s="1" t="s">
        <v>893</v>
      </c>
      <c r="B2274" s="1" t="s">
        <v>625</v>
      </c>
      <c r="C2274" s="1" t="s">
        <v>9234</v>
      </c>
      <c r="D2274" s="1" t="s">
        <v>7737</v>
      </c>
      <c r="H2274" s="1">
        <v>6.1</v>
      </c>
      <c r="O2274" s="14"/>
    </row>
    <row r="2275" ht="14.25" customHeight="1">
      <c r="A2275" s="1" t="s">
        <v>1138</v>
      </c>
      <c r="H2275" s="1">
        <v>4.8</v>
      </c>
      <c r="O2275" s="14"/>
    </row>
    <row r="2276" ht="14.25" customHeight="1">
      <c r="A2276" s="1" t="s">
        <v>893</v>
      </c>
      <c r="B2276" s="1" t="s">
        <v>18054</v>
      </c>
      <c r="C2276" s="1" t="s">
        <v>9234</v>
      </c>
      <c r="D2276" s="1" t="s">
        <v>7737</v>
      </c>
      <c r="H2276" s="1">
        <v>6.2</v>
      </c>
      <c r="O2276" s="14"/>
    </row>
    <row r="2277" ht="14.25" customHeight="1">
      <c r="A2277" s="1" t="s">
        <v>1138</v>
      </c>
      <c r="B2277" s="1" t="s">
        <v>18054</v>
      </c>
      <c r="H2277" s="1">
        <v>7.5</v>
      </c>
      <c r="O2277" s="14"/>
    </row>
    <row r="2278" ht="14.25" customHeight="1">
      <c r="A2278" s="1" t="s">
        <v>10030</v>
      </c>
      <c r="B2278" s="1" t="s">
        <v>2394</v>
      </c>
      <c r="C2278" s="1" t="s">
        <v>17075</v>
      </c>
      <c r="H2278" s="1">
        <v>6.3</v>
      </c>
      <c r="O2278" s="14"/>
    </row>
    <row r="2279" ht="14.25" customHeight="1">
      <c r="A2279" s="1" t="s">
        <v>2394</v>
      </c>
      <c r="B2279" s="1" t="s">
        <v>18059</v>
      </c>
      <c r="C2279" s="1" t="s">
        <v>14938</v>
      </c>
      <c r="D2279" s="1" t="s">
        <v>7737</v>
      </c>
      <c r="E2279" s="1" t="s">
        <v>18061</v>
      </c>
      <c r="H2279" s="1">
        <v>7.1</v>
      </c>
      <c r="O2279" s="14"/>
    </row>
    <row r="2280" ht="14.25" customHeight="1">
      <c r="A2280" s="1" t="s">
        <v>1138</v>
      </c>
      <c r="B2280" s="1" t="s">
        <v>2394</v>
      </c>
      <c r="H2280" s="1">
        <v>6.6</v>
      </c>
      <c r="O2280" s="14"/>
    </row>
    <row r="2281" ht="14.25" customHeight="1">
      <c r="A2281" s="1" t="s">
        <v>893</v>
      </c>
      <c r="B2281" s="1" t="s">
        <v>18054</v>
      </c>
      <c r="C2281" s="1" t="s">
        <v>2394</v>
      </c>
      <c r="D2281" s="1" t="s">
        <v>18062</v>
      </c>
      <c r="H2281" s="1">
        <v>6.1</v>
      </c>
      <c r="O2281" s="14"/>
    </row>
    <row r="2282" ht="14.25" customHeight="1">
      <c r="A2282" s="1" t="s">
        <v>1138</v>
      </c>
      <c r="B2282" s="1" t="s">
        <v>2394</v>
      </c>
      <c r="C2282" s="1" t="s">
        <v>851</v>
      </c>
      <c r="D2282" s="1" t="s">
        <v>14938</v>
      </c>
      <c r="H2282" s="1">
        <v>6.7</v>
      </c>
      <c r="O2282" s="14"/>
    </row>
    <row r="2283" ht="14.25" customHeight="1">
      <c r="A2283" s="1" t="s">
        <v>893</v>
      </c>
      <c r="B2283" s="1" t="s">
        <v>18054</v>
      </c>
      <c r="C2283" s="1" t="s">
        <v>7737</v>
      </c>
      <c r="H2283" s="1">
        <v>5.6</v>
      </c>
      <c r="O2283" s="14"/>
    </row>
    <row r="2284" ht="14.25" customHeight="1">
      <c r="A2284" s="1" t="s">
        <v>2394</v>
      </c>
      <c r="B2284" s="1" t="s">
        <v>851</v>
      </c>
      <c r="C2284" s="1" t="s">
        <v>4647</v>
      </c>
      <c r="D2284" s="1" t="s">
        <v>18059</v>
      </c>
      <c r="H2284" s="1">
        <v>7.2</v>
      </c>
      <c r="O2284" s="14"/>
    </row>
    <row r="2285" ht="14.25" customHeight="1">
      <c r="A2285" s="1" t="s">
        <v>893</v>
      </c>
      <c r="B2285" s="1" t="s">
        <v>1138</v>
      </c>
      <c r="C2285" s="1" t="s">
        <v>13732</v>
      </c>
      <c r="H2285" s="1">
        <v>4.3</v>
      </c>
      <c r="O2285" s="14"/>
    </row>
    <row r="2286" ht="14.25" customHeight="1">
      <c r="A2286" s="1" t="s">
        <v>1138</v>
      </c>
      <c r="H2286" s="1">
        <v>6.4</v>
      </c>
      <c r="O2286" s="14"/>
    </row>
    <row r="2287" ht="14.25" customHeight="1">
      <c r="A2287" s="1" t="s">
        <v>1138</v>
      </c>
      <c r="B2287" s="1" t="s">
        <v>2394</v>
      </c>
      <c r="C2287" s="1" t="s">
        <v>9004</v>
      </c>
      <c r="D2287" s="1" t="s">
        <v>18061</v>
      </c>
      <c r="H2287" s="1">
        <v>7.1</v>
      </c>
      <c r="O2287" s="14"/>
    </row>
    <row r="2288" ht="14.25" customHeight="1">
      <c r="A2288" s="1" t="s">
        <v>893</v>
      </c>
      <c r="B2288" s="1" t="s">
        <v>18054</v>
      </c>
      <c r="C2288" s="1" t="s">
        <v>2394</v>
      </c>
      <c r="D2288" s="1" t="s">
        <v>7737</v>
      </c>
      <c r="H2288" s="1">
        <v>6.3</v>
      </c>
      <c r="O2288" s="14"/>
    </row>
    <row r="2289" ht="14.25" customHeight="1">
      <c r="A2289" s="1" t="s">
        <v>1138</v>
      </c>
      <c r="H2289" s="1">
        <v>7.4</v>
      </c>
      <c r="O2289" s="14"/>
    </row>
    <row r="2290" ht="14.25" customHeight="1">
      <c r="A2290" s="1" t="s">
        <v>1138</v>
      </c>
      <c r="B2290" s="1" t="s">
        <v>14938</v>
      </c>
      <c r="H2290" s="1">
        <v>6.1</v>
      </c>
      <c r="O2290" s="14"/>
    </row>
    <row r="2291" ht="14.25" customHeight="1">
      <c r="A2291" s="1" t="s">
        <v>1138</v>
      </c>
      <c r="B2291" s="1" t="s">
        <v>2394</v>
      </c>
      <c r="H2291" s="1">
        <v>6.6</v>
      </c>
      <c r="O2291" s="14"/>
    </row>
    <row r="2292" ht="14.25" customHeight="1">
      <c r="A2292" s="1" t="s">
        <v>1138</v>
      </c>
      <c r="B2292" s="1" t="s">
        <v>18054</v>
      </c>
      <c r="H2292" s="1">
        <v>6.0</v>
      </c>
      <c r="O2292" s="14"/>
    </row>
    <row r="2293" ht="14.25" customHeight="1">
      <c r="A2293" s="1" t="s">
        <v>1138</v>
      </c>
      <c r="B2293" s="1" t="s">
        <v>13193</v>
      </c>
      <c r="C2293" s="1" t="s">
        <v>14938</v>
      </c>
      <c r="H2293" s="1">
        <v>6.8</v>
      </c>
      <c r="O2293" s="14"/>
    </row>
    <row r="2294" ht="14.25" customHeight="1">
      <c r="A2294" s="1" t="s">
        <v>1138</v>
      </c>
      <c r="H2294" s="1">
        <v>7.4</v>
      </c>
      <c r="O2294" s="14"/>
    </row>
    <row r="2295" ht="14.25" customHeight="1">
      <c r="A2295" s="1" t="s">
        <v>893</v>
      </c>
      <c r="B2295" s="1" t="s">
        <v>18054</v>
      </c>
      <c r="C2295" s="1" t="s">
        <v>7737</v>
      </c>
      <c r="H2295" s="1">
        <v>6.8</v>
      </c>
      <c r="O2295" s="14"/>
    </row>
    <row r="2296" ht="14.25" customHeight="1">
      <c r="A2296" s="1" t="s">
        <v>625</v>
      </c>
      <c r="B2296" s="1" t="s">
        <v>2394</v>
      </c>
      <c r="H2296" s="1">
        <v>7.2</v>
      </c>
      <c r="O2296" s="14"/>
    </row>
    <row r="2297" ht="14.25" customHeight="1">
      <c r="A2297" s="1" t="s">
        <v>1138</v>
      </c>
      <c r="B2297" s="1" t="s">
        <v>13732</v>
      </c>
      <c r="C2297" s="1" t="s">
        <v>9234</v>
      </c>
      <c r="H2297" s="1">
        <v>1.9</v>
      </c>
      <c r="O2297" s="14"/>
    </row>
    <row r="2298" ht="14.25" customHeight="1">
      <c r="A2298" s="1" t="s">
        <v>893</v>
      </c>
      <c r="B2298" s="1" t="s">
        <v>1138</v>
      </c>
      <c r="C2298" s="1" t="s">
        <v>18054</v>
      </c>
      <c r="H2298" s="1">
        <v>5.5</v>
      </c>
      <c r="O2298" s="14"/>
    </row>
    <row r="2299" ht="14.25" customHeight="1">
      <c r="A2299" s="1" t="s">
        <v>893</v>
      </c>
      <c r="B2299" s="1" t="s">
        <v>1138</v>
      </c>
      <c r="C2299" s="1" t="s">
        <v>18054</v>
      </c>
      <c r="H2299" s="1">
        <v>4.5</v>
      </c>
      <c r="O2299" s="14"/>
    </row>
    <row r="2300" ht="14.25" customHeight="1">
      <c r="A2300" s="1" t="s">
        <v>1138</v>
      </c>
      <c r="B2300" s="1" t="s">
        <v>18054</v>
      </c>
      <c r="C2300" s="1" t="s">
        <v>9004</v>
      </c>
      <c r="H2300" s="1">
        <v>6.3</v>
      </c>
      <c r="O2300" s="14"/>
    </row>
    <row r="2301" ht="14.25" customHeight="1">
      <c r="A2301" s="1" t="s">
        <v>1138</v>
      </c>
      <c r="B2301" s="1" t="s">
        <v>2394</v>
      </c>
      <c r="C2301" s="1" t="s">
        <v>9004</v>
      </c>
      <c r="D2301" s="1" t="s">
        <v>13193</v>
      </c>
      <c r="E2301" s="1" t="s">
        <v>14938</v>
      </c>
      <c r="H2301" s="1">
        <v>7.0</v>
      </c>
      <c r="O2301" s="14"/>
    </row>
    <row r="2302" ht="14.25" customHeight="1">
      <c r="A2302" s="1" t="s">
        <v>1138</v>
      </c>
      <c r="B2302" s="1" t="s">
        <v>18054</v>
      </c>
      <c r="C2302" s="1" t="s">
        <v>2394</v>
      </c>
      <c r="D2302" s="1" t="s">
        <v>18059</v>
      </c>
      <c r="E2302" s="1" t="s">
        <v>14938</v>
      </c>
      <c r="H2302" s="1">
        <v>6.7</v>
      </c>
      <c r="O2302" s="14"/>
    </row>
    <row r="2303" ht="14.25" customHeight="1">
      <c r="A2303" s="1" t="s">
        <v>625</v>
      </c>
      <c r="B2303" s="1" t="s">
        <v>8614</v>
      </c>
      <c r="C2303" s="1" t="s">
        <v>1138</v>
      </c>
      <c r="D2303" s="1" t="s">
        <v>13732</v>
      </c>
      <c r="E2303" s="1" t="s">
        <v>851</v>
      </c>
      <c r="H2303" s="1">
        <v>2.8</v>
      </c>
      <c r="O2303" s="14"/>
    </row>
    <row r="2304" ht="14.25" customHeight="1">
      <c r="A2304" s="1" t="s">
        <v>2394</v>
      </c>
      <c r="B2304" s="1" t="s">
        <v>9004</v>
      </c>
      <c r="H2304" s="1">
        <v>5.0</v>
      </c>
      <c r="O2304" s="14"/>
    </row>
    <row r="2305" ht="14.25" customHeight="1">
      <c r="A2305" s="1" t="s">
        <v>18054</v>
      </c>
      <c r="B2305" s="1" t="s">
        <v>2394</v>
      </c>
      <c r="C2305" s="1" t="s">
        <v>18059</v>
      </c>
      <c r="D2305" s="1" t="s">
        <v>7737</v>
      </c>
      <c r="H2305" s="1">
        <v>7.5</v>
      </c>
      <c r="O2305" s="14"/>
    </row>
    <row r="2306" ht="14.25" customHeight="1">
      <c r="A2306" s="1" t="s">
        <v>1138</v>
      </c>
      <c r="B2306" s="1" t="s">
        <v>851</v>
      </c>
      <c r="H2306" s="1">
        <v>4.3</v>
      </c>
      <c r="O2306" s="14"/>
    </row>
    <row r="2307" ht="14.25" customHeight="1">
      <c r="A2307" s="1" t="s">
        <v>893</v>
      </c>
      <c r="B2307" s="1" t="s">
        <v>1138</v>
      </c>
      <c r="C2307" s="1" t="s">
        <v>18054</v>
      </c>
      <c r="D2307" s="1" t="s">
        <v>7737</v>
      </c>
      <c r="H2307" s="1">
        <v>5.6</v>
      </c>
      <c r="O2307" s="14"/>
    </row>
    <row r="2308" ht="14.25" customHeight="1">
      <c r="A2308" s="1" t="s">
        <v>2394</v>
      </c>
      <c r="B2308" s="1" t="s">
        <v>4647</v>
      </c>
      <c r="C2308" s="1" t="s">
        <v>9234</v>
      </c>
      <c r="D2308" s="1" t="s">
        <v>7737</v>
      </c>
      <c r="H2308" s="1">
        <v>6.2</v>
      </c>
      <c r="O2308" s="14"/>
    </row>
    <row r="2309" ht="14.25" customHeight="1">
      <c r="A2309" s="1" t="s">
        <v>625</v>
      </c>
      <c r="B2309" s="1" t="s">
        <v>1138</v>
      </c>
      <c r="H2309" s="1">
        <v>5.3</v>
      </c>
      <c r="O2309" s="14"/>
    </row>
    <row r="2310" ht="14.25" customHeight="1">
      <c r="A2310" s="1" t="s">
        <v>10030</v>
      </c>
      <c r="B2310" s="1" t="s">
        <v>1138</v>
      </c>
      <c r="C2310" s="1" t="s">
        <v>2394</v>
      </c>
      <c r="D2310" s="1" t="s">
        <v>17075</v>
      </c>
      <c r="E2310" s="1" t="s">
        <v>9004</v>
      </c>
      <c r="F2310" s="1" t="s">
        <v>13193</v>
      </c>
      <c r="H2310" s="1">
        <v>7.4</v>
      </c>
      <c r="O2310" s="14"/>
    </row>
    <row r="2311" ht="14.25" customHeight="1">
      <c r="A2311" s="1" t="s">
        <v>2394</v>
      </c>
      <c r="B2311" s="1" t="s">
        <v>18061</v>
      </c>
      <c r="H2311" s="1">
        <v>7.4</v>
      </c>
      <c r="O2311" s="14"/>
    </row>
    <row r="2312" ht="14.25" customHeight="1">
      <c r="A2312" s="1" t="s">
        <v>10030</v>
      </c>
      <c r="B2312" s="1" t="s">
        <v>2394</v>
      </c>
      <c r="C2312" s="1" t="s">
        <v>7737</v>
      </c>
      <c r="H2312" s="1">
        <v>6.5</v>
      </c>
      <c r="O2312" s="14"/>
    </row>
    <row r="2313" ht="14.25" customHeight="1">
      <c r="A2313" s="1" t="s">
        <v>8614</v>
      </c>
      <c r="B2313" s="1" t="s">
        <v>2394</v>
      </c>
      <c r="C2313" s="1" t="s">
        <v>18059</v>
      </c>
      <c r="D2313" s="1" t="s">
        <v>9234</v>
      </c>
      <c r="E2313" s="1" t="s">
        <v>7737</v>
      </c>
      <c r="H2313" s="1">
        <v>7.1</v>
      </c>
      <c r="O2313" s="14"/>
    </row>
    <row r="2314" ht="14.25" customHeight="1">
      <c r="A2314" s="1" t="s">
        <v>10030</v>
      </c>
      <c r="B2314" s="1" t="s">
        <v>2394</v>
      </c>
      <c r="C2314" s="1" t="s">
        <v>18062</v>
      </c>
      <c r="H2314" s="1">
        <v>7.2</v>
      </c>
      <c r="O2314" s="14"/>
    </row>
    <row r="2315" ht="14.25" customHeight="1">
      <c r="A2315" s="1" t="s">
        <v>4647</v>
      </c>
      <c r="B2315" s="1" t="s">
        <v>9234</v>
      </c>
      <c r="H2315" s="1">
        <v>2.3</v>
      </c>
      <c r="O2315" s="14"/>
    </row>
    <row r="2316" ht="14.25" customHeight="1">
      <c r="A2316" s="1" t="s">
        <v>1138</v>
      </c>
      <c r="B2316" s="1" t="s">
        <v>2394</v>
      </c>
      <c r="C2316" s="1" t="s">
        <v>13732</v>
      </c>
      <c r="D2316" s="1" t="s">
        <v>9004</v>
      </c>
      <c r="E2316" s="1" t="s">
        <v>14938</v>
      </c>
      <c r="H2316" s="1">
        <v>6.4</v>
      </c>
      <c r="O2316" s="14"/>
    </row>
    <row r="2317" ht="14.25" customHeight="1">
      <c r="A2317" s="1" t="s">
        <v>2394</v>
      </c>
      <c r="B2317" s="1" t="s">
        <v>18059</v>
      </c>
      <c r="C2317" s="1" t="s">
        <v>14938</v>
      </c>
      <c r="D2317" s="1" t="s">
        <v>7737</v>
      </c>
      <c r="H2317" s="1">
        <v>6.1</v>
      </c>
      <c r="O2317" s="14"/>
    </row>
    <row r="2318" ht="14.25" customHeight="1">
      <c r="A2318" s="1" t="s">
        <v>893</v>
      </c>
      <c r="B2318" s="1" t="s">
        <v>18054</v>
      </c>
      <c r="C2318" s="1" t="s">
        <v>2394</v>
      </c>
      <c r="D2318" s="1" t="s">
        <v>7737</v>
      </c>
      <c r="H2318" s="1">
        <v>7.0</v>
      </c>
      <c r="O2318" s="14"/>
    </row>
    <row r="2319" ht="14.25" customHeight="1">
      <c r="A2319" s="1" t="s">
        <v>2394</v>
      </c>
      <c r="B2319" s="1" t="s">
        <v>17075</v>
      </c>
      <c r="C2319" s="1" t="s">
        <v>14938</v>
      </c>
      <c r="D2319" s="1" t="s">
        <v>18061</v>
      </c>
      <c r="H2319" s="1">
        <v>6.5</v>
      </c>
      <c r="O2319" s="14"/>
    </row>
    <row r="2320" ht="14.25" customHeight="1">
      <c r="A2320" s="1" t="s">
        <v>10030</v>
      </c>
      <c r="B2320" s="1" t="s">
        <v>2394</v>
      </c>
      <c r="H2320" s="1">
        <v>7.0</v>
      </c>
      <c r="O2320" s="14"/>
    </row>
    <row r="2321" ht="14.25" customHeight="1">
      <c r="A2321" s="1" t="s">
        <v>10030</v>
      </c>
      <c r="B2321" s="1" t="s">
        <v>2394</v>
      </c>
      <c r="C2321" s="1" t="s">
        <v>9004</v>
      </c>
      <c r="H2321" s="1">
        <v>7.0</v>
      </c>
      <c r="O2321" s="14"/>
    </row>
    <row r="2322" ht="14.25" customHeight="1">
      <c r="A2322" s="1" t="s">
        <v>893</v>
      </c>
      <c r="B2322" s="1" t="s">
        <v>7737</v>
      </c>
      <c r="H2322" s="1">
        <v>4.9</v>
      </c>
      <c r="O2322" s="14"/>
    </row>
    <row r="2323" ht="14.25" customHeight="1">
      <c r="A2323" s="1" t="s">
        <v>625</v>
      </c>
      <c r="B2323" s="1" t="s">
        <v>1138</v>
      </c>
      <c r="C2323" s="1" t="s">
        <v>2394</v>
      </c>
      <c r="D2323" s="1" t="s">
        <v>14938</v>
      </c>
      <c r="H2323" s="1">
        <v>6.9</v>
      </c>
      <c r="O2323" s="14"/>
    </row>
    <row r="2324" ht="14.25" customHeight="1">
      <c r="A2324" s="1" t="s">
        <v>1138</v>
      </c>
      <c r="B2324" s="1" t="s">
        <v>2394</v>
      </c>
      <c r="C2324" s="1" t="s">
        <v>14938</v>
      </c>
      <c r="H2324" s="1">
        <v>7.5</v>
      </c>
      <c r="O2324" s="14"/>
    </row>
    <row r="2325" ht="14.25" customHeight="1">
      <c r="A2325" s="1" t="s">
        <v>625</v>
      </c>
      <c r="B2325" s="1" t="s">
        <v>8614</v>
      </c>
      <c r="C2325" s="1" t="s">
        <v>851</v>
      </c>
      <c r="H2325" s="1">
        <v>8.4</v>
      </c>
      <c r="O2325" s="14"/>
    </row>
    <row r="2326" ht="14.25" customHeight="1">
      <c r="A2326" s="1" t="s">
        <v>1138</v>
      </c>
      <c r="B2326" s="1" t="s">
        <v>2394</v>
      </c>
      <c r="C2326" s="1" t="s">
        <v>18059</v>
      </c>
      <c r="D2326" s="1" t="s">
        <v>14938</v>
      </c>
      <c r="E2326" s="1" t="s">
        <v>7737</v>
      </c>
      <c r="F2326" s="1" t="s">
        <v>18061</v>
      </c>
      <c r="H2326" s="1">
        <v>6.9</v>
      </c>
      <c r="O2326" s="14"/>
    </row>
    <row r="2327" ht="14.25" customHeight="1">
      <c r="A2327" s="1" t="s">
        <v>10030</v>
      </c>
      <c r="B2327" s="1" t="s">
        <v>1138</v>
      </c>
      <c r="C2327" s="1" t="s">
        <v>13193</v>
      </c>
      <c r="H2327" s="1">
        <v>4.5</v>
      </c>
      <c r="O2327" s="14"/>
    </row>
    <row r="2328" ht="14.25" customHeight="1">
      <c r="A2328" s="1" t="s">
        <v>18054</v>
      </c>
      <c r="B2328" s="1" t="s">
        <v>2394</v>
      </c>
      <c r="C2328" s="1" t="s">
        <v>11374</v>
      </c>
      <c r="H2328" s="1">
        <v>7.4</v>
      </c>
      <c r="O2328" s="14"/>
    </row>
    <row r="2329" ht="14.25" customHeight="1">
      <c r="A2329" s="1" t="s">
        <v>10030</v>
      </c>
      <c r="B2329" s="1" t="s">
        <v>2394</v>
      </c>
      <c r="C2329" s="1" t="s">
        <v>18062</v>
      </c>
      <c r="H2329" s="1">
        <v>7.0</v>
      </c>
      <c r="O2329" s="14"/>
    </row>
    <row r="2330" ht="14.25" customHeight="1">
      <c r="A2330" s="1" t="s">
        <v>1138</v>
      </c>
      <c r="B2330" s="1" t="s">
        <v>9004</v>
      </c>
      <c r="H2330" s="1">
        <v>2.8</v>
      </c>
      <c r="O2330" s="14"/>
    </row>
    <row r="2331" ht="14.25" customHeight="1">
      <c r="A2331" s="1" t="s">
        <v>893</v>
      </c>
      <c r="B2331" s="1" t="s">
        <v>2394</v>
      </c>
      <c r="C2331" s="1" t="s">
        <v>9234</v>
      </c>
      <c r="D2331" s="1" t="s">
        <v>7737</v>
      </c>
      <c r="H2331" s="1">
        <v>7.5</v>
      </c>
      <c r="O2331" s="14"/>
    </row>
    <row r="2332" ht="14.25" customHeight="1">
      <c r="A2332" s="1" t="s">
        <v>2394</v>
      </c>
      <c r="B2332" s="1" t="s">
        <v>18061</v>
      </c>
      <c r="H2332" s="1">
        <v>7.1</v>
      </c>
      <c r="O2332" s="14"/>
    </row>
    <row r="2333" ht="14.25" customHeight="1">
      <c r="A2333" s="1" t="s">
        <v>18054</v>
      </c>
      <c r="B2333" s="1" t="s">
        <v>2394</v>
      </c>
      <c r="C2333" s="1" t="s">
        <v>14938</v>
      </c>
      <c r="D2333" s="1" t="s">
        <v>7737</v>
      </c>
      <c r="H2333" s="1">
        <v>6.4</v>
      </c>
      <c r="O2333" s="14"/>
    </row>
    <row r="2334" ht="14.25" customHeight="1">
      <c r="A2334" s="1" t="s">
        <v>625</v>
      </c>
      <c r="B2334" s="1" t="s">
        <v>13732</v>
      </c>
      <c r="C2334" s="1" t="s">
        <v>851</v>
      </c>
      <c r="D2334" s="1" t="s">
        <v>13193</v>
      </c>
      <c r="H2334" s="1">
        <v>6.7</v>
      </c>
      <c r="O2334" s="14"/>
    </row>
    <row r="2335" ht="14.25" customHeight="1">
      <c r="A2335" s="1" t="s">
        <v>2394</v>
      </c>
      <c r="B2335" s="1" t="s">
        <v>14938</v>
      </c>
      <c r="H2335" s="1">
        <v>5.3</v>
      </c>
      <c r="O2335" s="14"/>
    </row>
    <row r="2336" ht="14.25" customHeight="1">
      <c r="A2336" s="1" t="s">
        <v>893</v>
      </c>
      <c r="B2336" s="1" t="s">
        <v>625</v>
      </c>
      <c r="C2336" s="1" t="s">
        <v>8614</v>
      </c>
      <c r="D2336" s="1" t="s">
        <v>13732</v>
      </c>
      <c r="E2336" s="1" t="s">
        <v>9234</v>
      </c>
      <c r="F2336" s="1" t="s">
        <v>7737</v>
      </c>
      <c r="H2336" s="1">
        <v>6.9</v>
      </c>
      <c r="O2336" s="14"/>
    </row>
    <row r="2337" ht="14.25" customHeight="1">
      <c r="A2337" s="1" t="s">
        <v>2394</v>
      </c>
      <c r="B2337" s="1" t="s">
        <v>17075</v>
      </c>
      <c r="C2337" s="1" t="s">
        <v>18062</v>
      </c>
      <c r="H2337" s="1">
        <v>6.2</v>
      </c>
      <c r="O2337" s="14"/>
    </row>
    <row r="2338" ht="14.25" customHeight="1">
      <c r="A2338" s="1" t="s">
        <v>18054</v>
      </c>
      <c r="B2338" s="1" t="s">
        <v>2394</v>
      </c>
      <c r="C2338" s="1" t="s">
        <v>18059</v>
      </c>
      <c r="D2338" s="1" t="s">
        <v>14938</v>
      </c>
      <c r="E2338" s="1" t="s">
        <v>7737</v>
      </c>
      <c r="H2338" s="1">
        <v>6.3</v>
      </c>
      <c r="O2338" s="14"/>
    </row>
    <row r="2339" ht="14.25" customHeight="1">
      <c r="A2339" s="1" t="s">
        <v>893</v>
      </c>
      <c r="B2339" s="1" t="s">
        <v>625</v>
      </c>
      <c r="C2339" s="1" t="s">
        <v>2394</v>
      </c>
      <c r="D2339" s="1" t="s">
        <v>17075</v>
      </c>
      <c r="E2339" s="1" t="s">
        <v>14938</v>
      </c>
      <c r="H2339" s="1">
        <v>6.4</v>
      </c>
      <c r="O2339" s="14"/>
    </row>
    <row r="2340" ht="14.25" customHeight="1">
      <c r="A2340" s="1" t="s">
        <v>1138</v>
      </c>
      <c r="B2340" s="1" t="s">
        <v>13732</v>
      </c>
      <c r="C2340" s="1" t="s">
        <v>9234</v>
      </c>
      <c r="H2340" s="1">
        <v>6.5</v>
      </c>
      <c r="O2340" s="14"/>
    </row>
    <row r="2341" ht="14.25" customHeight="1">
      <c r="A2341" s="1" t="s">
        <v>1138</v>
      </c>
      <c r="B2341" s="1" t="s">
        <v>13732</v>
      </c>
      <c r="C2341" s="1" t="s">
        <v>851</v>
      </c>
      <c r="D2341" s="1" t="s">
        <v>9234</v>
      </c>
      <c r="H2341" s="1">
        <v>6.0</v>
      </c>
      <c r="O2341" s="14"/>
    </row>
    <row r="2342" ht="14.25" customHeight="1">
      <c r="A2342" s="1" t="s">
        <v>893</v>
      </c>
      <c r="B2342" s="1" t="s">
        <v>1138</v>
      </c>
      <c r="C2342" s="1" t="s">
        <v>18054</v>
      </c>
      <c r="D2342" s="1" t="s">
        <v>851</v>
      </c>
      <c r="E2342" s="1" t="s">
        <v>4647</v>
      </c>
      <c r="F2342" s="1" t="s">
        <v>18059</v>
      </c>
      <c r="G2342" s="1" t="s">
        <v>9234</v>
      </c>
      <c r="H2342" s="1">
        <v>5.1</v>
      </c>
      <c r="O2342" s="14"/>
    </row>
    <row r="2343" ht="14.25" customHeight="1">
      <c r="A2343" s="1" t="s">
        <v>18054</v>
      </c>
      <c r="B2343" s="1" t="s">
        <v>2394</v>
      </c>
      <c r="C2343" s="1" t="s">
        <v>18059</v>
      </c>
      <c r="H2343" s="1">
        <v>5.5</v>
      </c>
      <c r="O2343" s="14"/>
    </row>
    <row r="2344" ht="14.25" customHeight="1">
      <c r="A2344" s="1" t="s">
        <v>2394</v>
      </c>
      <c r="B2344" s="1" t="s">
        <v>13732</v>
      </c>
      <c r="H2344" s="1">
        <v>7.2</v>
      </c>
      <c r="O2344" s="14"/>
    </row>
    <row r="2345" ht="14.25" customHeight="1">
      <c r="A2345" s="1" t="s">
        <v>1138</v>
      </c>
      <c r="B2345" s="1" t="s">
        <v>2394</v>
      </c>
      <c r="C2345" s="1" t="s">
        <v>851</v>
      </c>
      <c r="D2345" s="1" t="s">
        <v>14938</v>
      </c>
      <c r="H2345" s="1">
        <v>5.4</v>
      </c>
      <c r="O2345" s="14"/>
    </row>
    <row r="2346" ht="14.25" customHeight="1">
      <c r="A2346" s="1" t="s">
        <v>18054</v>
      </c>
      <c r="B2346" s="1" t="s">
        <v>2394</v>
      </c>
      <c r="C2346" s="1" t="s">
        <v>18059</v>
      </c>
      <c r="D2346" s="1" t="s">
        <v>7737</v>
      </c>
      <c r="H2346" s="1">
        <v>5.7</v>
      </c>
      <c r="O2346" s="14"/>
    </row>
    <row r="2347" ht="14.25" customHeight="1">
      <c r="A2347" s="1" t="s">
        <v>14938</v>
      </c>
      <c r="B2347" s="1" t="s">
        <v>18066</v>
      </c>
      <c r="H2347" s="1">
        <v>5.2</v>
      </c>
      <c r="O2347" s="14"/>
    </row>
    <row r="2348" ht="14.25" customHeight="1">
      <c r="A2348" s="1" t="s">
        <v>893</v>
      </c>
      <c r="B2348" s="1" t="s">
        <v>2394</v>
      </c>
      <c r="C2348" s="1" t="s">
        <v>17075</v>
      </c>
      <c r="D2348" s="1" t="s">
        <v>18061</v>
      </c>
      <c r="H2348" s="1">
        <v>6.2</v>
      </c>
      <c r="O2348" s="14"/>
    </row>
    <row r="2349" ht="14.25" customHeight="1">
      <c r="A2349" s="1" t="s">
        <v>18054</v>
      </c>
      <c r="B2349" s="1" t="s">
        <v>2394</v>
      </c>
      <c r="C2349" s="1" t="s">
        <v>7737</v>
      </c>
      <c r="H2349" s="1">
        <v>6.7</v>
      </c>
      <c r="O2349" s="14"/>
    </row>
    <row r="2350" ht="14.25" customHeight="1">
      <c r="A2350" s="1" t="s">
        <v>625</v>
      </c>
      <c r="B2350" s="1" t="s">
        <v>8614</v>
      </c>
      <c r="C2350" s="1" t="s">
        <v>1138</v>
      </c>
      <c r="D2350" s="1" t="s">
        <v>13732</v>
      </c>
      <c r="H2350" s="1">
        <v>5.8</v>
      </c>
      <c r="O2350" s="14"/>
    </row>
    <row r="2351" ht="14.25" customHeight="1">
      <c r="A2351" s="1" t="s">
        <v>10030</v>
      </c>
      <c r="B2351" s="1" t="s">
        <v>2394</v>
      </c>
      <c r="C2351" s="1" t="s">
        <v>17075</v>
      </c>
      <c r="H2351" s="1">
        <v>7.0</v>
      </c>
      <c r="O2351" s="14"/>
    </row>
    <row r="2352" ht="14.25" customHeight="1">
      <c r="A2352" s="1" t="s">
        <v>8614</v>
      </c>
      <c r="H2352" s="1">
        <v>4.8</v>
      </c>
      <c r="O2352" s="14"/>
    </row>
    <row r="2353" ht="14.25" customHeight="1">
      <c r="A2353" s="1" t="s">
        <v>893</v>
      </c>
      <c r="B2353" s="1" t="s">
        <v>10030</v>
      </c>
      <c r="C2353" s="1" t="s">
        <v>2394</v>
      </c>
      <c r="D2353" s="1" t="s">
        <v>18062</v>
      </c>
      <c r="H2353" s="1">
        <v>7.2</v>
      </c>
      <c r="O2353" s="14"/>
    </row>
    <row r="2354" ht="14.25" customHeight="1">
      <c r="A2354" s="1" t="s">
        <v>893</v>
      </c>
      <c r="B2354" s="1" t="s">
        <v>18054</v>
      </c>
      <c r="C2354" s="1" t="s">
        <v>7737</v>
      </c>
      <c r="H2354" s="1">
        <v>5.6</v>
      </c>
      <c r="O2354" s="14"/>
    </row>
    <row r="2355" ht="14.25" customHeight="1">
      <c r="A2355" s="1" t="s">
        <v>18054</v>
      </c>
      <c r="B2355" s="1" t="s">
        <v>2394</v>
      </c>
      <c r="C2355" s="1" t="s">
        <v>18059</v>
      </c>
      <c r="D2355" s="1" t="s">
        <v>7737</v>
      </c>
      <c r="H2355" s="1">
        <v>6.4</v>
      </c>
      <c r="O2355" s="14"/>
    </row>
    <row r="2356" ht="14.25" customHeight="1">
      <c r="A2356" s="1" t="s">
        <v>2394</v>
      </c>
      <c r="B2356" s="1" t="s">
        <v>14938</v>
      </c>
      <c r="H2356" s="1">
        <v>7.5</v>
      </c>
      <c r="O2356" s="14"/>
    </row>
    <row r="2357" ht="14.25" customHeight="1">
      <c r="A2357" s="1" t="s">
        <v>893</v>
      </c>
      <c r="B2357" s="1" t="s">
        <v>10030</v>
      </c>
      <c r="C2357" s="1" t="s">
        <v>18054</v>
      </c>
      <c r="D2357" s="1" t="s">
        <v>2394</v>
      </c>
      <c r="H2357" s="1">
        <v>7.4</v>
      </c>
      <c r="O2357" s="14"/>
    </row>
    <row r="2358" ht="14.25" customHeight="1">
      <c r="A2358" s="1" t="s">
        <v>625</v>
      </c>
      <c r="B2358" s="1" t="s">
        <v>2394</v>
      </c>
      <c r="C2358" s="1" t="s">
        <v>11374</v>
      </c>
      <c r="H2358" s="1">
        <v>8.0</v>
      </c>
      <c r="O2358" s="14"/>
    </row>
    <row r="2359" ht="14.25" customHeight="1">
      <c r="A2359" s="1" t="s">
        <v>1138</v>
      </c>
      <c r="H2359" s="1">
        <v>5.7</v>
      </c>
      <c r="O2359" s="14"/>
    </row>
    <row r="2360" ht="14.25" customHeight="1">
      <c r="A2360" s="1" t="s">
        <v>18054</v>
      </c>
      <c r="B2360" s="1" t="s">
        <v>2394</v>
      </c>
      <c r="C2360" s="1" t="s">
        <v>18059</v>
      </c>
      <c r="D2360" s="1" t="s">
        <v>7737</v>
      </c>
      <c r="H2360" s="1">
        <v>6.8</v>
      </c>
      <c r="O2360" s="14"/>
    </row>
    <row r="2361" ht="14.25" customHeight="1">
      <c r="A2361" s="1" t="s">
        <v>1138</v>
      </c>
      <c r="B2361" s="1" t="s">
        <v>13732</v>
      </c>
      <c r="C2361" s="1" t="s">
        <v>14938</v>
      </c>
      <c r="H2361" s="1">
        <v>5.9</v>
      </c>
      <c r="O2361" s="14"/>
    </row>
    <row r="2362" ht="14.25" customHeight="1">
      <c r="A2362" s="1" t="s">
        <v>4647</v>
      </c>
      <c r="B2362" s="1" t="s">
        <v>18059</v>
      </c>
      <c r="H2362" s="1">
        <v>7.2</v>
      </c>
      <c r="O2362" s="14"/>
    </row>
    <row r="2363" ht="14.25" customHeight="1">
      <c r="A2363" s="1" t="s">
        <v>4647</v>
      </c>
      <c r="H2363" s="1">
        <v>5.5</v>
      </c>
      <c r="O2363" s="14"/>
    </row>
    <row r="2364" ht="14.25" customHeight="1">
      <c r="A2364" s="1" t="s">
        <v>2394</v>
      </c>
      <c r="B2364" s="1" t="s">
        <v>4647</v>
      </c>
      <c r="H2364" s="1">
        <v>8.4</v>
      </c>
      <c r="O2364" s="14"/>
    </row>
    <row r="2365" ht="14.25" customHeight="1">
      <c r="A2365" s="1" t="s">
        <v>625</v>
      </c>
      <c r="B2365" s="1" t="s">
        <v>1138</v>
      </c>
      <c r="C2365" s="1" t="s">
        <v>9234</v>
      </c>
      <c r="H2365" s="1">
        <v>8.5</v>
      </c>
      <c r="O2365" s="14"/>
    </row>
    <row r="2366" ht="14.25" customHeight="1">
      <c r="A2366" s="1" t="s">
        <v>4647</v>
      </c>
      <c r="B2366" s="1" t="s">
        <v>18059</v>
      </c>
      <c r="C2366" s="1" t="s">
        <v>7737</v>
      </c>
      <c r="H2366" s="1">
        <v>5.6</v>
      </c>
      <c r="O2366" s="14"/>
    </row>
    <row r="2367" ht="14.25" customHeight="1">
      <c r="A2367" s="1" t="s">
        <v>1138</v>
      </c>
      <c r="B2367" s="1" t="s">
        <v>2394</v>
      </c>
      <c r="H2367" s="1">
        <v>4.1</v>
      </c>
      <c r="O2367" s="14"/>
    </row>
    <row r="2368" ht="14.25" customHeight="1">
      <c r="A2368" s="1" t="s">
        <v>893</v>
      </c>
      <c r="B2368" s="1" t="s">
        <v>2394</v>
      </c>
      <c r="H2368" s="1">
        <v>5.0</v>
      </c>
      <c r="O2368" s="14"/>
    </row>
    <row r="2369" ht="14.25" customHeight="1">
      <c r="A2369" s="1" t="s">
        <v>1138</v>
      </c>
      <c r="B2369" s="1" t="s">
        <v>2394</v>
      </c>
      <c r="C2369" s="1" t="s">
        <v>14938</v>
      </c>
      <c r="H2369" s="1">
        <v>6.1</v>
      </c>
      <c r="O2369" s="14"/>
    </row>
    <row r="2370" ht="14.25" customHeight="1">
      <c r="A2370" s="1" t="s">
        <v>1138</v>
      </c>
      <c r="B2370" s="1" t="s">
        <v>14938</v>
      </c>
      <c r="H2370" s="1">
        <v>5.4</v>
      </c>
      <c r="O2370" s="14"/>
    </row>
    <row r="2371" ht="14.25" customHeight="1">
      <c r="A2371" s="1" t="s">
        <v>10030</v>
      </c>
      <c r="B2371" s="1" t="s">
        <v>2394</v>
      </c>
      <c r="C2371" s="1" t="s">
        <v>7737</v>
      </c>
      <c r="H2371" s="1">
        <v>7.1</v>
      </c>
      <c r="O2371" s="14"/>
    </row>
    <row r="2372" ht="14.25" customHeight="1">
      <c r="A2372" s="1" t="s">
        <v>1138</v>
      </c>
      <c r="B2372" s="1" t="s">
        <v>2394</v>
      </c>
      <c r="C2372" s="1" t="s">
        <v>18064</v>
      </c>
      <c r="D2372" s="1" t="s">
        <v>14938</v>
      </c>
      <c r="H2372" s="1">
        <v>6.6</v>
      </c>
      <c r="O2372" s="14"/>
    </row>
    <row r="2373" ht="14.25" customHeight="1">
      <c r="A2373" s="1" t="s">
        <v>625</v>
      </c>
      <c r="B2373" s="1" t="s">
        <v>1138</v>
      </c>
      <c r="C2373" s="1" t="s">
        <v>2394</v>
      </c>
      <c r="D2373" s="1" t="s">
        <v>13732</v>
      </c>
      <c r="E2373" s="1" t="s">
        <v>851</v>
      </c>
      <c r="H2373" s="1">
        <v>3.6</v>
      </c>
      <c r="O2373" s="14"/>
    </row>
    <row r="2374" ht="14.25" customHeight="1">
      <c r="A2374" s="1" t="s">
        <v>4647</v>
      </c>
      <c r="B2374" s="1" t="s">
        <v>7737</v>
      </c>
      <c r="H2374" s="1">
        <v>6.5</v>
      </c>
      <c r="O2374" s="14"/>
    </row>
    <row r="2375" ht="14.25" customHeight="1">
      <c r="A2375" s="1" t="s">
        <v>625</v>
      </c>
      <c r="B2375" s="1" t="s">
        <v>8614</v>
      </c>
      <c r="C2375" s="1" t="s">
        <v>13732</v>
      </c>
      <c r="D2375" s="1" t="s">
        <v>851</v>
      </c>
      <c r="H2375" s="1">
        <v>8.6</v>
      </c>
      <c r="O2375" s="14"/>
    </row>
    <row r="2376" ht="14.25" customHeight="1">
      <c r="A2376" s="1" t="s">
        <v>893</v>
      </c>
      <c r="B2376" s="1" t="s">
        <v>18054</v>
      </c>
      <c r="C2376" s="1" t="s">
        <v>7737</v>
      </c>
      <c r="H2376" s="1">
        <v>6.2</v>
      </c>
      <c r="O2376" s="14"/>
    </row>
    <row r="2377" ht="14.25" customHeight="1">
      <c r="A2377" s="1" t="s">
        <v>893</v>
      </c>
      <c r="B2377" s="1" t="s">
        <v>625</v>
      </c>
      <c r="C2377" s="1" t="s">
        <v>2394</v>
      </c>
      <c r="D2377" s="1" t="s">
        <v>17075</v>
      </c>
      <c r="E2377" s="1" t="s">
        <v>14938</v>
      </c>
      <c r="H2377" s="1">
        <v>7.0</v>
      </c>
      <c r="O2377" s="14"/>
    </row>
    <row r="2378" ht="14.25" customHeight="1">
      <c r="A2378" s="1" t="s">
        <v>2394</v>
      </c>
      <c r="B2378" s="1" t="s">
        <v>18061</v>
      </c>
      <c r="H2378" s="1">
        <v>7.6</v>
      </c>
      <c r="O2378" s="14"/>
    </row>
    <row r="2379" ht="14.25" customHeight="1">
      <c r="A2379" s="1" t="s">
        <v>625</v>
      </c>
      <c r="B2379" s="1" t="s">
        <v>1138</v>
      </c>
      <c r="C2379" s="1" t="s">
        <v>14938</v>
      </c>
      <c r="H2379" s="1">
        <v>6.5</v>
      </c>
      <c r="O2379" s="14"/>
    </row>
    <row r="2380" ht="14.25" customHeight="1">
      <c r="A2380" s="1" t="s">
        <v>1138</v>
      </c>
      <c r="B2380" s="1" t="s">
        <v>14938</v>
      </c>
      <c r="H2380" s="1">
        <v>6.4</v>
      </c>
      <c r="O2380" s="14"/>
    </row>
    <row r="2381" ht="14.25" customHeight="1">
      <c r="A2381" s="1" t="s">
        <v>2394</v>
      </c>
      <c r="B2381" s="1" t="s">
        <v>17075</v>
      </c>
      <c r="C2381" s="1" t="s">
        <v>18061</v>
      </c>
      <c r="H2381" s="1">
        <v>6.7</v>
      </c>
      <c r="O2381" s="14"/>
    </row>
    <row r="2382" ht="14.25" customHeight="1">
      <c r="A2382" s="1" t="s">
        <v>1138</v>
      </c>
      <c r="B2382" s="1" t="s">
        <v>2394</v>
      </c>
      <c r="C2382" s="1" t="s">
        <v>14938</v>
      </c>
      <c r="H2382" s="1">
        <v>6.3</v>
      </c>
      <c r="O2382" s="14"/>
    </row>
    <row r="2383" ht="14.25" customHeight="1">
      <c r="A2383" s="1" t="s">
        <v>2394</v>
      </c>
      <c r="H2383" s="1">
        <v>6.4</v>
      </c>
      <c r="O2383" s="14"/>
    </row>
    <row r="2384" ht="14.25" customHeight="1">
      <c r="A2384" s="1" t="s">
        <v>13732</v>
      </c>
      <c r="B2384" s="1" t="s">
        <v>851</v>
      </c>
      <c r="C2384" s="1" t="s">
        <v>9004</v>
      </c>
      <c r="H2384" s="1">
        <v>5.7</v>
      </c>
      <c r="O2384" s="14"/>
    </row>
    <row r="2385" ht="14.25" customHeight="1">
      <c r="A2385" s="1" t="s">
        <v>18054</v>
      </c>
      <c r="B2385" s="1" t="s">
        <v>2394</v>
      </c>
      <c r="C2385" s="1" t="s">
        <v>9004</v>
      </c>
      <c r="D2385" s="1" t="s">
        <v>7737</v>
      </c>
      <c r="H2385" s="1">
        <v>6.3</v>
      </c>
      <c r="O2385" s="14"/>
    </row>
    <row r="2386" ht="14.25" customHeight="1">
      <c r="A2386" s="1" t="s">
        <v>2394</v>
      </c>
      <c r="H2386" s="1">
        <v>7.8</v>
      </c>
      <c r="O2386" s="14"/>
    </row>
    <row r="2387" ht="14.25" customHeight="1">
      <c r="A2387" s="1" t="s">
        <v>2394</v>
      </c>
      <c r="B2387" s="1" t="s">
        <v>4647</v>
      </c>
      <c r="C2387" s="1" t="s">
        <v>18059</v>
      </c>
      <c r="D2387" s="1" t="s">
        <v>7737</v>
      </c>
      <c r="H2387" s="1">
        <v>6.0</v>
      </c>
      <c r="O2387" s="14"/>
    </row>
    <row r="2388" ht="14.25" customHeight="1">
      <c r="A2388" s="1" t="s">
        <v>1138</v>
      </c>
      <c r="B2388" s="1" t="s">
        <v>2394</v>
      </c>
      <c r="H2388" s="1">
        <v>7.7</v>
      </c>
      <c r="O2388" s="14"/>
    </row>
    <row r="2389" ht="14.25" customHeight="1">
      <c r="A2389" s="1" t="s">
        <v>4647</v>
      </c>
      <c r="H2389" s="1">
        <v>6.2</v>
      </c>
      <c r="O2389" s="14"/>
    </row>
    <row r="2390" ht="14.25" customHeight="1">
      <c r="A2390" s="1" t="s">
        <v>893</v>
      </c>
      <c r="H2390" s="1">
        <v>5.7</v>
      </c>
      <c r="O2390" s="14"/>
    </row>
    <row r="2391" ht="14.25" customHeight="1">
      <c r="A2391" s="1" t="s">
        <v>625</v>
      </c>
      <c r="B2391" s="1" t="s">
        <v>1138</v>
      </c>
      <c r="C2391" s="1" t="s">
        <v>2394</v>
      </c>
      <c r="H2391" s="1">
        <v>7.7</v>
      </c>
      <c r="O2391" s="14"/>
    </row>
    <row r="2392" ht="14.25" customHeight="1">
      <c r="A2392" s="1" t="s">
        <v>1138</v>
      </c>
      <c r="B2392" s="1" t="s">
        <v>851</v>
      </c>
      <c r="C2392" s="1" t="s">
        <v>14938</v>
      </c>
      <c r="H2392" s="1">
        <v>6.4</v>
      </c>
      <c r="O2392" s="14"/>
    </row>
    <row r="2393" ht="14.25" customHeight="1">
      <c r="A2393" s="1" t="s">
        <v>1138</v>
      </c>
      <c r="H2393" s="1">
        <v>6.4</v>
      </c>
      <c r="O2393" s="14"/>
    </row>
    <row r="2394" ht="14.25" customHeight="1">
      <c r="A2394" s="1" t="s">
        <v>893</v>
      </c>
      <c r="B2394" s="1" t="s">
        <v>1138</v>
      </c>
      <c r="C2394" s="1" t="s">
        <v>18054</v>
      </c>
      <c r="D2394" s="1" t="s">
        <v>851</v>
      </c>
      <c r="H2394" s="1">
        <v>6.9</v>
      </c>
      <c r="O2394" s="14"/>
    </row>
    <row r="2395" ht="14.25" customHeight="1">
      <c r="A2395" s="1" t="s">
        <v>1138</v>
      </c>
      <c r="B2395" s="1" t="s">
        <v>2394</v>
      </c>
      <c r="C2395" s="1" t="s">
        <v>13732</v>
      </c>
      <c r="D2395" s="1" t="s">
        <v>851</v>
      </c>
      <c r="E2395" s="1" t="s">
        <v>14938</v>
      </c>
      <c r="H2395" s="1">
        <v>7.3</v>
      </c>
      <c r="O2395" s="14"/>
    </row>
    <row r="2396" ht="14.25" customHeight="1">
      <c r="A2396" s="1" t="s">
        <v>1138</v>
      </c>
      <c r="H2396" s="1">
        <v>7.3</v>
      </c>
      <c r="O2396" s="14"/>
    </row>
    <row r="2397" ht="14.25" customHeight="1">
      <c r="A2397" s="1" t="s">
        <v>1138</v>
      </c>
      <c r="B2397" s="1" t="s">
        <v>14938</v>
      </c>
      <c r="H2397" s="1">
        <v>6.2</v>
      </c>
      <c r="O2397" s="14"/>
    </row>
    <row r="2398" ht="14.25" customHeight="1">
      <c r="A2398" s="1" t="s">
        <v>893</v>
      </c>
      <c r="B2398" s="1" t="s">
        <v>625</v>
      </c>
      <c r="C2398" s="1" t="s">
        <v>9234</v>
      </c>
      <c r="H2398" s="1">
        <v>6.6</v>
      </c>
      <c r="O2398" s="14"/>
    </row>
    <row r="2399" ht="14.25" customHeight="1">
      <c r="A2399" s="1" t="s">
        <v>2394</v>
      </c>
      <c r="B2399" s="1" t="s">
        <v>4647</v>
      </c>
      <c r="C2399" s="1" t="s">
        <v>7737</v>
      </c>
      <c r="H2399" s="1">
        <v>6.7</v>
      </c>
      <c r="O2399" s="14"/>
    </row>
    <row r="2400" ht="14.25" customHeight="1">
      <c r="A2400" s="1" t="s">
        <v>1138</v>
      </c>
      <c r="B2400" s="1" t="s">
        <v>14938</v>
      </c>
      <c r="H2400" s="1">
        <v>5.7</v>
      </c>
      <c r="O2400" s="14"/>
    </row>
    <row r="2401" ht="14.25" customHeight="1">
      <c r="A2401" s="1" t="s">
        <v>893</v>
      </c>
      <c r="B2401" s="1" t="s">
        <v>2394</v>
      </c>
      <c r="C2401" s="1" t="s">
        <v>851</v>
      </c>
      <c r="D2401" s="1" t="s">
        <v>18059</v>
      </c>
      <c r="E2401" s="1" t="s">
        <v>7737</v>
      </c>
      <c r="H2401" s="1">
        <v>3.1</v>
      </c>
      <c r="O2401" s="14"/>
    </row>
    <row r="2402" ht="14.25" customHeight="1">
      <c r="A2402" s="1" t="s">
        <v>1138</v>
      </c>
      <c r="B2402" s="1" t="s">
        <v>2394</v>
      </c>
      <c r="C2402" s="1" t="s">
        <v>14938</v>
      </c>
      <c r="H2402" s="1">
        <v>6.3</v>
      </c>
      <c r="O2402" s="14"/>
    </row>
    <row r="2403" ht="14.25" customHeight="1">
      <c r="A2403" s="1" t="s">
        <v>1138</v>
      </c>
      <c r="B2403" s="1" t="s">
        <v>2394</v>
      </c>
      <c r="H2403" s="1">
        <v>5.7</v>
      </c>
      <c r="O2403" s="14"/>
    </row>
    <row r="2404" ht="14.25" customHeight="1">
      <c r="A2404" s="1" t="s">
        <v>1138</v>
      </c>
      <c r="B2404" s="1" t="s">
        <v>18054</v>
      </c>
      <c r="C2404" s="1" t="s">
        <v>2394</v>
      </c>
      <c r="H2404" s="1">
        <v>7.1</v>
      </c>
      <c r="O2404" s="14"/>
    </row>
    <row r="2405" ht="14.25" customHeight="1">
      <c r="A2405" s="1" t="s">
        <v>1138</v>
      </c>
      <c r="B2405" s="1" t="s">
        <v>18054</v>
      </c>
      <c r="H2405" s="1">
        <v>7.0</v>
      </c>
      <c r="O2405" s="14"/>
    </row>
    <row r="2406" ht="14.25" customHeight="1">
      <c r="A2406" s="1" t="s">
        <v>1138</v>
      </c>
      <c r="B2406" s="1" t="s">
        <v>13732</v>
      </c>
      <c r="C2406" s="1" t="s">
        <v>14938</v>
      </c>
      <c r="H2406" s="1">
        <v>6.1</v>
      </c>
      <c r="O2406" s="14"/>
    </row>
    <row r="2407" ht="14.25" customHeight="1">
      <c r="A2407" s="1" t="s">
        <v>1138</v>
      </c>
      <c r="B2407" s="1" t="s">
        <v>13732</v>
      </c>
      <c r="H2407" s="1">
        <v>6.6</v>
      </c>
      <c r="O2407" s="14"/>
    </row>
    <row r="2408" ht="14.25" customHeight="1">
      <c r="A2408" s="1" t="s">
        <v>893</v>
      </c>
      <c r="B2408" s="1" t="s">
        <v>4647</v>
      </c>
      <c r="C2408" s="1" t="s">
        <v>9234</v>
      </c>
      <c r="H2408" s="1">
        <v>7.8</v>
      </c>
      <c r="O2408" s="14"/>
    </row>
    <row r="2409" ht="14.25" customHeight="1">
      <c r="A2409" s="1" t="s">
        <v>10030</v>
      </c>
      <c r="B2409" s="1" t="s">
        <v>2394</v>
      </c>
      <c r="C2409" s="1" t="s">
        <v>17075</v>
      </c>
      <c r="D2409" s="1" t="s">
        <v>9004</v>
      </c>
      <c r="H2409" s="1">
        <v>8.3</v>
      </c>
      <c r="O2409" s="14"/>
    </row>
    <row r="2410" ht="14.25" customHeight="1">
      <c r="A2410" s="1" t="s">
        <v>4647</v>
      </c>
      <c r="B2410" s="1" t="s">
        <v>18059</v>
      </c>
      <c r="H2410" s="1">
        <v>3.9</v>
      </c>
      <c r="O2410" s="14"/>
    </row>
    <row r="2411" ht="14.25" customHeight="1">
      <c r="A2411" s="1" t="s">
        <v>1138</v>
      </c>
      <c r="H2411" s="1">
        <v>7.0</v>
      </c>
      <c r="O2411" s="14"/>
    </row>
    <row r="2412" ht="14.25" customHeight="1">
      <c r="A2412" s="1" t="s">
        <v>1138</v>
      </c>
      <c r="B2412" s="1" t="s">
        <v>2394</v>
      </c>
      <c r="C2412" s="1" t="s">
        <v>14938</v>
      </c>
      <c r="H2412" s="1">
        <v>6.7</v>
      </c>
      <c r="O2412" s="14"/>
    </row>
    <row r="2413" ht="14.25" customHeight="1">
      <c r="A2413" s="1" t="s">
        <v>2394</v>
      </c>
      <c r="B2413" s="1" t="s">
        <v>18059</v>
      </c>
      <c r="H2413" s="1">
        <v>7.3</v>
      </c>
      <c r="O2413" s="14"/>
    </row>
    <row r="2414" ht="14.25" customHeight="1">
      <c r="A2414" s="1" t="s">
        <v>1138</v>
      </c>
      <c r="B2414" s="1" t="s">
        <v>2394</v>
      </c>
      <c r="C2414" s="1" t="s">
        <v>14938</v>
      </c>
      <c r="H2414" s="1">
        <v>7.5</v>
      </c>
      <c r="O2414" s="14"/>
    </row>
    <row r="2415" ht="14.25" customHeight="1">
      <c r="A2415" s="1" t="s">
        <v>1138</v>
      </c>
      <c r="B2415" s="1" t="s">
        <v>2394</v>
      </c>
      <c r="C2415" s="1" t="s">
        <v>851</v>
      </c>
      <c r="D2415" s="1" t="s">
        <v>14938</v>
      </c>
      <c r="H2415" s="1">
        <v>6.3</v>
      </c>
      <c r="O2415" s="14"/>
    </row>
    <row r="2416" ht="14.25" customHeight="1">
      <c r="A2416" s="1" t="s">
        <v>1138</v>
      </c>
      <c r="B2416" s="1" t="s">
        <v>2394</v>
      </c>
      <c r="C2416" s="1" t="s">
        <v>14938</v>
      </c>
      <c r="H2416" s="1">
        <v>7.8</v>
      </c>
      <c r="O2416" s="14"/>
    </row>
    <row r="2417" ht="14.25" customHeight="1">
      <c r="A2417" s="1" t="s">
        <v>2394</v>
      </c>
      <c r="H2417" s="1">
        <v>7.3</v>
      </c>
      <c r="O2417" s="14"/>
    </row>
    <row r="2418" ht="14.25" customHeight="1">
      <c r="A2418" s="1" t="s">
        <v>2394</v>
      </c>
      <c r="B2418" s="1" t="s">
        <v>17075</v>
      </c>
      <c r="C2418" s="1" t="s">
        <v>7737</v>
      </c>
      <c r="H2418" s="1">
        <v>7.6</v>
      </c>
      <c r="O2418" s="14"/>
    </row>
    <row r="2419" ht="14.25" customHeight="1">
      <c r="A2419" s="1" t="s">
        <v>2394</v>
      </c>
      <c r="B2419" s="1" t="s">
        <v>9004</v>
      </c>
      <c r="C2419" s="1" t="s">
        <v>14938</v>
      </c>
      <c r="H2419" s="1">
        <v>5.3</v>
      </c>
      <c r="O2419" s="14"/>
    </row>
    <row r="2420" ht="14.25" customHeight="1">
      <c r="A2420" s="1" t="s">
        <v>2394</v>
      </c>
      <c r="B2420" s="1" t="s">
        <v>17075</v>
      </c>
      <c r="C2420" s="1" t="s">
        <v>18061</v>
      </c>
      <c r="H2420" s="1">
        <v>7.9</v>
      </c>
      <c r="O2420" s="14"/>
    </row>
    <row r="2421" ht="14.25" customHeight="1">
      <c r="A2421" s="1" t="s">
        <v>893</v>
      </c>
      <c r="B2421" s="1" t="s">
        <v>1138</v>
      </c>
      <c r="H2421" s="1">
        <v>5.3</v>
      </c>
      <c r="O2421" s="14"/>
    </row>
    <row r="2422" ht="14.25" customHeight="1">
      <c r="A2422" s="1" t="s">
        <v>851</v>
      </c>
      <c r="B2422" s="1" t="s">
        <v>4647</v>
      </c>
      <c r="H2422" s="1">
        <v>6.8</v>
      </c>
      <c r="O2422" s="14"/>
    </row>
    <row r="2423" ht="14.25" customHeight="1">
      <c r="A2423" s="1" t="s">
        <v>10030</v>
      </c>
      <c r="B2423" s="1" t="s">
        <v>2394</v>
      </c>
      <c r="C2423" s="1" t="s">
        <v>13732</v>
      </c>
      <c r="D2423" s="1" t="s">
        <v>18062</v>
      </c>
      <c r="H2423" s="1">
        <v>7.1</v>
      </c>
      <c r="O2423" s="14"/>
    </row>
    <row r="2424" ht="14.25" customHeight="1">
      <c r="A2424" s="1" t="s">
        <v>1138</v>
      </c>
      <c r="B2424" s="1" t="s">
        <v>2394</v>
      </c>
      <c r="C2424" s="1" t="s">
        <v>18061</v>
      </c>
      <c r="H2424" s="1">
        <v>7.2</v>
      </c>
      <c r="O2424" s="14"/>
    </row>
    <row r="2425" ht="14.25" customHeight="1">
      <c r="A2425" s="1" t="s">
        <v>1138</v>
      </c>
      <c r="B2425" s="1" t="s">
        <v>18054</v>
      </c>
      <c r="C2425" s="1" t="s">
        <v>2394</v>
      </c>
      <c r="H2425" s="1">
        <v>5.8</v>
      </c>
      <c r="O2425" s="14"/>
    </row>
    <row r="2426" ht="14.25" customHeight="1">
      <c r="A2426" s="1" t="s">
        <v>893</v>
      </c>
      <c r="B2426" s="1" t="s">
        <v>625</v>
      </c>
      <c r="C2426" s="1" t="s">
        <v>851</v>
      </c>
      <c r="H2426" s="1">
        <v>5.8</v>
      </c>
      <c r="O2426" s="14"/>
    </row>
    <row r="2427" ht="14.25" customHeight="1">
      <c r="A2427" s="1" t="s">
        <v>10030</v>
      </c>
      <c r="B2427" s="1" t="s">
        <v>2394</v>
      </c>
      <c r="C2427" s="1" t="s">
        <v>18062</v>
      </c>
      <c r="H2427" s="1">
        <v>8.3</v>
      </c>
      <c r="O2427" s="14"/>
    </row>
    <row r="2428" ht="14.25" customHeight="1">
      <c r="A2428" s="1" t="s">
        <v>2394</v>
      </c>
      <c r="B2428" s="1" t="s">
        <v>14938</v>
      </c>
      <c r="H2428" s="1">
        <v>5.6</v>
      </c>
      <c r="O2428" s="14"/>
    </row>
    <row r="2429" ht="14.25" customHeight="1">
      <c r="A2429" s="1" t="s">
        <v>625</v>
      </c>
      <c r="B2429" s="1" t="s">
        <v>851</v>
      </c>
      <c r="C2429" s="1" t="s">
        <v>18059</v>
      </c>
      <c r="D2429" s="1" t="s">
        <v>7737</v>
      </c>
      <c r="H2429" s="1">
        <v>6.8</v>
      </c>
      <c r="O2429" s="14"/>
    </row>
    <row r="2430" ht="14.25" customHeight="1">
      <c r="A2430" s="1" t="s">
        <v>1138</v>
      </c>
      <c r="B2430" s="1" t="s">
        <v>2394</v>
      </c>
      <c r="C2430" s="1" t="s">
        <v>13193</v>
      </c>
      <c r="D2430" s="1" t="s">
        <v>14938</v>
      </c>
      <c r="H2430" s="1">
        <v>5.0</v>
      </c>
      <c r="O2430" s="14"/>
    </row>
    <row r="2431" ht="14.25" customHeight="1">
      <c r="A2431" s="1" t="s">
        <v>625</v>
      </c>
      <c r="B2431" s="1" t="s">
        <v>10030</v>
      </c>
      <c r="C2431" s="1" t="s">
        <v>2394</v>
      </c>
      <c r="D2431" s="1" t="s">
        <v>7737</v>
      </c>
      <c r="H2431" s="1">
        <v>7.6</v>
      </c>
      <c r="O2431" s="14"/>
    </row>
    <row r="2432" ht="14.25" customHeight="1">
      <c r="A2432" s="1" t="s">
        <v>1138</v>
      </c>
      <c r="B2432" s="1" t="s">
        <v>18054</v>
      </c>
      <c r="H2432" s="1">
        <v>6.7</v>
      </c>
      <c r="O2432" s="14"/>
    </row>
    <row r="2433" ht="14.25" customHeight="1">
      <c r="A2433" s="1" t="s">
        <v>2394</v>
      </c>
      <c r="B2433" s="1" t="s">
        <v>9004</v>
      </c>
      <c r="C2433" s="1" t="s">
        <v>14938</v>
      </c>
      <c r="H2433" s="1">
        <v>6.7</v>
      </c>
      <c r="O2433" s="14"/>
    </row>
    <row r="2434" ht="14.25" customHeight="1">
      <c r="A2434" s="1" t="s">
        <v>1138</v>
      </c>
      <c r="H2434" s="1">
        <v>5.7</v>
      </c>
      <c r="O2434" s="14"/>
    </row>
    <row r="2435" ht="14.25" customHeight="1">
      <c r="A2435" s="1" t="s">
        <v>1138</v>
      </c>
      <c r="B2435" s="1" t="s">
        <v>18054</v>
      </c>
      <c r="H2435" s="1">
        <v>5.2</v>
      </c>
      <c r="O2435" s="14"/>
    </row>
    <row r="2436" ht="14.25" customHeight="1">
      <c r="A2436" s="1" t="s">
        <v>2394</v>
      </c>
      <c r="H2436" s="1">
        <v>7.5</v>
      </c>
      <c r="O2436" s="14"/>
    </row>
    <row r="2437" ht="14.25" customHeight="1">
      <c r="A2437" s="1" t="s">
        <v>10030</v>
      </c>
      <c r="B2437" s="1" t="s">
        <v>2394</v>
      </c>
      <c r="H2437" s="1">
        <v>7.2</v>
      </c>
      <c r="O2437" s="14"/>
    </row>
    <row r="2438" ht="14.25" customHeight="1">
      <c r="A2438" s="1" t="s">
        <v>1138</v>
      </c>
      <c r="B2438" s="1" t="s">
        <v>14938</v>
      </c>
      <c r="H2438" s="1">
        <v>5.3</v>
      </c>
      <c r="O2438" s="14"/>
    </row>
    <row r="2439" ht="14.25" customHeight="1">
      <c r="A2439" s="1" t="s">
        <v>1138</v>
      </c>
      <c r="B2439" s="1" t="s">
        <v>2394</v>
      </c>
      <c r="C2439" s="1" t="s">
        <v>14938</v>
      </c>
      <c r="H2439" s="1">
        <v>6.5</v>
      </c>
      <c r="O2439" s="14"/>
    </row>
    <row r="2440" ht="14.25" customHeight="1">
      <c r="A2440" s="1" t="s">
        <v>893</v>
      </c>
      <c r="B2440" s="1" t="s">
        <v>625</v>
      </c>
      <c r="C2440" s="1" t="s">
        <v>11374</v>
      </c>
      <c r="H2440" s="1">
        <v>5.0</v>
      </c>
      <c r="O2440" s="14"/>
    </row>
    <row r="2441" ht="14.25" customHeight="1">
      <c r="A2441" s="1" t="s">
        <v>2394</v>
      </c>
      <c r="B2441" s="1" t="s">
        <v>7737</v>
      </c>
      <c r="H2441" s="1">
        <v>6.1</v>
      </c>
      <c r="O2441" s="14"/>
    </row>
    <row r="2442" ht="14.25" customHeight="1">
      <c r="A2442" s="1" t="s">
        <v>18059</v>
      </c>
      <c r="B2442" s="1" t="s">
        <v>7737</v>
      </c>
      <c r="H2442" s="1">
        <v>7.4</v>
      </c>
      <c r="O2442" s="14"/>
    </row>
    <row r="2443" ht="14.25" customHeight="1">
      <c r="A2443" s="1" t="s">
        <v>893</v>
      </c>
      <c r="B2443" s="1" t="s">
        <v>18054</v>
      </c>
      <c r="C2443" s="1" t="s">
        <v>7737</v>
      </c>
      <c r="H2443" s="1">
        <v>4.4</v>
      </c>
      <c r="O2443" s="14"/>
    </row>
    <row r="2444" ht="14.25" customHeight="1">
      <c r="A2444" s="1" t="s">
        <v>2394</v>
      </c>
      <c r="H2444" s="1">
        <v>7.5</v>
      </c>
      <c r="O2444" s="14"/>
    </row>
    <row r="2445" ht="14.25" customHeight="1">
      <c r="A2445" s="1" t="s">
        <v>1138</v>
      </c>
      <c r="B2445" s="1" t="s">
        <v>2394</v>
      </c>
      <c r="C2445" s="1" t="s">
        <v>14938</v>
      </c>
      <c r="H2445" s="1">
        <v>5.7</v>
      </c>
      <c r="O2445" s="14"/>
    </row>
    <row r="2446" ht="14.25" customHeight="1">
      <c r="A2446" s="1" t="s">
        <v>625</v>
      </c>
      <c r="B2446" s="1" t="s">
        <v>1138</v>
      </c>
      <c r="H2446" s="1">
        <v>5.5</v>
      </c>
      <c r="O2446" s="14"/>
    </row>
    <row r="2447" ht="14.25" customHeight="1">
      <c r="A2447" s="1" t="s">
        <v>1138</v>
      </c>
      <c r="B2447" s="1" t="s">
        <v>2394</v>
      </c>
      <c r="C2447" s="1" t="s">
        <v>14938</v>
      </c>
      <c r="H2447" s="1">
        <v>7.1</v>
      </c>
      <c r="O2447" s="14"/>
    </row>
    <row r="2448" ht="14.25" customHeight="1">
      <c r="A2448" s="1" t="s">
        <v>2394</v>
      </c>
      <c r="B2448" s="1" t="s">
        <v>14938</v>
      </c>
      <c r="H2448" s="1">
        <v>5.9</v>
      </c>
      <c r="O2448" s="14"/>
    </row>
    <row r="2449" ht="14.25" customHeight="1">
      <c r="A2449" s="1" t="s">
        <v>893</v>
      </c>
      <c r="B2449" s="1" t="s">
        <v>625</v>
      </c>
      <c r="C2449" s="1" t="s">
        <v>851</v>
      </c>
      <c r="H2449" s="1">
        <v>6.7</v>
      </c>
      <c r="O2449" s="14"/>
    </row>
    <row r="2450" ht="14.25" customHeight="1">
      <c r="A2450" s="1" t="s">
        <v>10030</v>
      </c>
      <c r="B2450" s="1" t="s">
        <v>2394</v>
      </c>
      <c r="C2450" s="1" t="s">
        <v>14938</v>
      </c>
      <c r="H2450" s="1">
        <v>7.0</v>
      </c>
      <c r="O2450" s="14"/>
    </row>
    <row r="2451" ht="14.25" customHeight="1">
      <c r="A2451" s="1" t="s">
        <v>10030</v>
      </c>
      <c r="B2451" s="1" t="s">
        <v>1138</v>
      </c>
      <c r="C2451" s="1" t="s">
        <v>2394</v>
      </c>
      <c r="H2451" s="1">
        <v>7.9</v>
      </c>
      <c r="O2451" s="14"/>
    </row>
    <row r="2452" ht="14.25" customHeight="1">
      <c r="A2452" s="1" t="s">
        <v>2394</v>
      </c>
      <c r="H2452" s="1">
        <v>6.9</v>
      </c>
      <c r="O2452" s="14"/>
    </row>
    <row r="2453" ht="14.25" customHeight="1">
      <c r="A2453" s="1" t="s">
        <v>625</v>
      </c>
      <c r="B2453" s="1" t="s">
        <v>10030</v>
      </c>
      <c r="C2453" s="1" t="s">
        <v>2394</v>
      </c>
      <c r="D2453" s="1" t="s">
        <v>17075</v>
      </c>
      <c r="E2453" s="1" t="s">
        <v>18061</v>
      </c>
      <c r="H2453" s="1">
        <v>7.3</v>
      </c>
      <c r="O2453" s="14"/>
    </row>
    <row r="2454" ht="14.25" customHeight="1">
      <c r="A2454" s="1" t="s">
        <v>893</v>
      </c>
      <c r="B2454" s="1" t="s">
        <v>18054</v>
      </c>
      <c r="C2454" s="1" t="s">
        <v>7737</v>
      </c>
      <c r="H2454" s="1">
        <v>7.3</v>
      </c>
      <c r="O2454" s="14"/>
    </row>
    <row r="2455" ht="14.25" customHeight="1">
      <c r="A2455" s="1" t="s">
        <v>893</v>
      </c>
      <c r="B2455" s="1" t="s">
        <v>9234</v>
      </c>
      <c r="H2455" s="1">
        <v>3.5</v>
      </c>
      <c r="O2455" s="14"/>
    </row>
    <row r="2456" ht="14.25" customHeight="1">
      <c r="A2456" s="1" t="s">
        <v>2394</v>
      </c>
      <c r="H2456" s="1">
        <v>7.8</v>
      </c>
      <c r="O2456" s="14"/>
    </row>
    <row r="2457" ht="14.25" customHeight="1">
      <c r="A2457" s="1" t="s">
        <v>10030</v>
      </c>
      <c r="B2457" s="1" t="s">
        <v>2394</v>
      </c>
      <c r="C2457" s="1" t="s">
        <v>9004</v>
      </c>
      <c r="D2457" s="1" t="s">
        <v>14938</v>
      </c>
      <c r="H2457" s="1">
        <v>7.4</v>
      </c>
      <c r="O2457" s="14"/>
    </row>
    <row r="2458" ht="14.25" customHeight="1">
      <c r="A2458" s="1" t="s">
        <v>625</v>
      </c>
      <c r="B2458" s="1" t="s">
        <v>2394</v>
      </c>
      <c r="C2458" s="1" t="s">
        <v>9234</v>
      </c>
      <c r="D2458" s="1" t="s">
        <v>7737</v>
      </c>
      <c r="H2458" s="1">
        <v>6.7</v>
      </c>
      <c r="O2458" s="14"/>
    </row>
    <row r="2459" ht="14.25" customHeight="1">
      <c r="A2459" s="1" t="s">
        <v>1138</v>
      </c>
      <c r="B2459" s="1" t="s">
        <v>14938</v>
      </c>
      <c r="H2459" s="1">
        <v>6.4</v>
      </c>
      <c r="O2459" s="14"/>
    </row>
    <row r="2460" ht="14.25" customHeight="1">
      <c r="A2460" s="1" t="s">
        <v>10030</v>
      </c>
      <c r="B2460" s="1" t="s">
        <v>2394</v>
      </c>
      <c r="C2460" s="1" t="s">
        <v>14938</v>
      </c>
      <c r="D2460" s="1" t="s">
        <v>18061</v>
      </c>
      <c r="H2460" s="1">
        <v>7.1</v>
      </c>
      <c r="O2460" s="14"/>
    </row>
    <row r="2461" ht="14.25" customHeight="1">
      <c r="A2461" s="1" t="s">
        <v>2394</v>
      </c>
      <c r="B2461" s="1" t="s">
        <v>18059</v>
      </c>
      <c r="H2461" s="1">
        <v>6.7</v>
      </c>
      <c r="O2461" s="14"/>
    </row>
    <row r="2462" ht="14.25" customHeight="1">
      <c r="A2462" s="1" t="s">
        <v>2394</v>
      </c>
      <c r="B2462" s="1" t="s">
        <v>18059</v>
      </c>
      <c r="H2462" s="1">
        <v>7.8</v>
      </c>
      <c r="O2462" s="14"/>
    </row>
    <row r="2463" ht="14.25" customHeight="1">
      <c r="A2463" s="1" t="s">
        <v>4647</v>
      </c>
      <c r="H2463" s="1">
        <v>4.0</v>
      </c>
      <c r="O2463" s="14"/>
    </row>
    <row r="2464" ht="14.25" customHeight="1">
      <c r="A2464" s="1" t="s">
        <v>893</v>
      </c>
      <c r="B2464" s="1" t="s">
        <v>4647</v>
      </c>
      <c r="C2464" s="1" t="s">
        <v>14938</v>
      </c>
      <c r="D2464" s="1" t="s">
        <v>9234</v>
      </c>
      <c r="E2464" s="1" t="s">
        <v>7737</v>
      </c>
      <c r="H2464" s="1">
        <v>5.9</v>
      </c>
      <c r="O2464" s="14"/>
    </row>
    <row r="2465" ht="14.25" customHeight="1">
      <c r="A2465" s="1" t="s">
        <v>18054</v>
      </c>
      <c r="B2465" s="1" t="s">
        <v>2394</v>
      </c>
      <c r="C2465" s="1" t="s">
        <v>18059</v>
      </c>
      <c r="D2465" s="1" t="s">
        <v>7737</v>
      </c>
      <c r="H2465" s="1">
        <v>7.2</v>
      </c>
      <c r="O2465" s="14"/>
    </row>
    <row r="2466" ht="14.25" customHeight="1">
      <c r="A2466" s="1" t="s">
        <v>9004</v>
      </c>
      <c r="H2466" s="1">
        <v>7.2</v>
      </c>
      <c r="O2466" s="14"/>
    </row>
    <row r="2467" ht="14.25" customHeight="1">
      <c r="A2467" s="1" t="s">
        <v>18054</v>
      </c>
      <c r="B2467" s="1" t="s">
        <v>2394</v>
      </c>
      <c r="C2467" s="1" t="s">
        <v>7737</v>
      </c>
      <c r="H2467" s="1">
        <v>5.1</v>
      </c>
      <c r="O2467" s="14"/>
    </row>
    <row r="2468" ht="14.25" customHeight="1">
      <c r="A2468" s="1" t="s">
        <v>10030</v>
      </c>
      <c r="B2468" s="1" t="s">
        <v>18054</v>
      </c>
      <c r="C2468" s="1" t="s">
        <v>2394</v>
      </c>
      <c r="D2468" s="1" t="s">
        <v>7737</v>
      </c>
      <c r="H2468" s="1">
        <v>7.7</v>
      </c>
      <c r="O2468" s="14"/>
    </row>
    <row r="2469" ht="14.25" customHeight="1">
      <c r="A2469" s="1" t="s">
        <v>7737</v>
      </c>
      <c r="H2469" s="1">
        <v>5.5</v>
      </c>
      <c r="O2469" s="14"/>
    </row>
    <row r="2470" ht="14.25" customHeight="1">
      <c r="A2470" s="1" t="s">
        <v>893</v>
      </c>
      <c r="B2470" s="1" t="s">
        <v>2394</v>
      </c>
      <c r="C2470" s="1" t="s">
        <v>17075</v>
      </c>
      <c r="D2470" s="1" t="s">
        <v>14938</v>
      </c>
      <c r="E2470" s="1" t="s">
        <v>18061</v>
      </c>
      <c r="F2470" s="1" t="s">
        <v>11374</v>
      </c>
      <c r="H2470" s="1">
        <v>6.2</v>
      </c>
      <c r="O2470" s="14"/>
    </row>
    <row r="2471" ht="14.25" customHeight="1">
      <c r="A2471" s="1" t="s">
        <v>4647</v>
      </c>
      <c r="H2471" s="1">
        <v>7.2</v>
      </c>
      <c r="O2471" s="14"/>
    </row>
    <row r="2472" ht="14.25" customHeight="1">
      <c r="A2472" s="1" t="s">
        <v>893</v>
      </c>
      <c r="B2472" s="1" t="s">
        <v>18054</v>
      </c>
      <c r="C2472" s="1" t="s">
        <v>2394</v>
      </c>
      <c r="D2472" s="1" t="s">
        <v>7737</v>
      </c>
      <c r="H2472" s="1">
        <v>5.2</v>
      </c>
      <c r="O2472" s="14"/>
    </row>
    <row r="2473" ht="14.25" customHeight="1">
      <c r="A2473" s="1" t="s">
        <v>893</v>
      </c>
      <c r="B2473" s="1" t="s">
        <v>8614</v>
      </c>
      <c r="C2473" s="1" t="s">
        <v>9234</v>
      </c>
      <c r="D2473" s="1" t="s">
        <v>7737</v>
      </c>
      <c r="H2473" s="1">
        <v>6.7</v>
      </c>
      <c r="O2473" s="14"/>
    </row>
    <row r="2474" ht="14.25" customHeight="1">
      <c r="A2474" s="1" t="s">
        <v>2394</v>
      </c>
      <c r="B2474" s="1" t="s">
        <v>11374</v>
      </c>
      <c r="H2474" s="1">
        <v>6.3</v>
      </c>
      <c r="O2474" s="14"/>
    </row>
    <row r="2475" ht="14.25" customHeight="1">
      <c r="A2475" s="1" t="s">
        <v>893</v>
      </c>
      <c r="B2475" s="1" t="s">
        <v>625</v>
      </c>
      <c r="C2475" s="1" t="s">
        <v>851</v>
      </c>
      <c r="H2475" s="1">
        <v>5.0</v>
      </c>
      <c r="O2475" s="14"/>
    </row>
    <row r="2476" ht="14.25" customHeight="1">
      <c r="A2476" s="1" t="s">
        <v>2394</v>
      </c>
      <c r="B2476" s="1" t="s">
        <v>4647</v>
      </c>
      <c r="C2476" s="1" t="s">
        <v>18059</v>
      </c>
      <c r="D2476" s="1" t="s">
        <v>7737</v>
      </c>
      <c r="H2476" s="1">
        <v>6.2</v>
      </c>
      <c r="O2476" s="14"/>
    </row>
    <row r="2477" ht="14.25" customHeight="1">
      <c r="A2477" s="1" t="s">
        <v>1138</v>
      </c>
      <c r="H2477" s="1">
        <v>7.6</v>
      </c>
      <c r="O2477" s="14"/>
    </row>
    <row r="2478" ht="14.25" customHeight="1">
      <c r="A2478" s="1" t="s">
        <v>1138</v>
      </c>
      <c r="B2478" s="1" t="s">
        <v>18054</v>
      </c>
      <c r="C2478" s="1" t="s">
        <v>2394</v>
      </c>
      <c r="H2478" s="1">
        <v>4.1</v>
      </c>
      <c r="O2478" s="14"/>
    </row>
    <row r="2479" ht="14.25" customHeight="1">
      <c r="A2479" s="1" t="s">
        <v>893</v>
      </c>
      <c r="B2479" s="1" t="s">
        <v>4647</v>
      </c>
      <c r="H2479" s="1">
        <v>5.3</v>
      </c>
      <c r="O2479" s="14"/>
    </row>
    <row r="2480" ht="14.25" customHeight="1">
      <c r="A2480" s="1" t="s">
        <v>2394</v>
      </c>
      <c r="B2480" s="1" t="s">
        <v>9004</v>
      </c>
      <c r="C2480" s="1" t="s">
        <v>13193</v>
      </c>
      <c r="D2480" s="1" t="s">
        <v>14938</v>
      </c>
      <c r="H2480" s="1">
        <v>6.2</v>
      </c>
      <c r="O2480" s="14"/>
    </row>
    <row r="2481" ht="14.25" customHeight="1">
      <c r="A2481" s="1" t="s">
        <v>893</v>
      </c>
      <c r="B2481" s="1" t="s">
        <v>8614</v>
      </c>
      <c r="C2481" s="1" t="s">
        <v>1138</v>
      </c>
      <c r="D2481" s="1" t="s">
        <v>18054</v>
      </c>
      <c r="E2481" s="1" t="s">
        <v>13732</v>
      </c>
      <c r="H2481" s="1">
        <v>6.5</v>
      </c>
      <c r="O2481" s="14"/>
    </row>
    <row r="2482" ht="14.25" customHeight="1">
      <c r="A2482" s="1" t="s">
        <v>2394</v>
      </c>
      <c r="B2482" s="1" t="s">
        <v>17075</v>
      </c>
      <c r="C2482" s="1" t="s">
        <v>18061</v>
      </c>
      <c r="H2482" s="1">
        <v>8.1</v>
      </c>
      <c r="O2482" s="14"/>
    </row>
    <row r="2483" ht="14.25" customHeight="1">
      <c r="A2483" s="1" t="s">
        <v>893</v>
      </c>
      <c r="B2483" s="1" t="s">
        <v>18054</v>
      </c>
      <c r="C2483" s="1" t="s">
        <v>2394</v>
      </c>
      <c r="D2483" s="1" t="s">
        <v>7737</v>
      </c>
      <c r="H2483" s="1">
        <v>6.3</v>
      </c>
      <c r="O2483" s="14"/>
    </row>
    <row r="2484" ht="14.25" customHeight="1">
      <c r="A2484" s="1" t="s">
        <v>2394</v>
      </c>
      <c r="B2484" s="1" t="s">
        <v>13732</v>
      </c>
      <c r="C2484" s="1" t="s">
        <v>9004</v>
      </c>
      <c r="D2484" s="1" t="s">
        <v>13193</v>
      </c>
      <c r="H2484" s="1">
        <v>4.4</v>
      </c>
      <c r="O2484" s="14"/>
    </row>
    <row r="2485" ht="14.25" customHeight="1">
      <c r="A2485" s="1" t="s">
        <v>893</v>
      </c>
      <c r="B2485" s="1" t="s">
        <v>7737</v>
      </c>
      <c r="H2485" s="1">
        <v>4.6</v>
      </c>
      <c r="O2485" s="14"/>
    </row>
    <row r="2486" ht="14.25" customHeight="1">
      <c r="A2486" s="1" t="s">
        <v>18054</v>
      </c>
      <c r="B2486" s="1" t="s">
        <v>2394</v>
      </c>
      <c r="C2486" s="1" t="s">
        <v>7737</v>
      </c>
      <c r="H2486" s="1">
        <v>6.0</v>
      </c>
      <c r="O2486" s="14"/>
    </row>
    <row r="2487" ht="14.25" customHeight="1">
      <c r="A2487" s="1" t="s">
        <v>851</v>
      </c>
      <c r="B2487" s="1" t="s">
        <v>4647</v>
      </c>
      <c r="C2487" s="1" t="s">
        <v>7737</v>
      </c>
      <c r="H2487" s="1">
        <v>7.6</v>
      </c>
      <c r="O2487" s="14"/>
    </row>
    <row r="2488" ht="14.25" customHeight="1">
      <c r="A2488" s="1" t="s">
        <v>893</v>
      </c>
      <c r="B2488" s="1" t="s">
        <v>625</v>
      </c>
      <c r="C2488" s="1" t="s">
        <v>9234</v>
      </c>
      <c r="H2488" s="1">
        <v>8.4</v>
      </c>
      <c r="O2488" s="14"/>
    </row>
    <row r="2489" ht="14.25" customHeight="1">
      <c r="A2489" s="1" t="s">
        <v>2394</v>
      </c>
      <c r="B2489" s="1" t="s">
        <v>13732</v>
      </c>
      <c r="C2489" s="1" t="s">
        <v>13193</v>
      </c>
      <c r="D2489" s="1" t="s">
        <v>14938</v>
      </c>
      <c r="H2489" s="1">
        <v>7.9</v>
      </c>
      <c r="O2489" s="14"/>
    </row>
    <row r="2490" ht="14.25" customHeight="1">
      <c r="A2490" s="1" t="s">
        <v>4647</v>
      </c>
      <c r="B2490" s="1" t="s">
        <v>18059</v>
      </c>
      <c r="C2490" s="1" t="s">
        <v>7737</v>
      </c>
      <c r="H2490" s="1">
        <v>5.6</v>
      </c>
      <c r="O2490" s="14"/>
    </row>
    <row r="2491" ht="14.25" customHeight="1">
      <c r="A2491" s="1" t="s">
        <v>1138</v>
      </c>
      <c r="H2491" s="1">
        <v>6.5</v>
      </c>
      <c r="O2491" s="14"/>
    </row>
    <row r="2492" ht="14.25" customHeight="1">
      <c r="A2492" s="1" t="s">
        <v>625</v>
      </c>
      <c r="B2492" s="1" t="s">
        <v>1138</v>
      </c>
      <c r="C2492" s="1" t="s">
        <v>2394</v>
      </c>
      <c r="D2492" s="1" t="s">
        <v>14938</v>
      </c>
      <c r="H2492" s="1">
        <v>7.5</v>
      </c>
      <c r="O2492" s="14"/>
    </row>
    <row r="2493" ht="14.25" customHeight="1">
      <c r="A2493" s="1" t="s">
        <v>1138</v>
      </c>
      <c r="H2493" s="1">
        <v>6.3</v>
      </c>
      <c r="O2493" s="14"/>
    </row>
    <row r="2494" ht="14.25" customHeight="1">
      <c r="A2494" s="1" t="s">
        <v>4647</v>
      </c>
      <c r="B2494" s="1" t="s">
        <v>7737</v>
      </c>
      <c r="H2494" s="1">
        <v>7.9</v>
      </c>
      <c r="O2494" s="14"/>
    </row>
    <row r="2495" ht="14.25" customHeight="1">
      <c r="A2495" s="1" t="s">
        <v>893</v>
      </c>
      <c r="B2495" s="1" t="s">
        <v>625</v>
      </c>
      <c r="C2495" s="1" t="s">
        <v>17075</v>
      </c>
      <c r="H2495" s="1">
        <v>7.9</v>
      </c>
      <c r="O2495" s="14"/>
    </row>
    <row r="2496" ht="14.25" customHeight="1">
      <c r="A2496" s="1" t="s">
        <v>1138</v>
      </c>
      <c r="B2496" s="1" t="s">
        <v>2394</v>
      </c>
      <c r="C2496" s="1" t="s">
        <v>13732</v>
      </c>
      <c r="D2496" s="1" t="s">
        <v>851</v>
      </c>
      <c r="E2496" s="1" t="s">
        <v>9234</v>
      </c>
      <c r="H2496" s="1">
        <v>5.1</v>
      </c>
      <c r="O2496" s="14"/>
    </row>
    <row r="2497" ht="14.25" customHeight="1">
      <c r="A2497" s="1" t="s">
        <v>1138</v>
      </c>
      <c r="B2497" s="1" t="s">
        <v>2394</v>
      </c>
      <c r="H2497" s="1">
        <v>6.7</v>
      </c>
      <c r="O2497" s="14"/>
    </row>
    <row r="2498" ht="14.25" customHeight="1">
      <c r="A2498" s="1" t="s">
        <v>893</v>
      </c>
      <c r="B2498" s="1" t="s">
        <v>18054</v>
      </c>
      <c r="C2498" s="1" t="s">
        <v>2394</v>
      </c>
      <c r="D2498" s="1" t="s">
        <v>7737</v>
      </c>
      <c r="H2498" s="1">
        <v>6.7</v>
      </c>
      <c r="O2498" s="14"/>
    </row>
    <row r="2499" ht="14.25" customHeight="1">
      <c r="A2499" s="1" t="s">
        <v>4647</v>
      </c>
      <c r="B2499" s="1" t="s">
        <v>18059</v>
      </c>
      <c r="H2499" s="1">
        <v>5.6</v>
      </c>
      <c r="O2499" s="14"/>
    </row>
    <row r="2500" ht="14.25" customHeight="1">
      <c r="A2500" s="1" t="s">
        <v>1138</v>
      </c>
      <c r="B2500" s="1" t="s">
        <v>14938</v>
      </c>
      <c r="H2500" s="1">
        <v>5.6</v>
      </c>
      <c r="O2500" s="14"/>
    </row>
    <row r="2501" ht="14.25" customHeight="1">
      <c r="A2501" s="1" t="s">
        <v>893</v>
      </c>
      <c r="B2501" s="1" t="s">
        <v>625</v>
      </c>
      <c r="C2501" s="1" t="s">
        <v>9234</v>
      </c>
      <c r="H2501" s="1">
        <v>6.8</v>
      </c>
      <c r="O2501" s="14"/>
    </row>
    <row r="2502" ht="14.25" customHeight="1">
      <c r="A2502" s="1" t="s">
        <v>1138</v>
      </c>
      <c r="B2502" s="1" t="s">
        <v>9004</v>
      </c>
      <c r="C2502" s="1" t="s">
        <v>14938</v>
      </c>
      <c r="H2502" s="1">
        <v>6.2</v>
      </c>
      <c r="O2502" s="14"/>
    </row>
    <row r="2503" ht="14.25" customHeight="1">
      <c r="A2503" s="1" t="s">
        <v>2394</v>
      </c>
      <c r="B2503" s="1" t="s">
        <v>851</v>
      </c>
      <c r="C2503" s="1" t="s">
        <v>14938</v>
      </c>
      <c r="H2503" s="1">
        <v>5.6</v>
      </c>
      <c r="O2503" s="14"/>
    </row>
    <row r="2504" ht="14.25" customHeight="1">
      <c r="A2504" s="1" t="s">
        <v>4647</v>
      </c>
      <c r="H2504" s="1">
        <v>6.4</v>
      </c>
      <c r="O2504" s="14"/>
    </row>
    <row r="2505" ht="14.25" customHeight="1">
      <c r="A2505" s="1" t="s">
        <v>1138</v>
      </c>
      <c r="H2505" s="1">
        <v>5.6</v>
      </c>
      <c r="O2505" s="14"/>
    </row>
    <row r="2506" ht="14.25" customHeight="1">
      <c r="A2506" s="1" t="s">
        <v>10030</v>
      </c>
      <c r="B2506" s="1" t="s">
        <v>2394</v>
      </c>
      <c r="C2506" s="1" t="s">
        <v>18062</v>
      </c>
      <c r="H2506" s="1">
        <v>7.4</v>
      </c>
      <c r="O2506" s="14"/>
    </row>
    <row r="2507" ht="14.25" customHeight="1">
      <c r="A2507" s="1" t="s">
        <v>1138</v>
      </c>
      <c r="H2507" s="1">
        <v>4.9</v>
      </c>
      <c r="O2507" s="14"/>
    </row>
    <row r="2508" ht="14.25" customHeight="1">
      <c r="A2508" s="1" t="s">
        <v>1138</v>
      </c>
      <c r="B2508" s="1" t="s">
        <v>18054</v>
      </c>
      <c r="C2508" s="1" t="s">
        <v>2394</v>
      </c>
      <c r="D2508" s="1" t="s">
        <v>9004</v>
      </c>
      <c r="E2508" s="1" t="s">
        <v>14938</v>
      </c>
      <c r="H2508" s="1">
        <v>6.0</v>
      </c>
      <c r="O2508" s="14"/>
    </row>
    <row r="2509" ht="14.25" customHeight="1">
      <c r="A2509" s="1" t="s">
        <v>1138</v>
      </c>
      <c r="B2509" s="1" t="s">
        <v>9004</v>
      </c>
      <c r="C2509" s="1" t="s">
        <v>14938</v>
      </c>
      <c r="H2509" s="1">
        <v>7.2</v>
      </c>
      <c r="O2509" s="14"/>
    </row>
    <row r="2510" ht="14.25" customHeight="1">
      <c r="A2510" s="1" t="s">
        <v>1138</v>
      </c>
      <c r="B2510" s="1" t="s">
        <v>2394</v>
      </c>
      <c r="C2510" s="1" t="s">
        <v>14938</v>
      </c>
      <c r="D2510" s="1" t="s">
        <v>18062</v>
      </c>
      <c r="H2510" s="1">
        <v>4.9</v>
      </c>
      <c r="O2510" s="14"/>
    </row>
    <row r="2511" ht="14.25" customHeight="1">
      <c r="A2511" s="1" t="s">
        <v>18054</v>
      </c>
      <c r="B2511" s="1" t="s">
        <v>2394</v>
      </c>
      <c r="C2511" s="1" t="s">
        <v>7737</v>
      </c>
      <c r="H2511" s="1">
        <v>7.5</v>
      </c>
      <c r="O2511" s="14"/>
    </row>
    <row r="2512" ht="14.25" customHeight="1">
      <c r="A2512" s="1" t="s">
        <v>4647</v>
      </c>
      <c r="B2512" s="1" t="s">
        <v>18059</v>
      </c>
      <c r="C2512" s="1" t="s">
        <v>7737</v>
      </c>
      <c r="H2512" s="1">
        <v>4.8</v>
      </c>
      <c r="O2512" s="14"/>
    </row>
    <row r="2513" ht="14.25" customHeight="1">
      <c r="A2513" s="1" t="s">
        <v>1138</v>
      </c>
      <c r="B2513" s="1" t="s">
        <v>14938</v>
      </c>
      <c r="H2513" s="1">
        <v>3.1</v>
      </c>
      <c r="O2513" s="14"/>
    </row>
    <row r="2514" ht="14.25" customHeight="1">
      <c r="A2514" s="1" t="s">
        <v>625</v>
      </c>
      <c r="B2514" s="1" t="s">
        <v>1138</v>
      </c>
      <c r="C2514" s="1" t="s">
        <v>13732</v>
      </c>
      <c r="D2514" s="1" t="s">
        <v>851</v>
      </c>
      <c r="E2514" s="1" t="s">
        <v>13193</v>
      </c>
      <c r="H2514" s="1">
        <v>5.8</v>
      </c>
      <c r="O2514" s="14"/>
    </row>
    <row r="2515" ht="14.25" customHeight="1">
      <c r="A2515" s="1" t="s">
        <v>18054</v>
      </c>
      <c r="B2515" s="1" t="s">
        <v>2394</v>
      </c>
      <c r="C2515" s="1" t="s">
        <v>7737</v>
      </c>
      <c r="H2515" s="1">
        <v>6.7</v>
      </c>
      <c r="O2515" s="14"/>
    </row>
    <row r="2516" ht="14.25" customHeight="1">
      <c r="A2516" s="1" t="s">
        <v>893</v>
      </c>
      <c r="B2516" s="1" t="s">
        <v>625</v>
      </c>
      <c r="C2516" s="1" t="s">
        <v>2394</v>
      </c>
      <c r="D2516" s="1" t="s">
        <v>17075</v>
      </c>
      <c r="E2516" s="1" t="s">
        <v>18061</v>
      </c>
      <c r="H2516" s="1">
        <v>6.8</v>
      </c>
      <c r="O2516" s="14"/>
    </row>
    <row r="2517" ht="14.25" customHeight="1">
      <c r="A2517" s="1" t="s">
        <v>4647</v>
      </c>
      <c r="H2517" s="1">
        <v>6.5</v>
      </c>
      <c r="O2517" s="14"/>
    </row>
    <row r="2518" ht="14.25" customHeight="1">
      <c r="A2518" s="1" t="s">
        <v>1138</v>
      </c>
      <c r="B2518" s="1" t="s">
        <v>14938</v>
      </c>
      <c r="H2518" s="1">
        <v>5.9</v>
      </c>
      <c r="O2518" s="14"/>
    </row>
    <row r="2519" ht="14.25" customHeight="1">
      <c r="A2519" s="1" t="s">
        <v>1138</v>
      </c>
      <c r="B2519" s="1" t="s">
        <v>9004</v>
      </c>
      <c r="H2519" s="1">
        <v>5.5</v>
      </c>
      <c r="O2519" s="14"/>
    </row>
    <row r="2520" ht="14.25" customHeight="1">
      <c r="A2520" s="1" t="s">
        <v>893</v>
      </c>
      <c r="B2520" s="1" t="s">
        <v>625</v>
      </c>
      <c r="C2520" s="1" t="s">
        <v>13732</v>
      </c>
      <c r="D2520" s="1" t="s">
        <v>9234</v>
      </c>
      <c r="H2520" s="1">
        <v>3.6</v>
      </c>
      <c r="O2520" s="14"/>
    </row>
    <row r="2521" ht="14.25" customHeight="1">
      <c r="A2521" s="1" t="s">
        <v>2394</v>
      </c>
      <c r="H2521" s="1">
        <v>3.3</v>
      </c>
      <c r="O2521" s="14"/>
    </row>
    <row r="2522" ht="14.25" customHeight="1">
      <c r="A2522" s="1" t="s">
        <v>893</v>
      </c>
      <c r="B2522" s="1" t="s">
        <v>18054</v>
      </c>
      <c r="C2522" s="1" t="s">
        <v>2394</v>
      </c>
      <c r="D2522" s="1" t="s">
        <v>7737</v>
      </c>
      <c r="H2522" s="1">
        <v>7.4</v>
      </c>
      <c r="O2522" s="14"/>
    </row>
    <row r="2523" ht="14.25" customHeight="1">
      <c r="A2523" s="1" t="s">
        <v>10030</v>
      </c>
      <c r="B2523" s="1" t="s">
        <v>2394</v>
      </c>
      <c r="C2523" s="1" t="s">
        <v>14938</v>
      </c>
      <c r="D2523" s="1" t="s">
        <v>18062</v>
      </c>
      <c r="H2523" s="1">
        <v>6.7</v>
      </c>
      <c r="O2523" s="14"/>
    </row>
    <row r="2524" ht="14.25" customHeight="1">
      <c r="A2524" s="1" t="s">
        <v>625</v>
      </c>
      <c r="B2524" s="1" t="s">
        <v>18054</v>
      </c>
      <c r="C2524" s="1" t="s">
        <v>2394</v>
      </c>
      <c r="D2524" s="1" t="s">
        <v>14938</v>
      </c>
      <c r="H2524" s="1">
        <v>3.0</v>
      </c>
      <c r="O2524" s="14"/>
    </row>
    <row r="2525" ht="14.25" customHeight="1">
      <c r="A2525" s="1" t="s">
        <v>2394</v>
      </c>
      <c r="B2525" s="1" t="s">
        <v>18059</v>
      </c>
      <c r="C2525" s="1" t="s">
        <v>14938</v>
      </c>
      <c r="D2525" s="1" t="s">
        <v>7737</v>
      </c>
      <c r="H2525" s="1">
        <v>7.6</v>
      </c>
      <c r="O2525" s="14"/>
    </row>
    <row r="2526" ht="14.25" customHeight="1">
      <c r="A2526" s="1" t="s">
        <v>625</v>
      </c>
      <c r="B2526" s="1" t="s">
        <v>4647</v>
      </c>
      <c r="C2526" s="1" t="s">
        <v>7737</v>
      </c>
      <c r="H2526" s="1">
        <v>6.4</v>
      </c>
      <c r="O2526" s="14"/>
    </row>
    <row r="2527" ht="14.25" customHeight="1">
      <c r="A2527" s="1" t="s">
        <v>10030</v>
      </c>
      <c r="B2527" s="1" t="s">
        <v>18054</v>
      </c>
      <c r="C2527" s="1" t="s">
        <v>2394</v>
      </c>
      <c r="D2527" s="1" t="s">
        <v>7737</v>
      </c>
      <c r="H2527" s="1">
        <v>6.9</v>
      </c>
      <c r="O2527" s="14"/>
    </row>
    <row r="2528" ht="14.25" customHeight="1">
      <c r="A2528" s="1" t="s">
        <v>18054</v>
      </c>
      <c r="B2528" s="1" t="s">
        <v>2394</v>
      </c>
      <c r="C2528" s="1" t="s">
        <v>14938</v>
      </c>
      <c r="D2528" s="1" t="s">
        <v>7737</v>
      </c>
      <c r="H2528" s="1">
        <v>6.6</v>
      </c>
      <c r="O2528" s="14"/>
    </row>
    <row r="2529" ht="14.25" customHeight="1">
      <c r="A2529" s="1" t="s">
        <v>1138</v>
      </c>
      <c r="B2529" s="1" t="s">
        <v>18059</v>
      </c>
      <c r="C2529" s="1" t="s">
        <v>9234</v>
      </c>
      <c r="D2529" s="1" t="s">
        <v>7737</v>
      </c>
      <c r="H2529" s="1">
        <v>5.5</v>
      </c>
      <c r="O2529" s="14"/>
    </row>
    <row r="2530" ht="14.25" customHeight="1">
      <c r="A2530" s="1" t="s">
        <v>625</v>
      </c>
      <c r="B2530" s="1" t="s">
        <v>8614</v>
      </c>
      <c r="C2530" s="1" t="s">
        <v>13732</v>
      </c>
      <c r="D2530" s="1" t="s">
        <v>851</v>
      </c>
      <c r="H2530" s="1">
        <v>6.6</v>
      </c>
      <c r="O2530" s="14"/>
    </row>
    <row r="2531" ht="14.25" customHeight="1">
      <c r="A2531" s="1" t="s">
        <v>9234</v>
      </c>
      <c r="H2531" s="1">
        <v>5.2</v>
      </c>
      <c r="O2531" s="14"/>
    </row>
    <row r="2532" ht="14.25" customHeight="1">
      <c r="A2532" s="1" t="s">
        <v>4647</v>
      </c>
      <c r="B2532" s="1" t="s">
        <v>7737</v>
      </c>
      <c r="H2532" s="1">
        <v>4.1</v>
      </c>
      <c r="O2532" s="14"/>
    </row>
    <row r="2533" ht="14.25" customHeight="1">
      <c r="A2533" s="1" t="s">
        <v>1138</v>
      </c>
      <c r="B2533" s="1" t="s">
        <v>2394</v>
      </c>
      <c r="C2533" s="1" t="s">
        <v>13732</v>
      </c>
      <c r="D2533" s="1" t="s">
        <v>14938</v>
      </c>
      <c r="H2533" s="1">
        <v>6.8</v>
      </c>
      <c r="O2533" s="14"/>
    </row>
    <row r="2534" ht="14.25" customHeight="1">
      <c r="A2534" s="1" t="s">
        <v>10030</v>
      </c>
      <c r="B2534" s="1" t="s">
        <v>2394</v>
      </c>
      <c r="C2534" s="1" t="s">
        <v>14938</v>
      </c>
      <c r="H2534" s="1">
        <v>6.5</v>
      </c>
      <c r="O2534" s="14"/>
    </row>
    <row r="2535" ht="14.25" customHeight="1">
      <c r="A2535" s="1" t="s">
        <v>2394</v>
      </c>
      <c r="B2535" s="1" t="s">
        <v>18059</v>
      </c>
      <c r="C2535" s="1" t="s">
        <v>14938</v>
      </c>
      <c r="D2535" s="1" t="s">
        <v>7737</v>
      </c>
      <c r="H2535" s="1">
        <v>7.6</v>
      </c>
      <c r="O2535" s="14"/>
    </row>
    <row r="2536" ht="14.25" customHeight="1">
      <c r="A2536" s="1" t="s">
        <v>18054</v>
      </c>
      <c r="B2536" s="1" t="s">
        <v>2394</v>
      </c>
      <c r="H2536" s="1">
        <v>7.4</v>
      </c>
      <c r="O2536" s="14"/>
    </row>
    <row r="2537" ht="14.25" customHeight="1">
      <c r="A2537" s="1" t="s">
        <v>2394</v>
      </c>
      <c r="B2537" s="1" t="s">
        <v>14938</v>
      </c>
      <c r="H2537" s="1">
        <v>7.7</v>
      </c>
      <c r="O2537" s="14"/>
    </row>
    <row r="2538" ht="14.25" customHeight="1">
      <c r="A2538" s="1" t="s">
        <v>10030</v>
      </c>
      <c r="B2538" s="1" t="s">
        <v>2394</v>
      </c>
      <c r="C2538" s="1" t="s">
        <v>14938</v>
      </c>
      <c r="H2538" s="1">
        <v>7.1</v>
      </c>
      <c r="O2538" s="14"/>
    </row>
    <row r="2539" ht="14.25" customHeight="1">
      <c r="A2539" s="1" t="s">
        <v>1138</v>
      </c>
      <c r="B2539" s="1" t="s">
        <v>14938</v>
      </c>
      <c r="H2539" s="1">
        <v>6.3</v>
      </c>
      <c r="O2539" s="14"/>
    </row>
    <row r="2540" ht="14.25" customHeight="1">
      <c r="A2540" s="1" t="s">
        <v>2394</v>
      </c>
      <c r="H2540" s="1">
        <v>7.6</v>
      </c>
      <c r="O2540" s="14"/>
    </row>
    <row r="2541" ht="14.25" customHeight="1">
      <c r="A2541" s="1" t="s">
        <v>1138</v>
      </c>
      <c r="B2541" s="1" t="s">
        <v>2394</v>
      </c>
      <c r="H2541" s="1">
        <v>8.0</v>
      </c>
      <c r="O2541" s="14"/>
    </row>
    <row r="2542" ht="14.25" customHeight="1">
      <c r="A2542" s="1" t="s">
        <v>1138</v>
      </c>
      <c r="H2542" s="1">
        <v>7.3</v>
      </c>
      <c r="O2542" s="14"/>
    </row>
    <row r="2543" ht="14.25" customHeight="1">
      <c r="A2543" s="1" t="s">
        <v>1138</v>
      </c>
      <c r="B2543" s="1" t="s">
        <v>2394</v>
      </c>
      <c r="C2543" s="1" t="s">
        <v>14938</v>
      </c>
      <c r="H2543" s="1">
        <v>7.6</v>
      </c>
      <c r="O2543" s="14"/>
    </row>
    <row r="2544" ht="14.25" customHeight="1">
      <c r="A2544" s="1" t="s">
        <v>2394</v>
      </c>
      <c r="H2544" s="1">
        <v>7.8</v>
      </c>
      <c r="O2544" s="14"/>
    </row>
    <row r="2545" ht="14.25" customHeight="1">
      <c r="A2545" s="1" t="s">
        <v>1138</v>
      </c>
      <c r="H2545" s="1">
        <v>6.5</v>
      </c>
      <c r="O2545" s="14"/>
    </row>
    <row r="2546" ht="14.25" customHeight="1">
      <c r="A2546" s="1" t="s">
        <v>1138</v>
      </c>
      <c r="B2546" s="1" t="s">
        <v>2394</v>
      </c>
      <c r="C2546" s="1" t="s">
        <v>14938</v>
      </c>
      <c r="D2546" s="1" t="s">
        <v>18062</v>
      </c>
      <c r="H2546" s="1">
        <v>6.4</v>
      </c>
      <c r="O2546" s="14"/>
    </row>
    <row r="2547" ht="14.25" customHeight="1">
      <c r="A2547" s="1" t="s">
        <v>1138</v>
      </c>
      <c r="B2547" s="1" t="s">
        <v>2394</v>
      </c>
      <c r="C2547" s="1" t="s">
        <v>14938</v>
      </c>
      <c r="H2547" s="1">
        <v>8.0</v>
      </c>
      <c r="O2547" s="14"/>
    </row>
    <row r="2548" ht="14.25" customHeight="1">
      <c r="A2548" s="1" t="s">
        <v>2394</v>
      </c>
      <c r="B2548" s="1" t="s">
        <v>851</v>
      </c>
      <c r="C2548" s="1" t="s">
        <v>4647</v>
      </c>
      <c r="D2548" s="1" t="s">
        <v>18059</v>
      </c>
      <c r="E2548" s="1" t="s">
        <v>7737</v>
      </c>
      <c r="H2548" s="1">
        <v>4.8</v>
      </c>
      <c r="O2548" s="14"/>
    </row>
    <row r="2549" ht="14.25" customHeight="1">
      <c r="A2549" s="1" t="s">
        <v>625</v>
      </c>
      <c r="B2549" s="1" t="s">
        <v>1138</v>
      </c>
      <c r="C2549" s="1" t="s">
        <v>2394</v>
      </c>
      <c r="D2549" s="1" t="s">
        <v>14938</v>
      </c>
      <c r="H2549" s="1">
        <v>7.8</v>
      </c>
      <c r="O2549" s="14"/>
    </row>
    <row r="2550" ht="14.25" customHeight="1">
      <c r="A2550" s="1" t="s">
        <v>4647</v>
      </c>
      <c r="H2550" s="1">
        <v>5.9</v>
      </c>
      <c r="O2550" s="14"/>
    </row>
    <row r="2551" ht="14.25" customHeight="1">
      <c r="A2551" s="1" t="s">
        <v>2394</v>
      </c>
      <c r="H2551" s="1">
        <v>5.4</v>
      </c>
      <c r="O2551" s="14"/>
    </row>
    <row r="2552" ht="14.25" customHeight="1">
      <c r="A2552" s="1" t="s">
        <v>1138</v>
      </c>
      <c r="B2552" s="1" t="s">
        <v>13732</v>
      </c>
      <c r="H2552" s="1">
        <v>3.3</v>
      </c>
      <c r="O2552" s="14"/>
    </row>
    <row r="2553" ht="14.25" customHeight="1">
      <c r="A2553" s="1" t="s">
        <v>2394</v>
      </c>
      <c r="B2553" s="1" t="s">
        <v>851</v>
      </c>
      <c r="C2553" s="1" t="s">
        <v>18061</v>
      </c>
      <c r="H2553" s="1">
        <v>8.2</v>
      </c>
      <c r="O2553" s="14"/>
    </row>
    <row r="2554" ht="14.25" customHeight="1">
      <c r="A2554" s="1" t="s">
        <v>2394</v>
      </c>
      <c r="B2554" s="1" t="s">
        <v>851</v>
      </c>
      <c r="C2554" s="1" t="s">
        <v>18059</v>
      </c>
      <c r="D2554" s="1" t="s">
        <v>7737</v>
      </c>
      <c r="H2554" s="1">
        <v>6.6</v>
      </c>
      <c r="O2554" s="14"/>
    </row>
    <row r="2555" ht="14.25" customHeight="1">
      <c r="A2555" s="1" t="s">
        <v>893</v>
      </c>
      <c r="B2555" s="1" t="s">
        <v>1138</v>
      </c>
      <c r="C2555" s="1" t="s">
        <v>18054</v>
      </c>
      <c r="D2555" s="1" t="s">
        <v>13732</v>
      </c>
      <c r="H2555" s="1">
        <v>5.4</v>
      </c>
      <c r="O2555" s="14"/>
    </row>
    <row r="2556" ht="14.25" customHeight="1">
      <c r="A2556" s="1" t="s">
        <v>18054</v>
      </c>
      <c r="B2556" s="1" t="s">
        <v>2394</v>
      </c>
      <c r="C2556" s="1" t="s">
        <v>14938</v>
      </c>
      <c r="D2556" s="1" t="s">
        <v>7737</v>
      </c>
      <c r="H2556" s="1">
        <v>6.4</v>
      </c>
      <c r="O2556" s="14"/>
    </row>
    <row r="2557" ht="14.25" customHeight="1">
      <c r="A2557" s="1" t="s">
        <v>2394</v>
      </c>
      <c r="B2557" s="1" t="s">
        <v>4647</v>
      </c>
      <c r="C2557" s="1" t="s">
        <v>7737</v>
      </c>
      <c r="H2557" s="1">
        <v>4.8</v>
      </c>
      <c r="O2557" s="14"/>
    </row>
    <row r="2558" ht="14.25" customHeight="1">
      <c r="A2558" s="1" t="s">
        <v>625</v>
      </c>
      <c r="B2558" s="1" t="s">
        <v>1138</v>
      </c>
      <c r="C2558" s="1" t="s">
        <v>2394</v>
      </c>
      <c r="H2558" s="1">
        <v>5.9</v>
      </c>
      <c r="O2558" s="14"/>
    </row>
    <row r="2559" ht="14.25" customHeight="1">
      <c r="A2559" s="1" t="s">
        <v>893</v>
      </c>
      <c r="B2559" s="1" t="s">
        <v>18054</v>
      </c>
      <c r="H2559" s="1">
        <v>5.5</v>
      </c>
      <c r="O2559" s="14"/>
    </row>
    <row r="2560" ht="14.25" customHeight="1">
      <c r="A2560" s="1" t="s">
        <v>893</v>
      </c>
      <c r="B2560" s="1" t="s">
        <v>1138</v>
      </c>
      <c r="C2560" s="1" t="s">
        <v>18059</v>
      </c>
      <c r="H2560" s="1">
        <v>7.9</v>
      </c>
      <c r="O2560" s="14"/>
    </row>
    <row r="2561" ht="14.25" customHeight="1">
      <c r="A2561" s="1" t="s">
        <v>1138</v>
      </c>
      <c r="B2561" s="1" t="s">
        <v>2394</v>
      </c>
      <c r="H2561" s="1">
        <v>4.9</v>
      </c>
      <c r="O2561" s="14"/>
    </row>
    <row r="2562" ht="14.25" customHeight="1">
      <c r="A2562" s="1" t="s">
        <v>2394</v>
      </c>
      <c r="B2562" s="1" t="s">
        <v>14938</v>
      </c>
      <c r="H2562" s="1">
        <v>7.2</v>
      </c>
      <c r="O2562" s="14"/>
    </row>
    <row r="2563" ht="14.25" customHeight="1">
      <c r="A2563" s="1" t="s">
        <v>893</v>
      </c>
      <c r="B2563" s="1" t="s">
        <v>625</v>
      </c>
      <c r="C2563" s="1" t="s">
        <v>2394</v>
      </c>
      <c r="D2563" s="1" t="s">
        <v>14938</v>
      </c>
      <c r="E2563" s="1" t="s">
        <v>18061</v>
      </c>
      <c r="H2563" s="1">
        <v>6.6</v>
      </c>
      <c r="O2563" s="14"/>
    </row>
    <row r="2564" ht="14.25" customHeight="1">
      <c r="A2564" s="1" t="s">
        <v>1138</v>
      </c>
      <c r="H2564" s="1">
        <v>6.7</v>
      </c>
      <c r="O2564" s="14"/>
    </row>
    <row r="2565" ht="14.25" customHeight="1">
      <c r="A2565" s="1" t="s">
        <v>1138</v>
      </c>
      <c r="B2565" s="1" t="s">
        <v>2394</v>
      </c>
      <c r="C2565" s="1" t="s">
        <v>14938</v>
      </c>
      <c r="H2565" s="1">
        <v>5.3</v>
      </c>
      <c r="O2565" s="14"/>
    </row>
    <row r="2566" ht="14.25" customHeight="1">
      <c r="A2566" s="1" t="s">
        <v>2394</v>
      </c>
      <c r="H2566" s="1">
        <v>7.2</v>
      </c>
      <c r="O2566" s="14"/>
    </row>
    <row r="2567" ht="14.25" customHeight="1">
      <c r="A2567" s="1" t="s">
        <v>1138</v>
      </c>
      <c r="B2567" s="1" t="s">
        <v>851</v>
      </c>
      <c r="C2567" s="1" t="s">
        <v>4647</v>
      </c>
      <c r="H2567" s="1">
        <v>5.1</v>
      </c>
      <c r="O2567" s="14"/>
    </row>
    <row r="2568" ht="14.25" customHeight="1">
      <c r="A2568" s="1" t="s">
        <v>1138</v>
      </c>
      <c r="B2568" s="1" t="s">
        <v>18054</v>
      </c>
      <c r="C2568" s="1" t="s">
        <v>18059</v>
      </c>
      <c r="H2568" s="1">
        <v>5.6</v>
      </c>
      <c r="O2568" s="14"/>
    </row>
    <row r="2569" ht="14.25" customHeight="1">
      <c r="A2569" s="1" t="s">
        <v>1138</v>
      </c>
      <c r="H2569" s="1">
        <v>7.6</v>
      </c>
      <c r="O2569" s="14"/>
    </row>
    <row r="2570" ht="14.25" customHeight="1">
      <c r="A2570" s="1" t="s">
        <v>893</v>
      </c>
      <c r="B2570" s="1" t="s">
        <v>2394</v>
      </c>
      <c r="C2570" s="1" t="s">
        <v>851</v>
      </c>
      <c r="D2570" s="1" t="s">
        <v>18059</v>
      </c>
      <c r="E2570" s="1" t="s">
        <v>7737</v>
      </c>
      <c r="H2570" s="1">
        <v>3.1</v>
      </c>
      <c r="O2570" s="14"/>
    </row>
    <row r="2571" ht="14.25" customHeight="1">
      <c r="A2571" s="1" t="s">
        <v>2394</v>
      </c>
      <c r="B2571" s="1" t="s">
        <v>14938</v>
      </c>
      <c r="H2571" s="1">
        <v>7.2</v>
      </c>
      <c r="O2571" s="14"/>
    </row>
    <row r="2572" ht="14.25" customHeight="1">
      <c r="A2572" s="1" t="s">
        <v>1138</v>
      </c>
      <c r="B2572" s="1" t="s">
        <v>2394</v>
      </c>
      <c r="C2572" s="1" t="s">
        <v>14938</v>
      </c>
      <c r="H2572" s="1">
        <v>5.7</v>
      </c>
      <c r="O2572" s="14"/>
    </row>
    <row r="2573" ht="14.25" customHeight="1">
      <c r="A2573" s="1" t="s">
        <v>1138</v>
      </c>
      <c r="B2573" s="1" t="s">
        <v>14938</v>
      </c>
      <c r="C2573" s="1" t="s">
        <v>9234</v>
      </c>
      <c r="H2573" s="1">
        <v>5.2</v>
      </c>
      <c r="O2573" s="14"/>
    </row>
    <row r="2574" ht="14.25" customHeight="1">
      <c r="A2574" s="1" t="s">
        <v>2394</v>
      </c>
      <c r="H2574" s="1">
        <v>7.7</v>
      </c>
      <c r="O2574" s="14"/>
    </row>
    <row r="2575" ht="14.25" customHeight="1">
      <c r="A2575" s="1" t="s">
        <v>18059</v>
      </c>
      <c r="B2575" s="1" t="s">
        <v>9234</v>
      </c>
      <c r="C2575" s="1" t="s">
        <v>7737</v>
      </c>
      <c r="H2575" s="1">
        <v>7.0</v>
      </c>
      <c r="O2575" s="14"/>
    </row>
    <row r="2576" ht="14.25" customHeight="1">
      <c r="A2576" s="1" t="s">
        <v>1138</v>
      </c>
      <c r="H2576" s="1">
        <v>3.6</v>
      </c>
      <c r="O2576" s="14"/>
    </row>
    <row r="2577" ht="14.25" customHeight="1">
      <c r="A2577" s="1" t="s">
        <v>893</v>
      </c>
      <c r="B2577" s="1" t="s">
        <v>2394</v>
      </c>
      <c r="C2577" s="1" t="s">
        <v>9234</v>
      </c>
      <c r="D2577" s="1" t="s">
        <v>7737</v>
      </c>
      <c r="H2577" s="1">
        <v>4.9</v>
      </c>
      <c r="O2577" s="14"/>
    </row>
    <row r="2578" ht="14.25" customHeight="1">
      <c r="A2578" s="1" t="s">
        <v>1138</v>
      </c>
      <c r="B2578" s="1" t="s">
        <v>2394</v>
      </c>
      <c r="C2578" s="1" t="s">
        <v>9004</v>
      </c>
      <c r="H2578" s="1">
        <v>6.0</v>
      </c>
      <c r="O2578" s="14"/>
    </row>
    <row r="2579" ht="14.25" customHeight="1">
      <c r="A2579" s="1" t="s">
        <v>1138</v>
      </c>
      <c r="B2579" s="1" t="s">
        <v>14938</v>
      </c>
      <c r="H2579" s="1">
        <v>6.6</v>
      </c>
      <c r="O2579" s="14"/>
    </row>
    <row r="2580" ht="14.25" customHeight="1">
      <c r="A2580" s="1" t="s">
        <v>1138</v>
      </c>
      <c r="B2580" s="1" t="s">
        <v>9004</v>
      </c>
      <c r="H2580" s="1">
        <v>6.8</v>
      </c>
      <c r="O2580" s="14"/>
    </row>
    <row r="2581" ht="14.25" customHeight="1">
      <c r="A2581" s="1" t="s">
        <v>893</v>
      </c>
      <c r="B2581" s="1" t="s">
        <v>625</v>
      </c>
      <c r="C2581" s="1" t="s">
        <v>851</v>
      </c>
      <c r="H2581" s="1">
        <v>7.2</v>
      </c>
      <c r="O2581" s="14"/>
    </row>
    <row r="2582" ht="14.25" customHeight="1">
      <c r="A2582" s="1" t="s">
        <v>2394</v>
      </c>
      <c r="H2582" s="1">
        <v>7.2</v>
      </c>
      <c r="O2582" s="14"/>
    </row>
    <row r="2583" ht="14.25" customHeight="1">
      <c r="A2583" s="1" t="s">
        <v>893</v>
      </c>
      <c r="B2583" s="1" t="s">
        <v>18054</v>
      </c>
      <c r="C2583" s="1" t="s">
        <v>9234</v>
      </c>
      <c r="H2583" s="1">
        <v>2.8</v>
      </c>
      <c r="O2583" s="14"/>
    </row>
    <row r="2584" ht="14.25" customHeight="1">
      <c r="A2584" s="1" t="s">
        <v>2394</v>
      </c>
      <c r="B2584" s="1" t="s">
        <v>14938</v>
      </c>
      <c r="H2584" s="1">
        <v>6.6</v>
      </c>
      <c r="O2584" s="14"/>
    </row>
    <row r="2585" ht="14.25" customHeight="1">
      <c r="A2585" s="1" t="s">
        <v>2394</v>
      </c>
      <c r="B2585" s="1" t="s">
        <v>17075</v>
      </c>
      <c r="C2585" s="1" t="s">
        <v>14938</v>
      </c>
      <c r="D2585" s="1" t="s">
        <v>18061</v>
      </c>
      <c r="H2585" s="1">
        <v>6.7</v>
      </c>
      <c r="O2585" s="14"/>
    </row>
    <row r="2586" ht="14.25" customHeight="1">
      <c r="A2586" s="1" t="s">
        <v>18054</v>
      </c>
      <c r="B2586" s="1" t="s">
        <v>2394</v>
      </c>
      <c r="C2586" s="1" t="s">
        <v>18059</v>
      </c>
      <c r="D2586" s="1" t="s">
        <v>7737</v>
      </c>
      <c r="H2586" s="1">
        <v>7.0</v>
      </c>
      <c r="O2586" s="14"/>
    </row>
    <row r="2587" ht="14.25" customHeight="1">
      <c r="A2587" s="1" t="s">
        <v>1138</v>
      </c>
      <c r="H2587" s="1">
        <v>4.4</v>
      </c>
      <c r="O2587" s="14"/>
    </row>
    <row r="2588" ht="14.25" customHeight="1">
      <c r="A2588" s="1" t="s">
        <v>1138</v>
      </c>
      <c r="B2588" s="1" t="s">
        <v>14938</v>
      </c>
      <c r="H2588" s="1">
        <v>7.1</v>
      </c>
      <c r="O2588" s="14"/>
    </row>
    <row r="2589" ht="14.25" customHeight="1">
      <c r="A2589" s="1" t="s">
        <v>2394</v>
      </c>
      <c r="B2589" s="1" t="s">
        <v>14938</v>
      </c>
      <c r="C2589" s="1" t="s">
        <v>18061</v>
      </c>
      <c r="H2589" s="1">
        <v>6.2</v>
      </c>
      <c r="O2589" s="14"/>
    </row>
    <row r="2590" ht="14.25" customHeight="1">
      <c r="A2590" s="1" t="s">
        <v>2394</v>
      </c>
      <c r="B2590" s="1" t="s">
        <v>851</v>
      </c>
      <c r="H2590" s="1">
        <v>7.3</v>
      </c>
      <c r="O2590" s="14"/>
    </row>
    <row r="2591" ht="14.25" customHeight="1">
      <c r="A2591" s="1" t="s">
        <v>1138</v>
      </c>
      <c r="B2591" s="1" t="s">
        <v>4647</v>
      </c>
      <c r="C2591" s="1" t="s">
        <v>14938</v>
      </c>
      <c r="H2591" s="1">
        <v>5.1</v>
      </c>
      <c r="O2591" s="14"/>
    </row>
    <row r="2592" ht="14.25" customHeight="1">
      <c r="A2592" s="1" t="s">
        <v>2394</v>
      </c>
      <c r="B2592" s="1" t="s">
        <v>13732</v>
      </c>
      <c r="H2592" s="1">
        <v>8.1</v>
      </c>
      <c r="O2592" s="14"/>
    </row>
    <row r="2593" ht="14.25" customHeight="1">
      <c r="A2593" s="1" t="s">
        <v>18054</v>
      </c>
      <c r="B2593" s="1" t="s">
        <v>2394</v>
      </c>
      <c r="C2593" s="1" t="s">
        <v>7737</v>
      </c>
      <c r="H2593" s="1">
        <v>6.7</v>
      </c>
      <c r="O2593" s="14"/>
    </row>
    <row r="2594" ht="14.25" customHeight="1">
      <c r="A2594" s="1" t="s">
        <v>2394</v>
      </c>
      <c r="B2594" s="1" t="s">
        <v>11374</v>
      </c>
      <c r="H2594" s="1">
        <v>6.6</v>
      </c>
      <c r="O2594" s="14"/>
    </row>
    <row r="2595" ht="14.25" customHeight="1">
      <c r="A2595" s="1" t="s">
        <v>1138</v>
      </c>
      <c r="B2595" s="1" t="s">
        <v>2394</v>
      </c>
      <c r="C2595" s="1" t="s">
        <v>14938</v>
      </c>
      <c r="D2595" s="1" t="s">
        <v>18062</v>
      </c>
      <c r="H2595" s="1">
        <v>4.5</v>
      </c>
      <c r="O2595" s="14"/>
    </row>
    <row r="2596" ht="14.25" customHeight="1">
      <c r="A2596" s="1" t="s">
        <v>1138</v>
      </c>
      <c r="B2596" s="1" t="s">
        <v>18054</v>
      </c>
      <c r="C2596" s="1" t="s">
        <v>2394</v>
      </c>
      <c r="H2596" s="1">
        <v>8.1</v>
      </c>
      <c r="O2596" s="14"/>
    </row>
    <row r="2597" ht="14.25" customHeight="1">
      <c r="A2597" s="1" t="s">
        <v>2394</v>
      </c>
      <c r="B2597" s="1" t="s">
        <v>18061</v>
      </c>
      <c r="H2597" s="1">
        <v>6.6</v>
      </c>
      <c r="O2597" s="14"/>
    </row>
    <row r="2598" ht="14.25" customHeight="1">
      <c r="A2598" s="1" t="s">
        <v>2394</v>
      </c>
      <c r="B2598" s="1" t="s">
        <v>18062</v>
      </c>
      <c r="H2598" s="1">
        <v>6.5</v>
      </c>
      <c r="O2598" s="14"/>
    </row>
    <row r="2599" ht="14.25" customHeight="1">
      <c r="A2599" s="1" t="s">
        <v>2394</v>
      </c>
      <c r="B2599" s="1" t="s">
        <v>18059</v>
      </c>
      <c r="C2599" s="1" t="s">
        <v>7737</v>
      </c>
      <c r="H2599" s="1">
        <v>5.9</v>
      </c>
      <c r="O2599" s="14"/>
    </row>
    <row r="2600" ht="14.25" customHeight="1">
      <c r="A2600" s="1" t="s">
        <v>893</v>
      </c>
      <c r="B2600" s="1" t="s">
        <v>1138</v>
      </c>
      <c r="C2600" s="1" t="s">
        <v>18054</v>
      </c>
      <c r="D2600" s="1" t="s">
        <v>2394</v>
      </c>
      <c r="E2600" s="1" t="s">
        <v>7737</v>
      </c>
      <c r="H2600" s="1">
        <v>6.6</v>
      </c>
      <c r="O2600" s="14"/>
    </row>
    <row r="2601" ht="14.25" customHeight="1">
      <c r="A2601" s="1" t="s">
        <v>1138</v>
      </c>
      <c r="B2601" s="1" t="s">
        <v>4647</v>
      </c>
      <c r="C2601" s="1" t="s">
        <v>9234</v>
      </c>
      <c r="H2601" s="1">
        <v>6.5</v>
      </c>
      <c r="O2601" s="14"/>
    </row>
    <row r="2602" ht="14.25" customHeight="1">
      <c r="A2602" s="1" t="s">
        <v>893</v>
      </c>
      <c r="B2602" s="1" t="s">
        <v>1138</v>
      </c>
      <c r="C2602" s="1" t="s">
        <v>18054</v>
      </c>
      <c r="H2602" s="1">
        <v>7.3</v>
      </c>
      <c r="O2602" s="14"/>
    </row>
    <row r="2603" ht="14.25" customHeight="1">
      <c r="A2603" s="1" t="s">
        <v>1138</v>
      </c>
      <c r="B2603" s="1" t="s">
        <v>13732</v>
      </c>
      <c r="H2603" s="1">
        <v>7.5</v>
      </c>
      <c r="O2603" s="14"/>
    </row>
    <row r="2604" ht="14.25" customHeight="1">
      <c r="A2604" s="1" t="s">
        <v>1138</v>
      </c>
      <c r="B2604" s="1" t="s">
        <v>2394</v>
      </c>
      <c r="C2604" s="1" t="s">
        <v>13732</v>
      </c>
      <c r="H2604" s="1">
        <v>5.9</v>
      </c>
      <c r="O2604" s="14"/>
    </row>
    <row r="2605" ht="14.25" customHeight="1">
      <c r="A2605" s="1" t="s">
        <v>1138</v>
      </c>
      <c r="B2605" s="1" t="s">
        <v>2394</v>
      </c>
      <c r="C2605" s="1" t="s">
        <v>14938</v>
      </c>
      <c r="H2605" s="1">
        <v>7.4</v>
      </c>
      <c r="O2605" s="14"/>
    </row>
    <row r="2606" ht="14.25" customHeight="1">
      <c r="A2606" s="1" t="s">
        <v>893</v>
      </c>
      <c r="B2606" s="1" t="s">
        <v>2394</v>
      </c>
      <c r="C2606" s="1" t="s">
        <v>14938</v>
      </c>
      <c r="H2606" s="1">
        <v>6.9</v>
      </c>
      <c r="O2606" s="14"/>
    </row>
    <row r="2607" ht="14.25" customHeight="1">
      <c r="A2607" s="1" t="s">
        <v>893</v>
      </c>
      <c r="B2607" s="1" t="s">
        <v>2394</v>
      </c>
      <c r="C2607" s="1" t="s">
        <v>14938</v>
      </c>
      <c r="H2607" s="1">
        <v>7.9</v>
      </c>
      <c r="O2607" s="14"/>
    </row>
    <row r="2608" ht="14.25" customHeight="1">
      <c r="A2608" s="1" t="s">
        <v>2394</v>
      </c>
      <c r="H2608" s="1">
        <v>8.4</v>
      </c>
      <c r="O2608" s="14"/>
    </row>
    <row r="2609" ht="14.25" customHeight="1">
      <c r="A2609" s="1" t="s">
        <v>10030</v>
      </c>
      <c r="B2609" s="1" t="s">
        <v>2394</v>
      </c>
      <c r="C2609" s="1" t="s">
        <v>17075</v>
      </c>
      <c r="D2609" s="1" t="s">
        <v>14938</v>
      </c>
      <c r="H2609" s="1">
        <v>8.0</v>
      </c>
      <c r="O2609" s="14"/>
    </row>
    <row r="2610" ht="14.25" customHeight="1">
      <c r="A2610" s="1" t="s">
        <v>1138</v>
      </c>
      <c r="B2610" s="1" t="s">
        <v>18054</v>
      </c>
      <c r="H2610" s="1">
        <v>6.0</v>
      </c>
      <c r="O2610" s="14"/>
    </row>
    <row r="2611" ht="14.25" customHeight="1">
      <c r="A2611" s="1" t="s">
        <v>18054</v>
      </c>
      <c r="B2611" s="1" t="s">
        <v>2394</v>
      </c>
      <c r="C2611" s="1" t="s">
        <v>4647</v>
      </c>
      <c r="D2611" s="1" t="s">
        <v>18059</v>
      </c>
      <c r="E2611" s="1" t="s">
        <v>7737</v>
      </c>
      <c r="H2611" s="1">
        <v>7.3</v>
      </c>
      <c r="O2611" s="14"/>
    </row>
    <row r="2612" ht="14.25" customHeight="1">
      <c r="A2612" s="1" t="s">
        <v>2394</v>
      </c>
      <c r="B2612" s="1" t="s">
        <v>14938</v>
      </c>
      <c r="H2612" s="1">
        <v>6.8</v>
      </c>
      <c r="O2612" s="14"/>
    </row>
    <row r="2613" ht="14.25" customHeight="1">
      <c r="A2613" s="1" t="s">
        <v>2394</v>
      </c>
      <c r="H2613" s="1">
        <v>7.8</v>
      </c>
      <c r="O2613" s="14"/>
    </row>
    <row r="2614" ht="14.25" customHeight="1">
      <c r="A2614" s="1" t="s">
        <v>893</v>
      </c>
      <c r="B2614" s="1" t="s">
        <v>1138</v>
      </c>
      <c r="C2614" s="1" t="s">
        <v>2394</v>
      </c>
      <c r="D2614" s="1" t="s">
        <v>7737</v>
      </c>
      <c r="H2614" s="1">
        <v>5.7</v>
      </c>
      <c r="O2614" s="14"/>
    </row>
    <row r="2615" ht="14.25" customHeight="1">
      <c r="A2615" s="1" t="s">
        <v>625</v>
      </c>
      <c r="B2615" s="1" t="s">
        <v>2394</v>
      </c>
      <c r="C2615" s="1" t="s">
        <v>17075</v>
      </c>
      <c r="H2615" s="1">
        <v>6.1</v>
      </c>
      <c r="O2615" s="14"/>
    </row>
    <row r="2616" ht="14.25" customHeight="1">
      <c r="A2616" s="1" t="s">
        <v>10030</v>
      </c>
      <c r="B2616" s="1" t="s">
        <v>2394</v>
      </c>
      <c r="C2616" s="1" t="s">
        <v>7737</v>
      </c>
      <c r="D2616" s="1" t="s">
        <v>18061</v>
      </c>
      <c r="H2616" s="1">
        <v>8.1</v>
      </c>
      <c r="O2616" s="14"/>
    </row>
    <row r="2617" ht="14.25" customHeight="1">
      <c r="A2617" s="1" t="s">
        <v>1138</v>
      </c>
      <c r="B2617" s="1" t="s">
        <v>18061</v>
      </c>
      <c r="H2617" s="1">
        <v>6.1</v>
      </c>
      <c r="O2617" s="14"/>
    </row>
    <row r="2618" ht="14.25" customHeight="1">
      <c r="A2618" s="1" t="s">
        <v>10030</v>
      </c>
      <c r="B2618" s="1" t="s">
        <v>2394</v>
      </c>
      <c r="C2618" s="1" t="s">
        <v>9004</v>
      </c>
      <c r="D2618" s="1" t="s">
        <v>13193</v>
      </c>
      <c r="H2618" s="1">
        <v>7.5</v>
      </c>
      <c r="O2618" s="14"/>
    </row>
    <row r="2619" ht="14.25" customHeight="1">
      <c r="A2619" s="1" t="s">
        <v>1138</v>
      </c>
      <c r="B2619" s="1" t="s">
        <v>13732</v>
      </c>
      <c r="H2619" s="1">
        <v>6.2</v>
      </c>
      <c r="O2619" s="14"/>
    </row>
    <row r="2620" ht="14.25" customHeight="1">
      <c r="A2620" s="1" t="s">
        <v>851</v>
      </c>
      <c r="B2620" s="1" t="s">
        <v>4647</v>
      </c>
      <c r="H2620" s="1">
        <v>6.2</v>
      </c>
      <c r="O2620" s="14"/>
    </row>
    <row r="2621" ht="14.25" customHeight="1">
      <c r="A2621" s="1" t="s">
        <v>4647</v>
      </c>
      <c r="B2621" s="1" t="s">
        <v>7737</v>
      </c>
      <c r="H2621" s="1">
        <v>7.9</v>
      </c>
      <c r="O2621" s="14"/>
    </row>
    <row r="2622" ht="14.25" customHeight="1">
      <c r="A2622" s="1" t="s">
        <v>625</v>
      </c>
      <c r="B2622" s="1" t="s">
        <v>1138</v>
      </c>
      <c r="H2622" s="1">
        <v>7.4</v>
      </c>
      <c r="O2622" s="14"/>
    </row>
    <row r="2623" ht="14.25" customHeight="1">
      <c r="A2623" s="1" t="s">
        <v>1138</v>
      </c>
      <c r="H2623" s="1">
        <v>6.6</v>
      </c>
      <c r="O2623" s="14"/>
    </row>
    <row r="2624" ht="14.25" customHeight="1">
      <c r="A2624" s="1" t="s">
        <v>10030</v>
      </c>
      <c r="B2624" s="1" t="s">
        <v>2394</v>
      </c>
      <c r="H2624" s="1">
        <v>7.3</v>
      </c>
      <c r="O2624" s="14"/>
    </row>
    <row r="2625" ht="14.25" customHeight="1">
      <c r="A2625" s="1" t="s">
        <v>1138</v>
      </c>
      <c r="B2625" s="1" t="s">
        <v>851</v>
      </c>
      <c r="H2625" s="1">
        <v>7.5</v>
      </c>
      <c r="O2625" s="14"/>
    </row>
    <row r="2626" ht="14.25" customHeight="1">
      <c r="A2626" s="1" t="s">
        <v>1138</v>
      </c>
      <c r="B2626" s="1" t="s">
        <v>2394</v>
      </c>
      <c r="H2626" s="1">
        <v>5.6</v>
      </c>
      <c r="O2626" s="14"/>
    </row>
    <row r="2627" ht="14.25" customHeight="1">
      <c r="A2627" s="1" t="s">
        <v>2394</v>
      </c>
      <c r="B2627" s="1" t="s">
        <v>13732</v>
      </c>
      <c r="C2627" s="1" t="s">
        <v>14938</v>
      </c>
      <c r="H2627" s="1">
        <v>7.3</v>
      </c>
      <c r="O2627" s="14"/>
    </row>
    <row r="2628" ht="14.25" customHeight="1">
      <c r="A2628" s="1" t="s">
        <v>2394</v>
      </c>
      <c r="B2628" s="1" t="s">
        <v>851</v>
      </c>
      <c r="C2628" s="1" t="s">
        <v>4647</v>
      </c>
      <c r="D2628" s="1" t="s">
        <v>7737</v>
      </c>
      <c r="H2628" s="1">
        <v>6.4</v>
      </c>
      <c r="O2628" s="14"/>
    </row>
    <row r="2629" ht="14.25" customHeight="1">
      <c r="A2629" s="1" t="s">
        <v>4647</v>
      </c>
      <c r="B2629" s="1" t="s">
        <v>7737</v>
      </c>
      <c r="H2629" s="1">
        <v>5.0</v>
      </c>
      <c r="O2629" s="14"/>
    </row>
    <row r="2630" ht="14.25" customHeight="1">
      <c r="A2630" s="1" t="s">
        <v>625</v>
      </c>
      <c r="B2630" s="1" t="s">
        <v>1138</v>
      </c>
      <c r="C2630" s="1" t="s">
        <v>13732</v>
      </c>
      <c r="H2630" s="1">
        <v>5.4</v>
      </c>
      <c r="O2630" s="14"/>
    </row>
    <row r="2631" ht="14.25" customHeight="1">
      <c r="A2631" s="1" t="s">
        <v>2394</v>
      </c>
      <c r="B2631" s="1" t="s">
        <v>18061</v>
      </c>
      <c r="H2631" s="1">
        <v>8.2</v>
      </c>
      <c r="O2631" s="14"/>
    </row>
    <row r="2632" ht="14.25" customHeight="1">
      <c r="A2632" s="1" t="s">
        <v>1138</v>
      </c>
      <c r="B2632" s="1" t="s">
        <v>2394</v>
      </c>
      <c r="H2632" s="1">
        <v>7.1</v>
      </c>
      <c r="O2632" s="14"/>
    </row>
    <row r="2633" ht="14.25" customHeight="1">
      <c r="A2633" s="1" t="s">
        <v>625</v>
      </c>
      <c r="B2633" s="1" t="s">
        <v>1138</v>
      </c>
      <c r="C2633" s="1" t="s">
        <v>13732</v>
      </c>
      <c r="D2633" s="1" t="s">
        <v>9004</v>
      </c>
      <c r="E2633" s="1" t="s">
        <v>14938</v>
      </c>
      <c r="H2633" s="1">
        <v>5.3</v>
      </c>
      <c r="O2633" s="14"/>
    </row>
    <row r="2634" ht="14.25" customHeight="1">
      <c r="A2634" s="1" t="s">
        <v>893</v>
      </c>
      <c r="B2634" s="1" t="s">
        <v>2394</v>
      </c>
      <c r="C2634" s="1" t="s">
        <v>7737</v>
      </c>
      <c r="H2634" s="1">
        <v>6.5</v>
      </c>
      <c r="O2634" s="14"/>
    </row>
    <row r="2635" ht="14.25" customHeight="1">
      <c r="A2635" s="1" t="s">
        <v>1138</v>
      </c>
      <c r="B2635" s="1" t="s">
        <v>851</v>
      </c>
      <c r="C2635" s="1" t="s">
        <v>4647</v>
      </c>
      <c r="H2635" s="1">
        <v>6.2</v>
      </c>
      <c r="O2635" s="14"/>
    </row>
    <row r="2636" ht="14.25" customHeight="1">
      <c r="A2636" s="1" t="s">
        <v>4647</v>
      </c>
      <c r="B2636" s="1" t="s">
        <v>18059</v>
      </c>
      <c r="C2636" s="1" t="s">
        <v>9234</v>
      </c>
      <c r="H2636" s="1">
        <v>6.4</v>
      </c>
      <c r="O2636" s="14"/>
    </row>
    <row r="2637" ht="14.25" customHeight="1">
      <c r="A2637" s="1" t="s">
        <v>10030</v>
      </c>
      <c r="B2637" s="1" t="s">
        <v>2394</v>
      </c>
      <c r="C2637" s="1" t="s">
        <v>9004</v>
      </c>
      <c r="H2637" s="1">
        <v>7.2</v>
      </c>
      <c r="O2637" s="14"/>
    </row>
    <row r="2638" ht="14.25" customHeight="1">
      <c r="A2638" s="1" t="s">
        <v>18054</v>
      </c>
      <c r="B2638" s="1" t="s">
        <v>2394</v>
      </c>
      <c r="C2638" s="1" t="s">
        <v>7737</v>
      </c>
      <c r="H2638" s="1">
        <v>6.9</v>
      </c>
      <c r="O2638" s="14"/>
    </row>
    <row r="2639" ht="14.25" customHeight="1">
      <c r="A2639" s="1" t="s">
        <v>1138</v>
      </c>
      <c r="H2639" s="1">
        <v>5.7</v>
      </c>
      <c r="O2639" s="14"/>
    </row>
    <row r="2640" ht="14.25" customHeight="1">
      <c r="A2640" s="1" t="s">
        <v>18054</v>
      </c>
      <c r="B2640" s="1" t="s">
        <v>2394</v>
      </c>
      <c r="C2640" s="1" t="s">
        <v>7737</v>
      </c>
      <c r="H2640" s="1">
        <v>7.7</v>
      </c>
      <c r="O2640" s="14"/>
    </row>
    <row r="2641" ht="14.25" customHeight="1">
      <c r="A2641" s="1" t="s">
        <v>1138</v>
      </c>
      <c r="B2641" s="1" t="s">
        <v>2394</v>
      </c>
      <c r="C2641" s="1" t="s">
        <v>14938</v>
      </c>
      <c r="H2641" s="1">
        <v>5.4</v>
      </c>
      <c r="O2641" s="14"/>
    </row>
    <row r="2642" ht="14.25" customHeight="1">
      <c r="A2642" s="1" t="s">
        <v>893</v>
      </c>
      <c r="B2642" s="1" t="s">
        <v>18054</v>
      </c>
      <c r="C2642" s="1" t="s">
        <v>2394</v>
      </c>
      <c r="D2642" s="1" t="s">
        <v>7737</v>
      </c>
      <c r="H2642" s="1">
        <v>5.6</v>
      </c>
      <c r="O2642" s="14"/>
    </row>
    <row r="2643" ht="14.25" customHeight="1">
      <c r="A2643" s="1" t="s">
        <v>10030</v>
      </c>
      <c r="B2643" s="1" t="s">
        <v>2394</v>
      </c>
      <c r="C2643" s="1" t="s">
        <v>14938</v>
      </c>
      <c r="H2643" s="1">
        <v>7.7</v>
      </c>
      <c r="O2643" s="14"/>
    </row>
    <row r="2644" ht="14.25" customHeight="1">
      <c r="A2644" s="1" t="s">
        <v>1138</v>
      </c>
      <c r="B2644" s="1" t="s">
        <v>18054</v>
      </c>
      <c r="H2644" s="1">
        <v>5.1</v>
      </c>
      <c r="O2644" s="14"/>
    </row>
    <row r="2645" ht="14.25" customHeight="1">
      <c r="A2645" s="1" t="s">
        <v>1138</v>
      </c>
      <c r="B2645" s="1" t="s">
        <v>2394</v>
      </c>
      <c r="C2645" s="1" t="s">
        <v>14938</v>
      </c>
      <c r="H2645" s="1">
        <v>6.8</v>
      </c>
      <c r="O2645" s="14"/>
    </row>
    <row r="2646" ht="14.25" customHeight="1">
      <c r="A2646" s="1" t="s">
        <v>625</v>
      </c>
      <c r="B2646" s="1" t="s">
        <v>10030</v>
      </c>
      <c r="C2646" s="1" t="s">
        <v>2394</v>
      </c>
      <c r="D2646" s="1" t="s">
        <v>17075</v>
      </c>
      <c r="E2646" s="1" t="s">
        <v>18061</v>
      </c>
      <c r="H2646" s="1">
        <v>8.4</v>
      </c>
      <c r="O2646" s="14"/>
    </row>
    <row r="2647" ht="14.25" customHeight="1">
      <c r="A2647" s="1" t="s">
        <v>4647</v>
      </c>
      <c r="H2647" s="1">
        <v>4.9</v>
      </c>
      <c r="O2647" s="14"/>
    </row>
    <row r="2648" ht="14.25" customHeight="1">
      <c r="A2648" s="1" t="s">
        <v>625</v>
      </c>
      <c r="B2648" s="1" t="s">
        <v>10030</v>
      </c>
      <c r="C2648" s="1" t="s">
        <v>2394</v>
      </c>
      <c r="H2648" s="1">
        <v>7.1</v>
      </c>
      <c r="O2648" s="14"/>
    </row>
    <row r="2649" ht="14.25" customHeight="1">
      <c r="A2649" s="1" t="s">
        <v>18054</v>
      </c>
      <c r="B2649" s="1" t="s">
        <v>4647</v>
      </c>
      <c r="C2649" s="1" t="s">
        <v>7737</v>
      </c>
      <c r="H2649" s="1">
        <v>6.6</v>
      </c>
      <c r="O2649" s="14"/>
    </row>
    <row r="2650" ht="14.25" customHeight="1">
      <c r="A2650" s="1" t="s">
        <v>1138</v>
      </c>
      <c r="B2650" s="1" t="s">
        <v>14938</v>
      </c>
      <c r="H2650" s="1">
        <v>6.1</v>
      </c>
      <c r="O2650" s="14"/>
    </row>
    <row r="2651" ht="14.25" customHeight="1">
      <c r="A2651" s="1" t="s">
        <v>1138</v>
      </c>
      <c r="B2651" s="1" t="s">
        <v>4647</v>
      </c>
      <c r="C2651" s="1" t="s">
        <v>7737</v>
      </c>
      <c r="H2651" s="1">
        <v>4.1</v>
      </c>
      <c r="O2651" s="14"/>
    </row>
    <row r="2652" ht="14.25" customHeight="1">
      <c r="A2652" s="1" t="s">
        <v>893</v>
      </c>
      <c r="B2652" s="1" t="s">
        <v>625</v>
      </c>
      <c r="C2652" s="1" t="s">
        <v>851</v>
      </c>
      <c r="H2652" s="1">
        <v>5.8</v>
      </c>
      <c r="O2652" s="14"/>
    </row>
    <row r="2653" ht="14.25" customHeight="1">
      <c r="A2653" s="1" t="s">
        <v>625</v>
      </c>
      <c r="B2653" s="1" t="s">
        <v>13732</v>
      </c>
      <c r="C2653" s="1" t="s">
        <v>851</v>
      </c>
      <c r="D2653" s="1" t="s">
        <v>14938</v>
      </c>
      <c r="H2653" s="1">
        <v>8.1</v>
      </c>
      <c r="O2653" s="14"/>
    </row>
    <row r="2654" ht="14.25" customHeight="1">
      <c r="A2654" s="1" t="s">
        <v>10030</v>
      </c>
      <c r="B2654" s="1" t="s">
        <v>2394</v>
      </c>
      <c r="H2654" s="1">
        <v>7.6</v>
      </c>
      <c r="O2654" s="14"/>
    </row>
    <row r="2655" ht="14.25" customHeight="1">
      <c r="A2655" s="1" t="s">
        <v>18054</v>
      </c>
      <c r="B2655" s="1" t="s">
        <v>2394</v>
      </c>
      <c r="H2655" s="1">
        <v>7.8</v>
      </c>
      <c r="O2655" s="14"/>
    </row>
    <row r="2656" ht="14.25" customHeight="1">
      <c r="A2656" s="1" t="s">
        <v>1138</v>
      </c>
      <c r="B2656" s="1" t="s">
        <v>13732</v>
      </c>
      <c r="C2656" s="1" t="s">
        <v>9004</v>
      </c>
      <c r="D2656" s="1" t="s">
        <v>14938</v>
      </c>
      <c r="H2656" s="1">
        <v>4.6</v>
      </c>
      <c r="O2656" s="14"/>
    </row>
    <row r="2657" ht="14.25" customHeight="1">
      <c r="A2657" s="1" t="s">
        <v>1138</v>
      </c>
      <c r="B2657" s="1" t="s">
        <v>2394</v>
      </c>
      <c r="C2657" s="1" t="s">
        <v>14938</v>
      </c>
      <c r="H2657" s="1">
        <v>6.0</v>
      </c>
      <c r="O2657" s="14"/>
    </row>
    <row r="2658" ht="14.25" customHeight="1">
      <c r="A2658" s="1" t="s">
        <v>2394</v>
      </c>
      <c r="B2658" s="1" t="s">
        <v>4647</v>
      </c>
      <c r="C2658" s="1" t="s">
        <v>9234</v>
      </c>
      <c r="H2658" s="1">
        <v>7.0</v>
      </c>
      <c r="O2658" s="14"/>
    </row>
    <row r="2659" ht="14.25" customHeight="1">
      <c r="A2659" s="1" t="s">
        <v>2394</v>
      </c>
      <c r="B2659" s="1" t="s">
        <v>13732</v>
      </c>
      <c r="C2659" s="1" t="s">
        <v>18062</v>
      </c>
      <c r="H2659" s="1">
        <v>6.7</v>
      </c>
      <c r="O2659" s="14"/>
    </row>
    <row r="2660" ht="14.25" customHeight="1">
      <c r="A2660" s="1" t="s">
        <v>1138</v>
      </c>
      <c r="B2660" s="1" t="s">
        <v>2394</v>
      </c>
      <c r="C2660" s="1" t="s">
        <v>13732</v>
      </c>
      <c r="H2660" s="1">
        <v>6.4</v>
      </c>
      <c r="O2660" s="14"/>
    </row>
    <row r="2661" ht="14.25" customHeight="1">
      <c r="A2661" s="1" t="s">
        <v>2394</v>
      </c>
      <c r="B2661" s="1" t="s">
        <v>14938</v>
      </c>
      <c r="C2661" s="1" t="s">
        <v>18062</v>
      </c>
      <c r="H2661" s="1">
        <v>7.2</v>
      </c>
      <c r="O2661" s="14"/>
    </row>
    <row r="2662" ht="14.25" customHeight="1">
      <c r="A2662" s="1" t="s">
        <v>893</v>
      </c>
      <c r="B2662" s="1" t="s">
        <v>1138</v>
      </c>
      <c r="C2662" s="1" t="s">
        <v>18054</v>
      </c>
      <c r="D2662" s="1" t="s">
        <v>14938</v>
      </c>
      <c r="E2662" s="1" t="s">
        <v>7737</v>
      </c>
      <c r="H2662" s="1">
        <v>7.4</v>
      </c>
      <c r="O2662" s="14"/>
    </row>
    <row r="2663" ht="14.25" customHeight="1">
      <c r="A2663" s="1" t="s">
        <v>1138</v>
      </c>
      <c r="B2663" s="1" t="s">
        <v>14938</v>
      </c>
      <c r="H2663" s="1">
        <v>4.8</v>
      </c>
      <c r="O2663" s="14"/>
    </row>
    <row r="2664" ht="14.25" customHeight="1">
      <c r="A2664" s="1" t="s">
        <v>625</v>
      </c>
      <c r="B2664" s="1" t="s">
        <v>851</v>
      </c>
      <c r="C2664" s="1" t="s">
        <v>4647</v>
      </c>
      <c r="D2664" s="1" t="s">
        <v>18059</v>
      </c>
      <c r="E2664" s="1" t="s">
        <v>7737</v>
      </c>
      <c r="H2664" s="1">
        <v>4.0</v>
      </c>
      <c r="O2664" s="14"/>
    </row>
    <row r="2665" ht="14.25" customHeight="1">
      <c r="A2665" s="1" t="s">
        <v>2394</v>
      </c>
      <c r="B2665" s="1" t="s">
        <v>851</v>
      </c>
      <c r="C2665" s="1" t="s">
        <v>4647</v>
      </c>
      <c r="D2665" s="1" t="s">
        <v>7737</v>
      </c>
      <c r="H2665" s="1">
        <v>6.2</v>
      </c>
      <c r="O2665" s="14"/>
    </row>
    <row r="2666" ht="14.25" customHeight="1">
      <c r="A2666" s="1" t="s">
        <v>2394</v>
      </c>
      <c r="B2666" s="1" t="s">
        <v>14938</v>
      </c>
      <c r="C2666" s="1" t="s">
        <v>7737</v>
      </c>
      <c r="H2666" s="1">
        <v>7.7</v>
      </c>
      <c r="O2666" s="14"/>
    </row>
    <row r="2667" ht="14.25" customHeight="1">
      <c r="A2667" s="1" t="s">
        <v>625</v>
      </c>
      <c r="B2667" s="1" t="s">
        <v>1138</v>
      </c>
      <c r="C2667" s="1" t="s">
        <v>13732</v>
      </c>
      <c r="D2667" s="1" t="s">
        <v>851</v>
      </c>
      <c r="H2667" s="1">
        <v>6.7</v>
      </c>
      <c r="O2667" s="14"/>
    </row>
    <row r="2668" ht="14.25" customHeight="1">
      <c r="A2668" s="1" t="s">
        <v>2394</v>
      </c>
      <c r="B2668" s="1" t="s">
        <v>14938</v>
      </c>
      <c r="H2668" s="1">
        <v>7.9</v>
      </c>
      <c r="O2668" s="14"/>
    </row>
    <row r="2669" ht="14.25" customHeight="1">
      <c r="A2669" s="1" t="s">
        <v>2394</v>
      </c>
      <c r="H2669" s="1">
        <v>7.9</v>
      </c>
      <c r="O2669" s="14"/>
    </row>
    <row r="2670" ht="14.25" customHeight="1">
      <c r="A2670" s="1" t="s">
        <v>893</v>
      </c>
      <c r="B2670" s="1" t="s">
        <v>18054</v>
      </c>
      <c r="C2670" s="1" t="s">
        <v>2394</v>
      </c>
      <c r="D2670" s="1" t="s">
        <v>14938</v>
      </c>
      <c r="E2670" s="1" t="s">
        <v>7737</v>
      </c>
      <c r="H2670" s="1">
        <v>5.5</v>
      </c>
      <c r="O2670" s="14"/>
    </row>
    <row r="2671" ht="14.25" customHeight="1">
      <c r="A2671" s="1" t="s">
        <v>625</v>
      </c>
      <c r="B2671" s="1" t="s">
        <v>2394</v>
      </c>
      <c r="C2671" s="1" t="s">
        <v>13732</v>
      </c>
      <c r="H2671" s="1">
        <v>6.2</v>
      </c>
      <c r="O2671" s="14"/>
    </row>
    <row r="2672" ht="14.25" customHeight="1">
      <c r="A2672" s="1" t="s">
        <v>4647</v>
      </c>
      <c r="H2672" s="1">
        <v>5.1</v>
      </c>
      <c r="O2672" s="14"/>
    </row>
    <row r="2673" ht="14.25" customHeight="1">
      <c r="A2673" s="1" t="s">
        <v>4647</v>
      </c>
      <c r="B2673" s="1" t="s">
        <v>18059</v>
      </c>
      <c r="C2673" s="1" t="s">
        <v>7737</v>
      </c>
      <c r="H2673" s="1">
        <v>4.1</v>
      </c>
      <c r="O2673" s="14"/>
    </row>
    <row r="2674" ht="14.25" customHeight="1">
      <c r="A2674" s="1" t="s">
        <v>2394</v>
      </c>
      <c r="B2674" s="1" t="s">
        <v>13732</v>
      </c>
      <c r="C2674" s="1" t="s">
        <v>851</v>
      </c>
      <c r="D2674" s="1" t="s">
        <v>14938</v>
      </c>
      <c r="H2674" s="1">
        <v>6.7</v>
      </c>
      <c r="O2674" s="14"/>
    </row>
    <row r="2675" ht="14.25" customHeight="1">
      <c r="A2675" s="1" t="s">
        <v>893</v>
      </c>
      <c r="B2675" s="1" t="s">
        <v>2394</v>
      </c>
      <c r="C2675" s="1" t="s">
        <v>7737</v>
      </c>
      <c r="H2675" s="1">
        <v>4.7</v>
      </c>
      <c r="O2675" s="14"/>
    </row>
    <row r="2676" ht="14.25" customHeight="1">
      <c r="A2676" s="1" t="s">
        <v>893</v>
      </c>
      <c r="B2676" s="1" t="s">
        <v>1138</v>
      </c>
      <c r="H2676" s="1">
        <v>6.4</v>
      </c>
      <c r="O2676" s="14"/>
    </row>
    <row r="2677" ht="14.25" customHeight="1">
      <c r="A2677" s="1" t="s">
        <v>2394</v>
      </c>
      <c r="B2677" s="1" t="s">
        <v>9004</v>
      </c>
      <c r="H2677" s="1">
        <v>6.3</v>
      </c>
      <c r="O2677" s="14"/>
    </row>
    <row r="2678" ht="14.25" customHeight="1">
      <c r="A2678" s="1" t="s">
        <v>4647</v>
      </c>
      <c r="B2678" s="1" t="s">
        <v>18059</v>
      </c>
      <c r="C2678" s="1" t="s">
        <v>9234</v>
      </c>
      <c r="D2678" s="1" t="s">
        <v>7737</v>
      </c>
      <c r="H2678" s="1">
        <v>5.5</v>
      </c>
      <c r="O2678" s="14"/>
    </row>
    <row r="2679" ht="14.25" customHeight="1">
      <c r="A2679" s="1" t="s">
        <v>18054</v>
      </c>
      <c r="B2679" s="1" t="s">
        <v>2394</v>
      </c>
      <c r="C2679" s="1" t="s">
        <v>7737</v>
      </c>
      <c r="H2679" s="1">
        <v>7.3</v>
      </c>
      <c r="O2679" s="14"/>
    </row>
    <row r="2680" ht="14.25" customHeight="1">
      <c r="A2680" s="1" t="s">
        <v>893</v>
      </c>
      <c r="B2680" s="1" t="s">
        <v>18054</v>
      </c>
      <c r="C2680" s="1" t="s">
        <v>7737</v>
      </c>
      <c r="H2680" s="1">
        <v>6.3</v>
      </c>
      <c r="O2680" s="14"/>
    </row>
    <row r="2681" ht="14.25" customHeight="1">
      <c r="A2681" s="1" t="s">
        <v>2394</v>
      </c>
      <c r="B2681" s="1" t="s">
        <v>18059</v>
      </c>
      <c r="C2681" s="1" t="s">
        <v>7737</v>
      </c>
      <c r="H2681" s="1">
        <v>4.9</v>
      </c>
      <c r="O2681" s="14"/>
    </row>
    <row r="2682" ht="14.25" customHeight="1">
      <c r="A2682" s="1" t="s">
        <v>2394</v>
      </c>
      <c r="B2682" s="1" t="s">
        <v>17075</v>
      </c>
      <c r="C2682" s="1" t="s">
        <v>7737</v>
      </c>
      <c r="D2682" s="1" t="s">
        <v>18061</v>
      </c>
      <c r="H2682" s="1">
        <v>7.6</v>
      </c>
      <c r="O2682" s="14"/>
    </row>
    <row r="2683" ht="14.25" customHeight="1">
      <c r="A2683" s="1" t="s">
        <v>893</v>
      </c>
      <c r="B2683" s="1" t="s">
        <v>4647</v>
      </c>
      <c r="C2683" s="1" t="s">
        <v>9234</v>
      </c>
      <c r="D2683" s="1" t="s">
        <v>7737</v>
      </c>
      <c r="H2683" s="1">
        <v>6.0</v>
      </c>
      <c r="O2683" s="14"/>
    </row>
    <row r="2684" ht="14.25" customHeight="1">
      <c r="A2684" s="1" t="s">
        <v>18054</v>
      </c>
      <c r="B2684" s="1" t="s">
        <v>7737</v>
      </c>
      <c r="H2684" s="1">
        <v>6.2</v>
      </c>
      <c r="O2684" s="14"/>
    </row>
    <row r="2685" ht="14.25" customHeight="1">
      <c r="A2685" s="1" t="s">
        <v>18054</v>
      </c>
      <c r="B2685" s="1" t="s">
        <v>2394</v>
      </c>
      <c r="C2685" s="1" t="s">
        <v>7737</v>
      </c>
      <c r="H2685" s="1">
        <v>6.8</v>
      </c>
      <c r="O2685" s="14"/>
    </row>
    <row r="2686" ht="14.25" customHeight="1">
      <c r="A2686" s="1" t="s">
        <v>1138</v>
      </c>
      <c r="H2686" s="1">
        <v>4.5</v>
      </c>
      <c r="O2686" s="14"/>
    </row>
    <row r="2687" ht="14.25" customHeight="1">
      <c r="A2687" s="1" t="s">
        <v>625</v>
      </c>
      <c r="B2687" s="1" t="s">
        <v>8614</v>
      </c>
      <c r="C2687" s="1" t="s">
        <v>1138</v>
      </c>
      <c r="D2687" s="1" t="s">
        <v>13732</v>
      </c>
      <c r="H2687" s="1">
        <v>5.7</v>
      </c>
      <c r="O2687" s="14"/>
    </row>
    <row r="2688" ht="14.25" customHeight="1">
      <c r="A2688" s="1" t="s">
        <v>37</v>
      </c>
      <c r="B2688" s="1" t="s">
        <v>9004</v>
      </c>
      <c r="H2688" s="1">
        <v>8.4</v>
      </c>
      <c r="O2688" s="14"/>
    </row>
    <row r="2689" ht="14.25" customHeight="1">
      <c r="A2689" s="1" t="s">
        <v>893</v>
      </c>
      <c r="B2689" s="1" t="s">
        <v>625</v>
      </c>
      <c r="C2689" s="1" t="s">
        <v>851</v>
      </c>
      <c r="D2689" s="1" t="s">
        <v>9234</v>
      </c>
      <c r="H2689" s="1">
        <v>4.6</v>
      </c>
      <c r="O2689" s="14"/>
    </row>
    <row r="2690" ht="14.25" customHeight="1">
      <c r="A2690" s="1" t="s">
        <v>18054</v>
      </c>
      <c r="B2690" s="1" t="s">
        <v>2394</v>
      </c>
      <c r="C2690" s="1" t="s">
        <v>13193</v>
      </c>
      <c r="D2690" s="1" t="s">
        <v>14938</v>
      </c>
      <c r="H2690" s="1">
        <v>6.2</v>
      </c>
      <c r="O2690" s="14"/>
    </row>
    <row r="2691" ht="14.25" customHeight="1">
      <c r="A2691" s="1" t="s">
        <v>2394</v>
      </c>
      <c r="B2691" s="1" t="s">
        <v>14938</v>
      </c>
      <c r="H2691" s="1">
        <v>7.0</v>
      </c>
      <c r="O2691" s="14"/>
    </row>
    <row r="2692" ht="14.25" customHeight="1">
      <c r="A2692" s="1" t="s">
        <v>2394</v>
      </c>
      <c r="B2692" s="1" t="s">
        <v>18062</v>
      </c>
      <c r="H2692" s="1">
        <v>6.9</v>
      </c>
      <c r="O2692" s="14"/>
    </row>
    <row r="2693" ht="14.25" customHeight="1">
      <c r="A2693" s="1" t="s">
        <v>18054</v>
      </c>
      <c r="B2693" s="1" t="s">
        <v>2394</v>
      </c>
      <c r="C2693" s="1" t="s">
        <v>7737</v>
      </c>
      <c r="H2693" s="1">
        <v>6.1</v>
      </c>
      <c r="O2693" s="14"/>
    </row>
    <row r="2694" ht="14.25" customHeight="1">
      <c r="A2694" s="1" t="s">
        <v>18054</v>
      </c>
      <c r="B2694" s="1" t="s">
        <v>7737</v>
      </c>
      <c r="H2694" s="1">
        <v>6.7</v>
      </c>
      <c r="O2694" s="14"/>
    </row>
    <row r="2695" ht="14.25" customHeight="1">
      <c r="A2695" s="1" t="s">
        <v>1138</v>
      </c>
      <c r="H2695" s="1">
        <v>5.6</v>
      </c>
      <c r="O2695" s="14"/>
    </row>
    <row r="2696" ht="14.25" customHeight="1">
      <c r="A2696" s="1" t="s">
        <v>10030</v>
      </c>
      <c r="B2696" s="1" t="s">
        <v>2394</v>
      </c>
      <c r="C2696" s="1" t="s">
        <v>9004</v>
      </c>
      <c r="D2696" s="1" t="s">
        <v>13193</v>
      </c>
      <c r="H2696" s="1">
        <v>6.6</v>
      </c>
      <c r="O2696" s="14"/>
    </row>
    <row r="2697" ht="14.25" customHeight="1">
      <c r="A2697" s="1" t="s">
        <v>1138</v>
      </c>
      <c r="B2697" s="1" t="s">
        <v>2394</v>
      </c>
      <c r="C2697" s="1" t="s">
        <v>14938</v>
      </c>
      <c r="H2697" s="1">
        <v>6.4</v>
      </c>
      <c r="O2697" s="14"/>
    </row>
    <row r="2698" ht="14.25" customHeight="1">
      <c r="A2698" s="1" t="s">
        <v>625</v>
      </c>
      <c r="B2698" s="1" t="s">
        <v>13732</v>
      </c>
      <c r="H2698" s="1">
        <v>2.8</v>
      </c>
      <c r="O2698" s="14"/>
    </row>
    <row r="2699" ht="14.25" customHeight="1">
      <c r="A2699" s="1" t="s">
        <v>893</v>
      </c>
      <c r="H2699" s="1">
        <v>5.4</v>
      </c>
      <c r="O2699" s="14"/>
    </row>
    <row r="2700" ht="14.25" customHeight="1">
      <c r="A2700" s="1" t="s">
        <v>1138</v>
      </c>
      <c r="B2700" s="1" t="s">
        <v>2394</v>
      </c>
      <c r="C2700" s="1" t="s">
        <v>14938</v>
      </c>
      <c r="H2700" s="1">
        <v>5.0</v>
      </c>
      <c r="O2700" s="14"/>
    </row>
    <row r="2701" ht="14.25" customHeight="1">
      <c r="A2701" s="1" t="s">
        <v>2394</v>
      </c>
      <c r="B2701" s="1" t="s">
        <v>14938</v>
      </c>
      <c r="H2701" s="1">
        <v>5.1</v>
      </c>
      <c r="O2701" s="14"/>
    </row>
    <row r="2702" ht="14.25" customHeight="1">
      <c r="A2702" s="1" t="s">
        <v>2394</v>
      </c>
      <c r="B2702" s="1" t="s">
        <v>9234</v>
      </c>
      <c r="H2702" s="1">
        <v>8.0</v>
      </c>
      <c r="O2702" s="14"/>
    </row>
    <row r="2703" ht="14.25" customHeight="1">
      <c r="A2703" s="1" t="s">
        <v>13732</v>
      </c>
      <c r="B2703" s="1" t="s">
        <v>9004</v>
      </c>
      <c r="C2703" s="1" t="s">
        <v>14938</v>
      </c>
      <c r="H2703" s="1">
        <v>5.9</v>
      </c>
      <c r="O2703" s="14"/>
    </row>
    <row r="2704" ht="14.25" customHeight="1">
      <c r="A2704" s="1" t="s">
        <v>2394</v>
      </c>
      <c r="B2704" s="1" t="s">
        <v>851</v>
      </c>
      <c r="C2704" s="1" t="s">
        <v>18059</v>
      </c>
      <c r="D2704" s="1" t="s">
        <v>9234</v>
      </c>
      <c r="H2704" s="1">
        <v>7.5</v>
      </c>
      <c r="O2704" s="14"/>
    </row>
    <row r="2705" ht="14.25" customHeight="1">
      <c r="A2705" s="1" t="s">
        <v>1138</v>
      </c>
      <c r="B2705" s="1" t="s">
        <v>18054</v>
      </c>
      <c r="H2705" s="1">
        <v>8.2</v>
      </c>
      <c r="O2705" s="14"/>
    </row>
    <row r="2706" ht="14.25" customHeight="1">
      <c r="A2706" s="1" t="s">
        <v>2394</v>
      </c>
      <c r="B2706" s="1" t="s">
        <v>9004</v>
      </c>
      <c r="H2706" s="1">
        <v>7.0</v>
      </c>
      <c r="O2706" s="14"/>
    </row>
    <row r="2707" ht="14.25" customHeight="1">
      <c r="A2707" s="1" t="s">
        <v>18054</v>
      </c>
      <c r="B2707" s="1" t="s">
        <v>2394</v>
      </c>
      <c r="C2707" s="1" t="s">
        <v>14938</v>
      </c>
      <c r="D2707" s="1" t="s">
        <v>7737</v>
      </c>
      <c r="H2707" s="1">
        <v>6.6</v>
      </c>
      <c r="O2707" s="14"/>
    </row>
    <row r="2708" ht="14.25" customHeight="1">
      <c r="A2708" s="1" t="s">
        <v>10030</v>
      </c>
      <c r="B2708" s="1" t="s">
        <v>2394</v>
      </c>
      <c r="C2708" s="1" t="s">
        <v>17075</v>
      </c>
      <c r="D2708" s="1" t="s">
        <v>7737</v>
      </c>
      <c r="E2708" s="1" t="s">
        <v>18061</v>
      </c>
      <c r="H2708" s="1">
        <v>6.7</v>
      </c>
      <c r="O2708" s="14"/>
    </row>
    <row r="2709" ht="14.25" customHeight="1">
      <c r="A2709" s="1" t="s">
        <v>1138</v>
      </c>
      <c r="B2709" s="1" t="s">
        <v>2394</v>
      </c>
      <c r="C2709" s="1" t="s">
        <v>14938</v>
      </c>
      <c r="H2709" s="1">
        <v>5.5</v>
      </c>
      <c r="O2709" s="14"/>
    </row>
    <row r="2710" ht="14.25" customHeight="1">
      <c r="A2710" s="1" t="s">
        <v>1138</v>
      </c>
      <c r="H2710" s="1">
        <v>4.9</v>
      </c>
      <c r="O2710" s="14"/>
    </row>
    <row r="2711" ht="14.25" customHeight="1">
      <c r="A2711" s="1" t="s">
        <v>1138</v>
      </c>
      <c r="B2711" s="1" t="s">
        <v>2394</v>
      </c>
      <c r="C2711" s="1" t="s">
        <v>14938</v>
      </c>
      <c r="H2711" s="1">
        <v>6.9</v>
      </c>
      <c r="O2711" s="14"/>
    </row>
    <row r="2712" ht="14.25" customHeight="1">
      <c r="A2712" s="1" t="s">
        <v>851</v>
      </c>
      <c r="B2712" s="1" t="s">
        <v>14938</v>
      </c>
      <c r="H2712" s="1">
        <v>7.4</v>
      </c>
      <c r="O2712" s="14"/>
    </row>
    <row r="2713" ht="14.25" customHeight="1">
      <c r="A2713" s="1" t="s">
        <v>625</v>
      </c>
      <c r="B2713" s="1" t="s">
        <v>1138</v>
      </c>
      <c r="C2713" s="1" t="s">
        <v>13732</v>
      </c>
      <c r="H2713" s="1">
        <v>5.6</v>
      </c>
      <c r="O2713" s="14"/>
    </row>
    <row r="2714" ht="14.25" customHeight="1">
      <c r="A2714" s="1" t="s">
        <v>1138</v>
      </c>
      <c r="B2714" s="1" t="s">
        <v>18054</v>
      </c>
      <c r="C2714" s="1" t="s">
        <v>2394</v>
      </c>
      <c r="H2714" s="1">
        <v>8.0</v>
      </c>
      <c r="O2714" s="14"/>
    </row>
    <row r="2715" ht="14.25" customHeight="1">
      <c r="A2715" s="1" t="s">
        <v>1138</v>
      </c>
      <c r="B2715" s="1" t="s">
        <v>14938</v>
      </c>
      <c r="H2715" s="1">
        <v>5.3</v>
      </c>
      <c r="O2715" s="14"/>
    </row>
    <row r="2716" ht="14.25" customHeight="1">
      <c r="A2716" s="1" t="s">
        <v>1138</v>
      </c>
      <c r="B2716" s="1" t="s">
        <v>9004</v>
      </c>
      <c r="H2716" s="1">
        <v>6.2</v>
      </c>
      <c r="O2716" s="14"/>
    </row>
    <row r="2717" ht="14.25" customHeight="1">
      <c r="A2717" s="1" t="s">
        <v>1138</v>
      </c>
      <c r="B2717" s="1" t="s">
        <v>14938</v>
      </c>
      <c r="H2717" s="1">
        <v>5.3</v>
      </c>
      <c r="O2717" s="14"/>
    </row>
    <row r="2718" ht="14.25" customHeight="1">
      <c r="A2718" s="1" t="s">
        <v>2394</v>
      </c>
      <c r="H2718" s="1">
        <v>6.6</v>
      </c>
      <c r="O2718" s="14"/>
    </row>
    <row r="2719" ht="14.25" customHeight="1">
      <c r="A2719" s="1" t="s">
        <v>1138</v>
      </c>
      <c r="B2719" s="1" t="s">
        <v>14938</v>
      </c>
      <c r="H2719" s="1">
        <v>7.2</v>
      </c>
      <c r="O2719" s="14"/>
    </row>
    <row r="2720" ht="14.25" customHeight="1">
      <c r="A2720" s="1" t="s">
        <v>2394</v>
      </c>
      <c r="B2720" s="1" t="s">
        <v>18059</v>
      </c>
      <c r="C2720" s="1" t="s">
        <v>7737</v>
      </c>
      <c r="H2720" s="1">
        <v>4.6</v>
      </c>
      <c r="O2720" s="14"/>
    </row>
    <row r="2721" ht="14.25" customHeight="1">
      <c r="A2721" s="1" t="s">
        <v>625</v>
      </c>
      <c r="B2721" s="1" t="s">
        <v>18054</v>
      </c>
      <c r="C2721" s="1" t="s">
        <v>2394</v>
      </c>
      <c r="D2721" s="1" t="s">
        <v>18059</v>
      </c>
      <c r="E2721" s="1" t="s">
        <v>11374</v>
      </c>
      <c r="H2721" s="1">
        <v>7.5</v>
      </c>
      <c r="O2721" s="14"/>
    </row>
    <row r="2722" ht="14.25" customHeight="1">
      <c r="A2722" s="1" t="s">
        <v>2394</v>
      </c>
      <c r="B2722" s="1" t="s">
        <v>18061</v>
      </c>
      <c r="H2722" s="1">
        <v>6.5</v>
      </c>
      <c r="O2722" s="14"/>
    </row>
    <row r="2723" ht="14.25" customHeight="1">
      <c r="A2723" s="1" t="s">
        <v>1138</v>
      </c>
      <c r="B2723" s="1" t="s">
        <v>18054</v>
      </c>
      <c r="C2723" s="1" t="s">
        <v>18059</v>
      </c>
      <c r="H2723" s="1">
        <v>7.6</v>
      </c>
      <c r="O2723" s="14"/>
    </row>
    <row r="2724" ht="14.25" customHeight="1">
      <c r="A2724" s="1" t="s">
        <v>1138</v>
      </c>
      <c r="B2724" s="1" t="s">
        <v>851</v>
      </c>
      <c r="C2724" s="1" t="s">
        <v>4647</v>
      </c>
      <c r="D2724" s="1" t="s">
        <v>7737</v>
      </c>
      <c r="H2724" s="1">
        <v>6.2</v>
      </c>
      <c r="O2724" s="14"/>
    </row>
    <row r="2725" ht="14.25" customHeight="1">
      <c r="A2725" s="1" t="s">
        <v>2394</v>
      </c>
      <c r="B2725" s="1" t="s">
        <v>18059</v>
      </c>
      <c r="C2725" s="1" t="s">
        <v>7737</v>
      </c>
      <c r="H2725" s="1">
        <v>8.0</v>
      </c>
      <c r="O2725" s="14"/>
    </row>
    <row r="2726" ht="14.25" customHeight="1">
      <c r="A2726" s="1" t="s">
        <v>2394</v>
      </c>
      <c r="B2726" s="1" t="s">
        <v>851</v>
      </c>
      <c r="C2726" s="1" t="s">
        <v>4647</v>
      </c>
      <c r="D2726" s="1" t="s">
        <v>14938</v>
      </c>
      <c r="H2726" s="1">
        <v>5.5</v>
      </c>
      <c r="O2726" s="14"/>
    </row>
    <row r="2727" ht="14.25" customHeight="1">
      <c r="A2727" s="1" t="s">
        <v>1138</v>
      </c>
      <c r="B2727" s="1" t="s">
        <v>2394</v>
      </c>
      <c r="C2727" s="1" t="s">
        <v>14938</v>
      </c>
      <c r="H2727" s="1">
        <v>6.3</v>
      </c>
      <c r="O2727" s="14"/>
    </row>
    <row r="2728" ht="14.25" customHeight="1">
      <c r="A2728" s="1" t="s">
        <v>2394</v>
      </c>
      <c r="B2728" s="1" t="s">
        <v>14938</v>
      </c>
      <c r="C2728" s="1" t="s">
        <v>9234</v>
      </c>
      <c r="H2728" s="1">
        <v>7.2</v>
      </c>
      <c r="O2728" s="14"/>
    </row>
    <row r="2729" ht="14.25" customHeight="1">
      <c r="A2729" s="1" t="s">
        <v>2394</v>
      </c>
      <c r="B2729" s="1" t="s">
        <v>17075</v>
      </c>
      <c r="C2729" s="1" t="s">
        <v>7737</v>
      </c>
      <c r="H2729" s="1">
        <v>7.9</v>
      </c>
      <c r="O2729" s="14"/>
    </row>
    <row r="2730" ht="14.25" customHeight="1">
      <c r="A2730" s="1" t="s">
        <v>18054</v>
      </c>
      <c r="B2730" s="1" t="s">
        <v>2394</v>
      </c>
      <c r="C2730" s="1" t="s">
        <v>18059</v>
      </c>
      <c r="D2730" s="1" t="s">
        <v>7737</v>
      </c>
      <c r="H2730" s="1">
        <v>6.7</v>
      </c>
      <c r="O2730" s="14"/>
    </row>
    <row r="2731" ht="14.25" customHeight="1">
      <c r="A2731" s="1" t="s">
        <v>625</v>
      </c>
      <c r="B2731" s="1" t="s">
        <v>2394</v>
      </c>
      <c r="C2731" s="1" t="s">
        <v>851</v>
      </c>
      <c r="H2731" s="1">
        <v>5.3</v>
      </c>
      <c r="O2731" s="14"/>
    </row>
    <row r="2732" ht="14.25" customHeight="1">
      <c r="A2732" s="1" t="s">
        <v>1138</v>
      </c>
      <c r="B2732" s="1" t="s">
        <v>18054</v>
      </c>
      <c r="C2732" s="1" t="s">
        <v>2394</v>
      </c>
      <c r="H2732" s="1">
        <v>6.3</v>
      </c>
      <c r="O2732" s="14"/>
    </row>
    <row r="2733" ht="14.25" customHeight="1">
      <c r="A2733" s="1" t="s">
        <v>18054</v>
      </c>
      <c r="B2733" s="1" t="s">
        <v>2394</v>
      </c>
      <c r="C2733" s="1" t="s">
        <v>4647</v>
      </c>
      <c r="D2733" s="1" t="s">
        <v>7737</v>
      </c>
      <c r="H2733" s="1">
        <v>6.5</v>
      </c>
      <c r="O2733" s="14"/>
    </row>
    <row r="2734" ht="14.25" customHeight="1">
      <c r="A2734" s="1" t="s">
        <v>2394</v>
      </c>
      <c r="B2734" s="1" t="s">
        <v>9234</v>
      </c>
      <c r="C2734" s="1" t="s">
        <v>7737</v>
      </c>
      <c r="H2734" s="1">
        <v>5.6</v>
      </c>
      <c r="O2734" s="14"/>
    </row>
    <row r="2735" ht="14.25" customHeight="1">
      <c r="A2735" s="1" t="s">
        <v>2394</v>
      </c>
      <c r="B2735" s="1" t="s">
        <v>7737</v>
      </c>
      <c r="H2735" s="1">
        <v>7.0</v>
      </c>
      <c r="O2735" s="14"/>
    </row>
    <row r="2736" ht="14.25" customHeight="1">
      <c r="A2736" s="1" t="s">
        <v>2394</v>
      </c>
      <c r="B2736" s="1" t="s">
        <v>9234</v>
      </c>
      <c r="H2736" s="1">
        <v>8.3</v>
      </c>
      <c r="O2736" s="14"/>
    </row>
    <row r="2737" ht="14.25" customHeight="1">
      <c r="A2737" s="1" t="s">
        <v>893</v>
      </c>
      <c r="B2737" s="1" t="s">
        <v>18054</v>
      </c>
      <c r="C2737" s="1" t="s">
        <v>7737</v>
      </c>
      <c r="H2737" s="1">
        <v>7.2</v>
      </c>
      <c r="O2737" s="14"/>
    </row>
    <row r="2738" ht="14.25" customHeight="1">
      <c r="A2738" s="1" t="s">
        <v>18054</v>
      </c>
      <c r="B2738" s="1" t="s">
        <v>2394</v>
      </c>
      <c r="H2738" s="1">
        <v>6.8</v>
      </c>
      <c r="O2738" s="14"/>
    </row>
    <row r="2739" ht="14.25" customHeight="1">
      <c r="A2739" s="1" t="s">
        <v>893</v>
      </c>
      <c r="B2739" s="1" t="s">
        <v>2394</v>
      </c>
      <c r="H2739" s="1">
        <v>6.4</v>
      </c>
      <c r="O2739" s="14"/>
    </row>
    <row r="2740" ht="14.25" customHeight="1">
      <c r="A2740" s="1" t="s">
        <v>1138</v>
      </c>
      <c r="B2740" s="1" t="s">
        <v>18054</v>
      </c>
      <c r="C2740" s="1" t="s">
        <v>2394</v>
      </c>
      <c r="D2740" s="1" t="s">
        <v>7737</v>
      </c>
      <c r="E2740" s="1" t="s">
        <v>18061</v>
      </c>
      <c r="H2740" s="1">
        <v>6.9</v>
      </c>
      <c r="O2740" s="14"/>
    </row>
    <row r="2741" ht="14.25" customHeight="1">
      <c r="A2741" s="1" t="s">
        <v>2394</v>
      </c>
      <c r="B2741" s="1" t="s">
        <v>18059</v>
      </c>
      <c r="C2741" s="1" t="s">
        <v>7737</v>
      </c>
      <c r="H2741" s="1">
        <v>8.0</v>
      </c>
      <c r="O2741" s="14"/>
    </row>
    <row r="2742" ht="14.25" customHeight="1">
      <c r="A2742" s="1" t="s">
        <v>893</v>
      </c>
      <c r="H2742" s="1">
        <v>6.2</v>
      </c>
      <c r="O2742" s="14"/>
    </row>
    <row r="2743" ht="14.25" customHeight="1">
      <c r="A2743" s="1" t="s">
        <v>893</v>
      </c>
      <c r="B2743" s="1" t="s">
        <v>625</v>
      </c>
      <c r="C2743" s="1" t="s">
        <v>2394</v>
      </c>
      <c r="D2743" s="1" t="s">
        <v>17075</v>
      </c>
      <c r="E2743" s="1" t="s">
        <v>7737</v>
      </c>
      <c r="F2743" s="1" t="s">
        <v>18061</v>
      </c>
      <c r="H2743" s="1">
        <v>6.4</v>
      </c>
      <c r="O2743" s="14"/>
    </row>
    <row r="2744" ht="14.25" customHeight="1">
      <c r="A2744" s="1" t="s">
        <v>893</v>
      </c>
      <c r="B2744" s="1" t="s">
        <v>2394</v>
      </c>
      <c r="C2744" s="1" t="s">
        <v>7737</v>
      </c>
      <c r="H2744" s="1">
        <v>5.6</v>
      </c>
      <c r="O2744" s="14"/>
    </row>
    <row r="2745" ht="14.25" customHeight="1">
      <c r="A2745" s="1" t="s">
        <v>851</v>
      </c>
      <c r="B2745" s="1" t="s">
        <v>4647</v>
      </c>
      <c r="C2745" s="1" t="s">
        <v>18059</v>
      </c>
      <c r="H2745" s="1">
        <v>6.1</v>
      </c>
      <c r="O2745" s="14"/>
    </row>
    <row r="2746" ht="14.25" customHeight="1">
      <c r="A2746" s="1" t="s">
        <v>10030</v>
      </c>
      <c r="B2746" s="1" t="s">
        <v>2394</v>
      </c>
      <c r="C2746" s="1" t="s">
        <v>17075</v>
      </c>
      <c r="H2746" s="1">
        <v>6.0</v>
      </c>
      <c r="O2746" s="14"/>
    </row>
    <row r="2747" ht="14.25" customHeight="1">
      <c r="A2747" s="1" t="s">
        <v>18054</v>
      </c>
      <c r="B2747" s="1" t="s">
        <v>2394</v>
      </c>
      <c r="C2747" s="1" t="s">
        <v>7737</v>
      </c>
      <c r="H2747" s="1">
        <v>5.1</v>
      </c>
      <c r="O2747" s="14"/>
    </row>
    <row r="2748" ht="14.25" customHeight="1">
      <c r="A2748" s="1" t="s">
        <v>893</v>
      </c>
      <c r="B2748" s="1" t="s">
        <v>1138</v>
      </c>
      <c r="C2748" s="1" t="s">
        <v>2394</v>
      </c>
      <c r="D2748" s="1" t="s">
        <v>18061</v>
      </c>
      <c r="H2748" s="1">
        <v>4.5</v>
      </c>
      <c r="O2748" s="14"/>
    </row>
    <row r="2749" ht="14.25" customHeight="1">
      <c r="A2749" s="1" t="s">
        <v>1138</v>
      </c>
      <c r="B2749" s="1" t="s">
        <v>2394</v>
      </c>
      <c r="C2749" s="1" t="s">
        <v>851</v>
      </c>
      <c r="D2749" s="1" t="s">
        <v>9004</v>
      </c>
      <c r="E2749" s="1" t="s">
        <v>14938</v>
      </c>
      <c r="H2749" s="1">
        <v>5.9</v>
      </c>
      <c r="O2749" s="14"/>
    </row>
    <row r="2750" ht="14.25" customHeight="1">
      <c r="A2750" s="1" t="s">
        <v>10030</v>
      </c>
      <c r="B2750" s="1" t="s">
        <v>2394</v>
      </c>
      <c r="C2750" s="1" t="s">
        <v>851</v>
      </c>
      <c r="D2750" s="1" t="s">
        <v>17075</v>
      </c>
      <c r="H2750" s="1">
        <v>6.0</v>
      </c>
      <c r="O2750" s="14"/>
    </row>
    <row r="2751" ht="14.25" customHeight="1">
      <c r="A2751" s="1" t="s">
        <v>625</v>
      </c>
      <c r="B2751" s="1" t="s">
        <v>8614</v>
      </c>
      <c r="C2751" s="1" t="s">
        <v>13732</v>
      </c>
      <c r="H2751" s="1">
        <v>5.8</v>
      </c>
      <c r="O2751" s="14"/>
    </row>
    <row r="2752" ht="14.25" customHeight="1">
      <c r="A2752" s="1" t="s">
        <v>893</v>
      </c>
      <c r="B2752" s="1" t="s">
        <v>9234</v>
      </c>
      <c r="C2752" s="1" t="s">
        <v>7737</v>
      </c>
      <c r="H2752" s="1">
        <v>6.1</v>
      </c>
      <c r="O2752" s="14"/>
    </row>
    <row r="2753" ht="14.25" customHeight="1">
      <c r="A2753" s="1" t="s">
        <v>893</v>
      </c>
      <c r="B2753" s="1" t="s">
        <v>625</v>
      </c>
      <c r="C2753" s="1" t="s">
        <v>851</v>
      </c>
      <c r="H2753" s="1">
        <v>4.9</v>
      </c>
      <c r="O2753" s="14"/>
    </row>
    <row r="2754" ht="14.25" customHeight="1">
      <c r="A2754" s="1" t="s">
        <v>10030</v>
      </c>
      <c r="H2754" s="1">
        <v>5.7</v>
      </c>
      <c r="O2754" s="14"/>
    </row>
    <row r="2755" ht="14.25" customHeight="1">
      <c r="A2755" s="1" t="s">
        <v>893</v>
      </c>
      <c r="B2755" s="1" t="s">
        <v>18054</v>
      </c>
      <c r="C2755" s="1" t="s">
        <v>2394</v>
      </c>
      <c r="D2755" s="1" t="s">
        <v>7737</v>
      </c>
      <c r="H2755" s="1">
        <v>7.1</v>
      </c>
      <c r="O2755" s="14"/>
    </row>
    <row r="2756" ht="14.25" customHeight="1">
      <c r="A2756" s="1" t="s">
        <v>10030</v>
      </c>
      <c r="B2756" s="1" t="s">
        <v>2394</v>
      </c>
      <c r="H2756" s="1">
        <v>6.6</v>
      </c>
      <c r="O2756" s="14"/>
    </row>
    <row r="2757" ht="14.25" customHeight="1">
      <c r="A2757" s="1" t="s">
        <v>1138</v>
      </c>
      <c r="B2757" s="1" t="s">
        <v>851</v>
      </c>
      <c r="C2757" s="1" t="s">
        <v>14938</v>
      </c>
      <c r="H2757" s="1">
        <v>8.1</v>
      </c>
      <c r="O2757" s="14"/>
    </row>
    <row r="2758" ht="14.25" customHeight="1">
      <c r="A2758" s="1" t="s">
        <v>1138</v>
      </c>
      <c r="B2758" s="1" t="s">
        <v>2394</v>
      </c>
      <c r="C2758" s="1" t="s">
        <v>9004</v>
      </c>
      <c r="H2758" s="1">
        <v>5.7</v>
      </c>
      <c r="O2758" s="14"/>
    </row>
    <row r="2759" ht="14.25" customHeight="1">
      <c r="A2759" s="1" t="s">
        <v>2394</v>
      </c>
      <c r="B2759" s="1" t="s">
        <v>14938</v>
      </c>
      <c r="H2759" s="1">
        <v>6.8</v>
      </c>
      <c r="O2759" s="14"/>
    </row>
    <row r="2760" ht="14.25" customHeight="1">
      <c r="A2760" s="1" t="s">
        <v>2394</v>
      </c>
      <c r="B2760" s="1" t="s">
        <v>18061</v>
      </c>
      <c r="H2760" s="1">
        <v>7.5</v>
      </c>
      <c r="O2760" s="14"/>
    </row>
    <row r="2761" ht="14.25" customHeight="1">
      <c r="A2761" s="1" t="s">
        <v>2394</v>
      </c>
      <c r="B2761" s="1" t="s">
        <v>13732</v>
      </c>
      <c r="C2761" s="1" t="s">
        <v>9004</v>
      </c>
      <c r="H2761" s="1">
        <v>6.2</v>
      </c>
      <c r="O2761" s="14"/>
    </row>
    <row r="2762" ht="14.25" customHeight="1">
      <c r="A2762" s="1" t="s">
        <v>2394</v>
      </c>
      <c r="B2762" s="1" t="s">
        <v>11374</v>
      </c>
      <c r="H2762" s="1">
        <v>8.3</v>
      </c>
      <c r="O2762" s="14"/>
    </row>
    <row r="2763" ht="14.25" customHeight="1">
      <c r="A2763" s="1" t="s">
        <v>2394</v>
      </c>
      <c r="H2763" s="1">
        <v>7.4</v>
      </c>
      <c r="O2763" s="14"/>
    </row>
    <row r="2764" ht="14.25" customHeight="1">
      <c r="A2764" s="1" t="s">
        <v>2394</v>
      </c>
      <c r="B2764" s="1" t="s">
        <v>14938</v>
      </c>
      <c r="H2764" s="1">
        <v>8.0</v>
      </c>
      <c r="O2764" s="14"/>
    </row>
    <row r="2765" ht="14.25" customHeight="1">
      <c r="A2765" s="1" t="s">
        <v>2394</v>
      </c>
      <c r="B2765" s="1" t="s">
        <v>14938</v>
      </c>
      <c r="C2765" s="1" t="s">
        <v>7737</v>
      </c>
      <c r="H2765" s="1">
        <v>6.9</v>
      </c>
      <c r="O2765" s="14"/>
    </row>
    <row r="2766" ht="14.25" customHeight="1">
      <c r="A2766" s="1" t="s">
        <v>1138</v>
      </c>
      <c r="B2766" s="1" t="s">
        <v>14938</v>
      </c>
      <c r="H2766" s="1">
        <v>6.9</v>
      </c>
      <c r="O2766" s="14"/>
    </row>
    <row r="2767" ht="14.25" customHeight="1">
      <c r="A2767" s="1" t="s">
        <v>1138</v>
      </c>
      <c r="H2767" s="1">
        <v>9.5</v>
      </c>
      <c r="O2767" s="14"/>
    </row>
    <row r="2768" ht="14.25" customHeight="1">
      <c r="A2768" s="1" t="s">
        <v>893</v>
      </c>
      <c r="B2768" s="1" t="s">
        <v>625</v>
      </c>
      <c r="C2768" s="1" t="s">
        <v>1138</v>
      </c>
      <c r="H2768" s="1">
        <v>5.5</v>
      </c>
      <c r="O2768" s="14"/>
    </row>
    <row r="2769" ht="14.25" customHeight="1">
      <c r="A2769" s="1" t="s">
        <v>893</v>
      </c>
      <c r="B2769" s="1" t="s">
        <v>18054</v>
      </c>
      <c r="C2769" s="1" t="s">
        <v>2394</v>
      </c>
      <c r="D2769" s="1" t="s">
        <v>18059</v>
      </c>
      <c r="E2769" s="1" t="s">
        <v>7737</v>
      </c>
      <c r="H2769" s="1">
        <v>5.7</v>
      </c>
      <c r="O2769" s="14"/>
    </row>
    <row r="2770" ht="14.25" customHeight="1">
      <c r="A2770" s="1" t="s">
        <v>10030</v>
      </c>
      <c r="B2770" s="1" t="s">
        <v>2394</v>
      </c>
      <c r="C2770" s="1" t="s">
        <v>18061</v>
      </c>
      <c r="H2770" s="1">
        <v>7.2</v>
      </c>
      <c r="O2770" s="14"/>
    </row>
    <row r="2771" ht="14.25" customHeight="1">
      <c r="A2771" s="1" t="s">
        <v>625</v>
      </c>
      <c r="B2771" s="1" t="s">
        <v>1138</v>
      </c>
      <c r="C2771" s="1" t="s">
        <v>13732</v>
      </c>
      <c r="D2771" s="1" t="s">
        <v>18062</v>
      </c>
      <c r="H2771" s="1">
        <v>6.9</v>
      </c>
      <c r="O2771" s="14"/>
    </row>
    <row r="2772" ht="14.25" customHeight="1">
      <c r="A2772" s="1" t="s">
        <v>4647</v>
      </c>
      <c r="B2772" s="1" t="s">
        <v>7737</v>
      </c>
      <c r="H2772" s="1">
        <v>5.5</v>
      </c>
      <c r="O2772" s="14"/>
    </row>
    <row r="2773" ht="14.25" customHeight="1">
      <c r="A2773" s="1" t="s">
        <v>4647</v>
      </c>
      <c r="B2773" s="1" t="s">
        <v>7737</v>
      </c>
      <c r="H2773" s="1">
        <v>5.9</v>
      </c>
      <c r="O2773" s="14"/>
    </row>
    <row r="2774" ht="14.25" customHeight="1">
      <c r="A2774" s="1" t="s">
        <v>893</v>
      </c>
      <c r="B2774" s="1" t="s">
        <v>625</v>
      </c>
      <c r="C2774" s="1" t="s">
        <v>2394</v>
      </c>
      <c r="H2774" s="1">
        <v>7.7</v>
      </c>
      <c r="O2774" s="14"/>
    </row>
    <row r="2775" ht="14.25" customHeight="1">
      <c r="A2775" s="1" t="s">
        <v>2394</v>
      </c>
      <c r="B2775" s="1" t="s">
        <v>9004</v>
      </c>
      <c r="C2775" s="1" t="s">
        <v>14938</v>
      </c>
      <c r="H2775" s="1">
        <v>5.2</v>
      </c>
      <c r="O2775" s="14"/>
    </row>
    <row r="2776" ht="14.25" customHeight="1">
      <c r="A2776" s="1" t="s">
        <v>893</v>
      </c>
      <c r="B2776" s="1" t="s">
        <v>625</v>
      </c>
      <c r="C2776" s="1" t="s">
        <v>9234</v>
      </c>
      <c r="D2776" s="1" t="s">
        <v>7737</v>
      </c>
      <c r="H2776" s="1">
        <v>7.1</v>
      </c>
      <c r="O2776" s="14"/>
    </row>
    <row r="2777" ht="14.25" customHeight="1">
      <c r="A2777" s="1" t="s">
        <v>37</v>
      </c>
      <c r="H2777" s="1">
        <v>6.6</v>
      </c>
      <c r="O2777" s="14"/>
    </row>
    <row r="2778" ht="14.25" customHeight="1">
      <c r="A2778" s="1" t="s">
        <v>4647</v>
      </c>
      <c r="B2778" s="1" t="s">
        <v>18059</v>
      </c>
      <c r="C2778" s="1" t="s">
        <v>7737</v>
      </c>
      <c r="H2778" s="1">
        <v>5.5</v>
      </c>
      <c r="O2778" s="14"/>
    </row>
    <row r="2779" ht="14.25" customHeight="1">
      <c r="A2779" s="1" t="s">
        <v>2394</v>
      </c>
      <c r="B2779" s="1" t="s">
        <v>14938</v>
      </c>
      <c r="H2779" s="1">
        <v>7.7</v>
      </c>
      <c r="O2779" s="14"/>
    </row>
    <row r="2780" ht="14.25" customHeight="1">
      <c r="A2780" s="1" t="s">
        <v>1138</v>
      </c>
      <c r="B2780" s="1" t="s">
        <v>2394</v>
      </c>
      <c r="C2780" s="1" t="s">
        <v>14938</v>
      </c>
      <c r="H2780" s="1">
        <v>5.4</v>
      </c>
      <c r="O2780" s="14"/>
    </row>
    <row r="2781" ht="14.25" customHeight="1">
      <c r="A2781" s="1" t="s">
        <v>625</v>
      </c>
      <c r="B2781" s="1" t="s">
        <v>2394</v>
      </c>
      <c r="H2781" s="1">
        <v>6.7</v>
      </c>
      <c r="O2781" s="14"/>
    </row>
    <row r="2782" ht="14.25" customHeight="1">
      <c r="A2782" s="1" t="s">
        <v>1138</v>
      </c>
      <c r="B2782" s="1" t="s">
        <v>14938</v>
      </c>
      <c r="H2782" s="1">
        <v>5.0</v>
      </c>
      <c r="O2782" s="14"/>
    </row>
    <row r="2783" ht="14.25" customHeight="1">
      <c r="A2783" s="1" t="s">
        <v>10030</v>
      </c>
      <c r="B2783" s="1" t="s">
        <v>2394</v>
      </c>
      <c r="C2783" s="1" t="s">
        <v>17075</v>
      </c>
      <c r="H2783" s="1">
        <v>6.4</v>
      </c>
      <c r="O2783" s="14"/>
    </row>
    <row r="2784" ht="14.25" customHeight="1">
      <c r="A2784" s="1" t="s">
        <v>625</v>
      </c>
      <c r="B2784" s="1" t="s">
        <v>8614</v>
      </c>
      <c r="C2784" s="1" t="s">
        <v>1138</v>
      </c>
      <c r="D2784" s="1" t="s">
        <v>2394</v>
      </c>
      <c r="E2784" s="1" t="s">
        <v>13732</v>
      </c>
      <c r="F2784" s="1" t="s">
        <v>13193</v>
      </c>
      <c r="H2784" s="1">
        <v>6.6</v>
      </c>
      <c r="O2784" s="14"/>
    </row>
    <row r="2785" ht="14.25" customHeight="1">
      <c r="A2785" s="1" t="s">
        <v>2394</v>
      </c>
      <c r="B2785" s="1" t="s">
        <v>14938</v>
      </c>
      <c r="H2785" s="1">
        <v>5.9</v>
      </c>
      <c r="O2785" s="14"/>
    </row>
    <row r="2786" ht="14.25" customHeight="1">
      <c r="A2786" s="1" t="s">
        <v>893</v>
      </c>
      <c r="B2786" s="1" t="s">
        <v>1138</v>
      </c>
      <c r="C2786" s="1" t="s">
        <v>18054</v>
      </c>
      <c r="D2786" s="1" t="s">
        <v>7737</v>
      </c>
      <c r="H2786" s="1">
        <v>5.7</v>
      </c>
      <c r="O2786" s="14"/>
    </row>
    <row r="2787" ht="14.25" customHeight="1">
      <c r="A2787" s="1" t="s">
        <v>1138</v>
      </c>
      <c r="B2787" s="1" t="s">
        <v>851</v>
      </c>
      <c r="C2787" s="1" t="s">
        <v>4647</v>
      </c>
      <c r="D2787" s="1" t="s">
        <v>14938</v>
      </c>
      <c r="H2787" s="1">
        <v>4.5</v>
      </c>
      <c r="O2787" s="14"/>
    </row>
    <row r="2788" ht="14.25" customHeight="1">
      <c r="A2788" s="1" t="s">
        <v>4647</v>
      </c>
      <c r="H2788" s="1">
        <v>3.7</v>
      </c>
      <c r="O2788" s="14"/>
    </row>
    <row r="2789" ht="14.25" customHeight="1">
      <c r="A2789" s="1" t="s">
        <v>4647</v>
      </c>
      <c r="B2789" s="1" t="s">
        <v>18059</v>
      </c>
      <c r="C2789" s="1" t="s">
        <v>7737</v>
      </c>
      <c r="H2789" s="1">
        <v>5.0</v>
      </c>
      <c r="O2789" s="14"/>
    </row>
    <row r="2790" ht="14.25" customHeight="1">
      <c r="A2790" s="1" t="s">
        <v>1138</v>
      </c>
      <c r="B2790" s="1" t="s">
        <v>14938</v>
      </c>
      <c r="H2790" s="1">
        <v>4.6</v>
      </c>
      <c r="O2790" s="14"/>
    </row>
    <row r="2791" ht="14.25" customHeight="1">
      <c r="A2791" s="1" t="s">
        <v>625</v>
      </c>
      <c r="B2791" s="1" t="s">
        <v>18059</v>
      </c>
      <c r="C2791" s="1" t="s">
        <v>7737</v>
      </c>
      <c r="H2791" s="1">
        <v>6.5</v>
      </c>
      <c r="O2791" s="14"/>
    </row>
    <row r="2792" ht="14.25" customHeight="1">
      <c r="A2792" s="1" t="s">
        <v>1138</v>
      </c>
      <c r="B2792" s="1" t="s">
        <v>14938</v>
      </c>
      <c r="H2792" s="1">
        <v>4.9</v>
      </c>
      <c r="O2792" s="14"/>
    </row>
    <row r="2793" ht="14.25" customHeight="1">
      <c r="A2793" s="1" t="s">
        <v>1138</v>
      </c>
      <c r="H2793" s="1">
        <v>6.0</v>
      </c>
      <c r="O2793" s="14"/>
    </row>
    <row r="2794" ht="14.25" customHeight="1">
      <c r="A2794" s="1" t="s">
        <v>1138</v>
      </c>
      <c r="B2794" s="1" t="s">
        <v>2394</v>
      </c>
      <c r="C2794" s="1" t="s">
        <v>18061</v>
      </c>
      <c r="H2794" s="1">
        <v>6.9</v>
      </c>
      <c r="O2794" s="14"/>
    </row>
    <row r="2795" ht="14.25" customHeight="1">
      <c r="A2795" s="1" t="s">
        <v>851</v>
      </c>
      <c r="B2795" s="1" t="s">
        <v>4647</v>
      </c>
      <c r="H2795" s="1">
        <v>5.7</v>
      </c>
      <c r="O2795" s="14"/>
    </row>
    <row r="2796" ht="14.25" customHeight="1">
      <c r="A2796" s="1" t="s">
        <v>2394</v>
      </c>
      <c r="B2796" s="1" t="s">
        <v>9004</v>
      </c>
      <c r="C2796" s="1" t="s">
        <v>13193</v>
      </c>
      <c r="D2796" s="1" t="s">
        <v>14938</v>
      </c>
      <c r="H2796" s="1">
        <v>6.7</v>
      </c>
      <c r="O2796" s="14"/>
    </row>
    <row r="2797" ht="14.25" customHeight="1">
      <c r="A2797" s="1" t="s">
        <v>1138</v>
      </c>
      <c r="B2797" s="1" t="s">
        <v>2394</v>
      </c>
      <c r="H2797" s="1">
        <v>6.9</v>
      </c>
      <c r="O2797" s="14"/>
    </row>
    <row r="2798" ht="14.25" customHeight="1">
      <c r="A2798" s="1" t="s">
        <v>1138</v>
      </c>
      <c r="B2798" s="1" t="s">
        <v>2394</v>
      </c>
      <c r="C2798" s="1" t="s">
        <v>14938</v>
      </c>
      <c r="H2798" s="1">
        <v>5.5</v>
      </c>
      <c r="O2798" s="14"/>
    </row>
    <row r="2799" ht="14.25" customHeight="1">
      <c r="A2799" s="1" t="s">
        <v>893</v>
      </c>
      <c r="B2799" s="1" t="s">
        <v>4647</v>
      </c>
      <c r="C2799" s="1" t="s">
        <v>9234</v>
      </c>
      <c r="D2799" s="1" t="s">
        <v>7737</v>
      </c>
      <c r="H2799" s="1">
        <v>4.4</v>
      </c>
      <c r="O2799" s="14"/>
    </row>
    <row r="2800" ht="14.25" customHeight="1">
      <c r="A2800" s="1" t="s">
        <v>625</v>
      </c>
      <c r="B2800" s="1" t="s">
        <v>1138</v>
      </c>
      <c r="C2800" s="1" t="s">
        <v>13732</v>
      </c>
      <c r="H2800" s="1">
        <v>5.4</v>
      </c>
      <c r="O2800" s="14"/>
    </row>
    <row r="2801" ht="14.25" customHeight="1">
      <c r="A2801" s="1" t="s">
        <v>2394</v>
      </c>
      <c r="B2801" s="1" t="s">
        <v>17075</v>
      </c>
      <c r="H2801" s="1">
        <v>7.0</v>
      </c>
      <c r="O2801" s="14"/>
    </row>
    <row r="2802" ht="14.25" customHeight="1">
      <c r="A2802" s="1" t="s">
        <v>1138</v>
      </c>
      <c r="B2802" s="1" t="s">
        <v>18059</v>
      </c>
      <c r="C2802" s="1" t="s">
        <v>14938</v>
      </c>
      <c r="H2802" s="1">
        <v>5.4</v>
      </c>
      <c r="O2802" s="14"/>
    </row>
    <row r="2803" ht="14.25" customHeight="1">
      <c r="A2803" s="1" t="s">
        <v>625</v>
      </c>
      <c r="B2803" s="1" t="s">
        <v>1138</v>
      </c>
      <c r="H2803" s="1">
        <v>5.4</v>
      </c>
      <c r="O2803" s="14"/>
    </row>
    <row r="2804" ht="14.25" customHeight="1">
      <c r="A2804" s="1" t="s">
        <v>10030</v>
      </c>
      <c r="B2804" s="1" t="s">
        <v>2394</v>
      </c>
      <c r="H2804" s="1">
        <v>8.0</v>
      </c>
      <c r="O2804" s="14"/>
    </row>
    <row r="2805" ht="14.25" customHeight="1">
      <c r="A2805" s="1" t="s">
        <v>2394</v>
      </c>
      <c r="B2805" s="1" t="s">
        <v>14938</v>
      </c>
      <c r="H2805" s="1">
        <v>7.6</v>
      </c>
      <c r="O2805" s="14"/>
    </row>
    <row r="2806" ht="14.25" customHeight="1">
      <c r="A2806" s="1" t="s">
        <v>2394</v>
      </c>
      <c r="B2806" s="1" t="s">
        <v>18059</v>
      </c>
      <c r="C2806" s="1" t="s">
        <v>7737</v>
      </c>
      <c r="H2806" s="1">
        <v>5.9</v>
      </c>
      <c r="O2806" s="14"/>
    </row>
    <row r="2807" ht="14.25" customHeight="1">
      <c r="A2807" s="1" t="s">
        <v>2394</v>
      </c>
      <c r="H2807" s="1">
        <v>6.6</v>
      </c>
      <c r="O2807" s="14"/>
    </row>
    <row r="2808" ht="14.25" customHeight="1">
      <c r="A2808" s="1" t="s">
        <v>10030</v>
      </c>
      <c r="B2808" s="1" t="s">
        <v>2394</v>
      </c>
      <c r="C2808" s="1" t="s">
        <v>17075</v>
      </c>
      <c r="H2808" s="1">
        <v>6.7</v>
      </c>
      <c r="O2808" s="14"/>
    </row>
    <row r="2809" ht="14.25" customHeight="1">
      <c r="A2809" s="1" t="s">
        <v>2394</v>
      </c>
      <c r="B2809" s="1" t="s">
        <v>4647</v>
      </c>
      <c r="C2809" s="1" t="s">
        <v>18059</v>
      </c>
      <c r="D2809" s="1" t="s">
        <v>7737</v>
      </c>
      <c r="H2809" s="1">
        <v>3.9</v>
      </c>
      <c r="O2809" s="14"/>
    </row>
    <row r="2810" ht="14.25" customHeight="1">
      <c r="A2810" s="1" t="s">
        <v>10030</v>
      </c>
      <c r="B2810" s="1" t="s">
        <v>2394</v>
      </c>
      <c r="C2810" s="1" t="s">
        <v>17075</v>
      </c>
      <c r="D2810" s="1" t="s">
        <v>14938</v>
      </c>
      <c r="H2810" s="1">
        <v>5.7</v>
      </c>
      <c r="O2810" s="14"/>
    </row>
    <row r="2811" ht="14.25" customHeight="1">
      <c r="A2811" s="1" t="s">
        <v>1138</v>
      </c>
      <c r="B2811" s="1" t="s">
        <v>14938</v>
      </c>
      <c r="H2811" s="1">
        <v>6.7</v>
      </c>
      <c r="O2811" s="14"/>
    </row>
    <row r="2812" ht="14.25" customHeight="1">
      <c r="A2812" s="1" t="s">
        <v>893</v>
      </c>
      <c r="B2812" s="1" t="s">
        <v>625</v>
      </c>
      <c r="C2812" s="1" t="s">
        <v>17075</v>
      </c>
      <c r="H2812" s="1">
        <v>6.5</v>
      </c>
      <c r="O2812" s="14"/>
    </row>
    <row r="2813" ht="14.25" customHeight="1">
      <c r="A2813" s="1" t="s">
        <v>10030</v>
      </c>
      <c r="B2813" s="1" t="s">
        <v>2394</v>
      </c>
      <c r="C2813" s="1" t="s">
        <v>17075</v>
      </c>
      <c r="H2813" s="1">
        <v>6.8</v>
      </c>
      <c r="O2813" s="14"/>
    </row>
    <row r="2814" ht="14.25" customHeight="1">
      <c r="A2814" s="1" t="s">
        <v>2394</v>
      </c>
      <c r="B2814" s="1" t="s">
        <v>14938</v>
      </c>
      <c r="H2814" s="1">
        <v>6.3</v>
      </c>
      <c r="O2814" s="14"/>
    </row>
    <row r="2815" ht="14.25" customHeight="1">
      <c r="A2815" s="1" t="s">
        <v>10030</v>
      </c>
      <c r="B2815" s="1" t="s">
        <v>18054</v>
      </c>
      <c r="C2815" s="1" t="s">
        <v>2394</v>
      </c>
      <c r="D2815" s="1" t="s">
        <v>18061</v>
      </c>
      <c r="H2815" s="1">
        <v>7.3</v>
      </c>
      <c r="O2815" s="14"/>
    </row>
    <row r="2816" ht="14.25" customHeight="1">
      <c r="A2816" s="1" t="s">
        <v>893</v>
      </c>
      <c r="H2816" s="1">
        <v>6.9</v>
      </c>
      <c r="O2816" s="14"/>
    </row>
    <row r="2817" ht="14.25" customHeight="1">
      <c r="A2817" s="1" t="s">
        <v>1138</v>
      </c>
      <c r="B2817" s="1" t="s">
        <v>2394</v>
      </c>
      <c r="C2817" s="1" t="s">
        <v>18061</v>
      </c>
      <c r="H2817" s="1">
        <v>7.0</v>
      </c>
      <c r="O2817" s="14"/>
    </row>
    <row r="2818" ht="14.25" customHeight="1">
      <c r="A2818" s="1" t="s">
        <v>2394</v>
      </c>
      <c r="H2818" s="1">
        <v>6.5</v>
      </c>
      <c r="O2818" s="14"/>
    </row>
    <row r="2819" ht="14.25" customHeight="1">
      <c r="A2819" s="1" t="s">
        <v>1138</v>
      </c>
      <c r="B2819" s="1" t="s">
        <v>4647</v>
      </c>
      <c r="H2819" s="1">
        <v>3.6</v>
      </c>
      <c r="O2819" s="14"/>
    </row>
    <row r="2820" ht="14.25" customHeight="1">
      <c r="A2820" s="1" t="s">
        <v>1138</v>
      </c>
      <c r="B2820" s="1" t="s">
        <v>2394</v>
      </c>
      <c r="C2820" s="1" t="s">
        <v>14938</v>
      </c>
      <c r="H2820" s="1">
        <v>7.7</v>
      </c>
      <c r="O2820" s="14"/>
    </row>
    <row r="2821" ht="14.25" customHeight="1">
      <c r="A2821" s="1" t="s">
        <v>2394</v>
      </c>
      <c r="B2821" s="1" t="s">
        <v>14938</v>
      </c>
      <c r="H2821" s="1">
        <v>7.7</v>
      </c>
      <c r="O2821" s="14"/>
    </row>
    <row r="2822" ht="14.25" customHeight="1">
      <c r="A2822" s="1" t="s">
        <v>893</v>
      </c>
      <c r="B2822" s="1" t="s">
        <v>625</v>
      </c>
      <c r="C2822" s="1" t="s">
        <v>1138</v>
      </c>
      <c r="D2822" s="1" t="s">
        <v>9234</v>
      </c>
      <c r="H2822" s="1">
        <v>5.9</v>
      </c>
      <c r="O2822" s="14"/>
    </row>
    <row r="2823" ht="14.25" customHeight="1">
      <c r="A2823" s="1" t="s">
        <v>1138</v>
      </c>
      <c r="B2823" s="1" t="s">
        <v>14938</v>
      </c>
      <c r="H2823" s="1">
        <v>6.8</v>
      </c>
      <c r="O2823" s="14"/>
    </row>
    <row r="2824" ht="14.25" customHeight="1">
      <c r="A2824" s="1" t="s">
        <v>2394</v>
      </c>
      <c r="B2824" s="1" t="s">
        <v>14938</v>
      </c>
      <c r="H2824" s="1">
        <v>7.4</v>
      </c>
      <c r="O2824" s="14"/>
    </row>
    <row r="2825" ht="14.25" customHeight="1">
      <c r="A2825" s="1" t="s">
        <v>1138</v>
      </c>
      <c r="B2825" s="1" t="s">
        <v>9234</v>
      </c>
      <c r="H2825" s="1">
        <v>5.1</v>
      </c>
      <c r="O2825" s="14"/>
    </row>
    <row r="2826" ht="14.25" customHeight="1">
      <c r="A2826" s="1" t="s">
        <v>2394</v>
      </c>
      <c r="H2826" s="1">
        <v>9.1</v>
      </c>
      <c r="O2826" s="14"/>
    </row>
    <row r="2827" ht="14.25" customHeight="1">
      <c r="A2827" s="1" t="s">
        <v>10030</v>
      </c>
      <c r="B2827" s="1" t="s">
        <v>2394</v>
      </c>
      <c r="H2827" s="1">
        <v>7.4</v>
      </c>
      <c r="O2827" s="14"/>
    </row>
    <row r="2828" ht="14.25" customHeight="1">
      <c r="A2828" s="1" t="s">
        <v>1138</v>
      </c>
      <c r="B2828" s="1" t="s">
        <v>18054</v>
      </c>
      <c r="H2828" s="1">
        <v>7.2</v>
      </c>
      <c r="O2828" s="14"/>
    </row>
    <row r="2829" ht="14.25" customHeight="1">
      <c r="A2829" s="1" t="s">
        <v>18054</v>
      </c>
      <c r="B2829" s="1" t="s">
        <v>2394</v>
      </c>
      <c r="C2829" s="1" t="s">
        <v>9004</v>
      </c>
      <c r="D2829" s="1" t="s">
        <v>18059</v>
      </c>
      <c r="E2829" s="1" t="s">
        <v>7737</v>
      </c>
      <c r="H2829" s="1">
        <v>6.0</v>
      </c>
      <c r="O2829" s="14"/>
    </row>
    <row r="2830" ht="14.25" customHeight="1">
      <c r="A2830" s="1" t="s">
        <v>893</v>
      </c>
      <c r="B2830" s="1" t="s">
        <v>18054</v>
      </c>
      <c r="C2830" s="1" t="s">
        <v>2394</v>
      </c>
      <c r="D2830" s="1" t="s">
        <v>7737</v>
      </c>
      <c r="H2830" s="1">
        <v>7.4</v>
      </c>
      <c r="O2830" s="14"/>
    </row>
    <row r="2831" ht="14.25" customHeight="1">
      <c r="A2831" s="1" t="s">
        <v>10030</v>
      </c>
      <c r="B2831" s="1" t="s">
        <v>2394</v>
      </c>
      <c r="C2831" s="1" t="s">
        <v>17075</v>
      </c>
      <c r="D2831" s="1" t="s">
        <v>18061</v>
      </c>
      <c r="H2831" s="1">
        <v>8.3</v>
      </c>
      <c r="O2831" s="14"/>
    </row>
    <row r="2832" ht="14.25" customHeight="1">
      <c r="A2832" s="1" t="s">
        <v>10030</v>
      </c>
      <c r="B2832" s="1" t="s">
        <v>2394</v>
      </c>
      <c r="C2832" s="1" t="s">
        <v>14938</v>
      </c>
      <c r="H2832" s="1">
        <v>8.1</v>
      </c>
      <c r="O2832" s="14"/>
    </row>
    <row r="2833" ht="14.25" customHeight="1">
      <c r="A2833" s="1" t="s">
        <v>2394</v>
      </c>
      <c r="B2833" s="1" t="s">
        <v>4647</v>
      </c>
      <c r="C2833" s="1" t="s">
        <v>9234</v>
      </c>
      <c r="D2833" s="1" t="s">
        <v>7737</v>
      </c>
      <c r="H2833" s="1">
        <v>6.3</v>
      </c>
      <c r="O2833" s="14"/>
    </row>
    <row r="2834" ht="14.25" customHeight="1">
      <c r="A2834" s="1" t="s">
        <v>10030</v>
      </c>
      <c r="B2834" s="1" t="s">
        <v>1138</v>
      </c>
      <c r="C2834" s="1" t="s">
        <v>2394</v>
      </c>
      <c r="D2834" s="1" t="s">
        <v>18061</v>
      </c>
      <c r="H2834" s="1">
        <v>7.3</v>
      </c>
      <c r="O2834" s="14"/>
    </row>
    <row r="2835" ht="14.25" customHeight="1">
      <c r="A2835" s="1" t="s">
        <v>1138</v>
      </c>
      <c r="H2835" s="1">
        <v>3.6</v>
      </c>
      <c r="O2835" s="14"/>
    </row>
    <row r="2836" ht="14.25" customHeight="1">
      <c r="A2836" s="1" t="s">
        <v>37</v>
      </c>
      <c r="B2836" s="1" t="s">
        <v>9004</v>
      </c>
      <c r="H2836" s="1">
        <v>1.6</v>
      </c>
      <c r="O2836" s="14"/>
    </row>
    <row r="2837" ht="14.25" customHeight="1">
      <c r="A2837" s="1" t="s">
        <v>2394</v>
      </c>
      <c r="B2837" s="1" t="s">
        <v>7737</v>
      </c>
      <c r="H2837" s="1">
        <v>8.0</v>
      </c>
      <c r="O2837" s="14"/>
    </row>
    <row r="2838" ht="14.25" customHeight="1">
      <c r="A2838" s="1" t="s">
        <v>893</v>
      </c>
      <c r="B2838" s="1" t="s">
        <v>18054</v>
      </c>
      <c r="C2838" s="1" t="s">
        <v>9234</v>
      </c>
      <c r="D2838" s="1" t="s">
        <v>7737</v>
      </c>
      <c r="H2838" s="1">
        <v>6.2</v>
      </c>
      <c r="O2838" s="14"/>
    </row>
    <row r="2839" ht="14.25" customHeight="1">
      <c r="A2839" s="1" t="s">
        <v>18054</v>
      </c>
      <c r="B2839" s="1" t="s">
        <v>2394</v>
      </c>
      <c r="H2839" s="1">
        <v>9.0</v>
      </c>
      <c r="O2839" s="14"/>
    </row>
    <row r="2840" ht="14.25" customHeight="1">
      <c r="A2840" s="1" t="s">
        <v>2394</v>
      </c>
      <c r="B2840" s="1" t="s">
        <v>9004</v>
      </c>
      <c r="C2840" s="1" t="s">
        <v>14938</v>
      </c>
      <c r="H2840" s="1">
        <v>6.1</v>
      </c>
      <c r="O2840" s="14"/>
    </row>
    <row r="2841" ht="14.25" customHeight="1">
      <c r="A2841" s="1" t="s">
        <v>851</v>
      </c>
      <c r="B2841" s="1" t="s">
        <v>4647</v>
      </c>
      <c r="C2841" s="1" t="s">
        <v>7737</v>
      </c>
      <c r="H2841" s="1">
        <v>5.7</v>
      </c>
      <c r="O2841" s="14"/>
    </row>
    <row r="2842" ht="14.25" customHeight="1">
      <c r="A2842" s="1" t="s">
        <v>2394</v>
      </c>
      <c r="H2842" s="1">
        <v>6.8</v>
      </c>
      <c r="O2842" s="14"/>
    </row>
    <row r="2843" ht="14.25" customHeight="1">
      <c r="A2843" s="1" t="s">
        <v>1138</v>
      </c>
      <c r="B2843" s="1" t="s">
        <v>18059</v>
      </c>
      <c r="H2843" s="1">
        <v>5.5</v>
      </c>
      <c r="O2843" s="14"/>
    </row>
    <row r="2844" ht="14.25" customHeight="1">
      <c r="A2844" s="1" t="s">
        <v>893</v>
      </c>
      <c r="B2844" s="1" t="s">
        <v>18054</v>
      </c>
      <c r="C2844" s="1" t="s">
        <v>2394</v>
      </c>
      <c r="D2844" s="1" t="s">
        <v>7737</v>
      </c>
      <c r="E2844" s="1" t="s">
        <v>11374</v>
      </c>
      <c r="H2844" s="1">
        <v>6.8</v>
      </c>
      <c r="O2844" s="14"/>
    </row>
    <row r="2845" ht="14.25" customHeight="1">
      <c r="A2845" s="1" t="s">
        <v>1138</v>
      </c>
      <c r="B2845" s="1" t="s">
        <v>2394</v>
      </c>
      <c r="H2845" s="1">
        <v>7.3</v>
      </c>
      <c r="O2845" s="14"/>
    </row>
    <row r="2846" ht="14.25" customHeight="1">
      <c r="A2846" s="1" t="s">
        <v>1138</v>
      </c>
      <c r="B2846" s="1" t="s">
        <v>14938</v>
      </c>
      <c r="H2846" s="1">
        <v>6.1</v>
      </c>
      <c r="O2846" s="14"/>
    </row>
    <row r="2847" ht="14.25" customHeight="1">
      <c r="A2847" s="1" t="s">
        <v>1138</v>
      </c>
      <c r="B2847" s="1" t="s">
        <v>2394</v>
      </c>
      <c r="C2847" s="1" t="s">
        <v>14938</v>
      </c>
      <c r="H2847" s="1">
        <v>7.2</v>
      </c>
      <c r="O2847" s="14"/>
    </row>
    <row r="2848" ht="14.25" customHeight="1">
      <c r="A2848" s="1" t="s">
        <v>1138</v>
      </c>
      <c r="H2848" s="1">
        <v>5.9</v>
      </c>
      <c r="O2848" s="14"/>
    </row>
    <row r="2849" ht="14.25" customHeight="1">
      <c r="A2849" s="1" t="s">
        <v>893</v>
      </c>
      <c r="B2849" s="1" t="s">
        <v>1138</v>
      </c>
      <c r="C2849" s="1" t="s">
        <v>18054</v>
      </c>
      <c r="H2849" s="1">
        <v>6.1</v>
      </c>
      <c r="O2849" s="14"/>
    </row>
    <row r="2850" ht="14.25" customHeight="1">
      <c r="A2850" s="1" t="s">
        <v>2394</v>
      </c>
      <c r="B2850" s="1" t="s">
        <v>4647</v>
      </c>
      <c r="C2850" s="1" t="s">
        <v>7737</v>
      </c>
      <c r="H2850" s="1">
        <v>6.8</v>
      </c>
      <c r="O2850" s="14"/>
    </row>
    <row r="2851" ht="14.25" customHeight="1">
      <c r="A2851" s="1" t="s">
        <v>9234</v>
      </c>
      <c r="B2851" s="1" t="s">
        <v>7737</v>
      </c>
      <c r="H2851" s="1">
        <v>7.7</v>
      </c>
      <c r="O2851" s="14"/>
    </row>
    <row r="2852" ht="14.25" customHeight="1">
      <c r="A2852" s="1" t="s">
        <v>625</v>
      </c>
      <c r="B2852" s="1" t="s">
        <v>1138</v>
      </c>
      <c r="C2852" s="1" t="s">
        <v>13732</v>
      </c>
      <c r="H2852" s="1">
        <v>4.9</v>
      </c>
      <c r="O2852" s="14"/>
    </row>
    <row r="2853" ht="14.25" customHeight="1">
      <c r="A2853" s="1" t="s">
        <v>1138</v>
      </c>
      <c r="B2853" s="1" t="s">
        <v>2394</v>
      </c>
      <c r="C2853" s="1" t="s">
        <v>14938</v>
      </c>
      <c r="H2853" s="1">
        <v>6.1</v>
      </c>
      <c r="O2853" s="14"/>
    </row>
    <row r="2854" ht="14.25" customHeight="1">
      <c r="A2854" s="1" t="s">
        <v>1138</v>
      </c>
      <c r="B2854" s="1" t="s">
        <v>18054</v>
      </c>
      <c r="C2854" s="1" t="s">
        <v>13732</v>
      </c>
      <c r="D2854" s="1" t="s">
        <v>9234</v>
      </c>
      <c r="H2854" s="1">
        <v>2.5</v>
      </c>
      <c r="O2854" s="14"/>
    </row>
    <row r="2855" ht="14.25" customHeight="1">
      <c r="A2855" s="1" t="s">
        <v>893</v>
      </c>
      <c r="B2855" s="1" t="s">
        <v>1138</v>
      </c>
      <c r="C2855" s="1" t="s">
        <v>18054</v>
      </c>
      <c r="D2855" s="1" t="s">
        <v>7737</v>
      </c>
      <c r="H2855" s="1">
        <v>6.1</v>
      </c>
      <c r="O2855" s="14"/>
    </row>
    <row r="2856" ht="14.25" customHeight="1">
      <c r="A2856" s="1" t="s">
        <v>1138</v>
      </c>
      <c r="B2856" s="1" t="s">
        <v>2394</v>
      </c>
      <c r="C2856" s="1" t="s">
        <v>13732</v>
      </c>
      <c r="H2856" s="1">
        <v>5.9</v>
      </c>
      <c r="O2856" s="14"/>
    </row>
    <row r="2857" ht="14.25" customHeight="1">
      <c r="A2857" s="1" t="s">
        <v>851</v>
      </c>
      <c r="B2857" s="1" t="s">
        <v>4647</v>
      </c>
      <c r="H2857" s="1">
        <v>5.7</v>
      </c>
      <c r="O2857" s="14"/>
    </row>
    <row r="2858" ht="14.25" customHeight="1">
      <c r="A2858" s="1" t="s">
        <v>18054</v>
      </c>
      <c r="B2858" s="1" t="s">
        <v>7737</v>
      </c>
      <c r="H2858" s="1">
        <v>5.6</v>
      </c>
      <c r="O2858" s="14"/>
    </row>
    <row r="2859" ht="14.25" customHeight="1">
      <c r="A2859" s="1" t="s">
        <v>4647</v>
      </c>
      <c r="H2859" s="1">
        <v>7.2</v>
      </c>
      <c r="O2859" s="14"/>
    </row>
    <row r="2860" ht="14.25" customHeight="1">
      <c r="A2860" s="1" t="s">
        <v>2394</v>
      </c>
      <c r="B2860" s="1" t="s">
        <v>18059</v>
      </c>
      <c r="C2860" s="1" t="s">
        <v>9234</v>
      </c>
      <c r="D2860" s="1" t="s">
        <v>7737</v>
      </c>
      <c r="H2860" s="1">
        <v>7.7</v>
      </c>
      <c r="O2860" s="14"/>
    </row>
    <row r="2861" ht="14.25" customHeight="1">
      <c r="A2861" s="1" t="s">
        <v>1138</v>
      </c>
      <c r="B2861" s="1" t="s">
        <v>2394</v>
      </c>
      <c r="C2861" s="1" t="s">
        <v>851</v>
      </c>
      <c r="H2861" s="1">
        <v>7.8</v>
      </c>
      <c r="O2861" s="14"/>
    </row>
    <row r="2862" ht="14.25" customHeight="1">
      <c r="A2862" s="1" t="s">
        <v>1138</v>
      </c>
      <c r="B2862" s="1" t="s">
        <v>14938</v>
      </c>
      <c r="H2862" s="1">
        <v>6.1</v>
      </c>
      <c r="O2862" s="14"/>
    </row>
    <row r="2863" ht="14.25" customHeight="1">
      <c r="A2863" s="1" t="s">
        <v>625</v>
      </c>
      <c r="B2863" s="1" t="s">
        <v>13732</v>
      </c>
      <c r="C2863" s="1" t="s">
        <v>9234</v>
      </c>
      <c r="H2863" s="1">
        <v>5.8</v>
      </c>
      <c r="O2863" s="14"/>
    </row>
    <row r="2864" ht="14.25" customHeight="1">
      <c r="A2864" s="1" t="s">
        <v>2394</v>
      </c>
      <c r="B2864" s="1" t="s">
        <v>14938</v>
      </c>
      <c r="H2864" s="1">
        <v>6.5</v>
      </c>
      <c r="O2864" s="14"/>
    </row>
    <row r="2865" ht="14.25" customHeight="1">
      <c r="A2865" s="1" t="s">
        <v>2394</v>
      </c>
      <c r="B2865" s="1" t="s">
        <v>17075</v>
      </c>
      <c r="C2865" s="1" t="s">
        <v>18061</v>
      </c>
      <c r="H2865" s="1">
        <v>7.9</v>
      </c>
      <c r="O2865" s="14"/>
    </row>
    <row r="2866" ht="14.25" customHeight="1">
      <c r="A2866" s="1" t="s">
        <v>625</v>
      </c>
      <c r="B2866" s="1" t="s">
        <v>2394</v>
      </c>
      <c r="C2866" s="1" t="s">
        <v>9234</v>
      </c>
      <c r="H2866" s="1">
        <v>6.3</v>
      </c>
      <c r="O2866" s="14"/>
    </row>
    <row r="2867" ht="14.25" customHeight="1">
      <c r="A2867" s="1" t="s">
        <v>1138</v>
      </c>
      <c r="B2867" s="1" t="s">
        <v>14938</v>
      </c>
      <c r="H2867" s="1">
        <v>3.8</v>
      </c>
      <c r="O2867" s="14"/>
    </row>
    <row r="2868" ht="14.25" customHeight="1">
      <c r="A2868" s="1" t="s">
        <v>2394</v>
      </c>
      <c r="H2868" s="1">
        <v>8.3</v>
      </c>
      <c r="O2868" s="14"/>
    </row>
    <row r="2869" ht="14.25" customHeight="1">
      <c r="A2869" s="1" t="s">
        <v>1138</v>
      </c>
      <c r="H2869" s="1">
        <v>6.4</v>
      </c>
      <c r="O2869" s="14"/>
    </row>
    <row r="2870" ht="14.25" customHeight="1">
      <c r="A2870" s="1" t="s">
        <v>1138</v>
      </c>
      <c r="B2870" s="1" t="s">
        <v>18054</v>
      </c>
      <c r="C2870" s="1" t="s">
        <v>7737</v>
      </c>
      <c r="H2870" s="1">
        <v>6.7</v>
      </c>
      <c r="O2870" s="14"/>
    </row>
    <row r="2871" ht="14.25" customHeight="1">
      <c r="A2871" s="1" t="s">
        <v>1138</v>
      </c>
      <c r="H2871" s="1">
        <v>6.1</v>
      </c>
      <c r="O2871" s="14"/>
    </row>
    <row r="2872" ht="14.25" customHeight="1">
      <c r="A2872" s="1" t="s">
        <v>893</v>
      </c>
      <c r="B2872" s="1" t="s">
        <v>18054</v>
      </c>
      <c r="C2872" s="1" t="s">
        <v>18059</v>
      </c>
      <c r="D2872" s="1" t="s">
        <v>7737</v>
      </c>
      <c r="H2872" s="1">
        <v>8.1</v>
      </c>
      <c r="O2872" s="14"/>
    </row>
    <row r="2873" ht="14.25" customHeight="1">
      <c r="A2873" s="1" t="s">
        <v>2394</v>
      </c>
      <c r="B2873" s="1" t="s">
        <v>7737</v>
      </c>
      <c r="H2873" s="1">
        <v>6.0</v>
      </c>
      <c r="O2873" s="14"/>
    </row>
    <row r="2874" ht="14.25" customHeight="1">
      <c r="A2874" s="1" t="s">
        <v>2394</v>
      </c>
      <c r="B2874" s="1" t="s">
        <v>9004</v>
      </c>
      <c r="H2874" s="1">
        <v>5.8</v>
      </c>
      <c r="O2874" s="14"/>
    </row>
    <row r="2875" ht="14.25" customHeight="1">
      <c r="A2875" s="1" t="s">
        <v>625</v>
      </c>
      <c r="B2875" s="1" t="s">
        <v>1138</v>
      </c>
      <c r="C2875" s="1" t="s">
        <v>14938</v>
      </c>
      <c r="D2875" s="1" t="s">
        <v>9234</v>
      </c>
      <c r="H2875" s="1">
        <v>5.6</v>
      </c>
      <c r="O2875" s="14"/>
    </row>
    <row r="2876" ht="14.25" customHeight="1">
      <c r="A2876" s="1" t="s">
        <v>1138</v>
      </c>
      <c r="B2876" s="1" t="s">
        <v>18054</v>
      </c>
      <c r="C2876" s="1" t="s">
        <v>7737</v>
      </c>
      <c r="H2876" s="1">
        <v>6.1</v>
      </c>
      <c r="O2876" s="14"/>
    </row>
    <row r="2877" ht="14.25" customHeight="1">
      <c r="A2877" s="1" t="s">
        <v>1138</v>
      </c>
      <c r="H2877" s="1">
        <v>5.9</v>
      </c>
      <c r="O2877" s="14"/>
    </row>
    <row r="2878" ht="14.25" customHeight="1">
      <c r="A2878" s="1" t="s">
        <v>1138</v>
      </c>
      <c r="B2878" s="1" t="s">
        <v>2394</v>
      </c>
      <c r="C2878" s="1" t="s">
        <v>14938</v>
      </c>
      <c r="H2878" s="1">
        <v>7.3</v>
      </c>
      <c r="O2878" s="14"/>
    </row>
    <row r="2879" ht="14.25" customHeight="1">
      <c r="A2879" s="1" t="s">
        <v>2394</v>
      </c>
      <c r="B2879" s="1" t="s">
        <v>18062</v>
      </c>
      <c r="H2879" s="1">
        <v>6.8</v>
      </c>
      <c r="O2879" s="14"/>
    </row>
    <row r="2880" ht="14.25" customHeight="1">
      <c r="A2880" s="1" t="s">
        <v>1138</v>
      </c>
      <c r="B2880" s="1" t="s">
        <v>2394</v>
      </c>
      <c r="C2880" s="1" t="s">
        <v>14938</v>
      </c>
      <c r="H2880" s="1">
        <v>5.7</v>
      </c>
      <c r="O2880" s="14"/>
    </row>
    <row r="2881" ht="14.25" customHeight="1">
      <c r="A2881" s="1" t="s">
        <v>2394</v>
      </c>
      <c r="B2881" s="1" t="s">
        <v>14938</v>
      </c>
      <c r="H2881" s="1">
        <v>7.3</v>
      </c>
      <c r="O2881" s="14"/>
    </row>
    <row r="2882" ht="14.25" customHeight="1">
      <c r="A2882" s="1" t="s">
        <v>2394</v>
      </c>
      <c r="B2882" s="1" t="s">
        <v>18059</v>
      </c>
      <c r="C2882" s="1" t="s">
        <v>14938</v>
      </c>
      <c r="D2882" s="1" t="s">
        <v>7737</v>
      </c>
      <c r="H2882" s="1">
        <v>6.3</v>
      </c>
      <c r="O2882" s="14"/>
    </row>
    <row r="2883" ht="14.25" customHeight="1">
      <c r="A2883" s="1" t="s">
        <v>1138</v>
      </c>
      <c r="B2883" s="1" t="s">
        <v>18054</v>
      </c>
      <c r="C2883" s="1" t="s">
        <v>2394</v>
      </c>
      <c r="H2883" s="1">
        <v>5.9</v>
      </c>
      <c r="O2883" s="14"/>
    </row>
    <row r="2884" ht="14.25" customHeight="1">
      <c r="A2884" s="1" t="s">
        <v>2394</v>
      </c>
      <c r="B2884" s="1" t="s">
        <v>7737</v>
      </c>
      <c r="H2884" s="1">
        <v>7.1</v>
      </c>
      <c r="O2884" s="14"/>
    </row>
    <row r="2885" ht="14.25" customHeight="1">
      <c r="A2885" s="1" t="s">
        <v>10030</v>
      </c>
      <c r="B2885" s="1" t="s">
        <v>1138</v>
      </c>
      <c r="C2885" s="1" t="s">
        <v>18054</v>
      </c>
      <c r="D2885" s="1" t="s">
        <v>2394</v>
      </c>
      <c r="H2885" s="1">
        <v>7.1</v>
      </c>
      <c r="O2885" s="14"/>
    </row>
    <row r="2886" ht="14.25" customHeight="1">
      <c r="A2886" s="1" t="s">
        <v>2394</v>
      </c>
      <c r="B2886" s="1" t="s">
        <v>14938</v>
      </c>
      <c r="H2886" s="1">
        <v>8.0</v>
      </c>
      <c r="O2886" s="14"/>
    </row>
    <row r="2887" ht="14.25" customHeight="1">
      <c r="A2887" s="1" t="s">
        <v>893</v>
      </c>
      <c r="H2887" s="1">
        <v>5.1</v>
      </c>
      <c r="O2887" s="14"/>
    </row>
    <row r="2888" ht="14.25" customHeight="1">
      <c r="A2888" s="1" t="s">
        <v>10030</v>
      </c>
      <c r="B2888" s="1" t="s">
        <v>18054</v>
      </c>
      <c r="C2888" s="1" t="s">
        <v>2394</v>
      </c>
      <c r="H2888" s="1">
        <v>7.1</v>
      </c>
      <c r="O2888" s="14"/>
    </row>
    <row r="2889" ht="14.25" customHeight="1">
      <c r="A2889" s="1" t="s">
        <v>2394</v>
      </c>
      <c r="B2889" s="1" t="s">
        <v>14938</v>
      </c>
      <c r="C2889" s="1" t="s">
        <v>11374</v>
      </c>
      <c r="H2889" s="1">
        <v>6.5</v>
      </c>
      <c r="O2889" s="14"/>
    </row>
    <row r="2890" ht="14.25" customHeight="1">
      <c r="A2890" s="1" t="s">
        <v>4647</v>
      </c>
      <c r="B2890" s="1" t="s">
        <v>7737</v>
      </c>
      <c r="H2890" s="1">
        <v>4.5</v>
      </c>
      <c r="O2890" s="14"/>
    </row>
    <row r="2891" ht="14.25" customHeight="1">
      <c r="A2891" s="1" t="s">
        <v>893</v>
      </c>
      <c r="B2891" s="1" t="s">
        <v>1138</v>
      </c>
      <c r="C2891" s="1" t="s">
        <v>9234</v>
      </c>
      <c r="D2891" s="1" t="s">
        <v>7737</v>
      </c>
      <c r="H2891" s="1">
        <v>6.6</v>
      </c>
      <c r="O2891" s="14"/>
    </row>
    <row r="2892" ht="14.25" customHeight="1">
      <c r="A2892" s="1" t="s">
        <v>2394</v>
      </c>
      <c r="B2892" s="1" t="s">
        <v>14938</v>
      </c>
      <c r="C2892" s="1" t="s">
        <v>18061</v>
      </c>
      <c r="H2892" s="1">
        <v>4.3</v>
      </c>
      <c r="O2892" s="14"/>
    </row>
    <row r="2893" ht="14.25" customHeight="1">
      <c r="A2893" s="1" t="s">
        <v>18054</v>
      </c>
      <c r="B2893" s="1" t="s">
        <v>7737</v>
      </c>
      <c r="H2893" s="1">
        <v>6.7</v>
      </c>
      <c r="O2893" s="14"/>
    </row>
    <row r="2894" ht="14.25" customHeight="1">
      <c r="A2894" s="1" t="s">
        <v>893</v>
      </c>
      <c r="B2894" s="1" t="s">
        <v>2394</v>
      </c>
      <c r="C2894" s="1" t="s">
        <v>17075</v>
      </c>
      <c r="D2894" s="1" t="s">
        <v>18061</v>
      </c>
      <c r="H2894" s="1">
        <v>6.8</v>
      </c>
      <c r="O2894" s="14"/>
    </row>
    <row r="2895" ht="14.25" customHeight="1">
      <c r="A2895" s="1" t="s">
        <v>893</v>
      </c>
      <c r="B2895" s="1" t="s">
        <v>625</v>
      </c>
      <c r="C2895" s="1" t="s">
        <v>1138</v>
      </c>
      <c r="D2895" s="1" t="s">
        <v>13732</v>
      </c>
      <c r="H2895" s="1">
        <v>5.4</v>
      </c>
      <c r="O2895" s="14"/>
    </row>
    <row r="2896" ht="14.25" customHeight="1">
      <c r="A2896" s="1" t="s">
        <v>10030</v>
      </c>
      <c r="B2896" s="1" t="s">
        <v>1138</v>
      </c>
      <c r="C2896" s="1" t="s">
        <v>18054</v>
      </c>
      <c r="D2896" s="1" t="s">
        <v>2394</v>
      </c>
      <c r="E2896" s="1" t="s">
        <v>14938</v>
      </c>
      <c r="H2896" s="1">
        <v>6.6</v>
      </c>
      <c r="O2896" s="14"/>
    </row>
    <row r="2897" ht="14.25" customHeight="1">
      <c r="A2897" s="1" t="s">
        <v>625</v>
      </c>
      <c r="B2897" s="1" t="s">
        <v>2394</v>
      </c>
      <c r="C2897" s="1" t="s">
        <v>17075</v>
      </c>
      <c r="H2897" s="1">
        <v>7.4</v>
      </c>
      <c r="O2897" s="14"/>
    </row>
    <row r="2898" ht="14.25" customHeight="1">
      <c r="A2898" s="1" t="s">
        <v>10030</v>
      </c>
      <c r="B2898" s="1" t="s">
        <v>2394</v>
      </c>
      <c r="H2898" s="1">
        <v>7.3</v>
      </c>
      <c r="O2898" s="14"/>
    </row>
    <row r="2899" ht="14.25" customHeight="1">
      <c r="A2899" s="1" t="s">
        <v>2394</v>
      </c>
      <c r="H2899" s="1">
        <v>6.9</v>
      </c>
      <c r="O2899" s="14"/>
    </row>
    <row r="2900" ht="14.25" customHeight="1">
      <c r="A2900" s="1" t="s">
        <v>893</v>
      </c>
      <c r="B2900" s="1" t="s">
        <v>18054</v>
      </c>
      <c r="C2900" s="1" t="s">
        <v>2394</v>
      </c>
      <c r="D2900" s="1" t="s">
        <v>14938</v>
      </c>
      <c r="E2900" s="1" t="s">
        <v>7737</v>
      </c>
      <c r="H2900" s="1">
        <v>8.0</v>
      </c>
      <c r="O2900" s="14"/>
    </row>
    <row r="2901" ht="14.25" customHeight="1">
      <c r="A2901" s="1" t="s">
        <v>2394</v>
      </c>
      <c r="B2901" s="1" t="s">
        <v>14938</v>
      </c>
      <c r="C2901" s="1" t="s">
        <v>9234</v>
      </c>
      <c r="H2901" s="1">
        <v>6.4</v>
      </c>
      <c r="O2901" s="14"/>
    </row>
    <row r="2902" ht="14.25" customHeight="1">
      <c r="A2902" s="1" t="s">
        <v>18054</v>
      </c>
      <c r="B2902" s="1" t="s">
        <v>2394</v>
      </c>
      <c r="C2902" s="1" t="s">
        <v>18059</v>
      </c>
      <c r="H2902" s="1">
        <v>7.8</v>
      </c>
      <c r="O2902" s="14"/>
    </row>
    <row r="2903" ht="14.25" customHeight="1">
      <c r="A2903" s="1" t="s">
        <v>18054</v>
      </c>
      <c r="B2903" s="1" t="s">
        <v>2394</v>
      </c>
      <c r="C2903" s="1" t="s">
        <v>7737</v>
      </c>
      <c r="H2903" s="1">
        <v>6.1</v>
      </c>
      <c r="O2903" s="14"/>
    </row>
    <row r="2904" ht="14.25" customHeight="1">
      <c r="A2904" s="1" t="s">
        <v>851</v>
      </c>
      <c r="B2904" s="1" t="s">
        <v>4647</v>
      </c>
      <c r="C2904" s="1" t="s">
        <v>7737</v>
      </c>
      <c r="H2904" s="1">
        <v>6.1</v>
      </c>
      <c r="O2904" s="14"/>
    </row>
    <row r="2905" ht="14.25" customHeight="1">
      <c r="A2905" s="1" t="s">
        <v>4647</v>
      </c>
      <c r="B2905" s="1" t="s">
        <v>18059</v>
      </c>
      <c r="H2905" s="1">
        <v>5.1</v>
      </c>
      <c r="O2905" s="14"/>
    </row>
    <row r="2906" ht="14.25" customHeight="1">
      <c r="A2906" s="1" t="s">
        <v>625</v>
      </c>
      <c r="B2906" s="1" t="s">
        <v>2394</v>
      </c>
      <c r="C2906" s="1" t="s">
        <v>14938</v>
      </c>
      <c r="H2906" s="1">
        <v>7.8</v>
      </c>
      <c r="O2906" s="14"/>
    </row>
    <row r="2907" ht="14.25" customHeight="1">
      <c r="A2907" s="1" t="s">
        <v>1138</v>
      </c>
      <c r="B2907" s="1" t="s">
        <v>2394</v>
      </c>
      <c r="C2907" s="1" t="s">
        <v>14938</v>
      </c>
      <c r="H2907" s="1">
        <v>7.4</v>
      </c>
      <c r="O2907" s="14"/>
    </row>
    <row r="2908" ht="14.25" customHeight="1">
      <c r="A2908" s="1" t="s">
        <v>2394</v>
      </c>
      <c r="B2908" s="1" t="s">
        <v>18061</v>
      </c>
      <c r="H2908" s="1">
        <v>7.8</v>
      </c>
      <c r="O2908" s="14"/>
    </row>
    <row r="2909" ht="14.25" customHeight="1">
      <c r="A2909" s="1" t="s">
        <v>18054</v>
      </c>
      <c r="B2909" s="1" t="s">
        <v>2394</v>
      </c>
      <c r="C2909" s="1" t="s">
        <v>13193</v>
      </c>
      <c r="H2909" s="1">
        <v>8.0</v>
      </c>
      <c r="O2909" s="14"/>
    </row>
    <row r="2910" ht="14.25" customHeight="1">
      <c r="A2910" s="1" t="s">
        <v>2394</v>
      </c>
      <c r="B2910" s="1" t="s">
        <v>14938</v>
      </c>
      <c r="H2910" s="1">
        <v>6.7</v>
      </c>
      <c r="O2910" s="14"/>
    </row>
    <row r="2911" ht="14.25" customHeight="1">
      <c r="A2911" s="1" t="s">
        <v>18054</v>
      </c>
      <c r="B2911" s="1" t="s">
        <v>2394</v>
      </c>
      <c r="H2911" s="1">
        <v>6.6</v>
      </c>
      <c r="O2911" s="14"/>
    </row>
    <row r="2912" ht="14.25" customHeight="1">
      <c r="A2912" s="1" t="s">
        <v>1138</v>
      </c>
      <c r="B2912" s="1" t="s">
        <v>2394</v>
      </c>
      <c r="C2912" s="1" t="s">
        <v>14938</v>
      </c>
      <c r="H2912" s="1">
        <v>6.4</v>
      </c>
      <c r="O2912" s="14"/>
    </row>
    <row r="2913" ht="14.25" customHeight="1">
      <c r="A2913" s="1" t="s">
        <v>893</v>
      </c>
      <c r="B2913" s="1" t="s">
        <v>18054</v>
      </c>
      <c r="C2913" s="1" t="s">
        <v>7737</v>
      </c>
      <c r="H2913" s="1">
        <v>6.7</v>
      </c>
      <c r="O2913" s="14"/>
    </row>
    <row r="2914" ht="14.25" customHeight="1">
      <c r="A2914" s="1" t="s">
        <v>10030</v>
      </c>
      <c r="B2914" s="1" t="s">
        <v>1138</v>
      </c>
      <c r="C2914" s="1" t="s">
        <v>18054</v>
      </c>
      <c r="D2914" s="1" t="s">
        <v>2394</v>
      </c>
      <c r="H2914" s="1">
        <v>6.2</v>
      </c>
      <c r="O2914" s="14"/>
    </row>
    <row r="2915" ht="14.25" customHeight="1">
      <c r="A2915" s="1" t="s">
        <v>625</v>
      </c>
      <c r="B2915" s="1" t="s">
        <v>8614</v>
      </c>
      <c r="C2915" s="1" t="s">
        <v>13732</v>
      </c>
      <c r="H2915" s="1">
        <v>7.3</v>
      </c>
      <c r="O2915" s="14"/>
    </row>
    <row r="2916" ht="14.25" customHeight="1">
      <c r="A2916" s="1" t="s">
        <v>893</v>
      </c>
      <c r="B2916" s="1" t="s">
        <v>2394</v>
      </c>
      <c r="C2916" s="1" t="s">
        <v>18061</v>
      </c>
      <c r="H2916" s="1">
        <v>8.1</v>
      </c>
      <c r="O2916" s="14"/>
    </row>
    <row r="2917" ht="14.25" customHeight="1">
      <c r="A2917" s="1" t="s">
        <v>1138</v>
      </c>
      <c r="B2917" s="1" t="s">
        <v>2394</v>
      </c>
      <c r="C2917" s="1" t="s">
        <v>13732</v>
      </c>
      <c r="D2917" s="1" t="s">
        <v>18062</v>
      </c>
      <c r="H2917" s="1">
        <v>7.0</v>
      </c>
      <c r="O2917" s="14"/>
    </row>
    <row r="2918" ht="14.25" customHeight="1">
      <c r="A2918" s="1" t="s">
        <v>4647</v>
      </c>
      <c r="H2918" s="1">
        <v>8.0</v>
      </c>
      <c r="O2918" s="14"/>
    </row>
    <row r="2919" ht="14.25" customHeight="1">
      <c r="A2919" s="1" t="s">
        <v>625</v>
      </c>
      <c r="B2919" s="1" t="s">
        <v>2394</v>
      </c>
      <c r="C2919" s="1" t="s">
        <v>7737</v>
      </c>
      <c r="H2919" s="1">
        <v>8.0</v>
      </c>
      <c r="O2919" s="14"/>
    </row>
    <row r="2920" ht="14.25" customHeight="1">
      <c r="A2920" s="1" t="s">
        <v>1138</v>
      </c>
      <c r="H2920" s="1">
        <v>7.0</v>
      </c>
      <c r="O2920" s="14"/>
    </row>
    <row r="2921" ht="14.25" customHeight="1">
      <c r="A2921" s="1" t="s">
        <v>8614</v>
      </c>
      <c r="B2921" s="1" t="s">
        <v>1138</v>
      </c>
      <c r="C2921" s="1" t="s">
        <v>18054</v>
      </c>
      <c r="D2921" s="1" t="s">
        <v>2394</v>
      </c>
      <c r="E2921" s="1" t="s">
        <v>13732</v>
      </c>
      <c r="H2921" s="1">
        <v>7.9</v>
      </c>
      <c r="O2921" s="14"/>
    </row>
    <row r="2922" ht="14.25" customHeight="1">
      <c r="A2922" s="1" t="s">
        <v>893</v>
      </c>
      <c r="B2922" s="1" t="s">
        <v>625</v>
      </c>
      <c r="C2922" s="1" t="s">
        <v>1138</v>
      </c>
      <c r="D2922" s="1" t="s">
        <v>851</v>
      </c>
      <c r="E2922" s="1" t="s">
        <v>18059</v>
      </c>
      <c r="H2922" s="1">
        <v>5.9</v>
      </c>
      <c r="O2922" s="14"/>
    </row>
    <row r="2923" ht="14.25" customHeight="1">
      <c r="A2923" s="1" t="s">
        <v>1138</v>
      </c>
      <c r="B2923" s="1" t="s">
        <v>14938</v>
      </c>
      <c r="H2923" s="1">
        <v>6.6</v>
      </c>
      <c r="O2923" s="14"/>
    </row>
    <row r="2924" ht="14.25" customHeight="1">
      <c r="A2924" s="1" t="s">
        <v>1138</v>
      </c>
      <c r="B2924" s="1" t="s">
        <v>2394</v>
      </c>
      <c r="H2924" s="1">
        <v>6.3</v>
      </c>
      <c r="O2924" s="14"/>
    </row>
    <row r="2925" ht="14.25" customHeight="1">
      <c r="A2925" s="1" t="s">
        <v>893</v>
      </c>
      <c r="B2925" s="1" t="s">
        <v>625</v>
      </c>
      <c r="C2925" s="1" t="s">
        <v>9234</v>
      </c>
      <c r="H2925" s="1">
        <v>7.7</v>
      </c>
      <c r="O2925" s="14"/>
    </row>
    <row r="2926" ht="14.25" customHeight="1">
      <c r="A2926" s="1" t="s">
        <v>1138</v>
      </c>
      <c r="H2926" s="1">
        <v>6.9</v>
      </c>
      <c r="O2926" s="14"/>
    </row>
    <row r="2927" ht="14.25" customHeight="1">
      <c r="A2927" s="1" t="s">
        <v>9234</v>
      </c>
      <c r="B2927" s="1" t="s">
        <v>7737</v>
      </c>
      <c r="H2927" s="1">
        <v>7.1</v>
      </c>
      <c r="O2927" s="14"/>
    </row>
    <row r="2928" ht="14.25" customHeight="1">
      <c r="A2928" s="1" t="s">
        <v>18054</v>
      </c>
      <c r="B2928" s="1" t="s">
        <v>2394</v>
      </c>
      <c r="C2928" s="1" t="s">
        <v>14938</v>
      </c>
      <c r="D2928" s="1" t="s">
        <v>7737</v>
      </c>
      <c r="H2928" s="1">
        <v>7.4</v>
      </c>
      <c r="O2928" s="14"/>
    </row>
    <row r="2929" ht="14.25" customHeight="1">
      <c r="A2929" s="1" t="s">
        <v>893</v>
      </c>
      <c r="B2929" s="1" t="s">
        <v>625</v>
      </c>
      <c r="C2929" s="1" t="s">
        <v>2394</v>
      </c>
      <c r="D2929" s="1" t="s">
        <v>7737</v>
      </c>
      <c r="E2929" s="1" t="s">
        <v>18061</v>
      </c>
      <c r="H2929" s="1">
        <v>6.5</v>
      </c>
      <c r="O2929" s="14"/>
    </row>
    <row r="2930" ht="14.25" customHeight="1">
      <c r="A2930" s="1" t="s">
        <v>18054</v>
      </c>
      <c r="B2930" s="1" t="s">
        <v>2394</v>
      </c>
      <c r="C2930" s="1" t="s">
        <v>9004</v>
      </c>
      <c r="D2930" s="1" t="s">
        <v>14938</v>
      </c>
      <c r="H2930" s="1">
        <v>6.5</v>
      </c>
      <c r="O2930" s="14"/>
    </row>
    <row r="2931" ht="14.25" customHeight="1">
      <c r="A2931" s="1" t="s">
        <v>625</v>
      </c>
      <c r="B2931" s="1" t="s">
        <v>8614</v>
      </c>
      <c r="C2931" s="1" t="s">
        <v>1138</v>
      </c>
      <c r="D2931" s="1" t="s">
        <v>18054</v>
      </c>
      <c r="H2931" s="1">
        <v>6.8</v>
      </c>
      <c r="O2931" s="14"/>
    </row>
    <row r="2932" ht="14.25" customHeight="1">
      <c r="A2932" s="1" t="s">
        <v>18054</v>
      </c>
      <c r="B2932" s="1" t="s">
        <v>7737</v>
      </c>
      <c r="H2932" s="1">
        <v>7.5</v>
      </c>
      <c r="O2932" s="14"/>
    </row>
    <row r="2933" ht="14.25" customHeight="1">
      <c r="A2933" s="1" t="s">
        <v>625</v>
      </c>
      <c r="B2933" s="1" t="s">
        <v>1138</v>
      </c>
      <c r="H2933" s="1">
        <v>6.6</v>
      </c>
      <c r="O2933" s="14"/>
    </row>
    <row r="2934" ht="14.25" customHeight="1">
      <c r="A2934" s="1" t="s">
        <v>2394</v>
      </c>
      <c r="B2934" s="1" t="s">
        <v>9234</v>
      </c>
      <c r="C2934" s="1" t="s">
        <v>7737</v>
      </c>
      <c r="H2934" s="1">
        <v>7.1</v>
      </c>
      <c r="O2934" s="14"/>
    </row>
    <row r="2935" ht="14.25" customHeight="1">
      <c r="A2935" s="1" t="s">
        <v>2394</v>
      </c>
      <c r="B2935" s="1" t="s">
        <v>13193</v>
      </c>
      <c r="C2935" s="1" t="s">
        <v>14938</v>
      </c>
      <c r="H2935" s="1">
        <v>6.6</v>
      </c>
      <c r="O2935" s="14"/>
    </row>
    <row r="2936" ht="14.25" customHeight="1">
      <c r="A2936" s="1" t="s">
        <v>625</v>
      </c>
      <c r="B2936" s="1" t="s">
        <v>1138</v>
      </c>
      <c r="C2936" s="1" t="s">
        <v>851</v>
      </c>
      <c r="D2936" s="1" t="s">
        <v>9234</v>
      </c>
      <c r="H2936" s="1">
        <v>7.0</v>
      </c>
      <c r="O2936" s="14"/>
    </row>
    <row r="2937" ht="14.25" customHeight="1">
      <c r="A2937" s="1" t="s">
        <v>1138</v>
      </c>
      <c r="B2937" s="1" t="s">
        <v>2394</v>
      </c>
      <c r="H2937" s="1">
        <v>3.3</v>
      </c>
      <c r="O2937" s="14"/>
    </row>
    <row r="2938" ht="14.25" customHeight="1">
      <c r="A2938" s="1" t="s">
        <v>1138</v>
      </c>
      <c r="B2938" s="1" t="s">
        <v>18054</v>
      </c>
      <c r="H2938" s="1">
        <v>6.7</v>
      </c>
      <c r="O2938" s="14"/>
    </row>
    <row r="2939" ht="14.25" customHeight="1">
      <c r="A2939" s="1" t="s">
        <v>10030</v>
      </c>
      <c r="B2939" s="1" t="s">
        <v>2394</v>
      </c>
      <c r="C2939" s="1" t="s">
        <v>18061</v>
      </c>
      <c r="H2939" s="1">
        <v>8.0</v>
      </c>
      <c r="O2939" s="14"/>
    </row>
    <row r="2940" ht="14.25" customHeight="1">
      <c r="A2940" s="1" t="s">
        <v>2394</v>
      </c>
      <c r="B2940" s="1" t="s">
        <v>7737</v>
      </c>
      <c r="H2940" s="1">
        <v>6.8</v>
      </c>
      <c r="O2940" s="14"/>
    </row>
    <row r="2941" ht="14.25" customHeight="1">
      <c r="A2941" s="1" t="s">
        <v>4647</v>
      </c>
      <c r="B2941" s="1" t="s">
        <v>9234</v>
      </c>
      <c r="C2941" s="1" t="s">
        <v>7737</v>
      </c>
      <c r="H2941" s="1">
        <v>6.0</v>
      </c>
      <c r="O2941" s="14"/>
    </row>
    <row r="2942" ht="14.25" customHeight="1">
      <c r="A2942" s="1" t="s">
        <v>4647</v>
      </c>
      <c r="B2942" s="1" t="s">
        <v>18059</v>
      </c>
      <c r="H2942" s="1">
        <v>5.4</v>
      </c>
      <c r="O2942" s="14"/>
    </row>
    <row r="2943" ht="14.25" customHeight="1">
      <c r="A2943" s="1" t="s">
        <v>1138</v>
      </c>
      <c r="H2943" s="1">
        <v>4.3</v>
      </c>
      <c r="O2943" s="14"/>
    </row>
    <row r="2944" ht="14.25" customHeight="1">
      <c r="A2944" s="1" t="s">
        <v>1138</v>
      </c>
      <c r="B2944" s="1" t="s">
        <v>851</v>
      </c>
      <c r="H2944" s="1">
        <v>6.2</v>
      </c>
      <c r="O2944" s="14"/>
    </row>
    <row r="2945" ht="14.25" customHeight="1">
      <c r="A2945" s="1" t="s">
        <v>1138</v>
      </c>
      <c r="B2945" s="1" t="s">
        <v>2394</v>
      </c>
      <c r="C2945" s="1" t="s">
        <v>13732</v>
      </c>
      <c r="D2945" s="1" t="s">
        <v>851</v>
      </c>
      <c r="E2945" s="1" t="s">
        <v>13193</v>
      </c>
      <c r="H2945" s="1">
        <v>7.7</v>
      </c>
      <c r="O2945" s="14"/>
    </row>
    <row r="2946" ht="14.25" customHeight="1">
      <c r="A2946" s="1" t="s">
        <v>893</v>
      </c>
      <c r="B2946" s="1" t="s">
        <v>625</v>
      </c>
      <c r="C2946" s="1" t="s">
        <v>7737</v>
      </c>
      <c r="H2946" s="1">
        <v>8.0</v>
      </c>
      <c r="O2946" s="14"/>
    </row>
    <row r="2947" ht="14.25" customHeight="1">
      <c r="A2947" s="1" t="s">
        <v>10030</v>
      </c>
      <c r="B2947" s="1" t="s">
        <v>2394</v>
      </c>
      <c r="C2947" s="1" t="s">
        <v>14938</v>
      </c>
      <c r="H2947" s="1">
        <v>7.4</v>
      </c>
      <c r="O2947" s="14"/>
    </row>
    <row r="2948" ht="14.25" customHeight="1">
      <c r="A2948" s="1" t="s">
        <v>37</v>
      </c>
      <c r="B2948" s="1" t="s">
        <v>9004</v>
      </c>
      <c r="H2948" s="1">
        <v>5.9</v>
      </c>
      <c r="O2948" s="14"/>
    </row>
    <row r="2949" ht="14.25" customHeight="1">
      <c r="A2949" s="1" t="s">
        <v>2394</v>
      </c>
      <c r="B2949" s="1" t="s">
        <v>14938</v>
      </c>
      <c r="H2949" s="1">
        <v>7.8</v>
      </c>
      <c r="O2949" s="14"/>
    </row>
    <row r="2950" ht="14.25" customHeight="1">
      <c r="A2950" s="1" t="s">
        <v>18054</v>
      </c>
      <c r="B2950" s="1" t="s">
        <v>2394</v>
      </c>
      <c r="H2950" s="1">
        <v>7.4</v>
      </c>
      <c r="O2950" s="14"/>
    </row>
    <row r="2951" ht="14.25" customHeight="1">
      <c r="A2951" s="1" t="s">
        <v>1138</v>
      </c>
      <c r="B2951" s="1" t="s">
        <v>14938</v>
      </c>
      <c r="H2951" s="1">
        <v>6.5</v>
      </c>
      <c r="O2951" s="14"/>
    </row>
    <row r="2952" ht="14.25" customHeight="1">
      <c r="A2952" s="1" t="s">
        <v>4647</v>
      </c>
      <c r="B2952" s="1" t="s">
        <v>9234</v>
      </c>
      <c r="H2952" s="1">
        <v>5.4</v>
      </c>
      <c r="O2952" s="14"/>
    </row>
    <row r="2953" ht="14.25" customHeight="1">
      <c r="A2953" s="1" t="s">
        <v>4647</v>
      </c>
      <c r="B2953" s="1" t="s">
        <v>18059</v>
      </c>
      <c r="C2953" s="1" t="s">
        <v>7737</v>
      </c>
      <c r="H2953" s="1">
        <v>7.0</v>
      </c>
      <c r="O2953" s="14"/>
    </row>
    <row r="2954" ht="14.25" customHeight="1">
      <c r="A2954" s="1" t="s">
        <v>893</v>
      </c>
      <c r="B2954" s="1" t="s">
        <v>625</v>
      </c>
      <c r="C2954" s="1" t="s">
        <v>10030</v>
      </c>
      <c r="D2954" s="1" t="s">
        <v>2394</v>
      </c>
      <c r="E2954" s="1" t="s">
        <v>17075</v>
      </c>
      <c r="H2954" s="1">
        <v>8.6</v>
      </c>
      <c r="O2954" s="14"/>
    </row>
    <row r="2955" ht="14.25" customHeight="1">
      <c r="A2955" s="1" t="s">
        <v>10030</v>
      </c>
      <c r="B2955" s="1" t="s">
        <v>2394</v>
      </c>
      <c r="H2955" s="1">
        <v>7.6</v>
      </c>
      <c r="O2955" s="14"/>
    </row>
    <row r="2956" ht="14.25" customHeight="1">
      <c r="A2956" s="1" t="s">
        <v>1138</v>
      </c>
      <c r="B2956" s="1" t="s">
        <v>2394</v>
      </c>
      <c r="H2956" s="1">
        <v>6.9</v>
      </c>
      <c r="O2956" s="14"/>
    </row>
    <row r="2957" ht="14.25" customHeight="1">
      <c r="A2957" s="1" t="s">
        <v>2394</v>
      </c>
      <c r="B2957" s="1" t="s">
        <v>7737</v>
      </c>
      <c r="H2957" s="1">
        <v>7.0</v>
      </c>
      <c r="O2957" s="14"/>
    </row>
    <row r="2958" ht="14.25" customHeight="1">
      <c r="A2958" s="1" t="s">
        <v>1138</v>
      </c>
      <c r="B2958" s="1" t="s">
        <v>13732</v>
      </c>
      <c r="C2958" s="1" t="s">
        <v>851</v>
      </c>
      <c r="D2958" s="1" t="s">
        <v>14938</v>
      </c>
      <c r="H2958" s="1">
        <v>5.3</v>
      </c>
      <c r="O2958" s="14"/>
    </row>
    <row r="2959" ht="14.25" customHeight="1">
      <c r="A2959" s="1" t="s">
        <v>2394</v>
      </c>
      <c r="B2959" s="1" t="s">
        <v>18059</v>
      </c>
      <c r="C2959" s="1" t="s">
        <v>14938</v>
      </c>
      <c r="H2959" s="1">
        <v>6.4</v>
      </c>
      <c r="O2959" s="14"/>
    </row>
    <row r="2960" ht="14.25" customHeight="1">
      <c r="A2960" s="1" t="s">
        <v>1138</v>
      </c>
      <c r="H2960" s="1">
        <v>4.5</v>
      </c>
      <c r="O2960" s="14"/>
    </row>
    <row r="2961" ht="14.25" customHeight="1">
      <c r="A2961" s="1" t="s">
        <v>625</v>
      </c>
      <c r="B2961" s="1" t="s">
        <v>1138</v>
      </c>
      <c r="C2961" s="1" t="s">
        <v>2394</v>
      </c>
      <c r="H2961" s="1">
        <v>7.8</v>
      </c>
      <c r="O2961" s="14"/>
    </row>
    <row r="2962" ht="14.25" customHeight="1">
      <c r="A2962" s="1" t="s">
        <v>893</v>
      </c>
      <c r="B2962" s="1" t="s">
        <v>851</v>
      </c>
      <c r="C2962" s="1" t="s">
        <v>4647</v>
      </c>
      <c r="D2962" s="1" t="s">
        <v>7737</v>
      </c>
      <c r="H2962" s="1">
        <v>6.7</v>
      </c>
      <c r="O2962" s="14"/>
    </row>
    <row r="2963" ht="14.25" customHeight="1">
      <c r="A2963" s="1" t="s">
        <v>1138</v>
      </c>
      <c r="B2963" s="1" t="s">
        <v>18054</v>
      </c>
      <c r="C2963" s="1" t="s">
        <v>13732</v>
      </c>
      <c r="H2963" s="1">
        <v>5.3</v>
      </c>
      <c r="O2963" s="14"/>
    </row>
    <row r="2964" ht="14.25" customHeight="1">
      <c r="A2964" s="1" t="s">
        <v>1138</v>
      </c>
      <c r="B2964" s="1" t="s">
        <v>2394</v>
      </c>
      <c r="H2964" s="1">
        <v>6.3</v>
      </c>
      <c r="O2964" s="14"/>
    </row>
    <row r="2965" ht="14.25" customHeight="1">
      <c r="A2965" s="1" t="s">
        <v>893</v>
      </c>
      <c r="B2965" s="1" t="s">
        <v>18054</v>
      </c>
      <c r="C2965" s="1" t="s">
        <v>7737</v>
      </c>
      <c r="H2965" s="1">
        <v>7.0</v>
      </c>
      <c r="O2965" s="14"/>
    </row>
    <row r="2966" ht="14.25" customHeight="1">
      <c r="A2966" s="1" t="s">
        <v>1138</v>
      </c>
      <c r="H2966" s="1">
        <v>5.3</v>
      </c>
      <c r="O2966" s="14"/>
    </row>
    <row r="2967" ht="14.25" customHeight="1">
      <c r="A2967" s="1" t="s">
        <v>1138</v>
      </c>
      <c r="B2967" s="1" t="s">
        <v>2394</v>
      </c>
      <c r="C2967" s="1" t="s">
        <v>14938</v>
      </c>
      <c r="H2967" s="1">
        <v>6.6</v>
      </c>
      <c r="O2967" s="14"/>
    </row>
    <row r="2968" ht="14.25" customHeight="1">
      <c r="A2968" s="1" t="s">
        <v>1138</v>
      </c>
      <c r="B2968" s="1" t="s">
        <v>14938</v>
      </c>
      <c r="C2968" s="1" t="s">
        <v>18062</v>
      </c>
      <c r="H2968" s="1">
        <v>5.8</v>
      </c>
      <c r="O2968" s="14"/>
    </row>
    <row r="2969" ht="14.25" customHeight="1">
      <c r="A2969" s="1" t="s">
        <v>2394</v>
      </c>
      <c r="B2969" s="1" t="s">
        <v>14938</v>
      </c>
      <c r="H2969" s="1">
        <v>6.7</v>
      </c>
      <c r="O2969" s="14"/>
    </row>
    <row r="2970" ht="14.25" customHeight="1">
      <c r="A2970" s="1" t="s">
        <v>18054</v>
      </c>
      <c r="B2970" s="1" t="s">
        <v>2394</v>
      </c>
      <c r="C2970" s="1" t="s">
        <v>14938</v>
      </c>
      <c r="D2970" s="1" t="s">
        <v>7737</v>
      </c>
      <c r="H2970" s="1">
        <v>6.6</v>
      </c>
      <c r="O2970" s="14"/>
    </row>
    <row r="2971" ht="14.25" customHeight="1">
      <c r="A2971" s="1" t="s">
        <v>10030</v>
      </c>
      <c r="B2971" s="1" t="s">
        <v>2394</v>
      </c>
      <c r="C2971" s="1" t="s">
        <v>14938</v>
      </c>
      <c r="H2971" s="1">
        <v>7.0</v>
      </c>
      <c r="O2971" s="14"/>
    </row>
    <row r="2972" ht="14.25" customHeight="1">
      <c r="A2972" s="1" t="s">
        <v>625</v>
      </c>
      <c r="B2972" s="1" t="s">
        <v>2394</v>
      </c>
      <c r="C2972" s="1" t="s">
        <v>7737</v>
      </c>
      <c r="D2972" s="1" t="s">
        <v>18061</v>
      </c>
      <c r="H2972" s="1">
        <v>8.4</v>
      </c>
      <c r="O2972" s="14"/>
    </row>
    <row r="2973" ht="14.25" customHeight="1">
      <c r="A2973" s="1" t="s">
        <v>2394</v>
      </c>
      <c r="B2973" s="1" t="s">
        <v>17075</v>
      </c>
      <c r="C2973" s="1" t="s">
        <v>18061</v>
      </c>
      <c r="D2973" s="1" t="s">
        <v>11374</v>
      </c>
      <c r="H2973" s="1">
        <v>6.0</v>
      </c>
      <c r="O2973" s="14"/>
    </row>
    <row r="2974" ht="14.25" customHeight="1">
      <c r="A2974" s="1" t="s">
        <v>1138</v>
      </c>
      <c r="H2974" s="1">
        <v>5.4</v>
      </c>
      <c r="O2974" s="14"/>
    </row>
    <row r="2975" ht="14.25" customHeight="1">
      <c r="A2975" s="1" t="s">
        <v>2394</v>
      </c>
      <c r="B2975" s="1" t="s">
        <v>851</v>
      </c>
      <c r="C2975" s="1" t="s">
        <v>14938</v>
      </c>
      <c r="H2975" s="1">
        <v>7.8</v>
      </c>
      <c r="O2975" s="14"/>
    </row>
    <row r="2976" ht="14.25" customHeight="1">
      <c r="A2976" s="1" t="s">
        <v>893</v>
      </c>
      <c r="B2976" s="1" t="s">
        <v>625</v>
      </c>
      <c r="C2976" s="1" t="s">
        <v>2394</v>
      </c>
      <c r="D2976" s="1" t="s">
        <v>14938</v>
      </c>
      <c r="H2976" s="1">
        <v>7.6</v>
      </c>
      <c r="O2976" s="14"/>
    </row>
    <row r="2977" ht="14.25" customHeight="1">
      <c r="A2977" s="1" t="s">
        <v>2394</v>
      </c>
      <c r="B2977" s="1" t="s">
        <v>7737</v>
      </c>
      <c r="H2977" s="1">
        <v>6.6</v>
      </c>
      <c r="O2977" s="14"/>
    </row>
    <row r="2978" ht="14.25" customHeight="1">
      <c r="A2978" s="1" t="s">
        <v>9234</v>
      </c>
      <c r="B2978" s="1" t="s">
        <v>7737</v>
      </c>
      <c r="H2978" s="1">
        <v>6.4</v>
      </c>
      <c r="O2978" s="14"/>
    </row>
    <row r="2979" ht="14.25" customHeight="1">
      <c r="A2979" s="1" t="s">
        <v>10030</v>
      </c>
      <c r="B2979" s="1" t="s">
        <v>2394</v>
      </c>
      <c r="C2979" s="1" t="s">
        <v>9004</v>
      </c>
      <c r="H2979" s="1">
        <v>7.0</v>
      </c>
      <c r="O2979" s="14"/>
    </row>
    <row r="2980" ht="14.25" customHeight="1">
      <c r="A2980" s="1" t="s">
        <v>1138</v>
      </c>
      <c r="B2980" s="1" t="s">
        <v>18054</v>
      </c>
      <c r="H2980" s="1">
        <v>5.7</v>
      </c>
      <c r="O2980" s="14"/>
    </row>
    <row r="2981" ht="14.25" customHeight="1">
      <c r="A2981" s="1" t="s">
        <v>893</v>
      </c>
      <c r="B2981" s="1" t="s">
        <v>18054</v>
      </c>
      <c r="C2981" s="1" t="s">
        <v>9234</v>
      </c>
      <c r="D2981" s="1" t="s">
        <v>7737</v>
      </c>
      <c r="H2981" s="1">
        <v>5.9</v>
      </c>
      <c r="O2981" s="14"/>
    </row>
    <row r="2982" ht="14.25" customHeight="1">
      <c r="A2982" s="1" t="s">
        <v>1138</v>
      </c>
      <c r="H2982" s="1">
        <v>6.3</v>
      </c>
      <c r="O2982" s="14"/>
    </row>
    <row r="2983" ht="14.25" customHeight="1">
      <c r="A2983" s="1" t="s">
        <v>1138</v>
      </c>
      <c r="B2983" s="1" t="s">
        <v>2394</v>
      </c>
      <c r="H2983" s="1">
        <v>6.3</v>
      </c>
      <c r="O2983" s="14"/>
    </row>
    <row r="2984" ht="14.25" customHeight="1">
      <c r="A2984" s="1" t="s">
        <v>1138</v>
      </c>
      <c r="B2984" s="1" t="s">
        <v>2394</v>
      </c>
      <c r="H2984" s="1">
        <v>6.2</v>
      </c>
      <c r="O2984" s="14"/>
    </row>
    <row r="2985" ht="14.25" customHeight="1">
      <c r="A2985" s="1" t="s">
        <v>1138</v>
      </c>
      <c r="B2985" s="1" t="s">
        <v>13193</v>
      </c>
      <c r="C2985" s="1" t="s">
        <v>14938</v>
      </c>
      <c r="H2985" s="1">
        <v>2.1</v>
      </c>
      <c r="O2985" s="14"/>
    </row>
    <row r="2986" ht="14.25" customHeight="1">
      <c r="A2986" s="1" t="s">
        <v>1138</v>
      </c>
      <c r="B2986" s="1" t="s">
        <v>2394</v>
      </c>
      <c r="H2986" s="1">
        <v>5.0</v>
      </c>
      <c r="O2986" s="14"/>
    </row>
    <row r="2987" ht="14.25" customHeight="1">
      <c r="A2987" s="1" t="s">
        <v>18059</v>
      </c>
      <c r="B2987" s="1" t="s">
        <v>7737</v>
      </c>
      <c r="H2987" s="1">
        <v>5.3</v>
      </c>
      <c r="O2987" s="14"/>
    </row>
    <row r="2988" ht="14.25" customHeight="1">
      <c r="A2988" s="1" t="s">
        <v>2394</v>
      </c>
      <c r="B2988" s="1" t="s">
        <v>14938</v>
      </c>
      <c r="H2988" s="1">
        <v>7.1</v>
      </c>
      <c r="O2988" s="14"/>
    </row>
    <row r="2989" ht="14.25" customHeight="1">
      <c r="A2989" s="1" t="s">
        <v>2394</v>
      </c>
      <c r="H2989" s="1">
        <v>7.0</v>
      </c>
      <c r="O2989" s="14"/>
    </row>
    <row r="2990" ht="14.25" customHeight="1">
      <c r="A2990" s="1" t="s">
        <v>1138</v>
      </c>
      <c r="B2990" s="1" t="s">
        <v>2394</v>
      </c>
      <c r="C2990" s="1" t="s">
        <v>4647</v>
      </c>
      <c r="D2990" s="1" t="s">
        <v>9234</v>
      </c>
      <c r="H2990" s="1">
        <v>7.0</v>
      </c>
      <c r="O2990" s="14"/>
    </row>
    <row r="2991" ht="14.25" customHeight="1">
      <c r="A2991" s="1" t="s">
        <v>625</v>
      </c>
      <c r="B2991" s="1" t="s">
        <v>18054</v>
      </c>
      <c r="C2991" s="1" t="s">
        <v>7737</v>
      </c>
      <c r="H2991" s="1">
        <v>5.7</v>
      </c>
      <c r="O2991" s="14"/>
    </row>
    <row r="2992" ht="14.25" customHeight="1">
      <c r="A2992" s="1" t="s">
        <v>851</v>
      </c>
      <c r="B2992" s="1" t="s">
        <v>4647</v>
      </c>
      <c r="C2992" s="1" t="s">
        <v>7737</v>
      </c>
      <c r="H2992" s="1">
        <v>7.1</v>
      </c>
      <c r="O2992" s="14"/>
    </row>
    <row r="2993" ht="14.25" customHeight="1">
      <c r="A2993" s="1" t="s">
        <v>1138</v>
      </c>
      <c r="B2993" s="1" t="s">
        <v>2394</v>
      </c>
      <c r="C2993" s="1" t="s">
        <v>14938</v>
      </c>
      <c r="H2993" s="1">
        <v>7.0</v>
      </c>
      <c r="O2993" s="14"/>
    </row>
    <row r="2994" ht="14.25" customHeight="1">
      <c r="A2994" s="1" t="s">
        <v>2394</v>
      </c>
      <c r="H2994" s="1">
        <v>7.7</v>
      </c>
      <c r="O2994" s="14"/>
    </row>
    <row r="2995" ht="14.25" customHeight="1">
      <c r="A2995" s="1" t="s">
        <v>1138</v>
      </c>
      <c r="B2995" s="1" t="s">
        <v>2394</v>
      </c>
      <c r="H2995" s="1">
        <v>7.1</v>
      </c>
      <c r="O2995" s="14"/>
    </row>
    <row r="2996" ht="14.25" customHeight="1">
      <c r="A2996" s="1" t="s">
        <v>2394</v>
      </c>
      <c r="B2996" s="1" t="s">
        <v>7737</v>
      </c>
      <c r="H2996" s="1">
        <v>6.8</v>
      </c>
      <c r="O2996" s="14"/>
    </row>
    <row r="2997" ht="14.25" customHeight="1">
      <c r="A2997" s="1" t="s">
        <v>2394</v>
      </c>
      <c r="B2997" s="1" t="s">
        <v>14938</v>
      </c>
      <c r="C2997" s="1" t="s">
        <v>9234</v>
      </c>
      <c r="H2997" s="1">
        <v>7.5</v>
      </c>
      <c r="O2997" s="14"/>
    </row>
    <row r="2998" ht="14.25" customHeight="1">
      <c r="A2998" s="1" t="s">
        <v>18054</v>
      </c>
      <c r="B2998" s="1" t="s">
        <v>2394</v>
      </c>
      <c r="C2998" s="1" t="s">
        <v>14938</v>
      </c>
      <c r="H2998" s="1">
        <v>6.3</v>
      </c>
      <c r="O2998" s="14"/>
    </row>
    <row r="2999" ht="14.25" customHeight="1">
      <c r="A2999" s="1" t="s">
        <v>625</v>
      </c>
      <c r="B2999" s="1" t="s">
        <v>2394</v>
      </c>
      <c r="C2999" s="1" t="s">
        <v>13732</v>
      </c>
      <c r="H2999" s="1">
        <v>7.3</v>
      </c>
      <c r="O2999" s="14"/>
    </row>
    <row r="3000" ht="14.25" customHeight="1">
      <c r="A3000" s="1" t="s">
        <v>2394</v>
      </c>
      <c r="B3000" s="1" t="s">
        <v>18059</v>
      </c>
      <c r="C3000" s="1" t="s">
        <v>14938</v>
      </c>
      <c r="H3000" s="1">
        <v>6.8</v>
      </c>
      <c r="O3000" s="14"/>
    </row>
    <row r="3001" ht="14.25" customHeight="1">
      <c r="A3001" s="1" t="s">
        <v>18054</v>
      </c>
      <c r="B3001" s="1" t="s">
        <v>2394</v>
      </c>
      <c r="C3001" s="1" t="s">
        <v>7737</v>
      </c>
      <c r="H3001" s="1">
        <v>7.2</v>
      </c>
      <c r="O3001" s="14"/>
    </row>
    <row r="3002" ht="14.25" customHeight="1">
      <c r="A3002" s="1" t="s">
        <v>1138</v>
      </c>
      <c r="B3002" s="1" t="s">
        <v>18054</v>
      </c>
      <c r="H3002" s="1">
        <v>6.4</v>
      </c>
      <c r="O3002" s="14"/>
    </row>
    <row r="3003" ht="14.25" customHeight="1">
      <c r="A3003" s="1" t="s">
        <v>1138</v>
      </c>
      <c r="B3003" s="1" t="s">
        <v>2394</v>
      </c>
      <c r="H3003" s="1">
        <v>6.0</v>
      </c>
      <c r="O3003" s="14"/>
    </row>
    <row r="3004" ht="14.25" customHeight="1">
      <c r="A3004" s="1" t="s">
        <v>2394</v>
      </c>
      <c r="B3004" s="1" t="s">
        <v>18059</v>
      </c>
      <c r="C3004" s="1" t="s">
        <v>7737</v>
      </c>
      <c r="H3004" s="1">
        <v>6.4</v>
      </c>
      <c r="O3004" s="14"/>
    </row>
    <row r="3005" ht="14.25" customHeight="1">
      <c r="A3005" s="1" t="s">
        <v>1138</v>
      </c>
      <c r="B3005" s="1" t="s">
        <v>2394</v>
      </c>
      <c r="C3005" s="1" t="s">
        <v>14938</v>
      </c>
      <c r="H3005" s="1">
        <v>5.1</v>
      </c>
      <c r="O3005" s="14"/>
    </row>
    <row r="3006" ht="14.25" customHeight="1">
      <c r="A3006" s="1" t="s">
        <v>18054</v>
      </c>
      <c r="B3006" s="1" t="s">
        <v>2394</v>
      </c>
      <c r="C3006" s="1" t="s">
        <v>7737</v>
      </c>
      <c r="H3006" s="1">
        <v>7.5</v>
      </c>
      <c r="O3006" s="14"/>
    </row>
    <row r="3007" ht="14.25" customHeight="1">
      <c r="A3007" s="1" t="s">
        <v>2394</v>
      </c>
      <c r="B3007" s="1" t="s">
        <v>14938</v>
      </c>
      <c r="C3007" s="1" t="s">
        <v>18061</v>
      </c>
      <c r="H3007" s="1">
        <v>7.1</v>
      </c>
      <c r="O3007" s="14"/>
    </row>
    <row r="3008" ht="14.25" customHeight="1">
      <c r="A3008" s="1" t="s">
        <v>1138</v>
      </c>
      <c r="H3008" s="1">
        <v>4.6</v>
      </c>
      <c r="O3008" s="14"/>
    </row>
    <row r="3009" ht="14.25" customHeight="1">
      <c r="A3009" s="1" t="s">
        <v>1138</v>
      </c>
      <c r="B3009" s="1" t="s">
        <v>2394</v>
      </c>
      <c r="H3009" s="1">
        <v>5.7</v>
      </c>
      <c r="O3009" s="14"/>
    </row>
    <row r="3010" ht="14.25" customHeight="1">
      <c r="A3010" s="1" t="s">
        <v>18059</v>
      </c>
      <c r="B3010" s="1" t="s">
        <v>14938</v>
      </c>
      <c r="C3010" s="1" t="s">
        <v>9234</v>
      </c>
      <c r="D3010" s="1" t="s">
        <v>7737</v>
      </c>
      <c r="H3010" s="1">
        <v>6.8</v>
      </c>
      <c r="O3010" s="14"/>
    </row>
    <row r="3011" ht="14.25" customHeight="1">
      <c r="A3011" s="1" t="s">
        <v>2394</v>
      </c>
      <c r="B3011" s="1" t="s">
        <v>17075</v>
      </c>
      <c r="C3011" s="1" t="s">
        <v>18061</v>
      </c>
      <c r="H3011" s="1">
        <v>7.7</v>
      </c>
      <c r="O3011" s="14"/>
    </row>
    <row r="3012" ht="14.25" customHeight="1">
      <c r="A3012" s="1" t="s">
        <v>625</v>
      </c>
      <c r="B3012" s="1" t="s">
        <v>8614</v>
      </c>
      <c r="C3012" s="1" t="s">
        <v>1138</v>
      </c>
      <c r="D3012" s="1" t="s">
        <v>13732</v>
      </c>
      <c r="E3012" s="1" t="s">
        <v>851</v>
      </c>
      <c r="F3012" s="1" t="s">
        <v>9234</v>
      </c>
      <c r="H3012" s="1">
        <v>6.7</v>
      </c>
      <c r="O3012" s="14"/>
    </row>
    <row r="3013" ht="14.25" customHeight="1">
      <c r="A3013" s="1" t="s">
        <v>893</v>
      </c>
      <c r="B3013" s="1" t="s">
        <v>625</v>
      </c>
      <c r="C3013" s="1" t="s">
        <v>8614</v>
      </c>
      <c r="D3013" s="1" t="s">
        <v>1138</v>
      </c>
      <c r="E3013" s="1" t="s">
        <v>13732</v>
      </c>
      <c r="H3013" s="1">
        <v>3.2</v>
      </c>
      <c r="O3013" s="14"/>
    </row>
    <row r="3014" ht="14.25" customHeight="1">
      <c r="A3014" s="1" t="s">
        <v>893</v>
      </c>
      <c r="B3014" s="1" t="s">
        <v>625</v>
      </c>
      <c r="C3014" s="1" t="s">
        <v>2394</v>
      </c>
      <c r="D3014" s="1" t="s">
        <v>9234</v>
      </c>
      <c r="H3014" s="1">
        <v>6.1</v>
      </c>
      <c r="O3014" s="14"/>
    </row>
    <row r="3015" ht="14.25" customHeight="1">
      <c r="A3015" s="1" t="s">
        <v>893</v>
      </c>
      <c r="B3015" s="1" t="s">
        <v>2394</v>
      </c>
      <c r="C3015" s="1" t="s">
        <v>18061</v>
      </c>
      <c r="H3015" s="1">
        <v>5.6</v>
      </c>
      <c r="O3015" s="14"/>
    </row>
    <row r="3016" ht="14.25" customHeight="1">
      <c r="A3016" s="1" t="s">
        <v>851</v>
      </c>
      <c r="B3016" s="1" t="s">
        <v>18059</v>
      </c>
      <c r="C3016" s="1" t="s">
        <v>7737</v>
      </c>
      <c r="H3016" s="1">
        <v>6.9</v>
      </c>
      <c r="O3016" s="14"/>
    </row>
    <row r="3017" ht="14.25" customHeight="1">
      <c r="A3017" s="1" t="s">
        <v>2394</v>
      </c>
      <c r="H3017" s="1">
        <v>7.5</v>
      </c>
      <c r="O3017" s="14"/>
    </row>
    <row r="3018" ht="14.25" customHeight="1">
      <c r="A3018" s="1" t="s">
        <v>10030</v>
      </c>
      <c r="B3018" s="1" t="s">
        <v>2394</v>
      </c>
      <c r="H3018" s="1">
        <v>5.8</v>
      </c>
      <c r="O3018" s="14"/>
    </row>
    <row r="3019" ht="14.25" customHeight="1">
      <c r="A3019" s="1" t="s">
        <v>1138</v>
      </c>
      <c r="B3019" s="1" t="s">
        <v>18054</v>
      </c>
      <c r="H3019" s="1">
        <v>8.3</v>
      </c>
      <c r="O3019" s="14"/>
    </row>
    <row r="3020" ht="14.25" customHeight="1">
      <c r="A3020" s="1" t="s">
        <v>13732</v>
      </c>
      <c r="B3020" s="1" t="s">
        <v>13193</v>
      </c>
      <c r="H3020" s="1">
        <v>2.8</v>
      </c>
      <c r="O3020" s="14"/>
    </row>
    <row r="3021" ht="14.25" customHeight="1">
      <c r="A3021" s="1" t="s">
        <v>851</v>
      </c>
      <c r="B3021" s="1" t="s">
        <v>4647</v>
      </c>
      <c r="H3021" s="1">
        <v>6.6</v>
      </c>
      <c r="O3021" s="14"/>
    </row>
    <row r="3022" ht="14.25" customHeight="1">
      <c r="A3022" s="1" t="s">
        <v>2394</v>
      </c>
      <c r="H3022" s="1">
        <v>7.5</v>
      </c>
      <c r="O3022" s="14"/>
    </row>
    <row r="3023" ht="14.25" customHeight="1">
      <c r="A3023" s="1" t="s">
        <v>2394</v>
      </c>
      <c r="B3023" s="1" t="s">
        <v>7737</v>
      </c>
      <c r="H3023" s="1">
        <v>6.0</v>
      </c>
      <c r="O3023" s="14"/>
    </row>
    <row r="3024" ht="14.25" customHeight="1">
      <c r="A3024" s="1" t="s">
        <v>2394</v>
      </c>
      <c r="H3024" s="1">
        <v>6.2</v>
      </c>
      <c r="O3024" s="14"/>
    </row>
    <row r="3025" ht="14.25" customHeight="1">
      <c r="A3025" s="1" t="s">
        <v>1138</v>
      </c>
      <c r="B3025" s="1" t="s">
        <v>851</v>
      </c>
      <c r="C3025" s="1" t="s">
        <v>4647</v>
      </c>
      <c r="H3025" s="1">
        <v>7.2</v>
      </c>
      <c r="O3025" s="14"/>
    </row>
    <row r="3026" ht="14.25" customHeight="1">
      <c r="A3026" s="1" t="s">
        <v>893</v>
      </c>
      <c r="B3026" s="1" t="s">
        <v>625</v>
      </c>
      <c r="C3026" s="1" t="s">
        <v>851</v>
      </c>
      <c r="D3026" s="1" t="s">
        <v>9234</v>
      </c>
      <c r="H3026" s="1">
        <v>8.7</v>
      </c>
      <c r="O3026" s="14"/>
    </row>
    <row r="3027" ht="14.25" customHeight="1">
      <c r="A3027" s="1" t="s">
        <v>1138</v>
      </c>
      <c r="H3027" s="1">
        <v>6.0</v>
      </c>
      <c r="O3027" s="14"/>
    </row>
    <row r="3028" ht="14.25" customHeight="1">
      <c r="A3028" s="1" t="s">
        <v>2394</v>
      </c>
      <c r="B3028" s="1" t="s">
        <v>14938</v>
      </c>
      <c r="C3028" s="1" t="s">
        <v>18061</v>
      </c>
      <c r="H3028" s="1">
        <v>8.0</v>
      </c>
      <c r="O3028" s="14"/>
    </row>
    <row r="3029" ht="14.25" customHeight="1">
      <c r="A3029" s="1" t="s">
        <v>625</v>
      </c>
      <c r="B3029" s="1" t="s">
        <v>18054</v>
      </c>
      <c r="C3029" s="1" t="s">
        <v>2394</v>
      </c>
      <c r="D3029" s="1" t="s">
        <v>18059</v>
      </c>
      <c r="E3029" s="1" t="s">
        <v>7737</v>
      </c>
      <c r="H3029" s="1">
        <v>7.2</v>
      </c>
      <c r="O3029" s="14"/>
    </row>
    <row r="3030" ht="14.25" customHeight="1">
      <c r="A3030" s="1" t="s">
        <v>1138</v>
      </c>
      <c r="B3030" s="1" t="s">
        <v>2394</v>
      </c>
      <c r="C3030" s="1" t="s">
        <v>13732</v>
      </c>
      <c r="D3030" s="1" t="s">
        <v>9004</v>
      </c>
      <c r="E3030" s="1" t="s">
        <v>13193</v>
      </c>
      <c r="F3030" s="1" t="s">
        <v>14938</v>
      </c>
      <c r="H3030" s="1">
        <v>4.5</v>
      </c>
      <c r="O3030" s="14"/>
    </row>
    <row r="3031" ht="14.25" customHeight="1">
      <c r="A3031" s="1" t="s">
        <v>10030</v>
      </c>
      <c r="B3031" s="1" t="s">
        <v>2394</v>
      </c>
      <c r="C3031" s="1" t="s">
        <v>18062</v>
      </c>
      <c r="H3031" s="1">
        <v>7.9</v>
      </c>
      <c r="O3031" s="14"/>
    </row>
    <row r="3032" ht="14.25" customHeight="1">
      <c r="A3032" s="1" t="s">
        <v>893</v>
      </c>
      <c r="B3032" s="1" t="s">
        <v>1138</v>
      </c>
      <c r="C3032" s="1" t="s">
        <v>37</v>
      </c>
      <c r="H3032" s="1">
        <v>7.1</v>
      </c>
      <c r="O3032" s="14"/>
    </row>
    <row r="3033" ht="14.25" customHeight="1">
      <c r="A3033" s="1" t="s">
        <v>1138</v>
      </c>
      <c r="B3033" s="1" t="s">
        <v>18054</v>
      </c>
      <c r="H3033" s="1">
        <v>7.5</v>
      </c>
      <c r="O3033" s="14"/>
    </row>
    <row r="3034" ht="14.25" customHeight="1">
      <c r="A3034" s="1" t="s">
        <v>2394</v>
      </c>
      <c r="B3034" s="1" t="s">
        <v>851</v>
      </c>
      <c r="C3034" s="1" t="s">
        <v>9004</v>
      </c>
      <c r="D3034" s="1" t="s">
        <v>14938</v>
      </c>
      <c r="H3034" s="1">
        <v>6.8</v>
      </c>
      <c r="O3034" s="14"/>
    </row>
    <row r="3035" ht="14.25" customHeight="1">
      <c r="A3035" s="1" t="s">
        <v>893</v>
      </c>
      <c r="B3035" s="1" t="s">
        <v>1138</v>
      </c>
      <c r="C3035" s="1" t="s">
        <v>18054</v>
      </c>
      <c r="H3035" s="1">
        <v>4.3</v>
      </c>
      <c r="O3035" s="14"/>
    </row>
    <row r="3036" ht="14.25" customHeight="1">
      <c r="A3036" s="1" t="s">
        <v>1138</v>
      </c>
      <c r="B3036" s="1" t="s">
        <v>18062</v>
      </c>
      <c r="H3036" s="1">
        <v>7.2</v>
      </c>
      <c r="O3036" s="14"/>
    </row>
    <row r="3037" ht="14.25" customHeight="1">
      <c r="A3037" s="1" t="s">
        <v>1138</v>
      </c>
      <c r="H3037" s="1">
        <v>5.8</v>
      </c>
      <c r="O3037" s="14"/>
    </row>
    <row r="3038" ht="14.25" customHeight="1">
      <c r="A3038" s="1" t="s">
        <v>18054</v>
      </c>
      <c r="B3038" s="1" t="s">
        <v>7737</v>
      </c>
      <c r="H3038" s="1">
        <v>7.1</v>
      </c>
      <c r="O3038" s="14"/>
    </row>
    <row r="3039" ht="14.25" customHeight="1">
      <c r="A3039" s="1" t="s">
        <v>2394</v>
      </c>
      <c r="B3039" s="1" t="s">
        <v>14938</v>
      </c>
      <c r="H3039" s="1">
        <v>7.4</v>
      </c>
      <c r="O3039" s="14"/>
    </row>
    <row r="3040" ht="14.25" customHeight="1">
      <c r="A3040" s="1" t="s">
        <v>18054</v>
      </c>
      <c r="B3040" s="1" t="s">
        <v>2394</v>
      </c>
      <c r="H3040" s="1">
        <v>7.6</v>
      </c>
      <c r="O3040" s="14"/>
    </row>
    <row r="3041" ht="14.25" customHeight="1">
      <c r="A3041" s="1" t="s">
        <v>2394</v>
      </c>
      <c r="B3041" s="1" t="s">
        <v>14938</v>
      </c>
      <c r="H3041" s="1">
        <v>6.9</v>
      </c>
      <c r="O3041" s="14"/>
    </row>
    <row r="3042" ht="14.25" customHeight="1">
      <c r="A3042" s="1" t="s">
        <v>4647</v>
      </c>
      <c r="B3042" s="1" t="s">
        <v>18059</v>
      </c>
      <c r="H3042" s="1">
        <v>6.0</v>
      </c>
      <c r="O3042" s="14"/>
    </row>
    <row r="3043" ht="14.25" customHeight="1">
      <c r="A3043" s="1" t="s">
        <v>1138</v>
      </c>
      <c r="H3043" s="1">
        <v>6.9</v>
      </c>
      <c r="O3043" s="14"/>
    </row>
    <row r="3044" ht="14.25" customHeight="1">
      <c r="A3044" s="1" t="s">
        <v>2394</v>
      </c>
      <c r="H3044" s="1">
        <v>7.3</v>
      </c>
      <c r="O3044" s="14"/>
    </row>
    <row r="3045" ht="14.25" customHeight="1">
      <c r="A3045" s="1" t="s">
        <v>1138</v>
      </c>
      <c r="B3045" s="1" t="s">
        <v>18054</v>
      </c>
      <c r="H3045" s="1">
        <v>4.6</v>
      </c>
      <c r="O3045" s="14"/>
    </row>
    <row r="3046" ht="14.25" customHeight="1">
      <c r="A3046" s="1" t="s">
        <v>18054</v>
      </c>
      <c r="B3046" s="1" t="s">
        <v>2394</v>
      </c>
      <c r="C3046" s="1" t="s">
        <v>7737</v>
      </c>
      <c r="H3046" s="1">
        <v>6.0</v>
      </c>
      <c r="O3046" s="14"/>
    </row>
    <row r="3047" ht="14.25" customHeight="1">
      <c r="A3047" s="1" t="s">
        <v>2394</v>
      </c>
      <c r="H3047" s="1">
        <v>6.4</v>
      </c>
      <c r="O3047" s="14"/>
    </row>
    <row r="3048" ht="14.25" customHeight="1">
      <c r="A3048" s="1" t="s">
        <v>4647</v>
      </c>
      <c r="B3048" s="1" t="s">
        <v>9234</v>
      </c>
      <c r="H3048" s="1">
        <v>5.5</v>
      </c>
      <c r="O3048" s="14"/>
    </row>
    <row r="3049" ht="14.25" customHeight="1">
      <c r="A3049" s="1" t="s">
        <v>2394</v>
      </c>
      <c r="B3049" s="1" t="s">
        <v>14938</v>
      </c>
      <c r="H3049" s="1">
        <v>7.5</v>
      </c>
      <c r="O3049" s="14"/>
    </row>
    <row r="3050" ht="14.25" customHeight="1">
      <c r="A3050" s="1" t="s">
        <v>625</v>
      </c>
      <c r="B3050" s="1" t="s">
        <v>2394</v>
      </c>
      <c r="C3050" s="1" t="s">
        <v>17075</v>
      </c>
      <c r="D3050" s="1" t="s">
        <v>18061</v>
      </c>
      <c r="H3050" s="1">
        <v>8.1</v>
      </c>
      <c r="O3050" s="14"/>
    </row>
    <row r="3051" ht="14.25" customHeight="1">
      <c r="A3051" s="1" t="s">
        <v>1138</v>
      </c>
      <c r="B3051" s="1" t="s">
        <v>18062</v>
      </c>
      <c r="H3051" s="1">
        <v>6.3</v>
      </c>
      <c r="O3051" s="14"/>
    </row>
    <row r="3052" ht="14.25" customHeight="1">
      <c r="A3052" s="1" t="s">
        <v>1138</v>
      </c>
      <c r="H3052" s="1">
        <v>5.1</v>
      </c>
      <c r="O3052" s="14"/>
    </row>
    <row r="3053" ht="14.25" customHeight="1">
      <c r="A3053" s="1" t="s">
        <v>1138</v>
      </c>
      <c r="B3053" s="1" t="s">
        <v>2394</v>
      </c>
      <c r="H3053" s="1">
        <v>6.8</v>
      </c>
      <c r="O3053" s="14"/>
    </row>
    <row r="3054" ht="14.25" customHeight="1">
      <c r="A3054" s="1" t="s">
        <v>1138</v>
      </c>
      <c r="H3054" s="1">
        <v>5.3</v>
      </c>
      <c r="O3054" s="14"/>
    </row>
    <row r="3055" ht="14.25" customHeight="1">
      <c r="A3055" s="1" t="s">
        <v>18054</v>
      </c>
      <c r="B3055" s="1" t="s">
        <v>2394</v>
      </c>
      <c r="C3055" s="1" t="s">
        <v>7737</v>
      </c>
      <c r="H3055" s="1">
        <v>7.3</v>
      </c>
      <c r="O3055" s="14"/>
    </row>
    <row r="3056" ht="14.25" customHeight="1">
      <c r="A3056" s="1" t="s">
        <v>10030</v>
      </c>
      <c r="B3056" s="1" t="s">
        <v>2394</v>
      </c>
      <c r="C3056" s="1" t="s">
        <v>17075</v>
      </c>
      <c r="H3056" s="1">
        <v>7.3</v>
      </c>
      <c r="O3056" s="14"/>
    </row>
    <row r="3057" ht="14.25" customHeight="1">
      <c r="A3057" s="1" t="s">
        <v>10030</v>
      </c>
      <c r="B3057" s="1" t="s">
        <v>2394</v>
      </c>
      <c r="H3057" s="1">
        <v>7.1</v>
      </c>
      <c r="O3057" s="14"/>
    </row>
    <row r="3058" ht="14.25" customHeight="1">
      <c r="A3058" s="1" t="s">
        <v>1138</v>
      </c>
      <c r="B3058" s="1" t="s">
        <v>851</v>
      </c>
      <c r="C3058" s="1" t="s">
        <v>4647</v>
      </c>
      <c r="H3058" s="1">
        <v>7.6</v>
      </c>
      <c r="O3058" s="14"/>
    </row>
    <row r="3059" ht="14.25" customHeight="1">
      <c r="A3059" s="1" t="s">
        <v>1138</v>
      </c>
      <c r="B3059" s="1" t="s">
        <v>14938</v>
      </c>
      <c r="H3059" s="1">
        <v>5.3</v>
      </c>
      <c r="O3059" s="14"/>
    </row>
    <row r="3060" ht="14.25" customHeight="1">
      <c r="A3060" s="1" t="s">
        <v>2394</v>
      </c>
      <c r="B3060" s="1" t="s">
        <v>14938</v>
      </c>
      <c r="H3060" s="1">
        <v>7.8</v>
      </c>
      <c r="O3060" s="14"/>
    </row>
    <row r="3061" ht="14.25" customHeight="1">
      <c r="A3061" s="1" t="s">
        <v>10030</v>
      </c>
      <c r="B3061" s="1" t="s">
        <v>2394</v>
      </c>
      <c r="C3061" s="1" t="s">
        <v>17075</v>
      </c>
      <c r="H3061" s="1">
        <v>7.7</v>
      </c>
      <c r="O3061" s="14"/>
    </row>
    <row r="3062" ht="14.25" customHeight="1">
      <c r="A3062" s="1" t="s">
        <v>18054</v>
      </c>
      <c r="B3062" s="1" t="s">
        <v>2394</v>
      </c>
      <c r="H3062" s="1">
        <v>7.7</v>
      </c>
      <c r="O3062" s="14"/>
    </row>
    <row r="3063" ht="14.25" customHeight="1">
      <c r="A3063" s="1" t="s">
        <v>1138</v>
      </c>
      <c r="B3063" s="1" t="s">
        <v>9004</v>
      </c>
      <c r="C3063" s="1" t="s">
        <v>14938</v>
      </c>
      <c r="H3063" s="1">
        <v>5.4</v>
      </c>
      <c r="O3063" s="14"/>
    </row>
    <row r="3064" ht="14.25" customHeight="1">
      <c r="A3064" s="1" t="s">
        <v>1138</v>
      </c>
      <c r="B3064" s="1" t="s">
        <v>2394</v>
      </c>
      <c r="C3064" s="1" t="s">
        <v>14938</v>
      </c>
      <c r="H3064" s="1">
        <v>6.2</v>
      </c>
      <c r="O3064" s="14"/>
    </row>
    <row r="3065" ht="14.25" customHeight="1">
      <c r="A3065" s="1" t="s">
        <v>2394</v>
      </c>
      <c r="B3065" s="1" t="s">
        <v>9004</v>
      </c>
      <c r="H3065" s="1">
        <v>7.4</v>
      </c>
      <c r="O3065" s="14"/>
    </row>
    <row r="3066" ht="14.25" customHeight="1">
      <c r="A3066" s="1" t="s">
        <v>2394</v>
      </c>
      <c r="B3066" s="1" t="s">
        <v>14938</v>
      </c>
      <c r="C3066" s="1" t="s">
        <v>7737</v>
      </c>
      <c r="H3066" s="1">
        <v>6.2</v>
      </c>
      <c r="O3066" s="14"/>
    </row>
    <row r="3067" ht="14.25" customHeight="1">
      <c r="A3067" s="1" t="s">
        <v>625</v>
      </c>
      <c r="B3067" s="1" t="s">
        <v>2394</v>
      </c>
      <c r="C3067" s="1" t="s">
        <v>14938</v>
      </c>
      <c r="H3067" s="1">
        <v>5.1</v>
      </c>
      <c r="O3067" s="14"/>
    </row>
    <row r="3068" ht="14.25" customHeight="1">
      <c r="A3068" s="1" t="s">
        <v>2394</v>
      </c>
      <c r="B3068" s="1" t="s">
        <v>17075</v>
      </c>
      <c r="H3068" s="1">
        <v>6.9</v>
      </c>
      <c r="O3068" s="14"/>
    </row>
    <row r="3069" ht="14.25" customHeight="1">
      <c r="A3069" s="1" t="s">
        <v>1138</v>
      </c>
      <c r="B3069" s="1" t="s">
        <v>13193</v>
      </c>
      <c r="C3069" s="1" t="s">
        <v>14938</v>
      </c>
      <c r="H3069" s="1">
        <v>6.3</v>
      </c>
      <c r="O3069" s="14"/>
    </row>
    <row r="3070" ht="14.25" customHeight="1">
      <c r="A3070" s="1" t="s">
        <v>10030</v>
      </c>
      <c r="B3070" s="1" t="s">
        <v>2394</v>
      </c>
      <c r="C3070" s="1" t="s">
        <v>9004</v>
      </c>
      <c r="H3070" s="1">
        <v>6.8</v>
      </c>
      <c r="O3070" s="14"/>
    </row>
    <row r="3071" ht="14.25" customHeight="1">
      <c r="A3071" s="1" t="s">
        <v>851</v>
      </c>
      <c r="B3071" s="1" t="s">
        <v>4647</v>
      </c>
      <c r="H3071" s="1">
        <v>7.4</v>
      </c>
      <c r="O3071" s="14"/>
    </row>
    <row r="3072" ht="14.25" customHeight="1">
      <c r="A3072" s="1" t="s">
        <v>18054</v>
      </c>
      <c r="B3072" s="1" t="s">
        <v>2394</v>
      </c>
      <c r="C3072" s="1" t="s">
        <v>7737</v>
      </c>
      <c r="H3072" s="1">
        <v>5.7</v>
      </c>
      <c r="O3072" s="14"/>
    </row>
    <row r="3073" ht="14.25" customHeight="1">
      <c r="A3073" s="1" t="s">
        <v>4647</v>
      </c>
      <c r="B3073" s="1" t="s">
        <v>18059</v>
      </c>
      <c r="H3073" s="1">
        <v>5.8</v>
      </c>
      <c r="O3073" s="14"/>
    </row>
    <row r="3074" ht="14.25" customHeight="1">
      <c r="A3074" s="1" t="s">
        <v>18054</v>
      </c>
      <c r="B3074" s="1" t="s">
        <v>2394</v>
      </c>
      <c r="C3074" s="1" t="s">
        <v>7737</v>
      </c>
      <c r="H3074" s="1">
        <v>6.2</v>
      </c>
      <c r="O3074" s="14"/>
    </row>
    <row r="3075" ht="14.25" customHeight="1">
      <c r="A3075" s="1" t="s">
        <v>1138</v>
      </c>
      <c r="B3075" s="1" t="s">
        <v>2394</v>
      </c>
      <c r="C3075" s="1" t="s">
        <v>14938</v>
      </c>
      <c r="H3075" s="1">
        <v>4.3</v>
      </c>
      <c r="O3075" s="14"/>
    </row>
    <row r="3076" ht="14.25" customHeight="1">
      <c r="A3076" s="1" t="s">
        <v>18054</v>
      </c>
      <c r="B3076" s="1" t="s">
        <v>2394</v>
      </c>
      <c r="C3076" s="1" t="s">
        <v>18059</v>
      </c>
      <c r="D3076" s="1" t="s">
        <v>7737</v>
      </c>
      <c r="H3076" s="1">
        <v>6.4</v>
      </c>
      <c r="O3076" s="14"/>
    </row>
    <row r="3077" ht="14.25" customHeight="1">
      <c r="A3077" s="1" t="s">
        <v>2394</v>
      </c>
      <c r="H3077" s="1">
        <v>6.0</v>
      </c>
      <c r="O3077" s="14"/>
    </row>
    <row r="3078" ht="14.25" customHeight="1">
      <c r="A3078" s="1" t="s">
        <v>1138</v>
      </c>
      <c r="B3078" s="1" t="s">
        <v>14938</v>
      </c>
      <c r="H3078" s="1">
        <v>6.9</v>
      </c>
      <c r="O3078" s="14"/>
    </row>
    <row r="3079" ht="14.25" customHeight="1">
      <c r="A3079" s="1" t="s">
        <v>4647</v>
      </c>
      <c r="B3079" s="1" t="s">
        <v>9234</v>
      </c>
      <c r="C3079" s="1" t="s">
        <v>7737</v>
      </c>
      <c r="H3079" s="1">
        <v>5.5</v>
      </c>
      <c r="O3079" s="14"/>
    </row>
    <row r="3080" ht="14.25" customHeight="1">
      <c r="A3080" s="1" t="s">
        <v>4647</v>
      </c>
      <c r="H3080" s="1">
        <v>5.4</v>
      </c>
      <c r="O3080" s="14"/>
    </row>
    <row r="3081" ht="14.25" customHeight="1">
      <c r="A3081" s="1" t="s">
        <v>625</v>
      </c>
      <c r="B3081" s="1" t="s">
        <v>18059</v>
      </c>
      <c r="C3081" s="1" t="s">
        <v>9234</v>
      </c>
      <c r="H3081" s="1">
        <v>8.3</v>
      </c>
      <c r="O3081" s="14"/>
    </row>
    <row r="3082" ht="14.25" customHeight="1">
      <c r="A3082" s="1" t="s">
        <v>13732</v>
      </c>
      <c r="B3082" s="1" t="s">
        <v>9234</v>
      </c>
      <c r="H3082" s="1">
        <v>7.9</v>
      </c>
      <c r="O3082" s="14"/>
    </row>
    <row r="3083" ht="14.25" customHeight="1">
      <c r="A3083" s="1" t="s">
        <v>1138</v>
      </c>
      <c r="B3083" s="1" t="s">
        <v>2394</v>
      </c>
      <c r="C3083" s="1" t="s">
        <v>14938</v>
      </c>
      <c r="H3083" s="1">
        <v>6.5</v>
      </c>
      <c r="O3083" s="14"/>
    </row>
    <row r="3084" ht="14.25" customHeight="1">
      <c r="A3084" s="1" t="s">
        <v>625</v>
      </c>
      <c r="B3084" s="1" t="s">
        <v>2394</v>
      </c>
      <c r="H3084" s="1">
        <v>6.3</v>
      </c>
      <c r="O3084" s="14"/>
    </row>
    <row r="3085" ht="14.25" customHeight="1">
      <c r="A3085" s="1" t="s">
        <v>1138</v>
      </c>
      <c r="B3085" s="1" t="s">
        <v>2394</v>
      </c>
      <c r="H3085" s="1">
        <v>6.4</v>
      </c>
      <c r="O3085" s="14"/>
    </row>
    <row r="3086" ht="14.25" customHeight="1">
      <c r="A3086" s="1" t="s">
        <v>1138</v>
      </c>
      <c r="H3086" s="1">
        <v>7.9</v>
      </c>
      <c r="O3086" s="14"/>
    </row>
    <row r="3087" ht="14.25" customHeight="1">
      <c r="A3087" s="1" t="s">
        <v>1138</v>
      </c>
      <c r="H3087" s="1">
        <v>5.3</v>
      </c>
      <c r="O3087" s="14"/>
    </row>
    <row r="3088" ht="14.25" customHeight="1">
      <c r="A3088" s="1" t="s">
        <v>2394</v>
      </c>
      <c r="B3088" s="1" t="s">
        <v>17075</v>
      </c>
      <c r="C3088" s="1" t="s">
        <v>14938</v>
      </c>
      <c r="D3088" s="1" t="s">
        <v>11374</v>
      </c>
      <c r="H3088" s="1">
        <v>5.8</v>
      </c>
      <c r="O3088" s="14"/>
    </row>
    <row r="3089" ht="14.25" customHeight="1">
      <c r="A3089" s="1" t="s">
        <v>2394</v>
      </c>
      <c r="B3089" s="1" t="s">
        <v>17075</v>
      </c>
      <c r="C3089" s="1" t="s">
        <v>18061</v>
      </c>
      <c r="H3089" s="1">
        <v>6.6</v>
      </c>
      <c r="O3089" s="14"/>
    </row>
    <row r="3090" ht="14.25" customHeight="1">
      <c r="A3090" s="1" t="s">
        <v>1138</v>
      </c>
      <c r="B3090" s="1" t="s">
        <v>2394</v>
      </c>
      <c r="C3090" s="1" t="s">
        <v>9004</v>
      </c>
      <c r="H3090" s="1">
        <v>7.4</v>
      </c>
      <c r="O3090" s="14"/>
    </row>
    <row r="3091" ht="14.25" customHeight="1">
      <c r="A3091" s="1" t="s">
        <v>2394</v>
      </c>
      <c r="H3091" s="1">
        <v>8.3</v>
      </c>
      <c r="O3091" s="14"/>
    </row>
    <row r="3092" ht="14.25" customHeight="1">
      <c r="A3092" s="1" t="s">
        <v>2394</v>
      </c>
      <c r="B3092" s="1" t="s">
        <v>7737</v>
      </c>
      <c r="H3092" s="1">
        <v>5.3</v>
      </c>
      <c r="O3092" s="14"/>
    </row>
    <row r="3093" ht="14.25" customHeight="1">
      <c r="A3093" s="1" t="s">
        <v>4647</v>
      </c>
      <c r="B3093" s="1" t="s">
        <v>18059</v>
      </c>
      <c r="H3093" s="1">
        <v>6.2</v>
      </c>
      <c r="O3093" s="14"/>
    </row>
    <row r="3094" ht="14.25" customHeight="1">
      <c r="A3094" s="1" t="s">
        <v>893</v>
      </c>
      <c r="B3094" s="1" t="s">
        <v>1138</v>
      </c>
      <c r="C3094" s="1" t="s">
        <v>18061</v>
      </c>
      <c r="H3094" s="1">
        <v>6.9</v>
      </c>
      <c r="O3094" s="14"/>
    </row>
    <row r="3095" ht="14.25" customHeight="1">
      <c r="A3095" s="1" t="s">
        <v>1138</v>
      </c>
      <c r="B3095" s="1" t="s">
        <v>18062</v>
      </c>
      <c r="H3095" s="1">
        <v>5.9</v>
      </c>
      <c r="O3095" s="14"/>
    </row>
    <row r="3096" ht="14.25" customHeight="1">
      <c r="A3096" s="1" t="s">
        <v>893</v>
      </c>
      <c r="B3096" s="1" t="s">
        <v>4647</v>
      </c>
      <c r="C3096" s="1" t="s">
        <v>9234</v>
      </c>
      <c r="D3096" s="1" t="s">
        <v>7737</v>
      </c>
      <c r="H3096" s="1">
        <v>6.1</v>
      </c>
      <c r="O3096" s="14"/>
    </row>
    <row r="3097" ht="14.25" customHeight="1">
      <c r="A3097" s="1" t="s">
        <v>1138</v>
      </c>
      <c r="B3097" s="1" t="s">
        <v>14938</v>
      </c>
      <c r="H3097" s="1">
        <v>5.8</v>
      </c>
      <c r="O3097" s="14"/>
    </row>
    <row r="3098" ht="14.25" customHeight="1">
      <c r="A3098" s="1" t="s">
        <v>2394</v>
      </c>
      <c r="H3098" s="1">
        <v>7.3</v>
      </c>
      <c r="O3098" s="14"/>
    </row>
    <row r="3099" ht="14.25" customHeight="1">
      <c r="A3099" s="1" t="s">
        <v>4647</v>
      </c>
      <c r="B3099" s="1" t="s">
        <v>18059</v>
      </c>
      <c r="H3099" s="1">
        <v>5.9</v>
      </c>
      <c r="O3099" s="14"/>
    </row>
    <row r="3100" ht="14.25" customHeight="1">
      <c r="A3100" s="1" t="s">
        <v>2394</v>
      </c>
      <c r="B3100" s="1" t="s">
        <v>4647</v>
      </c>
      <c r="C3100" s="1" t="s">
        <v>18059</v>
      </c>
      <c r="D3100" s="1" t="s">
        <v>7737</v>
      </c>
      <c r="H3100" s="1">
        <v>5.5</v>
      </c>
      <c r="O3100" s="14"/>
    </row>
    <row r="3101" ht="14.25" customHeight="1">
      <c r="A3101" s="1" t="s">
        <v>1138</v>
      </c>
      <c r="B3101" s="1" t="s">
        <v>2394</v>
      </c>
      <c r="C3101" s="1" t="s">
        <v>14938</v>
      </c>
      <c r="H3101" s="1">
        <v>5.0</v>
      </c>
      <c r="O3101" s="14"/>
    </row>
    <row r="3102" ht="14.25" customHeight="1">
      <c r="A3102" s="1" t="s">
        <v>2394</v>
      </c>
      <c r="B3102" s="1" t="s">
        <v>18062</v>
      </c>
      <c r="H3102" s="1">
        <v>7.0</v>
      </c>
      <c r="O3102" s="14"/>
    </row>
    <row r="3103" ht="14.25" customHeight="1">
      <c r="A3103" s="1" t="s">
        <v>893</v>
      </c>
      <c r="B3103" s="1" t="s">
        <v>2394</v>
      </c>
      <c r="C3103" s="1" t="s">
        <v>17075</v>
      </c>
      <c r="D3103" s="1" t="s">
        <v>18061</v>
      </c>
      <c r="H3103" s="1">
        <v>7.8</v>
      </c>
      <c r="O3103" s="14"/>
    </row>
    <row r="3104" ht="14.25" customHeight="1">
      <c r="A3104" s="1" t="s">
        <v>1138</v>
      </c>
      <c r="B3104" s="1" t="s">
        <v>2394</v>
      </c>
      <c r="C3104" s="1" t="s">
        <v>13732</v>
      </c>
      <c r="D3104" s="1" t="s">
        <v>18062</v>
      </c>
      <c r="H3104" s="1">
        <v>6.4</v>
      </c>
      <c r="O3104" s="14"/>
    </row>
    <row r="3105" ht="14.25" customHeight="1">
      <c r="A3105" s="1" t="s">
        <v>4647</v>
      </c>
      <c r="B3105" s="1" t="s">
        <v>18059</v>
      </c>
      <c r="C3105" s="1" t="s">
        <v>7737</v>
      </c>
      <c r="H3105" s="1">
        <v>5.9</v>
      </c>
      <c r="O3105" s="14"/>
    </row>
    <row r="3106" ht="14.25" customHeight="1">
      <c r="A3106" s="1" t="s">
        <v>1138</v>
      </c>
      <c r="B3106" s="1" t="s">
        <v>18062</v>
      </c>
      <c r="H3106" s="1">
        <v>7.0</v>
      </c>
      <c r="O3106" s="14"/>
    </row>
    <row r="3107" ht="14.25" customHeight="1">
      <c r="A3107" s="1" t="s">
        <v>4647</v>
      </c>
      <c r="B3107" s="1" t="s">
        <v>18059</v>
      </c>
      <c r="H3107" s="1">
        <v>6.1</v>
      </c>
      <c r="O3107" s="14"/>
    </row>
    <row r="3108" ht="14.25" customHeight="1">
      <c r="A3108" s="1" t="s">
        <v>625</v>
      </c>
      <c r="B3108" s="1" t="s">
        <v>1138</v>
      </c>
      <c r="C3108" s="1" t="s">
        <v>9004</v>
      </c>
      <c r="D3108" s="1" t="s">
        <v>9234</v>
      </c>
      <c r="H3108" s="1">
        <v>6.9</v>
      </c>
      <c r="O3108" s="14"/>
    </row>
    <row r="3109" ht="14.25" customHeight="1">
      <c r="A3109" s="1" t="s">
        <v>2394</v>
      </c>
      <c r="B3109" s="1" t="s">
        <v>13732</v>
      </c>
      <c r="C3109" s="1" t="s">
        <v>13193</v>
      </c>
      <c r="H3109" s="1">
        <v>7.5</v>
      </c>
      <c r="O3109" s="14"/>
    </row>
    <row r="3110" ht="14.25" customHeight="1">
      <c r="A3110" s="1" t="s">
        <v>1138</v>
      </c>
      <c r="B3110" s="1" t="s">
        <v>2394</v>
      </c>
      <c r="H3110" s="1">
        <v>7.3</v>
      </c>
      <c r="O3110" s="14"/>
    </row>
    <row r="3111" ht="14.25" customHeight="1">
      <c r="A3111" s="1" t="s">
        <v>8614</v>
      </c>
      <c r="B3111" s="1" t="s">
        <v>1138</v>
      </c>
      <c r="C3111" s="1" t="s">
        <v>13732</v>
      </c>
      <c r="D3111" s="1" t="s">
        <v>18059</v>
      </c>
      <c r="E3111" s="1" t="s">
        <v>9234</v>
      </c>
      <c r="H3111" s="1">
        <v>6.5</v>
      </c>
      <c r="O3111" s="14"/>
    </row>
    <row r="3112" ht="14.25" customHeight="1">
      <c r="A3112" s="1" t="s">
        <v>893</v>
      </c>
      <c r="B3112" s="1" t="s">
        <v>625</v>
      </c>
      <c r="C3112" s="1" t="s">
        <v>9234</v>
      </c>
      <c r="D3112" s="1" t="s">
        <v>7737</v>
      </c>
      <c r="H3112" s="1">
        <v>6.2</v>
      </c>
      <c r="O3112" s="14"/>
    </row>
    <row r="3113" ht="14.25" customHeight="1">
      <c r="A3113" s="1" t="s">
        <v>893</v>
      </c>
      <c r="B3113" s="1" t="s">
        <v>625</v>
      </c>
      <c r="C3113" s="1" t="s">
        <v>7737</v>
      </c>
      <c r="H3113" s="1">
        <v>6.7</v>
      </c>
      <c r="O3113" s="14"/>
    </row>
    <row r="3114" ht="14.25" customHeight="1">
      <c r="A3114" s="1" t="s">
        <v>4647</v>
      </c>
      <c r="B3114" s="1" t="s">
        <v>18059</v>
      </c>
      <c r="C3114" s="1" t="s">
        <v>7737</v>
      </c>
      <c r="H3114" s="1">
        <v>6.0</v>
      </c>
      <c r="O3114" s="14"/>
    </row>
    <row r="3115" ht="14.25" customHeight="1">
      <c r="A3115" s="1" t="s">
        <v>4647</v>
      </c>
      <c r="B3115" s="1" t="s">
        <v>18059</v>
      </c>
      <c r="C3115" s="1" t="s">
        <v>7737</v>
      </c>
      <c r="H3115" s="1">
        <v>6.3</v>
      </c>
      <c r="O3115" s="14"/>
    </row>
    <row r="3116" ht="14.25" customHeight="1">
      <c r="A3116" s="1" t="s">
        <v>1138</v>
      </c>
      <c r="B3116" s="1" t="s">
        <v>2394</v>
      </c>
      <c r="H3116" s="1">
        <v>5.8</v>
      </c>
      <c r="O3116" s="14"/>
    </row>
    <row r="3117" ht="14.25" customHeight="1">
      <c r="A3117" s="1" t="s">
        <v>851</v>
      </c>
      <c r="B3117" s="1" t="s">
        <v>4647</v>
      </c>
      <c r="C3117" s="1" t="s">
        <v>7737</v>
      </c>
      <c r="H3117" s="1">
        <v>6.1</v>
      </c>
      <c r="O3117" s="14"/>
    </row>
    <row r="3118" ht="14.25" customHeight="1">
      <c r="A3118" s="1" t="s">
        <v>893</v>
      </c>
      <c r="B3118" s="1" t="s">
        <v>1138</v>
      </c>
      <c r="C3118" s="1" t="s">
        <v>2394</v>
      </c>
      <c r="D3118" s="1" t="s">
        <v>9004</v>
      </c>
      <c r="H3118" s="1">
        <v>6.9</v>
      </c>
      <c r="O3118" s="14"/>
    </row>
    <row r="3119" ht="14.25" customHeight="1">
      <c r="A3119" s="1" t="s">
        <v>1138</v>
      </c>
      <c r="B3119" s="1" t="s">
        <v>18054</v>
      </c>
      <c r="H3119" s="1">
        <v>8.3</v>
      </c>
      <c r="O3119" s="14"/>
    </row>
    <row r="3120" ht="14.25" customHeight="1">
      <c r="A3120" s="1" t="s">
        <v>4647</v>
      </c>
      <c r="B3120" s="1" t="s">
        <v>9234</v>
      </c>
      <c r="H3120" s="1">
        <v>5.4</v>
      </c>
      <c r="O3120" s="14"/>
    </row>
    <row r="3121" ht="14.25" customHeight="1">
      <c r="A3121" s="1" t="s">
        <v>1138</v>
      </c>
      <c r="B3121" s="1" t="s">
        <v>2394</v>
      </c>
      <c r="C3121" s="1" t="s">
        <v>9004</v>
      </c>
      <c r="D3121" s="1" t="s">
        <v>14938</v>
      </c>
      <c r="H3121" s="1">
        <v>6.7</v>
      </c>
      <c r="O3121" s="14"/>
    </row>
    <row r="3122" ht="14.25" customHeight="1">
      <c r="A3122" s="1" t="s">
        <v>625</v>
      </c>
      <c r="B3122" s="1" t="s">
        <v>1138</v>
      </c>
      <c r="C3122" s="1" t="s">
        <v>2394</v>
      </c>
      <c r="D3122" s="1" t="s">
        <v>851</v>
      </c>
      <c r="H3122" s="1">
        <v>7.4</v>
      </c>
      <c r="O3122" s="14"/>
    </row>
    <row r="3123" ht="14.25" customHeight="1">
      <c r="A3123" s="1" t="s">
        <v>1138</v>
      </c>
      <c r="B3123" s="1" t="s">
        <v>2394</v>
      </c>
      <c r="H3123" s="1">
        <v>5.6</v>
      </c>
      <c r="O3123" s="14"/>
    </row>
    <row r="3124" ht="14.25" customHeight="1">
      <c r="A3124" s="1" t="s">
        <v>851</v>
      </c>
      <c r="B3124" s="1" t="s">
        <v>4647</v>
      </c>
      <c r="C3124" s="1" t="s">
        <v>9234</v>
      </c>
      <c r="H3124" s="1">
        <v>6.5</v>
      </c>
      <c r="O3124" s="14"/>
    </row>
    <row r="3125" ht="14.25" customHeight="1">
      <c r="A3125" s="1" t="s">
        <v>893</v>
      </c>
      <c r="B3125" s="1" t="s">
        <v>7737</v>
      </c>
      <c r="H3125" s="1">
        <v>6.5</v>
      </c>
      <c r="O3125" s="14"/>
    </row>
    <row r="3126" ht="14.25" customHeight="1">
      <c r="A3126" s="1" t="s">
        <v>893</v>
      </c>
      <c r="B3126" s="1" t="s">
        <v>1138</v>
      </c>
      <c r="C3126" s="1" t="s">
        <v>18054</v>
      </c>
      <c r="H3126" s="1">
        <v>5.8</v>
      </c>
      <c r="O3126" s="14"/>
    </row>
    <row r="3127" ht="14.25" customHeight="1">
      <c r="A3127" s="1" t="s">
        <v>2394</v>
      </c>
      <c r="B3127" s="1" t="s">
        <v>7737</v>
      </c>
      <c r="H3127" s="1">
        <v>5.0</v>
      </c>
      <c r="O3127" s="14"/>
    </row>
    <row r="3128" ht="14.25" customHeight="1">
      <c r="A3128" s="1" t="s">
        <v>1138</v>
      </c>
      <c r="B3128" s="1" t="s">
        <v>14938</v>
      </c>
      <c r="H3128" s="1">
        <v>5.5</v>
      </c>
      <c r="O3128" s="14"/>
    </row>
    <row r="3129" ht="14.25" customHeight="1">
      <c r="A3129" s="1" t="s">
        <v>1138</v>
      </c>
      <c r="B3129" s="1" t="s">
        <v>14938</v>
      </c>
      <c r="H3129" s="1">
        <v>6.5</v>
      </c>
      <c r="O3129" s="14"/>
    </row>
    <row r="3130" ht="14.25" customHeight="1">
      <c r="A3130" s="1" t="s">
        <v>18054</v>
      </c>
      <c r="B3130" s="1" t="s">
        <v>2394</v>
      </c>
      <c r="H3130" s="1">
        <v>7.2</v>
      </c>
      <c r="O3130" s="14"/>
    </row>
    <row r="3131" ht="14.25" customHeight="1">
      <c r="A3131" s="1" t="s">
        <v>625</v>
      </c>
      <c r="B3131" s="1" t="s">
        <v>13732</v>
      </c>
      <c r="C3131" s="1" t="s">
        <v>851</v>
      </c>
      <c r="H3131" s="1">
        <v>7.3</v>
      </c>
      <c r="O3131" s="14"/>
    </row>
    <row r="3132" ht="14.25" customHeight="1">
      <c r="A3132" s="1" t="s">
        <v>4647</v>
      </c>
      <c r="B3132" s="1" t="s">
        <v>9234</v>
      </c>
      <c r="C3132" s="1" t="s">
        <v>7737</v>
      </c>
      <c r="H3132" s="1">
        <v>7.2</v>
      </c>
      <c r="O3132" s="14"/>
    </row>
    <row r="3133" ht="14.25" customHeight="1">
      <c r="A3133" s="1" t="s">
        <v>4647</v>
      </c>
      <c r="B3133" s="1" t="s">
        <v>18059</v>
      </c>
      <c r="C3133" s="1" t="s">
        <v>7737</v>
      </c>
      <c r="H3133" s="1">
        <v>5.2</v>
      </c>
      <c r="O3133" s="14"/>
    </row>
    <row r="3134" ht="14.25" customHeight="1">
      <c r="A3134" s="1" t="s">
        <v>2394</v>
      </c>
      <c r="B3134" s="1" t="s">
        <v>9004</v>
      </c>
      <c r="H3134" s="1">
        <v>5.7</v>
      </c>
      <c r="O3134" s="14"/>
    </row>
    <row r="3135" ht="14.25" customHeight="1">
      <c r="A3135" s="1" t="s">
        <v>4647</v>
      </c>
      <c r="B3135" s="1" t="s">
        <v>18059</v>
      </c>
      <c r="C3135" s="1" t="s">
        <v>7737</v>
      </c>
      <c r="H3135" s="1">
        <v>4.7</v>
      </c>
      <c r="O3135" s="14"/>
    </row>
    <row r="3136" ht="14.25" customHeight="1">
      <c r="A3136" s="1" t="s">
        <v>18059</v>
      </c>
      <c r="B3136" s="1" t="s">
        <v>9234</v>
      </c>
      <c r="C3136" s="1" t="s">
        <v>7737</v>
      </c>
      <c r="H3136" s="1">
        <v>5.9</v>
      </c>
      <c r="O3136" s="14"/>
    </row>
    <row r="3137" ht="14.25" customHeight="1">
      <c r="A3137" s="1" t="s">
        <v>1138</v>
      </c>
      <c r="B3137" s="1" t="s">
        <v>2394</v>
      </c>
      <c r="C3137" s="1" t="s">
        <v>9004</v>
      </c>
      <c r="H3137" s="1">
        <v>6.8</v>
      </c>
      <c r="O3137" s="14"/>
    </row>
    <row r="3138" ht="14.25" customHeight="1">
      <c r="A3138" s="1" t="s">
        <v>2394</v>
      </c>
      <c r="B3138" s="1" t="s">
        <v>7737</v>
      </c>
      <c r="H3138" s="1">
        <v>5.9</v>
      </c>
      <c r="O3138" s="14"/>
    </row>
    <row r="3139" ht="14.25" customHeight="1">
      <c r="A3139" s="1" t="s">
        <v>893</v>
      </c>
      <c r="B3139" s="1" t="s">
        <v>7737</v>
      </c>
      <c r="H3139" s="1">
        <v>5.3</v>
      </c>
      <c r="O3139" s="14"/>
    </row>
    <row r="3140" ht="14.25" customHeight="1">
      <c r="A3140" s="1" t="s">
        <v>1138</v>
      </c>
      <c r="B3140" s="1" t="s">
        <v>2394</v>
      </c>
      <c r="C3140" s="1" t="s">
        <v>9004</v>
      </c>
      <c r="D3140" s="1" t="s">
        <v>14938</v>
      </c>
      <c r="H3140" s="1">
        <v>6.0</v>
      </c>
      <c r="O3140" s="14"/>
    </row>
    <row r="3141" ht="14.25" customHeight="1">
      <c r="A3141" s="1" t="s">
        <v>1138</v>
      </c>
      <c r="B3141" s="1" t="s">
        <v>2394</v>
      </c>
      <c r="H3141" s="1">
        <v>7.7</v>
      </c>
      <c r="O3141" s="14"/>
    </row>
    <row r="3142" ht="14.25" customHeight="1">
      <c r="A3142" s="1" t="s">
        <v>893</v>
      </c>
      <c r="B3142" s="1" t="s">
        <v>9234</v>
      </c>
      <c r="C3142" s="1" t="s">
        <v>7737</v>
      </c>
      <c r="H3142" s="1">
        <v>4.4</v>
      </c>
      <c r="O3142" s="14"/>
    </row>
    <row r="3143" ht="14.25" customHeight="1">
      <c r="A3143" s="1" t="s">
        <v>1138</v>
      </c>
      <c r="B3143" s="1" t="s">
        <v>2394</v>
      </c>
      <c r="H3143" s="1">
        <v>6.6</v>
      </c>
      <c r="O3143" s="14"/>
    </row>
    <row r="3144" ht="14.25" customHeight="1">
      <c r="A3144" s="1" t="s">
        <v>2394</v>
      </c>
      <c r="B3144" s="1" t="s">
        <v>13732</v>
      </c>
      <c r="H3144" s="1">
        <v>6.7</v>
      </c>
      <c r="O3144" s="14"/>
    </row>
    <row r="3145" ht="14.25" customHeight="1">
      <c r="A3145" s="1" t="s">
        <v>1138</v>
      </c>
      <c r="B3145" s="1" t="s">
        <v>13732</v>
      </c>
      <c r="C3145" s="1" t="s">
        <v>14938</v>
      </c>
      <c r="H3145" s="1">
        <v>5.5</v>
      </c>
      <c r="O3145" s="14"/>
    </row>
    <row r="3146" ht="14.25" customHeight="1">
      <c r="A3146" s="1" t="s">
        <v>2394</v>
      </c>
      <c r="B3146" s="1" t="s">
        <v>9004</v>
      </c>
      <c r="C3146" s="1" t="s">
        <v>14938</v>
      </c>
      <c r="H3146" s="1">
        <v>6.5</v>
      </c>
      <c r="O3146" s="14"/>
    </row>
    <row r="3147" ht="14.25" customHeight="1">
      <c r="A3147" s="1" t="s">
        <v>893</v>
      </c>
      <c r="B3147" s="1" t="s">
        <v>1138</v>
      </c>
      <c r="H3147" s="1">
        <v>6.2</v>
      </c>
      <c r="O3147" s="14"/>
    </row>
    <row r="3148" ht="14.25" customHeight="1">
      <c r="A3148" s="1" t="s">
        <v>1138</v>
      </c>
      <c r="B3148" s="1" t="s">
        <v>4647</v>
      </c>
      <c r="C3148" s="1" t="s">
        <v>9234</v>
      </c>
      <c r="H3148" s="1">
        <v>7.1</v>
      </c>
      <c r="O3148" s="14"/>
    </row>
    <row r="3149" ht="14.25" customHeight="1">
      <c r="A3149" s="1" t="s">
        <v>4647</v>
      </c>
      <c r="B3149" s="1" t="s">
        <v>7737</v>
      </c>
      <c r="H3149" s="1">
        <v>6.1</v>
      </c>
      <c r="O3149" s="14"/>
    </row>
    <row r="3150" ht="14.25" customHeight="1">
      <c r="A3150" s="1" t="s">
        <v>11374</v>
      </c>
      <c r="H3150" s="1">
        <v>7.1</v>
      </c>
      <c r="O3150" s="14"/>
    </row>
    <row r="3151" ht="14.25" customHeight="1">
      <c r="A3151" s="1" t="s">
        <v>893</v>
      </c>
      <c r="B3151" s="1" t="s">
        <v>18054</v>
      </c>
      <c r="C3151" s="1" t="s">
        <v>2394</v>
      </c>
      <c r="D3151" s="1" t="s">
        <v>18059</v>
      </c>
      <c r="E3151" s="1" t="s">
        <v>7737</v>
      </c>
      <c r="H3151" s="1">
        <v>6.0</v>
      </c>
      <c r="O3151" s="14"/>
    </row>
    <row r="3152" ht="14.25" customHeight="1">
      <c r="A3152" s="1" t="s">
        <v>2394</v>
      </c>
      <c r="H3152" s="1">
        <v>7.4</v>
      </c>
      <c r="O3152" s="14"/>
    </row>
    <row r="3153" ht="14.25" customHeight="1">
      <c r="A3153" s="1" t="s">
        <v>1138</v>
      </c>
      <c r="B3153" s="1" t="s">
        <v>18054</v>
      </c>
      <c r="H3153" s="1">
        <v>5.9</v>
      </c>
      <c r="O3153" s="14"/>
    </row>
    <row r="3154" ht="14.25" customHeight="1">
      <c r="A3154" s="1" t="s">
        <v>37</v>
      </c>
      <c r="B3154" s="1" t="s">
        <v>9004</v>
      </c>
      <c r="H3154" s="1">
        <v>4.1</v>
      </c>
      <c r="O3154" s="14"/>
    </row>
    <row r="3155" ht="14.25" customHeight="1">
      <c r="A3155" s="1" t="s">
        <v>1138</v>
      </c>
      <c r="H3155" s="1">
        <v>5.8</v>
      </c>
      <c r="O3155" s="14"/>
    </row>
    <row r="3156" ht="14.25" customHeight="1">
      <c r="A3156" s="1" t="s">
        <v>625</v>
      </c>
      <c r="B3156" s="1" t="s">
        <v>8614</v>
      </c>
      <c r="C3156" s="1" t="s">
        <v>1138</v>
      </c>
      <c r="D3156" s="1" t="s">
        <v>13732</v>
      </c>
      <c r="H3156" s="1">
        <v>5.9</v>
      </c>
      <c r="O3156" s="14"/>
    </row>
    <row r="3157" ht="14.25" customHeight="1">
      <c r="A3157" s="1" t="s">
        <v>10030</v>
      </c>
      <c r="B3157" s="1" t="s">
        <v>2394</v>
      </c>
      <c r="H3157" s="1">
        <v>7.0</v>
      </c>
      <c r="O3157" s="14"/>
    </row>
    <row r="3158" ht="14.25" customHeight="1">
      <c r="A3158" s="1" t="s">
        <v>1138</v>
      </c>
      <c r="B3158" s="1" t="s">
        <v>18054</v>
      </c>
      <c r="C3158" s="1" t="s">
        <v>2394</v>
      </c>
      <c r="D3158" s="1" t="s">
        <v>7737</v>
      </c>
      <c r="H3158" s="1">
        <v>6.8</v>
      </c>
      <c r="O3158" s="14"/>
    </row>
    <row r="3159" ht="14.25" customHeight="1">
      <c r="A3159" s="1" t="s">
        <v>2394</v>
      </c>
      <c r="B3159" s="1" t="s">
        <v>14938</v>
      </c>
      <c r="H3159" s="1">
        <v>7.4</v>
      </c>
      <c r="O3159" s="14"/>
    </row>
    <row r="3160" ht="14.25" customHeight="1">
      <c r="A3160" s="1" t="s">
        <v>18059</v>
      </c>
      <c r="B3160" s="1" t="s">
        <v>7737</v>
      </c>
      <c r="H3160" s="1">
        <v>7.1</v>
      </c>
      <c r="O3160" s="14"/>
    </row>
    <row r="3161" ht="14.25" customHeight="1">
      <c r="A3161" s="1" t="s">
        <v>625</v>
      </c>
      <c r="B3161" s="1" t="s">
        <v>2394</v>
      </c>
      <c r="H3161" s="1">
        <v>7.0</v>
      </c>
      <c r="O3161" s="14"/>
    </row>
    <row r="3162" ht="14.25" customHeight="1">
      <c r="A3162" s="1" t="s">
        <v>1138</v>
      </c>
      <c r="B3162" s="1" t="s">
        <v>14938</v>
      </c>
      <c r="H3162" s="1">
        <v>5.8</v>
      </c>
      <c r="O3162" s="14"/>
    </row>
    <row r="3163" ht="14.25" customHeight="1">
      <c r="A3163" s="1" t="s">
        <v>1138</v>
      </c>
      <c r="H3163" s="1">
        <v>7.8</v>
      </c>
      <c r="O3163" s="14"/>
    </row>
    <row r="3164" ht="14.25" customHeight="1">
      <c r="A3164" s="1" t="s">
        <v>1138</v>
      </c>
      <c r="B3164" s="1" t="s">
        <v>14938</v>
      </c>
      <c r="C3164" s="1" t="s">
        <v>7737</v>
      </c>
      <c r="H3164" s="1">
        <v>6.5</v>
      </c>
      <c r="O3164" s="14"/>
    </row>
    <row r="3165" ht="14.25" customHeight="1">
      <c r="A3165" s="1" t="s">
        <v>10030</v>
      </c>
      <c r="B3165" s="1" t="s">
        <v>18054</v>
      </c>
      <c r="C3165" s="1" t="s">
        <v>2394</v>
      </c>
      <c r="D3165" s="1" t="s">
        <v>14938</v>
      </c>
      <c r="H3165" s="1">
        <v>7.0</v>
      </c>
      <c r="O3165" s="14"/>
    </row>
    <row r="3166" ht="14.25" customHeight="1">
      <c r="A3166" s="1" t="s">
        <v>1138</v>
      </c>
      <c r="B3166" s="1" t="s">
        <v>18054</v>
      </c>
      <c r="C3166" s="1" t="s">
        <v>7737</v>
      </c>
      <c r="H3166" s="1">
        <v>6.3</v>
      </c>
      <c r="O3166" s="14"/>
    </row>
    <row r="3167" ht="14.25" customHeight="1">
      <c r="A3167" s="1" t="s">
        <v>1138</v>
      </c>
      <c r="B3167" s="1" t="s">
        <v>14938</v>
      </c>
      <c r="H3167" s="1">
        <v>5.3</v>
      </c>
      <c r="O3167" s="14"/>
    </row>
    <row r="3168" ht="14.25" customHeight="1">
      <c r="A3168" s="1" t="s">
        <v>18059</v>
      </c>
      <c r="B3168" s="1" t="s">
        <v>7737</v>
      </c>
      <c r="H3168" s="1">
        <v>6.8</v>
      </c>
      <c r="O3168" s="14"/>
    </row>
    <row r="3169" ht="14.25" customHeight="1">
      <c r="A3169" s="1" t="s">
        <v>893</v>
      </c>
      <c r="B3169" s="1" t="s">
        <v>1138</v>
      </c>
      <c r="C3169" s="1" t="s">
        <v>14938</v>
      </c>
      <c r="H3169" s="1">
        <v>5.5</v>
      </c>
      <c r="O3169" s="14"/>
    </row>
    <row r="3170" ht="14.25" customHeight="1">
      <c r="A3170" s="1" t="s">
        <v>18054</v>
      </c>
      <c r="B3170" s="1" t="s">
        <v>2394</v>
      </c>
      <c r="C3170" s="1" t="s">
        <v>7737</v>
      </c>
      <c r="H3170" s="1">
        <v>7.4</v>
      </c>
      <c r="O3170" s="14"/>
    </row>
    <row r="3171" ht="14.25" customHeight="1">
      <c r="A3171" s="1" t="s">
        <v>1138</v>
      </c>
      <c r="H3171" s="1">
        <v>4.3</v>
      </c>
      <c r="O3171" s="14"/>
    </row>
    <row r="3172" ht="14.25" customHeight="1">
      <c r="A3172" s="1" t="s">
        <v>893</v>
      </c>
      <c r="B3172" s="1" t="s">
        <v>14938</v>
      </c>
      <c r="C3172" s="1" t="s">
        <v>7737</v>
      </c>
      <c r="H3172" s="1">
        <v>6.0</v>
      </c>
      <c r="O3172" s="14"/>
    </row>
    <row r="3173" ht="14.25" customHeight="1">
      <c r="A3173" s="1" t="s">
        <v>1138</v>
      </c>
      <c r="B3173" s="1" t="s">
        <v>851</v>
      </c>
      <c r="C3173" s="1" t="s">
        <v>14938</v>
      </c>
      <c r="H3173" s="1">
        <v>5.2</v>
      </c>
      <c r="O3173" s="14"/>
    </row>
    <row r="3174" ht="14.25" customHeight="1">
      <c r="A3174" s="1" t="s">
        <v>625</v>
      </c>
      <c r="B3174" s="1" t="s">
        <v>1138</v>
      </c>
      <c r="C3174" s="1" t="s">
        <v>2394</v>
      </c>
      <c r="D3174" s="1" t="s">
        <v>14938</v>
      </c>
      <c r="E3174" s="1" t="s">
        <v>9234</v>
      </c>
      <c r="H3174" s="1">
        <v>6.7</v>
      </c>
      <c r="O3174" s="14"/>
    </row>
    <row r="3175" ht="14.25" customHeight="1">
      <c r="A3175" s="1" t="s">
        <v>1138</v>
      </c>
      <c r="H3175" s="1">
        <v>6.3</v>
      </c>
      <c r="O3175" s="14"/>
    </row>
    <row r="3176" ht="14.25" customHeight="1">
      <c r="A3176" s="1" t="s">
        <v>1138</v>
      </c>
      <c r="B3176" s="1" t="s">
        <v>18054</v>
      </c>
      <c r="C3176" s="1" t="s">
        <v>2394</v>
      </c>
      <c r="D3176" s="1" t="s">
        <v>18059</v>
      </c>
      <c r="E3176" s="1" t="s">
        <v>14938</v>
      </c>
      <c r="H3176" s="1">
        <v>7.9</v>
      </c>
      <c r="O3176" s="14"/>
    </row>
    <row r="3177" ht="14.25" customHeight="1">
      <c r="A3177" s="1" t="s">
        <v>18054</v>
      </c>
      <c r="B3177" s="1" t="s">
        <v>2394</v>
      </c>
      <c r="H3177" s="1">
        <v>8.6</v>
      </c>
      <c r="O3177" s="14"/>
    </row>
    <row r="3178" ht="14.25" customHeight="1">
      <c r="A3178" s="1" t="s">
        <v>893</v>
      </c>
      <c r="B3178" s="1" t="s">
        <v>4647</v>
      </c>
      <c r="C3178" s="1" t="s">
        <v>7737</v>
      </c>
      <c r="H3178" s="1">
        <v>6.1</v>
      </c>
      <c r="O3178" s="14"/>
    </row>
    <row r="3179" ht="14.25" customHeight="1">
      <c r="A3179" s="1" t="s">
        <v>8614</v>
      </c>
      <c r="B3179" s="1" t="s">
        <v>1138</v>
      </c>
      <c r="C3179" s="1" t="s">
        <v>13732</v>
      </c>
      <c r="D3179" s="1" t="s">
        <v>851</v>
      </c>
      <c r="E3179" s="1" t="s">
        <v>13193</v>
      </c>
      <c r="H3179" s="1">
        <v>5.8</v>
      </c>
      <c r="O3179" s="14"/>
    </row>
    <row r="3180" ht="14.25" customHeight="1">
      <c r="A3180" s="1" t="s">
        <v>2394</v>
      </c>
      <c r="B3180" s="1" t="s">
        <v>9004</v>
      </c>
      <c r="C3180" s="1" t="s">
        <v>18059</v>
      </c>
      <c r="D3180" s="1" t="s">
        <v>14938</v>
      </c>
      <c r="H3180" s="1">
        <v>7.7</v>
      </c>
      <c r="O3180" s="14"/>
    </row>
    <row r="3181" ht="14.25" customHeight="1">
      <c r="A3181" s="1" t="s">
        <v>10030</v>
      </c>
      <c r="B3181" s="1" t="s">
        <v>2394</v>
      </c>
      <c r="H3181" s="1">
        <v>8.0</v>
      </c>
      <c r="O3181" s="14"/>
    </row>
    <row r="3182" ht="14.25" customHeight="1">
      <c r="A3182" s="1" t="s">
        <v>893</v>
      </c>
      <c r="B3182" s="1" t="s">
        <v>18054</v>
      </c>
      <c r="C3182" s="1" t="s">
        <v>2394</v>
      </c>
      <c r="H3182" s="1">
        <v>5.6</v>
      </c>
      <c r="O3182" s="14"/>
    </row>
    <row r="3183" ht="14.25" customHeight="1">
      <c r="A3183" s="1" t="s">
        <v>1138</v>
      </c>
      <c r="B3183" s="1" t="s">
        <v>2394</v>
      </c>
      <c r="H3183" s="1">
        <v>6.7</v>
      </c>
      <c r="O3183" s="14"/>
    </row>
    <row r="3184" ht="14.25" customHeight="1">
      <c r="A3184" s="1" t="s">
        <v>1138</v>
      </c>
      <c r="B3184" s="1" t="s">
        <v>14938</v>
      </c>
      <c r="C3184" s="1" t="s">
        <v>18062</v>
      </c>
      <c r="H3184" s="1">
        <v>6.6</v>
      </c>
      <c r="O3184" s="14"/>
    </row>
    <row r="3185" ht="14.25" customHeight="1">
      <c r="A3185" s="1" t="s">
        <v>1138</v>
      </c>
      <c r="B3185" s="1" t="s">
        <v>9234</v>
      </c>
      <c r="H3185" s="1">
        <v>4.2</v>
      </c>
      <c r="O3185" s="14"/>
    </row>
    <row r="3186" ht="14.25" customHeight="1">
      <c r="A3186" s="1" t="s">
        <v>2394</v>
      </c>
      <c r="H3186" s="1">
        <v>6.6</v>
      </c>
      <c r="O3186" s="14"/>
    </row>
    <row r="3187" ht="14.25" customHeight="1">
      <c r="A3187" s="1" t="s">
        <v>1138</v>
      </c>
      <c r="B3187" s="1" t="s">
        <v>13732</v>
      </c>
      <c r="C3187" s="1" t="s">
        <v>14938</v>
      </c>
      <c r="H3187" s="1">
        <v>4.1</v>
      </c>
      <c r="O3187" s="14"/>
    </row>
    <row r="3188" ht="14.25" customHeight="1">
      <c r="A3188" s="1" t="s">
        <v>625</v>
      </c>
      <c r="B3188" s="1" t="s">
        <v>10030</v>
      </c>
      <c r="C3188" s="1" t="s">
        <v>2394</v>
      </c>
      <c r="D3188" s="1" t="s">
        <v>18061</v>
      </c>
      <c r="H3188" s="1">
        <v>7.3</v>
      </c>
      <c r="O3188" s="14"/>
    </row>
    <row r="3189" ht="14.25" customHeight="1">
      <c r="A3189" s="1" t="s">
        <v>1138</v>
      </c>
      <c r="B3189" s="1" t="s">
        <v>2394</v>
      </c>
      <c r="C3189" s="1" t="s">
        <v>9004</v>
      </c>
      <c r="H3189" s="1">
        <v>7.1</v>
      </c>
      <c r="O3189" s="14"/>
    </row>
    <row r="3190" ht="14.25" customHeight="1">
      <c r="A3190" s="1" t="s">
        <v>1138</v>
      </c>
      <c r="B3190" s="1" t="s">
        <v>2394</v>
      </c>
      <c r="H3190" s="1">
        <v>6.5</v>
      </c>
      <c r="O3190" s="14"/>
    </row>
    <row r="3191" ht="14.25" customHeight="1">
      <c r="A3191" s="1" t="s">
        <v>2394</v>
      </c>
      <c r="B3191" s="1" t="s">
        <v>14938</v>
      </c>
      <c r="H3191" s="1">
        <v>7.0</v>
      </c>
      <c r="O3191" s="14"/>
    </row>
    <row r="3192" ht="14.25" customHeight="1">
      <c r="A3192" s="1" t="s">
        <v>2394</v>
      </c>
      <c r="B3192" s="1" t="s">
        <v>18059</v>
      </c>
      <c r="C3192" s="1" t="s">
        <v>9234</v>
      </c>
      <c r="H3192" s="1">
        <v>5.5</v>
      </c>
      <c r="O3192" s="14"/>
    </row>
    <row r="3193" ht="14.25" customHeight="1">
      <c r="A3193" s="1" t="s">
        <v>893</v>
      </c>
      <c r="B3193" s="1" t="s">
        <v>18054</v>
      </c>
      <c r="C3193" s="1" t="s">
        <v>2394</v>
      </c>
      <c r="D3193" s="1" t="s">
        <v>7737</v>
      </c>
      <c r="H3193" s="1">
        <v>6.6</v>
      </c>
      <c r="O3193" s="14"/>
    </row>
    <row r="3194" ht="14.25" customHeight="1">
      <c r="A3194" s="1" t="s">
        <v>18054</v>
      </c>
      <c r="B3194" s="1" t="s">
        <v>2394</v>
      </c>
      <c r="C3194" s="1" t="s">
        <v>18059</v>
      </c>
      <c r="D3194" s="1" t="s">
        <v>7737</v>
      </c>
      <c r="H3194" s="1">
        <v>7.1</v>
      </c>
      <c r="O3194" s="14"/>
    </row>
    <row r="3195" ht="14.25" customHeight="1">
      <c r="A3195" s="1" t="s">
        <v>18054</v>
      </c>
      <c r="B3195" s="1" t="s">
        <v>2394</v>
      </c>
      <c r="C3195" s="1" t="s">
        <v>7737</v>
      </c>
      <c r="H3195" s="1">
        <v>7.9</v>
      </c>
      <c r="O3195" s="14"/>
    </row>
    <row r="3196" ht="14.25" customHeight="1">
      <c r="A3196" s="1" t="s">
        <v>2394</v>
      </c>
      <c r="B3196" s="1" t="s">
        <v>14938</v>
      </c>
      <c r="H3196" s="1">
        <v>7.1</v>
      </c>
      <c r="O3196" s="14"/>
    </row>
    <row r="3197" ht="14.25" customHeight="1">
      <c r="A3197" s="1" t="s">
        <v>893</v>
      </c>
      <c r="B3197" s="1" t="s">
        <v>2394</v>
      </c>
      <c r="C3197" s="1" t="s">
        <v>7737</v>
      </c>
      <c r="H3197" s="1">
        <v>5.6</v>
      </c>
      <c r="O3197" s="14"/>
    </row>
    <row r="3198" ht="14.25" customHeight="1">
      <c r="A3198" s="1" t="s">
        <v>2394</v>
      </c>
      <c r="B3198" s="1" t="s">
        <v>14938</v>
      </c>
      <c r="C3198" s="1" t="s">
        <v>18062</v>
      </c>
      <c r="H3198" s="1">
        <v>7.3</v>
      </c>
      <c r="O3198" s="14"/>
    </row>
    <row r="3199" ht="14.25" customHeight="1">
      <c r="A3199" s="1" t="s">
        <v>1138</v>
      </c>
      <c r="H3199" s="1">
        <v>3.3</v>
      </c>
      <c r="O3199" s="14"/>
    </row>
    <row r="3200" ht="14.25" customHeight="1">
      <c r="A3200" s="1" t="s">
        <v>1138</v>
      </c>
      <c r="B3200" s="1" t="s">
        <v>2394</v>
      </c>
      <c r="C3200" s="1" t="s">
        <v>9004</v>
      </c>
      <c r="H3200" s="1">
        <v>6.5</v>
      </c>
      <c r="O3200" s="14"/>
    </row>
    <row r="3201" ht="14.25" customHeight="1">
      <c r="A3201" s="1" t="s">
        <v>4647</v>
      </c>
      <c r="B3201" s="1" t="s">
        <v>18059</v>
      </c>
      <c r="C3201" s="1" t="s">
        <v>7737</v>
      </c>
      <c r="H3201" s="1">
        <v>4.8</v>
      </c>
      <c r="O3201" s="14"/>
    </row>
    <row r="3202" ht="14.25" customHeight="1">
      <c r="A3202" s="1" t="s">
        <v>625</v>
      </c>
      <c r="B3202" s="1" t="s">
        <v>18059</v>
      </c>
      <c r="C3202" s="1" t="s">
        <v>7737</v>
      </c>
      <c r="H3202" s="1">
        <v>5.2</v>
      </c>
      <c r="O3202" s="14"/>
    </row>
    <row r="3203" ht="14.25" customHeight="1">
      <c r="A3203" s="1" t="s">
        <v>1138</v>
      </c>
      <c r="B3203" s="1" t="s">
        <v>2394</v>
      </c>
      <c r="H3203" s="1">
        <v>6.3</v>
      </c>
      <c r="O3203" s="14"/>
    </row>
    <row r="3204" ht="14.25" customHeight="1">
      <c r="A3204" s="1" t="s">
        <v>2394</v>
      </c>
      <c r="B3204" s="1" t="s">
        <v>14938</v>
      </c>
      <c r="H3204" s="1">
        <v>7.2</v>
      </c>
      <c r="O3204" s="14"/>
    </row>
    <row r="3205" ht="14.25" customHeight="1">
      <c r="A3205" s="1" t="s">
        <v>2394</v>
      </c>
      <c r="B3205" s="1" t="s">
        <v>18059</v>
      </c>
      <c r="C3205" s="1" t="s">
        <v>7737</v>
      </c>
      <c r="H3205" s="1">
        <v>6.8</v>
      </c>
      <c r="O3205" s="14"/>
    </row>
    <row r="3206" ht="14.25" customHeight="1">
      <c r="A3206" s="1" t="s">
        <v>1138</v>
      </c>
      <c r="B3206" s="1" t="s">
        <v>18054</v>
      </c>
      <c r="C3206" s="1" t="s">
        <v>14938</v>
      </c>
      <c r="H3206" s="1">
        <v>5.7</v>
      </c>
      <c r="O3206" s="14"/>
    </row>
    <row r="3207" ht="14.25" customHeight="1">
      <c r="A3207" s="1" t="s">
        <v>2394</v>
      </c>
      <c r="B3207" s="1" t="s">
        <v>14938</v>
      </c>
      <c r="H3207" s="1">
        <v>7.2</v>
      </c>
      <c r="O3207" s="14"/>
    </row>
    <row r="3208" ht="14.25" customHeight="1">
      <c r="A3208" s="1" t="s">
        <v>10030</v>
      </c>
      <c r="B3208" s="1" t="s">
        <v>18054</v>
      </c>
      <c r="C3208" s="1" t="s">
        <v>2394</v>
      </c>
      <c r="H3208" s="1">
        <v>6.9</v>
      </c>
      <c r="O3208" s="14"/>
    </row>
    <row r="3209" ht="14.25" customHeight="1">
      <c r="A3209" s="1" t="s">
        <v>2394</v>
      </c>
      <c r="H3209" s="1">
        <v>9.1</v>
      </c>
      <c r="O3209" s="14"/>
    </row>
    <row r="3210" ht="14.25" customHeight="1">
      <c r="A3210" s="1" t="s">
        <v>893</v>
      </c>
      <c r="B3210" s="1" t="s">
        <v>625</v>
      </c>
      <c r="C3210" s="1" t="s">
        <v>14938</v>
      </c>
      <c r="D3210" s="1" t="s">
        <v>9234</v>
      </c>
      <c r="H3210" s="1">
        <v>6.3</v>
      </c>
      <c r="O3210" s="14"/>
    </row>
    <row r="3211" ht="14.25" customHeight="1">
      <c r="A3211" s="1" t="s">
        <v>1138</v>
      </c>
      <c r="B3211" s="1" t="s">
        <v>18054</v>
      </c>
      <c r="C3211" s="1" t="s">
        <v>7737</v>
      </c>
      <c r="H3211" s="1">
        <v>6.2</v>
      </c>
      <c r="O3211" s="14"/>
    </row>
    <row r="3212" ht="14.25" customHeight="1">
      <c r="A3212" s="1" t="s">
        <v>18054</v>
      </c>
      <c r="B3212" s="1" t="s">
        <v>2394</v>
      </c>
      <c r="C3212" s="1" t="s">
        <v>14938</v>
      </c>
      <c r="D3212" s="1" t="s">
        <v>7737</v>
      </c>
      <c r="H3212" s="1">
        <v>6.7</v>
      </c>
      <c r="O3212" s="14"/>
    </row>
    <row r="3213" ht="14.25" customHeight="1">
      <c r="A3213" s="1" t="s">
        <v>1138</v>
      </c>
      <c r="B3213" s="1" t="s">
        <v>2394</v>
      </c>
      <c r="H3213" s="1">
        <v>6.5</v>
      </c>
      <c r="O3213" s="14"/>
    </row>
    <row r="3214" ht="14.25" customHeight="1">
      <c r="A3214" s="1" t="s">
        <v>18054</v>
      </c>
      <c r="B3214" s="1" t="s">
        <v>2394</v>
      </c>
      <c r="C3214" s="1" t="s">
        <v>7737</v>
      </c>
      <c r="H3214" s="1">
        <v>7.2</v>
      </c>
      <c r="O3214" s="14"/>
    </row>
    <row r="3215" ht="14.25" customHeight="1">
      <c r="A3215" s="1" t="s">
        <v>1138</v>
      </c>
      <c r="H3215" s="1">
        <v>5.3</v>
      </c>
      <c r="O3215" s="14"/>
    </row>
    <row r="3216" ht="14.25" customHeight="1">
      <c r="A3216" s="1" t="s">
        <v>2394</v>
      </c>
      <c r="B3216" s="1" t="s">
        <v>14938</v>
      </c>
      <c r="H3216" s="1">
        <v>6.7</v>
      </c>
      <c r="O3216" s="14"/>
    </row>
    <row r="3217" ht="14.25" customHeight="1">
      <c r="A3217" s="1" t="s">
        <v>2394</v>
      </c>
      <c r="H3217" s="1">
        <v>6.2</v>
      </c>
      <c r="O3217" s="14"/>
    </row>
    <row r="3218" ht="14.25" customHeight="1">
      <c r="A3218" s="1" t="s">
        <v>1138</v>
      </c>
      <c r="B3218" s="1" t="s">
        <v>14938</v>
      </c>
      <c r="H3218" s="1">
        <v>3.6</v>
      </c>
      <c r="O3218" s="14"/>
    </row>
    <row r="3219" ht="14.25" customHeight="1">
      <c r="A3219" s="1" t="s">
        <v>893</v>
      </c>
      <c r="B3219" s="1" t="s">
        <v>1138</v>
      </c>
      <c r="C3219" s="1" t="s">
        <v>7737</v>
      </c>
      <c r="H3219" s="1">
        <v>5.7</v>
      </c>
      <c r="O3219" s="14"/>
    </row>
    <row r="3220" ht="14.25" customHeight="1">
      <c r="A3220" s="1" t="s">
        <v>893</v>
      </c>
      <c r="B3220" s="1" t="s">
        <v>1138</v>
      </c>
      <c r="C3220" s="1" t="s">
        <v>18062</v>
      </c>
      <c r="H3220" s="1">
        <v>7.3</v>
      </c>
      <c r="O3220" s="14"/>
    </row>
    <row r="3221" ht="14.25" customHeight="1">
      <c r="A3221" s="1" t="s">
        <v>2394</v>
      </c>
      <c r="H3221" s="1">
        <v>5.0</v>
      </c>
      <c r="O3221" s="14"/>
    </row>
    <row r="3222" ht="14.25" customHeight="1">
      <c r="A3222" s="1" t="s">
        <v>1138</v>
      </c>
      <c r="B3222" s="1" t="s">
        <v>18054</v>
      </c>
      <c r="C3222" s="1" t="s">
        <v>7737</v>
      </c>
      <c r="H3222" s="1">
        <v>6.6</v>
      </c>
      <c r="O3222" s="14"/>
    </row>
    <row r="3223" ht="14.25" customHeight="1">
      <c r="A3223" s="1" t="s">
        <v>10030</v>
      </c>
      <c r="B3223" s="1" t="s">
        <v>2394</v>
      </c>
      <c r="H3223" s="1">
        <v>6.6</v>
      </c>
      <c r="O3223" s="14"/>
    </row>
    <row r="3224" ht="14.25" customHeight="1">
      <c r="A3224" s="1" t="s">
        <v>2394</v>
      </c>
      <c r="B3224" s="1" t="s">
        <v>14938</v>
      </c>
      <c r="H3224" s="1">
        <v>6.8</v>
      </c>
      <c r="O3224" s="14"/>
    </row>
    <row r="3225" ht="14.25" customHeight="1">
      <c r="A3225" s="1" t="s">
        <v>2394</v>
      </c>
      <c r="B3225" s="1" t="s">
        <v>7737</v>
      </c>
      <c r="C3225" s="1" t="s">
        <v>18061</v>
      </c>
      <c r="H3225" s="1">
        <v>6.2</v>
      </c>
      <c r="O3225" s="14"/>
    </row>
    <row r="3226" ht="14.25" customHeight="1">
      <c r="A3226" s="1" t="s">
        <v>1138</v>
      </c>
      <c r="B3226" s="1" t="s">
        <v>2394</v>
      </c>
      <c r="H3226" s="1">
        <v>7.3</v>
      </c>
      <c r="O3226" s="14"/>
    </row>
    <row r="3227" ht="14.25" customHeight="1">
      <c r="A3227" s="1" t="s">
        <v>893</v>
      </c>
      <c r="B3227" s="1" t="s">
        <v>1138</v>
      </c>
      <c r="C3227" s="1" t="s">
        <v>2394</v>
      </c>
      <c r="H3227" s="1">
        <v>6.2</v>
      </c>
      <c r="O3227" s="14"/>
    </row>
    <row r="3228" ht="14.25" customHeight="1">
      <c r="A3228" s="1" t="s">
        <v>1138</v>
      </c>
      <c r="B3228" s="1" t="s">
        <v>2394</v>
      </c>
      <c r="H3228" s="1">
        <v>6.9</v>
      </c>
      <c r="O3228" s="14"/>
    </row>
    <row r="3229" ht="14.25" customHeight="1">
      <c r="A3229" s="1" t="s">
        <v>1138</v>
      </c>
      <c r="B3229" s="1" t="s">
        <v>4647</v>
      </c>
      <c r="C3229" s="1" t="s">
        <v>7737</v>
      </c>
      <c r="H3229" s="1">
        <v>6.6</v>
      </c>
      <c r="O3229" s="14"/>
    </row>
    <row r="3230" ht="14.25" customHeight="1">
      <c r="A3230" s="1" t="s">
        <v>2394</v>
      </c>
      <c r="B3230" s="1" t="s">
        <v>7737</v>
      </c>
      <c r="H3230" s="1">
        <v>6.3</v>
      </c>
      <c r="O3230" s="14"/>
    </row>
    <row r="3231" ht="14.25" customHeight="1">
      <c r="A3231" s="1" t="s">
        <v>2394</v>
      </c>
      <c r="H3231" s="1">
        <v>7.0</v>
      </c>
      <c r="O3231" s="14"/>
    </row>
    <row r="3232" ht="14.25" customHeight="1">
      <c r="A3232" s="1" t="s">
        <v>1138</v>
      </c>
      <c r="B3232" s="1" t="s">
        <v>18054</v>
      </c>
      <c r="H3232" s="1">
        <v>3.3</v>
      </c>
      <c r="O3232" s="14"/>
    </row>
    <row r="3233" ht="14.25" customHeight="1">
      <c r="A3233" s="1" t="s">
        <v>2394</v>
      </c>
      <c r="H3233" s="1">
        <v>6.7</v>
      </c>
      <c r="O3233" s="14"/>
    </row>
    <row r="3234" ht="14.25" customHeight="1">
      <c r="A3234" s="1" t="s">
        <v>2394</v>
      </c>
      <c r="B3234" s="1" t="s">
        <v>17075</v>
      </c>
      <c r="C3234" s="1" t="s">
        <v>18061</v>
      </c>
      <c r="H3234" s="1">
        <v>6.2</v>
      </c>
      <c r="O3234" s="14"/>
    </row>
    <row r="3235" ht="14.25" customHeight="1">
      <c r="A3235" s="1" t="s">
        <v>1138</v>
      </c>
      <c r="B3235" s="1" t="s">
        <v>2394</v>
      </c>
      <c r="C3235" s="1" t="s">
        <v>14938</v>
      </c>
      <c r="H3235" s="1">
        <v>6.5</v>
      </c>
      <c r="O3235" s="14"/>
    </row>
    <row r="3236" ht="14.25" customHeight="1">
      <c r="A3236" s="1" t="s">
        <v>1138</v>
      </c>
      <c r="H3236" s="1">
        <v>3.5</v>
      </c>
      <c r="O3236" s="14"/>
    </row>
    <row r="3237" ht="14.25" customHeight="1">
      <c r="A3237" s="1" t="s">
        <v>1138</v>
      </c>
      <c r="B3237" s="1" t="s">
        <v>2394</v>
      </c>
      <c r="H3237" s="1">
        <v>5.5</v>
      </c>
      <c r="O3237" s="14"/>
    </row>
    <row r="3238" ht="14.25" customHeight="1">
      <c r="A3238" s="1" t="s">
        <v>1138</v>
      </c>
      <c r="B3238" s="1" t="s">
        <v>14938</v>
      </c>
      <c r="H3238" s="1">
        <v>5.9</v>
      </c>
      <c r="O3238" s="14"/>
    </row>
    <row r="3239" ht="14.25" customHeight="1">
      <c r="A3239" s="1" t="s">
        <v>1138</v>
      </c>
      <c r="B3239" s="1" t="s">
        <v>2394</v>
      </c>
      <c r="H3239" s="1">
        <v>4.7</v>
      </c>
      <c r="O3239" s="14"/>
    </row>
    <row r="3240" ht="14.25" customHeight="1">
      <c r="A3240" s="1" t="s">
        <v>2394</v>
      </c>
      <c r="H3240" s="1">
        <v>4.2</v>
      </c>
      <c r="O3240" s="14"/>
    </row>
    <row r="3241" ht="14.25" customHeight="1">
      <c r="A3241" s="1" t="s">
        <v>2394</v>
      </c>
      <c r="B3241" s="1" t="s">
        <v>18059</v>
      </c>
      <c r="C3241" s="1" t="s">
        <v>7737</v>
      </c>
      <c r="H3241" s="1">
        <v>5.2</v>
      </c>
      <c r="O3241" s="14"/>
    </row>
    <row r="3242" ht="14.25" customHeight="1">
      <c r="A3242" s="1" t="s">
        <v>1138</v>
      </c>
      <c r="B3242" s="1" t="s">
        <v>18054</v>
      </c>
      <c r="C3242" s="1" t="s">
        <v>9004</v>
      </c>
      <c r="H3242" s="1">
        <v>5.2</v>
      </c>
      <c r="O3242" s="14"/>
    </row>
    <row r="3243" ht="14.25" customHeight="1">
      <c r="A3243" s="1" t="s">
        <v>1138</v>
      </c>
      <c r="B3243" s="1" t="s">
        <v>14938</v>
      </c>
      <c r="H3243" s="1">
        <v>3.9</v>
      </c>
      <c r="O3243" s="14"/>
    </row>
    <row r="3244" ht="14.25" customHeight="1">
      <c r="A3244" s="1" t="s">
        <v>18054</v>
      </c>
      <c r="B3244" s="1" t="s">
        <v>18059</v>
      </c>
      <c r="C3244" s="1" t="s">
        <v>7737</v>
      </c>
      <c r="H3244" s="1">
        <v>6.1</v>
      </c>
      <c r="O3244" s="14"/>
    </row>
    <row r="3245" ht="14.25" customHeight="1">
      <c r="A3245" s="1" t="s">
        <v>4647</v>
      </c>
      <c r="B3245" s="1" t="s">
        <v>7737</v>
      </c>
      <c r="H3245" s="1">
        <v>5.8</v>
      </c>
      <c r="O3245" s="14"/>
    </row>
    <row r="3246" ht="14.25" customHeight="1">
      <c r="A3246" s="1" t="s">
        <v>1138</v>
      </c>
      <c r="B3246" s="1" t="s">
        <v>2394</v>
      </c>
      <c r="H3246" s="1">
        <v>6.7</v>
      </c>
      <c r="O3246" s="14"/>
    </row>
    <row r="3247" ht="14.25" customHeight="1">
      <c r="A3247" s="1" t="s">
        <v>2394</v>
      </c>
      <c r="B3247" s="1" t="s">
        <v>851</v>
      </c>
      <c r="C3247" s="1" t="s">
        <v>4647</v>
      </c>
      <c r="D3247" s="1" t="s">
        <v>7737</v>
      </c>
      <c r="H3247" s="1">
        <v>5.7</v>
      </c>
      <c r="O3247" s="14"/>
    </row>
    <row r="3248" ht="14.25" customHeight="1">
      <c r="A3248" s="1" t="s">
        <v>2394</v>
      </c>
      <c r="B3248" s="1" t="s">
        <v>9004</v>
      </c>
      <c r="H3248" s="1">
        <v>4.5</v>
      </c>
      <c r="O3248" s="14"/>
    </row>
    <row r="3249" ht="14.25" customHeight="1">
      <c r="A3249" s="1" t="s">
        <v>2394</v>
      </c>
      <c r="B3249" s="1" t="s">
        <v>7737</v>
      </c>
      <c r="H3249" s="1">
        <v>6.9</v>
      </c>
      <c r="O3249" s="14"/>
    </row>
    <row r="3250" ht="14.25" customHeight="1">
      <c r="A3250" s="1" t="s">
        <v>625</v>
      </c>
      <c r="B3250" s="1" t="s">
        <v>8614</v>
      </c>
      <c r="H3250" s="1">
        <v>4.8</v>
      </c>
      <c r="O3250" s="14"/>
    </row>
    <row r="3251" ht="14.25" customHeight="1">
      <c r="A3251" s="1" t="s">
        <v>2394</v>
      </c>
      <c r="B3251" s="1" t="s">
        <v>18061</v>
      </c>
      <c r="H3251" s="1">
        <v>6.3</v>
      </c>
      <c r="O3251" s="14"/>
    </row>
    <row r="3252" ht="14.25" customHeight="1">
      <c r="A3252" s="1" t="s">
        <v>1138</v>
      </c>
      <c r="B3252" s="1" t="s">
        <v>2394</v>
      </c>
      <c r="C3252" s="1" t="s">
        <v>14938</v>
      </c>
      <c r="H3252" s="1">
        <v>6.9</v>
      </c>
      <c r="O3252" s="14"/>
    </row>
    <row r="3253" ht="14.25" customHeight="1">
      <c r="A3253" s="1" t="s">
        <v>1138</v>
      </c>
      <c r="B3253" s="1" t="s">
        <v>2394</v>
      </c>
      <c r="C3253" s="1" t="s">
        <v>4647</v>
      </c>
      <c r="D3253" s="1" t="s">
        <v>14938</v>
      </c>
      <c r="H3253" s="1">
        <v>5.4</v>
      </c>
      <c r="O3253" s="14"/>
    </row>
    <row r="3254" ht="14.25" customHeight="1">
      <c r="A3254" s="1" t="s">
        <v>893</v>
      </c>
      <c r="B3254" s="1" t="s">
        <v>4647</v>
      </c>
      <c r="C3254" s="1" t="s">
        <v>9234</v>
      </c>
      <c r="H3254" s="1">
        <v>3.8</v>
      </c>
      <c r="O3254" s="14"/>
    </row>
    <row r="3255" ht="14.25" customHeight="1">
      <c r="A3255" s="1" t="s">
        <v>2394</v>
      </c>
      <c r="B3255" s="1" t="s">
        <v>14938</v>
      </c>
      <c r="H3255" s="1">
        <v>7.0</v>
      </c>
      <c r="O3255" s="14"/>
    </row>
    <row r="3256" ht="14.25" customHeight="1">
      <c r="A3256" s="1" t="s">
        <v>1138</v>
      </c>
      <c r="H3256" s="1">
        <v>5.2</v>
      </c>
      <c r="O3256" s="14"/>
    </row>
    <row r="3257" ht="14.25" customHeight="1">
      <c r="A3257" s="1" t="s">
        <v>893</v>
      </c>
      <c r="B3257" s="1" t="s">
        <v>625</v>
      </c>
      <c r="C3257" s="1" t="s">
        <v>1138</v>
      </c>
      <c r="D3257" s="1" t="s">
        <v>11374</v>
      </c>
      <c r="H3257" s="1">
        <v>7.3</v>
      </c>
      <c r="O3257" s="14"/>
    </row>
    <row r="3258" ht="14.25" customHeight="1">
      <c r="A3258" s="1" t="s">
        <v>4647</v>
      </c>
      <c r="B3258" s="1" t="s">
        <v>7737</v>
      </c>
      <c r="H3258" s="1">
        <v>4.6</v>
      </c>
      <c r="O3258" s="14"/>
    </row>
    <row r="3259" ht="14.25" customHeight="1">
      <c r="A3259" s="1" t="s">
        <v>893</v>
      </c>
      <c r="B3259" s="1" t="s">
        <v>1138</v>
      </c>
      <c r="C3259" s="1" t="s">
        <v>2394</v>
      </c>
      <c r="D3259" s="1" t="s">
        <v>11374</v>
      </c>
      <c r="H3259" s="1">
        <v>6.5</v>
      </c>
      <c r="O3259" s="14"/>
    </row>
    <row r="3260" ht="14.25" customHeight="1">
      <c r="A3260" s="1" t="s">
        <v>1138</v>
      </c>
      <c r="B3260" s="1" t="s">
        <v>2394</v>
      </c>
      <c r="C3260" s="1" t="s">
        <v>14938</v>
      </c>
      <c r="H3260" s="1">
        <v>6.8</v>
      </c>
      <c r="O3260" s="14"/>
    </row>
    <row r="3261" ht="14.25" customHeight="1">
      <c r="A3261" s="1" t="s">
        <v>2394</v>
      </c>
      <c r="B3261" s="1" t="s">
        <v>14938</v>
      </c>
      <c r="H3261" s="1">
        <v>6.7</v>
      </c>
      <c r="O3261" s="14"/>
    </row>
    <row r="3262" ht="14.25" customHeight="1">
      <c r="A3262" s="1" t="s">
        <v>1138</v>
      </c>
      <c r="H3262" s="1">
        <v>6.1</v>
      </c>
      <c r="O3262" s="14"/>
    </row>
    <row r="3263" ht="14.25" customHeight="1">
      <c r="A3263" s="1" t="s">
        <v>893</v>
      </c>
      <c r="B3263" s="1" t="s">
        <v>18054</v>
      </c>
      <c r="C3263" s="1" t="s">
        <v>2394</v>
      </c>
      <c r="D3263" s="1" t="s">
        <v>7737</v>
      </c>
      <c r="H3263" s="1">
        <v>5.2</v>
      </c>
      <c r="O3263" s="14"/>
    </row>
    <row r="3264" ht="14.25" customHeight="1">
      <c r="A3264" s="1" t="s">
        <v>893</v>
      </c>
      <c r="B3264" s="1" t="s">
        <v>625</v>
      </c>
      <c r="C3264" s="1" t="s">
        <v>7737</v>
      </c>
      <c r="H3264" s="1">
        <v>6.9</v>
      </c>
      <c r="O3264" s="14"/>
    </row>
    <row r="3265" ht="14.25" customHeight="1">
      <c r="A3265" s="1" t="s">
        <v>893</v>
      </c>
      <c r="B3265" s="1" t="s">
        <v>1138</v>
      </c>
      <c r="C3265" s="1" t="s">
        <v>18054</v>
      </c>
      <c r="D3265" s="1" t="s">
        <v>2394</v>
      </c>
      <c r="H3265" s="1">
        <v>6.0</v>
      </c>
      <c r="O3265" s="14"/>
    </row>
    <row r="3266" ht="14.25" customHeight="1">
      <c r="A3266" s="1" t="s">
        <v>2394</v>
      </c>
      <c r="B3266" s="1" t="s">
        <v>14938</v>
      </c>
      <c r="H3266" s="1">
        <v>7.9</v>
      </c>
      <c r="O3266" s="14"/>
    </row>
    <row r="3267" ht="14.25" customHeight="1">
      <c r="A3267" s="1" t="s">
        <v>4647</v>
      </c>
      <c r="B3267" s="1" t="s">
        <v>7737</v>
      </c>
      <c r="H3267" s="1">
        <v>4.5</v>
      </c>
      <c r="O3267" s="14"/>
    </row>
    <row r="3268" ht="14.25" customHeight="1">
      <c r="A3268" s="1" t="s">
        <v>893</v>
      </c>
      <c r="B3268" s="1" t="s">
        <v>4647</v>
      </c>
      <c r="H3268" s="1">
        <v>5.1</v>
      </c>
      <c r="O3268" s="14"/>
    </row>
    <row r="3269" ht="14.25" customHeight="1">
      <c r="A3269" s="1" t="s">
        <v>893</v>
      </c>
      <c r="B3269" s="1" t="s">
        <v>625</v>
      </c>
      <c r="C3269" s="1" t="s">
        <v>1138</v>
      </c>
      <c r="D3269" s="1" t="s">
        <v>18054</v>
      </c>
      <c r="H3269" s="1">
        <v>7.6</v>
      </c>
      <c r="O3269" s="14"/>
    </row>
    <row r="3270" ht="14.25" customHeight="1">
      <c r="A3270" s="1" t="s">
        <v>1138</v>
      </c>
      <c r="B3270" s="1" t="s">
        <v>18054</v>
      </c>
      <c r="C3270" s="1" t="s">
        <v>2394</v>
      </c>
      <c r="D3270" s="1" t="s">
        <v>18059</v>
      </c>
      <c r="H3270" s="1">
        <v>7.6</v>
      </c>
      <c r="O3270" s="14"/>
    </row>
    <row r="3271" ht="14.25" customHeight="1">
      <c r="A3271" s="1" t="s">
        <v>625</v>
      </c>
      <c r="B3271" s="1" t="s">
        <v>8614</v>
      </c>
      <c r="C3271" s="1" t="s">
        <v>851</v>
      </c>
      <c r="D3271" s="1" t="s">
        <v>4647</v>
      </c>
      <c r="E3271" s="1" t="s">
        <v>9234</v>
      </c>
      <c r="H3271" s="1">
        <v>6.7</v>
      </c>
      <c r="O3271" s="14"/>
    </row>
    <row r="3272" ht="14.25" customHeight="1">
      <c r="A3272" s="1" t="s">
        <v>625</v>
      </c>
      <c r="B3272" s="1" t="s">
        <v>1138</v>
      </c>
      <c r="C3272" s="1" t="s">
        <v>9234</v>
      </c>
      <c r="H3272" s="1">
        <v>6.1</v>
      </c>
      <c r="O3272" s="14"/>
    </row>
    <row r="3273" ht="14.25" customHeight="1">
      <c r="A3273" s="1" t="s">
        <v>2394</v>
      </c>
      <c r="B3273" s="1" t="s">
        <v>18061</v>
      </c>
      <c r="H3273" s="1">
        <v>7.5</v>
      </c>
      <c r="O3273" s="14"/>
    </row>
    <row r="3274" ht="14.25" customHeight="1">
      <c r="A3274" s="1" t="s">
        <v>893</v>
      </c>
      <c r="B3274" s="1" t="s">
        <v>4647</v>
      </c>
      <c r="C3274" s="1" t="s">
        <v>7737</v>
      </c>
      <c r="H3274" s="1">
        <v>5.3</v>
      </c>
      <c r="O3274" s="14"/>
    </row>
    <row r="3275" ht="14.25" customHeight="1">
      <c r="A3275" s="1" t="s">
        <v>893</v>
      </c>
      <c r="B3275" s="1" t="s">
        <v>2394</v>
      </c>
      <c r="C3275" s="1" t="s">
        <v>14938</v>
      </c>
      <c r="D3275" s="1" t="s">
        <v>7737</v>
      </c>
      <c r="H3275" s="1">
        <v>6.0</v>
      </c>
      <c r="O3275" s="14"/>
    </row>
    <row r="3276" ht="14.25" customHeight="1">
      <c r="A3276" s="1" t="s">
        <v>2394</v>
      </c>
      <c r="B3276" s="1" t="s">
        <v>9234</v>
      </c>
      <c r="H3276" s="1">
        <v>7.1</v>
      </c>
      <c r="O3276" s="14"/>
    </row>
    <row r="3277" ht="14.25" customHeight="1">
      <c r="A3277" s="1" t="s">
        <v>10030</v>
      </c>
      <c r="B3277" s="1" t="s">
        <v>1138</v>
      </c>
      <c r="C3277" s="1" t="s">
        <v>2394</v>
      </c>
      <c r="D3277" s="1" t="s">
        <v>13732</v>
      </c>
      <c r="E3277" s="1" t="s">
        <v>14938</v>
      </c>
      <c r="H3277" s="1">
        <v>7.5</v>
      </c>
      <c r="O3277" s="14"/>
    </row>
    <row r="3278" ht="14.25" customHeight="1">
      <c r="A3278" s="1" t="s">
        <v>2394</v>
      </c>
      <c r="B3278" s="1" t="s">
        <v>14938</v>
      </c>
      <c r="H3278" s="1">
        <v>6.9</v>
      </c>
      <c r="O3278" s="14"/>
    </row>
    <row r="3279" ht="14.25" customHeight="1">
      <c r="A3279" s="1" t="s">
        <v>4647</v>
      </c>
      <c r="B3279" s="1" t="s">
        <v>9234</v>
      </c>
      <c r="H3279" s="1">
        <v>8.5</v>
      </c>
      <c r="O3279" s="14"/>
    </row>
    <row r="3280" ht="14.25" customHeight="1">
      <c r="A3280" s="1" t="s">
        <v>4647</v>
      </c>
      <c r="B3280" s="1" t="s">
        <v>7737</v>
      </c>
      <c r="H3280" s="1">
        <v>7.5</v>
      </c>
      <c r="O3280" s="14"/>
    </row>
    <row r="3281" ht="14.25" customHeight="1">
      <c r="A3281" s="1" t="s">
        <v>10030</v>
      </c>
      <c r="B3281" s="1" t="s">
        <v>2394</v>
      </c>
      <c r="C3281" s="1" t="s">
        <v>9004</v>
      </c>
      <c r="H3281" s="1">
        <v>6.6</v>
      </c>
      <c r="O3281" s="14"/>
    </row>
    <row r="3282" ht="14.25" customHeight="1">
      <c r="A3282" s="1" t="s">
        <v>2394</v>
      </c>
      <c r="B3282" s="1" t="s">
        <v>13732</v>
      </c>
      <c r="C3282" s="1" t="s">
        <v>13193</v>
      </c>
      <c r="D3282" s="1" t="s">
        <v>14938</v>
      </c>
      <c r="H3282" s="1">
        <v>8.0</v>
      </c>
      <c r="O3282" s="14"/>
    </row>
    <row r="3283" ht="14.25" customHeight="1">
      <c r="A3283" s="1" t="s">
        <v>893</v>
      </c>
      <c r="B3283" s="1" t="s">
        <v>625</v>
      </c>
      <c r="C3283" s="1" t="s">
        <v>7737</v>
      </c>
      <c r="H3283" s="1">
        <v>7.0</v>
      </c>
      <c r="O3283" s="14"/>
    </row>
    <row r="3284" ht="14.25" customHeight="1">
      <c r="A3284" s="1" t="s">
        <v>1138</v>
      </c>
      <c r="B3284" s="1" t="s">
        <v>4647</v>
      </c>
      <c r="C3284" s="1" t="s">
        <v>9234</v>
      </c>
      <c r="H3284" s="1">
        <v>5.8</v>
      </c>
      <c r="O3284" s="14"/>
    </row>
    <row r="3285" ht="14.25" customHeight="1">
      <c r="A3285" s="1" t="s">
        <v>1138</v>
      </c>
      <c r="B3285" s="1" t="s">
        <v>2394</v>
      </c>
      <c r="C3285" s="1" t="s">
        <v>14938</v>
      </c>
      <c r="H3285" s="1">
        <v>7.3</v>
      </c>
      <c r="O3285" s="14"/>
    </row>
    <row r="3286" ht="14.25" customHeight="1">
      <c r="A3286" s="1" t="s">
        <v>893</v>
      </c>
      <c r="B3286" s="1" t="s">
        <v>18054</v>
      </c>
      <c r="C3286" s="1" t="s">
        <v>2394</v>
      </c>
      <c r="D3286" s="1" t="s">
        <v>14938</v>
      </c>
      <c r="E3286" s="1" t="s">
        <v>7737</v>
      </c>
      <c r="H3286" s="1">
        <v>6.8</v>
      </c>
      <c r="O3286" s="14"/>
    </row>
    <row r="3287" ht="14.25" customHeight="1">
      <c r="A3287" s="1" t="s">
        <v>1138</v>
      </c>
      <c r="B3287" s="1" t="s">
        <v>2394</v>
      </c>
      <c r="H3287" s="1">
        <v>6.7</v>
      </c>
      <c r="O3287" s="14"/>
    </row>
    <row r="3288" ht="14.25" customHeight="1">
      <c r="A3288" s="1" t="s">
        <v>851</v>
      </c>
      <c r="B3288" s="1" t="s">
        <v>4647</v>
      </c>
      <c r="H3288" s="1">
        <v>6.5</v>
      </c>
      <c r="O3288" s="14"/>
    </row>
    <row r="3289" ht="14.25" customHeight="1">
      <c r="A3289" s="1" t="s">
        <v>37</v>
      </c>
      <c r="B3289" s="1" t="s">
        <v>2394</v>
      </c>
      <c r="H3289" s="1">
        <v>8.0</v>
      </c>
      <c r="O3289" s="14"/>
    </row>
    <row r="3290" ht="14.25" customHeight="1">
      <c r="A3290" s="1" t="s">
        <v>893</v>
      </c>
      <c r="B3290" s="1" t="s">
        <v>4647</v>
      </c>
      <c r="C3290" s="1" t="s">
        <v>9234</v>
      </c>
      <c r="D3290" s="1" t="s">
        <v>7737</v>
      </c>
      <c r="H3290" s="1">
        <v>6.5</v>
      </c>
      <c r="O3290" s="14"/>
    </row>
    <row r="3291" ht="14.25" customHeight="1">
      <c r="A3291" s="1" t="s">
        <v>1138</v>
      </c>
      <c r="B3291" s="1" t="s">
        <v>2394</v>
      </c>
      <c r="C3291" s="1" t="s">
        <v>14938</v>
      </c>
      <c r="H3291" s="1">
        <v>4.9</v>
      </c>
      <c r="O3291" s="14"/>
    </row>
    <row r="3292" ht="14.25" customHeight="1">
      <c r="A3292" s="1" t="s">
        <v>625</v>
      </c>
      <c r="B3292" s="1" t="s">
        <v>1138</v>
      </c>
      <c r="H3292" s="1">
        <v>7.1</v>
      </c>
      <c r="O3292" s="14"/>
    </row>
    <row r="3293" ht="14.25" customHeight="1">
      <c r="A3293" s="1" t="s">
        <v>2394</v>
      </c>
      <c r="B3293" s="1" t="s">
        <v>7737</v>
      </c>
      <c r="H3293" s="1">
        <v>7.0</v>
      </c>
      <c r="O3293" s="14"/>
    </row>
    <row r="3294" ht="14.25" customHeight="1">
      <c r="A3294" s="1" t="s">
        <v>18054</v>
      </c>
      <c r="B3294" s="1" t="s">
        <v>2394</v>
      </c>
      <c r="C3294" s="1" t="s">
        <v>7737</v>
      </c>
      <c r="H3294" s="1">
        <v>7.0</v>
      </c>
      <c r="O3294" s="14"/>
    </row>
    <row r="3295" ht="14.25" customHeight="1">
      <c r="A3295" s="1" t="s">
        <v>1138</v>
      </c>
      <c r="H3295" s="1">
        <v>7.5</v>
      </c>
      <c r="O3295" s="14"/>
    </row>
    <row r="3296" ht="14.25" customHeight="1">
      <c r="A3296" s="1" t="s">
        <v>4647</v>
      </c>
      <c r="H3296" s="1">
        <v>4.5</v>
      </c>
      <c r="O3296" s="14"/>
    </row>
    <row r="3297" ht="14.25" customHeight="1">
      <c r="A3297" s="1" t="s">
        <v>1138</v>
      </c>
      <c r="B3297" s="1" t="s">
        <v>14938</v>
      </c>
      <c r="H3297" s="1">
        <v>5.5</v>
      </c>
      <c r="O3297" s="14"/>
    </row>
    <row r="3298" ht="14.25" customHeight="1">
      <c r="A3298" s="1" t="s">
        <v>893</v>
      </c>
      <c r="B3298" s="1" t="s">
        <v>10030</v>
      </c>
      <c r="C3298" s="1" t="s">
        <v>2394</v>
      </c>
      <c r="D3298" s="1" t="s">
        <v>17075</v>
      </c>
      <c r="E3298" s="1" t="s">
        <v>14938</v>
      </c>
      <c r="F3298" s="1" t="s">
        <v>18061</v>
      </c>
      <c r="H3298" s="1">
        <v>7.7</v>
      </c>
      <c r="O3298" s="14"/>
    </row>
    <row r="3299" ht="14.25" customHeight="1">
      <c r="A3299" s="1" t="s">
        <v>1138</v>
      </c>
      <c r="B3299" s="1" t="s">
        <v>2394</v>
      </c>
      <c r="H3299" s="1">
        <v>7.2</v>
      </c>
      <c r="O3299" s="14"/>
    </row>
    <row r="3300" ht="14.25" customHeight="1">
      <c r="A3300" s="1" t="s">
        <v>1138</v>
      </c>
      <c r="B3300" s="1" t="s">
        <v>14938</v>
      </c>
      <c r="H3300" s="1">
        <v>4.8</v>
      </c>
      <c r="O3300" s="14"/>
    </row>
    <row r="3301" ht="14.25" customHeight="1">
      <c r="A3301" s="1" t="s">
        <v>893</v>
      </c>
      <c r="B3301" s="1" t="s">
        <v>18054</v>
      </c>
      <c r="C3301" s="1" t="s">
        <v>2394</v>
      </c>
      <c r="D3301" s="1" t="s">
        <v>7737</v>
      </c>
      <c r="H3301" s="1">
        <v>6.7</v>
      </c>
      <c r="O3301" s="14"/>
    </row>
    <row r="3302" ht="14.25" customHeight="1">
      <c r="A3302" s="1" t="s">
        <v>1138</v>
      </c>
      <c r="B3302" s="1" t="s">
        <v>2394</v>
      </c>
      <c r="H3302" s="1">
        <v>7.0</v>
      </c>
      <c r="O3302" s="14"/>
    </row>
    <row r="3303" ht="14.25" customHeight="1">
      <c r="A3303" s="1" t="s">
        <v>1138</v>
      </c>
      <c r="H3303" s="1">
        <v>6.5</v>
      </c>
      <c r="O3303" s="14"/>
    </row>
    <row r="3304" ht="14.25" customHeight="1">
      <c r="A3304" s="1" t="s">
        <v>2394</v>
      </c>
      <c r="B3304" s="1" t="s">
        <v>13732</v>
      </c>
      <c r="C3304" s="1" t="s">
        <v>14938</v>
      </c>
      <c r="H3304" s="1">
        <v>7.4</v>
      </c>
      <c r="O3304" s="14"/>
    </row>
    <row r="3305" ht="14.25" customHeight="1">
      <c r="A3305" s="1" t="s">
        <v>2394</v>
      </c>
      <c r="B3305" s="1" t="s">
        <v>14938</v>
      </c>
      <c r="H3305" s="1">
        <v>3.5</v>
      </c>
      <c r="O3305" s="14"/>
    </row>
    <row r="3306" ht="14.25" customHeight="1">
      <c r="A3306" s="1" t="s">
        <v>893</v>
      </c>
      <c r="B3306" s="1" t="s">
        <v>625</v>
      </c>
      <c r="C3306" s="1" t="s">
        <v>1138</v>
      </c>
      <c r="D3306" s="1" t="s">
        <v>14938</v>
      </c>
      <c r="E3306" s="1" t="s">
        <v>9234</v>
      </c>
      <c r="H3306" s="1">
        <v>5.7</v>
      </c>
      <c r="O3306" s="14"/>
    </row>
    <row r="3307" ht="14.25" customHeight="1">
      <c r="A3307" s="1" t="s">
        <v>10030</v>
      </c>
      <c r="B3307" s="1" t="s">
        <v>2394</v>
      </c>
      <c r="C3307" s="1" t="s">
        <v>18062</v>
      </c>
      <c r="H3307" s="1">
        <v>6.2</v>
      </c>
      <c r="O3307" s="14"/>
    </row>
    <row r="3308" ht="14.25" customHeight="1">
      <c r="A3308" s="1" t="s">
        <v>1138</v>
      </c>
      <c r="B3308" s="1" t="s">
        <v>2394</v>
      </c>
      <c r="C3308" s="1" t="s">
        <v>14938</v>
      </c>
      <c r="H3308" s="1">
        <v>5.7</v>
      </c>
      <c r="O3308" s="14"/>
    </row>
    <row r="3309" ht="14.25" customHeight="1">
      <c r="A3309" s="1" t="s">
        <v>1138</v>
      </c>
      <c r="B3309" s="1" t="s">
        <v>9004</v>
      </c>
      <c r="H3309" s="1">
        <v>6.4</v>
      </c>
      <c r="O3309" s="14"/>
    </row>
    <row r="3310" ht="14.25" customHeight="1">
      <c r="A3310" s="1" t="s">
        <v>2394</v>
      </c>
      <c r="B3310" s="1" t="s">
        <v>9004</v>
      </c>
      <c r="H3310" s="1">
        <v>7.0</v>
      </c>
      <c r="O3310" s="14"/>
    </row>
    <row r="3311" ht="14.25" customHeight="1">
      <c r="A3311" s="1" t="s">
        <v>851</v>
      </c>
      <c r="B3311" s="1" t="s">
        <v>4647</v>
      </c>
      <c r="C3311" s="1" t="s">
        <v>18059</v>
      </c>
      <c r="D3311" s="1" t="s">
        <v>7737</v>
      </c>
      <c r="H3311" s="1">
        <v>7.7</v>
      </c>
      <c r="O3311" s="14"/>
    </row>
    <row r="3312" ht="14.25" customHeight="1">
      <c r="A3312" s="1" t="s">
        <v>37</v>
      </c>
      <c r="B3312" s="1" t="s">
        <v>9004</v>
      </c>
      <c r="H3312" s="1">
        <v>5.4</v>
      </c>
      <c r="O3312" s="14"/>
    </row>
    <row r="3313" ht="14.25" customHeight="1">
      <c r="A3313" s="1" t="s">
        <v>893</v>
      </c>
      <c r="B3313" s="1" t="s">
        <v>625</v>
      </c>
      <c r="C3313" s="1" t="s">
        <v>2394</v>
      </c>
      <c r="D3313" s="1" t="s">
        <v>17075</v>
      </c>
      <c r="E3313" s="1" t="s">
        <v>18061</v>
      </c>
      <c r="H3313" s="1">
        <v>6.6</v>
      </c>
      <c r="O3313" s="14"/>
    </row>
    <row r="3314" ht="14.25" customHeight="1">
      <c r="A3314" s="1" t="s">
        <v>4647</v>
      </c>
      <c r="H3314" s="1">
        <v>6.1</v>
      </c>
      <c r="O3314" s="14"/>
    </row>
    <row r="3315" ht="14.25" customHeight="1">
      <c r="A3315" s="1" t="s">
        <v>1138</v>
      </c>
      <c r="H3315" s="1">
        <v>6.1</v>
      </c>
      <c r="O3315" s="14"/>
    </row>
    <row r="3316" ht="14.25" customHeight="1">
      <c r="A3316" s="1" t="s">
        <v>2394</v>
      </c>
      <c r="H3316" s="1">
        <v>7.6</v>
      </c>
      <c r="O3316" s="14"/>
    </row>
    <row r="3317" ht="14.25" customHeight="1">
      <c r="A3317" s="1" t="s">
        <v>2394</v>
      </c>
      <c r="H3317" s="1">
        <v>6.2</v>
      </c>
      <c r="O3317" s="14"/>
    </row>
    <row r="3318" ht="14.25" customHeight="1">
      <c r="A3318" s="1" t="s">
        <v>2394</v>
      </c>
      <c r="B3318" s="1" t="s">
        <v>13732</v>
      </c>
      <c r="H3318" s="1">
        <v>6.6</v>
      </c>
      <c r="O3318" s="14"/>
    </row>
    <row r="3319" ht="14.25" customHeight="1">
      <c r="A3319" s="1" t="s">
        <v>893</v>
      </c>
      <c r="B3319" s="1" t="s">
        <v>18054</v>
      </c>
      <c r="C3319" s="1" t="s">
        <v>7737</v>
      </c>
      <c r="H3319" s="1">
        <v>6.1</v>
      </c>
      <c r="O3319" s="14"/>
    </row>
    <row r="3320" ht="14.25" customHeight="1">
      <c r="A3320" s="1" t="s">
        <v>2394</v>
      </c>
      <c r="B3320" s="1" t="s">
        <v>17075</v>
      </c>
      <c r="C3320" s="1" t="s">
        <v>7737</v>
      </c>
      <c r="D3320" s="1" t="s">
        <v>18061</v>
      </c>
      <c r="H3320" s="1">
        <v>7.3</v>
      </c>
      <c r="O3320" s="14"/>
    </row>
    <row r="3321" ht="14.25" customHeight="1">
      <c r="A3321" s="1" t="s">
        <v>1138</v>
      </c>
      <c r="B3321" s="1" t="s">
        <v>9004</v>
      </c>
      <c r="C3321" s="1" t="s">
        <v>14938</v>
      </c>
      <c r="H3321" s="1">
        <v>4.2</v>
      </c>
      <c r="O3321" s="14"/>
    </row>
    <row r="3322" ht="14.25" customHeight="1">
      <c r="A3322" s="1" t="s">
        <v>18054</v>
      </c>
      <c r="B3322" s="1" t="s">
        <v>2394</v>
      </c>
      <c r="C3322" s="1" t="s">
        <v>18059</v>
      </c>
      <c r="D3322" s="1" t="s">
        <v>7737</v>
      </c>
      <c r="H3322" s="1">
        <v>7.1</v>
      </c>
      <c r="O3322" s="14"/>
    </row>
    <row r="3323" ht="14.25" customHeight="1">
      <c r="A3323" s="1" t="s">
        <v>2394</v>
      </c>
      <c r="H3323" s="1">
        <v>6.0</v>
      </c>
      <c r="O3323" s="14"/>
    </row>
    <row r="3324" ht="14.25" customHeight="1">
      <c r="A3324" s="1" t="s">
        <v>2394</v>
      </c>
      <c r="B3324" s="1" t="s">
        <v>14938</v>
      </c>
      <c r="H3324" s="1">
        <v>6.5</v>
      </c>
      <c r="O3324" s="14"/>
    </row>
    <row r="3325" ht="14.25" customHeight="1">
      <c r="A3325" s="1" t="s">
        <v>625</v>
      </c>
      <c r="B3325" s="1" t="s">
        <v>1138</v>
      </c>
      <c r="H3325" s="1">
        <v>6.5</v>
      </c>
      <c r="O3325" s="14"/>
    </row>
    <row r="3326" ht="14.25" customHeight="1">
      <c r="A3326" s="1" t="s">
        <v>893</v>
      </c>
      <c r="B3326" s="1" t="s">
        <v>8614</v>
      </c>
      <c r="C3326" s="1" t="s">
        <v>851</v>
      </c>
      <c r="D3326" s="1" t="s">
        <v>4647</v>
      </c>
      <c r="E3326" s="1" t="s">
        <v>18059</v>
      </c>
      <c r="F3326" s="1" t="s">
        <v>9234</v>
      </c>
      <c r="G3326" s="1" t="s">
        <v>7737</v>
      </c>
      <c r="H3326" s="1">
        <v>5.7</v>
      </c>
      <c r="O3326" s="14"/>
    </row>
    <row r="3327" ht="14.25" customHeight="1">
      <c r="A3327" s="1" t="s">
        <v>18059</v>
      </c>
      <c r="B3327" s="1" t="s">
        <v>9234</v>
      </c>
      <c r="C3327" s="1" t="s">
        <v>7737</v>
      </c>
      <c r="H3327" s="1">
        <v>6.1</v>
      </c>
      <c r="O3327" s="14"/>
    </row>
    <row r="3328" ht="14.25" customHeight="1">
      <c r="A3328" s="1" t="s">
        <v>2394</v>
      </c>
      <c r="B3328" s="1" t="s">
        <v>17075</v>
      </c>
      <c r="C3328" s="1" t="s">
        <v>18061</v>
      </c>
      <c r="H3328" s="1">
        <v>7.1</v>
      </c>
      <c r="O3328" s="14"/>
    </row>
    <row r="3329" ht="14.25" customHeight="1">
      <c r="A3329" s="1" t="s">
        <v>18054</v>
      </c>
      <c r="B3329" s="1" t="s">
        <v>2394</v>
      </c>
      <c r="H3329" s="1">
        <v>7.3</v>
      </c>
      <c r="O3329" s="14"/>
    </row>
    <row r="3330" ht="14.25" customHeight="1">
      <c r="A3330" s="1" t="s">
        <v>18054</v>
      </c>
      <c r="B3330" s="1" t="s">
        <v>18059</v>
      </c>
      <c r="C3330" s="1" t="s">
        <v>7737</v>
      </c>
      <c r="H3330" s="1">
        <v>6.5</v>
      </c>
      <c r="O3330" s="14"/>
    </row>
    <row r="3331" ht="14.25" customHeight="1">
      <c r="A3331" s="1" t="s">
        <v>893</v>
      </c>
      <c r="B3331" s="1" t="s">
        <v>625</v>
      </c>
      <c r="C3331" s="1" t="s">
        <v>8614</v>
      </c>
      <c r="D3331" s="1" t="s">
        <v>2394</v>
      </c>
      <c r="E3331" s="1" t="s">
        <v>851</v>
      </c>
      <c r="F3331" s="1" t="s">
        <v>9234</v>
      </c>
      <c r="H3331" s="1">
        <v>7.9</v>
      </c>
      <c r="O3331" s="14"/>
    </row>
    <row r="3332" ht="14.25" customHeight="1">
      <c r="A3332" s="1" t="s">
        <v>893</v>
      </c>
      <c r="B3332" s="1" t="s">
        <v>18054</v>
      </c>
      <c r="C3332" s="1" t="s">
        <v>7737</v>
      </c>
      <c r="H3332" s="1">
        <v>5.7</v>
      </c>
      <c r="O3332" s="14"/>
    </row>
    <row r="3333" ht="14.25" customHeight="1">
      <c r="A3333" s="1" t="s">
        <v>1138</v>
      </c>
      <c r="B3333" s="1" t="s">
        <v>851</v>
      </c>
      <c r="C3333" s="1" t="s">
        <v>4647</v>
      </c>
      <c r="H3333" s="1">
        <v>7.2</v>
      </c>
      <c r="O3333" s="14"/>
    </row>
    <row r="3334" ht="14.25" customHeight="1">
      <c r="A3334" s="1" t="s">
        <v>2394</v>
      </c>
      <c r="B3334" s="1" t="s">
        <v>9004</v>
      </c>
      <c r="C3334" s="1" t="s">
        <v>14938</v>
      </c>
      <c r="H3334" s="1">
        <v>7.3</v>
      </c>
      <c r="O3334" s="14"/>
    </row>
    <row r="3335" ht="14.25" customHeight="1">
      <c r="A3335" s="1" t="s">
        <v>2394</v>
      </c>
      <c r="B3335" s="1" t="s">
        <v>9004</v>
      </c>
      <c r="C3335" s="1" t="s">
        <v>14938</v>
      </c>
      <c r="H3335" s="1">
        <v>6.9</v>
      </c>
      <c r="O3335" s="14"/>
    </row>
    <row r="3336" ht="14.25" customHeight="1">
      <c r="A3336" s="1" t="s">
        <v>1138</v>
      </c>
      <c r="H3336" s="1">
        <v>5.0</v>
      </c>
      <c r="O3336" s="14"/>
    </row>
    <row r="3337" ht="14.25" customHeight="1">
      <c r="A3337" s="1" t="s">
        <v>625</v>
      </c>
      <c r="B3337" s="1" t="s">
        <v>1138</v>
      </c>
      <c r="C3337" s="1" t="s">
        <v>851</v>
      </c>
      <c r="D3337" s="1" t="s">
        <v>9234</v>
      </c>
      <c r="H3337" s="1">
        <v>5.9</v>
      </c>
      <c r="O3337" s="14"/>
    </row>
    <row r="3338" ht="14.25" customHeight="1">
      <c r="A3338" s="1" t="s">
        <v>625</v>
      </c>
      <c r="B3338" s="1" t="s">
        <v>13732</v>
      </c>
      <c r="H3338" s="1">
        <v>6.7</v>
      </c>
      <c r="O3338" s="14"/>
    </row>
    <row r="3339" ht="14.25" customHeight="1">
      <c r="A3339" s="1" t="s">
        <v>1138</v>
      </c>
      <c r="B3339" s="1" t="s">
        <v>2394</v>
      </c>
      <c r="H3339" s="1">
        <v>7.3</v>
      </c>
      <c r="O3339" s="14"/>
    </row>
    <row r="3340" ht="14.25" customHeight="1">
      <c r="A3340" s="1" t="s">
        <v>2394</v>
      </c>
      <c r="H3340" s="1">
        <v>7.6</v>
      </c>
      <c r="O3340" s="14"/>
    </row>
    <row r="3341" ht="14.25" customHeight="1">
      <c r="A3341" s="1" t="s">
        <v>1138</v>
      </c>
      <c r="H3341" s="1">
        <v>6.5</v>
      </c>
      <c r="O3341" s="14"/>
    </row>
    <row r="3342" ht="14.25" customHeight="1">
      <c r="A3342" s="1" t="s">
        <v>2394</v>
      </c>
      <c r="B3342" s="1" t="s">
        <v>9004</v>
      </c>
      <c r="C3342" s="1" t="s">
        <v>14938</v>
      </c>
      <c r="H3342" s="1">
        <v>2.1</v>
      </c>
      <c r="O3342" s="14"/>
    </row>
    <row r="3343" ht="14.25" customHeight="1">
      <c r="A3343" s="1" t="s">
        <v>2394</v>
      </c>
      <c r="B3343" s="1" t="s">
        <v>4647</v>
      </c>
      <c r="C3343" s="1" t="s">
        <v>18059</v>
      </c>
      <c r="D3343" s="1" t="s">
        <v>7737</v>
      </c>
      <c r="H3343" s="1">
        <v>5.3</v>
      </c>
      <c r="O3343" s="14"/>
    </row>
    <row r="3344" ht="14.25" customHeight="1">
      <c r="A3344" s="1" t="s">
        <v>893</v>
      </c>
      <c r="B3344" s="1" t="s">
        <v>2394</v>
      </c>
      <c r="H3344" s="1">
        <v>7.2</v>
      </c>
      <c r="O3344" s="14"/>
    </row>
    <row r="3345" ht="14.25" customHeight="1">
      <c r="A3345" s="1" t="s">
        <v>10030</v>
      </c>
      <c r="B3345" s="1" t="s">
        <v>2394</v>
      </c>
      <c r="C3345" s="1" t="s">
        <v>14938</v>
      </c>
      <c r="H3345" s="1">
        <v>7.0</v>
      </c>
      <c r="O3345" s="14"/>
    </row>
    <row r="3346" ht="14.25" customHeight="1">
      <c r="A3346" s="1" t="s">
        <v>625</v>
      </c>
      <c r="B3346" s="1" t="s">
        <v>2394</v>
      </c>
      <c r="C3346" s="1" t="s">
        <v>7737</v>
      </c>
      <c r="H3346" s="1">
        <v>8.0</v>
      </c>
      <c r="O3346" s="14"/>
    </row>
    <row r="3347" ht="14.25" customHeight="1">
      <c r="A3347" s="1" t="s">
        <v>2394</v>
      </c>
      <c r="B3347" s="1" t="s">
        <v>9004</v>
      </c>
      <c r="C3347" s="1" t="s">
        <v>14938</v>
      </c>
      <c r="H3347" s="1">
        <v>6.5</v>
      </c>
      <c r="O3347" s="14"/>
    </row>
    <row r="3348" ht="14.25" customHeight="1">
      <c r="A3348" s="1" t="s">
        <v>893</v>
      </c>
      <c r="B3348" s="1" t="s">
        <v>625</v>
      </c>
      <c r="C3348" s="1" t="s">
        <v>2394</v>
      </c>
      <c r="H3348" s="1">
        <v>6.9</v>
      </c>
      <c r="O3348" s="14"/>
    </row>
    <row r="3349" ht="14.25" customHeight="1">
      <c r="A3349" s="1" t="s">
        <v>625</v>
      </c>
      <c r="B3349" s="1" t="s">
        <v>2394</v>
      </c>
      <c r="C3349" s="1" t="s">
        <v>7737</v>
      </c>
      <c r="H3349" s="1">
        <v>7.1</v>
      </c>
      <c r="O3349" s="14"/>
    </row>
    <row r="3350" ht="14.25" customHeight="1">
      <c r="A3350" s="1" t="s">
        <v>1138</v>
      </c>
      <c r="B3350" s="1" t="s">
        <v>2394</v>
      </c>
      <c r="C3350" s="1" t="s">
        <v>14938</v>
      </c>
      <c r="H3350" s="1">
        <v>7.3</v>
      </c>
      <c r="O3350" s="14"/>
    </row>
    <row r="3351" ht="14.25" customHeight="1">
      <c r="A3351" s="1" t="s">
        <v>2394</v>
      </c>
      <c r="B3351" s="1" t="s">
        <v>18061</v>
      </c>
      <c r="H3351" s="1">
        <v>7.5</v>
      </c>
      <c r="O3351" s="14"/>
    </row>
    <row r="3352" ht="14.25" customHeight="1">
      <c r="A3352" s="1" t="s">
        <v>1138</v>
      </c>
      <c r="B3352" s="1" t="s">
        <v>2394</v>
      </c>
      <c r="C3352" s="1" t="s">
        <v>13193</v>
      </c>
      <c r="D3352" s="1" t="s">
        <v>14938</v>
      </c>
      <c r="H3352" s="1">
        <v>6.9</v>
      </c>
      <c r="O3352" s="14"/>
    </row>
    <row r="3353" ht="14.25" customHeight="1">
      <c r="A3353" s="1" t="s">
        <v>893</v>
      </c>
      <c r="B3353" s="1" t="s">
        <v>2394</v>
      </c>
      <c r="C3353" s="1" t="s">
        <v>13732</v>
      </c>
      <c r="D3353" s="1" t="s">
        <v>18062</v>
      </c>
      <c r="H3353" s="1">
        <v>7.2</v>
      </c>
      <c r="O3353" s="14"/>
    </row>
    <row r="3354" ht="14.25" customHeight="1">
      <c r="A3354" s="1" t="s">
        <v>10030</v>
      </c>
      <c r="B3354" s="1" t="s">
        <v>2394</v>
      </c>
      <c r="C3354" s="1" t="s">
        <v>17075</v>
      </c>
      <c r="D3354" s="1" t="s">
        <v>14938</v>
      </c>
      <c r="H3354" s="1">
        <v>7.2</v>
      </c>
      <c r="O3354" s="14"/>
    </row>
    <row r="3355" ht="14.25" customHeight="1">
      <c r="A3355" s="1" t="s">
        <v>4647</v>
      </c>
      <c r="B3355" s="1" t="s">
        <v>13193</v>
      </c>
      <c r="C3355" s="1" t="s">
        <v>9234</v>
      </c>
      <c r="H3355" s="1">
        <v>6.7</v>
      </c>
      <c r="O3355" s="14"/>
    </row>
    <row r="3356" ht="14.25" customHeight="1">
      <c r="A3356" s="1" t="s">
        <v>893</v>
      </c>
      <c r="B3356" s="1" t="s">
        <v>625</v>
      </c>
      <c r="H3356" s="1">
        <v>6.0</v>
      </c>
      <c r="O3356" s="14"/>
    </row>
    <row r="3357" ht="14.25" customHeight="1">
      <c r="A3357" s="1" t="s">
        <v>18054</v>
      </c>
      <c r="B3357" s="1" t="s">
        <v>2394</v>
      </c>
      <c r="H3357" s="1">
        <v>8.9</v>
      </c>
      <c r="O3357" s="14"/>
    </row>
    <row r="3358" ht="14.25" customHeight="1">
      <c r="A3358" s="1" t="s">
        <v>625</v>
      </c>
      <c r="B3358" s="1" t="s">
        <v>1138</v>
      </c>
      <c r="C3358" s="1" t="s">
        <v>13732</v>
      </c>
      <c r="D3358" s="1" t="s">
        <v>13193</v>
      </c>
      <c r="H3358" s="1">
        <v>7.7</v>
      </c>
      <c r="O3358" s="14"/>
    </row>
    <row r="3359" ht="14.25" customHeight="1">
      <c r="A3359" s="1" t="s">
        <v>18054</v>
      </c>
      <c r="B3359" s="1" t="s">
        <v>2394</v>
      </c>
      <c r="C3359" s="1" t="s">
        <v>7737</v>
      </c>
      <c r="H3359" s="1">
        <v>7.9</v>
      </c>
      <c r="O3359" s="14"/>
    </row>
    <row r="3360" ht="14.25" customHeight="1">
      <c r="A3360" s="1" t="s">
        <v>1138</v>
      </c>
      <c r="B3360" s="1" t="s">
        <v>4647</v>
      </c>
      <c r="C3360" s="1" t="s">
        <v>7737</v>
      </c>
      <c r="H3360" s="1">
        <v>5.6</v>
      </c>
      <c r="O3360" s="14"/>
    </row>
    <row r="3361" ht="14.25" customHeight="1">
      <c r="A3361" s="1" t="s">
        <v>10030</v>
      </c>
      <c r="B3361" s="1" t="s">
        <v>2394</v>
      </c>
      <c r="C3361" s="1" t="s">
        <v>13732</v>
      </c>
      <c r="D3361" s="1" t="s">
        <v>13193</v>
      </c>
      <c r="E3361" s="1" t="s">
        <v>14938</v>
      </c>
      <c r="H3361" s="1">
        <v>8.0</v>
      </c>
      <c r="O3361" s="14"/>
    </row>
    <row r="3362" ht="14.25" customHeight="1">
      <c r="A3362" s="1" t="s">
        <v>1138</v>
      </c>
      <c r="B3362" s="1" t="s">
        <v>851</v>
      </c>
      <c r="C3362" s="1" t="s">
        <v>14938</v>
      </c>
      <c r="H3362" s="1">
        <v>6.2</v>
      </c>
      <c r="O3362" s="14"/>
    </row>
    <row r="3363" ht="14.25" customHeight="1">
      <c r="A3363" s="1" t="s">
        <v>1138</v>
      </c>
      <c r="B3363" s="1" t="s">
        <v>2394</v>
      </c>
      <c r="H3363" s="1">
        <v>7.9</v>
      </c>
      <c r="O3363" s="14"/>
    </row>
    <row r="3364" ht="14.25" customHeight="1">
      <c r="A3364" s="1" t="s">
        <v>625</v>
      </c>
      <c r="B3364" s="1" t="s">
        <v>2394</v>
      </c>
      <c r="H3364" s="1">
        <v>8.1</v>
      </c>
      <c r="O3364" s="14"/>
    </row>
    <row r="3365" ht="14.25" customHeight="1">
      <c r="A3365" s="1" t="s">
        <v>2394</v>
      </c>
      <c r="B3365" s="1" t="s">
        <v>4647</v>
      </c>
      <c r="C3365" s="1" t="s">
        <v>9234</v>
      </c>
      <c r="D3365" s="1" t="s">
        <v>7737</v>
      </c>
      <c r="H3365" s="1">
        <v>7.6</v>
      </c>
      <c r="O3365" s="14"/>
    </row>
    <row r="3366" ht="14.25" customHeight="1">
      <c r="A3366" s="1" t="s">
        <v>2394</v>
      </c>
      <c r="B3366" s="1" t="s">
        <v>9004</v>
      </c>
      <c r="H3366" s="1">
        <v>3.5</v>
      </c>
      <c r="O3366" s="14"/>
    </row>
    <row r="3367" ht="14.25" customHeight="1">
      <c r="A3367" s="1" t="s">
        <v>10030</v>
      </c>
      <c r="B3367" s="1" t="s">
        <v>18054</v>
      </c>
      <c r="C3367" s="1" t="s">
        <v>2394</v>
      </c>
      <c r="H3367" s="1">
        <v>7.6</v>
      </c>
      <c r="O3367" s="14"/>
    </row>
    <row r="3368" ht="14.25" customHeight="1">
      <c r="A3368" s="1" t="s">
        <v>1138</v>
      </c>
      <c r="B3368" s="1" t="s">
        <v>2394</v>
      </c>
      <c r="C3368" s="1" t="s">
        <v>9004</v>
      </c>
      <c r="D3368" s="1" t="s">
        <v>14938</v>
      </c>
      <c r="H3368" s="1">
        <v>6.5</v>
      </c>
      <c r="O3368" s="14"/>
    </row>
    <row r="3369" ht="14.25" customHeight="1">
      <c r="A3369" s="1" t="s">
        <v>1138</v>
      </c>
      <c r="B3369" s="1" t="s">
        <v>18054</v>
      </c>
      <c r="C3369" s="1" t="s">
        <v>2394</v>
      </c>
      <c r="D3369" s="1" t="s">
        <v>14938</v>
      </c>
      <c r="E3369" s="1" t="s">
        <v>7737</v>
      </c>
      <c r="H3369" s="1">
        <v>5.6</v>
      </c>
      <c r="O3369" s="14"/>
    </row>
    <row r="3370" ht="14.25" customHeight="1">
      <c r="A3370" s="1" t="s">
        <v>1138</v>
      </c>
      <c r="B3370" s="1" t="s">
        <v>2394</v>
      </c>
      <c r="C3370" s="1" t="s">
        <v>14938</v>
      </c>
      <c r="H3370" s="1">
        <v>7.7</v>
      </c>
      <c r="O3370" s="14"/>
    </row>
    <row r="3371" ht="14.25" customHeight="1">
      <c r="A3371" s="1" t="s">
        <v>4647</v>
      </c>
      <c r="B3371" s="1" t="s">
        <v>18059</v>
      </c>
      <c r="C3371" s="1" t="s">
        <v>7737</v>
      </c>
      <c r="H3371" s="1">
        <v>5.2</v>
      </c>
      <c r="O3371" s="14"/>
    </row>
    <row r="3372" ht="14.25" customHeight="1">
      <c r="A3372" s="1" t="s">
        <v>1138</v>
      </c>
      <c r="B3372" s="1" t="s">
        <v>851</v>
      </c>
      <c r="C3372" s="1" t="s">
        <v>4647</v>
      </c>
      <c r="H3372" s="1">
        <v>6.9</v>
      </c>
      <c r="O3372" s="14"/>
    </row>
    <row r="3373" ht="14.25" customHeight="1">
      <c r="A3373" s="1" t="s">
        <v>1138</v>
      </c>
      <c r="B3373" s="1" t="s">
        <v>14938</v>
      </c>
      <c r="H3373" s="1">
        <v>6.1</v>
      </c>
      <c r="O3373" s="14"/>
    </row>
    <row r="3374" ht="14.25" customHeight="1">
      <c r="A3374" s="1" t="s">
        <v>1138</v>
      </c>
      <c r="B3374" s="1" t="s">
        <v>851</v>
      </c>
      <c r="C3374" s="1" t="s">
        <v>9234</v>
      </c>
      <c r="H3374" s="1">
        <v>5.0</v>
      </c>
      <c r="O3374" s="14"/>
    </row>
    <row r="3375" ht="14.25" customHeight="1">
      <c r="A3375" s="1" t="s">
        <v>625</v>
      </c>
      <c r="H3375" s="1">
        <v>7.8</v>
      </c>
      <c r="O3375" s="14"/>
    </row>
    <row r="3376" ht="14.25" customHeight="1">
      <c r="A3376" s="1" t="s">
        <v>1138</v>
      </c>
      <c r="B3376" s="1" t="s">
        <v>2394</v>
      </c>
      <c r="C3376" s="1" t="s">
        <v>14938</v>
      </c>
      <c r="H3376" s="1">
        <v>7.4</v>
      </c>
      <c r="O3376" s="14"/>
    </row>
    <row r="3377" ht="14.25" customHeight="1">
      <c r="A3377" s="1" t="s">
        <v>893</v>
      </c>
      <c r="B3377" s="1" t="s">
        <v>625</v>
      </c>
      <c r="C3377" s="1" t="s">
        <v>7737</v>
      </c>
      <c r="H3377" s="1">
        <v>6.8</v>
      </c>
      <c r="O3377" s="14"/>
    </row>
    <row r="3378" ht="14.25" customHeight="1">
      <c r="A3378" s="1" t="s">
        <v>893</v>
      </c>
      <c r="B3378" s="1" t="s">
        <v>18054</v>
      </c>
      <c r="C3378" s="1" t="s">
        <v>2394</v>
      </c>
      <c r="D3378" s="1" t="s">
        <v>7737</v>
      </c>
      <c r="H3378" s="1">
        <v>7.1</v>
      </c>
      <c r="O3378" s="14"/>
    </row>
    <row r="3379" ht="14.25" customHeight="1">
      <c r="A3379" s="1" t="s">
        <v>851</v>
      </c>
      <c r="B3379" s="1" t="s">
        <v>4647</v>
      </c>
      <c r="C3379" s="1" t="s">
        <v>18059</v>
      </c>
      <c r="D3379" s="1" t="s">
        <v>7737</v>
      </c>
      <c r="H3379" s="1">
        <v>6.4</v>
      </c>
      <c r="O3379" s="14"/>
    </row>
    <row r="3380" ht="14.25" customHeight="1">
      <c r="A3380" s="1" t="s">
        <v>1138</v>
      </c>
      <c r="B3380" s="1" t="s">
        <v>2394</v>
      </c>
      <c r="C3380" s="1" t="s">
        <v>14938</v>
      </c>
      <c r="H3380" s="1">
        <v>5.7</v>
      </c>
      <c r="O3380" s="14"/>
    </row>
    <row r="3381" ht="14.25" customHeight="1">
      <c r="A3381" s="1" t="s">
        <v>2394</v>
      </c>
      <c r="H3381" s="1">
        <v>7.5</v>
      </c>
      <c r="O3381" s="14"/>
    </row>
    <row r="3382" ht="14.25" customHeight="1">
      <c r="A3382" s="1" t="s">
        <v>1138</v>
      </c>
      <c r="B3382" s="1" t="s">
        <v>18054</v>
      </c>
      <c r="H3382" s="1">
        <v>6.7</v>
      </c>
      <c r="O3382" s="14"/>
    </row>
    <row r="3383" ht="14.25" customHeight="1">
      <c r="A3383" s="1" t="s">
        <v>1138</v>
      </c>
      <c r="B3383" s="1" t="s">
        <v>14938</v>
      </c>
      <c r="H3383" s="1">
        <v>5.6</v>
      </c>
      <c r="O3383" s="14"/>
    </row>
    <row r="3384" ht="14.25" customHeight="1">
      <c r="A3384" s="1" t="s">
        <v>2394</v>
      </c>
      <c r="B3384" s="1" t="s">
        <v>7737</v>
      </c>
      <c r="H3384" s="1">
        <v>7.0</v>
      </c>
      <c r="O3384" s="14"/>
    </row>
    <row r="3385" ht="14.25" customHeight="1">
      <c r="A3385" s="1" t="s">
        <v>18054</v>
      </c>
      <c r="B3385" s="1" t="s">
        <v>2394</v>
      </c>
      <c r="H3385" s="1">
        <v>7.6</v>
      </c>
      <c r="O3385" s="14"/>
    </row>
    <row r="3386" ht="14.25" customHeight="1">
      <c r="A3386" s="1" t="s">
        <v>2394</v>
      </c>
      <c r="B3386" s="1" t="s">
        <v>14938</v>
      </c>
      <c r="H3386" s="1">
        <v>6.5</v>
      </c>
      <c r="O3386" s="14"/>
    </row>
    <row r="3387" ht="14.25" customHeight="1">
      <c r="A3387" s="1" t="s">
        <v>893</v>
      </c>
      <c r="B3387" s="1" t="s">
        <v>1138</v>
      </c>
      <c r="C3387" s="1" t="s">
        <v>18054</v>
      </c>
      <c r="D3387" s="1" t="s">
        <v>7737</v>
      </c>
      <c r="H3387" s="1">
        <v>7.0</v>
      </c>
      <c r="O3387" s="14"/>
    </row>
    <row r="3388" ht="14.25" customHeight="1">
      <c r="A3388" s="1" t="s">
        <v>893</v>
      </c>
      <c r="B3388" s="1" t="s">
        <v>18054</v>
      </c>
      <c r="C3388" s="1" t="s">
        <v>7737</v>
      </c>
      <c r="H3388" s="1">
        <v>6.3</v>
      </c>
      <c r="O3388" s="14"/>
    </row>
    <row r="3389" ht="14.25" customHeight="1">
      <c r="A3389" s="1" t="s">
        <v>2394</v>
      </c>
      <c r="B3389" s="1" t="s">
        <v>14938</v>
      </c>
      <c r="H3389" s="1">
        <v>6.4</v>
      </c>
      <c r="O3389" s="14"/>
    </row>
    <row r="3390" ht="14.25" customHeight="1">
      <c r="A3390" s="1" t="s">
        <v>1138</v>
      </c>
      <c r="B3390" s="1" t="s">
        <v>2394</v>
      </c>
      <c r="C3390" s="1" t="s">
        <v>14938</v>
      </c>
      <c r="H3390" s="1">
        <v>7.1</v>
      </c>
      <c r="O3390" s="14"/>
    </row>
    <row r="3391" ht="14.25" customHeight="1">
      <c r="A3391" s="1" t="s">
        <v>1138</v>
      </c>
      <c r="B3391" s="1" t="s">
        <v>14938</v>
      </c>
      <c r="H3391" s="1">
        <v>7.1</v>
      </c>
      <c r="O3391" s="14"/>
    </row>
    <row r="3392" ht="14.25" customHeight="1">
      <c r="A3392" s="1" t="s">
        <v>1138</v>
      </c>
      <c r="B3392" s="1" t="s">
        <v>2394</v>
      </c>
      <c r="C3392" s="1" t="s">
        <v>14938</v>
      </c>
      <c r="H3392" s="1">
        <v>6.5</v>
      </c>
      <c r="O3392" s="14"/>
    </row>
    <row r="3393" ht="14.25" customHeight="1">
      <c r="A3393" s="1" t="s">
        <v>2394</v>
      </c>
      <c r="B3393" s="1" t="s">
        <v>4647</v>
      </c>
      <c r="H3393" s="1">
        <v>6.9</v>
      </c>
      <c r="O3393" s="14"/>
    </row>
    <row r="3394" ht="14.25" customHeight="1">
      <c r="A3394" s="1" t="s">
        <v>1138</v>
      </c>
      <c r="B3394" s="1" t="s">
        <v>2394</v>
      </c>
      <c r="H3394" s="1">
        <v>5.4</v>
      </c>
      <c r="O3394" s="14"/>
    </row>
    <row r="3395" ht="14.25" customHeight="1">
      <c r="A3395" s="1" t="s">
        <v>1138</v>
      </c>
      <c r="B3395" s="1" t="s">
        <v>14938</v>
      </c>
      <c r="H3395" s="1">
        <v>4.9</v>
      </c>
      <c r="O3395" s="14"/>
    </row>
    <row r="3396" ht="14.25" customHeight="1">
      <c r="A3396" s="1" t="s">
        <v>1138</v>
      </c>
      <c r="H3396" s="1">
        <v>5.1</v>
      </c>
      <c r="O3396" s="14"/>
    </row>
    <row r="3397" ht="14.25" customHeight="1">
      <c r="A3397" s="1" t="s">
        <v>1138</v>
      </c>
      <c r="B3397" s="1" t="s">
        <v>851</v>
      </c>
      <c r="C3397" s="1" t="s">
        <v>14938</v>
      </c>
      <c r="H3397" s="1">
        <v>5.3</v>
      </c>
      <c r="O3397" s="14"/>
    </row>
    <row r="3398" ht="14.25" customHeight="1">
      <c r="A3398" s="1" t="s">
        <v>2394</v>
      </c>
      <c r="B3398" s="1" t="s">
        <v>14938</v>
      </c>
      <c r="H3398" s="1">
        <v>7.5</v>
      </c>
      <c r="O3398" s="14"/>
    </row>
    <row r="3399" ht="14.25" customHeight="1">
      <c r="A3399" s="1" t="s">
        <v>625</v>
      </c>
      <c r="B3399" s="1" t="s">
        <v>2394</v>
      </c>
      <c r="C3399" s="1" t="s">
        <v>851</v>
      </c>
      <c r="D3399" s="1" t="s">
        <v>18059</v>
      </c>
      <c r="H3399" s="1">
        <v>8.3</v>
      </c>
      <c r="O3399" s="14"/>
    </row>
    <row r="3400" ht="14.25" customHeight="1">
      <c r="A3400" s="1" t="s">
        <v>8614</v>
      </c>
      <c r="B3400" s="1" t="s">
        <v>1138</v>
      </c>
      <c r="C3400" s="1" t="s">
        <v>2394</v>
      </c>
      <c r="D3400" s="1" t="s">
        <v>14938</v>
      </c>
      <c r="H3400" s="1">
        <v>7.3</v>
      </c>
      <c r="O3400" s="14"/>
    </row>
    <row r="3401" ht="14.25" customHeight="1">
      <c r="A3401" s="1" t="s">
        <v>1138</v>
      </c>
      <c r="B3401" s="1" t="s">
        <v>2394</v>
      </c>
      <c r="H3401" s="1">
        <v>7.3</v>
      </c>
      <c r="O3401" s="14"/>
    </row>
    <row r="3402" ht="14.25" customHeight="1">
      <c r="A3402" s="1" t="s">
        <v>1138</v>
      </c>
      <c r="B3402" s="1" t="s">
        <v>18054</v>
      </c>
      <c r="C3402" s="1" t="s">
        <v>13193</v>
      </c>
      <c r="D3402" s="1" t="s">
        <v>14938</v>
      </c>
      <c r="H3402" s="1">
        <v>7.1</v>
      </c>
      <c r="O3402" s="14"/>
    </row>
    <row r="3403" ht="14.25" customHeight="1">
      <c r="A3403" s="1" t="s">
        <v>893</v>
      </c>
      <c r="B3403" s="1" t="s">
        <v>1138</v>
      </c>
      <c r="C3403" s="1" t="s">
        <v>18054</v>
      </c>
      <c r="D3403" s="1" t="s">
        <v>7737</v>
      </c>
      <c r="H3403" s="1">
        <v>6.0</v>
      </c>
      <c r="O3403" s="14"/>
    </row>
    <row r="3404" ht="14.25" customHeight="1">
      <c r="A3404" s="1" t="s">
        <v>1138</v>
      </c>
      <c r="B3404" s="1" t="s">
        <v>18054</v>
      </c>
      <c r="H3404" s="1">
        <v>6.6</v>
      </c>
      <c r="O3404" s="14"/>
    </row>
    <row r="3405" ht="14.25" customHeight="1">
      <c r="A3405" s="1" t="s">
        <v>1138</v>
      </c>
      <c r="B3405" s="1" t="s">
        <v>2394</v>
      </c>
      <c r="C3405" s="1" t="s">
        <v>14938</v>
      </c>
      <c r="H3405" s="1">
        <v>7.2</v>
      </c>
      <c r="O3405" s="14"/>
    </row>
    <row r="3406" ht="14.25" customHeight="1">
      <c r="A3406" s="1" t="s">
        <v>10030</v>
      </c>
      <c r="B3406" s="1" t="s">
        <v>1138</v>
      </c>
      <c r="C3406" s="1" t="s">
        <v>2394</v>
      </c>
      <c r="D3406" s="1" t="s">
        <v>17075</v>
      </c>
      <c r="H3406" s="1">
        <v>7.2</v>
      </c>
      <c r="O3406" s="14"/>
    </row>
    <row r="3407" ht="14.25" customHeight="1">
      <c r="A3407" s="1" t="s">
        <v>10030</v>
      </c>
      <c r="B3407" s="1" t="s">
        <v>2394</v>
      </c>
      <c r="H3407" s="1">
        <v>6.9</v>
      </c>
      <c r="O3407" s="14"/>
    </row>
    <row r="3408" ht="14.25" customHeight="1">
      <c r="A3408" s="1" t="s">
        <v>10030</v>
      </c>
      <c r="B3408" s="1" t="s">
        <v>2394</v>
      </c>
      <c r="C3408" s="1" t="s">
        <v>14938</v>
      </c>
      <c r="D3408" s="1" t="s">
        <v>18062</v>
      </c>
      <c r="H3408" s="1">
        <v>6.8</v>
      </c>
      <c r="O3408" s="14"/>
    </row>
    <row r="3409" ht="14.25" customHeight="1">
      <c r="A3409" s="1" t="s">
        <v>625</v>
      </c>
      <c r="B3409" s="1" t="s">
        <v>2394</v>
      </c>
      <c r="H3409" s="1">
        <v>4.0</v>
      </c>
      <c r="O3409" s="14"/>
    </row>
    <row r="3410" ht="14.25" customHeight="1">
      <c r="A3410" s="1" t="s">
        <v>625</v>
      </c>
      <c r="B3410" s="1" t="s">
        <v>8614</v>
      </c>
      <c r="C3410" s="1" t="s">
        <v>13732</v>
      </c>
      <c r="D3410" s="1" t="s">
        <v>851</v>
      </c>
      <c r="H3410" s="1">
        <v>7.7</v>
      </c>
      <c r="O3410" s="14"/>
    </row>
    <row r="3411" ht="14.25" customHeight="1">
      <c r="A3411" s="1" t="s">
        <v>2394</v>
      </c>
      <c r="B3411" s="1" t="s">
        <v>9004</v>
      </c>
      <c r="H3411" s="1">
        <v>7.4</v>
      </c>
      <c r="O3411" s="14"/>
    </row>
    <row r="3412" ht="14.25" customHeight="1">
      <c r="A3412" s="1" t="s">
        <v>2394</v>
      </c>
      <c r="B3412" s="1" t="s">
        <v>14938</v>
      </c>
      <c r="C3412" s="1" t="s">
        <v>7737</v>
      </c>
      <c r="H3412" s="1">
        <v>6.5</v>
      </c>
      <c r="O3412" s="14"/>
    </row>
    <row r="3413" ht="14.25" customHeight="1">
      <c r="A3413" s="1" t="s">
        <v>18054</v>
      </c>
      <c r="B3413" s="1" t="s">
        <v>2394</v>
      </c>
      <c r="H3413" s="1">
        <v>6.4</v>
      </c>
      <c r="O3413" s="14"/>
    </row>
    <row r="3414" ht="14.25" customHeight="1">
      <c r="A3414" s="1" t="s">
        <v>2394</v>
      </c>
      <c r="B3414" s="1" t="s">
        <v>14938</v>
      </c>
      <c r="H3414" s="1">
        <v>7.2</v>
      </c>
      <c r="O3414" s="14"/>
    </row>
    <row r="3415" ht="14.25" customHeight="1">
      <c r="A3415" s="1" t="s">
        <v>1138</v>
      </c>
      <c r="B3415" s="1" t="s">
        <v>18054</v>
      </c>
      <c r="C3415" s="1" t="s">
        <v>13193</v>
      </c>
      <c r="D3415" s="1" t="s">
        <v>18059</v>
      </c>
      <c r="H3415" s="1">
        <v>5.6</v>
      </c>
      <c r="O3415" s="14"/>
    </row>
    <row r="3416" ht="14.25" customHeight="1">
      <c r="A3416" s="1" t="s">
        <v>2394</v>
      </c>
      <c r="B3416" s="1" t="s">
        <v>14938</v>
      </c>
      <c r="C3416" s="1" t="s">
        <v>18061</v>
      </c>
      <c r="H3416" s="1">
        <v>6.3</v>
      </c>
      <c r="O3416" s="14"/>
    </row>
    <row r="3417" ht="14.25" customHeight="1">
      <c r="A3417" s="1" t="s">
        <v>1138</v>
      </c>
      <c r="B3417" s="1" t="s">
        <v>2394</v>
      </c>
      <c r="C3417" s="1" t="s">
        <v>4647</v>
      </c>
      <c r="D3417" s="1" t="s">
        <v>9234</v>
      </c>
      <c r="H3417" s="1">
        <v>6.8</v>
      </c>
      <c r="O3417" s="14"/>
    </row>
    <row r="3418" ht="14.25" customHeight="1">
      <c r="A3418" s="1" t="s">
        <v>1138</v>
      </c>
      <c r="B3418" s="1" t="s">
        <v>2394</v>
      </c>
      <c r="C3418" s="1" t="s">
        <v>14938</v>
      </c>
      <c r="H3418" s="1">
        <v>5.5</v>
      </c>
      <c r="O3418" s="14"/>
    </row>
    <row r="3419" ht="14.25" customHeight="1">
      <c r="A3419" s="1" t="s">
        <v>893</v>
      </c>
      <c r="B3419" s="1" t="s">
        <v>1138</v>
      </c>
      <c r="C3419" s="1" t="s">
        <v>18054</v>
      </c>
      <c r="H3419" s="1">
        <v>6.9</v>
      </c>
      <c r="O3419" s="14"/>
    </row>
    <row r="3420" ht="14.25" customHeight="1">
      <c r="A3420" s="1" t="s">
        <v>18054</v>
      </c>
      <c r="B3420" s="1" t="s">
        <v>4647</v>
      </c>
      <c r="C3420" s="1" t="s">
        <v>7737</v>
      </c>
      <c r="H3420" s="1">
        <v>6.0</v>
      </c>
      <c r="O3420" s="14"/>
    </row>
    <row r="3421" ht="14.25" customHeight="1">
      <c r="A3421" s="1" t="s">
        <v>2394</v>
      </c>
      <c r="B3421" s="1" t="s">
        <v>14938</v>
      </c>
      <c r="H3421" s="1">
        <v>7.7</v>
      </c>
      <c r="O3421" s="14"/>
    </row>
    <row r="3422" ht="14.25" customHeight="1">
      <c r="A3422" s="1" t="s">
        <v>18054</v>
      </c>
      <c r="B3422" s="1" t="s">
        <v>2394</v>
      </c>
      <c r="C3422" s="1" t="s">
        <v>7737</v>
      </c>
      <c r="H3422" s="1">
        <v>6.4</v>
      </c>
      <c r="O3422" s="14"/>
    </row>
    <row r="3423" ht="14.25" customHeight="1">
      <c r="A3423" s="1" t="s">
        <v>1138</v>
      </c>
      <c r="B3423" s="1" t="s">
        <v>18054</v>
      </c>
      <c r="C3423" s="1" t="s">
        <v>2394</v>
      </c>
      <c r="D3423" s="1" t="s">
        <v>14938</v>
      </c>
      <c r="H3423" s="1">
        <v>6.6</v>
      </c>
      <c r="O3423" s="14"/>
    </row>
    <row r="3424" ht="14.25" customHeight="1">
      <c r="A3424" s="1" t="s">
        <v>2394</v>
      </c>
      <c r="H3424" s="1">
        <v>5.3</v>
      </c>
      <c r="O3424" s="14"/>
    </row>
    <row r="3425" ht="14.25" customHeight="1">
      <c r="A3425" s="1" t="s">
        <v>893</v>
      </c>
      <c r="B3425" s="1" t="s">
        <v>8614</v>
      </c>
      <c r="C3425" s="1" t="s">
        <v>9234</v>
      </c>
      <c r="H3425" s="1">
        <v>8.1</v>
      </c>
      <c r="O3425" s="14"/>
    </row>
    <row r="3426" ht="14.25" customHeight="1">
      <c r="A3426" s="1" t="s">
        <v>893</v>
      </c>
      <c r="B3426" s="1" t="s">
        <v>18054</v>
      </c>
      <c r="C3426" s="1" t="s">
        <v>7737</v>
      </c>
      <c r="H3426" s="1">
        <v>5.9</v>
      </c>
      <c r="O3426" s="14"/>
    </row>
    <row r="3427" ht="14.25" customHeight="1">
      <c r="A3427" s="1" t="s">
        <v>10030</v>
      </c>
      <c r="B3427" s="1" t="s">
        <v>2394</v>
      </c>
      <c r="C3427" s="1" t="s">
        <v>18062</v>
      </c>
      <c r="H3427" s="1">
        <v>7.7</v>
      </c>
      <c r="O3427" s="14"/>
    </row>
    <row r="3428" ht="14.25" customHeight="1">
      <c r="A3428" s="1" t="s">
        <v>893</v>
      </c>
      <c r="B3428" s="1" t="s">
        <v>18054</v>
      </c>
      <c r="C3428" s="1" t="s">
        <v>2394</v>
      </c>
      <c r="D3428" s="1" t="s">
        <v>7737</v>
      </c>
      <c r="H3428" s="1">
        <v>4.6</v>
      </c>
      <c r="O3428" s="14"/>
    </row>
    <row r="3429" ht="14.25" customHeight="1">
      <c r="A3429" s="1" t="s">
        <v>893</v>
      </c>
      <c r="B3429" s="1" t="s">
        <v>625</v>
      </c>
      <c r="C3429" s="1" t="s">
        <v>1138</v>
      </c>
      <c r="D3429" s="1" t="s">
        <v>14938</v>
      </c>
      <c r="H3429" s="1">
        <v>5.1</v>
      </c>
      <c r="O3429" s="14"/>
    </row>
    <row r="3430" ht="14.25" customHeight="1">
      <c r="A3430" s="1" t="s">
        <v>1138</v>
      </c>
      <c r="B3430" s="1" t="s">
        <v>2394</v>
      </c>
      <c r="C3430" s="1" t="s">
        <v>14938</v>
      </c>
      <c r="H3430" s="1">
        <v>6.9</v>
      </c>
      <c r="O3430" s="14"/>
    </row>
    <row r="3431" ht="14.25" customHeight="1">
      <c r="A3431" s="1" t="s">
        <v>2394</v>
      </c>
      <c r="H3431" s="1">
        <v>8.0</v>
      </c>
      <c r="O3431" s="14"/>
    </row>
    <row r="3432" ht="14.25" customHeight="1">
      <c r="A3432" s="1" t="s">
        <v>18054</v>
      </c>
      <c r="B3432" s="1" t="s">
        <v>2394</v>
      </c>
      <c r="C3432" s="1" t="s">
        <v>18059</v>
      </c>
      <c r="D3432" s="1" t="s">
        <v>7737</v>
      </c>
      <c r="H3432" s="1">
        <v>6.8</v>
      </c>
      <c r="O3432" s="14"/>
    </row>
    <row r="3433" ht="14.25" customHeight="1">
      <c r="A3433" s="1" t="s">
        <v>893</v>
      </c>
      <c r="B3433" s="1" t="s">
        <v>2394</v>
      </c>
      <c r="H3433" s="1">
        <v>5.4</v>
      </c>
      <c r="O3433" s="14"/>
    </row>
    <row r="3434" ht="14.25" customHeight="1">
      <c r="A3434" s="1" t="s">
        <v>893</v>
      </c>
      <c r="B3434" s="1" t="s">
        <v>9234</v>
      </c>
      <c r="C3434" s="1" t="s">
        <v>18062</v>
      </c>
      <c r="H3434" s="1">
        <v>6.5</v>
      </c>
      <c r="O3434" s="14"/>
    </row>
    <row r="3435" ht="14.25" customHeight="1">
      <c r="A3435" s="1" t="s">
        <v>893</v>
      </c>
      <c r="H3435" s="1">
        <v>4.2</v>
      </c>
      <c r="O3435" s="14"/>
    </row>
    <row r="3436" ht="14.25" customHeight="1">
      <c r="A3436" s="1" t="s">
        <v>1138</v>
      </c>
      <c r="B3436" s="1" t="s">
        <v>2394</v>
      </c>
      <c r="C3436" s="1" t="s">
        <v>13732</v>
      </c>
      <c r="H3436" s="1">
        <v>7.4</v>
      </c>
      <c r="O3436" s="14"/>
    </row>
    <row r="3437" ht="14.25" customHeight="1">
      <c r="A3437" s="1" t="s">
        <v>1138</v>
      </c>
      <c r="B3437" s="1" t="s">
        <v>2394</v>
      </c>
      <c r="H3437" s="1">
        <v>6.9</v>
      </c>
      <c r="O3437" s="14"/>
    </row>
    <row r="3438" ht="14.25" customHeight="1">
      <c r="A3438" s="1" t="s">
        <v>893</v>
      </c>
      <c r="B3438" s="1" t="s">
        <v>1138</v>
      </c>
      <c r="H3438" s="1">
        <v>6.7</v>
      </c>
      <c r="O3438" s="14"/>
    </row>
    <row r="3439" ht="14.25" customHeight="1">
      <c r="A3439" s="1" t="s">
        <v>2394</v>
      </c>
      <c r="B3439" s="1" t="s">
        <v>18061</v>
      </c>
      <c r="C3439" s="1" t="s">
        <v>11374</v>
      </c>
      <c r="H3439" s="1">
        <v>7.3</v>
      </c>
      <c r="O3439" s="14"/>
    </row>
    <row r="3440" ht="14.25" customHeight="1">
      <c r="A3440" s="1" t="s">
        <v>1138</v>
      </c>
      <c r="B3440" s="1" t="s">
        <v>2394</v>
      </c>
      <c r="H3440" s="1">
        <v>7.6</v>
      </c>
      <c r="O3440" s="14"/>
    </row>
    <row r="3441" ht="14.25" customHeight="1">
      <c r="A3441" s="1" t="s">
        <v>4647</v>
      </c>
      <c r="H3441" s="1">
        <v>5.4</v>
      </c>
      <c r="O3441" s="14"/>
    </row>
    <row r="3442" ht="14.25" customHeight="1">
      <c r="A3442" s="1" t="s">
        <v>2394</v>
      </c>
      <c r="H3442" s="1">
        <v>7.3</v>
      </c>
      <c r="O3442" s="14"/>
    </row>
    <row r="3443" ht="14.25" customHeight="1">
      <c r="A3443" s="1" t="s">
        <v>2394</v>
      </c>
      <c r="B3443" s="1" t="s">
        <v>14938</v>
      </c>
      <c r="H3443" s="1">
        <v>6.4</v>
      </c>
      <c r="O3443" s="14"/>
    </row>
    <row r="3444" ht="14.25" customHeight="1">
      <c r="A3444" s="1" t="s">
        <v>1138</v>
      </c>
      <c r="B3444" s="1" t="s">
        <v>2394</v>
      </c>
      <c r="C3444" s="1" t="s">
        <v>14938</v>
      </c>
      <c r="H3444" s="1">
        <v>6.0</v>
      </c>
      <c r="O3444" s="14"/>
    </row>
    <row r="3445" ht="14.25" customHeight="1">
      <c r="A3445" s="1" t="s">
        <v>18054</v>
      </c>
      <c r="B3445" s="1" t="s">
        <v>2394</v>
      </c>
      <c r="C3445" s="1" t="s">
        <v>18059</v>
      </c>
      <c r="D3445" s="1" t="s">
        <v>7737</v>
      </c>
      <c r="H3445" s="1">
        <v>7.2</v>
      </c>
      <c r="O3445" s="14"/>
    </row>
    <row r="3446" ht="14.25" customHeight="1">
      <c r="A3446" s="1" t="s">
        <v>1138</v>
      </c>
      <c r="B3446" s="1" t="s">
        <v>2394</v>
      </c>
      <c r="C3446" s="1" t="s">
        <v>14938</v>
      </c>
      <c r="D3446" s="1" t="s">
        <v>18062</v>
      </c>
      <c r="H3446" s="1">
        <v>6.0</v>
      </c>
      <c r="O3446" s="14"/>
    </row>
    <row r="3447" ht="14.25" customHeight="1">
      <c r="A3447" s="1" t="s">
        <v>1138</v>
      </c>
      <c r="B3447" s="1" t="s">
        <v>18054</v>
      </c>
      <c r="H3447" s="1">
        <v>3.1</v>
      </c>
      <c r="O3447" s="14"/>
    </row>
    <row r="3448" ht="14.25" customHeight="1">
      <c r="A3448" s="1" t="s">
        <v>2394</v>
      </c>
      <c r="B3448" s="1" t="s">
        <v>14938</v>
      </c>
      <c r="H3448" s="1">
        <v>6.9</v>
      </c>
      <c r="O3448" s="14"/>
    </row>
    <row r="3449" ht="14.25" customHeight="1">
      <c r="A3449" s="1" t="s">
        <v>1138</v>
      </c>
      <c r="B3449" s="1" t="s">
        <v>18054</v>
      </c>
      <c r="C3449" s="1" t="s">
        <v>14938</v>
      </c>
      <c r="H3449" s="1">
        <v>6.2</v>
      </c>
      <c r="O3449" s="14"/>
    </row>
    <row r="3450" ht="14.25" customHeight="1">
      <c r="A3450" s="1" t="s">
        <v>1138</v>
      </c>
      <c r="B3450" s="1" t="s">
        <v>2394</v>
      </c>
      <c r="C3450" s="1" t="s">
        <v>9004</v>
      </c>
      <c r="H3450" s="1">
        <v>5.5</v>
      </c>
      <c r="O3450" s="14"/>
    </row>
    <row r="3451" ht="14.25" customHeight="1">
      <c r="A3451" s="1" t="s">
        <v>1138</v>
      </c>
      <c r="B3451" s="1" t="s">
        <v>18054</v>
      </c>
      <c r="C3451" s="1" t="s">
        <v>2394</v>
      </c>
      <c r="D3451" s="1" t="s">
        <v>14938</v>
      </c>
      <c r="E3451" s="1" t="s">
        <v>7737</v>
      </c>
      <c r="H3451" s="1">
        <v>6.9</v>
      </c>
      <c r="O3451" s="14"/>
    </row>
    <row r="3452" ht="14.25" customHeight="1">
      <c r="A3452" s="1" t="s">
        <v>2394</v>
      </c>
      <c r="B3452" s="1" t="s">
        <v>14938</v>
      </c>
      <c r="C3452" s="1" t="s">
        <v>9234</v>
      </c>
      <c r="D3452" s="1" t="s">
        <v>7737</v>
      </c>
      <c r="H3452" s="1">
        <v>6.3</v>
      </c>
      <c r="O3452" s="14"/>
    </row>
    <row r="3453" ht="14.25" customHeight="1">
      <c r="A3453" s="1" t="s">
        <v>1138</v>
      </c>
      <c r="H3453" s="1">
        <v>4.8</v>
      </c>
      <c r="O3453" s="14"/>
    </row>
    <row r="3454" ht="14.25" customHeight="1">
      <c r="A3454" s="1" t="s">
        <v>18054</v>
      </c>
      <c r="B3454" s="1" t="s">
        <v>2394</v>
      </c>
      <c r="C3454" s="1" t="s">
        <v>7737</v>
      </c>
      <c r="H3454" s="1">
        <v>7.9</v>
      </c>
      <c r="O3454" s="14"/>
    </row>
    <row r="3455" ht="14.25" customHeight="1">
      <c r="A3455" s="1" t="s">
        <v>2394</v>
      </c>
      <c r="H3455" s="1">
        <v>6.7</v>
      </c>
      <c r="O3455" s="14"/>
    </row>
    <row r="3456" ht="14.25" customHeight="1">
      <c r="A3456" s="1" t="s">
        <v>893</v>
      </c>
      <c r="B3456" s="1" t="s">
        <v>18054</v>
      </c>
      <c r="C3456" s="1" t="s">
        <v>2394</v>
      </c>
      <c r="D3456" s="1" t="s">
        <v>7737</v>
      </c>
      <c r="H3456" s="1">
        <v>5.6</v>
      </c>
      <c r="O3456" s="14"/>
    </row>
    <row r="3457" ht="14.25" customHeight="1">
      <c r="A3457" s="1" t="s">
        <v>1138</v>
      </c>
      <c r="B3457" s="1" t="s">
        <v>13732</v>
      </c>
      <c r="C3457" s="1" t="s">
        <v>14938</v>
      </c>
      <c r="H3457" s="1">
        <v>5.4</v>
      </c>
      <c r="O3457" s="14"/>
    </row>
    <row r="3458" ht="14.25" customHeight="1">
      <c r="A3458" s="1" t="s">
        <v>8614</v>
      </c>
      <c r="B3458" s="1" t="s">
        <v>10030</v>
      </c>
      <c r="C3458" s="1" t="s">
        <v>2394</v>
      </c>
      <c r="D3458" s="1" t="s">
        <v>18061</v>
      </c>
      <c r="H3458" s="1">
        <v>8.0</v>
      </c>
      <c r="O3458" s="14"/>
    </row>
    <row r="3459" ht="14.25" customHeight="1">
      <c r="A3459" s="1" t="s">
        <v>625</v>
      </c>
      <c r="B3459" s="1" t="s">
        <v>851</v>
      </c>
      <c r="C3459" s="1" t="s">
        <v>7737</v>
      </c>
      <c r="H3459" s="1">
        <v>5.7</v>
      </c>
      <c r="O3459" s="14"/>
    </row>
    <row r="3460" ht="14.25" customHeight="1">
      <c r="A3460" s="1" t="s">
        <v>2394</v>
      </c>
      <c r="B3460" s="1" t="s">
        <v>7737</v>
      </c>
      <c r="H3460" s="1">
        <v>7.6</v>
      </c>
      <c r="O3460" s="14"/>
    </row>
    <row r="3461" ht="14.25" customHeight="1">
      <c r="A3461" s="1" t="s">
        <v>4647</v>
      </c>
      <c r="B3461" s="1" t="s">
        <v>7737</v>
      </c>
      <c r="H3461" s="1">
        <v>7.0</v>
      </c>
      <c r="O3461" s="14"/>
    </row>
    <row r="3462" ht="14.25" customHeight="1">
      <c r="A3462" s="1" t="s">
        <v>893</v>
      </c>
      <c r="B3462" s="1" t="s">
        <v>18054</v>
      </c>
      <c r="C3462" s="1" t="s">
        <v>2394</v>
      </c>
      <c r="D3462" s="1" t="s">
        <v>7737</v>
      </c>
      <c r="H3462" s="1">
        <v>7.2</v>
      </c>
      <c r="O3462" s="14"/>
    </row>
    <row r="3463" ht="14.25" customHeight="1">
      <c r="A3463" s="1" t="s">
        <v>893</v>
      </c>
      <c r="B3463" s="1" t="s">
        <v>625</v>
      </c>
      <c r="C3463" s="1" t="s">
        <v>14938</v>
      </c>
      <c r="H3463" s="1">
        <v>6.2</v>
      </c>
      <c r="O3463" s="14"/>
    </row>
    <row r="3464" ht="14.25" customHeight="1">
      <c r="A3464" s="1" t="s">
        <v>893</v>
      </c>
      <c r="B3464" s="1" t="s">
        <v>625</v>
      </c>
      <c r="C3464" s="1" t="s">
        <v>851</v>
      </c>
      <c r="D3464" s="1" t="s">
        <v>9234</v>
      </c>
      <c r="E3464" s="1" t="s">
        <v>7737</v>
      </c>
      <c r="H3464" s="1">
        <v>3.5</v>
      </c>
      <c r="O3464" s="14"/>
    </row>
    <row r="3465" ht="14.25" customHeight="1">
      <c r="A3465" s="1" t="s">
        <v>1138</v>
      </c>
      <c r="B3465" s="1" t="s">
        <v>2394</v>
      </c>
      <c r="C3465" s="1" t="s">
        <v>14938</v>
      </c>
      <c r="H3465" s="1">
        <v>7.5</v>
      </c>
      <c r="O3465" s="14"/>
    </row>
    <row r="3466" ht="14.25" customHeight="1">
      <c r="A3466" s="1" t="s">
        <v>893</v>
      </c>
      <c r="B3466" s="1" t="s">
        <v>7737</v>
      </c>
      <c r="H3466" s="1">
        <v>5.1</v>
      </c>
      <c r="O3466" s="14"/>
    </row>
    <row r="3467" ht="14.25" customHeight="1">
      <c r="A3467" s="1" t="s">
        <v>893</v>
      </c>
      <c r="B3467" s="1" t="s">
        <v>625</v>
      </c>
      <c r="C3467" s="1" t="s">
        <v>7737</v>
      </c>
      <c r="H3467" s="1">
        <v>6.7</v>
      </c>
      <c r="O3467" s="14"/>
    </row>
    <row r="3468" ht="14.25" customHeight="1">
      <c r="A3468" s="1" t="s">
        <v>18054</v>
      </c>
      <c r="B3468" s="1" t="s">
        <v>2394</v>
      </c>
      <c r="H3468" s="1">
        <v>9.2</v>
      </c>
      <c r="O3468" s="14"/>
    </row>
    <row r="3469" ht="14.25" customHeight="1">
      <c r="A3469" s="1" t="s">
        <v>2394</v>
      </c>
      <c r="B3469" s="1" t="s">
        <v>9004</v>
      </c>
      <c r="C3469" s="1" t="s">
        <v>14938</v>
      </c>
      <c r="H3469" s="1">
        <v>6.1</v>
      </c>
      <c r="O3469" s="14"/>
    </row>
    <row r="3470" ht="14.25" customHeight="1">
      <c r="A3470" s="1" t="s">
        <v>1138</v>
      </c>
      <c r="B3470" s="1" t="s">
        <v>2394</v>
      </c>
      <c r="C3470" s="1" t="s">
        <v>14938</v>
      </c>
      <c r="H3470" s="1">
        <v>7.7</v>
      </c>
      <c r="O3470" s="14"/>
    </row>
    <row r="3471" ht="14.25" customHeight="1">
      <c r="A3471" s="1" t="s">
        <v>2394</v>
      </c>
      <c r="B3471" s="1" t="s">
        <v>9004</v>
      </c>
      <c r="C3471" s="1" t="s">
        <v>14938</v>
      </c>
      <c r="H3471" s="1">
        <v>7.6</v>
      </c>
      <c r="O3471" s="14"/>
    </row>
    <row r="3472" ht="14.25" customHeight="1">
      <c r="A3472" s="1" t="s">
        <v>1138</v>
      </c>
      <c r="B3472" s="1" t="s">
        <v>2394</v>
      </c>
      <c r="H3472" s="1">
        <v>6.1</v>
      </c>
      <c r="O3472" s="14"/>
    </row>
    <row r="3473" ht="14.25" customHeight="1">
      <c r="A3473" s="1" t="s">
        <v>4647</v>
      </c>
      <c r="B3473" s="1" t="s">
        <v>18059</v>
      </c>
      <c r="C3473" s="1" t="s">
        <v>7737</v>
      </c>
      <c r="H3473" s="1">
        <v>4.9</v>
      </c>
      <c r="O3473" s="14"/>
    </row>
    <row r="3474" ht="14.25" customHeight="1">
      <c r="A3474" s="1" t="s">
        <v>893</v>
      </c>
      <c r="B3474" s="1" t="s">
        <v>625</v>
      </c>
      <c r="C3474" s="1" t="s">
        <v>7737</v>
      </c>
      <c r="H3474" s="1">
        <v>6.8</v>
      </c>
      <c r="O3474" s="14"/>
    </row>
    <row r="3475" ht="14.25" customHeight="1">
      <c r="A3475" s="1" t="s">
        <v>2394</v>
      </c>
      <c r="B3475" s="1" t="s">
        <v>13732</v>
      </c>
      <c r="C3475" s="1" t="s">
        <v>18062</v>
      </c>
      <c r="H3475" s="1">
        <v>7.0</v>
      </c>
      <c r="O3475" s="14"/>
    </row>
    <row r="3476" ht="14.25" customHeight="1">
      <c r="A3476" s="1" t="s">
        <v>1138</v>
      </c>
      <c r="B3476" s="1" t="s">
        <v>2394</v>
      </c>
      <c r="C3476" s="1" t="s">
        <v>14938</v>
      </c>
      <c r="H3476" s="1">
        <v>7.2</v>
      </c>
      <c r="O3476" s="14"/>
    </row>
    <row r="3477" ht="14.25" customHeight="1">
      <c r="A3477" s="1" t="s">
        <v>1138</v>
      </c>
      <c r="B3477" s="1" t="s">
        <v>2394</v>
      </c>
      <c r="H3477" s="1">
        <v>5.7</v>
      </c>
      <c r="O3477" s="14"/>
    </row>
    <row r="3478" ht="14.25" customHeight="1">
      <c r="A3478" s="1" t="s">
        <v>2394</v>
      </c>
      <c r="B3478" s="1" t="s">
        <v>14938</v>
      </c>
      <c r="H3478" s="1">
        <v>7.3</v>
      </c>
      <c r="O3478" s="14"/>
    </row>
    <row r="3479" ht="14.25" customHeight="1">
      <c r="A3479" s="1" t="s">
        <v>10030</v>
      </c>
      <c r="B3479" s="1" t="s">
        <v>2394</v>
      </c>
      <c r="C3479" s="1" t="s">
        <v>17075</v>
      </c>
      <c r="H3479" s="1">
        <v>7.5</v>
      </c>
      <c r="O3479" s="14"/>
    </row>
    <row r="3480" ht="14.25" customHeight="1">
      <c r="A3480" s="1" t="s">
        <v>10030</v>
      </c>
      <c r="B3480" s="1" t="s">
        <v>18054</v>
      </c>
      <c r="C3480" s="1" t="s">
        <v>2394</v>
      </c>
      <c r="H3480" s="1">
        <v>7.4</v>
      </c>
      <c r="O3480" s="14"/>
    </row>
    <row r="3481" ht="14.25" customHeight="1">
      <c r="A3481" s="1" t="s">
        <v>893</v>
      </c>
      <c r="B3481" s="1" t="s">
        <v>18054</v>
      </c>
      <c r="C3481" s="1" t="s">
        <v>7737</v>
      </c>
      <c r="H3481" s="1">
        <v>7.2</v>
      </c>
      <c r="O3481" s="14"/>
    </row>
    <row r="3482" ht="14.25" customHeight="1">
      <c r="A3482" s="1" t="s">
        <v>2394</v>
      </c>
      <c r="B3482" s="1" t="s">
        <v>14938</v>
      </c>
      <c r="C3482" s="1" t="s">
        <v>11374</v>
      </c>
      <c r="H3482" s="1">
        <v>6.5</v>
      </c>
      <c r="O3482" s="14"/>
    </row>
    <row r="3483" ht="14.25" customHeight="1">
      <c r="A3483" s="1" t="s">
        <v>18054</v>
      </c>
      <c r="B3483" s="1" t="s">
        <v>2394</v>
      </c>
      <c r="C3483" s="1" t="s">
        <v>7737</v>
      </c>
      <c r="H3483" s="1">
        <v>9.0</v>
      </c>
      <c r="O3483" s="14"/>
    </row>
    <row r="3484" ht="14.25" customHeight="1">
      <c r="A3484" s="1" t="s">
        <v>893</v>
      </c>
      <c r="B3484" s="1" t="s">
        <v>625</v>
      </c>
      <c r="C3484" s="1" t="s">
        <v>9234</v>
      </c>
      <c r="H3484" s="1">
        <v>6.8</v>
      </c>
      <c r="O3484" s="14"/>
    </row>
    <row r="3485" ht="14.25" customHeight="1">
      <c r="A3485" s="1" t="s">
        <v>893</v>
      </c>
      <c r="B3485" s="1" t="s">
        <v>625</v>
      </c>
      <c r="C3485" s="1" t="s">
        <v>7737</v>
      </c>
      <c r="H3485" s="1">
        <v>6.8</v>
      </c>
      <c r="O3485" s="14"/>
    </row>
    <row r="3486" ht="14.25" customHeight="1">
      <c r="A3486" s="1" t="s">
        <v>893</v>
      </c>
      <c r="B3486" s="1" t="s">
        <v>1138</v>
      </c>
      <c r="C3486" s="1" t="s">
        <v>18054</v>
      </c>
      <c r="D3486" s="1" t="s">
        <v>7737</v>
      </c>
      <c r="H3486" s="1">
        <v>5.2</v>
      </c>
      <c r="O3486" s="14"/>
    </row>
    <row r="3487" ht="14.25" customHeight="1">
      <c r="A3487" s="1" t="s">
        <v>625</v>
      </c>
      <c r="B3487" s="1" t="s">
        <v>4647</v>
      </c>
      <c r="C3487" s="1" t="s">
        <v>7737</v>
      </c>
      <c r="H3487" s="1">
        <v>7.2</v>
      </c>
      <c r="O3487" s="14"/>
    </row>
    <row r="3488" ht="14.25" customHeight="1">
      <c r="A3488" s="1" t="s">
        <v>37</v>
      </c>
      <c r="B3488" s="1" t="s">
        <v>18062</v>
      </c>
      <c r="H3488" s="1">
        <v>7.5</v>
      </c>
      <c r="O3488" s="14"/>
    </row>
    <row r="3489" ht="14.25" customHeight="1">
      <c r="A3489" s="1" t="s">
        <v>4647</v>
      </c>
      <c r="B3489" s="1" t="s">
        <v>18059</v>
      </c>
      <c r="H3489" s="1">
        <v>4.0</v>
      </c>
      <c r="O3489" s="14"/>
    </row>
    <row r="3490" ht="14.25" customHeight="1">
      <c r="A3490" s="1" t="s">
        <v>1138</v>
      </c>
      <c r="H3490" s="1">
        <v>6.8</v>
      </c>
      <c r="O3490" s="14"/>
    </row>
    <row r="3491" ht="14.25" customHeight="1">
      <c r="A3491" s="1" t="s">
        <v>18054</v>
      </c>
      <c r="B3491" s="1" t="s">
        <v>4647</v>
      </c>
      <c r="H3491" s="1">
        <v>6.9</v>
      </c>
      <c r="O3491" s="14"/>
    </row>
    <row r="3492" ht="14.25" customHeight="1">
      <c r="A3492" s="1" t="s">
        <v>893</v>
      </c>
      <c r="B3492" s="1" t="s">
        <v>2394</v>
      </c>
      <c r="C3492" s="1" t="s">
        <v>851</v>
      </c>
      <c r="D3492" s="1" t="s">
        <v>14938</v>
      </c>
      <c r="H3492" s="1">
        <v>8.2</v>
      </c>
      <c r="O3492" s="14"/>
    </row>
    <row r="3493" ht="14.25" customHeight="1">
      <c r="A3493" s="1" t="s">
        <v>1138</v>
      </c>
      <c r="B3493" s="1" t="s">
        <v>18054</v>
      </c>
      <c r="C3493" s="1" t="s">
        <v>2394</v>
      </c>
      <c r="H3493" s="1">
        <v>7.3</v>
      </c>
      <c r="O3493" s="14"/>
    </row>
    <row r="3494" ht="14.25" customHeight="1">
      <c r="A3494" s="1" t="s">
        <v>18054</v>
      </c>
      <c r="B3494" s="1" t="s">
        <v>2394</v>
      </c>
      <c r="C3494" s="1" t="s">
        <v>7737</v>
      </c>
      <c r="H3494" s="1">
        <v>6.1</v>
      </c>
      <c r="O3494" s="14"/>
    </row>
    <row r="3495" ht="14.25" customHeight="1">
      <c r="A3495" s="1" t="s">
        <v>893</v>
      </c>
      <c r="B3495" s="1" t="s">
        <v>625</v>
      </c>
      <c r="C3495" s="1" t="s">
        <v>7737</v>
      </c>
      <c r="H3495" s="1">
        <v>7.8</v>
      </c>
      <c r="O3495" s="14"/>
    </row>
    <row r="3496" ht="14.25" customHeight="1">
      <c r="A3496" s="1" t="s">
        <v>4647</v>
      </c>
      <c r="H3496" s="1">
        <v>6.0</v>
      </c>
      <c r="O3496" s="14"/>
    </row>
    <row r="3497" ht="14.25" customHeight="1">
      <c r="A3497" s="1" t="s">
        <v>4647</v>
      </c>
      <c r="H3497" s="1">
        <v>4.1</v>
      </c>
      <c r="O3497" s="14"/>
    </row>
    <row r="3498" ht="14.25" customHeight="1">
      <c r="A3498" s="1" t="s">
        <v>1138</v>
      </c>
      <c r="B3498" s="1" t="s">
        <v>2394</v>
      </c>
      <c r="H3498" s="1">
        <v>7.0</v>
      </c>
      <c r="O3498" s="14"/>
    </row>
    <row r="3499" ht="14.25" customHeight="1">
      <c r="A3499" s="1" t="s">
        <v>2394</v>
      </c>
      <c r="B3499" s="1" t="s">
        <v>18059</v>
      </c>
      <c r="H3499" s="1">
        <v>7.1</v>
      </c>
      <c r="O3499" s="14"/>
    </row>
    <row r="3500" ht="14.25" customHeight="1">
      <c r="A3500" s="1" t="s">
        <v>893</v>
      </c>
      <c r="B3500" s="1" t="s">
        <v>851</v>
      </c>
      <c r="C3500" s="1" t="s">
        <v>4647</v>
      </c>
      <c r="D3500" s="1" t="s">
        <v>7737</v>
      </c>
      <c r="H3500" s="1">
        <v>6.2</v>
      </c>
      <c r="O3500" s="14"/>
    </row>
    <row r="3501" ht="14.25" customHeight="1">
      <c r="A3501" s="1" t="s">
        <v>2394</v>
      </c>
      <c r="B3501" s="1" t="s">
        <v>9004</v>
      </c>
      <c r="H3501" s="1">
        <v>6.9</v>
      </c>
      <c r="O3501" s="14"/>
    </row>
    <row r="3502" ht="14.25" customHeight="1">
      <c r="A3502" s="1" t="s">
        <v>2394</v>
      </c>
      <c r="B3502" s="1" t="s">
        <v>14938</v>
      </c>
      <c r="H3502" s="1">
        <v>7.6</v>
      </c>
      <c r="O3502" s="14"/>
    </row>
    <row r="3503" ht="14.25" customHeight="1">
      <c r="A3503" s="1" t="s">
        <v>2394</v>
      </c>
      <c r="H3503" s="1">
        <v>7.6</v>
      </c>
      <c r="O3503" s="14"/>
    </row>
    <row r="3504" ht="14.25" customHeight="1">
      <c r="A3504" s="1" t="s">
        <v>1138</v>
      </c>
      <c r="B3504" s="1" t="s">
        <v>2394</v>
      </c>
      <c r="C3504" s="1" t="s">
        <v>14938</v>
      </c>
      <c r="H3504" s="1">
        <v>6.4</v>
      </c>
      <c r="O3504" s="14"/>
    </row>
    <row r="3505" ht="14.25" customHeight="1">
      <c r="A3505" s="1" t="s">
        <v>1138</v>
      </c>
      <c r="B3505" s="1" t="s">
        <v>2394</v>
      </c>
      <c r="C3505" s="1" t="s">
        <v>13193</v>
      </c>
      <c r="D3505" s="1" t="s">
        <v>14938</v>
      </c>
      <c r="H3505" s="1">
        <v>6.2</v>
      </c>
      <c r="O3505" s="14"/>
    </row>
    <row r="3506" ht="14.25" customHeight="1">
      <c r="A3506" s="1" t="s">
        <v>625</v>
      </c>
      <c r="B3506" s="1" t="s">
        <v>10030</v>
      </c>
      <c r="C3506" s="1" t="s">
        <v>2394</v>
      </c>
      <c r="D3506" s="1" t="s">
        <v>17075</v>
      </c>
      <c r="H3506" s="1">
        <v>7.5</v>
      </c>
      <c r="O3506" s="14"/>
    </row>
    <row r="3507" ht="14.25" customHeight="1">
      <c r="A3507" s="1" t="s">
        <v>1138</v>
      </c>
      <c r="B3507" s="1" t="s">
        <v>18062</v>
      </c>
      <c r="H3507" s="1">
        <v>2.0</v>
      </c>
      <c r="O3507" s="14"/>
    </row>
    <row r="3508" ht="14.25" customHeight="1">
      <c r="A3508" s="1" t="s">
        <v>893</v>
      </c>
      <c r="B3508" s="1" t="s">
        <v>18054</v>
      </c>
      <c r="C3508" s="1" t="s">
        <v>4647</v>
      </c>
      <c r="D3508" s="1" t="s">
        <v>9234</v>
      </c>
      <c r="E3508" s="1" t="s">
        <v>7737</v>
      </c>
      <c r="H3508" s="1">
        <v>6.2</v>
      </c>
      <c r="O3508" s="14"/>
    </row>
    <row r="3509" ht="14.25" customHeight="1">
      <c r="A3509" s="1" t="s">
        <v>893</v>
      </c>
      <c r="B3509" s="1" t="s">
        <v>18054</v>
      </c>
      <c r="C3509" s="1" t="s">
        <v>2394</v>
      </c>
      <c r="D3509" s="1" t="s">
        <v>7737</v>
      </c>
      <c r="H3509" s="1">
        <v>7.7</v>
      </c>
      <c r="O3509" s="14"/>
    </row>
    <row r="3510" ht="14.25" customHeight="1">
      <c r="A3510" s="1" t="s">
        <v>625</v>
      </c>
      <c r="B3510" s="1" t="s">
        <v>10030</v>
      </c>
      <c r="C3510" s="1" t="s">
        <v>2394</v>
      </c>
      <c r="H3510" s="1">
        <v>6.5</v>
      </c>
      <c r="O3510" s="14"/>
    </row>
    <row r="3511" ht="14.25" customHeight="1">
      <c r="A3511" s="1" t="s">
        <v>893</v>
      </c>
      <c r="B3511" s="1" t="s">
        <v>2394</v>
      </c>
      <c r="C3511" s="1" t="s">
        <v>18059</v>
      </c>
      <c r="D3511" s="1" t="s">
        <v>9234</v>
      </c>
      <c r="H3511" s="1">
        <v>7.4</v>
      </c>
      <c r="O3511" s="14"/>
    </row>
    <row r="3512" ht="14.25" customHeight="1">
      <c r="A3512" s="1" t="s">
        <v>2394</v>
      </c>
      <c r="B3512" s="1" t="s">
        <v>13193</v>
      </c>
      <c r="C3512" s="1" t="s">
        <v>14938</v>
      </c>
      <c r="H3512" s="1">
        <v>7.9</v>
      </c>
      <c r="O3512" s="14"/>
    </row>
    <row r="3513" ht="14.25" customHeight="1">
      <c r="A3513" s="1" t="s">
        <v>2394</v>
      </c>
      <c r="B3513" s="1" t="s">
        <v>18062</v>
      </c>
      <c r="H3513" s="1">
        <v>6.8</v>
      </c>
      <c r="O3513" s="14"/>
    </row>
    <row r="3514" ht="14.25" customHeight="1">
      <c r="A3514" s="1" t="s">
        <v>1138</v>
      </c>
      <c r="B3514" s="1" t="s">
        <v>2394</v>
      </c>
      <c r="C3514" s="1" t="s">
        <v>14938</v>
      </c>
      <c r="H3514" s="1">
        <v>6.3</v>
      </c>
      <c r="O3514" s="14"/>
    </row>
    <row r="3515" ht="14.25" customHeight="1">
      <c r="A3515" s="1" t="s">
        <v>2394</v>
      </c>
      <c r="B3515" s="1" t="s">
        <v>13732</v>
      </c>
      <c r="H3515" s="1">
        <v>6.3</v>
      </c>
      <c r="O3515" s="14"/>
    </row>
    <row r="3516" ht="14.25" customHeight="1">
      <c r="A3516" s="1" t="s">
        <v>10030</v>
      </c>
      <c r="B3516" s="1" t="s">
        <v>18054</v>
      </c>
      <c r="C3516" s="1" t="s">
        <v>2394</v>
      </c>
      <c r="H3516" s="1">
        <v>6.6</v>
      </c>
      <c r="O3516" s="14"/>
    </row>
    <row r="3517" ht="14.25" customHeight="1">
      <c r="A3517" s="1" t="s">
        <v>10030</v>
      </c>
      <c r="B3517" s="1" t="s">
        <v>2394</v>
      </c>
      <c r="H3517" s="1">
        <v>6.4</v>
      </c>
      <c r="O3517" s="14"/>
    </row>
    <row r="3518" ht="14.25" customHeight="1">
      <c r="A3518" s="1" t="s">
        <v>2394</v>
      </c>
      <c r="B3518" s="1" t="s">
        <v>7737</v>
      </c>
      <c r="H3518" s="1">
        <v>7.5</v>
      </c>
      <c r="O3518" s="14"/>
    </row>
    <row r="3519" ht="14.25" customHeight="1">
      <c r="A3519" s="1" t="s">
        <v>2394</v>
      </c>
      <c r="B3519" s="1" t="s">
        <v>13732</v>
      </c>
      <c r="H3519" s="1">
        <v>5.8</v>
      </c>
      <c r="O3519" s="14"/>
    </row>
    <row r="3520" ht="14.25" customHeight="1">
      <c r="A3520" s="1" t="s">
        <v>2394</v>
      </c>
      <c r="B3520" s="1" t="s">
        <v>18062</v>
      </c>
      <c r="H3520" s="1">
        <v>6.5</v>
      </c>
      <c r="O3520" s="14"/>
    </row>
    <row r="3521" ht="14.25" customHeight="1">
      <c r="A3521" s="1" t="s">
        <v>1138</v>
      </c>
      <c r="B3521" s="1" t="s">
        <v>2394</v>
      </c>
      <c r="C3521" s="1" t="s">
        <v>13732</v>
      </c>
      <c r="H3521" s="1">
        <v>4.8</v>
      </c>
      <c r="O3521" s="14"/>
    </row>
    <row r="3522" ht="14.25" customHeight="1">
      <c r="A3522" s="1" t="s">
        <v>2394</v>
      </c>
      <c r="B3522" s="1" t="s">
        <v>14938</v>
      </c>
      <c r="H3522" s="1">
        <v>7.2</v>
      </c>
      <c r="O3522" s="14"/>
    </row>
    <row r="3523" ht="14.25" customHeight="1">
      <c r="A3523" s="1" t="s">
        <v>625</v>
      </c>
      <c r="B3523" s="1" t="s">
        <v>2394</v>
      </c>
      <c r="C3523" s="1" t="s">
        <v>14938</v>
      </c>
      <c r="D3523" s="1" t="s">
        <v>18061</v>
      </c>
      <c r="H3523" s="1">
        <v>6.3</v>
      </c>
      <c r="O3523" s="14"/>
    </row>
    <row r="3524" ht="14.25" customHeight="1">
      <c r="A3524" s="1" t="s">
        <v>1138</v>
      </c>
      <c r="B3524" s="1" t="s">
        <v>851</v>
      </c>
      <c r="C3524" s="1" t="s">
        <v>9234</v>
      </c>
      <c r="H3524" s="1">
        <v>7.0</v>
      </c>
      <c r="O3524" s="14"/>
    </row>
    <row r="3525" ht="14.25" customHeight="1">
      <c r="A3525" s="1" t="s">
        <v>1138</v>
      </c>
      <c r="B3525" s="1" t="s">
        <v>2394</v>
      </c>
      <c r="H3525" s="1">
        <v>6.3</v>
      </c>
      <c r="O3525" s="14"/>
    </row>
    <row r="3526" ht="14.25" customHeight="1">
      <c r="A3526" s="1" t="s">
        <v>1138</v>
      </c>
      <c r="H3526" s="1">
        <v>5.3</v>
      </c>
      <c r="O3526" s="14"/>
    </row>
    <row r="3527" ht="14.25" customHeight="1">
      <c r="A3527" s="1" t="s">
        <v>1138</v>
      </c>
      <c r="H3527" s="1">
        <v>2.3</v>
      </c>
      <c r="O3527" s="14"/>
    </row>
    <row r="3528" ht="14.25" customHeight="1">
      <c r="A3528" s="1" t="s">
        <v>2394</v>
      </c>
      <c r="H3528" s="1">
        <v>7.1</v>
      </c>
      <c r="O3528" s="14"/>
    </row>
    <row r="3529" ht="14.25" customHeight="1">
      <c r="A3529" s="1" t="s">
        <v>1138</v>
      </c>
      <c r="B3529" s="1" t="s">
        <v>18054</v>
      </c>
      <c r="C3529" s="1" t="s">
        <v>2394</v>
      </c>
      <c r="H3529" s="1">
        <v>6.2</v>
      </c>
      <c r="O3529" s="14"/>
    </row>
    <row r="3530" ht="14.25" customHeight="1">
      <c r="A3530" s="1" t="s">
        <v>625</v>
      </c>
      <c r="B3530" s="1" t="s">
        <v>2394</v>
      </c>
      <c r="C3530" s="1" t="s">
        <v>18059</v>
      </c>
      <c r="H3530" s="1">
        <v>6.2</v>
      </c>
      <c r="O3530" s="14"/>
    </row>
    <row r="3531" ht="14.25" customHeight="1">
      <c r="A3531" s="1" t="s">
        <v>2394</v>
      </c>
      <c r="B3531" s="1" t="s">
        <v>14938</v>
      </c>
      <c r="H3531" s="1">
        <v>6.7</v>
      </c>
      <c r="O3531" s="14"/>
    </row>
    <row r="3532" ht="14.25" customHeight="1">
      <c r="A3532" s="1" t="s">
        <v>10030</v>
      </c>
      <c r="B3532" s="1" t="s">
        <v>2394</v>
      </c>
      <c r="C3532" s="1" t="s">
        <v>14938</v>
      </c>
      <c r="H3532" s="1">
        <v>6.5</v>
      </c>
      <c r="O3532" s="14"/>
    </row>
    <row r="3533" ht="14.25" customHeight="1">
      <c r="A3533" s="1" t="s">
        <v>1138</v>
      </c>
      <c r="H3533" s="1">
        <v>5.9</v>
      </c>
      <c r="O3533" s="14"/>
    </row>
    <row r="3534" ht="14.25" customHeight="1">
      <c r="A3534" s="1" t="s">
        <v>2394</v>
      </c>
      <c r="B3534" s="1" t="s">
        <v>9234</v>
      </c>
      <c r="H3534" s="1">
        <v>6.7</v>
      </c>
      <c r="O3534" s="14"/>
    </row>
    <row r="3535" ht="14.25" customHeight="1">
      <c r="A3535" s="1" t="s">
        <v>1138</v>
      </c>
      <c r="B3535" s="1" t="s">
        <v>18054</v>
      </c>
      <c r="C3535" s="1" t="s">
        <v>7737</v>
      </c>
      <c r="H3535" s="1">
        <v>6.0</v>
      </c>
      <c r="O3535" s="14"/>
    </row>
    <row r="3536" ht="14.25" customHeight="1">
      <c r="A3536" s="1" t="s">
        <v>2394</v>
      </c>
      <c r="H3536" s="1">
        <v>6.9</v>
      </c>
      <c r="O3536" s="14"/>
    </row>
    <row r="3537" ht="14.25" customHeight="1">
      <c r="A3537" s="1" t="s">
        <v>893</v>
      </c>
      <c r="B3537" s="1" t="s">
        <v>18054</v>
      </c>
      <c r="C3537" s="1" t="s">
        <v>7737</v>
      </c>
      <c r="H3537" s="1">
        <v>7.9</v>
      </c>
      <c r="O3537" s="14"/>
    </row>
    <row r="3538" ht="14.25" customHeight="1">
      <c r="A3538" s="1" t="s">
        <v>893</v>
      </c>
      <c r="B3538" s="1" t="s">
        <v>18054</v>
      </c>
      <c r="H3538" s="1">
        <v>5.3</v>
      </c>
      <c r="O3538" s="14"/>
    </row>
    <row r="3539" ht="14.25" customHeight="1">
      <c r="A3539" s="1" t="s">
        <v>1138</v>
      </c>
      <c r="B3539" s="1" t="s">
        <v>851</v>
      </c>
      <c r="C3539" s="1" t="s">
        <v>4647</v>
      </c>
      <c r="D3539" s="1" t="s">
        <v>18059</v>
      </c>
      <c r="H3539" s="1">
        <v>4.8</v>
      </c>
      <c r="O3539" s="14"/>
    </row>
    <row r="3540" ht="14.25" customHeight="1">
      <c r="A3540" s="1" t="s">
        <v>625</v>
      </c>
      <c r="B3540" s="1" t="s">
        <v>8614</v>
      </c>
      <c r="C3540" s="1" t="s">
        <v>13732</v>
      </c>
      <c r="H3540" s="1">
        <v>5.3</v>
      </c>
      <c r="O3540" s="14"/>
    </row>
    <row r="3541" ht="14.25" customHeight="1">
      <c r="A3541" s="1" t="s">
        <v>893</v>
      </c>
      <c r="B3541" s="1" t="s">
        <v>625</v>
      </c>
      <c r="C3541" s="1" t="s">
        <v>8614</v>
      </c>
      <c r="D3541" s="1" t="s">
        <v>1138</v>
      </c>
      <c r="E3541" s="1" t="s">
        <v>2394</v>
      </c>
      <c r="F3541" s="1" t="s">
        <v>13732</v>
      </c>
      <c r="G3541" s="1" t="s">
        <v>851</v>
      </c>
      <c r="H3541" s="1">
        <v>6.0</v>
      </c>
      <c r="O3541" s="14"/>
    </row>
    <row r="3542" ht="14.25" customHeight="1">
      <c r="A3542" s="1" t="s">
        <v>11374</v>
      </c>
      <c r="H3542" s="1">
        <v>7.3</v>
      </c>
      <c r="O3542" s="14"/>
    </row>
    <row r="3543" ht="14.25" customHeight="1">
      <c r="A3543" s="1" t="s">
        <v>893</v>
      </c>
      <c r="B3543" s="1" t="s">
        <v>625</v>
      </c>
      <c r="C3543" s="1" t="s">
        <v>2394</v>
      </c>
      <c r="D3543" s="1" t="s">
        <v>851</v>
      </c>
      <c r="E3543" s="1" t="s">
        <v>9234</v>
      </c>
      <c r="H3543" s="1">
        <v>7.4</v>
      </c>
      <c r="O3543" s="14"/>
    </row>
    <row r="3544" ht="14.25" customHeight="1">
      <c r="A3544" s="1" t="s">
        <v>1138</v>
      </c>
      <c r="H3544" s="1">
        <v>7.7</v>
      </c>
      <c r="O3544" s="14"/>
    </row>
    <row r="3545" ht="14.25" customHeight="1">
      <c r="A3545" s="1" t="s">
        <v>1138</v>
      </c>
      <c r="B3545" s="1" t="s">
        <v>2394</v>
      </c>
      <c r="C3545" s="1" t="s">
        <v>13732</v>
      </c>
      <c r="D3545" s="1" t="s">
        <v>9004</v>
      </c>
      <c r="E3545" s="1" t="s">
        <v>13193</v>
      </c>
      <c r="F3545" s="1" t="s">
        <v>14938</v>
      </c>
      <c r="H3545" s="1">
        <v>4.8</v>
      </c>
      <c r="O3545" s="14"/>
    </row>
    <row r="3546" ht="14.25" customHeight="1">
      <c r="A3546" s="1" t="s">
        <v>2394</v>
      </c>
      <c r="B3546" s="1" t="s">
        <v>14938</v>
      </c>
      <c r="H3546" s="1">
        <v>7.2</v>
      </c>
      <c r="O3546" s="14"/>
    </row>
    <row r="3547" ht="14.25" customHeight="1">
      <c r="A3547" s="1" t="s">
        <v>18054</v>
      </c>
      <c r="B3547" s="1" t="s">
        <v>2394</v>
      </c>
      <c r="C3547" s="1" t="s">
        <v>7737</v>
      </c>
      <c r="H3547" s="1">
        <v>5.8</v>
      </c>
      <c r="O3547" s="14"/>
    </row>
    <row r="3548" ht="14.25" customHeight="1">
      <c r="A3548" s="1" t="s">
        <v>10030</v>
      </c>
      <c r="B3548" s="1" t="s">
        <v>2394</v>
      </c>
      <c r="C3548" s="1" t="s">
        <v>14938</v>
      </c>
      <c r="D3548" s="1" t="s">
        <v>18061</v>
      </c>
      <c r="H3548" s="1">
        <v>7.3</v>
      </c>
      <c r="O3548" s="14"/>
    </row>
    <row r="3549" ht="14.25" customHeight="1">
      <c r="A3549" s="1" t="s">
        <v>1138</v>
      </c>
      <c r="B3549" s="1" t="s">
        <v>2394</v>
      </c>
      <c r="H3549" s="1">
        <v>7.0</v>
      </c>
      <c r="O3549" s="14"/>
    </row>
    <row r="3550" ht="14.25" customHeight="1">
      <c r="A3550" s="1" t="s">
        <v>18054</v>
      </c>
      <c r="B3550" s="1" t="s">
        <v>7737</v>
      </c>
      <c r="H3550" s="1">
        <v>6.4</v>
      </c>
      <c r="O3550" s="14"/>
    </row>
    <row r="3551" ht="14.25" customHeight="1">
      <c r="A3551" s="1" t="s">
        <v>2394</v>
      </c>
      <c r="B3551" s="1" t="s">
        <v>4647</v>
      </c>
      <c r="C3551" s="1" t="s">
        <v>7737</v>
      </c>
      <c r="H3551" s="1">
        <v>5.6</v>
      </c>
      <c r="O3551" s="14"/>
    </row>
    <row r="3552" ht="14.25" customHeight="1">
      <c r="A3552" s="1" t="s">
        <v>2394</v>
      </c>
      <c r="B3552" s="1" t="s">
        <v>18059</v>
      </c>
      <c r="C3552" s="1" t="s">
        <v>18061</v>
      </c>
      <c r="H3552" s="1">
        <v>8.2</v>
      </c>
      <c r="O3552" s="14"/>
    </row>
    <row r="3553" ht="14.25" customHeight="1">
      <c r="A3553" s="1" t="s">
        <v>1138</v>
      </c>
      <c r="B3553" s="1" t="s">
        <v>2394</v>
      </c>
      <c r="C3553" s="1" t="s">
        <v>14938</v>
      </c>
      <c r="H3553" s="1">
        <v>6.5</v>
      </c>
      <c r="O3553" s="14"/>
    </row>
    <row r="3554" ht="14.25" customHeight="1">
      <c r="A3554" s="1" t="s">
        <v>893</v>
      </c>
      <c r="B3554" s="1" t="s">
        <v>1138</v>
      </c>
      <c r="C3554" s="1" t="s">
        <v>18054</v>
      </c>
      <c r="D3554" s="1" t="s">
        <v>2394</v>
      </c>
      <c r="E3554" s="1" t="s">
        <v>14938</v>
      </c>
      <c r="F3554" s="1" t="s">
        <v>7737</v>
      </c>
      <c r="H3554" s="1">
        <v>6.4</v>
      </c>
      <c r="O3554" s="14"/>
    </row>
    <row r="3555" ht="14.25" customHeight="1">
      <c r="A3555" s="1" t="s">
        <v>893</v>
      </c>
      <c r="B3555" s="1" t="s">
        <v>18054</v>
      </c>
      <c r="C3555" s="1" t="s">
        <v>2394</v>
      </c>
      <c r="D3555" s="1" t="s">
        <v>7737</v>
      </c>
      <c r="H3555" s="1">
        <v>8.1</v>
      </c>
      <c r="O3555" s="14"/>
    </row>
    <row r="3556" ht="14.25" customHeight="1">
      <c r="A3556" s="1" t="s">
        <v>4647</v>
      </c>
      <c r="B3556" s="1" t="s">
        <v>18059</v>
      </c>
      <c r="H3556" s="1">
        <v>5.4</v>
      </c>
      <c r="O3556" s="14"/>
    </row>
    <row r="3557" ht="14.25" customHeight="1">
      <c r="A3557" s="1" t="s">
        <v>1138</v>
      </c>
      <c r="B3557" s="1" t="s">
        <v>2394</v>
      </c>
      <c r="C3557" s="1" t="s">
        <v>13193</v>
      </c>
      <c r="H3557" s="1">
        <v>6.3</v>
      </c>
      <c r="O3557" s="14"/>
    </row>
    <row r="3558" ht="14.25" customHeight="1">
      <c r="A3558" s="1" t="s">
        <v>18054</v>
      </c>
      <c r="B3558" s="1" t="s">
        <v>2394</v>
      </c>
      <c r="H3558" s="1">
        <v>7.8</v>
      </c>
      <c r="O3558" s="14"/>
    </row>
    <row r="3559" ht="14.25" customHeight="1">
      <c r="A3559" s="1" t="s">
        <v>10030</v>
      </c>
      <c r="B3559" s="1" t="s">
        <v>2394</v>
      </c>
      <c r="C3559" s="1" t="s">
        <v>9004</v>
      </c>
      <c r="H3559" s="1">
        <v>6.8</v>
      </c>
      <c r="O3559" s="14"/>
    </row>
    <row r="3560" ht="14.25" customHeight="1">
      <c r="A3560" s="1" t="s">
        <v>1138</v>
      </c>
      <c r="B3560" s="1" t="s">
        <v>2394</v>
      </c>
      <c r="H3560" s="1">
        <v>7.2</v>
      </c>
      <c r="O3560" s="14"/>
    </row>
    <row r="3561" ht="14.25" customHeight="1">
      <c r="A3561" s="1" t="s">
        <v>18059</v>
      </c>
      <c r="B3561" s="1" t="s">
        <v>14938</v>
      </c>
      <c r="C3561" s="1" t="s">
        <v>7737</v>
      </c>
      <c r="H3561" s="1">
        <v>7.1</v>
      </c>
      <c r="O3561" s="14"/>
    </row>
    <row r="3562" ht="14.25" customHeight="1">
      <c r="A3562" s="1" t="s">
        <v>625</v>
      </c>
      <c r="B3562" s="1" t="s">
        <v>1138</v>
      </c>
      <c r="C3562" s="1" t="s">
        <v>2394</v>
      </c>
      <c r="D3562" s="1" t="s">
        <v>13732</v>
      </c>
      <c r="H3562" s="1">
        <v>6.2</v>
      </c>
      <c r="O3562" s="14"/>
    </row>
    <row r="3563" ht="14.25" customHeight="1">
      <c r="A3563" s="1" t="s">
        <v>1138</v>
      </c>
      <c r="B3563" s="1" t="s">
        <v>18054</v>
      </c>
      <c r="H3563" s="1">
        <v>7.3</v>
      </c>
      <c r="O3563" s="14"/>
    </row>
    <row r="3564" ht="14.25" customHeight="1">
      <c r="A3564" s="1" t="s">
        <v>1138</v>
      </c>
      <c r="B3564" s="1" t="s">
        <v>2394</v>
      </c>
      <c r="C3564" s="1" t="s">
        <v>14938</v>
      </c>
      <c r="H3564" s="1">
        <v>5.9</v>
      </c>
      <c r="O3564" s="14"/>
    </row>
    <row r="3565" ht="14.25" customHeight="1">
      <c r="A3565" s="1" t="s">
        <v>9234</v>
      </c>
      <c r="B3565" s="1" t="s">
        <v>7737</v>
      </c>
      <c r="H3565" s="1">
        <v>7.2</v>
      </c>
      <c r="O3565" s="14"/>
    </row>
    <row r="3566" ht="14.25" customHeight="1">
      <c r="A3566" s="1" t="s">
        <v>4647</v>
      </c>
      <c r="B3566" s="1" t="s">
        <v>9234</v>
      </c>
      <c r="C3566" s="1" t="s">
        <v>7737</v>
      </c>
      <c r="H3566" s="1">
        <v>3.6</v>
      </c>
      <c r="O3566" s="14"/>
    </row>
    <row r="3567" ht="14.25" customHeight="1">
      <c r="A3567" s="1" t="s">
        <v>10030</v>
      </c>
      <c r="B3567" s="1" t="s">
        <v>2394</v>
      </c>
      <c r="H3567" s="1">
        <v>7.7</v>
      </c>
      <c r="O3567" s="14"/>
    </row>
    <row r="3568" ht="14.25" customHeight="1">
      <c r="A3568" s="1" t="s">
        <v>2394</v>
      </c>
      <c r="H3568" s="1">
        <v>7.3</v>
      </c>
      <c r="O3568" s="14"/>
    </row>
    <row r="3569" ht="14.25" customHeight="1">
      <c r="A3569" s="1" t="s">
        <v>18054</v>
      </c>
      <c r="B3569" s="1" t="s">
        <v>2394</v>
      </c>
      <c r="C3569" s="1" t="s">
        <v>7737</v>
      </c>
      <c r="H3569" s="1">
        <v>7.4</v>
      </c>
      <c r="O3569" s="14"/>
    </row>
    <row r="3570" ht="14.25" customHeight="1">
      <c r="A3570" s="1" t="s">
        <v>2394</v>
      </c>
      <c r="B3570" s="1" t="s">
        <v>11374</v>
      </c>
      <c r="H3570" s="1">
        <v>6.6</v>
      </c>
      <c r="O3570" s="14"/>
    </row>
    <row r="3571" ht="14.25" customHeight="1">
      <c r="A3571" s="1" t="s">
        <v>2394</v>
      </c>
      <c r="B3571" s="1" t="s">
        <v>7737</v>
      </c>
      <c r="H3571" s="1">
        <v>6.9</v>
      </c>
      <c r="O3571" s="14"/>
    </row>
    <row r="3572" ht="14.25" customHeight="1">
      <c r="A3572" s="1" t="s">
        <v>2394</v>
      </c>
      <c r="B3572" s="1" t="s">
        <v>14938</v>
      </c>
      <c r="H3572" s="1">
        <v>6.8</v>
      </c>
      <c r="O3572" s="14"/>
    </row>
    <row r="3573" ht="14.25" customHeight="1">
      <c r="A3573" s="1" t="s">
        <v>2394</v>
      </c>
      <c r="H3573" s="1">
        <v>7.3</v>
      </c>
      <c r="O3573" s="14"/>
    </row>
    <row r="3574" ht="14.25" customHeight="1">
      <c r="A3574" s="1" t="s">
        <v>2394</v>
      </c>
      <c r="B3574" s="1" t="s">
        <v>14938</v>
      </c>
      <c r="C3574" s="1" t="s">
        <v>18061</v>
      </c>
      <c r="H3574" s="1">
        <v>7.2</v>
      </c>
      <c r="O3574" s="14"/>
    </row>
    <row r="3575" ht="14.25" customHeight="1">
      <c r="A3575" s="1" t="s">
        <v>893</v>
      </c>
      <c r="B3575" s="1" t="s">
        <v>625</v>
      </c>
      <c r="C3575" s="1" t="s">
        <v>2394</v>
      </c>
      <c r="D3575" s="1" t="s">
        <v>11374</v>
      </c>
      <c r="H3575" s="1">
        <v>6.5</v>
      </c>
      <c r="O3575" s="14"/>
    </row>
    <row r="3576" ht="14.25" customHeight="1">
      <c r="A3576" s="1" t="s">
        <v>10030</v>
      </c>
      <c r="B3576" s="1" t="s">
        <v>2394</v>
      </c>
      <c r="C3576" s="1" t="s">
        <v>9004</v>
      </c>
      <c r="H3576" s="1">
        <v>7.7</v>
      </c>
      <c r="O3576" s="14"/>
    </row>
    <row r="3577" ht="14.25" customHeight="1">
      <c r="A3577" s="1" t="s">
        <v>893</v>
      </c>
      <c r="B3577" s="1" t="s">
        <v>9234</v>
      </c>
      <c r="H3577" s="1">
        <v>8.1</v>
      </c>
      <c r="O3577" s="14"/>
    </row>
    <row r="3578" ht="14.25" customHeight="1">
      <c r="A3578" s="1" t="s">
        <v>2394</v>
      </c>
      <c r="B3578" s="1" t="s">
        <v>14938</v>
      </c>
      <c r="H3578" s="1">
        <v>7.7</v>
      </c>
      <c r="O3578" s="14"/>
    </row>
    <row r="3579" ht="14.25" customHeight="1">
      <c r="A3579" s="1" t="s">
        <v>10030</v>
      </c>
      <c r="B3579" s="1" t="s">
        <v>2394</v>
      </c>
      <c r="C3579" s="1" t="s">
        <v>18062</v>
      </c>
      <c r="H3579" s="1">
        <v>7.6</v>
      </c>
      <c r="O3579" s="14"/>
    </row>
    <row r="3580" ht="14.25" customHeight="1">
      <c r="A3580" s="1" t="s">
        <v>1138</v>
      </c>
      <c r="B3580" s="1" t="s">
        <v>4647</v>
      </c>
      <c r="C3580" s="1" t="s">
        <v>9234</v>
      </c>
      <c r="H3580" s="1">
        <v>7.3</v>
      </c>
      <c r="O3580" s="14"/>
    </row>
    <row r="3581" ht="14.25" customHeight="1">
      <c r="A3581" s="1" t="s">
        <v>18054</v>
      </c>
      <c r="B3581" s="1" t="s">
        <v>2394</v>
      </c>
      <c r="C3581" s="1" t="s">
        <v>7737</v>
      </c>
      <c r="H3581" s="1">
        <v>8.7</v>
      </c>
      <c r="O3581" s="14"/>
    </row>
    <row r="3582" ht="14.25" customHeight="1">
      <c r="A3582" s="1" t="s">
        <v>1138</v>
      </c>
      <c r="B3582" s="1" t="s">
        <v>14938</v>
      </c>
      <c r="H3582" s="1">
        <v>7.2</v>
      </c>
      <c r="O3582" s="14"/>
    </row>
    <row r="3583" ht="14.25" customHeight="1">
      <c r="A3583" s="1" t="s">
        <v>13193</v>
      </c>
      <c r="B3583" s="1" t="s">
        <v>14938</v>
      </c>
      <c r="H3583" s="1">
        <v>7.2</v>
      </c>
      <c r="O3583" s="14"/>
    </row>
    <row r="3584" ht="14.25" customHeight="1">
      <c r="A3584" s="1" t="s">
        <v>2394</v>
      </c>
      <c r="B3584" s="1" t="s">
        <v>18061</v>
      </c>
      <c r="H3584" s="1">
        <v>8.1</v>
      </c>
      <c r="O3584" s="14"/>
    </row>
    <row r="3585" ht="14.25" customHeight="1">
      <c r="A3585" s="1" t="s">
        <v>37</v>
      </c>
      <c r="B3585" s="1" t="s">
        <v>2394</v>
      </c>
      <c r="C3585" s="1" t="s">
        <v>18061</v>
      </c>
      <c r="H3585" s="1">
        <v>7.5</v>
      </c>
      <c r="O3585" s="14"/>
    </row>
    <row r="3586" ht="14.25" customHeight="1">
      <c r="A3586" s="1" t="s">
        <v>10030</v>
      </c>
      <c r="B3586" s="1" t="s">
        <v>18054</v>
      </c>
      <c r="C3586" s="1" t="s">
        <v>2394</v>
      </c>
      <c r="D3586" s="1" t="s">
        <v>11374</v>
      </c>
      <c r="H3586" s="1">
        <v>8.1</v>
      </c>
      <c r="O3586" s="14"/>
    </row>
    <row r="3587" ht="14.25" customHeight="1">
      <c r="A3587" s="1" t="s">
        <v>1138</v>
      </c>
      <c r="B3587" s="1" t="s">
        <v>13732</v>
      </c>
      <c r="C3587" s="1" t="s">
        <v>851</v>
      </c>
      <c r="D3587" s="1" t="s">
        <v>13193</v>
      </c>
      <c r="H3587" s="1">
        <v>7.8</v>
      </c>
      <c r="O3587" s="14"/>
    </row>
    <row r="3588" ht="14.25" customHeight="1">
      <c r="A3588" s="1" t="s">
        <v>2394</v>
      </c>
      <c r="H3588" s="1">
        <v>7.8</v>
      </c>
      <c r="O3588" s="14"/>
    </row>
    <row r="3589" ht="14.25" customHeight="1">
      <c r="A3589" s="1" t="s">
        <v>893</v>
      </c>
      <c r="B3589" s="1" t="s">
        <v>625</v>
      </c>
      <c r="C3589" s="1" t="s">
        <v>1138</v>
      </c>
      <c r="H3589" s="1">
        <v>5.8</v>
      </c>
      <c r="O3589" s="14"/>
    </row>
    <row r="3590" ht="14.25" customHeight="1">
      <c r="A3590" s="1" t="s">
        <v>18054</v>
      </c>
      <c r="B3590" s="1" t="s">
        <v>2394</v>
      </c>
      <c r="C3590" s="1" t="s">
        <v>13193</v>
      </c>
      <c r="D3590" s="1" t="s">
        <v>14938</v>
      </c>
      <c r="E3590" s="1" t="s">
        <v>7737</v>
      </c>
      <c r="H3590" s="1">
        <v>7.6</v>
      </c>
      <c r="O3590" s="14"/>
    </row>
    <row r="3591" ht="14.25" customHeight="1">
      <c r="A3591" s="1" t="s">
        <v>1138</v>
      </c>
      <c r="B3591" s="1" t="s">
        <v>18062</v>
      </c>
      <c r="H3591" s="1">
        <v>7.4</v>
      </c>
      <c r="O3591" s="14"/>
    </row>
    <row r="3592" ht="14.25" customHeight="1">
      <c r="A3592" s="1" t="s">
        <v>1138</v>
      </c>
      <c r="B3592" s="1" t="s">
        <v>2394</v>
      </c>
      <c r="H3592" s="1">
        <v>6.3</v>
      </c>
      <c r="O3592" s="14"/>
    </row>
    <row r="3593" ht="14.25" customHeight="1">
      <c r="A3593" s="1" t="s">
        <v>1138</v>
      </c>
      <c r="B3593" s="1" t="s">
        <v>2394</v>
      </c>
      <c r="C3593" s="1" t="s">
        <v>14938</v>
      </c>
      <c r="H3593" s="1">
        <v>6.9</v>
      </c>
      <c r="O3593" s="14"/>
    </row>
    <row r="3594" ht="14.25" customHeight="1">
      <c r="A3594" s="1" t="s">
        <v>18054</v>
      </c>
      <c r="B3594" s="1" t="s">
        <v>2394</v>
      </c>
      <c r="C3594" s="1" t="s">
        <v>18059</v>
      </c>
      <c r="D3594" s="1" t="s">
        <v>7737</v>
      </c>
      <c r="H3594" s="1">
        <v>8.6</v>
      </c>
      <c r="O3594" s="14"/>
    </row>
    <row r="3595" ht="14.25" customHeight="1">
      <c r="A3595" s="1" t="s">
        <v>851</v>
      </c>
      <c r="B3595" s="1" t="s">
        <v>4647</v>
      </c>
      <c r="C3595" s="1" t="s">
        <v>14938</v>
      </c>
      <c r="D3595" s="1" t="s">
        <v>7737</v>
      </c>
      <c r="H3595" s="1">
        <v>5.1</v>
      </c>
      <c r="O3595" s="14"/>
    </row>
    <row r="3596" ht="14.25" customHeight="1">
      <c r="A3596" s="1" t="s">
        <v>1138</v>
      </c>
      <c r="B3596" s="1" t="s">
        <v>14938</v>
      </c>
      <c r="H3596" s="1">
        <v>6.4</v>
      </c>
      <c r="O3596" s="14"/>
    </row>
    <row r="3597" ht="14.25" customHeight="1">
      <c r="A3597" s="1" t="s">
        <v>2394</v>
      </c>
      <c r="B3597" s="1" t="s">
        <v>18062</v>
      </c>
      <c r="H3597" s="1">
        <v>7.9</v>
      </c>
      <c r="O3597" s="14"/>
    </row>
    <row r="3598" ht="14.25" customHeight="1">
      <c r="A3598" s="1" t="s">
        <v>2394</v>
      </c>
      <c r="B3598" s="1" t="s">
        <v>14938</v>
      </c>
      <c r="C3598" s="1" t="s">
        <v>11374</v>
      </c>
      <c r="H3598" s="1">
        <v>6.9</v>
      </c>
      <c r="O3598" s="14"/>
    </row>
    <row r="3599" ht="14.25" customHeight="1">
      <c r="A3599" s="1" t="s">
        <v>1138</v>
      </c>
      <c r="H3599" s="1">
        <v>7.5</v>
      </c>
      <c r="O3599" s="14"/>
    </row>
    <row r="3600" ht="14.25" customHeight="1">
      <c r="A3600" s="1" t="s">
        <v>893</v>
      </c>
      <c r="B3600" s="1" t="s">
        <v>9234</v>
      </c>
      <c r="H3600" s="1">
        <v>7.2</v>
      </c>
      <c r="O3600" s="14"/>
    </row>
    <row r="3601" ht="14.25" customHeight="1">
      <c r="A3601" s="1" t="s">
        <v>1138</v>
      </c>
      <c r="B3601" s="1" t="s">
        <v>2394</v>
      </c>
      <c r="C3601" s="1" t="s">
        <v>13193</v>
      </c>
      <c r="H3601" s="1">
        <v>5.8</v>
      </c>
      <c r="O3601" s="14"/>
    </row>
    <row r="3602" ht="14.25" customHeight="1">
      <c r="A3602" s="1" t="s">
        <v>1138</v>
      </c>
      <c r="B3602" s="1" t="s">
        <v>13732</v>
      </c>
      <c r="H3602" s="1">
        <v>2.9</v>
      </c>
      <c r="O3602" s="14"/>
    </row>
    <row r="3603" ht="14.25" customHeight="1">
      <c r="A3603" s="1" t="s">
        <v>893</v>
      </c>
      <c r="B3603" s="1" t="s">
        <v>1138</v>
      </c>
      <c r="C3603" s="1" t="s">
        <v>18054</v>
      </c>
      <c r="H3603" s="1">
        <v>6.2</v>
      </c>
      <c r="O3603" s="14"/>
    </row>
    <row r="3604" ht="14.25" customHeight="1">
      <c r="A3604" s="1" t="s">
        <v>1138</v>
      </c>
      <c r="B3604" s="1" t="s">
        <v>9004</v>
      </c>
      <c r="H3604" s="1">
        <v>7.3</v>
      </c>
      <c r="O3604" s="14"/>
    </row>
    <row r="3605" ht="14.25" customHeight="1">
      <c r="A3605" s="1" t="s">
        <v>1138</v>
      </c>
      <c r="B3605" s="1" t="s">
        <v>2394</v>
      </c>
      <c r="C3605" s="1" t="s">
        <v>14938</v>
      </c>
      <c r="H3605" s="1">
        <v>6.2</v>
      </c>
      <c r="O3605" s="14"/>
    </row>
    <row r="3606" ht="14.25" customHeight="1">
      <c r="A3606" s="1" t="s">
        <v>2394</v>
      </c>
      <c r="B3606" s="1" t="s">
        <v>17075</v>
      </c>
      <c r="C3606" s="1" t="s">
        <v>14938</v>
      </c>
      <c r="D3606" s="1" t="s">
        <v>18061</v>
      </c>
      <c r="H3606" s="1">
        <v>8.2</v>
      </c>
      <c r="O3606" s="14"/>
    </row>
    <row r="3607" ht="14.25" customHeight="1">
      <c r="A3607" s="1" t="s">
        <v>1138</v>
      </c>
      <c r="B3607" s="1" t="s">
        <v>2394</v>
      </c>
      <c r="C3607" s="1" t="s">
        <v>851</v>
      </c>
      <c r="D3607" s="1" t="s">
        <v>14938</v>
      </c>
      <c r="H3607" s="1">
        <v>6.8</v>
      </c>
      <c r="O3607" s="14"/>
    </row>
    <row r="3608" ht="14.25" customHeight="1">
      <c r="A3608" s="1" t="s">
        <v>1138</v>
      </c>
      <c r="B3608" s="1" t="s">
        <v>4647</v>
      </c>
      <c r="C3608" s="1" t="s">
        <v>7737</v>
      </c>
      <c r="H3608" s="1">
        <v>6.1</v>
      </c>
      <c r="O3608" s="14"/>
    </row>
    <row r="3609" ht="14.25" customHeight="1">
      <c r="A3609" s="1" t="s">
        <v>10030</v>
      </c>
      <c r="B3609" s="1" t="s">
        <v>2394</v>
      </c>
      <c r="C3609" s="1" t="s">
        <v>17075</v>
      </c>
      <c r="D3609" s="1" t="s">
        <v>7737</v>
      </c>
      <c r="H3609" s="1">
        <v>7.7</v>
      </c>
      <c r="O3609" s="14"/>
    </row>
    <row r="3610" ht="14.25" customHeight="1">
      <c r="A3610" s="1" t="s">
        <v>4647</v>
      </c>
      <c r="B3610" s="1" t="s">
        <v>7737</v>
      </c>
      <c r="H3610" s="1">
        <v>5.2</v>
      </c>
      <c r="O3610" s="14"/>
    </row>
    <row r="3611" ht="14.25" customHeight="1">
      <c r="A3611" s="1" t="s">
        <v>1138</v>
      </c>
      <c r="B3611" s="1" t="s">
        <v>18054</v>
      </c>
      <c r="C3611" s="1" t="s">
        <v>2394</v>
      </c>
      <c r="H3611" s="1">
        <v>6.8</v>
      </c>
      <c r="O3611" s="14"/>
    </row>
    <row r="3612" ht="14.25" customHeight="1">
      <c r="A3612" s="1" t="s">
        <v>625</v>
      </c>
      <c r="B3612" s="1" t="s">
        <v>37</v>
      </c>
      <c r="C3612" s="1" t="s">
        <v>18066</v>
      </c>
      <c r="H3612" s="1">
        <v>6.5</v>
      </c>
      <c r="O3612" s="14"/>
    </row>
    <row r="3613" ht="14.25" customHeight="1">
      <c r="A3613" s="1" t="s">
        <v>10030</v>
      </c>
      <c r="B3613" s="1" t="s">
        <v>2394</v>
      </c>
      <c r="H3613" s="1">
        <v>7.0</v>
      </c>
      <c r="O3613" s="14"/>
    </row>
    <row r="3614" ht="14.25" customHeight="1">
      <c r="A3614" s="1" t="s">
        <v>1138</v>
      </c>
      <c r="B3614" s="1" t="s">
        <v>2394</v>
      </c>
      <c r="C3614" s="1" t="s">
        <v>14938</v>
      </c>
      <c r="H3614" s="1">
        <v>5.9</v>
      </c>
      <c r="O3614" s="14"/>
    </row>
    <row r="3615" ht="14.25" customHeight="1">
      <c r="A3615" s="1" t="s">
        <v>2394</v>
      </c>
      <c r="B3615" s="1" t="s">
        <v>18059</v>
      </c>
      <c r="C3615" s="1" t="s">
        <v>14938</v>
      </c>
      <c r="D3615" s="1" t="s">
        <v>7737</v>
      </c>
      <c r="H3615" s="1">
        <v>7.1</v>
      </c>
      <c r="O3615" s="14"/>
    </row>
    <row r="3616" ht="14.25" customHeight="1">
      <c r="A3616" s="1" t="s">
        <v>1138</v>
      </c>
      <c r="B3616" s="1" t="s">
        <v>11374</v>
      </c>
      <c r="H3616" s="1">
        <v>5.5</v>
      </c>
      <c r="O3616" s="14"/>
    </row>
    <row r="3617" ht="14.25" customHeight="1">
      <c r="A3617" s="1" t="s">
        <v>1138</v>
      </c>
      <c r="B3617" s="1" t="s">
        <v>2394</v>
      </c>
      <c r="H3617" s="1">
        <v>7.4</v>
      </c>
      <c r="O3617" s="14"/>
    </row>
    <row r="3618" ht="14.25" customHeight="1">
      <c r="A3618" s="1" t="s">
        <v>1138</v>
      </c>
      <c r="B3618" s="1" t="s">
        <v>18054</v>
      </c>
      <c r="C3618" s="1" t="s">
        <v>7737</v>
      </c>
      <c r="H3618" s="1">
        <v>7.3</v>
      </c>
      <c r="O3618" s="14"/>
    </row>
    <row r="3619" ht="14.25" customHeight="1">
      <c r="A3619" s="1" t="s">
        <v>1138</v>
      </c>
      <c r="H3619" s="1">
        <v>4.6</v>
      </c>
      <c r="O3619" s="14"/>
    </row>
    <row r="3620" ht="14.25" customHeight="1">
      <c r="A3620" s="1" t="s">
        <v>2394</v>
      </c>
      <c r="B3620" s="1" t="s">
        <v>14938</v>
      </c>
      <c r="H3620" s="1">
        <v>7.2</v>
      </c>
      <c r="O3620" s="14"/>
    </row>
    <row r="3621" ht="14.25" customHeight="1">
      <c r="A3621" s="1" t="s">
        <v>1138</v>
      </c>
      <c r="B3621" s="1" t="s">
        <v>2394</v>
      </c>
      <c r="C3621" s="1" t="s">
        <v>9004</v>
      </c>
      <c r="D3621" s="1" t="s">
        <v>14938</v>
      </c>
      <c r="H3621" s="1">
        <v>7.0</v>
      </c>
      <c r="O3621" s="14"/>
    </row>
    <row r="3622" ht="14.25" customHeight="1">
      <c r="A3622" s="1" t="s">
        <v>1138</v>
      </c>
      <c r="B3622" s="1" t="s">
        <v>14938</v>
      </c>
      <c r="H3622" s="1">
        <v>5.1</v>
      </c>
      <c r="O3622" s="14"/>
    </row>
    <row r="3623" ht="14.25" customHeight="1">
      <c r="A3623" s="1" t="s">
        <v>1138</v>
      </c>
      <c r="B3623" s="1" t="s">
        <v>2394</v>
      </c>
      <c r="H3623" s="1">
        <v>6.7</v>
      </c>
      <c r="O3623" s="14"/>
    </row>
    <row r="3624" ht="14.25" customHeight="1">
      <c r="A3624" s="1" t="s">
        <v>1138</v>
      </c>
      <c r="B3624" s="1" t="s">
        <v>2394</v>
      </c>
      <c r="C3624" s="1" t="s">
        <v>851</v>
      </c>
      <c r="D3624" s="1" t="s">
        <v>14938</v>
      </c>
      <c r="H3624" s="1">
        <v>5.3</v>
      </c>
      <c r="O3624" s="14"/>
    </row>
    <row r="3625" ht="14.25" customHeight="1">
      <c r="A3625" s="1" t="s">
        <v>18054</v>
      </c>
      <c r="B3625" s="1" t="s">
        <v>2394</v>
      </c>
      <c r="C3625" s="1" t="s">
        <v>18059</v>
      </c>
      <c r="H3625" s="1">
        <v>8.4</v>
      </c>
      <c r="O3625" s="14"/>
    </row>
    <row r="3626" ht="14.25" customHeight="1">
      <c r="A3626" s="1" t="s">
        <v>1138</v>
      </c>
      <c r="B3626" s="1" t="s">
        <v>2394</v>
      </c>
      <c r="C3626" s="1" t="s">
        <v>9004</v>
      </c>
      <c r="D3626" s="1" t="s">
        <v>13193</v>
      </c>
      <c r="H3626" s="1">
        <v>7.8</v>
      </c>
      <c r="O3626" s="14"/>
    </row>
    <row r="3627" ht="14.25" customHeight="1">
      <c r="A3627" s="1" t="s">
        <v>893</v>
      </c>
      <c r="B3627" s="1" t="s">
        <v>2394</v>
      </c>
      <c r="H3627" s="1">
        <v>6.7</v>
      </c>
      <c r="O3627" s="14"/>
    </row>
    <row r="3628" ht="14.25" customHeight="1">
      <c r="A3628" s="1" t="s">
        <v>2394</v>
      </c>
      <c r="B3628" s="1" t="s">
        <v>4647</v>
      </c>
      <c r="C3628" s="1" t="s">
        <v>18059</v>
      </c>
      <c r="D3628" s="1" t="s">
        <v>7737</v>
      </c>
      <c r="H3628" s="1">
        <v>5.4</v>
      </c>
      <c r="O3628" s="14"/>
    </row>
    <row r="3629" ht="14.25" customHeight="1">
      <c r="A3629" s="1" t="s">
        <v>2394</v>
      </c>
      <c r="B3629" s="1" t="s">
        <v>17075</v>
      </c>
      <c r="H3629" s="1">
        <v>7.2</v>
      </c>
      <c r="O3629" s="14"/>
    </row>
    <row r="3630" ht="14.25" customHeight="1">
      <c r="A3630" s="1" t="s">
        <v>1138</v>
      </c>
      <c r="B3630" s="1" t="s">
        <v>18054</v>
      </c>
      <c r="C3630" s="1" t="s">
        <v>2394</v>
      </c>
      <c r="D3630" s="1" t="s">
        <v>7737</v>
      </c>
      <c r="H3630" s="1">
        <v>5.8</v>
      </c>
      <c r="O3630" s="14"/>
    </row>
    <row r="3631" ht="14.25" customHeight="1">
      <c r="A3631" s="1" t="s">
        <v>2394</v>
      </c>
      <c r="B3631" s="1" t="s">
        <v>7737</v>
      </c>
      <c r="H3631" s="1">
        <v>6.4</v>
      </c>
      <c r="O3631" s="14"/>
    </row>
    <row r="3632" ht="14.25" customHeight="1">
      <c r="A3632" s="1" t="s">
        <v>893</v>
      </c>
      <c r="B3632" s="1" t="s">
        <v>625</v>
      </c>
      <c r="C3632" s="1" t="s">
        <v>11374</v>
      </c>
      <c r="H3632" s="1">
        <v>8.0</v>
      </c>
      <c r="O3632" s="14"/>
    </row>
    <row r="3633" ht="14.25" customHeight="1">
      <c r="A3633" s="1" t="s">
        <v>1138</v>
      </c>
      <c r="B3633" s="1" t="s">
        <v>2394</v>
      </c>
      <c r="C3633" s="1" t="s">
        <v>14938</v>
      </c>
      <c r="H3633" s="1">
        <v>7.0</v>
      </c>
      <c r="O3633" s="14"/>
    </row>
    <row r="3634" ht="14.25" customHeight="1">
      <c r="A3634" s="1" t="s">
        <v>625</v>
      </c>
      <c r="B3634" s="1" t="s">
        <v>18054</v>
      </c>
      <c r="C3634" s="1" t="s">
        <v>2394</v>
      </c>
      <c r="D3634" s="1" t="s">
        <v>7737</v>
      </c>
      <c r="H3634" s="1">
        <v>7.0</v>
      </c>
      <c r="O3634" s="14"/>
    </row>
    <row r="3635" ht="14.25" customHeight="1">
      <c r="A3635" s="1" t="s">
        <v>2394</v>
      </c>
      <c r="H3635" s="1">
        <v>6.7</v>
      </c>
      <c r="O3635" s="14"/>
    </row>
    <row r="3636" ht="14.25" customHeight="1">
      <c r="A3636" s="1" t="s">
        <v>893</v>
      </c>
      <c r="B3636" s="1" t="s">
        <v>625</v>
      </c>
      <c r="C3636" s="1" t="s">
        <v>851</v>
      </c>
      <c r="D3636" s="1" t="s">
        <v>9234</v>
      </c>
      <c r="H3636" s="1">
        <v>3.8</v>
      </c>
      <c r="O3636" s="14"/>
    </row>
    <row r="3637" ht="14.25" customHeight="1">
      <c r="A3637" s="1" t="s">
        <v>10030</v>
      </c>
      <c r="B3637" s="1" t="s">
        <v>2394</v>
      </c>
      <c r="C3637" s="1" t="s">
        <v>18062</v>
      </c>
      <c r="H3637" s="1">
        <v>5.7</v>
      </c>
      <c r="O3637" s="14"/>
    </row>
    <row r="3638" ht="14.25" customHeight="1">
      <c r="A3638" s="1" t="s">
        <v>2394</v>
      </c>
      <c r="H3638" s="1">
        <v>6.6</v>
      </c>
      <c r="O3638" s="14"/>
    </row>
    <row r="3639" ht="14.25" customHeight="1">
      <c r="A3639" s="1" t="s">
        <v>2394</v>
      </c>
      <c r="B3639" s="1" t="s">
        <v>14938</v>
      </c>
      <c r="H3639" s="1">
        <v>6.7</v>
      </c>
      <c r="O3639" s="14"/>
    </row>
    <row r="3640" ht="14.25" customHeight="1">
      <c r="A3640" s="1" t="s">
        <v>2394</v>
      </c>
      <c r="B3640" s="1" t="s">
        <v>17075</v>
      </c>
      <c r="H3640" s="1">
        <v>6.1</v>
      </c>
      <c r="O3640" s="14"/>
    </row>
    <row r="3641" ht="14.25" customHeight="1">
      <c r="A3641" s="1" t="s">
        <v>2394</v>
      </c>
      <c r="B3641" s="1" t="s">
        <v>14938</v>
      </c>
      <c r="H3641" s="1">
        <v>6.2</v>
      </c>
      <c r="O3641" s="14"/>
    </row>
    <row r="3642" ht="14.25" customHeight="1">
      <c r="A3642" s="1" t="s">
        <v>1138</v>
      </c>
      <c r="B3642" s="1" t="s">
        <v>18054</v>
      </c>
      <c r="C3642" s="1" t="s">
        <v>14938</v>
      </c>
      <c r="H3642" s="1">
        <v>6.2</v>
      </c>
      <c r="O3642" s="14"/>
    </row>
    <row r="3643" ht="14.25" customHeight="1">
      <c r="A3643" s="1" t="s">
        <v>2394</v>
      </c>
      <c r="H3643" s="1">
        <v>7.4</v>
      </c>
      <c r="O3643" s="14"/>
    </row>
    <row r="3644" ht="14.25" customHeight="1">
      <c r="A3644" s="1" t="s">
        <v>1138</v>
      </c>
      <c r="H3644" s="1">
        <v>4.7</v>
      </c>
      <c r="O3644" s="14"/>
    </row>
    <row r="3645" ht="14.25" customHeight="1">
      <c r="A3645" s="1" t="s">
        <v>37</v>
      </c>
      <c r="H3645" s="1">
        <v>8.3</v>
      </c>
      <c r="O3645" s="14"/>
    </row>
    <row r="3646" ht="14.25" customHeight="1">
      <c r="A3646" s="1" t="s">
        <v>1138</v>
      </c>
      <c r="B3646" s="1" t="s">
        <v>18054</v>
      </c>
      <c r="C3646" s="1" t="s">
        <v>2394</v>
      </c>
      <c r="H3646" s="1">
        <v>7.2</v>
      </c>
      <c r="O3646" s="14"/>
    </row>
    <row r="3647" ht="14.25" customHeight="1">
      <c r="A3647" s="1" t="s">
        <v>893</v>
      </c>
      <c r="B3647" s="1" t="s">
        <v>2394</v>
      </c>
      <c r="C3647" s="1" t="s">
        <v>7737</v>
      </c>
      <c r="H3647" s="1">
        <v>5.8</v>
      </c>
      <c r="O3647" s="14"/>
    </row>
    <row r="3648" ht="14.25" customHeight="1">
      <c r="A3648" s="1" t="s">
        <v>2394</v>
      </c>
      <c r="B3648" s="1" t="s">
        <v>18059</v>
      </c>
      <c r="C3648" s="1" t="s">
        <v>7737</v>
      </c>
      <c r="H3648" s="1">
        <v>5.9</v>
      </c>
      <c r="O3648" s="14"/>
    </row>
    <row r="3649" ht="14.25" customHeight="1">
      <c r="A3649" s="1" t="s">
        <v>18054</v>
      </c>
      <c r="B3649" s="1" t="s">
        <v>2394</v>
      </c>
      <c r="C3649" s="1" t="s">
        <v>7737</v>
      </c>
      <c r="H3649" s="1">
        <v>6.3</v>
      </c>
      <c r="O3649" s="14"/>
    </row>
    <row r="3650" ht="14.25" customHeight="1">
      <c r="A3650" s="1" t="s">
        <v>2394</v>
      </c>
      <c r="B3650" s="1" t="s">
        <v>13732</v>
      </c>
      <c r="H3650" s="1">
        <v>7.2</v>
      </c>
      <c r="O3650" s="14"/>
    </row>
    <row r="3651" ht="14.25" customHeight="1">
      <c r="A3651" s="1" t="s">
        <v>893</v>
      </c>
      <c r="B3651" s="1" t="s">
        <v>7737</v>
      </c>
      <c r="H3651" s="1">
        <v>5.4</v>
      </c>
      <c r="O3651" s="14"/>
    </row>
    <row r="3652" ht="14.25" customHeight="1">
      <c r="A3652" s="1" t="s">
        <v>1138</v>
      </c>
      <c r="B3652" s="1" t="s">
        <v>2394</v>
      </c>
      <c r="C3652" s="1" t="s">
        <v>14938</v>
      </c>
      <c r="H3652" s="1">
        <v>8.2</v>
      </c>
      <c r="O3652" s="14"/>
    </row>
    <row r="3653" ht="14.25" customHeight="1">
      <c r="A3653" s="1" t="s">
        <v>4647</v>
      </c>
      <c r="B3653" s="1" t="s">
        <v>18059</v>
      </c>
      <c r="C3653" s="1" t="s">
        <v>9234</v>
      </c>
      <c r="D3653" s="1" t="s">
        <v>7737</v>
      </c>
      <c r="H3653" s="1">
        <v>7.3</v>
      </c>
      <c r="O3653" s="14"/>
    </row>
    <row r="3654" ht="14.25" customHeight="1">
      <c r="A3654" s="1" t="s">
        <v>1138</v>
      </c>
      <c r="B3654" s="1" t="s">
        <v>2394</v>
      </c>
      <c r="H3654" s="1">
        <v>7.3</v>
      </c>
      <c r="O3654" s="14"/>
    </row>
    <row r="3655" ht="14.25" customHeight="1">
      <c r="A3655" s="1" t="s">
        <v>2394</v>
      </c>
      <c r="B3655" s="1" t="s">
        <v>9004</v>
      </c>
      <c r="H3655" s="1">
        <v>5.8</v>
      </c>
      <c r="O3655" s="14"/>
    </row>
    <row r="3656" ht="14.25" customHeight="1">
      <c r="A3656" s="1" t="s">
        <v>18054</v>
      </c>
      <c r="B3656" s="1" t="s">
        <v>18059</v>
      </c>
      <c r="C3656" s="1" t="s">
        <v>7737</v>
      </c>
      <c r="H3656" s="1">
        <v>6.1</v>
      </c>
      <c r="O3656" s="14"/>
    </row>
    <row r="3657" ht="14.25" customHeight="1">
      <c r="A3657" s="1" t="s">
        <v>2394</v>
      </c>
      <c r="B3657" s="1" t="s">
        <v>17075</v>
      </c>
      <c r="C3657" s="1" t="s">
        <v>18061</v>
      </c>
      <c r="H3657" s="1">
        <v>7.1</v>
      </c>
      <c r="O3657" s="14"/>
    </row>
    <row r="3658" ht="14.25" customHeight="1">
      <c r="A3658" s="1" t="s">
        <v>1138</v>
      </c>
      <c r="B3658" s="1" t="s">
        <v>18054</v>
      </c>
      <c r="C3658" s="1" t="s">
        <v>7737</v>
      </c>
      <c r="H3658" s="1">
        <v>6.5</v>
      </c>
      <c r="O3658" s="14"/>
    </row>
    <row r="3659" ht="14.25" customHeight="1">
      <c r="A3659" s="1" t="s">
        <v>7737</v>
      </c>
      <c r="B3659" s="1" t="s">
        <v>18061</v>
      </c>
      <c r="H3659" s="1">
        <v>7.9</v>
      </c>
      <c r="O3659" s="14"/>
    </row>
    <row r="3660" ht="14.25" customHeight="1">
      <c r="A3660" s="1" t="s">
        <v>2394</v>
      </c>
      <c r="B3660" s="1" t="s">
        <v>7737</v>
      </c>
      <c r="H3660" s="1">
        <v>5.4</v>
      </c>
      <c r="O3660" s="14"/>
    </row>
    <row r="3661" ht="14.25" customHeight="1">
      <c r="A3661" s="1" t="s">
        <v>893</v>
      </c>
      <c r="B3661" s="1" t="s">
        <v>18054</v>
      </c>
      <c r="C3661" s="1" t="s">
        <v>2394</v>
      </c>
      <c r="D3661" s="1" t="s">
        <v>7737</v>
      </c>
      <c r="H3661" s="1">
        <v>7.1</v>
      </c>
      <c r="O3661" s="14"/>
    </row>
    <row r="3662" ht="14.25" customHeight="1">
      <c r="A3662" s="1" t="s">
        <v>1138</v>
      </c>
      <c r="H3662" s="1">
        <v>6.4</v>
      </c>
      <c r="O3662" s="14"/>
    </row>
    <row r="3663" ht="14.25" customHeight="1">
      <c r="A3663" s="1" t="s">
        <v>1138</v>
      </c>
      <c r="B3663" s="1" t="s">
        <v>14938</v>
      </c>
      <c r="H3663" s="1">
        <v>8.4</v>
      </c>
      <c r="O3663" s="14"/>
    </row>
    <row r="3664" ht="14.25" customHeight="1">
      <c r="A3664" s="1" t="s">
        <v>1138</v>
      </c>
      <c r="B3664" s="1" t="s">
        <v>2394</v>
      </c>
      <c r="C3664" s="1" t="s">
        <v>14938</v>
      </c>
      <c r="D3664" s="1" t="s">
        <v>18062</v>
      </c>
      <c r="H3664" s="1">
        <v>6.7</v>
      </c>
      <c r="O3664" s="14"/>
    </row>
    <row r="3665" ht="14.25" customHeight="1">
      <c r="A3665" s="1" t="s">
        <v>2394</v>
      </c>
      <c r="B3665" s="1" t="s">
        <v>14938</v>
      </c>
      <c r="H3665" s="1">
        <v>6.9</v>
      </c>
      <c r="O3665" s="14"/>
    </row>
    <row r="3666" ht="14.25" customHeight="1">
      <c r="A3666" s="1" t="s">
        <v>893</v>
      </c>
      <c r="B3666" s="1" t="s">
        <v>18062</v>
      </c>
      <c r="H3666" s="1">
        <v>2.1</v>
      </c>
      <c r="O3666" s="14"/>
    </row>
    <row r="3667" ht="14.25" customHeight="1">
      <c r="A3667" s="1" t="s">
        <v>893</v>
      </c>
      <c r="B3667" s="1" t="s">
        <v>1138</v>
      </c>
      <c r="H3667" s="1">
        <v>4.3</v>
      </c>
      <c r="O3667" s="14"/>
    </row>
    <row r="3668" ht="14.25" customHeight="1">
      <c r="A3668" s="1" t="s">
        <v>4647</v>
      </c>
      <c r="H3668" s="1">
        <v>6.6</v>
      </c>
      <c r="O3668" s="14"/>
    </row>
    <row r="3669" ht="14.25" customHeight="1">
      <c r="A3669" s="1" t="s">
        <v>13193</v>
      </c>
      <c r="H3669" s="1">
        <v>3.4</v>
      </c>
      <c r="O3669" s="14"/>
    </row>
    <row r="3670" ht="14.25" customHeight="1">
      <c r="A3670" s="1" t="s">
        <v>1138</v>
      </c>
      <c r="B3670" s="1" t="s">
        <v>18054</v>
      </c>
      <c r="C3670" s="1" t="s">
        <v>2394</v>
      </c>
      <c r="H3670" s="1">
        <v>8.3</v>
      </c>
      <c r="O3670" s="14"/>
    </row>
    <row r="3671" ht="14.25" customHeight="1">
      <c r="A3671" s="1" t="s">
        <v>10030</v>
      </c>
      <c r="B3671" s="1" t="s">
        <v>2394</v>
      </c>
      <c r="C3671" s="1" t="s">
        <v>18062</v>
      </c>
      <c r="H3671" s="1">
        <v>7.2</v>
      </c>
      <c r="O3671" s="14"/>
    </row>
    <row r="3672" ht="14.25" customHeight="1">
      <c r="A3672" s="1" t="s">
        <v>1138</v>
      </c>
      <c r="B3672" s="1" t="s">
        <v>2394</v>
      </c>
      <c r="C3672" s="1" t="s">
        <v>14938</v>
      </c>
      <c r="H3672" s="1">
        <v>5.6</v>
      </c>
      <c r="O3672" s="14"/>
    </row>
    <row r="3673" ht="14.25" customHeight="1">
      <c r="A3673" s="1" t="s">
        <v>10030</v>
      </c>
      <c r="B3673" s="1" t="s">
        <v>2394</v>
      </c>
      <c r="C3673" s="1" t="s">
        <v>9004</v>
      </c>
      <c r="D3673" s="1" t="s">
        <v>14938</v>
      </c>
      <c r="H3673" s="1">
        <v>7.7</v>
      </c>
      <c r="O3673" s="14"/>
    </row>
    <row r="3674" ht="14.25" customHeight="1">
      <c r="A3674" s="1" t="s">
        <v>1138</v>
      </c>
      <c r="B3674" s="1" t="s">
        <v>2394</v>
      </c>
      <c r="C3674" s="1" t="s">
        <v>14938</v>
      </c>
      <c r="H3674" s="1">
        <v>6.6</v>
      </c>
      <c r="O3674" s="14"/>
    </row>
    <row r="3675" ht="14.25" customHeight="1">
      <c r="A3675" s="1" t="s">
        <v>18059</v>
      </c>
      <c r="B3675" s="1" t="s">
        <v>11374</v>
      </c>
      <c r="H3675" s="1">
        <v>7.6</v>
      </c>
      <c r="O3675" s="14"/>
    </row>
    <row r="3676" ht="14.25" customHeight="1">
      <c r="A3676" s="1" t="s">
        <v>1138</v>
      </c>
      <c r="B3676" s="1" t="s">
        <v>2394</v>
      </c>
      <c r="H3676" s="1">
        <v>7.4</v>
      </c>
      <c r="O3676" s="14"/>
    </row>
    <row r="3677" ht="14.25" customHeight="1">
      <c r="A3677" s="1" t="s">
        <v>10030</v>
      </c>
      <c r="B3677" s="1" t="s">
        <v>2394</v>
      </c>
      <c r="C3677" s="1" t="s">
        <v>14938</v>
      </c>
      <c r="H3677" s="1">
        <v>7.1</v>
      </c>
      <c r="O3677" s="14"/>
    </row>
    <row r="3678" ht="14.25" customHeight="1">
      <c r="A3678" s="1" t="s">
        <v>1138</v>
      </c>
      <c r="B3678" s="1" t="s">
        <v>9234</v>
      </c>
      <c r="H3678" s="1">
        <v>3.4</v>
      </c>
      <c r="O3678" s="14"/>
    </row>
    <row r="3679" ht="14.25" customHeight="1">
      <c r="A3679" s="1" t="s">
        <v>2394</v>
      </c>
      <c r="B3679" s="1" t="s">
        <v>9004</v>
      </c>
      <c r="H3679" s="1">
        <v>7.9</v>
      </c>
      <c r="O3679" s="14"/>
    </row>
    <row r="3680" ht="14.25" customHeight="1">
      <c r="A3680" s="1" t="s">
        <v>1138</v>
      </c>
      <c r="B3680" s="1" t="s">
        <v>2394</v>
      </c>
      <c r="H3680" s="1">
        <v>6.7</v>
      </c>
      <c r="O3680" s="14"/>
    </row>
    <row r="3681" ht="14.25" customHeight="1">
      <c r="A3681" s="1" t="s">
        <v>18054</v>
      </c>
      <c r="B3681" s="1" t="s">
        <v>2394</v>
      </c>
      <c r="C3681" s="1" t="s">
        <v>18059</v>
      </c>
      <c r="D3681" s="1" t="s">
        <v>7737</v>
      </c>
      <c r="H3681" s="1">
        <v>6.6</v>
      </c>
      <c r="O3681" s="14"/>
    </row>
    <row r="3682" ht="14.25" customHeight="1">
      <c r="A3682" s="1" t="s">
        <v>2394</v>
      </c>
      <c r="H3682" s="1">
        <v>7.9</v>
      </c>
      <c r="O3682" s="14"/>
    </row>
    <row r="3683" ht="14.25" customHeight="1">
      <c r="A3683" s="1" t="s">
        <v>1138</v>
      </c>
      <c r="B3683" s="1" t="s">
        <v>18054</v>
      </c>
      <c r="C3683" s="1" t="s">
        <v>2394</v>
      </c>
      <c r="D3683" s="1" t="s">
        <v>14938</v>
      </c>
      <c r="E3683" s="1" t="s">
        <v>7737</v>
      </c>
      <c r="H3683" s="1">
        <v>4.9</v>
      </c>
      <c r="O3683" s="14"/>
    </row>
    <row r="3684" ht="14.25" customHeight="1">
      <c r="A3684" s="1" t="s">
        <v>1138</v>
      </c>
      <c r="B3684" s="1" t="s">
        <v>2394</v>
      </c>
      <c r="H3684" s="1">
        <v>7.2</v>
      </c>
      <c r="O3684" s="14"/>
    </row>
    <row r="3685" ht="14.25" customHeight="1">
      <c r="A3685" s="1" t="s">
        <v>18054</v>
      </c>
      <c r="B3685" s="1" t="s">
        <v>2394</v>
      </c>
      <c r="C3685" s="1" t="s">
        <v>18059</v>
      </c>
      <c r="D3685" s="1" t="s">
        <v>7737</v>
      </c>
      <c r="H3685" s="1">
        <v>7.4</v>
      </c>
      <c r="O3685" s="14"/>
    </row>
    <row r="3686" ht="14.25" customHeight="1">
      <c r="A3686" s="1" t="s">
        <v>1138</v>
      </c>
      <c r="B3686" s="1" t="s">
        <v>2394</v>
      </c>
      <c r="H3686" s="1">
        <v>6.1</v>
      </c>
      <c r="O3686" s="14"/>
    </row>
    <row r="3687" ht="14.25" customHeight="1">
      <c r="A3687" s="1" t="s">
        <v>1138</v>
      </c>
      <c r="B3687" s="1" t="s">
        <v>2394</v>
      </c>
      <c r="C3687" s="1" t="s">
        <v>17075</v>
      </c>
      <c r="D3687" s="1" t="s">
        <v>14938</v>
      </c>
      <c r="H3687" s="1">
        <v>8.4</v>
      </c>
      <c r="O3687" s="14"/>
    </row>
    <row r="3688" ht="14.25" customHeight="1">
      <c r="A3688" s="1" t="s">
        <v>2394</v>
      </c>
      <c r="H3688" s="1">
        <v>6.2</v>
      </c>
      <c r="O3688" s="14"/>
    </row>
    <row r="3689" ht="14.25" customHeight="1">
      <c r="A3689" s="1" t="s">
        <v>893</v>
      </c>
      <c r="B3689" s="1" t="s">
        <v>1138</v>
      </c>
      <c r="C3689" s="1" t="s">
        <v>2394</v>
      </c>
      <c r="D3689" s="1" t="s">
        <v>7737</v>
      </c>
      <c r="H3689" s="1">
        <v>5.3</v>
      </c>
      <c r="O3689" s="14"/>
    </row>
    <row r="3690" ht="14.25" customHeight="1">
      <c r="A3690" s="1" t="s">
        <v>1138</v>
      </c>
      <c r="B3690" s="1" t="s">
        <v>14938</v>
      </c>
      <c r="H3690" s="1">
        <v>5.0</v>
      </c>
      <c r="O3690" s="14"/>
    </row>
    <row r="3691" ht="14.25" customHeight="1">
      <c r="A3691" s="1" t="s">
        <v>1138</v>
      </c>
      <c r="B3691" s="1" t="s">
        <v>2394</v>
      </c>
      <c r="H3691" s="1">
        <v>7.7</v>
      </c>
      <c r="O3691" s="14"/>
    </row>
    <row r="3692" ht="14.25" customHeight="1">
      <c r="A3692" s="1" t="s">
        <v>18054</v>
      </c>
      <c r="B3692" s="1" t="s">
        <v>2394</v>
      </c>
      <c r="C3692" s="1" t="s">
        <v>7737</v>
      </c>
      <c r="H3692" s="1">
        <v>7.6</v>
      </c>
      <c r="O3692" s="14"/>
    </row>
    <row r="3693" ht="14.25" customHeight="1">
      <c r="A3693" s="1" t="s">
        <v>1138</v>
      </c>
      <c r="B3693" s="1" t="s">
        <v>4647</v>
      </c>
      <c r="C3693" s="1" t="s">
        <v>9234</v>
      </c>
      <c r="D3693" s="1" t="s">
        <v>7737</v>
      </c>
      <c r="H3693" s="1">
        <v>6.3</v>
      </c>
      <c r="O3693" s="14"/>
    </row>
    <row r="3694" ht="14.25" customHeight="1">
      <c r="A3694" s="1" t="s">
        <v>1138</v>
      </c>
      <c r="B3694" s="1" t="s">
        <v>2394</v>
      </c>
      <c r="C3694" s="1" t="s">
        <v>18062</v>
      </c>
      <c r="H3694" s="1">
        <v>7.6</v>
      </c>
      <c r="O3694" s="14"/>
    </row>
    <row r="3695" ht="14.25" customHeight="1">
      <c r="A3695" s="1" t="s">
        <v>2394</v>
      </c>
      <c r="B3695" s="1" t="s">
        <v>14938</v>
      </c>
      <c r="H3695" s="1">
        <v>5.6</v>
      </c>
      <c r="O3695" s="14"/>
    </row>
    <row r="3696" ht="14.25" customHeight="1">
      <c r="A3696" s="1" t="s">
        <v>2394</v>
      </c>
      <c r="B3696" s="1" t="s">
        <v>851</v>
      </c>
      <c r="C3696" s="1" t="s">
        <v>14938</v>
      </c>
      <c r="H3696" s="1">
        <v>7.3</v>
      </c>
      <c r="O3696" s="14"/>
    </row>
    <row r="3697" ht="14.25" customHeight="1">
      <c r="A3697" s="1" t="s">
        <v>893</v>
      </c>
      <c r="B3697" s="1" t="s">
        <v>18054</v>
      </c>
      <c r="C3697" s="1" t="s">
        <v>2394</v>
      </c>
      <c r="D3697" s="1" t="s">
        <v>7737</v>
      </c>
      <c r="H3697" s="1">
        <v>6.2</v>
      </c>
      <c r="O3697" s="14"/>
    </row>
    <row r="3698" ht="14.25" customHeight="1">
      <c r="A3698" s="1" t="s">
        <v>851</v>
      </c>
      <c r="B3698" s="1" t="s">
        <v>4647</v>
      </c>
      <c r="C3698" s="1" t="s">
        <v>7737</v>
      </c>
      <c r="H3698" s="1">
        <v>6.6</v>
      </c>
      <c r="O3698" s="14"/>
    </row>
    <row r="3699" ht="14.25" customHeight="1">
      <c r="A3699" s="1" t="s">
        <v>4647</v>
      </c>
      <c r="B3699" s="1" t="s">
        <v>18059</v>
      </c>
      <c r="H3699" s="1">
        <v>6.6</v>
      </c>
      <c r="O3699" s="14"/>
    </row>
    <row r="3700" ht="14.25" customHeight="1">
      <c r="A3700" s="1" t="s">
        <v>2394</v>
      </c>
      <c r="B3700" s="1" t="s">
        <v>4647</v>
      </c>
      <c r="C3700" s="1" t="s">
        <v>18059</v>
      </c>
      <c r="D3700" s="1" t="s">
        <v>9234</v>
      </c>
      <c r="E3700" s="1" t="s">
        <v>7737</v>
      </c>
      <c r="H3700" s="1">
        <v>7.3</v>
      </c>
      <c r="O3700" s="14"/>
    </row>
    <row r="3701" ht="14.25" customHeight="1">
      <c r="A3701" s="1" t="s">
        <v>1138</v>
      </c>
      <c r="B3701" s="1" t="s">
        <v>37</v>
      </c>
      <c r="H3701" s="1">
        <v>6.6</v>
      </c>
      <c r="O3701" s="14"/>
    </row>
    <row r="3702" ht="14.25" customHeight="1">
      <c r="A3702" s="1" t="s">
        <v>4647</v>
      </c>
      <c r="H3702" s="1">
        <v>6.9</v>
      </c>
      <c r="O3702" s="14"/>
    </row>
    <row r="3703" ht="14.25" customHeight="1">
      <c r="A3703" s="1" t="s">
        <v>4647</v>
      </c>
      <c r="H3703" s="1">
        <v>5.8</v>
      </c>
      <c r="O3703" s="14"/>
    </row>
    <row r="3704" ht="14.25" customHeight="1">
      <c r="A3704" s="1" t="s">
        <v>851</v>
      </c>
      <c r="B3704" s="1" t="s">
        <v>4647</v>
      </c>
      <c r="H3704" s="1">
        <v>4.4</v>
      </c>
      <c r="O3704" s="14"/>
    </row>
    <row r="3705" ht="14.25" customHeight="1">
      <c r="A3705" s="1" t="s">
        <v>893</v>
      </c>
      <c r="B3705" s="1" t="s">
        <v>851</v>
      </c>
      <c r="C3705" s="1" t="s">
        <v>4647</v>
      </c>
      <c r="D3705" s="1" t="s">
        <v>7737</v>
      </c>
      <c r="H3705" s="1">
        <v>6.6</v>
      </c>
      <c r="O3705" s="14"/>
    </row>
    <row r="3706" ht="14.25" customHeight="1">
      <c r="A3706" s="1" t="s">
        <v>18059</v>
      </c>
      <c r="B3706" s="1" t="s">
        <v>7737</v>
      </c>
      <c r="H3706" s="1">
        <v>7.1</v>
      </c>
      <c r="O3706" s="14"/>
    </row>
    <row r="3707" ht="14.25" customHeight="1">
      <c r="A3707" s="1" t="s">
        <v>1138</v>
      </c>
      <c r="B3707" s="1" t="s">
        <v>2394</v>
      </c>
      <c r="H3707" s="1">
        <v>7.6</v>
      </c>
      <c r="O3707" s="14"/>
    </row>
    <row r="3708" ht="14.25" customHeight="1">
      <c r="A3708" s="1" t="s">
        <v>4647</v>
      </c>
      <c r="H3708" s="1">
        <v>4.6</v>
      </c>
      <c r="O3708" s="14"/>
    </row>
    <row r="3709" ht="14.25" customHeight="1">
      <c r="A3709" s="1" t="s">
        <v>2394</v>
      </c>
      <c r="B3709" s="1" t="s">
        <v>17075</v>
      </c>
      <c r="H3709" s="1">
        <v>6.8</v>
      </c>
      <c r="O3709" s="14"/>
    </row>
    <row r="3710" ht="14.25" customHeight="1">
      <c r="A3710" s="1" t="s">
        <v>1138</v>
      </c>
      <c r="B3710" s="1" t="s">
        <v>18054</v>
      </c>
      <c r="C3710" s="1" t="s">
        <v>18059</v>
      </c>
      <c r="H3710" s="1">
        <v>7.1</v>
      </c>
      <c r="O3710" s="14"/>
    </row>
    <row r="3711" ht="14.25" customHeight="1">
      <c r="A3711" s="1" t="s">
        <v>1138</v>
      </c>
      <c r="B3711" s="1" t="s">
        <v>851</v>
      </c>
      <c r="C3711" s="1" t="s">
        <v>4647</v>
      </c>
      <c r="D3711" s="1" t="s">
        <v>7737</v>
      </c>
      <c r="H3711" s="1">
        <v>4.9</v>
      </c>
      <c r="O3711" s="14"/>
    </row>
    <row r="3712" ht="14.25" customHeight="1">
      <c r="A3712" s="1" t="s">
        <v>10030</v>
      </c>
      <c r="B3712" s="1" t="s">
        <v>18054</v>
      </c>
      <c r="C3712" s="1" t="s">
        <v>2394</v>
      </c>
      <c r="D3712" s="1" t="s">
        <v>7737</v>
      </c>
      <c r="H3712" s="1">
        <v>7.3</v>
      </c>
      <c r="O3712" s="14"/>
    </row>
    <row r="3713" ht="14.25" customHeight="1">
      <c r="A3713" s="1" t="s">
        <v>625</v>
      </c>
      <c r="B3713" s="1" t="s">
        <v>2394</v>
      </c>
      <c r="C3713" s="1" t="s">
        <v>13732</v>
      </c>
      <c r="D3713" s="1" t="s">
        <v>851</v>
      </c>
      <c r="E3713" s="1" t="s">
        <v>9234</v>
      </c>
      <c r="H3713" s="1">
        <v>7.2</v>
      </c>
      <c r="O3713" s="14"/>
    </row>
    <row r="3714" ht="14.25" customHeight="1">
      <c r="A3714" s="1" t="s">
        <v>851</v>
      </c>
      <c r="B3714" s="1" t="s">
        <v>4647</v>
      </c>
      <c r="C3714" s="1" t="s">
        <v>7737</v>
      </c>
      <c r="H3714" s="1">
        <v>5.0</v>
      </c>
      <c r="O3714" s="14"/>
    </row>
    <row r="3715" ht="14.25" customHeight="1">
      <c r="A3715" s="1" t="s">
        <v>10030</v>
      </c>
      <c r="B3715" s="1" t="s">
        <v>2394</v>
      </c>
      <c r="H3715" s="1">
        <v>8.2</v>
      </c>
      <c r="O3715" s="14"/>
    </row>
    <row r="3716" ht="14.25" customHeight="1">
      <c r="A3716" s="1" t="s">
        <v>10030</v>
      </c>
      <c r="B3716" s="1" t="s">
        <v>2394</v>
      </c>
      <c r="H3716" s="1">
        <v>8.0</v>
      </c>
      <c r="O3716" s="14"/>
    </row>
    <row r="3717" ht="14.25" customHeight="1">
      <c r="A3717" s="1" t="s">
        <v>4647</v>
      </c>
      <c r="B3717" s="1" t="s">
        <v>9234</v>
      </c>
      <c r="C3717" s="1" t="s">
        <v>7737</v>
      </c>
      <c r="H3717" s="1">
        <v>5.2</v>
      </c>
      <c r="O3717" s="14"/>
    </row>
    <row r="3718" ht="14.25" customHeight="1">
      <c r="A3718" s="1" t="s">
        <v>18059</v>
      </c>
      <c r="B3718" s="1" t="s">
        <v>7737</v>
      </c>
      <c r="H3718" s="1">
        <v>8.5</v>
      </c>
      <c r="O3718" s="14"/>
    </row>
    <row r="3719" ht="14.25" customHeight="1">
      <c r="A3719" s="1" t="s">
        <v>4647</v>
      </c>
      <c r="B3719" s="1" t="s">
        <v>18059</v>
      </c>
      <c r="H3719" s="1">
        <v>6.5</v>
      </c>
      <c r="O3719" s="14"/>
    </row>
    <row r="3720" ht="14.25" customHeight="1">
      <c r="A3720" s="1" t="s">
        <v>1138</v>
      </c>
      <c r="H3720" s="1">
        <v>7.4</v>
      </c>
      <c r="O3720" s="14"/>
    </row>
    <row r="3721" ht="14.25" customHeight="1">
      <c r="A3721" s="1" t="s">
        <v>2394</v>
      </c>
      <c r="B3721" s="1" t="s">
        <v>9004</v>
      </c>
      <c r="H3721" s="1">
        <v>7.7</v>
      </c>
      <c r="O3721" s="14"/>
    </row>
    <row r="3722" ht="14.25" customHeight="1">
      <c r="A3722" s="1" t="s">
        <v>1138</v>
      </c>
      <c r="B3722" s="1" t="s">
        <v>2394</v>
      </c>
      <c r="H3722" s="1">
        <v>7.4</v>
      </c>
      <c r="O3722" s="14"/>
    </row>
    <row r="3723" ht="14.25" customHeight="1">
      <c r="A3723" s="1" t="s">
        <v>1138</v>
      </c>
      <c r="B3723" s="1" t="s">
        <v>2394</v>
      </c>
      <c r="C3723" s="1" t="s">
        <v>9004</v>
      </c>
      <c r="D3723" s="1" t="s">
        <v>14938</v>
      </c>
      <c r="H3723" s="1">
        <v>5.1</v>
      </c>
      <c r="O3723" s="14"/>
    </row>
    <row r="3724" ht="14.25" customHeight="1">
      <c r="A3724" s="1" t="s">
        <v>625</v>
      </c>
      <c r="B3724" s="1" t="s">
        <v>2394</v>
      </c>
      <c r="C3724" s="1" t="s">
        <v>13732</v>
      </c>
      <c r="D3724" s="1" t="s">
        <v>14938</v>
      </c>
      <c r="E3724" s="1" t="s">
        <v>11374</v>
      </c>
      <c r="H3724" s="1">
        <v>7.3</v>
      </c>
      <c r="O3724" s="14"/>
    </row>
    <row r="3725" ht="14.25" customHeight="1">
      <c r="A3725" s="1" t="s">
        <v>8614</v>
      </c>
      <c r="B3725" s="1" t="s">
        <v>1138</v>
      </c>
      <c r="C3725" s="1" t="s">
        <v>13732</v>
      </c>
      <c r="H3725" s="1">
        <v>5.0</v>
      </c>
      <c r="O3725" s="14"/>
    </row>
    <row r="3726" ht="14.25" customHeight="1">
      <c r="A3726" s="1" t="s">
        <v>2394</v>
      </c>
      <c r="H3726" s="1">
        <v>7.2</v>
      </c>
      <c r="O3726" s="14"/>
    </row>
    <row r="3727" ht="14.25" customHeight="1">
      <c r="A3727" s="1" t="s">
        <v>10030</v>
      </c>
      <c r="B3727" s="1" t="s">
        <v>2394</v>
      </c>
      <c r="H3727" s="1">
        <v>6.7</v>
      </c>
      <c r="O3727" s="14"/>
    </row>
    <row r="3728" ht="14.25" customHeight="1">
      <c r="A3728" s="1" t="s">
        <v>1138</v>
      </c>
      <c r="B3728" s="1" t="s">
        <v>2394</v>
      </c>
      <c r="H3728" s="1">
        <v>6.4</v>
      </c>
      <c r="O3728" s="14"/>
    </row>
    <row r="3729" ht="14.25" customHeight="1">
      <c r="A3729" s="1" t="s">
        <v>10030</v>
      </c>
      <c r="B3729" s="1" t="s">
        <v>2394</v>
      </c>
      <c r="C3729" s="1" t="s">
        <v>18062</v>
      </c>
      <c r="H3729" s="1">
        <v>7.1</v>
      </c>
      <c r="O3729" s="14"/>
    </row>
    <row r="3730" ht="14.25" customHeight="1">
      <c r="A3730" s="1" t="s">
        <v>1138</v>
      </c>
      <c r="B3730" s="1" t="s">
        <v>2394</v>
      </c>
      <c r="H3730" s="1">
        <v>5.6</v>
      </c>
      <c r="O3730" s="14"/>
    </row>
    <row r="3731" ht="14.25" customHeight="1">
      <c r="A3731" s="1" t="s">
        <v>2394</v>
      </c>
      <c r="B3731" s="1" t="s">
        <v>14938</v>
      </c>
      <c r="C3731" s="1" t="s">
        <v>7737</v>
      </c>
      <c r="H3731" s="1">
        <v>6.2</v>
      </c>
      <c r="O3731" s="14"/>
    </row>
    <row r="3732" ht="14.25" customHeight="1">
      <c r="A3732" s="1" t="s">
        <v>4647</v>
      </c>
      <c r="B3732" s="1" t="s">
        <v>18059</v>
      </c>
      <c r="C3732" s="1" t="s">
        <v>7737</v>
      </c>
      <c r="H3732" s="1">
        <v>6.1</v>
      </c>
      <c r="O3732" s="14"/>
    </row>
    <row r="3733" ht="14.25" customHeight="1">
      <c r="A3733" s="1" t="s">
        <v>2394</v>
      </c>
      <c r="B3733" s="1" t="s">
        <v>7737</v>
      </c>
      <c r="H3733" s="1">
        <v>5.2</v>
      </c>
      <c r="O3733" s="14"/>
    </row>
    <row r="3734" ht="14.25" customHeight="1">
      <c r="A3734" s="1" t="s">
        <v>2394</v>
      </c>
      <c r="H3734" s="1">
        <v>7.3</v>
      </c>
      <c r="O3734" s="14"/>
    </row>
    <row r="3735" ht="14.25" customHeight="1">
      <c r="A3735" s="1" t="s">
        <v>2394</v>
      </c>
      <c r="H3735" s="1">
        <v>7.5</v>
      </c>
      <c r="O3735" s="14"/>
    </row>
    <row r="3736" ht="14.25" customHeight="1">
      <c r="A3736" s="1" t="s">
        <v>2394</v>
      </c>
      <c r="B3736" s="1" t="s">
        <v>17075</v>
      </c>
      <c r="H3736" s="1">
        <v>6.6</v>
      </c>
      <c r="O3736" s="14"/>
    </row>
    <row r="3737" ht="14.25" customHeight="1">
      <c r="A3737" s="1" t="s">
        <v>893</v>
      </c>
      <c r="B3737" s="1" t="s">
        <v>18054</v>
      </c>
      <c r="C3737" s="1" t="s">
        <v>7737</v>
      </c>
      <c r="H3737" s="1">
        <v>6.4</v>
      </c>
      <c r="O3737" s="14"/>
    </row>
    <row r="3738" ht="14.25" customHeight="1">
      <c r="A3738" s="1" t="s">
        <v>625</v>
      </c>
      <c r="B3738" s="1" t="s">
        <v>4647</v>
      </c>
      <c r="H3738" s="1">
        <v>4.5</v>
      </c>
      <c r="O3738" s="14"/>
    </row>
    <row r="3739" ht="14.25" customHeight="1">
      <c r="A3739" s="1" t="s">
        <v>1138</v>
      </c>
      <c r="B3739" s="1" t="s">
        <v>13732</v>
      </c>
      <c r="C3739" s="1" t="s">
        <v>14938</v>
      </c>
      <c r="H3739" s="1">
        <v>6.6</v>
      </c>
      <c r="O3739" s="14"/>
    </row>
    <row r="3740" ht="14.25" customHeight="1">
      <c r="A3740" s="1" t="s">
        <v>18054</v>
      </c>
      <c r="B3740" s="1" t="s">
        <v>2394</v>
      </c>
      <c r="H3740" s="1">
        <v>5.3</v>
      </c>
      <c r="O3740" s="14"/>
    </row>
    <row r="3741" ht="14.25" customHeight="1">
      <c r="A3741" s="1" t="s">
        <v>4647</v>
      </c>
      <c r="B3741" s="1" t="s">
        <v>7737</v>
      </c>
      <c r="H3741" s="1">
        <v>4.9</v>
      </c>
      <c r="O3741" s="14"/>
    </row>
    <row r="3742" ht="14.25" customHeight="1">
      <c r="A3742" s="1" t="s">
        <v>625</v>
      </c>
      <c r="B3742" s="1" t="s">
        <v>1138</v>
      </c>
      <c r="C3742" s="1" t="s">
        <v>2394</v>
      </c>
      <c r="D3742" s="1" t="s">
        <v>14938</v>
      </c>
      <c r="H3742" s="1">
        <v>7.7</v>
      </c>
      <c r="O3742" s="14"/>
    </row>
    <row r="3743" ht="14.25" customHeight="1">
      <c r="A3743" s="1" t="s">
        <v>1138</v>
      </c>
      <c r="B3743" s="1" t="s">
        <v>4647</v>
      </c>
      <c r="H3743" s="1">
        <v>8.0</v>
      </c>
      <c r="O3743" s="14"/>
    </row>
    <row r="3744" ht="14.25" customHeight="1">
      <c r="A3744" s="1" t="s">
        <v>2394</v>
      </c>
      <c r="B3744" s="1" t="s">
        <v>4647</v>
      </c>
      <c r="C3744" s="1" t="s">
        <v>7737</v>
      </c>
      <c r="H3744" s="1">
        <v>3.8</v>
      </c>
      <c r="O3744" s="14"/>
    </row>
    <row r="3745" ht="14.25" customHeight="1">
      <c r="A3745" s="1" t="s">
        <v>2394</v>
      </c>
      <c r="B3745" s="1" t="s">
        <v>18059</v>
      </c>
      <c r="H3745" s="1">
        <v>7.6</v>
      </c>
      <c r="O3745" s="14"/>
    </row>
    <row r="3746" ht="14.25" customHeight="1">
      <c r="A3746" s="1" t="s">
        <v>4647</v>
      </c>
      <c r="B3746" s="1" t="s">
        <v>7737</v>
      </c>
      <c r="H3746" s="1">
        <v>5.9</v>
      </c>
      <c r="O3746" s="14"/>
    </row>
    <row r="3747" ht="14.25" customHeight="1">
      <c r="A3747" s="1" t="s">
        <v>4647</v>
      </c>
      <c r="B3747" s="1" t="s">
        <v>18059</v>
      </c>
      <c r="H3747" s="1">
        <v>6.2</v>
      </c>
      <c r="O3747" s="14"/>
    </row>
    <row r="3748" ht="14.25" customHeight="1">
      <c r="A3748" s="1" t="s">
        <v>1138</v>
      </c>
      <c r="B3748" s="1" t="s">
        <v>2394</v>
      </c>
      <c r="H3748" s="1">
        <v>7.2</v>
      </c>
      <c r="O3748" s="14"/>
    </row>
    <row r="3749" ht="14.25" customHeight="1">
      <c r="A3749" s="1" t="s">
        <v>893</v>
      </c>
      <c r="B3749" s="1" t="s">
        <v>18054</v>
      </c>
      <c r="C3749" s="1" t="s">
        <v>2394</v>
      </c>
      <c r="D3749" s="1" t="s">
        <v>7737</v>
      </c>
      <c r="E3749" s="1" t="s">
        <v>11374</v>
      </c>
      <c r="H3749" s="1">
        <v>6.3</v>
      </c>
      <c r="O3749" s="14"/>
    </row>
    <row r="3750" ht="14.25" customHeight="1">
      <c r="A3750" s="1" t="s">
        <v>4647</v>
      </c>
      <c r="B3750" s="1" t="s">
        <v>18059</v>
      </c>
      <c r="C3750" s="1" t="s">
        <v>9234</v>
      </c>
      <c r="D3750" s="1" t="s">
        <v>7737</v>
      </c>
      <c r="H3750" s="1">
        <v>5.2</v>
      </c>
      <c r="O3750" s="14"/>
    </row>
    <row r="3751" ht="14.25" customHeight="1">
      <c r="A3751" s="1" t="s">
        <v>1138</v>
      </c>
      <c r="B3751" s="1" t="s">
        <v>2394</v>
      </c>
      <c r="H3751" s="1">
        <v>6.9</v>
      </c>
      <c r="O3751" s="14"/>
    </row>
    <row r="3752" ht="14.25" customHeight="1">
      <c r="A3752" s="1" t="s">
        <v>893</v>
      </c>
      <c r="B3752" s="1" t="s">
        <v>7737</v>
      </c>
      <c r="H3752" s="1">
        <v>6.8</v>
      </c>
      <c r="O3752" s="14"/>
    </row>
    <row r="3753" ht="14.25" customHeight="1">
      <c r="A3753" s="1" t="s">
        <v>893</v>
      </c>
      <c r="B3753" s="1" t="s">
        <v>625</v>
      </c>
      <c r="C3753" s="1" t="s">
        <v>851</v>
      </c>
      <c r="H3753" s="1">
        <v>6.2</v>
      </c>
      <c r="O3753" s="14"/>
    </row>
    <row r="3754" ht="14.25" customHeight="1">
      <c r="A3754" s="1" t="s">
        <v>2394</v>
      </c>
      <c r="B3754" s="1" t="s">
        <v>17075</v>
      </c>
      <c r="C3754" s="1" t="s">
        <v>14938</v>
      </c>
      <c r="D3754" s="1" t="s">
        <v>18061</v>
      </c>
      <c r="H3754" s="1">
        <v>6.2</v>
      </c>
      <c r="O3754" s="14"/>
    </row>
    <row r="3755" ht="14.25" customHeight="1">
      <c r="A3755" s="1" t="s">
        <v>1138</v>
      </c>
      <c r="H3755" s="1">
        <v>3.5</v>
      </c>
      <c r="O3755" s="14"/>
    </row>
    <row r="3756" ht="14.25" customHeight="1">
      <c r="A3756" s="1" t="s">
        <v>2394</v>
      </c>
      <c r="B3756" s="1" t="s">
        <v>14938</v>
      </c>
      <c r="H3756" s="1">
        <v>6.1</v>
      </c>
      <c r="O3756" s="14"/>
    </row>
    <row r="3757" ht="14.25" customHeight="1">
      <c r="A3757" s="1" t="s">
        <v>2394</v>
      </c>
      <c r="B3757" s="1" t="s">
        <v>14938</v>
      </c>
      <c r="C3757" s="1" t="s">
        <v>18061</v>
      </c>
      <c r="H3757" s="1">
        <v>6.6</v>
      </c>
      <c r="O3757" s="14"/>
    </row>
    <row r="3758" ht="14.25" customHeight="1">
      <c r="A3758" s="1" t="s">
        <v>1138</v>
      </c>
      <c r="B3758" s="1" t="s">
        <v>14938</v>
      </c>
      <c r="H3758" s="1">
        <v>4.5</v>
      </c>
      <c r="O3758" s="14"/>
    </row>
    <row r="3759" ht="14.25" customHeight="1">
      <c r="A3759" s="1" t="s">
        <v>893</v>
      </c>
      <c r="B3759" s="1" t="s">
        <v>625</v>
      </c>
      <c r="C3759" s="1" t="s">
        <v>8614</v>
      </c>
      <c r="D3759" s="1" t="s">
        <v>13732</v>
      </c>
      <c r="E3759" s="1" t="s">
        <v>9234</v>
      </c>
      <c r="H3759" s="1">
        <v>5.9</v>
      </c>
      <c r="O3759" s="14"/>
    </row>
    <row r="3760" ht="14.25" customHeight="1">
      <c r="A3760" s="1" t="s">
        <v>1138</v>
      </c>
      <c r="B3760" s="1" t="s">
        <v>2394</v>
      </c>
      <c r="H3760" s="1">
        <v>6.9</v>
      </c>
      <c r="O3760" s="14"/>
    </row>
    <row r="3761" ht="14.25" customHeight="1">
      <c r="A3761" s="1" t="s">
        <v>1138</v>
      </c>
      <c r="B3761" s="1" t="s">
        <v>18054</v>
      </c>
      <c r="C3761" s="1" t="s">
        <v>2394</v>
      </c>
      <c r="D3761" s="1" t="s">
        <v>18059</v>
      </c>
      <c r="E3761" s="1" t="s">
        <v>14938</v>
      </c>
      <c r="H3761" s="1">
        <v>7.7</v>
      </c>
      <c r="O3761" s="14"/>
    </row>
    <row r="3762" ht="14.25" customHeight="1">
      <c r="A3762" s="1" t="s">
        <v>625</v>
      </c>
      <c r="B3762" s="1" t="s">
        <v>2394</v>
      </c>
      <c r="C3762" s="1" t="s">
        <v>14938</v>
      </c>
      <c r="H3762" s="1">
        <v>6.6</v>
      </c>
      <c r="O3762" s="14"/>
    </row>
    <row r="3763" ht="14.25" customHeight="1">
      <c r="A3763" s="1" t="s">
        <v>4647</v>
      </c>
      <c r="B3763" s="1" t="s">
        <v>7737</v>
      </c>
      <c r="H3763" s="1">
        <v>5.3</v>
      </c>
      <c r="O3763" s="14"/>
    </row>
    <row r="3764" ht="14.25" customHeight="1">
      <c r="A3764" s="1" t="s">
        <v>893</v>
      </c>
      <c r="B3764" s="1" t="s">
        <v>2394</v>
      </c>
      <c r="C3764" s="1" t="s">
        <v>18061</v>
      </c>
      <c r="H3764" s="1">
        <v>6.3</v>
      </c>
      <c r="O3764" s="14"/>
    </row>
    <row r="3765" ht="14.25" customHeight="1">
      <c r="A3765" s="1" t="s">
        <v>1138</v>
      </c>
      <c r="B3765" s="1" t="s">
        <v>2394</v>
      </c>
      <c r="H3765" s="1">
        <v>7.0</v>
      </c>
      <c r="O3765" s="14"/>
    </row>
    <row r="3766" ht="14.25" customHeight="1">
      <c r="A3766" s="1" t="s">
        <v>1138</v>
      </c>
      <c r="H3766" s="1">
        <v>7.0</v>
      </c>
      <c r="O3766" s="14"/>
    </row>
    <row r="3767" ht="14.25" customHeight="1">
      <c r="A3767" s="1" t="s">
        <v>1138</v>
      </c>
      <c r="B3767" s="1" t="s">
        <v>2394</v>
      </c>
      <c r="H3767" s="1">
        <v>6.6</v>
      </c>
      <c r="O3767" s="14"/>
    </row>
    <row r="3768" ht="14.25" customHeight="1">
      <c r="A3768" s="1" t="s">
        <v>11374</v>
      </c>
      <c r="H3768" s="1">
        <v>8.6</v>
      </c>
      <c r="O3768" s="14"/>
    </row>
    <row r="3769" ht="14.25" customHeight="1">
      <c r="A3769" s="1" t="s">
        <v>1138</v>
      </c>
      <c r="B3769" s="1" t="s">
        <v>18054</v>
      </c>
      <c r="C3769" s="1" t="s">
        <v>2394</v>
      </c>
      <c r="D3769" s="1" t="s">
        <v>7737</v>
      </c>
      <c r="H3769" s="1">
        <v>6.4</v>
      </c>
      <c r="O3769" s="14"/>
    </row>
    <row r="3770" ht="14.25" customHeight="1">
      <c r="A3770" s="1" t="s">
        <v>2394</v>
      </c>
      <c r="B3770" s="1" t="s">
        <v>18059</v>
      </c>
      <c r="C3770" s="1" t="s">
        <v>9234</v>
      </c>
      <c r="H3770" s="1">
        <v>7.9</v>
      </c>
      <c r="O3770" s="14"/>
    </row>
    <row r="3771" ht="14.25" customHeight="1">
      <c r="A3771" s="1" t="s">
        <v>1138</v>
      </c>
      <c r="H3771" s="1">
        <v>5.4</v>
      </c>
      <c r="O3771" s="14"/>
    </row>
    <row r="3772" ht="14.25" customHeight="1">
      <c r="A3772" s="1" t="s">
        <v>37</v>
      </c>
      <c r="H3772" s="1">
        <v>6.9</v>
      </c>
      <c r="O3772" s="14"/>
    </row>
    <row r="3773" ht="14.25" customHeight="1">
      <c r="A3773" s="1" t="s">
        <v>2394</v>
      </c>
      <c r="H3773" s="1">
        <v>7.7</v>
      </c>
      <c r="O3773" s="14"/>
    </row>
    <row r="3774" ht="14.25" customHeight="1">
      <c r="A3774" s="1" t="s">
        <v>2394</v>
      </c>
      <c r="H3774" s="1">
        <v>7.2</v>
      </c>
      <c r="O3774" s="14"/>
    </row>
    <row r="3775" ht="14.25" customHeight="1">
      <c r="A3775" s="1" t="s">
        <v>1138</v>
      </c>
      <c r="B3775" s="1" t="s">
        <v>2394</v>
      </c>
      <c r="H3775" s="1">
        <v>6.8</v>
      </c>
      <c r="O3775" s="14"/>
    </row>
    <row r="3776" ht="14.25" customHeight="1">
      <c r="A3776" s="1" t="s">
        <v>1138</v>
      </c>
      <c r="B3776" s="1" t="s">
        <v>9004</v>
      </c>
      <c r="C3776" s="1" t="s">
        <v>9234</v>
      </c>
      <c r="H3776" s="1">
        <v>6.2</v>
      </c>
      <c r="O3776" s="14"/>
    </row>
    <row r="3777" ht="14.25" customHeight="1">
      <c r="A3777" s="1" t="s">
        <v>10030</v>
      </c>
      <c r="B3777" s="1" t="s">
        <v>18054</v>
      </c>
      <c r="C3777" s="1" t="s">
        <v>2394</v>
      </c>
      <c r="D3777" s="1" t="s">
        <v>14938</v>
      </c>
      <c r="E3777" s="1" t="s">
        <v>7737</v>
      </c>
      <c r="H3777" s="1">
        <v>7.4</v>
      </c>
      <c r="O3777" s="14"/>
    </row>
    <row r="3778" ht="14.25" customHeight="1">
      <c r="A3778" s="1" t="s">
        <v>2394</v>
      </c>
      <c r="H3778" s="1">
        <v>4.6</v>
      </c>
      <c r="O3778" s="14"/>
    </row>
    <row r="3779" ht="14.25" customHeight="1">
      <c r="A3779" s="1" t="s">
        <v>1138</v>
      </c>
      <c r="B3779" s="1" t="s">
        <v>2394</v>
      </c>
      <c r="H3779" s="1">
        <v>6.4</v>
      </c>
      <c r="O3779" s="14"/>
    </row>
    <row r="3780" ht="14.25" customHeight="1">
      <c r="A3780" s="1" t="s">
        <v>1138</v>
      </c>
      <c r="B3780" s="1" t="s">
        <v>18054</v>
      </c>
      <c r="C3780" s="1" t="s">
        <v>2394</v>
      </c>
      <c r="D3780" s="1" t="s">
        <v>18059</v>
      </c>
      <c r="E3780" s="1" t="s">
        <v>7737</v>
      </c>
      <c r="H3780" s="1">
        <v>7.0</v>
      </c>
      <c r="O3780" s="14"/>
    </row>
    <row r="3781" ht="14.25" customHeight="1">
      <c r="A3781" s="1" t="s">
        <v>2394</v>
      </c>
      <c r="B3781" s="1" t="s">
        <v>7737</v>
      </c>
      <c r="H3781" s="1">
        <v>7.7</v>
      </c>
      <c r="O3781" s="14"/>
    </row>
    <row r="3782" ht="14.25" customHeight="1">
      <c r="A3782" s="1" t="s">
        <v>18054</v>
      </c>
      <c r="B3782" s="1" t="s">
        <v>2394</v>
      </c>
      <c r="H3782" s="1">
        <v>6.8</v>
      </c>
      <c r="O3782" s="14"/>
    </row>
    <row r="3783" ht="14.25" customHeight="1">
      <c r="A3783" s="1" t="s">
        <v>10030</v>
      </c>
      <c r="B3783" s="1" t="s">
        <v>18054</v>
      </c>
      <c r="C3783" s="1" t="s">
        <v>2394</v>
      </c>
      <c r="D3783" s="1" t="s">
        <v>18059</v>
      </c>
      <c r="E3783" s="1" t="s">
        <v>7737</v>
      </c>
      <c r="H3783" s="1">
        <v>7.0</v>
      </c>
      <c r="O3783" s="14"/>
    </row>
    <row r="3784" ht="14.25" customHeight="1">
      <c r="A3784" s="1" t="s">
        <v>2394</v>
      </c>
      <c r="H3784" s="1">
        <v>7.0</v>
      </c>
      <c r="O3784" s="14"/>
    </row>
    <row r="3785" ht="14.25" customHeight="1">
      <c r="A3785" s="1" t="s">
        <v>10030</v>
      </c>
      <c r="B3785" s="1" t="s">
        <v>18054</v>
      </c>
      <c r="C3785" s="1" t="s">
        <v>2394</v>
      </c>
      <c r="D3785" s="1" t="s">
        <v>7737</v>
      </c>
      <c r="H3785" s="1">
        <v>6.3</v>
      </c>
      <c r="O3785" s="14"/>
    </row>
    <row r="3786" ht="14.25" customHeight="1">
      <c r="A3786" s="1" t="s">
        <v>18054</v>
      </c>
      <c r="B3786" s="1" t="s">
        <v>4647</v>
      </c>
      <c r="C3786" s="1" t="s">
        <v>9004</v>
      </c>
      <c r="D3786" s="1" t="s">
        <v>7737</v>
      </c>
      <c r="H3786" s="1">
        <v>7.1</v>
      </c>
      <c r="O3786" s="14"/>
    </row>
    <row r="3787" ht="14.25" customHeight="1">
      <c r="A3787" s="1" t="s">
        <v>1138</v>
      </c>
      <c r="B3787" s="1" t="s">
        <v>2394</v>
      </c>
      <c r="C3787" s="1" t="s">
        <v>14938</v>
      </c>
      <c r="H3787" s="1">
        <v>5.6</v>
      </c>
      <c r="O3787" s="14"/>
    </row>
    <row r="3788" ht="14.25" customHeight="1">
      <c r="A3788" s="1" t="s">
        <v>2394</v>
      </c>
      <c r="B3788" s="1" t="s">
        <v>18059</v>
      </c>
      <c r="C3788" s="1" t="s">
        <v>9234</v>
      </c>
      <c r="H3788" s="1">
        <v>4.4</v>
      </c>
      <c r="O3788" s="14"/>
    </row>
    <row r="3789" ht="14.25" customHeight="1">
      <c r="A3789" s="1" t="s">
        <v>1138</v>
      </c>
      <c r="B3789" s="1" t="s">
        <v>18054</v>
      </c>
      <c r="C3789" s="1" t="s">
        <v>2394</v>
      </c>
      <c r="H3789" s="1">
        <v>7.1</v>
      </c>
      <c r="O3789" s="14"/>
    </row>
    <row r="3790" ht="14.25" customHeight="1">
      <c r="A3790" s="1" t="s">
        <v>18054</v>
      </c>
      <c r="B3790" s="1" t="s">
        <v>2394</v>
      </c>
      <c r="C3790" s="1" t="s">
        <v>7737</v>
      </c>
      <c r="H3790" s="1">
        <v>6.1</v>
      </c>
      <c r="O3790" s="14"/>
    </row>
    <row r="3791" ht="14.25" customHeight="1">
      <c r="A3791" s="1" t="s">
        <v>10030</v>
      </c>
      <c r="B3791" s="1" t="s">
        <v>2394</v>
      </c>
      <c r="C3791" s="1" t="s">
        <v>17075</v>
      </c>
      <c r="H3791" s="1">
        <v>7.4</v>
      </c>
      <c r="O3791" s="14"/>
    </row>
    <row r="3792" ht="14.25" customHeight="1">
      <c r="A3792" s="1" t="s">
        <v>18054</v>
      </c>
      <c r="B3792" s="1" t="s">
        <v>37</v>
      </c>
      <c r="C3792" s="1" t="s">
        <v>18061</v>
      </c>
      <c r="H3792" s="1">
        <v>7.5</v>
      </c>
      <c r="O3792" s="14"/>
    </row>
    <row r="3793" ht="14.25" customHeight="1">
      <c r="A3793" s="1" t="s">
        <v>2394</v>
      </c>
      <c r="H3793" s="1">
        <v>7.2</v>
      </c>
      <c r="O3793" s="14"/>
    </row>
    <row r="3794" ht="14.25" customHeight="1">
      <c r="A3794" s="1" t="s">
        <v>1138</v>
      </c>
      <c r="B3794" s="1" t="s">
        <v>4647</v>
      </c>
      <c r="H3794" s="1">
        <v>7.6</v>
      </c>
      <c r="O3794" s="14"/>
    </row>
    <row r="3795" ht="14.25" customHeight="1">
      <c r="A3795" s="1" t="s">
        <v>2394</v>
      </c>
      <c r="B3795" s="1" t="s">
        <v>14938</v>
      </c>
      <c r="H3795" s="1">
        <v>7.3</v>
      </c>
      <c r="O3795" s="14"/>
    </row>
    <row r="3796" ht="14.25" customHeight="1">
      <c r="A3796" s="1" t="s">
        <v>625</v>
      </c>
      <c r="B3796" s="1" t="s">
        <v>2394</v>
      </c>
      <c r="C3796" s="1" t="s">
        <v>14938</v>
      </c>
      <c r="H3796" s="1">
        <v>6.2</v>
      </c>
      <c r="O3796" s="14"/>
    </row>
    <row r="3797" ht="14.25" customHeight="1">
      <c r="A3797" s="1" t="s">
        <v>2394</v>
      </c>
      <c r="H3797" s="1">
        <v>6.2</v>
      </c>
      <c r="O3797" s="14"/>
    </row>
    <row r="3798" ht="14.25" customHeight="1">
      <c r="A3798" s="1" t="s">
        <v>1138</v>
      </c>
      <c r="B3798" s="1" t="s">
        <v>4647</v>
      </c>
      <c r="C3798" s="1" t="s">
        <v>9234</v>
      </c>
      <c r="H3798" s="1">
        <v>4.6</v>
      </c>
      <c r="O3798" s="14"/>
    </row>
    <row r="3799" ht="14.25" customHeight="1">
      <c r="A3799" s="1" t="s">
        <v>4647</v>
      </c>
      <c r="B3799" s="1" t="s">
        <v>7737</v>
      </c>
      <c r="H3799" s="1">
        <v>6.2</v>
      </c>
      <c r="O3799" s="14"/>
    </row>
    <row r="3800" ht="14.25" customHeight="1">
      <c r="A3800" s="1" t="s">
        <v>18054</v>
      </c>
      <c r="B3800" s="1" t="s">
        <v>7737</v>
      </c>
      <c r="C3800" s="1" t="s">
        <v>18061</v>
      </c>
      <c r="H3800" s="1">
        <v>6.2</v>
      </c>
      <c r="O3800" s="14"/>
    </row>
    <row r="3801" ht="14.25" customHeight="1">
      <c r="A3801" s="1" t="s">
        <v>18059</v>
      </c>
      <c r="B3801" s="1" t="s">
        <v>14938</v>
      </c>
      <c r="C3801" s="1" t="s">
        <v>7737</v>
      </c>
      <c r="H3801" s="1">
        <v>3.3</v>
      </c>
      <c r="O3801" s="14"/>
    </row>
    <row r="3802" ht="14.25" customHeight="1">
      <c r="A3802" s="1" t="s">
        <v>2394</v>
      </c>
      <c r="B3802" s="1" t="s">
        <v>851</v>
      </c>
      <c r="H3802" s="1">
        <v>7.5</v>
      </c>
      <c r="O3802" s="14"/>
    </row>
    <row r="3803" ht="14.25" customHeight="1">
      <c r="A3803" s="1" t="s">
        <v>4647</v>
      </c>
      <c r="B3803" s="1" t="s">
        <v>9234</v>
      </c>
      <c r="C3803" s="1" t="s">
        <v>7737</v>
      </c>
      <c r="H3803" s="1">
        <v>4.2</v>
      </c>
      <c r="O3803" s="14"/>
    </row>
    <row r="3804" ht="14.25" customHeight="1">
      <c r="A3804" s="1" t="s">
        <v>2394</v>
      </c>
      <c r="B3804" s="1" t="s">
        <v>4647</v>
      </c>
      <c r="C3804" s="1" t="s">
        <v>7737</v>
      </c>
      <c r="H3804" s="1">
        <v>7.2</v>
      </c>
      <c r="O3804" s="14"/>
    </row>
    <row r="3805" ht="14.25" customHeight="1">
      <c r="A3805" s="1" t="s">
        <v>1138</v>
      </c>
      <c r="B3805" s="1" t="s">
        <v>18054</v>
      </c>
      <c r="C3805" s="1" t="s">
        <v>4647</v>
      </c>
      <c r="D3805" s="1" t="s">
        <v>7737</v>
      </c>
      <c r="H3805" s="1">
        <v>6.2</v>
      </c>
      <c r="O3805" s="14"/>
    </row>
    <row r="3806" ht="14.25" customHeight="1">
      <c r="A3806" s="1" t="s">
        <v>1138</v>
      </c>
      <c r="B3806" s="1" t="s">
        <v>2394</v>
      </c>
      <c r="C3806" s="1" t="s">
        <v>851</v>
      </c>
      <c r="H3806" s="1">
        <v>6.1</v>
      </c>
      <c r="O3806" s="14"/>
    </row>
    <row r="3807" ht="14.25" customHeight="1">
      <c r="A3807" s="1" t="s">
        <v>8614</v>
      </c>
      <c r="B3807" s="1" t="s">
        <v>1138</v>
      </c>
      <c r="H3807" s="1">
        <v>4.2</v>
      </c>
      <c r="O3807" s="14"/>
    </row>
    <row r="3808" ht="14.25" customHeight="1">
      <c r="A3808" s="1" t="s">
        <v>2394</v>
      </c>
      <c r="B3808" s="1" t="s">
        <v>13732</v>
      </c>
      <c r="C3808" s="1" t="s">
        <v>9004</v>
      </c>
      <c r="H3808" s="1">
        <v>4.5</v>
      </c>
      <c r="O3808" s="14"/>
    </row>
    <row r="3809" ht="14.25" customHeight="1">
      <c r="A3809" s="1" t="s">
        <v>1138</v>
      </c>
      <c r="B3809" s="1" t="s">
        <v>18054</v>
      </c>
      <c r="C3809" s="1" t="s">
        <v>18059</v>
      </c>
      <c r="H3809" s="1">
        <v>8.4</v>
      </c>
      <c r="O3809" s="14"/>
    </row>
    <row r="3810" ht="14.25" customHeight="1">
      <c r="A3810" s="1" t="s">
        <v>1138</v>
      </c>
      <c r="B3810" s="1" t="s">
        <v>2394</v>
      </c>
      <c r="C3810" s="1" t="s">
        <v>9004</v>
      </c>
      <c r="H3810" s="1">
        <v>7.5</v>
      </c>
      <c r="O3810" s="14"/>
    </row>
    <row r="3811" ht="14.25" customHeight="1">
      <c r="A3811" s="1" t="s">
        <v>8614</v>
      </c>
      <c r="B3811" s="1" t="s">
        <v>13732</v>
      </c>
      <c r="H3811" s="1">
        <v>6.7</v>
      </c>
      <c r="O3811" s="14"/>
    </row>
    <row r="3812" ht="14.25" customHeight="1">
      <c r="A3812" s="1" t="s">
        <v>1138</v>
      </c>
      <c r="H3812" s="1">
        <v>5.1</v>
      </c>
      <c r="O3812" s="14"/>
    </row>
    <row r="3813" ht="14.25" customHeight="1">
      <c r="A3813" s="1" t="s">
        <v>18054</v>
      </c>
      <c r="B3813" s="1" t="s">
        <v>2394</v>
      </c>
      <c r="C3813" s="1" t="s">
        <v>7737</v>
      </c>
      <c r="H3813" s="1">
        <v>5.5</v>
      </c>
      <c r="O3813" s="14"/>
    </row>
    <row r="3814" ht="14.25" customHeight="1">
      <c r="A3814" s="1" t="s">
        <v>2394</v>
      </c>
      <c r="B3814" s="1" t="s">
        <v>7737</v>
      </c>
      <c r="H3814" s="1">
        <v>4.4</v>
      </c>
      <c r="O3814" s="14"/>
    </row>
    <row r="3815" ht="14.25" customHeight="1">
      <c r="A3815" s="1" t="s">
        <v>893</v>
      </c>
      <c r="B3815" s="1" t="s">
        <v>2394</v>
      </c>
      <c r="C3815" s="1" t="s">
        <v>7737</v>
      </c>
      <c r="D3815" s="1" t="s">
        <v>18061</v>
      </c>
      <c r="H3815" s="1">
        <v>4.4</v>
      </c>
      <c r="O3815" s="14"/>
    </row>
    <row r="3816" ht="14.25" customHeight="1">
      <c r="A3816" s="1" t="s">
        <v>893</v>
      </c>
      <c r="B3816" s="1" t="s">
        <v>9234</v>
      </c>
      <c r="C3816" s="1" t="s">
        <v>7737</v>
      </c>
      <c r="H3816" s="1">
        <v>6.8</v>
      </c>
      <c r="O3816" s="14"/>
    </row>
    <row r="3817" ht="14.25" customHeight="1">
      <c r="A3817" s="1" t="s">
        <v>1138</v>
      </c>
      <c r="B3817" s="1" t="s">
        <v>2394</v>
      </c>
      <c r="H3817" s="1">
        <v>6.7</v>
      </c>
      <c r="O3817" s="14"/>
    </row>
    <row r="3818" ht="14.25" customHeight="1">
      <c r="A3818" s="1" t="s">
        <v>13732</v>
      </c>
      <c r="H3818" s="1">
        <v>8.6</v>
      </c>
      <c r="O3818" s="14"/>
    </row>
    <row r="3819" ht="14.25" customHeight="1">
      <c r="A3819" s="1" t="s">
        <v>1138</v>
      </c>
      <c r="B3819" s="1" t="s">
        <v>851</v>
      </c>
      <c r="C3819" s="1" t="s">
        <v>4647</v>
      </c>
      <c r="D3819" s="1" t="s">
        <v>7737</v>
      </c>
      <c r="H3819" s="1">
        <v>4.8</v>
      </c>
      <c r="O3819" s="14"/>
    </row>
    <row r="3820" ht="14.25" customHeight="1">
      <c r="A3820" s="1" t="s">
        <v>893</v>
      </c>
      <c r="B3820" s="1" t="s">
        <v>4647</v>
      </c>
      <c r="H3820" s="1">
        <v>3.4</v>
      </c>
      <c r="O3820" s="14"/>
    </row>
    <row r="3821" ht="14.25" customHeight="1">
      <c r="A3821" s="1" t="s">
        <v>1138</v>
      </c>
      <c r="B3821" s="1" t="s">
        <v>2394</v>
      </c>
      <c r="C3821" s="1" t="s">
        <v>14938</v>
      </c>
      <c r="D3821" s="1" t="s">
        <v>18061</v>
      </c>
      <c r="H3821" s="1">
        <v>7.4</v>
      </c>
      <c r="O3821" s="14"/>
    </row>
    <row r="3822" ht="14.25" customHeight="1">
      <c r="A3822" s="1" t="s">
        <v>1138</v>
      </c>
      <c r="B3822" s="1" t="s">
        <v>2394</v>
      </c>
      <c r="H3822" s="1">
        <v>7.3</v>
      </c>
      <c r="O3822" s="14"/>
    </row>
    <row r="3823" ht="14.25" customHeight="1">
      <c r="A3823" s="1" t="s">
        <v>2394</v>
      </c>
      <c r="H3823" s="1">
        <v>8.0</v>
      </c>
      <c r="O3823" s="14"/>
    </row>
    <row r="3824" ht="14.25" customHeight="1">
      <c r="A3824" s="1" t="s">
        <v>4647</v>
      </c>
      <c r="B3824" s="1" t="s">
        <v>7737</v>
      </c>
      <c r="H3824" s="1">
        <v>6.5</v>
      </c>
      <c r="O3824" s="14"/>
    </row>
    <row r="3825" ht="14.25" customHeight="1">
      <c r="A3825" s="1" t="s">
        <v>4647</v>
      </c>
      <c r="H3825" s="1">
        <v>5.9</v>
      </c>
      <c r="O3825" s="14"/>
    </row>
    <row r="3826" ht="14.25" customHeight="1">
      <c r="A3826" s="1" t="s">
        <v>1138</v>
      </c>
      <c r="B3826" s="1" t="s">
        <v>2394</v>
      </c>
      <c r="H3826" s="1">
        <v>6.8</v>
      </c>
      <c r="O3826" s="14"/>
    </row>
    <row r="3827" ht="14.25" customHeight="1">
      <c r="A3827" s="1" t="s">
        <v>2394</v>
      </c>
      <c r="B3827" s="1" t="s">
        <v>7737</v>
      </c>
      <c r="H3827" s="1">
        <v>7.4</v>
      </c>
      <c r="O3827" s="14"/>
    </row>
    <row r="3828" ht="14.25" customHeight="1">
      <c r="A3828" s="1" t="s">
        <v>851</v>
      </c>
      <c r="B3828" s="1" t="s">
        <v>4647</v>
      </c>
      <c r="C3828" s="1" t="s">
        <v>18059</v>
      </c>
      <c r="D3828" s="1" t="s">
        <v>7737</v>
      </c>
      <c r="H3828" s="1">
        <v>6.7</v>
      </c>
      <c r="O3828" s="14"/>
    </row>
    <row r="3829" ht="14.25" customHeight="1">
      <c r="A3829" s="1" t="s">
        <v>1138</v>
      </c>
      <c r="B3829" s="1" t="s">
        <v>2394</v>
      </c>
      <c r="H3829" s="1">
        <v>6.8</v>
      </c>
      <c r="O3829" s="14"/>
    </row>
    <row r="3830" ht="14.25" customHeight="1">
      <c r="A3830" s="1" t="s">
        <v>1138</v>
      </c>
      <c r="B3830" s="1" t="s">
        <v>18054</v>
      </c>
      <c r="H3830" s="1">
        <v>5.4</v>
      </c>
      <c r="O3830" s="14"/>
    </row>
    <row r="3831" ht="14.25" customHeight="1">
      <c r="A3831" s="1" t="s">
        <v>1138</v>
      </c>
      <c r="B3831" s="1" t="s">
        <v>4647</v>
      </c>
      <c r="H3831" s="1">
        <v>5.5</v>
      </c>
      <c r="O3831" s="14"/>
    </row>
    <row r="3832" ht="14.25" customHeight="1">
      <c r="A3832" s="1" t="s">
        <v>10030</v>
      </c>
      <c r="B3832" s="1" t="s">
        <v>2394</v>
      </c>
      <c r="C3832" s="1" t="s">
        <v>14938</v>
      </c>
      <c r="D3832" s="1" t="s">
        <v>11374</v>
      </c>
      <c r="H3832" s="1">
        <v>7.4</v>
      </c>
      <c r="O3832" s="14"/>
    </row>
    <row r="3833" ht="14.25" customHeight="1">
      <c r="A3833" s="1" t="s">
        <v>18054</v>
      </c>
      <c r="B3833" s="1" t="s">
        <v>2394</v>
      </c>
      <c r="H3833" s="1">
        <v>5.7</v>
      </c>
      <c r="O3833" s="14"/>
    </row>
    <row r="3834" ht="14.25" customHeight="1">
      <c r="A3834" s="1" t="s">
        <v>2394</v>
      </c>
      <c r="H3834" s="1">
        <v>5.4</v>
      </c>
      <c r="O3834" s="14"/>
    </row>
    <row r="3835" ht="14.25" customHeight="1">
      <c r="A3835" s="1" t="s">
        <v>1138</v>
      </c>
      <c r="H3835" s="1">
        <v>3.2</v>
      </c>
      <c r="O3835" s="14"/>
    </row>
    <row r="3836" ht="14.25" customHeight="1">
      <c r="A3836" s="1" t="s">
        <v>1138</v>
      </c>
      <c r="B3836" s="1" t="s">
        <v>14938</v>
      </c>
      <c r="H3836" s="1">
        <v>7.1</v>
      </c>
      <c r="O3836" s="14"/>
    </row>
    <row r="3837" ht="14.25" customHeight="1">
      <c r="A3837" s="1" t="s">
        <v>2394</v>
      </c>
      <c r="B3837" s="1" t="s">
        <v>14938</v>
      </c>
      <c r="H3837" s="1">
        <v>7.8</v>
      </c>
      <c r="O3837" s="14"/>
    </row>
    <row r="3838" ht="14.25" customHeight="1">
      <c r="A3838" s="1" t="s">
        <v>11374</v>
      </c>
      <c r="H3838" s="1">
        <v>5.3</v>
      </c>
      <c r="O3838" s="14"/>
    </row>
    <row r="3839" ht="14.25" customHeight="1">
      <c r="A3839" s="1" t="s">
        <v>1138</v>
      </c>
      <c r="B3839" s="1" t="s">
        <v>2394</v>
      </c>
      <c r="C3839" s="1" t="s">
        <v>14938</v>
      </c>
      <c r="H3839" s="1">
        <v>7.2</v>
      </c>
      <c r="O3839" s="14"/>
    </row>
    <row r="3840" ht="14.25" customHeight="1">
      <c r="A3840" s="1" t="s">
        <v>1138</v>
      </c>
      <c r="B3840" s="1" t="s">
        <v>2394</v>
      </c>
      <c r="H3840" s="1">
        <v>6.2</v>
      </c>
      <c r="O3840" s="14"/>
    </row>
    <row r="3841" ht="14.25" customHeight="1">
      <c r="A3841" s="1" t="s">
        <v>2394</v>
      </c>
      <c r="H3841" s="1">
        <v>5.9</v>
      </c>
      <c r="O3841" s="14"/>
    </row>
    <row r="3842" ht="14.25" customHeight="1">
      <c r="A3842" s="1" t="s">
        <v>18054</v>
      </c>
      <c r="B3842" s="1" t="s">
        <v>2394</v>
      </c>
      <c r="H3842" s="1">
        <v>7.3</v>
      </c>
      <c r="O3842" s="14"/>
    </row>
    <row r="3843" ht="14.25" customHeight="1">
      <c r="A3843" s="1" t="s">
        <v>1138</v>
      </c>
      <c r="H3843" s="1">
        <v>6.7</v>
      </c>
      <c r="O3843" s="14"/>
    </row>
    <row r="3844" ht="14.25" customHeight="1">
      <c r="A3844" s="1" t="s">
        <v>625</v>
      </c>
      <c r="B3844" s="1" t="s">
        <v>2394</v>
      </c>
      <c r="C3844" s="1" t="s">
        <v>14938</v>
      </c>
      <c r="H3844" s="1">
        <v>5.7</v>
      </c>
      <c r="O3844" s="14"/>
    </row>
    <row r="3845" ht="14.25" customHeight="1">
      <c r="A3845" s="1" t="s">
        <v>1138</v>
      </c>
      <c r="B3845" s="1" t="s">
        <v>2394</v>
      </c>
      <c r="C3845" s="1" t="s">
        <v>14938</v>
      </c>
      <c r="H3845" s="1">
        <v>7.1</v>
      </c>
      <c r="O3845" s="14"/>
    </row>
    <row r="3846" ht="14.25" customHeight="1">
      <c r="A3846" s="1" t="s">
        <v>1138</v>
      </c>
      <c r="B3846" s="1" t="s">
        <v>2394</v>
      </c>
      <c r="H3846" s="1">
        <v>7.2</v>
      </c>
      <c r="O3846" s="14"/>
    </row>
    <row r="3847" ht="14.25" customHeight="1">
      <c r="A3847" s="1" t="s">
        <v>625</v>
      </c>
      <c r="B3847" s="1" t="s">
        <v>2394</v>
      </c>
      <c r="H3847" s="1">
        <v>7.4</v>
      </c>
      <c r="O3847" s="14"/>
    </row>
    <row r="3848" ht="14.25" customHeight="1">
      <c r="A3848" s="1" t="s">
        <v>2394</v>
      </c>
      <c r="H3848" s="1">
        <v>7.7</v>
      </c>
      <c r="O3848" s="14"/>
    </row>
    <row r="3849" ht="14.25" customHeight="1">
      <c r="A3849" s="1" t="s">
        <v>18054</v>
      </c>
      <c r="B3849" s="1" t="s">
        <v>2394</v>
      </c>
      <c r="H3849" s="1">
        <v>7.7</v>
      </c>
      <c r="O3849" s="14"/>
    </row>
    <row r="3850" ht="14.25" customHeight="1">
      <c r="A3850" s="1" t="s">
        <v>18054</v>
      </c>
      <c r="B3850" s="1" t="s">
        <v>2394</v>
      </c>
      <c r="C3850" s="1" t="s">
        <v>14938</v>
      </c>
      <c r="D3850" s="1" t="s">
        <v>7737</v>
      </c>
      <c r="H3850" s="1">
        <v>7.4</v>
      </c>
      <c r="O3850" s="14"/>
    </row>
    <row r="3851" ht="14.25" customHeight="1">
      <c r="A3851" s="1" t="s">
        <v>2394</v>
      </c>
      <c r="H3851" s="1">
        <v>8.4</v>
      </c>
      <c r="O3851" s="14"/>
    </row>
    <row r="3852" ht="14.25" customHeight="1">
      <c r="A3852" s="1" t="s">
        <v>13193</v>
      </c>
      <c r="B3852" s="1" t="s">
        <v>14938</v>
      </c>
      <c r="H3852" s="1">
        <v>7.1</v>
      </c>
      <c r="O3852" s="14"/>
    </row>
    <row r="3853" ht="14.25" customHeight="1">
      <c r="A3853" s="1" t="s">
        <v>2394</v>
      </c>
      <c r="B3853" s="1" t="s">
        <v>13193</v>
      </c>
      <c r="H3853" s="1">
        <v>7.2</v>
      </c>
      <c r="O3853" s="14"/>
    </row>
    <row r="3854" ht="14.25" customHeight="1">
      <c r="A3854" s="1" t="s">
        <v>2394</v>
      </c>
      <c r="B3854" s="1" t="s">
        <v>17075</v>
      </c>
      <c r="C3854" s="1" t="s">
        <v>7737</v>
      </c>
      <c r="D3854" s="1" t="s">
        <v>18061</v>
      </c>
      <c r="H3854" s="1">
        <v>7.5</v>
      </c>
      <c r="O3854" s="14"/>
    </row>
    <row r="3855" ht="14.25" customHeight="1">
      <c r="A3855" s="1" t="s">
        <v>1138</v>
      </c>
      <c r="H3855" s="1">
        <v>5.4</v>
      </c>
      <c r="O3855" s="14"/>
    </row>
    <row r="3856" ht="14.25" customHeight="1">
      <c r="A3856" s="1" t="s">
        <v>2394</v>
      </c>
      <c r="B3856" s="1" t="s">
        <v>9234</v>
      </c>
      <c r="C3856" s="1" t="s">
        <v>7737</v>
      </c>
      <c r="H3856" s="1">
        <v>8.1</v>
      </c>
      <c r="O3856" s="14"/>
    </row>
    <row r="3857" ht="14.25" customHeight="1">
      <c r="A3857" s="1" t="s">
        <v>625</v>
      </c>
      <c r="B3857" s="1" t="s">
        <v>1138</v>
      </c>
      <c r="C3857" s="1" t="s">
        <v>11374</v>
      </c>
      <c r="H3857" s="1">
        <v>6.0</v>
      </c>
      <c r="O3857" s="14"/>
    </row>
    <row r="3858" ht="14.25" customHeight="1">
      <c r="A3858" s="1" t="s">
        <v>18054</v>
      </c>
      <c r="B3858" s="1" t="s">
        <v>2394</v>
      </c>
      <c r="C3858" s="1" t="s">
        <v>18059</v>
      </c>
      <c r="H3858" s="1">
        <v>7.8</v>
      </c>
      <c r="O3858" s="14"/>
    </row>
    <row r="3859" ht="14.25" customHeight="1">
      <c r="A3859" s="1" t="s">
        <v>1138</v>
      </c>
      <c r="B3859" s="1" t="s">
        <v>18054</v>
      </c>
      <c r="C3859" s="1" t="s">
        <v>2394</v>
      </c>
      <c r="H3859" s="1">
        <v>6.8</v>
      </c>
      <c r="O3859" s="14"/>
    </row>
    <row r="3860" ht="14.25" customHeight="1">
      <c r="A3860" s="1" t="s">
        <v>1138</v>
      </c>
      <c r="B3860" s="1" t="s">
        <v>2394</v>
      </c>
      <c r="H3860" s="1">
        <v>6.5</v>
      </c>
      <c r="O3860" s="14"/>
    </row>
    <row r="3861" ht="14.25" customHeight="1">
      <c r="A3861" s="1" t="s">
        <v>18054</v>
      </c>
      <c r="B3861" s="1" t="s">
        <v>2394</v>
      </c>
      <c r="H3861" s="1">
        <v>7.7</v>
      </c>
      <c r="O3861" s="14"/>
    </row>
    <row r="3862" ht="14.25" customHeight="1">
      <c r="A3862" s="1" t="s">
        <v>10030</v>
      </c>
      <c r="B3862" s="1" t="s">
        <v>2394</v>
      </c>
      <c r="C3862" s="1" t="s">
        <v>9004</v>
      </c>
      <c r="D3862" s="1" t="s">
        <v>14938</v>
      </c>
      <c r="H3862" s="1">
        <v>6.4</v>
      </c>
      <c r="O3862" s="14"/>
    </row>
    <row r="3863" ht="14.25" customHeight="1">
      <c r="A3863" s="1" t="s">
        <v>1138</v>
      </c>
      <c r="B3863" s="1" t="s">
        <v>2394</v>
      </c>
      <c r="C3863" s="1" t="s">
        <v>18062</v>
      </c>
      <c r="H3863" s="1">
        <v>6.5</v>
      </c>
      <c r="O3863" s="14"/>
    </row>
    <row r="3864" ht="14.25" customHeight="1">
      <c r="A3864" s="1" t="s">
        <v>893</v>
      </c>
      <c r="B3864" s="1" t="s">
        <v>18054</v>
      </c>
      <c r="C3864" s="1" t="s">
        <v>7737</v>
      </c>
      <c r="H3864" s="1">
        <v>7.3</v>
      </c>
      <c r="O3864" s="14"/>
    </row>
    <row r="3865" ht="14.25" customHeight="1">
      <c r="A3865" s="1" t="s">
        <v>893</v>
      </c>
      <c r="B3865" s="1" t="s">
        <v>625</v>
      </c>
      <c r="C3865" s="1" t="s">
        <v>11374</v>
      </c>
      <c r="H3865" s="1">
        <v>6.6</v>
      </c>
      <c r="O3865" s="14"/>
    </row>
    <row r="3866" ht="14.25" customHeight="1">
      <c r="A3866" s="1" t="s">
        <v>18054</v>
      </c>
      <c r="B3866" s="1" t="s">
        <v>2394</v>
      </c>
      <c r="H3866" s="1">
        <v>7.9</v>
      </c>
      <c r="O3866" s="14"/>
    </row>
    <row r="3867" ht="14.25" customHeight="1">
      <c r="A3867" s="1" t="s">
        <v>2394</v>
      </c>
      <c r="B3867" s="1" t="s">
        <v>4647</v>
      </c>
      <c r="C3867" s="1" t="s">
        <v>18059</v>
      </c>
      <c r="D3867" s="1" t="s">
        <v>7737</v>
      </c>
      <c r="H3867" s="1">
        <v>5.9</v>
      </c>
      <c r="O3867" s="14"/>
    </row>
    <row r="3868" ht="14.25" customHeight="1">
      <c r="A3868" s="1" t="s">
        <v>2394</v>
      </c>
      <c r="B3868" s="1" t="s">
        <v>7737</v>
      </c>
      <c r="H3868" s="1">
        <v>4.7</v>
      </c>
      <c r="O3868" s="14"/>
    </row>
    <row r="3869" ht="14.25" customHeight="1">
      <c r="A3869" s="1" t="s">
        <v>2394</v>
      </c>
      <c r="H3869" s="1">
        <v>8.7</v>
      </c>
      <c r="O3869" s="14"/>
    </row>
    <row r="3870" ht="14.25" customHeight="1">
      <c r="A3870" s="1" t="s">
        <v>1138</v>
      </c>
      <c r="H3870" s="1">
        <v>5.9</v>
      </c>
      <c r="O3870" s="14"/>
    </row>
    <row r="3871" ht="14.25" customHeight="1">
      <c r="A3871" s="1" t="s">
        <v>1138</v>
      </c>
      <c r="B3871" s="1" t="s">
        <v>14938</v>
      </c>
      <c r="H3871" s="1">
        <v>6.7</v>
      </c>
      <c r="O3871" s="14"/>
    </row>
    <row r="3872" ht="14.25" customHeight="1">
      <c r="A3872" s="1" t="s">
        <v>893</v>
      </c>
      <c r="B3872" s="1" t="s">
        <v>2394</v>
      </c>
      <c r="C3872" s="1" t="s">
        <v>17075</v>
      </c>
      <c r="D3872" s="1" t="s">
        <v>7737</v>
      </c>
      <c r="E3872" s="1" t="s">
        <v>18061</v>
      </c>
      <c r="H3872" s="1">
        <v>8.5</v>
      </c>
      <c r="O3872" s="14"/>
    </row>
    <row r="3873" ht="14.25" customHeight="1">
      <c r="A3873" s="1" t="s">
        <v>2394</v>
      </c>
      <c r="B3873" s="1" t="s">
        <v>13732</v>
      </c>
      <c r="H3873" s="1">
        <v>8.4</v>
      </c>
      <c r="O3873" s="14"/>
    </row>
    <row r="3874" ht="14.25" customHeight="1">
      <c r="A3874" s="1" t="s">
        <v>893</v>
      </c>
      <c r="B3874" s="1" t="s">
        <v>625</v>
      </c>
      <c r="H3874" s="1">
        <v>5.8</v>
      </c>
      <c r="O3874" s="14"/>
    </row>
    <row r="3875" ht="14.25" customHeight="1">
      <c r="A3875" s="1" t="s">
        <v>893</v>
      </c>
      <c r="B3875" s="1" t="s">
        <v>18054</v>
      </c>
      <c r="C3875" s="1" t="s">
        <v>2394</v>
      </c>
      <c r="H3875" s="1">
        <v>6.1</v>
      </c>
      <c r="O3875" s="14"/>
    </row>
    <row r="3876" ht="14.25" customHeight="1">
      <c r="A3876" s="1" t="s">
        <v>18054</v>
      </c>
      <c r="B3876" s="1" t="s">
        <v>7737</v>
      </c>
      <c r="H3876" s="1">
        <v>7.3</v>
      </c>
      <c r="O3876" s="14"/>
    </row>
    <row r="3877" ht="14.25" customHeight="1">
      <c r="A3877" s="1" t="s">
        <v>893</v>
      </c>
      <c r="B3877" s="1" t="s">
        <v>18054</v>
      </c>
      <c r="C3877" s="1" t="s">
        <v>2394</v>
      </c>
      <c r="D3877" s="1" t="s">
        <v>7737</v>
      </c>
      <c r="H3877" s="1">
        <v>6.7</v>
      </c>
      <c r="O3877" s="14"/>
    </row>
    <row r="3878" ht="14.25" customHeight="1">
      <c r="A3878" s="1" t="s">
        <v>2394</v>
      </c>
      <c r="B3878" s="1" t="s">
        <v>13732</v>
      </c>
      <c r="H3878" s="1">
        <v>7.6</v>
      </c>
      <c r="O3878" s="14"/>
    </row>
    <row r="3879" ht="14.25" customHeight="1">
      <c r="A3879" s="1" t="s">
        <v>1138</v>
      </c>
      <c r="B3879" s="1" t="s">
        <v>2394</v>
      </c>
      <c r="H3879" s="1">
        <v>7.2</v>
      </c>
      <c r="O3879" s="14"/>
    </row>
    <row r="3880" ht="14.25" customHeight="1">
      <c r="A3880" s="1" t="s">
        <v>18059</v>
      </c>
      <c r="B3880" s="1" t="s">
        <v>9234</v>
      </c>
      <c r="C3880" s="1" t="s">
        <v>7737</v>
      </c>
      <c r="H3880" s="1">
        <v>6.2</v>
      </c>
      <c r="O3880" s="14"/>
    </row>
    <row r="3881" ht="14.25" customHeight="1">
      <c r="A3881" s="1" t="s">
        <v>625</v>
      </c>
      <c r="B3881" s="1" t="s">
        <v>13732</v>
      </c>
      <c r="C3881" s="1" t="s">
        <v>851</v>
      </c>
      <c r="H3881" s="1">
        <v>5.8</v>
      </c>
      <c r="O3881" s="14"/>
    </row>
    <row r="3882" ht="14.25" customHeight="1">
      <c r="A3882" s="1" t="s">
        <v>1138</v>
      </c>
      <c r="B3882" s="1" t="s">
        <v>2394</v>
      </c>
      <c r="C3882" s="1" t="s">
        <v>13732</v>
      </c>
      <c r="D3882" s="1" t="s">
        <v>9004</v>
      </c>
      <c r="E3882" s="1" t="s">
        <v>13193</v>
      </c>
      <c r="F3882" s="1" t="s">
        <v>14938</v>
      </c>
      <c r="H3882" s="1">
        <v>5.2</v>
      </c>
      <c r="O3882" s="14"/>
    </row>
    <row r="3883" ht="14.25" customHeight="1">
      <c r="A3883" s="1" t="s">
        <v>18054</v>
      </c>
      <c r="B3883" s="1" t="s">
        <v>2394</v>
      </c>
      <c r="H3883" s="1">
        <v>8.1</v>
      </c>
      <c r="O3883" s="14"/>
    </row>
    <row r="3884" ht="14.25" customHeight="1">
      <c r="A3884" s="1" t="s">
        <v>1138</v>
      </c>
      <c r="B3884" s="1" t="s">
        <v>2394</v>
      </c>
      <c r="H3884" s="1">
        <v>7.1</v>
      </c>
      <c r="O3884" s="14"/>
    </row>
    <row r="3885" ht="14.25" customHeight="1">
      <c r="A3885" s="1" t="s">
        <v>851</v>
      </c>
      <c r="B3885" s="1" t="s">
        <v>7737</v>
      </c>
      <c r="H3885" s="1">
        <v>6.5</v>
      </c>
      <c r="O3885" s="14"/>
    </row>
    <row r="3886" ht="14.25" customHeight="1">
      <c r="A3886" s="1" t="s">
        <v>18054</v>
      </c>
      <c r="B3886" s="1" t="s">
        <v>2394</v>
      </c>
      <c r="C3886" s="1" t="s">
        <v>14938</v>
      </c>
      <c r="D3886" s="1" t="s">
        <v>7737</v>
      </c>
      <c r="H3886" s="1">
        <v>7.3</v>
      </c>
      <c r="O3886" s="14"/>
    </row>
    <row r="3887" ht="14.25" customHeight="1">
      <c r="A3887" s="1" t="s">
        <v>1138</v>
      </c>
      <c r="H3887" s="1">
        <v>6.2</v>
      </c>
      <c r="O3887" s="14"/>
    </row>
    <row r="3888" ht="14.25" customHeight="1">
      <c r="A3888" s="1" t="s">
        <v>4647</v>
      </c>
      <c r="H3888" s="1">
        <v>5.0</v>
      </c>
      <c r="O3888" s="14"/>
    </row>
    <row r="3889" ht="14.25" customHeight="1">
      <c r="A3889" s="1" t="s">
        <v>2394</v>
      </c>
      <c r="B3889" s="1" t="s">
        <v>4647</v>
      </c>
      <c r="C3889" s="1" t="s">
        <v>18059</v>
      </c>
      <c r="H3889" s="1">
        <v>8.0</v>
      </c>
      <c r="O3889" s="14"/>
    </row>
    <row r="3890" ht="14.25" customHeight="1">
      <c r="A3890" s="1" t="s">
        <v>2394</v>
      </c>
      <c r="H3890" s="1">
        <v>7.8</v>
      </c>
      <c r="O3890" s="14"/>
    </row>
    <row r="3891" ht="14.25" customHeight="1">
      <c r="A3891" s="1" t="s">
        <v>1138</v>
      </c>
      <c r="B3891" s="1" t="s">
        <v>14938</v>
      </c>
      <c r="H3891" s="1">
        <v>8.1</v>
      </c>
      <c r="O3891" s="14"/>
    </row>
    <row r="3892" ht="14.25" customHeight="1">
      <c r="A3892" s="1" t="s">
        <v>2394</v>
      </c>
      <c r="B3892" s="1" t="s">
        <v>13732</v>
      </c>
      <c r="C3892" s="1" t="s">
        <v>14938</v>
      </c>
      <c r="H3892" s="1">
        <v>6.7</v>
      </c>
      <c r="O3892" s="14"/>
    </row>
    <row r="3893" ht="14.25" customHeight="1">
      <c r="A3893" s="1" t="s">
        <v>893</v>
      </c>
      <c r="B3893" s="1" t="s">
        <v>625</v>
      </c>
      <c r="C3893" s="1" t="s">
        <v>2394</v>
      </c>
      <c r="H3893" s="1">
        <v>6.1</v>
      </c>
      <c r="O3893" s="14"/>
    </row>
    <row r="3894" ht="14.25" customHeight="1">
      <c r="A3894" s="1" t="s">
        <v>2394</v>
      </c>
      <c r="B3894" s="1" t="s">
        <v>14938</v>
      </c>
      <c r="H3894" s="1">
        <v>7.1</v>
      </c>
      <c r="O3894" s="14"/>
    </row>
    <row r="3895" ht="14.25" customHeight="1">
      <c r="A3895" s="1" t="s">
        <v>2394</v>
      </c>
      <c r="B3895" s="1" t="s">
        <v>4647</v>
      </c>
      <c r="H3895" s="1">
        <v>5.6</v>
      </c>
      <c r="O3895" s="14"/>
    </row>
    <row r="3896" ht="14.25" customHeight="1">
      <c r="A3896" s="1" t="s">
        <v>2394</v>
      </c>
      <c r="B3896" s="1" t="s">
        <v>14938</v>
      </c>
      <c r="H3896" s="1">
        <v>7.6</v>
      </c>
      <c r="O3896" s="14"/>
    </row>
    <row r="3897" ht="14.25" customHeight="1">
      <c r="A3897" s="1" t="s">
        <v>1138</v>
      </c>
      <c r="B3897" s="1" t="s">
        <v>4647</v>
      </c>
      <c r="H3897" s="1">
        <v>4.3</v>
      </c>
      <c r="O3897" s="14"/>
    </row>
    <row r="3898" ht="14.25" customHeight="1">
      <c r="A3898" s="1" t="s">
        <v>1138</v>
      </c>
      <c r="B3898" s="1" t="s">
        <v>4647</v>
      </c>
      <c r="C3898" s="1" t="s">
        <v>9234</v>
      </c>
      <c r="H3898" s="1">
        <v>7.3</v>
      </c>
      <c r="O3898" s="14"/>
    </row>
    <row r="3899" ht="14.25" customHeight="1">
      <c r="A3899" s="1" t="s">
        <v>1138</v>
      </c>
      <c r="B3899" s="1" t="s">
        <v>2394</v>
      </c>
      <c r="C3899" s="1" t="s">
        <v>14938</v>
      </c>
      <c r="H3899" s="1">
        <v>7.3</v>
      </c>
      <c r="O3899" s="14"/>
    </row>
    <row r="3900" ht="14.25" customHeight="1">
      <c r="A3900" s="1" t="s">
        <v>18059</v>
      </c>
      <c r="B3900" s="1" t="s">
        <v>7737</v>
      </c>
      <c r="H3900" s="1">
        <v>4.6</v>
      </c>
      <c r="O3900" s="14"/>
    </row>
    <row r="3901" ht="14.25" customHeight="1">
      <c r="A3901" s="1" t="s">
        <v>2394</v>
      </c>
      <c r="B3901" s="1" t="s">
        <v>14938</v>
      </c>
      <c r="H3901" s="1">
        <v>6.8</v>
      </c>
      <c r="O3901" s="14"/>
    </row>
    <row r="3902" ht="14.25" customHeight="1">
      <c r="A3902" s="1" t="s">
        <v>2394</v>
      </c>
      <c r="B3902" s="1" t="s">
        <v>851</v>
      </c>
      <c r="H3902" s="1">
        <v>7.5</v>
      </c>
      <c r="O3902" s="14"/>
    </row>
    <row r="3903" ht="14.25" customHeight="1">
      <c r="A3903" s="1" t="s">
        <v>1138</v>
      </c>
      <c r="B3903" s="1" t="s">
        <v>2394</v>
      </c>
      <c r="H3903" s="1">
        <v>7.1</v>
      </c>
      <c r="O3903" s="14"/>
    </row>
    <row r="3904" ht="14.25" customHeight="1">
      <c r="A3904" s="1" t="s">
        <v>4647</v>
      </c>
      <c r="B3904" s="1" t="s">
        <v>9234</v>
      </c>
      <c r="C3904" s="1" t="s">
        <v>7737</v>
      </c>
      <c r="H3904" s="1">
        <v>7.3</v>
      </c>
      <c r="O3904" s="14"/>
    </row>
    <row r="3905" ht="14.25" customHeight="1">
      <c r="A3905" s="1" t="s">
        <v>625</v>
      </c>
      <c r="B3905" s="1" t="s">
        <v>2394</v>
      </c>
      <c r="C3905" s="1" t="s">
        <v>17075</v>
      </c>
      <c r="D3905" s="1" t="s">
        <v>7737</v>
      </c>
      <c r="E3905" s="1" t="s">
        <v>18061</v>
      </c>
      <c r="H3905" s="1">
        <v>8.3</v>
      </c>
      <c r="O3905" s="14"/>
    </row>
    <row r="3906" ht="14.25" customHeight="1">
      <c r="A3906" s="1" t="s">
        <v>1138</v>
      </c>
      <c r="B3906" s="1" t="s">
        <v>37</v>
      </c>
      <c r="C3906" s="1" t="s">
        <v>2394</v>
      </c>
      <c r="D3906" s="1" t="s">
        <v>851</v>
      </c>
      <c r="E3906" s="1" t="s">
        <v>18059</v>
      </c>
      <c r="F3906" s="1" t="s">
        <v>9234</v>
      </c>
      <c r="H3906" s="1">
        <v>5.4</v>
      </c>
      <c r="O3906" s="14"/>
    </row>
    <row r="3907" ht="14.25" customHeight="1">
      <c r="A3907" s="1" t="s">
        <v>2394</v>
      </c>
      <c r="B3907" s="1" t="s">
        <v>4647</v>
      </c>
      <c r="C3907" s="1" t="s">
        <v>7737</v>
      </c>
      <c r="H3907" s="1">
        <v>4.0</v>
      </c>
      <c r="O3907" s="14"/>
    </row>
    <row r="3908" ht="14.25" customHeight="1">
      <c r="A3908" s="1" t="s">
        <v>2394</v>
      </c>
      <c r="H3908" s="1">
        <v>8.0</v>
      </c>
      <c r="O3908" s="14"/>
    </row>
    <row r="3909" ht="14.25" customHeight="1">
      <c r="A3909" s="1" t="s">
        <v>1138</v>
      </c>
      <c r="B3909" s="1" t="s">
        <v>18054</v>
      </c>
      <c r="C3909" s="1" t="s">
        <v>18059</v>
      </c>
      <c r="H3909" s="1">
        <v>6.7</v>
      </c>
      <c r="O3909" s="14"/>
    </row>
    <row r="3910" ht="14.25" customHeight="1">
      <c r="A3910" s="1" t="s">
        <v>893</v>
      </c>
      <c r="B3910" s="1" t="s">
        <v>625</v>
      </c>
      <c r="C3910" s="1" t="s">
        <v>9234</v>
      </c>
      <c r="D3910" s="1" t="s">
        <v>7737</v>
      </c>
      <c r="H3910" s="1">
        <v>5.7</v>
      </c>
      <c r="O3910" s="14"/>
    </row>
    <row r="3911" ht="14.25" customHeight="1">
      <c r="A3911" s="1" t="s">
        <v>1138</v>
      </c>
      <c r="H3911" s="1">
        <v>4.6</v>
      </c>
      <c r="O3911" s="14"/>
    </row>
    <row r="3912" ht="14.25" customHeight="1">
      <c r="A3912" s="1" t="s">
        <v>1138</v>
      </c>
      <c r="H3912" s="1">
        <v>4.0</v>
      </c>
      <c r="O3912" s="14"/>
    </row>
    <row r="3913" ht="14.25" customHeight="1">
      <c r="A3913" s="1" t="s">
        <v>18054</v>
      </c>
      <c r="B3913" s="1" t="s">
        <v>2394</v>
      </c>
      <c r="C3913" s="1" t="s">
        <v>851</v>
      </c>
      <c r="D3913" s="1" t="s">
        <v>14938</v>
      </c>
      <c r="H3913" s="1">
        <v>7.0</v>
      </c>
      <c r="O3913" s="14"/>
    </row>
    <row r="3914" ht="14.25" customHeight="1">
      <c r="A3914" s="1" t="s">
        <v>2394</v>
      </c>
      <c r="B3914" s="1" t="s">
        <v>14938</v>
      </c>
      <c r="C3914" s="1" t="s">
        <v>11374</v>
      </c>
      <c r="H3914" s="1">
        <v>7.4</v>
      </c>
      <c r="O3914" s="14"/>
    </row>
    <row r="3915" ht="14.25" customHeight="1">
      <c r="A3915" s="1" t="s">
        <v>18054</v>
      </c>
      <c r="B3915" s="1" t="s">
        <v>18059</v>
      </c>
      <c r="C3915" s="1" t="s">
        <v>7737</v>
      </c>
      <c r="H3915" s="1">
        <v>5.9</v>
      </c>
      <c r="O3915" s="14"/>
    </row>
    <row r="3916" ht="14.25" customHeight="1">
      <c r="A3916" s="1" t="s">
        <v>1138</v>
      </c>
      <c r="B3916" s="1" t="s">
        <v>18054</v>
      </c>
      <c r="H3916" s="1">
        <v>4.6</v>
      </c>
      <c r="O3916" s="14"/>
    </row>
    <row r="3917" ht="14.25" customHeight="1">
      <c r="A3917" s="1" t="s">
        <v>4647</v>
      </c>
      <c r="B3917" s="1" t="s">
        <v>18059</v>
      </c>
      <c r="C3917" s="1" t="s">
        <v>7737</v>
      </c>
      <c r="H3917" s="1">
        <v>4.8</v>
      </c>
      <c r="O3917" s="14"/>
    </row>
    <row r="3918" ht="14.25" customHeight="1">
      <c r="A3918" s="1" t="s">
        <v>2394</v>
      </c>
      <c r="B3918" s="1" t="s">
        <v>18059</v>
      </c>
      <c r="C3918" s="1" t="s">
        <v>7737</v>
      </c>
      <c r="H3918" s="1">
        <v>7.5</v>
      </c>
      <c r="O3918" s="14"/>
    </row>
    <row r="3919" ht="14.25" customHeight="1">
      <c r="A3919" s="1" t="s">
        <v>1138</v>
      </c>
      <c r="B3919" s="1" t="s">
        <v>851</v>
      </c>
      <c r="H3919" s="1">
        <v>4.7</v>
      </c>
      <c r="O3919" s="14"/>
    </row>
    <row r="3920" ht="14.25" customHeight="1">
      <c r="A3920" s="1" t="s">
        <v>1138</v>
      </c>
      <c r="B3920" s="1" t="s">
        <v>2394</v>
      </c>
      <c r="C3920" s="1" t="s">
        <v>14938</v>
      </c>
      <c r="H3920" s="1">
        <v>6.7</v>
      </c>
      <c r="O3920" s="14"/>
    </row>
    <row r="3921" ht="14.25" customHeight="1">
      <c r="A3921" s="1" t="s">
        <v>2394</v>
      </c>
      <c r="B3921" s="1" t="s">
        <v>7737</v>
      </c>
      <c r="H3921" s="1">
        <v>6.3</v>
      </c>
      <c r="O3921" s="14"/>
    </row>
    <row r="3922" ht="14.25" customHeight="1">
      <c r="A3922" s="1" t="s">
        <v>1138</v>
      </c>
      <c r="B3922" s="1" t="s">
        <v>18054</v>
      </c>
      <c r="H3922" s="1">
        <v>6.0</v>
      </c>
      <c r="O3922" s="14"/>
    </row>
    <row r="3923" ht="14.25" customHeight="1">
      <c r="A3923" s="1" t="s">
        <v>1138</v>
      </c>
      <c r="B3923" s="1" t="s">
        <v>851</v>
      </c>
      <c r="H3923" s="1">
        <v>6.7</v>
      </c>
      <c r="O3923" s="14"/>
    </row>
    <row r="3924" ht="14.25" customHeight="1">
      <c r="A3924" s="1" t="s">
        <v>1138</v>
      </c>
      <c r="B3924" s="1" t="s">
        <v>2394</v>
      </c>
      <c r="C3924" s="1" t="s">
        <v>14938</v>
      </c>
      <c r="H3924" s="1">
        <v>7.1</v>
      </c>
      <c r="O3924" s="14"/>
    </row>
    <row r="3925" ht="14.25" customHeight="1">
      <c r="A3925" s="1" t="s">
        <v>37</v>
      </c>
      <c r="H3925" s="1">
        <v>2.7</v>
      </c>
      <c r="O3925" s="14"/>
    </row>
    <row r="3926" ht="14.25" customHeight="1">
      <c r="A3926" s="1" t="s">
        <v>2394</v>
      </c>
      <c r="H3926" s="1">
        <v>7.3</v>
      </c>
      <c r="O3926" s="14"/>
    </row>
    <row r="3927" ht="14.25" customHeight="1">
      <c r="A3927" s="1" t="s">
        <v>1138</v>
      </c>
      <c r="H3927" s="1">
        <v>7.6</v>
      </c>
      <c r="O3927" s="14"/>
    </row>
    <row r="3928" ht="14.25" customHeight="1">
      <c r="A3928" s="1" t="s">
        <v>1138</v>
      </c>
      <c r="H3928" s="1">
        <v>5.8</v>
      </c>
      <c r="O3928" s="14"/>
    </row>
    <row r="3929" ht="14.25" customHeight="1">
      <c r="A3929" s="1" t="s">
        <v>1138</v>
      </c>
      <c r="B3929" s="1" t="s">
        <v>18054</v>
      </c>
      <c r="C3929" s="1" t="s">
        <v>14938</v>
      </c>
      <c r="D3929" s="1" t="s">
        <v>7737</v>
      </c>
      <c r="H3929" s="1">
        <v>6.5</v>
      </c>
      <c r="O3929" s="14"/>
    </row>
    <row r="3930" ht="14.25" customHeight="1">
      <c r="A3930" s="1" t="s">
        <v>1138</v>
      </c>
      <c r="B3930" s="1" t="s">
        <v>2394</v>
      </c>
      <c r="H3930" s="1">
        <v>6.6</v>
      </c>
      <c r="O3930" s="14"/>
    </row>
    <row r="3931" ht="14.25" customHeight="1">
      <c r="A3931" s="1" t="s">
        <v>893</v>
      </c>
      <c r="B3931" s="1" t="s">
        <v>18054</v>
      </c>
      <c r="C3931" s="1" t="s">
        <v>4647</v>
      </c>
      <c r="D3931" s="1" t="s">
        <v>7737</v>
      </c>
      <c r="H3931" s="1">
        <v>6.2</v>
      </c>
      <c r="O3931" s="14"/>
    </row>
    <row r="3932" ht="14.25" customHeight="1">
      <c r="A3932" s="1" t="s">
        <v>625</v>
      </c>
      <c r="B3932" s="1" t="s">
        <v>851</v>
      </c>
      <c r="H3932" s="1">
        <v>6.9</v>
      </c>
      <c r="O3932" s="14"/>
    </row>
    <row r="3933" ht="14.25" customHeight="1">
      <c r="A3933" s="1" t="s">
        <v>37</v>
      </c>
      <c r="B3933" s="1" t="s">
        <v>9004</v>
      </c>
      <c r="H3933" s="1">
        <v>8.5</v>
      </c>
      <c r="O3933" s="14"/>
    </row>
    <row r="3934" ht="14.25" customHeight="1">
      <c r="A3934" s="1" t="s">
        <v>625</v>
      </c>
      <c r="B3934" s="1" t="s">
        <v>851</v>
      </c>
      <c r="H3934" s="1">
        <v>4.8</v>
      </c>
      <c r="O3934" s="14"/>
    </row>
    <row r="3935" ht="14.25" customHeight="1">
      <c r="A3935" s="1" t="s">
        <v>2394</v>
      </c>
      <c r="B3935" s="1" t="s">
        <v>14938</v>
      </c>
      <c r="H3935" s="1">
        <v>6.6</v>
      </c>
      <c r="O3935" s="14"/>
    </row>
    <row r="3936" ht="14.25" customHeight="1">
      <c r="A3936" s="1" t="s">
        <v>2394</v>
      </c>
      <c r="B3936" s="1" t="s">
        <v>7737</v>
      </c>
      <c r="H3936" s="1">
        <v>5.7</v>
      </c>
      <c r="O3936" s="14"/>
    </row>
    <row r="3937" ht="14.25" customHeight="1">
      <c r="A3937" s="1" t="s">
        <v>2394</v>
      </c>
      <c r="B3937" s="1" t="s">
        <v>7737</v>
      </c>
      <c r="H3937" s="1">
        <v>7.0</v>
      </c>
      <c r="O3937" s="14"/>
    </row>
    <row r="3938" ht="14.25" customHeight="1">
      <c r="A3938" s="1" t="s">
        <v>2394</v>
      </c>
      <c r="H3938" s="1">
        <v>5.4</v>
      </c>
      <c r="O3938" s="14"/>
    </row>
    <row r="3939" ht="14.25" customHeight="1">
      <c r="A3939" s="1" t="s">
        <v>2394</v>
      </c>
      <c r="B3939" s="1" t="s">
        <v>851</v>
      </c>
      <c r="H3939" s="1">
        <v>7.1</v>
      </c>
      <c r="O3939" s="14"/>
    </row>
    <row r="3940" ht="14.25" customHeight="1">
      <c r="A3940" s="1" t="s">
        <v>2394</v>
      </c>
      <c r="H3940" s="1">
        <v>6.9</v>
      </c>
      <c r="O3940" s="14"/>
    </row>
    <row r="3941" ht="14.25" customHeight="1">
      <c r="A3941" s="1" t="s">
        <v>1138</v>
      </c>
      <c r="B3941" s="1" t="s">
        <v>18054</v>
      </c>
      <c r="C3941" s="1" t="s">
        <v>14938</v>
      </c>
      <c r="H3941" s="1">
        <v>6.6</v>
      </c>
      <c r="O3941" s="14"/>
    </row>
    <row r="3942" ht="14.25" customHeight="1">
      <c r="A3942" s="1" t="s">
        <v>18054</v>
      </c>
      <c r="B3942" s="1" t="s">
        <v>2394</v>
      </c>
      <c r="C3942" s="1" t="s">
        <v>4647</v>
      </c>
      <c r="D3942" s="1" t="s">
        <v>7737</v>
      </c>
      <c r="H3942" s="1">
        <v>5.9</v>
      </c>
      <c r="O3942" s="14"/>
    </row>
    <row r="3943" ht="14.25" customHeight="1">
      <c r="A3943" s="1" t="s">
        <v>1138</v>
      </c>
      <c r="B3943" s="1" t="s">
        <v>4647</v>
      </c>
      <c r="C3943" s="1" t="s">
        <v>18059</v>
      </c>
      <c r="H3943" s="1">
        <v>6.3</v>
      </c>
      <c r="O3943" s="14"/>
    </row>
    <row r="3944" ht="14.25" customHeight="1">
      <c r="A3944" s="1" t="s">
        <v>1138</v>
      </c>
      <c r="H3944" s="1">
        <v>6.3</v>
      </c>
      <c r="O3944" s="14"/>
    </row>
    <row r="3945" ht="14.25" customHeight="1">
      <c r="A3945" s="1" t="s">
        <v>2394</v>
      </c>
      <c r="H3945" s="1">
        <v>7.7</v>
      </c>
      <c r="O3945" s="14"/>
    </row>
    <row r="3946" ht="14.25" customHeight="1">
      <c r="A3946" s="1" t="s">
        <v>18054</v>
      </c>
      <c r="B3946" s="1" t="s">
        <v>2394</v>
      </c>
      <c r="C3946" s="1" t="s">
        <v>7737</v>
      </c>
      <c r="H3946" s="1">
        <v>7.0</v>
      </c>
      <c r="O3946" s="14"/>
    </row>
    <row r="3947" ht="14.25" customHeight="1">
      <c r="A3947" s="1" t="s">
        <v>1138</v>
      </c>
      <c r="H3947" s="1">
        <v>6.3</v>
      </c>
      <c r="O3947" s="14"/>
    </row>
    <row r="3948" ht="14.25" customHeight="1">
      <c r="A3948" s="1" t="s">
        <v>1138</v>
      </c>
      <c r="B3948" s="1" t="s">
        <v>14938</v>
      </c>
      <c r="H3948" s="1">
        <v>5.9</v>
      </c>
      <c r="O3948" s="14"/>
    </row>
    <row r="3949" ht="14.25" customHeight="1">
      <c r="A3949" s="1" t="s">
        <v>2394</v>
      </c>
      <c r="B3949" s="1" t="s">
        <v>14938</v>
      </c>
      <c r="H3949" s="1">
        <v>6.2</v>
      </c>
      <c r="O3949" s="14"/>
    </row>
    <row r="3950" ht="14.25" customHeight="1">
      <c r="A3950" s="1" t="s">
        <v>1138</v>
      </c>
      <c r="B3950" s="1" t="s">
        <v>2394</v>
      </c>
      <c r="C3950" s="1" t="s">
        <v>14938</v>
      </c>
      <c r="H3950" s="1">
        <v>5.0</v>
      </c>
      <c r="O3950" s="14"/>
    </row>
    <row r="3951" ht="14.25" customHeight="1">
      <c r="A3951" s="1" t="s">
        <v>1138</v>
      </c>
      <c r="B3951" s="1" t="s">
        <v>2394</v>
      </c>
      <c r="H3951" s="1">
        <v>7.7</v>
      </c>
      <c r="O3951" s="14"/>
    </row>
    <row r="3952" ht="14.25" customHeight="1">
      <c r="A3952" s="1" t="s">
        <v>2394</v>
      </c>
      <c r="B3952" s="1" t="s">
        <v>4647</v>
      </c>
      <c r="C3952" s="1" t="s">
        <v>9234</v>
      </c>
      <c r="H3952" s="1">
        <v>6.5</v>
      </c>
      <c r="O3952" s="14"/>
    </row>
    <row r="3953" ht="14.25" customHeight="1">
      <c r="A3953" s="1" t="s">
        <v>1138</v>
      </c>
      <c r="B3953" s="1" t="s">
        <v>13732</v>
      </c>
      <c r="C3953" s="1" t="s">
        <v>14938</v>
      </c>
      <c r="H3953" s="1">
        <v>6.1</v>
      </c>
      <c r="O3953" s="14"/>
    </row>
    <row r="3954" ht="14.25" customHeight="1">
      <c r="A3954" s="1" t="s">
        <v>10030</v>
      </c>
      <c r="B3954" s="1" t="s">
        <v>2394</v>
      </c>
      <c r="H3954" s="1">
        <v>5.8</v>
      </c>
      <c r="O3954" s="14"/>
    </row>
    <row r="3955" ht="14.25" customHeight="1">
      <c r="A3955" s="1" t="s">
        <v>2394</v>
      </c>
      <c r="H3955" s="1">
        <v>6.1</v>
      </c>
      <c r="O3955" s="14"/>
    </row>
    <row r="3956" ht="14.25" customHeight="1">
      <c r="A3956" s="1" t="s">
        <v>1138</v>
      </c>
      <c r="B3956" s="1" t="s">
        <v>2394</v>
      </c>
      <c r="H3956" s="1">
        <v>6.0</v>
      </c>
      <c r="O3956" s="14"/>
    </row>
    <row r="3957" ht="14.25" customHeight="1">
      <c r="A3957" s="1" t="s">
        <v>893</v>
      </c>
      <c r="B3957" s="1" t="s">
        <v>625</v>
      </c>
      <c r="C3957" s="1" t="s">
        <v>18054</v>
      </c>
      <c r="D3957" s="1" t="s">
        <v>7737</v>
      </c>
      <c r="H3957" s="1">
        <v>6.3</v>
      </c>
      <c r="O3957" s="14"/>
    </row>
    <row r="3958" ht="14.25" customHeight="1">
      <c r="A3958" s="1" t="s">
        <v>1138</v>
      </c>
      <c r="B3958" s="1" t="s">
        <v>851</v>
      </c>
      <c r="H3958" s="1">
        <v>6.3</v>
      </c>
      <c r="O3958" s="14"/>
    </row>
    <row r="3959" ht="14.25" customHeight="1">
      <c r="A3959" s="1" t="s">
        <v>625</v>
      </c>
      <c r="B3959" s="1" t="s">
        <v>2394</v>
      </c>
      <c r="H3959" s="1">
        <v>7.5</v>
      </c>
      <c r="O3959" s="14"/>
    </row>
    <row r="3960" ht="14.25" customHeight="1">
      <c r="A3960" s="1" t="s">
        <v>2394</v>
      </c>
      <c r="B3960" s="1" t="s">
        <v>13732</v>
      </c>
      <c r="C3960" s="1" t="s">
        <v>17075</v>
      </c>
      <c r="D3960" s="1" t="s">
        <v>13193</v>
      </c>
      <c r="H3960" s="1">
        <v>7.6</v>
      </c>
      <c r="O3960" s="14"/>
    </row>
    <row r="3961" ht="14.25" customHeight="1">
      <c r="A3961" s="1" t="s">
        <v>2394</v>
      </c>
      <c r="B3961" s="1" t="s">
        <v>18059</v>
      </c>
      <c r="C3961" s="1" t="s">
        <v>14938</v>
      </c>
      <c r="D3961" s="1" t="s">
        <v>7737</v>
      </c>
      <c r="H3961" s="1">
        <v>5.2</v>
      </c>
      <c r="O3961" s="14"/>
    </row>
    <row r="3962" ht="14.25" customHeight="1">
      <c r="A3962" s="1" t="s">
        <v>2394</v>
      </c>
      <c r="B3962" s="1" t="s">
        <v>18061</v>
      </c>
      <c r="H3962" s="1">
        <v>7.8</v>
      </c>
      <c r="O3962" s="14"/>
    </row>
    <row r="3963" ht="14.25" customHeight="1">
      <c r="A3963" s="1" t="s">
        <v>1138</v>
      </c>
      <c r="B3963" s="1" t="s">
        <v>2394</v>
      </c>
      <c r="C3963" s="1" t="s">
        <v>14938</v>
      </c>
      <c r="H3963" s="1">
        <v>6.6</v>
      </c>
      <c r="O3963" s="14"/>
    </row>
    <row r="3964" ht="14.25" customHeight="1">
      <c r="A3964" s="1" t="s">
        <v>4647</v>
      </c>
      <c r="H3964" s="1">
        <v>4.7</v>
      </c>
      <c r="O3964" s="14"/>
    </row>
    <row r="3965" ht="14.25" customHeight="1">
      <c r="A3965" s="1" t="s">
        <v>4647</v>
      </c>
      <c r="B3965" s="1" t="s">
        <v>7737</v>
      </c>
      <c r="H3965" s="1">
        <v>6.7</v>
      </c>
      <c r="O3965" s="14"/>
    </row>
    <row r="3966" ht="14.25" customHeight="1">
      <c r="A3966" s="1" t="s">
        <v>4647</v>
      </c>
      <c r="H3966" s="1">
        <v>4.2</v>
      </c>
      <c r="O3966" s="14"/>
    </row>
    <row r="3967" ht="14.25" customHeight="1">
      <c r="A3967" s="1" t="s">
        <v>1138</v>
      </c>
      <c r="B3967" s="1" t="s">
        <v>14938</v>
      </c>
      <c r="H3967" s="1">
        <v>6.3</v>
      </c>
      <c r="O3967" s="14"/>
    </row>
    <row r="3968" ht="14.25" customHeight="1">
      <c r="A3968" s="1" t="s">
        <v>625</v>
      </c>
      <c r="B3968" s="1" t="s">
        <v>10030</v>
      </c>
      <c r="C3968" s="1" t="s">
        <v>2394</v>
      </c>
      <c r="D3968" s="1" t="s">
        <v>14938</v>
      </c>
      <c r="H3968" s="1">
        <v>4.7</v>
      </c>
      <c r="O3968" s="14"/>
    </row>
    <row r="3969" ht="14.25" customHeight="1">
      <c r="A3969" s="1" t="s">
        <v>625</v>
      </c>
      <c r="B3969" s="1" t="s">
        <v>2394</v>
      </c>
      <c r="C3969" s="1" t="s">
        <v>17075</v>
      </c>
      <c r="H3969" s="1">
        <v>6.0</v>
      </c>
      <c r="O3969" s="14"/>
    </row>
    <row r="3970" ht="14.25" customHeight="1">
      <c r="A3970" s="1" t="s">
        <v>10030</v>
      </c>
      <c r="B3970" s="1" t="s">
        <v>2394</v>
      </c>
      <c r="C3970" s="1" t="s">
        <v>17075</v>
      </c>
      <c r="H3970" s="1">
        <v>7.9</v>
      </c>
      <c r="O3970" s="14"/>
    </row>
    <row r="3971" ht="14.25" customHeight="1">
      <c r="A3971" s="1" t="s">
        <v>2394</v>
      </c>
      <c r="B3971" s="1" t="s">
        <v>14938</v>
      </c>
      <c r="H3971" s="1">
        <v>8.1</v>
      </c>
      <c r="O3971" s="14"/>
    </row>
    <row r="3972" ht="14.25" customHeight="1">
      <c r="A3972" s="1" t="s">
        <v>2394</v>
      </c>
      <c r="B3972" s="1" t="s">
        <v>17075</v>
      </c>
      <c r="C3972" s="1" t="s">
        <v>14938</v>
      </c>
      <c r="D3972" s="1" t="s">
        <v>18061</v>
      </c>
      <c r="H3972" s="1">
        <v>8.2</v>
      </c>
      <c r="O3972" s="14"/>
    </row>
    <row r="3973" ht="14.25" customHeight="1">
      <c r="A3973" s="1" t="s">
        <v>10030</v>
      </c>
      <c r="B3973" s="1" t="s">
        <v>2394</v>
      </c>
      <c r="H3973" s="1">
        <v>6.0</v>
      </c>
      <c r="O3973" s="14"/>
    </row>
    <row r="3974" ht="14.25" customHeight="1">
      <c r="A3974" s="1" t="s">
        <v>625</v>
      </c>
      <c r="B3974" s="1" t="s">
        <v>18061</v>
      </c>
      <c r="C3974" s="1" t="s">
        <v>11374</v>
      </c>
      <c r="H3974" s="1">
        <v>6.8</v>
      </c>
      <c r="O3974" s="14"/>
    </row>
    <row r="3975" ht="14.25" customHeight="1">
      <c r="A3975" s="1" t="s">
        <v>2394</v>
      </c>
      <c r="H3975" s="1">
        <v>7.3</v>
      </c>
      <c r="O3975" s="14"/>
    </row>
    <row r="3976" ht="14.25" customHeight="1">
      <c r="A3976" s="1" t="s">
        <v>10030</v>
      </c>
      <c r="B3976" s="1" t="s">
        <v>1138</v>
      </c>
      <c r="C3976" s="1" t="s">
        <v>13193</v>
      </c>
      <c r="D3976" s="1" t="s">
        <v>14938</v>
      </c>
      <c r="E3976" s="1" t="s">
        <v>11374</v>
      </c>
      <c r="H3976" s="1">
        <v>7.0</v>
      </c>
      <c r="O3976" s="14"/>
    </row>
    <row r="3977" ht="14.25" customHeight="1">
      <c r="A3977" s="1" t="s">
        <v>1138</v>
      </c>
      <c r="B3977" s="1" t="s">
        <v>18054</v>
      </c>
      <c r="C3977" s="1" t="s">
        <v>2394</v>
      </c>
      <c r="H3977" s="1">
        <v>7.3</v>
      </c>
      <c r="O3977" s="14"/>
    </row>
    <row r="3978" ht="14.25" customHeight="1">
      <c r="A3978" s="1" t="s">
        <v>2394</v>
      </c>
      <c r="H3978" s="1">
        <v>7.5</v>
      </c>
      <c r="O3978" s="14"/>
    </row>
    <row r="3979" ht="14.25" customHeight="1">
      <c r="A3979" s="1" t="s">
        <v>1138</v>
      </c>
      <c r="B3979" s="1" t="s">
        <v>18054</v>
      </c>
      <c r="C3979" s="1" t="s">
        <v>2394</v>
      </c>
      <c r="H3979" s="1">
        <v>6.8</v>
      </c>
      <c r="O3979" s="14"/>
    </row>
    <row r="3980" ht="14.25" customHeight="1">
      <c r="A3980" s="1" t="s">
        <v>625</v>
      </c>
      <c r="B3980" s="1" t="s">
        <v>1138</v>
      </c>
      <c r="C3980" s="1" t="s">
        <v>13193</v>
      </c>
      <c r="D3980" s="1" t="s">
        <v>14938</v>
      </c>
      <c r="H3980" s="1">
        <v>7.1</v>
      </c>
      <c r="O3980" s="14"/>
    </row>
    <row r="3981" ht="14.25" customHeight="1">
      <c r="A3981" s="1" t="s">
        <v>2394</v>
      </c>
      <c r="H3981" s="1">
        <v>6.9</v>
      </c>
      <c r="O3981" s="14"/>
    </row>
    <row r="3982" ht="14.25" customHeight="1">
      <c r="A3982" s="1" t="s">
        <v>1138</v>
      </c>
      <c r="B3982" s="1" t="s">
        <v>2394</v>
      </c>
      <c r="H3982" s="1">
        <v>6.9</v>
      </c>
      <c r="O3982" s="14"/>
    </row>
    <row r="3983" ht="14.25" customHeight="1">
      <c r="A3983" s="1" t="s">
        <v>893</v>
      </c>
      <c r="B3983" s="1" t="s">
        <v>18059</v>
      </c>
      <c r="C3983" s="1" t="s">
        <v>7737</v>
      </c>
      <c r="H3983" s="1">
        <v>6.9</v>
      </c>
      <c r="O3983" s="14"/>
    </row>
    <row r="3984" ht="14.25" customHeight="1">
      <c r="A3984" s="1" t="s">
        <v>1138</v>
      </c>
      <c r="B3984" s="1" t="s">
        <v>2394</v>
      </c>
      <c r="C3984" s="1" t="s">
        <v>18061</v>
      </c>
      <c r="H3984" s="1">
        <v>8.4</v>
      </c>
      <c r="O3984" s="14"/>
    </row>
    <row r="3985" ht="14.25" customHeight="1">
      <c r="A3985" s="1" t="s">
        <v>2394</v>
      </c>
      <c r="H3985" s="1">
        <v>7.9</v>
      </c>
      <c r="O3985" s="14"/>
    </row>
    <row r="3986" ht="14.25" customHeight="1">
      <c r="A3986" s="1" t="s">
        <v>1138</v>
      </c>
      <c r="B3986" s="1" t="s">
        <v>2394</v>
      </c>
      <c r="C3986" s="1" t="s">
        <v>9004</v>
      </c>
      <c r="H3986" s="1">
        <v>7.2</v>
      </c>
      <c r="O3986" s="14"/>
    </row>
    <row r="3987" ht="14.25" customHeight="1">
      <c r="A3987" s="1" t="s">
        <v>1138</v>
      </c>
      <c r="H3987" s="1">
        <v>7.8</v>
      </c>
      <c r="O3987" s="14"/>
    </row>
    <row r="3988" ht="14.25" customHeight="1">
      <c r="A3988" s="1" t="s">
        <v>893</v>
      </c>
      <c r="B3988" s="1" t="s">
        <v>7737</v>
      </c>
      <c r="H3988" s="1">
        <v>3.5</v>
      </c>
      <c r="O3988" s="14"/>
    </row>
    <row r="3989" ht="14.25" customHeight="1">
      <c r="A3989" s="1" t="s">
        <v>1138</v>
      </c>
      <c r="B3989" s="1" t="s">
        <v>2394</v>
      </c>
      <c r="H3989" s="1">
        <v>7.3</v>
      </c>
      <c r="O3989" s="14"/>
    </row>
    <row r="3990" ht="14.25" customHeight="1">
      <c r="A3990" s="1" t="s">
        <v>18054</v>
      </c>
      <c r="B3990" s="1" t="s">
        <v>2394</v>
      </c>
      <c r="C3990" s="1" t="s">
        <v>7737</v>
      </c>
      <c r="H3990" s="1">
        <v>7.5</v>
      </c>
      <c r="O3990" s="14"/>
    </row>
    <row r="3991" ht="14.25" customHeight="1">
      <c r="A3991" s="1" t="s">
        <v>2394</v>
      </c>
      <c r="B3991" s="1" t="s">
        <v>9004</v>
      </c>
      <c r="H3991" s="1">
        <v>7.8</v>
      </c>
      <c r="O3991" s="14"/>
    </row>
    <row r="3992" ht="14.25" customHeight="1">
      <c r="A3992" s="1" t="s">
        <v>1138</v>
      </c>
      <c r="B3992" s="1" t="s">
        <v>851</v>
      </c>
      <c r="C3992" s="1" t="s">
        <v>4647</v>
      </c>
      <c r="D3992" s="1" t="s">
        <v>7737</v>
      </c>
      <c r="H3992" s="1">
        <v>6.0</v>
      </c>
      <c r="O3992" s="14"/>
    </row>
    <row r="3993" ht="14.25" customHeight="1">
      <c r="A3993" s="1" t="s">
        <v>1138</v>
      </c>
      <c r="B3993" s="1" t="s">
        <v>2394</v>
      </c>
      <c r="C3993" s="1" t="s">
        <v>14938</v>
      </c>
      <c r="D3993" s="1" t="s">
        <v>11374</v>
      </c>
      <c r="H3993" s="1">
        <v>7.3</v>
      </c>
      <c r="O3993" s="14"/>
    </row>
    <row r="3994" ht="14.25" customHeight="1">
      <c r="A3994" s="1" t="s">
        <v>10030</v>
      </c>
      <c r="B3994" s="1" t="s">
        <v>18054</v>
      </c>
      <c r="C3994" s="1" t="s">
        <v>2394</v>
      </c>
      <c r="D3994" s="1" t="s">
        <v>17075</v>
      </c>
      <c r="H3994" s="1">
        <v>8.0</v>
      </c>
      <c r="O3994" s="14"/>
    </row>
    <row r="3995" ht="14.25" customHeight="1">
      <c r="A3995" s="1" t="s">
        <v>2394</v>
      </c>
      <c r="H3995" s="1">
        <v>7.6</v>
      </c>
      <c r="O3995" s="14"/>
    </row>
    <row r="3996" ht="14.25" customHeight="1">
      <c r="A3996" s="1" t="s">
        <v>893</v>
      </c>
      <c r="B3996" s="1" t="s">
        <v>18054</v>
      </c>
      <c r="C3996" s="1" t="s">
        <v>2394</v>
      </c>
      <c r="D3996" s="1" t="s">
        <v>18059</v>
      </c>
      <c r="E3996" s="1" t="s">
        <v>7737</v>
      </c>
      <c r="H3996" s="1">
        <v>7.0</v>
      </c>
      <c r="O3996" s="14"/>
    </row>
    <row r="3997" ht="14.25" customHeight="1">
      <c r="A3997" s="1" t="s">
        <v>7737</v>
      </c>
      <c r="H3997" s="1">
        <v>7.5</v>
      </c>
      <c r="O3997" s="14"/>
    </row>
    <row r="3998" ht="14.25" customHeight="1">
      <c r="A3998" s="1" t="s">
        <v>4647</v>
      </c>
      <c r="B3998" s="1" t="s">
        <v>18059</v>
      </c>
      <c r="H3998" s="1">
        <v>6.8</v>
      </c>
      <c r="O3998" s="14"/>
    </row>
    <row r="3999" ht="14.25" customHeight="1">
      <c r="A3999" s="1" t="s">
        <v>1138</v>
      </c>
      <c r="H3999" s="1">
        <v>3.9</v>
      </c>
      <c r="O3999" s="14"/>
    </row>
    <row r="4000" ht="14.25" customHeight="1">
      <c r="A4000" s="1" t="s">
        <v>1138</v>
      </c>
      <c r="B4000" s="1" t="s">
        <v>2394</v>
      </c>
      <c r="C4000" s="1" t="s">
        <v>14938</v>
      </c>
      <c r="H4000" s="1">
        <v>6.1</v>
      </c>
      <c r="O4000" s="14"/>
    </row>
    <row r="4001" ht="14.25" customHeight="1">
      <c r="A4001" s="1" t="s">
        <v>10030</v>
      </c>
      <c r="B4001" s="1" t="s">
        <v>2394</v>
      </c>
      <c r="H4001" s="1">
        <v>7.5</v>
      </c>
      <c r="O4001" s="14"/>
    </row>
    <row r="4002" ht="14.25" customHeight="1">
      <c r="A4002" s="1" t="s">
        <v>2394</v>
      </c>
      <c r="B4002" s="1" t="s">
        <v>18059</v>
      </c>
      <c r="C4002" s="1" t="s">
        <v>7737</v>
      </c>
      <c r="H4002" s="1">
        <v>8.2</v>
      </c>
      <c r="O4002" s="14"/>
    </row>
    <row r="4003" ht="14.25" customHeight="1">
      <c r="A4003" s="1" t="s">
        <v>4647</v>
      </c>
      <c r="H4003" s="1">
        <v>7.2</v>
      </c>
      <c r="O4003" s="14"/>
    </row>
    <row r="4004" ht="14.25" customHeight="1">
      <c r="A4004" s="1" t="s">
        <v>4647</v>
      </c>
      <c r="B4004" s="1" t="s">
        <v>7737</v>
      </c>
      <c r="H4004" s="1">
        <v>4.8</v>
      </c>
      <c r="O4004" s="14"/>
    </row>
    <row r="4005" ht="14.25" customHeight="1">
      <c r="A4005" s="1" t="s">
        <v>1138</v>
      </c>
      <c r="B4005" s="1" t="s">
        <v>851</v>
      </c>
      <c r="C4005" s="1" t="s">
        <v>4647</v>
      </c>
      <c r="D4005" s="1" t="s">
        <v>7737</v>
      </c>
      <c r="H4005" s="1">
        <v>7.8</v>
      </c>
      <c r="O4005" s="14"/>
    </row>
    <row r="4006" ht="14.25" customHeight="1">
      <c r="A4006" s="1" t="s">
        <v>893</v>
      </c>
      <c r="B4006" s="1" t="s">
        <v>625</v>
      </c>
      <c r="C4006" s="1" t="s">
        <v>1138</v>
      </c>
      <c r="D4006" s="1" t="s">
        <v>13193</v>
      </c>
      <c r="H4006" s="1">
        <v>5.2</v>
      </c>
      <c r="O4006" s="14"/>
    </row>
    <row r="4007" ht="14.25" customHeight="1">
      <c r="A4007" s="1" t="s">
        <v>4647</v>
      </c>
      <c r="H4007" s="1">
        <v>3.3</v>
      </c>
      <c r="O4007" s="14"/>
    </row>
    <row r="4008" ht="14.25" customHeight="1">
      <c r="A4008" s="1" t="s">
        <v>2394</v>
      </c>
      <c r="B4008" s="1" t="s">
        <v>17075</v>
      </c>
      <c r="H4008" s="1">
        <v>6.8</v>
      </c>
      <c r="O4008" s="14"/>
    </row>
    <row r="4009" ht="14.25" customHeight="1">
      <c r="A4009" s="1" t="s">
        <v>1138</v>
      </c>
      <c r="B4009" s="1" t="s">
        <v>2394</v>
      </c>
      <c r="C4009" s="1" t="s">
        <v>851</v>
      </c>
      <c r="D4009" s="1" t="s">
        <v>4647</v>
      </c>
      <c r="H4009" s="1">
        <v>7.0</v>
      </c>
      <c r="O4009" s="14"/>
    </row>
    <row r="4010" ht="14.25" customHeight="1">
      <c r="A4010" s="1" t="s">
        <v>1138</v>
      </c>
      <c r="B4010" s="1" t="s">
        <v>14938</v>
      </c>
      <c r="H4010" s="1">
        <v>6.5</v>
      </c>
      <c r="O4010" s="14"/>
    </row>
    <row r="4011" ht="14.25" customHeight="1">
      <c r="A4011" s="1" t="s">
        <v>893</v>
      </c>
      <c r="B4011" s="1" t="s">
        <v>1138</v>
      </c>
      <c r="C4011" s="1" t="s">
        <v>9234</v>
      </c>
      <c r="H4011" s="1">
        <v>5.7</v>
      </c>
      <c r="O4011" s="14"/>
    </row>
    <row r="4012" ht="14.25" customHeight="1">
      <c r="A4012" s="1" t="s">
        <v>1138</v>
      </c>
      <c r="B4012" s="1" t="s">
        <v>2394</v>
      </c>
      <c r="H4012" s="1">
        <v>6.4</v>
      </c>
      <c r="O4012" s="14"/>
    </row>
    <row r="4013" ht="14.25" customHeight="1">
      <c r="A4013" s="1" t="s">
        <v>893</v>
      </c>
      <c r="B4013" s="1" t="s">
        <v>1138</v>
      </c>
      <c r="C4013" s="1" t="s">
        <v>14938</v>
      </c>
      <c r="H4013" s="1">
        <v>5.3</v>
      </c>
      <c r="O4013" s="14"/>
    </row>
    <row r="4014" ht="14.25" customHeight="1">
      <c r="A4014" s="1" t="s">
        <v>893</v>
      </c>
      <c r="B4014" s="1" t="s">
        <v>10030</v>
      </c>
      <c r="C4014" s="1" t="s">
        <v>18054</v>
      </c>
      <c r="D4014" s="1" t="s">
        <v>2394</v>
      </c>
      <c r="E4014" s="1" t="s">
        <v>13732</v>
      </c>
      <c r="F4014" s="1" t="s">
        <v>851</v>
      </c>
      <c r="H4014" s="1">
        <v>4.7</v>
      </c>
      <c r="O4014" s="14"/>
    </row>
    <row r="4015" ht="14.25" customHeight="1">
      <c r="A4015" s="1" t="s">
        <v>18054</v>
      </c>
      <c r="B4015" s="1" t="s">
        <v>2394</v>
      </c>
      <c r="C4015" s="1" t="s">
        <v>18059</v>
      </c>
      <c r="D4015" s="1" t="s">
        <v>7737</v>
      </c>
      <c r="H4015" s="1">
        <v>6.1</v>
      </c>
      <c r="O4015" s="14"/>
    </row>
    <row r="4016" ht="14.25" customHeight="1">
      <c r="A4016" s="1" t="s">
        <v>893</v>
      </c>
      <c r="B4016" s="1" t="s">
        <v>1138</v>
      </c>
      <c r="C4016" s="1" t="s">
        <v>18054</v>
      </c>
      <c r="D4016" s="1" t="s">
        <v>7737</v>
      </c>
      <c r="H4016" s="1">
        <v>5.5</v>
      </c>
      <c r="O4016" s="14"/>
    </row>
    <row r="4017" ht="14.25" customHeight="1">
      <c r="A4017" s="1" t="s">
        <v>2394</v>
      </c>
      <c r="B4017" s="1" t="s">
        <v>7737</v>
      </c>
      <c r="H4017" s="1">
        <v>7.3</v>
      </c>
      <c r="O4017" s="14"/>
    </row>
    <row r="4018" ht="14.25" customHeight="1">
      <c r="A4018" s="1" t="s">
        <v>4647</v>
      </c>
      <c r="B4018" s="1" t="s">
        <v>7737</v>
      </c>
      <c r="H4018" s="1">
        <v>4.8</v>
      </c>
      <c r="O4018" s="14"/>
    </row>
    <row r="4019" ht="14.25" customHeight="1">
      <c r="A4019" s="1" t="s">
        <v>893</v>
      </c>
      <c r="B4019" s="1" t="s">
        <v>8614</v>
      </c>
      <c r="C4019" s="1" t="s">
        <v>18054</v>
      </c>
      <c r="D4019" s="1" t="s">
        <v>9234</v>
      </c>
      <c r="E4019" s="1" t="s">
        <v>7737</v>
      </c>
      <c r="H4019" s="1">
        <v>8.4</v>
      </c>
      <c r="O4019" s="14"/>
    </row>
    <row r="4020" ht="14.25" customHeight="1">
      <c r="A4020" s="1" t="s">
        <v>37</v>
      </c>
      <c r="H4020" s="1">
        <v>7.0</v>
      </c>
      <c r="O4020" s="14"/>
    </row>
    <row r="4021" ht="14.25" customHeight="1">
      <c r="A4021" s="1" t="s">
        <v>893</v>
      </c>
      <c r="B4021" s="1" t="s">
        <v>625</v>
      </c>
      <c r="C4021" s="1" t="s">
        <v>851</v>
      </c>
      <c r="D4021" s="1" t="s">
        <v>7737</v>
      </c>
      <c r="H4021" s="1">
        <v>3.3</v>
      </c>
      <c r="O4021" s="14"/>
    </row>
    <row r="4022" ht="14.25" customHeight="1">
      <c r="A4022" s="1" t="s">
        <v>893</v>
      </c>
      <c r="B4022" s="1" t="s">
        <v>18054</v>
      </c>
      <c r="C4022" s="1" t="s">
        <v>2394</v>
      </c>
      <c r="D4022" s="1" t="s">
        <v>7737</v>
      </c>
      <c r="H4022" s="1">
        <v>5.4</v>
      </c>
      <c r="O4022" s="14"/>
    </row>
    <row r="4023" ht="14.25" customHeight="1">
      <c r="A4023" s="1" t="s">
        <v>2394</v>
      </c>
      <c r="B4023" s="1" t="s">
        <v>7737</v>
      </c>
      <c r="H4023" s="1">
        <v>4.8</v>
      </c>
      <c r="O4023" s="14"/>
    </row>
    <row r="4024" ht="14.25" customHeight="1">
      <c r="A4024" s="1" t="s">
        <v>18054</v>
      </c>
      <c r="B4024" s="1" t="s">
        <v>18059</v>
      </c>
      <c r="C4024" s="1" t="s">
        <v>7737</v>
      </c>
      <c r="H4024" s="1">
        <v>3.1</v>
      </c>
      <c r="O4024" s="14"/>
    </row>
    <row r="4025" ht="14.25" customHeight="1">
      <c r="A4025" s="1" t="s">
        <v>1138</v>
      </c>
      <c r="H4025" s="1">
        <v>6.7</v>
      </c>
      <c r="O4025" s="14"/>
    </row>
    <row r="4026" ht="14.25" customHeight="1">
      <c r="A4026" s="1" t="s">
        <v>37</v>
      </c>
      <c r="H4026" s="1">
        <v>7.6</v>
      </c>
      <c r="O4026" s="14"/>
    </row>
    <row r="4027" ht="14.25" customHeight="1">
      <c r="A4027" s="1" t="s">
        <v>10030</v>
      </c>
      <c r="B4027" s="1" t="s">
        <v>2394</v>
      </c>
      <c r="C4027" s="1" t="s">
        <v>7737</v>
      </c>
      <c r="H4027" s="1">
        <v>7.1</v>
      </c>
      <c r="O4027" s="14"/>
    </row>
    <row r="4028" ht="14.25" customHeight="1">
      <c r="A4028" s="1" t="s">
        <v>2394</v>
      </c>
      <c r="B4028" s="1" t="s">
        <v>14938</v>
      </c>
      <c r="H4028" s="1">
        <v>6.1</v>
      </c>
      <c r="O4028" s="14"/>
    </row>
    <row r="4029" ht="14.25" customHeight="1">
      <c r="A4029" s="1" t="s">
        <v>1138</v>
      </c>
      <c r="B4029" s="1" t="s">
        <v>2394</v>
      </c>
      <c r="H4029" s="1">
        <v>6.5</v>
      </c>
      <c r="O4029" s="14"/>
    </row>
    <row r="4030" ht="14.25" customHeight="1">
      <c r="A4030" s="1" t="s">
        <v>2394</v>
      </c>
      <c r="B4030" s="1" t="s">
        <v>9004</v>
      </c>
      <c r="H4030" s="1">
        <v>8.5</v>
      </c>
      <c r="O4030" s="14"/>
    </row>
    <row r="4031" ht="14.25" customHeight="1">
      <c r="A4031" s="1" t="s">
        <v>18054</v>
      </c>
      <c r="B4031" s="1" t="s">
        <v>2394</v>
      </c>
      <c r="H4031" s="1">
        <v>8.7</v>
      </c>
      <c r="O4031" s="14"/>
    </row>
    <row r="4032" ht="14.25" customHeight="1">
      <c r="A4032" s="1" t="s">
        <v>1138</v>
      </c>
      <c r="B4032" s="1" t="s">
        <v>9004</v>
      </c>
      <c r="H4032" s="1">
        <v>7.1</v>
      </c>
      <c r="O4032" s="14"/>
    </row>
    <row r="4033" ht="14.25" customHeight="1">
      <c r="A4033" s="1" t="s">
        <v>10030</v>
      </c>
      <c r="B4033" s="1" t="s">
        <v>2394</v>
      </c>
      <c r="C4033" s="1" t="s">
        <v>9004</v>
      </c>
      <c r="H4033" s="1">
        <v>6.6</v>
      </c>
      <c r="O4033" s="14"/>
    </row>
    <row r="4034" ht="14.25" customHeight="1">
      <c r="A4034" s="1" t="s">
        <v>18054</v>
      </c>
      <c r="B4034" s="1" t="s">
        <v>2394</v>
      </c>
      <c r="C4034" s="1" t="s">
        <v>18059</v>
      </c>
      <c r="H4034" s="1">
        <v>6.7</v>
      </c>
      <c r="O4034" s="14"/>
    </row>
    <row r="4035" ht="14.25" customHeight="1">
      <c r="A4035" s="1" t="s">
        <v>2394</v>
      </c>
      <c r="H4035" s="1">
        <v>8.3</v>
      </c>
      <c r="O4035" s="14"/>
    </row>
    <row r="4036" ht="14.25" customHeight="1">
      <c r="A4036" s="1" t="s">
        <v>1138</v>
      </c>
      <c r="B4036" s="1" t="s">
        <v>13732</v>
      </c>
      <c r="H4036" s="1">
        <v>8.1</v>
      </c>
      <c r="O4036" s="14"/>
    </row>
    <row r="4037" ht="14.25" customHeight="1">
      <c r="A4037" s="1" t="s">
        <v>2394</v>
      </c>
      <c r="B4037" s="1" t="s">
        <v>14938</v>
      </c>
      <c r="H4037" s="1">
        <v>7.4</v>
      </c>
      <c r="O4037" s="14"/>
    </row>
    <row r="4038" ht="14.25" customHeight="1">
      <c r="A4038" s="1" t="s">
        <v>893</v>
      </c>
      <c r="B4038" s="1" t="s">
        <v>18054</v>
      </c>
      <c r="C4038" s="1" t="s">
        <v>2394</v>
      </c>
      <c r="D4038" s="1" t="s">
        <v>7737</v>
      </c>
      <c r="H4038" s="1">
        <v>6.6</v>
      </c>
      <c r="O4038" s="14"/>
    </row>
    <row r="4039" ht="14.25" customHeight="1">
      <c r="A4039" s="1" t="s">
        <v>1138</v>
      </c>
      <c r="H4039" s="1">
        <v>4.5</v>
      </c>
      <c r="O4039" s="14"/>
    </row>
    <row r="4040" ht="14.25" customHeight="1">
      <c r="A4040" s="1" t="s">
        <v>2394</v>
      </c>
      <c r="B4040" s="1" t="s">
        <v>14938</v>
      </c>
      <c r="H4040" s="1">
        <v>6.4</v>
      </c>
      <c r="O4040" s="14"/>
    </row>
    <row r="4041" ht="14.25" customHeight="1">
      <c r="A4041" s="1" t="s">
        <v>2394</v>
      </c>
      <c r="H4041" s="1">
        <v>7.5</v>
      </c>
      <c r="O4041" s="14"/>
    </row>
    <row r="4042" ht="14.25" customHeight="1">
      <c r="A4042" s="1" t="s">
        <v>2394</v>
      </c>
      <c r="B4042" s="1" t="s">
        <v>4647</v>
      </c>
      <c r="H4042" s="1">
        <v>8.0</v>
      </c>
      <c r="O4042" s="14"/>
    </row>
    <row r="4043" ht="14.25" customHeight="1">
      <c r="A4043" s="1" t="s">
        <v>2394</v>
      </c>
      <c r="B4043" s="1" t="s">
        <v>11374</v>
      </c>
      <c r="H4043" s="1">
        <v>8.1</v>
      </c>
      <c r="O4043" s="14"/>
    </row>
    <row r="4044" ht="14.25" customHeight="1">
      <c r="A4044" s="1" t="s">
        <v>2394</v>
      </c>
      <c r="B4044" s="1" t="s">
        <v>14938</v>
      </c>
      <c r="H4044" s="1">
        <v>7.2</v>
      </c>
      <c r="O4044" s="14"/>
    </row>
    <row r="4045" ht="14.25" customHeight="1">
      <c r="A4045" s="1" t="s">
        <v>18054</v>
      </c>
      <c r="B4045" s="1" t="s">
        <v>2394</v>
      </c>
      <c r="H4045" s="1">
        <v>7.5</v>
      </c>
      <c r="O4045" s="14"/>
    </row>
    <row r="4046" ht="14.25" customHeight="1">
      <c r="A4046" s="1" t="s">
        <v>1138</v>
      </c>
      <c r="B4046" s="1" t="s">
        <v>2394</v>
      </c>
      <c r="C4046" s="1" t="s">
        <v>14938</v>
      </c>
      <c r="H4046" s="1">
        <v>7.2</v>
      </c>
      <c r="O4046" s="14"/>
    </row>
    <row r="4047" ht="14.25" customHeight="1">
      <c r="A4047" s="1" t="s">
        <v>893</v>
      </c>
      <c r="B4047" s="1" t="s">
        <v>1138</v>
      </c>
      <c r="C4047" s="1" t="s">
        <v>4647</v>
      </c>
      <c r="D4047" s="1" t="s">
        <v>7737</v>
      </c>
      <c r="H4047" s="1">
        <v>6.4</v>
      </c>
      <c r="O4047" s="14"/>
    </row>
    <row r="4048" ht="14.25" customHeight="1">
      <c r="A4048" s="1" t="s">
        <v>1138</v>
      </c>
      <c r="H4048" s="1">
        <v>7.6</v>
      </c>
      <c r="O4048" s="14"/>
    </row>
    <row r="4049" ht="14.25" customHeight="1">
      <c r="A4049" s="1" t="s">
        <v>893</v>
      </c>
      <c r="B4049" s="1" t="s">
        <v>625</v>
      </c>
      <c r="C4049" s="1" t="s">
        <v>7737</v>
      </c>
      <c r="H4049" s="1">
        <v>7.8</v>
      </c>
      <c r="O4049" s="14"/>
    </row>
    <row r="4050" ht="14.25" customHeight="1">
      <c r="A4050" s="1" t="s">
        <v>4647</v>
      </c>
      <c r="B4050" s="1" t="s">
        <v>9234</v>
      </c>
      <c r="C4050" s="1" t="s">
        <v>7737</v>
      </c>
      <c r="H4050" s="1">
        <v>5.7</v>
      </c>
      <c r="O4050" s="14"/>
    </row>
    <row r="4051" ht="14.25" customHeight="1">
      <c r="A4051" s="1" t="s">
        <v>2394</v>
      </c>
      <c r="B4051" s="1" t="s">
        <v>13732</v>
      </c>
      <c r="C4051" s="1" t="s">
        <v>851</v>
      </c>
      <c r="D4051" s="1" t="s">
        <v>14938</v>
      </c>
      <c r="H4051" s="1">
        <v>8.6</v>
      </c>
      <c r="O4051" s="14"/>
    </row>
    <row r="4052" ht="14.25" customHeight="1">
      <c r="A4052" s="1" t="s">
        <v>2394</v>
      </c>
      <c r="H4052" s="1">
        <v>8.2</v>
      </c>
      <c r="O4052" s="14"/>
    </row>
    <row r="4053" ht="14.25" customHeight="1">
      <c r="A4053" s="1" t="s">
        <v>1138</v>
      </c>
      <c r="B4053" s="1" t="s">
        <v>37</v>
      </c>
      <c r="H4053" s="1">
        <v>6.6</v>
      </c>
      <c r="O4053" s="14"/>
    </row>
    <row r="4054" ht="14.25" customHeight="1">
      <c r="A4054" s="1" t="s">
        <v>4647</v>
      </c>
      <c r="H4054" s="1">
        <v>5.7</v>
      </c>
      <c r="O4054" s="14"/>
    </row>
    <row r="4055" ht="14.25" customHeight="1">
      <c r="A4055" s="1" t="s">
        <v>1138</v>
      </c>
      <c r="H4055" s="1">
        <v>7.4</v>
      </c>
      <c r="O4055" s="14"/>
    </row>
    <row r="4056" ht="14.25" customHeight="1">
      <c r="A4056" s="1" t="s">
        <v>18054</v>
      </c>
      <c r="B4056" s="1" t="s">
        <v>37</v>
      </c>
      <c r="C4056" s="1" t="s">
        <v>2394</v>
      </c>
      <c r="H4056" s="1">
        <v>8.0</v>
      </c>
      <c r="O4056" s="14"/>
    </row>
    <row r="4057" ht="14.25" customHeight="1">
      <c r="A4057" s="1" t="s">
        <v>2394</v>
      </c>
      <c r="H4057" s="1">
        <v>7.3</v>
      </c>
      <c r="O4057" s="14"/>
    </row>
    <row r="4058" ht="14.25" customHeight="1">
      <c r="A4058" s="1" t="s">
        <v>851</v>
      </c>
      <c r="B4058" s="1" t="s">
        <v>4647</v>
      </c>
      <c r="H4058" s="1">
        <v>5.4</v>
      </c>
      <c r="O4058" s="14"/>
    </row>
    <row r="4059" ht="14.25" customHeight="1">
      <c r="A4059" s="1" t="s">
        <v>2394</v>
      </c>
      <c r="B4059" s="1" t="s">
        <v>14938</v>
      </c>
      <c r="H4059" s="1">
        <v>7.4</v>
      </c>
      <c r="O4059" s="14"/>
    </row>
    <row r="4060" ht="14.25" customHeight="1">
      <c r="A4060" s="1" t="s">
        <v>4647</v>
      </c>
      <c r="B4060" s="1" t="s">
        <v>9234</v>
      </c>
      <c r="C4060" s="1" t="s">
        <v>7737</v>
      </c>
      <c r="H4060" s="1">
        <v>5.7</v>
      </c>
      <c r="O4060" s="14"/>
    </row>
    <row r="4061" ht="14.25" customHeight="1">
      <c r="A4061" s="1" t="s">
        <v>4647</v>
      </c>
      <c r="B4061" s="1" t="s">
        <v>18059</v>
      </c>
      <c r="H4061" s="1">
        <v>6.8</v>
      </c>
      <c r="O4061" s="14"/>
    </row>
    <row r="4062" ht="14.25" customHeight="1">
      <c r="A4062" s="1" t="s">
        <v>10030</v>
      </c>
      <c r="B4062" s="1" t="s">
        <v>1138</v>
      </c>
      <c r="C4062" s="1" t="s">
        <v>37</v>
      </c>
      <c r="H4062" s="1">
        <v>5.4</v>
      </c>
      <c r="O4062" s="14"/>
    </row>
    <row r="4063" ht="14.25" customHeight="1">
      <c r="A4063" s="1" t="s">
        <v>2394</v>
      </c>
      <c r="B4063" s="1" t="s">
        <v>14938</v>
      </c>
      <c r="H4063" s="1">
        <v>8.1</v>
      </c>
      <c r="O4063" s="14"/>
    </row>
    <row r="4064" ht="14.25" customHeight="1">
      <c r="A4064" s="1" t="s">
        <v>893</v>
      </c>
      <c r="B4064" s="1" t="s">
        <v>625</v>
      </c>
      <c r="C4064" s="1" t="s">
        <v>9234</v>
      </c>
      <c r="H4064" s="1">
        <v>6.1</v>
      </c>
      <c r="O4064" s="14"/>
    </row>
    <row r="4065" ht="14.25" customHeight="1">
      <c r="A4065" s="1" t="s">
        <v>1138</v>
      </c>
      <c r="B4065" s="1" t="s">
        <v>2394</v>
      </c>
      <c r="C4065" s="1" t="s">
        <v>13732</v>
      </c>
      <c r="D4065" s="1" t="s">
        <v>18062</v>
      </c>
      <c r="H4065" s="1">
        <v>5.1</v>
      </c>
      <c r="O4065" s="14"/>
    </row>
    <row r="4066" ht="14.25" customHeight="1">
      <c r="A4066" s="1" t="s">
        <v>893</v>
      </c>
      <c r="B4066" s="1" t="s">
        <v>625</v>
      </c>
      <c r="C4066" s="1" t="s">
        <v>8614</v>
      </c>
      <c r="D4066" s="1" t="s">
        <v>13732</v>
      </c>
      <c r="E4066" s="1" t="s">
        <v>851</v>
      </c>
      <c r="F4066" s="1" t="s">
        <v>9234</v>
      </c>
      <c r="H4066" s="1">
        <v>5.6</v>
      </c>
      <c r="O4066" s="14"/>
    </row>
    <row r="4067" ht="14.25" customHeight="1">
      <c r="A4067" s="1" t="s">
        <v>4647</v>
      </c>
      <c r="B4067" s="1" t="s">
        <v>7737</v>
      </c>
      <c r="H4067" s="1">
        <v>5.9</v>
      </c>
      <c r="O4067" s="14"/>
    </row>
    <row r="4068" ht="14.25" customHeight="1">
      <c r="A4068" s="1" t="s">
        <v>625</v>
      </c>
      <c r="B4068" s="1" t="s">
        <v>2394</v>
      </c>
      <c r="C4068" s="1" t="s">
        <v>18061</v>
      </c>
      <c r="H4068" s="1">
        <v>8.2</v>
      </c>
      <c r="O4068" s="14"/>
    </row>
    <row r="4069" ht="14.25" customHeight="1">
      <c r="A4069" s="1" t="s">
        <v>625</v>
      </c>
      <c r="B4069" s="1" t="s">
        <v>1138</v>
      </c>
      <c r="C4069" s="1" t="s">
        <v>9234</v>
      </c>
      <c r="H4069" s="1">
        <v>5.3</v>
      </c>
      <c r="O4069" s="14"/>
    </row>
    <row r="4070" ht="14.25" customHeight="1">
      <c r="A4070" s="1" t="s">
        <v>1138</v>
      </c>
      <c r="B4070" s="1" t="s">
        <v>7737</v>
      </c>
      <c r="H4070" s="1">
        <v>6.8</v>
      </c>
      <c r="O4070" s="14"/>
    </row>
    <row r="4071" ht="14.25" customHeight="1">
      <c r="A4071" s="1" t="s">
        <v>1138</v>
      </c>
      <c r="B4071" s="1" t="s">
        <v>2394</v>
      </c>
      <c r="C4071" s="1" t="s">
        <v>14938</v>
      </c>
      <c r="H4071" s="1">
        <v>8.3</v>
      </c>
      <c r="O4071" s="14"/>
    </row>
    <row r="4072" ht="14.25" customHeight="1">
      <c r="A4072" s="1" t="s">
        <v>851</v>
      </c>
      <c r="B4072" s="1" t="s">
        <v>4647</v>
      </c>
      <c r="C4072" s="1" t="s">
        <v>7737</v>
      </c>
      <c r="H4072" s="1">
        <v>4.3</v>
      </c>
      <c r="O4072" s="14"/>
    </row>
    <row r="4073" ht="14.25" customHeight="1">
      <c r="A4073" s="1" t="s">
        <v>7737</v>
      </c>
      <c r="H4073" s="1">
        <v>6.7</v>
      </c>
      <c r="O4073" s="14"/>
    </row>
    <row r="4074" ht="14.25" customHeight="1">
      <c r="A4074" s="1" t="s">
        <v>1138</v>
      </c>
      <c r="B4074" s="1" t="s">
        <v>37</v>
      </c>
      <c r="C4074" s="1" t="s">
        <v>9004</v>
      </c>
      <c r="H4074" s="1">
        <v>7.2</v>
      </c>
      <c r="O4074" s="14"/>
    </row>
    <row r="4075" ht="14.25" customHeight="1">
      <c r="A4075" s="1" t="s">
        <v>11374</v>
      </c>
      <c r="H4075" s="1">
        <v>6.9</v>
      </c>
      <c r="O4075" s="14"/>
    </row>
    <row r="4076" ht="14.25" customHeight="1">
      <c r="A4076" s="1" t="s">
        <v>1138</v>
      </c>
      <c r="B4076" s="1" t="s">
        <v>2394</v>
      </c>
      <c r="C4076" s="1" t="s">
        <v>9004</v>
      </c>
      <c r="H4076" s="1">
        <v>6.6</v>
      </c>
      <c r="O4076" s="14"/>
    </row>
    <row r="4077" ht="14.25" customHeight="1">
      <c r="A4077" s="1" t="s">
        <v>893</v>
      </c>
      <c r="B4077" s="1" t="s">
        <v>1138</v>
      </c>
      <c r="C4077" s="1" t="s">
        <v>18054</v>
      </c>
      <c r="H4077" s="1">
        <v>5.9</v>
      </c>
      <c r="O4077" s="14"/>
    </row>
    <row r="4078" ht="14.25" customHeight="1">
      <c r="A4078" s="1" t="s">
        <v>2394</v>
      </c>
      <c r="H4078" s="1">
        <v>7.9</v>
      </c>
      <c r="O4078" s="14"/>
    </row>
    <row r="4079" ht="14.25" customHeight="1">
      <c r="A4079" s="1" t="s">
        <v>2394</v>
      </c>
      <c r="B4079" s="1" t="s">
        <v>18061</v>
      </c>
      <c r="H4079" s="1">
        <v>8.3</v>
      </c>
      <c r="O4079" s="14"/>
    </row>
    <row r="4080" ht="14.25" customHeight="1">
      <c r="A4080" s="1" t="s">
        <v>1138</v>
      </c>
      <c r="H4080" s="1">
        <v>5.2</v>
      </c>
      <c r="O4080" s="14"/>
    </row>
    <row r="4081" ht="14.25" customHeight="1">
      <c r="A4081" s="1" t="s">
        <v>8614</v>
      </c>
      <c r="B4081" s="1" t="s">
        <v>1138</v>
      </c>
      <c r="H4081" s="1">
        <v>7.8</v>
      </c>
      <c r="O4081" s="14"/>
    </row>
    <row r="4082" ht="14.25" customHeight="1">
      <c r="A4082" s="1" t="s">
        <v>893</v>
      </c>
      <c r="B4082" s="1" t="s">
        <v>625</v>
      </c>
      <c r="C4082" s="1" t="s">
        <v>14938</v>
      </c>
      <c r="D4082" s="1" t="s">
        <v>11374</v>
      </c>
      <c r="H4082" s="1">
        <v>7.8</v>
      </c>
      <c r="O4082" s="14"/>
    </row>
    <row r="4083" ht="14.25" customHeight="1">
      <c r="A4083" s="1" t="s">
        <v>1138</v>
      </c>
      <c r="H4083" s="1">
        <v>3.0</v>
      </c>
      <c r="O4083" s="14"/>
    </row>
    <row r="4084" ht="14.25" customHeight="1">
      <c r="A4084" s="1" t="s">
        <v>2394</v>
      </c>
      <c r="B4084" s="1" t="s">
        <v>14938</v>
      </c>
      <c r="H4084" s="1">
        <v>7.9</v>
      </c>
      <c r="O4084" s="14"/>
    </row>
    <row r="4085" ht="14.25" customHeight="1">
      <c r="A4085" s="1" t="s">
        <v>1138</v>
      </c>
      <c r="B4085" s="1" t="s">
        <v>851</v>
      </c>
      <c r="H4085" s="1">
        <v>3.2</v>
      </c>
      <c r="O4085" s="14"/>
    </row>
    <row r="4086" ht="14.25" customHeight="1">
      <c r="A4086" s="1" t="s">
        <v>893</v>
      </c>
      <c r="B4086" s="1" t="s">
        <v>851</v>
      </c>
      <c r="C4086" s="1" t="s">
        <v>4647</v>
      </c>
      <c r="D4086" s="1" t="s">
        <v>9234</v>
      </c>
      <c r="E4086" s="1" t="s">
        <v>7737</v>
      </c>
      <c r="H4086" s="1">
        <v>6.5</v>
      </c>
      <c r="O4086" s="14"/>
    </row>
    <row r="4087" ht="14.25" customHeight="1">
      <c r="A4087" s="1" t="s">
        <v>2394</v>
      </c>
      <c r="H4087" s="1">
        <v>6.9</v>
      </c>
      <c r="O4087" s="14"/>
    </row>
    <row r="4088" ht="14.25" customHeight="1">
      <c r="A4088" s="1" t="s">
        <v>1138</v>
      </c>
      <c r="B4088" s="1" t="s">
        <v>2394</v>
      </c>
      <c r="H4088" s="1">
        <v>7.0</v>
      </c>
      <c r="O4088" s="14"/>
    </row>
    <row r="4089" ht="14.25" customHeight="1">
      <c r="A4089" s="1" t="s">
        <v>2394</v>
      </c>
      <c r="B4089" s="1" t="s">
        <v>18061</v>
      </c>
      <c r="H4089" s="1">
        <v>7.4</v>
      </c>
      <c r="O4089" s="14"/>
    </row>
    <row r="4090" ht="14.25" customHeight="1">
      <c r="A4090" s="1" t="s">
        <v>2394</v>
      </c>
      <c r="B4090" s="1" t="s">
        <v>14938</v>
      </c>
      <c r="H4090" s="1">
        <v>7.8</v>
      </c>
      <c r="O4090" s="14"/>
    </row>
    <row r="4091" ht="14.25" customHeight="1">
      <c r="A4091" s="1" t="s">
        <v>1138</v>
      </c>
      <c r="B4091" s="1" t="s">
        <v>2394</v>
      </c>
      <c r="H4091" s="1">
        <v>6.9</v>
      </c>
      <c r="O4091" s="14"/>
    </row>
    <row r="4092" ht="14.25" customHeight="1">
      <c r="A4092" s="1" t="s">
        <v>1138</v>
      </c>
      <c r="B4092" s="1" t="s">
        <v>14938</v>
      </c>
      <c r="H4092" s="1">
        <v>4.4</v>
      </c>
      <c r="O4092" s="14"/>
    </row>
    <row r="4093" ht="14.25" customHeight="1">
      <c r="A4093" s="1" t="s">
        <v>18054</v>
      </c>
      <c r="B4093" s="1" t="s">
        <v>2394</v>
      </c>
      <c r="C4093" s="1" t="s">
        <v>17075</v>
      </c>
      <c r="D4093" s="1" t="s">
        <v>14938</v>
      </c>
      <c r="H4093" s="1">
        <v>6.0</v>
      </c>
      <c r="O4093" s="14"/>
    </row>
    <row r="4094" ht="14.25" customHeight="1">
      <c r="A4094" s="1" t="s">
        <v>1138</v>
      </c>
      <c r="B4094" s="1" t="s">
        <v>2394</v>
      </c>
      <c r="H4094" s="1">
        <v>6.6</v>
      </c>
      <c r="O4094" s="14"/>
    </row>
    <row r="4095" ht="14.25" customHeight="1">
      <c r="A4095" s="1" t="s">
        <v>13732</v>
      </c>
      <c r="B4095" s="1" t="s">
        <v>851</v>
      </c>
      <c r="C4095" s="1" t="s">
        <v>13193</v>
      </c>
      <c r="H4095" s="1">
        <v>7.8</v>
      </c>
      <c r="O4095" s="14"/>
    </row>
    <row r="4096" ht="14.25" customHeight="1">
      <c r="A4096" s="1" t="s">
        <v>851</v>
      </c>
      <c r="B4096" s="1" t="s">
        <v>4647</v>
      </c>
      <c r="H4096" s="1">
        <v>5.3</v>
      </c>
      <c r="O4096" s="14"/>
    </row>
    <row r="4097" ht="14.25" customHeight="1">
      <c r="A4097" s="1" t="s">
        <v>1138</v>
      </c>
      <c r="B4097" s="1" t="s">
        <v>18054</v>
      </c>
      <c r="H4097" s="1">
        <v>5.3</v>
      </c>
      <c r="O4097" s="14"/>
    </row>
    <row r="4098" ht="14.25" customHeight="1">
      <c r="A4098" s="1" t="s">
        <v>2394</v>
      </c>
      <c r="B4098" s="1" t="s">
        <v>14938</v>
      </c>
      <c r="H4098" s="1">
        <v>8.0</v>
      </c>
      <c r="O4098" s="14"/>
    </row>
    <row r="4099" ht="14.25" customHeight="1">
      <c r="A4099" s="1" t="s">
        <v>2394</v>
      </c>
      <c r="H4099" s="1">
        <v>7.1</v>
      </c>
      <c r="O4099" s="14"/>
    </row>
    <row r="4100" ht="14.25" customHeight="1">
      <c r="A4100" s="1" t="s">
        <v>1138</v>
      </c>
      <c r="B4100" s="1" t="s">
        <v>18054</v>
      </c>
      <c r="C4100" s="1" t="s">
        <v>7737</v>
      </c>
      <c r="H4100" s="1">
        <v>5.4</v>
      </c>
      <c r="O4100" s="14"/>
    </row>
    <row r="4101" ht="14.25" customHeight="1">
      <c r="A4101" s="1" t="s">
        <v>10030</v>
      </c>
      <c r="B4101" s="1" t="s">
        <v>2394</v>
      </c>
      <c r="H4101" s="1">
        <v>6.9</v>
      </c>
      <c r="O4101" s="14"/>
    </row>
    <row r="4102" ht="14.25" customHeight="1">
      <c r="A4102" s="1" t="s">
        <v>1138</v>
      </c>
      <c r="B4102" s="1" t="s">
        <v>2394</v>
      </c>
      <c r="C4102" s="1" t="s">
        <v>14938</v>
      </c>
      <c r="H4102" s="1">
        <v>7.4</v>
      </c>
      <c r="O4102" s="14"/>
    </row>
    <row r="4103" ht="14.25" customHeight="1">
      <c r="A4103" s="1" t="s">
        <v>18054</v>
      </c>
      <c r="B4103" s="1" t="s">
        <v>2394</v>
      </c>
      <c r="H4103" s="1">
        <v>7.3</v>
      </c>
      <c r="O4103" s="14"/>
    </row>
    <row r="4104" ht="14.25" customHeight="1">
      <c r="A4104" s="1" t="s">
        <v>1138</v>
      </c>
      <c r="B4104" s="1" t="s">
        <v>2394</v>
      </c>
      <c r="H4104" s="1">
        <v>7.8</v>
      </c>
      <c r="O4104" s="14"/>
    </row>
    <row r="4105" ht="14.25" customHeight="1">
      <c r="A4105" s="1" t="s">
        <v>1138</v>
      </c>
      <c r="B4105" s="1" t="s">
        <v>37</v>
      </c>
      <c r="H4105" s="1">
        <v>6.6</v>
      </c>
      <c r="O4105" s="14"/>
    </row>
    <row r="4106" ht="14.25" customHeight="1">
      <c r="A4106" s="1" t="s">
        <v>1138</v>
      </c>
      <c r="B4106" s="1" t="s">
        <v>2394</v>
      </c>
      <c r="C4106" s="1" t="s">
        <v>4647</v>
      </c>
      <c r="H4106" s="1">
        <v>5.4</v>
      </c>
      <c r="O4106" s="14"/>
    </row>
    <row r="4107" ht="14.25" customHeight="1">
      <c r="A4107" s="1" t="s">
        <v>2394</v>
      </c>
      <c r="B4107" s="1" t="s">
        <v>18059</v>
      </c>
      <c r="C4107" s="1" t="s">
        <v>7737</v>
      </c>
      <c r="H4107" s="1">
        <v>8.4</v>
      </c>
      <c r="O4107" s="14"/>
    </row>
    <row r="4108" ht="14.25" customHeight="1">
      <c r="A4108" s="1" t="s">
        <v>2394</v>
      </c>
      <c r="B4108" s="1" t="s">
        <v>13732</v>
      </c>
      <c r="H4108" s="1">
        <v>6.3</v>
      </c>
      <c r="O4108" s="14"/>
    </row>
    <row r="4109" ht="14.25" customHeight="1">
      <c r="A4109" s="1" t="s">
        <v>893</v>
      </c>
      <c r="B4109" s="1" t="s">
        <v>1138</v>
      </c>
      <c r="C4109" s="1" t="s">
        <v>7737</v>
      </c>
      <c r="H4109" s="1">
        <v>6.1</v>
      </c>
      <c r="O4109" s="14"/>
    </row>
    <row r="4110" ht="14.25" customHeight="1">
      <c r="A4110" s="1" t="s">
        <v>893</v>
      </c>
      <c r="B4110" s="1" t="s">
        <v>1138</v>
      </c>
      <c r="H4110" s="1">
        <v>5.0</v>
      </c>
      <c r="O4110" s="14"/>
    </row>
    <row r="4111" ht="14.25" customHeight="1">
      <c r="A4111" s="1" t="s">
        <v>1138</v>
      </c>
      <c r="B4111" s="1" t="s">
        <v>18054</v>
      </c>
      <c r="C4111" s="1" t="s">
        <v>2394</v>
      </c>
      <c r="D4111" s="1" t="s">
        <v>7737</v>
      </c>
      <c r="H4111" s="1">
        <v>6.9</v>
      </c>
      <c r="O4111" s="14"/>
    </row>
    <row r="4112" ht="14.25" customHeight="1">
      <c r="A4112" s="1" t="s">
        <v>2394</v>
      </c>
      <c r="B4112" s="1" t="s">
        <v>13732</v>
      </c>
      <c r="C4112" s="1" t="s">
        <v>11374</v>
      </c>
      <c r="H4112" s="1">
        <v>7.2</v>
      </c>
      <c r="O4112" s="14"/>
    </row>
    <row r="4113" ht="14.25" customHeight="1">
      <c r="A4113" s="1" t="s">
        <v>2394</v>
      </c>
      <c r="H4113" s="1">
        <v>7.3</v>
      </c>
      <c r="O4113" s="14"/>
    </row>
    <row r="4114" ht="14.25" customHeight="1">
      <c r="A4114" s="1" t="s">
        <v>1138</v>
      </c>
      <c r="B4114" s="1" t="s">
        <v>2394</v>
      </c>
      <c r="C4114" s="1" t="s">
        <v>14938</v>
      </c>
      <c r="H4114" s="1">
        <v>5.7</v>
      </c>
      <c r="O4114" s="14"/>
    </row>
    <row r="4115" ht="14.25" customHeight="1">
      <c r="A4115" s="1" t="s">
        <v>4647</v>
      </c>
      <c r="B4115" s="1" t="s">
        <v>9234</v>
      </c>
      <c r="C4115" s="1" t="s">
        <v>7737</v>
      </c>
      <c r="H4115" s="1">
        <v>5.0</v>
      </c>
      <c r="O4115" s="14"/>
    </row>
    <row r="4116" ht="14.25" customHeight="1">
      <c r="A4116" s="1" t="s">
        <v>1138</v>
      </c>
      <c r="B4116" s="1" t="s">
        <v>14938</v>
      </c>
      <c r="H4116" s="1">
        <v>5.3</v>
      </c>
      <c r="O4116" s="14"/>
    </row>
    <row r="4117" ht="14.25" customHeight="1">
      <c r="A4117" s="1" t="s">
        <v>1138</v>
      </c>
      <c r="B4117" s="1" t="s">
        <v>2394</v>
      </c>
      <c r="C4117" s="1" t="s">
        <v>4647</v>
      </c>
      <c r="D4117" s="1" t="s">
        <v>9234</v>
      </c>
      <c r="E4117" s="1" t="s">
        <v>7737</v>
      </c>
      <c r="H4117" s="1">
        <v>7.9</v>
      </c>
      <c r="O4117" s="14"/>
    </row>
    <row r="4118" ht="14.25" customHeight="1">
      <c r="A4118" s="1" t="s">
        <v>2394</v>
      </c>
      <c r="B4118" s="1" t="s">
        <v>13732</v>
      </c>
      <c r="C4118" s="1" t="s">
        <v>9004</v>
      </c>
      <c r="H4118" s="1">
        <v>5.0</v>
      </c>
      <c r="O4118" s="14"/>
    </row>
    <row r="4119" ht="14.25" customHeight="1">
      <c r="A4119" s="1" t="s">
        <v>1138</v>
      </c>
      <c r="H4119" s="1">
        <v>5.3</v>
      </c>
      <c r="O4119" s="14"/>
    </row>
    <row r="4120" ht="14.25" customHeight="1">
      <c r="A4120" s="1" t="s">
        <v>18054</v>
      </c>
      <c r="B4120" s="1" t="s">
        <v>2394</v>
      </c>
      <c r="C4120" s="1" t="s">
        <v>7737</v>
      </c>
      <c r="H4120" s="1">
        <v>6.0</v>
      </c>
      <c r="O4120" s="14"/>
    </row>
    <row r="4121" ht="14.25" customHeight="1">
      <c r="A4121" s="1" t="s">
        <v>2394</v>
      </c>
      <c r="H4121" s="1">
        <v>7.6</v>
      </c>
      <c r="O4121" s="14"/>
    </row>
    <row r="4122" ht="14.25" customHeight="1">
      <c r="A4122" s="1" t="s">
        <v>1138</v>
      </c>
      <c r="B4122" s="1" t="s">
        <v>2394</v>
      </c>
      <c r="C4122" s="1" t="s">
        <v>14938</v>
      </c>
      <c r="D4122" s="1" t="s">
        <v>18062</v>
      </c>
      <c r="H4122" s="1">
        <v>7.4</v>
      </c>
      <c r="O4122" s="14"/>
    </row>
    <row r="4123" ht="14.25" customHeight="1">
      <c r="A4123" s="1" t="s">
        <v>2394</v>
      </c>
      <c r="B4123" s="1" t="s">
        <v>17075</v>
      </c>
      <c r="C4123" s="1" t="s">
        <v>18061</v>
      </c>
      <c r="H4123" s="1">
        <v>5.9</v>
      </c>
      <c r="O4123" s="14"/>
    </row>
    <row r="4124" ht="14.25" customHeight="1">
      <c r="A4124" s="1" t="s">
        <v>4647</v>
      </c>
      <c r="B4124" s="1" t="s">
        <v>7737</v>
      </c>
      <c r="H4124" s="1">
        <v>4.1</v>
      </c>
      <c r="O4124" s="14"/>
    </row>
    <row r="4125" ht="14.25" customHeight="1">
      <c r="A4125" s="1" t="s">
        <v>1138</v>
      </c>
      <c r="B4125" s="1" t="s">
        <v>2394</v>
      </c>
      <c r="H4125" s="1">
        <v>6.7</v>
      </c>
      <c r="O4125" s="14"/>
    </row>
    <row r="4126" ht="14.25" customHeight="1">
      <c r="A4126" s="1" t="s">
        <v>2394</v>
      </c>
      <c r="B4126" s="1" t="s">
        <v>9234</v>
      </c>
      <c r="C4126" s="1" t="s">
        <v>7737</v>
      </c>
      <c r="H4126" s="1">
        <v>5.8</v>
      </c>
      <c r="O4126" s="14"/>
    </row>
    <row r="4127" ht="14.25" customHeight="1">
      <c r="A4127" s="1" t="s">
        <v>2394</v>
      </c>
      <c r="B4127" s="1" t="s">
        <v>4647</v>
      </c>
      <c r="C4127" s="1" t="s">
        <v>14938</v>
      </c>
      <c r="H4127" s="1">
        <v>6.2</v>
      </c>
      <c r="O4127" s="14"/>
    </row>
    <row r="4128" ht="14.25" customHeight="1">
      <c r="A4128" s="1" t="s">
        <v>4647</v>
      </c>
      <c r="B4128" s="1" t="s">
        <v>7737</v>
      </c>
      <c r="H4128" s="1">
        <v>5.3</v>
      </c>
      <c r="O4128" s="14"/>
    </row>
    <row r="4129" ht="14.25" customHeight="1">
      <c r="A4129" s="1" t="s">
        <v>1138</v>
      </c>
      <c r="H4129" s="1">
        <v>3.3</v>
      </c>
      <c r="O4129" s="14"/>
    </row>
    <row r="4130" ht="14.25" customHeight="1">
      <c r="A4130" s="1" t="s">
        <v>625</v>
      </c>
      <c r="B4130" s="1" t="s">
        <v>13732</v>
      </c>
      <c r="C4130" s="1" t="s">
        <v>851</v>
      </c>
      <c r="H4130" s="1">
        <v>6.5</v>
      </c>
      <c r="O4130" s="14"/>
    </row>
    <row r="4131" ht="14.25" customHeight="1">
      <c r="A4131" s="1" t="s">
        <v>1138</v>
      </c>
      <c r="H4131" s="1">
        <v>6.2</v>
      </c>
      <c r="O4131" s="14"/>
    </row>
    <row r="4132" ht="14.25" customHeight="1">
      <c r="A4132" s="1" t="s">
        <v>2394</v>
      </c>
      <c r="H4132" s="1">
        <v>5.9</v>
      </c>
      <c r="O4132" s="14"/>
    </row>
    <row r="4133" ht="14.25" customHeight="1">
      <c r="A4133" s="1" t="s">
        <v>893</v>
      </c>
      <c r="B4133" s="1" t="s">
        <v>2394</v>
      </c>
      <c r="C4133" s="1" t="s">
        <v>7737</v>
      </c>
      <c r="H4133" s="1">
        <v>5.5</v>
      </c>
      <c r="O4133" s="14"/>
    </row>
    <row r="4134" ht="14.25" customHeight="1">
      <c r="A4134" s="1" t="s">
        <v>1138</v>
      </c>
      <c r="H4134" s="1">
        <v>5.5</v>
      </c>
      <c r="O4134" s="14"/>
    </row>
    <row r="4135" ht="14.25" customHeight="1">
      <c r="A4135" s="1" t="s">
        <v>1138</v>
      </c>
      <c r="H4135" s="1">
        <v>2.6</v>
      </c>
      <c r="O4135" s="14"/>
    </row>
    <row r="4136" ht="14.25" customHeight="1">
      <c r="A4136" s="1" t="s">
        <v>893</v>
      </c>
      <c r="B4136" s="1" t="s">
        <v>2394</v>
      </c>
      <c r="C4136" s="1" t="s">
        <v>18062</v>
      </c>
      <c r="H4136" s="1">
        <v>5.8</v>
      </c>
      <c r="O4136" s="14"/>
    </row>
    <row r="4137" ht="14.25" customHeight="1">
      <c r="A4137" s="1" t="s">
        <v>18054</v>
      </c>
      <c r="B4137" s="1" t="s">
        <v>7737</v>
      </c>
      <c r="H4137" s="1">
        <v>7.4</v>
      </c>
      <c r="O4137" s="14"/>
    </row>
    <row r="4138" ht="14.25" customHeight="1">
      <c r="A4138" s="1" t="s">
        <v>1138</v>
      </c>
      <c r="H4138" s="1">
        <v>5.1</v>
      </c>
      <c r="O4138" s="14"/>
    </row>
    <row r="4139" ht="14.25" customHeight="1">
      <c r="A4139" s="1" t="s">
        <v>7737</v>
      </c>
      <c r="H4139" s="1">
        <v>5.2</v>
      </c>
      <c r="O4139" s="14"/>
    </row>
    <row r="4140" ht="14.25" customHeight="1">
      <c r="A4140" s="1" t="s">
        <v>2394</v>
      </c>
      <c r="B4140" s="1" t="s">
        <v>4647</v>
      </c>
      <c r="C4140" s="1" t="s">
        <v>18059</v>
      </c>
      <c r="D4140" s="1" t="s">
        <v>7737</v>
      </c>
      <c r="H4140" s="1">
        <v>4.8</v>
      </c>
      <c r="O4140" s="14"/>
    </row>
    <row r="4141" ht="14.25" customHeight="1">
      <c r="A4141" s="1" t="s">
        <v>7737</v>
      </c>
      <c r="H4141" s="1">
        <v>3.9</v>
      </c>
      <c r="O4141" s="14"/>
    </row>
    <row r="4142" ht="14.25" customHeight="1">
      <c r="A4142" s="1" t="s">
        <v>625</v>
      </c>
      <c r="B4142" s="1" t="s">
        <v>18054</v>
      </c>
      <c r="C4142" s="1" t="s">
        <v>2394</v>
      </c>
      <c r="H4142" s="1">
        <v>6.2</v>
      </c>
      <c r="O4142" s="14"/>
    </row>
    <row r="4143" ht="14.25" customHeight="1">
      <c r="A4143" s="1" t="s">
        <v>2394</v>
      </c>
      <c r="B4143" s="1" t="s">
        <v>13732</v>
      </c>
      <c r="C4143" s="1" t="s">
        <v>851</v>
      </c>
      <c r="D4143" s="1" t="s">
        <v>14938</v>
      </c>
      <c r="H4143" s="1">
        <v>7.0</v>
      </c>
      <c r="O4143" s="14"/>
    </row>
    <row r="4144" ht="14.25" customHeight="1">
      <c r="A4144" s="1" t="s">
        <v>893</v>
      </c>
      <c r="B4144" s="1" t="s">
        <v>625</v>
      </c>
      <c r="C4144" s="1" t="s">
        <v>18054</v>
      </c>
      <c r="D4144" s="1" t="s">
        <v>2394</v>
      </c>
      <c r="H4144" s="1">
        <v>6.2</v>
      </c>
      <c r="O4144" s="14"/>
    </row>
    <row r="4145" ht="14.25" customHeight="1">
      <c r="A4145" s="1" t="s">
        <v>1138</v>
      </c>
      <c r="B4145" s="1" t="s">
        <v>2394</v>
      </c>
      <c r="C4145" s="1" t="s">
        <v>14938</v>
      </c>
      <c r="H4145" s="1">
        <v>5.9</v>
      </c>
      <c r="O4145" s="14"/>
    </row>
    <row r="4146" ht="14.25" customHeight="1">
      <c r="A4146" s="1" t="s">
        <v>2394</v>
      </c>
      <c r="H4146" s="1">
        <v>8.0</v>
      </c>
      <c r="O4146" s="14"/>
    </row>
    <row r="4147" ht="14.25" customHeight="1">
      <c r="A4147" s="1" t="s">
        <v>1138</v>
      </c>
      <c r="B4147" s="1" t="s">
        <v>2394</v>
      </c>
      <c r="H4147" s="1">
        <v>7.3</v>
      </c>
      <c r="O4147" s="14"/>
    </row>
    <row r="4148" ht="14.25" customHeight="1">
      <c r="A4148" s="1" t="s">
        <v>893</v>
      </c>
      <c r="B4148" s="1" t="s">
        <v>18054</v>
      </c>
      <c r="H4148" s="1">
        <v>4.9</v>
      </c>
      <c r="O4148" s="14"/>
    </row>
    <row r="4149" ht="14.25" customHeight="1">
      <c r="A4149" s="1" t="s">
        <v>1138</v>
      </c>
      <c r="B4149" s="1" t="s">
        <v>14938</v>
      </c>
      <c r="H4149" s="1">
        <v>6.5</v>
      </c>
      <c r="O4149" s="14"/>
    </row>
    <row r="4150" ht="14.25" customHeight="1">
      <c r="A4150" s="1" t="s">
        <v>2394</v>
      </c>
      <c r="B4150" s="1" t="s">
        <v>4647</v>
      </c>
      <c r="C4150" s="1" t="s">
        <v>18059</v>
      </c>
      <c r="D4150" s="1" t="s">
        <v>7737</v>
      </c>
      <c r="H4150" s="1">
        <v>4.3</v>
      </c>
      <c r="O4150" s="14"/>
    </row>
    <row r="4151" ht="14.25" customHeight="1">
      <c r="A4151" s="1" t="s">
        <v>37</v>
      </c>
      <c r="H4151" s="1">
        <v>6.4</v>
      </c>
      <c r="O4151" s="14"/>
    </row>
    <row r="4152" ht="14.25" customHeight="1">
      <c r="A4152" s="1" t="s">
        <v>851</v>
      </c>
      <c r="B4152" s="1" t="s">
        <v>4647</v>
      </c>
      <c r="C4152" s="1" t="s">
        <v>18059</v>
      </c>
      <c r="H4152" s="1">
        <v>7.6</v>
      </c>
      <c r="O4152" s="14"/>
    </row>
    <row r="4153" ht="14.25" customHeight="1">
      <c r="A4153" s="1" t="s">
        <v>4647</v>
      </c>
      <c r="H4153" s="1">
        <v>6.8</v>
      </c>
      <c r="O4153" s="14"/>
    </row>
    <row r="4154" ht="14.25" customHeight="1">
      <c r="A4154" s="1" t="s">
        <v>1138</v>
      </c>
      <c r="B4154" s="1" t="s">
        <v>2394</v>
      </c>
      <c r="C4154" s="1" t="s">
        <v>14938</v>
      </c>
      <c r="D4154" s="1" t="s">
        <v>9234</v>
      </c>
      <c r="H4154" s="1">
        <v>6.1</v>
      </c>
      <c r="O4154" s="14"/>
    </row>
    <row r="4155" ht="14.25" customHeight="1">
      <c r="A4155" s="1" t="s">
        <v>893</v>
      </c>
      <c r="B4155" s="1" t="s">
        <v>4647</v>
      </c>
      <c r="C4155" s="1" t="s">
        <v>7737</v>
      </c>
      <c r="H4155" s="1">
        <v>4.0</v>
      </c>
      <c r="O4155" s="14"/>
    </row>
    <row r="4156" ht="14.25" customHeight="1">
      <c r="A4156" s="1" t="s">
        <v>18054</v>
      </c>
      <c r="B4156" s="1" t="s">
        <v>2394</v>
      </c>
      <c r="C4156" s="1" t="s">
        <v>9004</v>
      </c>
      <c r="H4156" s="1">
        <v>7.4</v>
      </c>
      <c r="O4156" s="14"/>
    </row>
    <row r="4157" ht="14.25" customHeight="1">
      <c r="A4157" s="1" t="s">
        <v>1138</v>
      </c>
      <c r="B4157" s="1" t="s">
        <v>9004</v>
      </c>
      <c r="C4157" s="1" t="s">
        <v>14938</v>
      </c>
      <c r="H4157" s="1">
        <v>8.3</v>
      </c>
      <c r="O4157" s="14"/>
    </row>
    <row r="4158" ht="14.25" customHeight="1">
      <c r="A4158" s="1" t="s">
        <v>4647</v>
      </c>
      <c r="H4158" s="1">
        <v>5.3</v>
      </c>
      <c r="O4158" s="14"/>
    </row>
    <row r="4159" ht="14.25" customHeight="1">
      <c r="A4159" s="1" t="s">
        <v>625</v>
      </c>
      <c r="B4159" s="1" t="s">
        <v>13732</v>
      </c>
      <c r="C4159" s="1" t="s">
        <v>851</v>
      </c>
      <c r="D4159" s="1" t="s">
        <v>13193</v>
      </c>
      <c r="H4159" s="1">
        <v>8.1</v>
      </c>
      <c r="O4159" s="14"/>
    </row>
    <row r="4160" ht="14.25" customHeight="1">
      <c r="A4160" s="1" t="s">
        <v>1138</v>
      </c>
      <c r="H4160" s="1">
        <v>8.0</v>
      </c>
      <c r="O4160" s="14"/>
    </row>
    <row r="4161" ht="14.25" customHeight="1">
      <c r="A4161" s="1" t="s">
        <v>4647</v>
      </c>
      <c r="H4161" s="1">
        <v>5.7</v>
      </c>
      <c r="O4161" s="14"/>
    </row>
    <row r="4162" ht="14.25" customHeight="1">
      <c r="A4162" s="1" t="s">
        <v>1138</v>
      </c>
      <c r="B4162" s="1" t="s">
        <v>2394</v>
      </c>
      <c r="C4162" s="1" t="s">
        <v>14938</v>
      </c>
      <c r="H4162" s="1">
        <v>8.2</v>
      </c>
      <c r="O4162" s="14"/>
    </row>
    <row r="4163" ht="14.25" customHeight="1">
      <c r="A4163" s="1" t="s">
        <v>2394</v>
      </c>
      <c r="H4163" s="1">
        <v>7.1</v>
      </c>
      <c r="O4163" s="14"/>
    </row>
    <row r="4164" ht="14.25" customHeight="1">
      <c r="A4164" s="1" t="s">
        <v>625</v>
      </c>
      <c r="B4164" s="1" t="s">
        <v>13732</v>
      </c>
      <c r="C4164" s="1" t="s">
        <v>18062</v>
      </c>
      <c r="H4164" s="1">
        <v>7.4</v>
      </c>
      <c r="O4164" s="14"/>
    </row>
    <row r="4165" ht="14.25" customHeight="1">
      <c r="A4165" s="1" t="s">
        <v>14938</v>
      </c>
      <c r="H4165" s="1">
        <v>6.6</v>
      </c>
      <c r="O4165" s="14"/>
    </row>
    <row r="4166" ht="14.25" customHeight="1">
      <c r="A4166" s="1" t="s">
        <v>893</v>
      </c>
      <c r="B4166" s="1" t="s">
        <v>625</v>
      </c>
      <c r="C4166" s="1" t="s">
        <v>8614</v>
      </c>
      <c r="D4166" s="1" t="s">
        <v>1138</v>
      </c>
      <c r="E4166" s="1" t="s">
        <v>9234</v>
      </c>
      <c r="H4166" s="1">
        <v>5.7</v>
      </c>
      <c r="O4166" s="14"/>
    </row>
    <row r="4167" ht="14.25" customHeight="1">
      <c r="A4167" s="1" t="s">
        <v>625</v>
      </c>
      <c r="B4167" s="1" t="s">
        <v>1138</v>
      </c>
      <c r="C4167" s="1" t="s">
        <v>14938</v>
      </c>
      <c r="H4167" s="1">
        <v>6.9</v>
      </c>
      <c r="O4167" s="14"/>
    </row>
    <row r="4168" ht="14.25" customHeight="1">
      <c r="A4168" s="1" t="s">
        <v>1138</v>
      </c>
      <c r="B4168" s="1" t="s">
        <v>2394</v>
      </c>
      <c r="H4168" s="1">
        <v>7.0</v>
      </c>
      <c r="O4168" s="14"/>
    </row>
    <row r="4169" ht="14.25" customHeight="1">
      <c r="A4169" s="1" t="s">
        <v>2394</v>
      </c>
      <c r="B4169" s="1" t="s">
        <v>851</v>
      </c>
      <c r="C4169" s="1" t="s">
        <v>14938</v>
      </c>
      <c r="D4169" s="1" t="s">
        <v>18061</v>
      </c>
      <c r="H4169" s="1">
        <v>7.0</v>
      </c>
      <c r="O4169" s="14"/>
    </row>
    <row r="4170" ht="14.25" customHeight="1">
      <c r="A4170" s="1" t="s">
        <v>1138</v>
      </c>
      <c r="B4170" s="1" t="s">
        <v>11374</v>
      </c>
      <c r="H4170" s="1">
        <v>7.8</v>
      </c>
      <c r="O4170" s="14"/>
    </row>
    <row r="4171" ht="14.25" customHeight="1">
      <c r="A4171" s="1" t="s">
        <v>4647</v>
      </c>
      <c r="B4171" s="1" t="s">
        <v>7737</v>
      </c>
      <c r="H4171" s="1">
        <v>5.9</v>
      </c>
      <c r="O4171" s="14"/>
    </row>
    <row r="4172" ht="14.25" customHeight="1">
      <c r="A4172" s="1" t="s">
        <v>2394</v>
      </c>
      <c r="H4172" s="1">
        <v>7.4</v>
      </c>
      <c r="O4172" s="14"/>
    </row>
    <row r="4173" ht="14.25" customHeight="1">
      <c r="A4173" s="1" t="s">
        <v>2394</v>
      </c>
      <c r="B4173" s="1" t="s">
        <v>14938</v>
      </c>
      <c r="H4173" s="1">
        <v>7.8</v>
      </c>
      <c r="O4173" s="14"/>
    </row>
    <row r="4174" ht="14.25" customHeight="1">
      <c r="A4174" s="1" t="s">
        <v>1138</v>
      </c>
      <c r="B4174" s="1" t="s">
        <v>18062</v>
      </c>
      <c r="H4174" s="1">
        <v>6.0</v>
      </c>
      <c r="O4174" s="14"/>
    </row>
    <row r="4175" ht="14.25" customHeight="1">
      <c r="A4175" s="1" t="s">
        <v>2394</v>
      </c>
      <c r="B4175" s="1" t="s">
        <v>9234</v>
      </c>
      <c r="C4175" s="1" t="s">
        <v>7737</v>
      </c>
      <c r="H4175" s="1">
        <v>5.3</v>
      </c>
      <c r="O4175" s="14"/>
    </row>
    <row r="4176" ht="14.25" customHeight="1">
      <c r="A4176" s="1" t="s">
        <v>37</v>
      </c>
      <c r="B4176" s="1" t="s">
        <v>17075</v>
      </c>
      <c r="C4176" s="1" t="s">
        <v>18062</v>
      </c>
      <c r="H4176" s="1">
        <v>7.9</v>
      </c>
      <c r="O4176" s="14"/>
    </row>
    <row r="4177" ht="14.25" customHeight="1">
      <c r="A4177" s="1" t="s">
        <v>4647</v>
      </c>
      <c r="B4177" s="1" t="s">
        <v>18059</v>
      </c>
      <c r="C4177" s="1" t="s">
        <v>9234</v>
      </c>
      <c r="D4177" s="1" t="s">
        <v>7737</v>
      </c>
      <c r="H4177" s="1">
        <v>7.2</v>
      </c>
      <c r="O4177" s="14"/>
    </row>
    <row r="4178" ht="14.25" customHeight="1">
      <c r="A4178" s="1" t="s">
        <v>893</v>
      </c>
      <c r="B4178" s="1" t="s">
        <v>625</v>
      </c>
      <c r="C4178" s="1" t="s">
        <v>1138</v>
      </c>
      <c r="H4178" s="1">
        <v>7.4</v>
      </c>
      <c r="O4178" s="14"/>
    </row>
    <row r="4179" ht="14.25" customHeight="1">
      <c r="A4179" s="1" t="s">
        <v>4647</v>
      </c>
      <c r="B4179" s="1" t="s">
        <v>7737</v>
      </c>
      <c r="H4179" s="1">
        <v>5.3</v>
      </c>
      <c r="O4179" s="14"/>
    </row>
    <row r="4180" ht="14.25" customHeight="1">
      <c r="A4180" s="1" t="s">
        <v>1138</v>
      </c>
      <c r="B4180" s="1" t="s">
        <v>13193</v>
      </c>
      <c r="C4180" s="1" t="s">
        <v>14938</v>
      </c>
      <c r="H4180" s="1">
        <v>8.3</v>
      </c>
      <c r="O4180" s="14"/>
    </row>
    <row r="4181" ht="14.25" customHeight="1">
      <c r="A4181" s="1" t="s">
        <v>37</v>
      </c>
      <c r="H4181" s="1">
        <v>7.6</v>
      </c>
      <c r="O4181" s="14"/>
    </row>
    <row r="4182" ht="14.25" customHeight="1">
      <c r="A4182" s="1" t="s">
        <v>1138</v>
      </c>
      <c r="B4182" s="1" t="s">
        <v>851</v>
      </c>
      <c r="H4182" s="1">
        <v>5.1</v>
      </c>
      <c r="O4182" s="14"/>
    </row>
    <row r="4183" ht="14.25" customHeight="1">
      <c r="A4183" s="1" t="s">
        <v>37</v>
      </c>
      <c r="H4183" s="1">
        <v>5.1</v>
      </c>
      <c r="O4183" s="14"/>
    </row>
    <row r="4184" ht="14.25" customHeight="1">
      <c r="A4184" s="1" t="s">
        <v>4647</v>
      </c>
      <c r="H4184" s="1">
        <v>4.9</v>
      </c>
      <c r="O4184" s="14"/>
    </row>
    <row r="4185" ht="14.25" customHeight="1">
      <c r="A4185" s="1" t="s">
        <v>1138</v>
      </c>
      <c r="B4185" s="1" t="s">
        <v>2394</v>
      </c>
      <c r="C4185" s="1" t="s">
        <v>9004</v>
      </c>
      <c r="H4185" s="1">
        <v>6.9</v>
      </c>
      <c r="O4185" s="14"/>
    </row>
    <row r="4186" ht="14.25" customHeight="1">
      <c r="A4186" s="1" t="s">
        <v>4647</v>
      </c>
      <c r="B4186" s="1" t="s">
        <v>18059</v>
      </c>
      <c r="C4186" s="1" t="s">
        <v>9234</v>
      </c>
      <c r="H4186" s="1">
        <v>4.6</v>
      </c>
      <c r="O4186" s="14"/>
    </row>
    <row r="4187" ht="14.25" customHeight="1">
      <c r="A4187" s="1" t="s">
        <v>893</v>
      </c>
      <c r="B4187" s="1" t="s">
        <v>9234</v>
      </c>
      <c r="H4187" s="1">
        <v>6.3</v>
      </c>
      <c r="O4187" s="14"/>
    </row>
    <row r="4188" ht="14.25" customHeight="1">
      <c r="A4188" s="1" t="s">
        <v>2394</v>
      </c>
      <c r="H4188" s="1">
        <v>7.9</v>
      </c>
      <c r="O4188" s="14"/>
    </row>
    <row r="4189" ht="14.25" customHeight="1">
      <c r="A4189" s="1" t="s">
        <v>1138</v>
      </c>
      <c r="B4189" s="1" t="s">
        <v>37</v>
      </c>
      <c r="H4189" s="1">
        <v>6.7</v>
      </c>
      <c r="O4189" s="14"/>
    </row>
    <row r="4190" ht="14.25" customHeight="1">
      <c r="A4190" s="1" t="s">
        <v>2394</v>
      </c>
      <c r="H4190" s="1">
        <v>7.1</v>
      </c>
      <c r="O4190" s="14"/>
    </row>
    <row r="4191" ht="14.25" customHeight="1">
      <c r="A4191" s="1" t="s">
        <v>1138</v>
      </c>
      <c r="B4191" s="1" t="s">
        <v>2394</v>
      </c>
      <c r="C4191" s="1" t="s">
        <v>14938</v>
      </c>
      <c r="H4191" s="1">
        <v>7.6</v>
      </c>
      <c r="O4191" s="14"/>
    </row>
    <row r="4192" ht="14.25" customHeight="1">
      <c r="A4192" s="1" t="s">
        <v>2394</v>
      </c>
      <c r="B4192" s="1" t="s">
        <v>14938</v>
      </c>
      <c r="H4192" s="1">
        <v>8.1</v>
      </c>
      <c r="O4192" s="14"/>
    </row>
    <row r="4193" ht="14.25" customHeight="1">
      <c r="A4193" s="1" t="s">
        <v>893</v>
      </c>
      <c r="B4193" s="1" t="s">
        <v>2394</v>
      </c>
      <c r="C4193" s="1" t="s">
        <v>4647</v>
      </c>
      <c r="D4193" s="1" t="s">
        <v>7737</v>
      </c>
      <c r="H4193" s="1">
        <v>6.6</v>
      </c>
      <c r="O4193" s="14"/>
    </row>
    <row r="4194" ht="14.25" customHeight="1">
      <c r="A4194" s="1" t="s">
        <v>2394</v>
      </c>
      <c r="H4194" s="1">
        <v>7.0</v>
      </c>
      <c r="O4194" s="14"/>
    </row>
    <row r="4195" ht="14.25" customHeight="1">
      <c r="A4195" s="1" t="s">
        <v>1138</v>
      </c>
      <c r="B4195" s="1" t="s">
        <v>2394</v>
      </c>
      <c r="C4195" s="1" t="s">
        <v>14938</v>
      </c>
      <c r="H4195" s="1">
        <v>7.6</v>
      </c>
      <c r="O4195" s="14"/>
    </row>
    <row r="4196" ht="14.25" customHeight="1">
      <c r="A4196" s="1" t="s">
        <v>2394</v>
      </c>
      <c r="H4196" s="1">
        <v>6.7</v>
      </c>
      <c r="O4196" s="14"/>
    </row>
    <row r="4197" ht="14.25" customHeight="1">
      <c r="A4197" s="1" t="s">
        <v>1138</v>
      </c>
      <c r="B4197" s="1" t="s">
        <v>18054</v>
      </c>
      <c r="C4197" s="1" t="s">
        <v>2394</v>
      </c>
      <c r="D4197" s="1" t="s">
        <v>9234</v>
      </c>
      <c r="H4197" s="1">
        <v>7.1</v>
      </c>
      <c r="O4197" s="14"/>
    </row>
    <row r="4198" ht="14.25" customHeight="1">
      <c r="A4198" s="1" t="s">
        <v>2394</v>
      </c>
      <c r="B4198" s="1" t="s">
        <v>14938</v>
      </c>
      <c r="H4198" s="1">
        <v>7.6</v>
      </c>
      <c r="O4198" s="14"/>
    </row>
    <row r="4199" ht="14.25" customHeight="1">
      <c r="A4199" s="1" t="s">
        <v>1138</v>
      </c>
      <c r="B4199" s="1" t="s">
        <v>2394</v>
      </c>
      <c r="C4199" s="1" t="s">
        <v>14938</v>
      </c>
      <c r="H4199" s="1">
        <v>7.1</v>
      </c>
      <c r="O4199" s="14"/>
    </row>
    <row r="4200" ht="14.25" customHeight="1">
      <c r="A4200" s="1" t="s">
        <v>1138</v>
      </c>
      <c r="B4200" s="1" t="s">
        <v>13732</v>
      </c>
      <c r="C4200" s="1" t="s">
        <v>13193</v>
      </c>
      <c r="D4200" s="1" t="s">
        <v>14938</v>
      </c>
      <c r="E4200" s="1" t="s">
        <v>18066</v>
      </c>
      <c r="H4200" s="1">
        <v>7.1</v>
      </c>
      <c r="O4200" s="14"/>
    </row>
    <row r="4201" ht="14.25" customHeight="1">
      <c r="A4201" s="1" t="s">
        <v>1138</v>
      </c>
      <c r="B4201" s="1" t="s">
        <v>37</v>
      </c>
      <c r="C4201" s="1" t="s">
        <v>18061</v>
      </c>
      <c r="H4201" s="1">
        <v>7.7</v>
      </c>
      <c r="O4201" s="14"/>
    </row>
    <row r="4202" ht="14.25" customHeight="1">
      <c r="A4202" s="1" t="s">
        <v>37</v>
      </c>
      <c r="H4202" s="1">
        <v>7.6</v>
      </c>
      <c r="O4202" s="14"/>
    </row>
    <row r="4203" ht="14.25" customHeight="1">
      <c r="A4203" s="1" t="s">
        <v>2394</v>
      </c>
      <c r="H4203" s="1">
        <v>6.6</v>
      </c>
      <c r="O4203" s="14"/>
    </row>
    <row r="4204" ht="14.25" customHeight="1">
      <c r="A4204" s="1" t="s">
        <v>1138</v>
      </c>
      <c r="B4204" s="1" t="s">
        <v>18062</v>
      </c>
      <c r="H4204" s="1">
        <v>6.7</v>
      </c>
      <c r="O4204" s="14"/>
    </row>
    <row r="4205" ht="14.25" customHeight="1">
      <c r="A4205" s="1" t="s">
        <v>1138</v>
      </c>
      <c r="B4205" s="1" t="s">
        <v>2394</v>
      </c>
      <c r="C4205" s="1" t="s">
        <v>13732</v>
      </c>
      <c r="H4205" s="1">
        <v>5.7</v>
      </c>
      <c r="O4205" s="14"/>
    </row>
    <row r="4206" ht="14.25" customHeight="1">
      <c r="A4206" s="1" t="s">
        <v>37</v>
      </c>
      <c r="H4206" s="1">
        <v>7.1</v>
      </c>
      <c r="O4206" s="14"/>
    </row>
    <row r="4207" ht="14.25" customHeight="1">
      <c r="A4207" s="1" t="s">
        <v>1138</v>
      </c>
      <c r="B4207" s="1" t="s">
        <v>2394</v>
      </c>
      <c r="C4207" s="1" t="s">
        <v>14938</v>
      </c>
      <c r="H4207" s="1">
        <v>6.2</v>
      </c>
      <c r="O4207" s="14"/>
    </row>
    <row r="4208" ht="14.25" customHeight="1">
      <c r="A4208" s="1" t="s">
        <v>4647</v>
      </c>
      <c r="B4208" s="1" t="s">
        <v>7737</v>
      </c>
      <c r="H4208" s="1">
        <v>6.1</v>
      </c>
      <c r="O4208" s="14"/>
    </row>
    <row r="4209" ht="14.25" customHeight="1">
      <c r="A4209" s="1" t="s">
        <v>2394</v>
      </c>
      <c r="B4209" s="1" t="s">
        <v>14938</v>
      </c>
      <c r="C4209" s="1" t="s">
        <v>9234</v>
      </c>
      <c r="D4209" s="1" t="s">
        <v>7737</v>
      </c>
      <c r="H4209" s="1">
        <v>5.9</v>
      </c>
      <c r="O4209" s="14"/>
    </row>
    <row r="4210" ht="14.25" customHeight="1">
      <c r="A4210" s="1" t="s">
        <v>1138</v>
      </c>
      <c r="B4210" s="1" t="s">
        <v>18054</v>
      </c>
      <c r="C4210" s="1" t="s">
        <v>2394</v>
      </c>
      <c r="H4210" s="1">
        <v>6.8</v>
      </c>
      <c r="O4210" s="14"/>
    </row>
    <row r="4211" ht="14.25" customHeight="1">
      <c r="A4211" s="1" t="s">
        <v>1138</v>
      </c>
      <c r="B4211" s="1" t="s">
        <v>2394</v>
      </c>
      <c r="C4211" s="1" t="s">
        <v>13732</v>
      </c>
      <c r="D4211" s="1" t="s">
        <v>14938</v>
      </c>
      <c r="H4211" s="1">
        <v>5.8</v>
      </c>
      <c r="O4211" s="14"/>
    </row>
    <row r="4212" ht="14.25" customHeight="1">
      <c r="A4212" s="1" t="s">
        <v>1138</v>
      </c>
      <c r="B4212" s="1" t="s">
        <v>4647</v>
      </c>
      <c r="H4212" s="1">
        <v>5.0</v>
      </c>
      <c r="O4212" s="14"/>
    </row>
    <row r="4213" ht="14.25" customHeight="1">
      <c r="A4213" s="1" t="s">
        <v>4647</v>
      </c>
      <c r="H4213" s="1">
        <v>6.3</v>
      </c>
      <c r="O4213" s="14"/>
    </row>
    <row r="4214" ht="14.25" customHeight="1">
      <c r="A4214" s="1" t="s">
        <v>2394</v>
      </c>
      <c r="B4214" s="1" t="s">
        <v>17075</v>
      </c>
      <c r="H4214" s="1">
        <v>6.8</v>
      </c>
      <c r="O4214" s="14"/>
    </row>
    <row r="4215" ht="14.25" customHeight="1">
      <c r="A4215" s="1" t="s">
        <v>2394</v>
      </c>
      <c r="B4215" s="1" t="s">
        <v>4647</v>
      </c>
      <c r="C4215" s="1" t="s">
        <v>18059</v>
      </c>
      <c r="D4215" s="1" t="s">
        <v>7737</v>
      </c>
      <c r="H4215" s="1">
        <v>5.1</v>
      </c>
      <c r="O4215" s="14"/>
    </row>
    <row r="4216" ht="14.25" customHeight="1">
      <c r="A4216" s="1" t="s">
        <v>625</v>
      </c>
      <c r="B4216" s="1" t="s">
        <v>1138</v>
      </c>
      <c r="C4216" s="1" t="s">
        <v>9234</v>
      </c>
      <c r="H4216" s="1">
        <v>6.6</v>
      </c>
      <c r="O4216" s="14"/>
    </row>
    <row r="4217" ht="14.25" customHeight="1">
      <c r="A4217" s="1" t="s">
        <v>18054</v>
      </c>
      <c r="B4217" s="1" t="s">
        <v>2394</v>
      </c>
      <c r="H4217" s="1">
        <v>5.0</v>
      </c>
      <c r="O4217" s="14"/>
    </row>
    <row r="4218" ht="14.25" customHeight="1">
      <c r="A4218" s="1" t="s">
        <v>18054</v>
      </c>
      <c r="B4218" s="1" t="s">
        <v>2394</v>
      </c>
      <c r="H4218" s="1">
        <v>7.7</v>
      </c>
      <c r="O4218" s="14"/>
    </row>
    <row r="4219" ht="14.25" customHeight="1">
      <c r="A4219" s="1" t="s">
        <v>1138</v>
      </c>
      <c r="B4219" s="1" t="s">
        <v>9234</v>
      </c>
      <c r="H4219" s="1">
        <v>3.1</v>
      </c>
      <c r="O4219" s="14"/>
    </row>
    <row r="4220" ht="14.25" customHeight="1">
      <c r="A4220" s="1" t="s">
        <v>1138</v>
      </c>
      <c r="B4220" s="1" t="s">
        <v>13193</v>
      </c>
      <c r="H4220" s="1">
        <v>6.5</v>
      </c>
      <c r="O4220" s="14"/>
    </row>
    <row r="4221" ht="14.25" customHeight="1">
      <c r="A4221" s="1" t="s">
        <v>2394</v>
      </c>
      <c r="B4221" s="1" t="s">
        <v>13193</v>
      </c>
      <c r="H4221" s="1">
        <v>3.9</v>
      </c>
      <c r="O4221" s="14"/>
    </row>
    <row r="4222" ht="14.25" customHeight="1">
      <c r="A4222" s="1" t="s">
        <v>1138</v>
      </c>
      <c r="B4222" s="1" t="s">
        <v>2394</v>
      </c>
      <c r="C4222" s="1" t="s">
        <v>13732</v>
      </c>
      <c r="H4222" s="1">
        <v>6.8</v>
      </c>
      <c r="O4222" s="14"/>
    </row>
    <row r="4223" ht="14.25" customHeight="1">
      <c r="A4223" s="1" t="s">
        <v>2394</v>
      </c>
      <c r="B4223" s="1" t="s">
        <v>13732</v>
      </c>
      <c r="C4223" s="1" t="s">
        <v>13193</v>
      </c>
      <c r="D4223" s="1" t="s">
        <v>14938</v>
      </c>
      <c r="H4223" s="1">
        <v>7.0</v>
      </c>
      <c r="O4223" s="14"/>
    </row>
    <row r="4224" ht="14.25" customHeight="1">
      <c r="A4224" s="1" t="s">
        <v>2394</v>
      </c>
      <c r="H4224" s="1">
        <v>5.9</v>
      </c>
      <c r="O4224" s="14"/>
    </row>
    <row r="4225" ht="14.25" customHeight="1">
      <c r="A4225" s="1" t="s">
        <v>7737</v>
      </c>
      <c r="H4225" s="1">
        <v>5.8</v>
      </c>
      <c r="O4225" s="14"/>
    </row>
    <row r="4226" ht="14.25" customHeight="1">
      <c r="A4226" s="1" t="s">
        <v>625</v>
      </c>
      <c r="B4226" s="1" t="s">
        <v>8614</v>
      </c>
      <c r="C4226" s="1" t="s">
        <v>1138</v>
      </c>
      <c r="D4226" s="1" t="s">
        <v>13732</v>
      </c>
      <c r="E4226" s="1" t="s">
        <v>851</v>
      </c>
      <c r="F4226" s="1" t="s">
        <v>13193</v>
      </c>
      <c r="H4226" s="1">
        <v>7.3</v>
      </c>
      <c r="O4226" s="14"/>
    </row>
    <row r="4227" ht="14.25" customHeight="1">
      <c r="A4227" s="1" t="s">
        <v>8614</v>
      </c>
      <c r="B4227" s="1" t="s">
        <v>13732</v>
      </c>
      <c r="C4227" s="1" t="s">
        <v>851</v>
      </c>
      <c r="D4227" s="1" t="s">
        <v>9004</v>
      </c>
      <c r="H4227" s="1">
        <v>7.8</v>
      </c>
      <c r="O4227" s="14"/>
    </row>
    <row r="4228" ht="14.25" customHeight="1">
      <c r="A4228" s="1" t="s">
        <v>893</v>
      </c>
      <c r="B4228" s="1" t="s">
        <v>18054</v>
      </c>
      <c r="C4228" s="1" t="s">
        <v>2394</v>
      </c>
      <c r="D4228" s="1" t="s">
        <v>7737</v>
      </c>
      <c r="H4228" s="1">
        <v>7.8</v>
      </c>
      <c r="O4228" s="14"/>
    </row>
    <row r="4229" ht="14.25" customHeight="1">
      <c r="A4229" s="1" t="s">
        <v>2394</v>
      </c>
      <c r="B4229" s="1" t="s">
        <v>7737</v>
      </c>
      <c r="H4229" s="1">
        <v>6.9</v>
      </c>
      <c r="O4229" s="14"/>
    </row>
    <row r="4230" ht="14.25" customHeight="1">
      <c r="A4230" s="1" t="s">
        <v>4647</v>
      </c>
      <c r="B4230" s="1" t="s">
        <v>7737</v>
      </c>
      <c r="H4230" s="1">
        <v>5.7</v>
      </c>
      <c r="O4230" s="14"/>
    </row>
    <row r="4231" ht="14.25" customHeight="1">
      <c r="A4231" s="1" t="s">
        <v>4647</v>
      </c>
      <c r="B4231" s="1" t="s">
        <v>18059</v>
      </c>
      <c r="C4231" s="1" t="s">
        <v>7737</v>
      </c>
      <c r="H4231" s="1">
        <v>4.7</v>
      </c>
      <c r="O4231" s="14"/>
    </row>
    <row r="4232" ht="14.25" customHeight="1">
      <c r="A4232" s="1" t="s">
        <v>2394</v>
      </c>
      <c r="H4232" s="1">
        <v>5.9</v>
      </c>
      <c r="O4232" s="14"/>
    </row>
    <row r="4233" ht="14.25" customHeight="1">
      <c r="A4233" s="1" t="s">
        <v>2394</v>
      </c>
      <c r="H4233" s="1">
        <v>5.9</v>
      </c>
      <c r="O4233" s="14"/>
    </row>
    <row r="4234" ht="14.25" customHeight="1">
      <c r="A4234" s="1" t="s">
        <v>7737</v>
      </c>
      <c r="H4234" s="1">
        <v>4.3</v>
      </c>
      <c r="O4234" s="14"/>
    </row>
    <row r="4235" ht="14.25" customHeight="1">
      <c r="A4235" s="1" t="s">
        <v>2394</v>
      </c>
      <c r="H4235" s="1">
        <v>7.5</v>
      </c>
      <c r="O4235" s="14"/>
    </row>
    <row r="4236" ht="14.25" customHeight="1">
      <c r="A4236" s="1" t="s">
        <v>2394</v>
      </c>
      <c r="B4236" s="1" t="s">
        <v>7737</v>
      </c>
      <c r="H4236" s="1">
        <v>4.8</v>
      </c>
      <c r="O4236" s="14"/>
    </row>
    <row r="4237" ht="14.25" customHeight="1">
      <c r="A4237" s="1" t="s">
        <v>1138</v>
      </c>
      <c r="B4237" s="1" t="s">
        <v>2394</v>
      </c>
      <c r="C4237" s="1" t="s">
        <v>14938</v>
      </c>
      <c r="H4237" s="1">
        <v>5.8</v>
      </c>
      <c r="O4237" s="14"/>
    </row>
    <row r="4238" ht="14.25" customHeight="1">
      <c r="A4238" s="1" t="s">
        <v>1138</v>
      </c>
      <c r="B4238" s="1" t="s">
        <v>9004</v>
      </c>
      <c r="C4238" s="1" t="s">
        <v>14938</v>
      </c>
      <c r="H4238" s="1">
        <v>5.3</v>
      </c>
      <c r="O4238" s="14"/>
    </row>
    <row r="4239" ht="14.25" customHeight="1">
      <c r="A4239" s="1" t="s">
        <v>893</v>
      </c>
      <c r="B4239" s="1" t="s">
        <v>1138</v>
      </c>
      <c r="C4239" s="1" t="s">
        <v>4647</v>
      </c>
      <c r="H4239" s="1">
        <v>6.0</v>
      </c>
      <c r="O4239" s="14"/>
    </row>
    <row r="4240" ht="14.25" customHeight="1">
      <c r="A4240" s="1" t="s">
        <v>2394</v>
      </c>
      <c r="B4240" s="1" t="s">
        <v>14938</v>
      </c>
      <c r="C4240" s="1" t="s">
        <v>18061</v>
      </c>
      <c r="H4240" s="1">
        <v>8.1</v>
      </c>
      <c r="O4240" s="14"/>
    </row>
    <row r="4241" ht="14.25" customHeight="1">
      <c r="A4241" s="1" t="s">
        <v>10030</v>
      </c>
      <c r="B4241" s="1" t="s">
        <v>18054</v>
      </c>
      <c r="C4241" s="1" t="s">
        <v>2394</v>
      </c>
      <c r="H4241" s="1">
        <v>7.0</v>
      </c>
      <c r="O4241" s="14"/>
    </row>
    <row r="4242" ht="14.25" customHeight="1">
      <c r="A4242" s="1" t="s">
        <v>1138</v>
      </c>
      <c r="B4242" s="1" t="s">
        <v>2394</v>
      </c>
      <c r="H4242" s="1">
        <v>7.6</v>
      </c>
      <c r="O4242" s="14"/>
    </row>
    <row r="4243" ht="14.25" customHeight="1">
      <c r="A4243" s="1" t="s">
        <v>18054</v>
      </c>
      <c r="B4243" s="1" t="s">
        <v>2394</v>
      </c>
      <c r="H4243" s="1">
        <v>7.2</v>
      </c>
      <c r="O4243" s="14"/>
    </row>
    <row r="4244" ht="14.25" customHeight="1">
      <c r="A4244" s="1" t="s">
        <v>4647</v>
      </c>
      <c r="H4244" s="1">
        <v>7.5</v>
      </c>
      <c r="O4244" s="14"/>
    </row>
    <row r="4245" ht="14.25" customHeight="1">
      <c r="A4245" s="1" t="s">
        <v>2394</v>
      </c>
      <c r="H4245" s="1">
        <v>6.3</v>
      </c>
      <c r="O4245" s="14"/>
    </row>
    <row r="4246" ht="14.25" customHeight="1">
      <c r="A4246" s="1" t="s">
        <v>1138</v>
      </c>
      <c r="B4246" s="1" t="s">
        <v>2394</v>
      </c>
      <c r="C4246" s="1" t="s">
        <v>18059</v>
      </c>
      <c r="D4246" s="1" t="s">
        <v>14938</v>
      </c>
      <c r="E4246" s="1" t="s">
        <v>7737</v>
      </c>
      <c r="H4246" s="1">
        <v>6.7</v>
      </c>
      <c r="O4246" s="14"/>
    </row>
    <row r="4247" ht="14.25" customHeight="1">
      <c r="A4247" s="1" t="s">
        <v>4647</v>
      </c>
      <c r="B4247" s="1" t="s">
        <v>9234</v>
      </c>
      <c r="C4247" s="1" t="s">
        <v>7737</v>
      </c>
      <c r="H4247" s="1">
        <v>4.8</v>
      </c>
      <c r="O4247" s="14"/>
    </row>
    <row r="4248" ht="14.25" customHeight="1">
      <c r="A4248" s="1" t="s">
        <v>625</v>
      </c>
      <c r="B4248" s="1" t="s">
        <v>2394</v>
      </c>
      <c r="C4248" s="1" t="s">
        <v>11374</v>
      </c>
      <c r="H4248" s="1">
        <v>5.5</v>
      </c>
      <c r="O4248" s="14"/>
    </row>
    <row r="4249" ht="14.25" customHeight="1">
      <c r="A4249" s="1" t="s">
        <v>893</v>
      </c>
      <c r="B4249" s="1" t="s">
        <v>625</v>
      </c>
      <c r="C4249" s="1" t="s">
        <v>7737</v>
      </c>
      <c r="H4249" s="1">
        <v>7.5</v>
      </c>
      <c r="O4249" s="14"/>
    </row>
    <row r="4250" ht="14.25" customHeight="1">
      <c r="A4250" s="1" t="s">
        <v>893</v>
      </c>
      <c r="B4250" s="1" t="s">
        <v>1138</v>
      </c>
      <c r="C4250" s="1" t="s">
        <v>4647</v>
      </c>
      <c r="D4250" s="1" t="s">
        <v>9234</v>
      </c>
      <c r="H4250" s="1">
        <v>5.1</v>
      </c>
      <c r="O4250" s="14"/>
    </row>
    <row r="4251" ht="14.25" customHeight="1">
      <c r="A4251" s="1" t="s">
        <v>18054</v>
      </c>
      <c r="B4251" s="1" t="s">
        <v>2394</v>
      </c>
      <c r="C4251" s="1" t="s">
        <v>18059</v>
      </c>
      <c r="H4251" s="1">
        <v>7.4</v>
      </c>
      <c r="O4251" s="14"/>
    </row>
    <row r="4252" ht="14.25" customHeight="1">
      <c r="A4252" s="1" t="s">
        <v>1138</v>
      </c>
      <c r="B4252" s="1" t="s">
        <v>9234</v>
      </c>
      <c r="H4252" s="1">
        <v>7.3</v>
      </c>
      <c r="O4252" s="14"/>
    </row>
    <row r="4253" ht="14.25" customHeight="1">
      <c r="A4253" s="1" t="s">
        <v>4647</v>
      </c>
      <c r="B4253" s="1" t="s">
        <v>18059</v>
      </c>
      <c r="H4253" s="1">
        <v>6.9</v>
      </c>
      <c r="O4253" s="14"/>
    </row>
    <row r="4254" ht="14.25" customHeight="1">
      <c r="A4254" s="1" t="s">
        <v>1138</v>
      </c>
      <c r="H4254" s="1">
        <v>6.8</v>
      </c>
      <c r="O4254" s="14"/>
    </row>
    <row r="4255" ht="14.25" customHeight="1">
      <c r="A4255" s="1" t="s">
        <v>18054</v>
      </c>
      <c r="B4255" s="1" t="s">
        <v>2394</v>
      </c>
      <c r="H4255" s="1">
        <v>8.4</v>
      </c>
      <c r="O4255" s="14"/>
    </row>
    <row r="4256" ht="14.25" customHeight="1">
      <c r="A4256" s="1" t="s">
        <v>893</v>
      </c>
      <c r="B4256" s="1" t="s">
        <v>625</v>
      </c>
      <c r="C4256" s="1" t="s">
        <v>9234</v>
      </c>
      <c r="D4256" s="1" t="s">
        <v>7737</v>
      </c>
      <c r="H4256" s="1">
        <v>7.6</v>
      </c>
      <c r="O4256" s="14"/>
    </row>
    <row r="4257" ht="14.25" customHeight="1">
      <c r="A4257" s="1" t="s">
        <v>893</v>
      </c>
      <c r="B4257" s="1" t="s">
        <v>1138</v>
      </c>
      <c r="H4257" s="1">
        <v>7.6</v>
      </c>
      <c r="O4257" s="14"/>
    </row>
    <row r="4258" ht="14.25" customHeight="1">
      <c r="A4258" s="1" t="s">
        <v>18054</v>
      </c>
      <c r="B4258" s="1" t="s">
        <v>2394</v>
      </c>
      <c r="C4258" s="1" t="s">
        <v>14938</v>
      </c>
      <c r="H4258" s="1">
        <v>7.7</v>
      </c>
      <c r="O4258" s="14"/>
    </row>
    <row r="4259" ht="14.25" customHeight="1">
      <c r="A4259" s="1" t="s">
        <v>10030</v>
      </c>
      <c r="B4259" s="1" t="s">
        <v>18054</v>
      </c>
      <c r="C4259" s="1" t="s">
        <v>2394</v>
      </c>
      <c r="D4259" s="1" t="s">
        <v>14938</v>
      </c>
      <c r="H4259" s="1">
        <v>7.6</v>
      </c>
      <c r="O4259" s="14"/>
    </row>
    <row r="4260" ht="14.25" customHeight="1">
      <c r="A4260" s="1" t="s">
        <v>2394</v>
      </c>
      <c r="B4260" s="1" t="s">
        <v>4647</v>
      </c>
      <c r="C4260" s="1" t="s">
        <v>18059</v>
      </c>
      <c r="D4260" s="1" t="s">
        <v>7737</v>
      </c>
      <c r="H4260" s="1">
        <v>5.3</v>
      </c>
      <c r="O4260" s="14"/>
    </row>
    <row r="4261" ht="14.25" customHeight="1">
      <c r="A4261" s="1" t="s">
        <v>2394</v>
      </c>
      <c r="B4261" s="1" t="s">
        <v>7737</v>
      </c>
      <c r="H4261" s="1">
        <v>8.5</v>
      </c>
      <c r="O4261" s="14"/>
    </row>
    <row r="4262" ht="14.25" customHeight="1">
      <c r="A4262" s="1" t="s">
        <v>2394</v>
      </c>
      <c r="H4262" s="1">
        <v>7.0</v>
      </c>
      <c r="O4262" s="14"/>
    </row>
    <row r="4263" ht="14.25" customHeight="1">
      <c r="A4263" s="1" t="s">
        <v>2394</v>
      </c>
      <c r="B4263" s="1" t="s">
        <v>18062</v>
      </c>
      <c r="H4263" s="1">
        <v>8.0</v>
      </c>
      <c r="O4263" s="14"/>
    </row>
    <row r="4264" ht="14.25" customHeight="1">
      <c r="A4264" s="1" t="s">
        <v>625</v>
      </c>
      <c r="B4264" s="1" t="s">
        <v>2394</v>
      </c>
      <c r="C4264" s="1" t="s">
        <v>14938</v>
      </c>
      <c r="D4264" s="1" t="s">
        <v>11374</v>
      </c>
      <c r="H4264" s="1">
        <v>7.1</v>
      </c>
      <c r="O4264" s="14"/>
    </row>
    <row r="4265" ht="14.25" customHeight="1">
      <c r="A4265" s="1" t="s">
        <v>8614</v>
      </c>
      <c r="B4265" s="1" t="s">
        <v>1138</v>
      </c>
      <c r="C4265" s="1" t="s">
        <v>2394</v>
      </c>
      <c r="H4265" s="1">
        <v>7.8</v>
      </c>
      <c r="O4265" s="14"/>
    </row>
    <row r="4266" ht="14.25" customHeight="1">
      <c r="A4266" s="1" t="s">
        <v>1138</v>
      </c>
      <c r="B4266" s="1" t="s">
        <v>2394</v>
      </c>
      <c r="H4266" s="1">
        <v>7.2</v>
      </c>
      <c r="O4266" s="14"/>
    </row>
    <row r="4267" ht="14.25" customHeight="1">
      <c r="A4267" s="1" t="s">
        <v>10030</v>
      </c>
      <c r="B4267" s="1" t="s">
        <v>1138</v>
      </c>
      <c r="C4267" s="1" t="s">
        <v>2394</v>
      </c>
      <c r="H4267" s="1">
        <v>7.5</v>
      </c>
      <c r="O4267" s="14"/>
    </row>
    <row r="4268" ht="14.25" customHeight="1">
      <c r="A4268" s="1" t="s">
        <v>2394</v>
      </c>
      <c r="B4268" s="1" t="s">
        <v>14938</v>
      </c>
      <c r="H4268" s="1">
        <v>8.0</v>
      </c>
      <c r="O4268" s="14"/>
    </row>
    <row r="4269" ht="14.25" customHeight="1">
      <c r="A4269" s="1" t="s">
        <v>2394</v>
      </c>
      <c r="B4269" s="1" t="s">
        <v>7737</v>
      </c>
      <c r="H4269" s="1">
        <v>8.1</v>
      </c>
      <c r="O4269" s="14"/>
    </row>
    <row r="4270" ht="14.25" customHeight="1">
      <c r="A4270" s="1" t="s">
        <v>2394</v>
      </c>
      <c r="H4270" s="1">
        <v>6.8</v>
      </c>
      <c r="O4270" s="14"/>
    </row>
    <row r="4271" ht="14.25" customHeight="1">
      <c r="A4271" s="1" t="s">
        <v>2394</v>
      </c>
      <c r="B4271" s="1" t="s">
        <v>14938</v>
      </c>
      <c r="H4271" s="1">
        <v>7.4</v>
      </c>
      <c r="O4271" s="14"/>
    </row>
    <row r="4272" ht="14.25" customHeight="1">
      <c r="A4272" s="1" t="s">
        <v>2394</v>
      </c>
      <c r="H4272" s="1">
        <v>7.2</v>
      </c>
      <c r="O4272" s="14"/>
    </row>
    <row r="4273" ht="14.25" customHeight="1">
      <c r="A4273" s="1" t="s">
        <v>625</v>
      </c>
      <c r="B4273" s="1" t="s">
        <v>37</v>
      </c>
      <c r="C4273" s="1" t="s">
        <v>2394</v>
      </c>
      <c r="D4273" s="1" t="s">
        <v>18062</v>
      </c>
      <c r="H4273" s="1">
        <v>8.1</v>
      </c>
      <c r="O4273" s="14"/>
    </row>
    <row r="4274" ht="14.25" customHeight="1">
      <c r="A4274" s="1" t="s">
        <v>2394</v>
      </c>
      <c r="B4274" s="1" t="s">
        <v>13193</v>
      </c>
      <c r="C4274" s="1" t="s">
        <v>14938</v>
      </c>
      <c r="H4274" s="1">
        <v>7.0</v>
      </c>
      <c r="O4274" s="14"/>
    </row>
    <row r="4275" ht="14.25" customHeight="1">
      <c r="A4275" s="1" t="s">
        <v>1138</v>
      </c>
      <c r="B4275" s="1" t="s">
        <v>2394</v>
      </c>
      <c r="H4275" s="1">
        <v>7.4</v>
      </c>
      <c r="O4275" s="14"/>
    </row>
    <row r="4276" ht="14.25" customHeight="1">
      <c r="A4276" s="1" t="s">
        <v>18054</v>
      </c>
      <c r="B4276" s="1" t="s">
        <v>37</v>
      </c>
      <c r="H4276" s="1">
        <v>8.3</v>
      </c>
      <c r="O4276" s="14"/>
    </row>
    <row r="4277" ht="14.25" customHeight="1">
      <c r="A4277" s="1" t="s">
        <v>2394</v>
      </c>
      <c r="B4277" s="1" t="s">
        <v>9004</v>
      </c>
      <c r="C4277" s="1" t="s">
        <v>14938</v>
      </c>
      <c r="H4277" s="1">
        <v>6.1</v>
      </c>
      <c r="O4277" s="14"/>
    </row>
    <row r="4278" ht="14.25" customHeight="1">
      <c r="A4278" s="1" t="s">
        <v>893</v>
      </c>
      <c r="B4278" s="1" t="s">
        <v>18054</v>
      </c>
      <c r="C4278" s="1" t="s">
        <v>2394</v>
      </c>
      <c r="D4278" s="1" t="s">
        <v>7737</v>
      </c>
      <c r="H4278" s="1">
        <v>7.5</v>
      </c>
      <c r="O4278" s="14"/>
    </row>
    <row r="4279" ht="14.25" customHeight="1">
      <c r="A4279" s="1" t="s">
        <v>893</v>
      </c>
      <c r="B4279" s="1" t="s">
        <v>18054</v>
      </c>
      <c r="C4279" s="1" t="s">
        <v>2394</v>
      </c>
      <c r="D4279" s="1" t="s">
        <v>7737</v>
      </c>
      <c r="H4279" s="1">
        <v>7.0</v>
      </c>
      <c r="O4279" s="14"/>
    </row>
    <row r="4280" ht="14.25" customHeight="1">
      <c r="A4280" s="1" t="s">
        <v>18054</v>
      </c>
      <c r="B4280" s="1" t="s">
        <v>2394</v>
      </c>
      <c r="C4280" s="1" t="s">
        <v>7737</v>
      </c>
      <c r="H4280" s="1">
        <v>5.3</v>
      </c>
      <c r="O4280" s="14"/>
    </row>
    <row r="4281" ht="14.25" customHeight="1">
      <c r="A4281" s="1" t="s">
        <v>1138</v>
      </c>
      <c r="B4281" s="1" t="s">
        <v>14938</v>
      </c>
      <c r="H4281" s="1">
        <v>4.7</v>
      </c>
      <c r="O4281" s="14"/>
    </row>
    <row r="4282" ht="14.25" customHeight="1">
      <c r="A4282" s="1" t="s">
        <v>4647</v>
      </c>
      <c r="B4282" s="1" t="s">
        <v>18059</v>
      </c>
      <c r="C4282" s="1" t="s">
        <v>7737</v>
      </c>
      <c r="H4282" s="1">
        <v>5.7</v>
      </c>
      <c r="O4282" s="14"/>
    </row>
    <row r="4283" ht="14.25" customHeight="1">
      <c r="A4283" s="1" t="s">
        <v>1138</v>
      </c>
      <c r="H4283" s="1">
        <v>8.1</v>
      </c>
      <c r="O4283" s="14"/>
    </row>
    <row r="4284" ht="14.25" customHeight="1">
      <c r="A4284" s="1" t="s">
        <v>2394</v>
      </c>
      <c r="H4284" s="1">
        <v>7.8</v>
      </c>
      <c r="O4284" s="14"/>
    </row>
    <row r="4285" ht="14.25" customHeight="1">
      <c r="A4285" s="1" t="s">
        <v>1138</v>
      </c>
      <c r="B4285" s="1" t="s">
        <v>2394</v>
      </c>
      <c r="C4285" s="1" t="s">
        <v>14938</v>
      </c>
      <c r="H4285" s="1">
        <v>6.5</v>
      </c>
      <c r="O4285" s="14"/>
    </row>
    <row r="4286" ht="14.25" customHeight="1">
      <c r="A4286" s="1" t="s">
        <v>8614</v>
      </c>
      <c r="B4286" s="1" t="s">
        <v>10030</v>
      </c>
      <c r="C4286" s="1" t="s">
        <v>37</v>
      </c>
      <c r="D4286" s="1" t="s">
        <v>2394</v>
      </c>
      <c r="E4286" s="1" t="s">
        <v>17075</v>
      </c>
      <c r="F4286" s="1" t="s">
        <v>18061</v>
      </c>
      <c r="H4286" s="1">
        <v>8.0</v>
      </c>
      <c r="O4286" s="14"/>
    </row>
    <row r="4287" ht="14.25" customHeight="1">
      <c r="A4287" s="1" t="s">
        <v>625</v>
      </c>
      <c r="H4287" s="1">
        <v>3.3</v>
      </c>
      <c r="O4287" s="14"/>
    </row>
    <row r="4288" ht="14.25" customHeight="1">
      <c r="A4288" s="1" t="s">
        <v>37</v>
      </c>
      <c r="B4288" s="1" t="s">
        <v>18061</v>
      </c>
      <c r="H4288" s="1">
        <v>8.3</v>
      </c>
      <c r="O4288" s="14"/>
    </row>
    <row r="4289" ht="14.25" customHeight="1">
      <c r="A4289" s="1" t="s">
        <v>2394</v>
      </c>
      <c r="B4289" s="1" t="s">
        <v>14938</v>
      </c>
      <c r="H4289" s="1">
        <v>6.9</v>
      </c>
      <c r="O4289" s="14"/>
    </row>
    <row r="4290" ht="14.25" customHeight="1">
      <c r="A4290" s="1" t="s">
        <v>1138</v>
      </c>
      <c r="B4290" s="1" t="s">
        <v>2394</v>
      </c>
      <c r="C4290" s="1" t="s">
        <v>14938</v>
      </c>
      <c r="H4290" s="1">
        <v>7.3</v>
      </c>
      <c r="O4290" s="14"/>
    </row>
    <row r="4291" ht="14.25" customHeight="1">
      <c r="A4291" s="1" t="s">
        <v>37</v>
      </c>
      <c r="B4291" s="1" t="s">
        <v>17075</v>
      </c>
      <c r="H4291" s="1">
        <v>8.1</v>
      </c>
      <c r="O4291" s="14"/>
    </row>
    <row r="4292" ht="14.25" customHeight="1">
      <c r="A4292" s="1" t="s">
        <v>2394</v>
      </c>
      <c r="B4292" s="1" t="s">
        <v>11374</v>
      </c>
      <c r="H4292" s="1">
        <v>6.5</v>
      </c>
      <c r="O4292" s="14"/>
    </row>
    <row r="4293" ht="14.25" customHeight="1">
      <c r="A4293" s="1" t="s">
        <v>10030</v>
      </c>
      <c r="B4293" s="1" t="s">
        <v>37</v>
      </c>
      <c r="C4293" s="1" t="s">
        <v>17075</v>
      </c>
      <c r="H4293" s="1">
        <v>6.8</v>
      </c>
      <c r="O4293" s="14"/>
    </row>
    <row r="4294" ht="14.25" customHeight="1">
      <c r="A4294" s="1" t="s">
        <v>18054</v>
      </c>
      <c r="B4294" s="1" t="s">
        <v>2394</v>
      </c>
      <c r="C4294" s="1" t="s">
        <v>14938</v>
      </c>
      <c r="H4294" s="1">
        <v>7.3</v>
      </c>
      <c r="O4294" s="14"/>
    </row>
    <row r="4295" ht="14.25" customHeight="1">
      <c r="A4295" s="1" t="s">
        <v>1138</v>
      </c>
      <c r="B4295" s="1" t="s">
        <v>2394</v>
      </c>
      <c r="H4295" s="1">
        <v>6.4</v>
      </c>
      <c r="O4295" s="14"/>
    </row>
    <row r="4296" ht="14.25" customHeight="1">
      <c r="A4296" s="1" t="s">
        <v>1138</v>
      </c>
      <c r="H4296" s="1">
        <v>4.6</v>
      </c>
      <c r="O4296" s="14"/>
    </row>
    <row r="4297" ht="14.25" customHeight="1">
      <c r="A4297" s="1" t="s">
        <v>1138</v>
      </c>
      <c r="B4297" s="1" t="s">
        <v>2394</v>
      </c>
      <c r="C4297" s="1" t="s">
        <v>7737</v>
      </c>
      <c r="H4297" s="1">
        <v>6.5</v>
      </c>
      <c r="O4297" s="14"/>
    </row>
    <row r="4298" ht="14.25" customHeight="1">
      <c r="A4298" s="1" t="s">
        <v>1138</v>
      </c>
      <c r="B4298" s="1" t="s">
        <v>2394</v>
      </c>
      <c r="H4298" s="1">
        <v>7.0</v>
      </c>
      <c r="O4298" s="14"/>
    </row>
    <row r="4299" ht="14.25" customHeight="1">
      <c r="A4299" s="1" t="s">
        <v>1138</v>
      </c>
      <c r="B4299" s="1" t="s">
        <v>851</v>
      </c>
      <c r="C4299" s="1" t="s">
        <v>4647</v>
      </c>
      <c r="D4299" s="1" t="s">
        <v>7737</v>
      </c>
      <c r="H4299" s="1">
        <v>5.4</v>
      </c>
      <c r="O4299" s="14"/>
    </row>
    <row r="4300" ht="14.25" customHeight="1">
      <c r="A4300" s="1" t="s">
        <v>893</v>
      </c>
      <c r="B4300" s="1" t="s">
        <v>625</v>
      </c>
      <c r="C4300" s="1" t="s">
        <v>1138</v>
      </c>
      <c r="D4300" s="1" t="s">
        <v>2394</v>
      </c>
      <c r="E4300" s="1" t="s">
        <v>9004</v>
      </c>
      <c r="F4300" s="1" t="s">
        <v>9234</v>
      </c>
      <c r="H4300" s="1">
        <v>6.7</v>
      </c>
      <c r="O4300" s="14"/>
    </row>
    <row r="4301" ht="14.25" customHeight="1">
      <c r="A4301" s="1" t="s">
        <v>893</v>
      </c>
      <c r="B4301" s="1" t="s">
        <v>1138</v>
      </c>
      <c r="C4301" s="1" t="s">
        <v>14938</v>
      </c>
      <c r="D4301" s="1" t="s">
        <v>7737</v>
      </c>
      <c r="H4301" s="1">
        <v>2.8</v>
      </c>
      <c r="O4301" s="14"/>
    </row>
    <row r="4302" ht="14.25" customHeight="1">
      <c r="A4302" s="1" t="s">
        <v>10030</v>
      </c>
      <c r="B4302" s="1" t="s">
        <v>1138</v>
      </c>
      <c r="C4302" s="1" t="s">
        <v>2394</v>
      </c>
      <c r="D4302" s="1" t="s">
        <v>9004</v>
      </c>
      <c r="H4302" s="1">
        <v>7.4</v>
      </c>
      <c r="O4302" s="14"/>
    </row>
    <row r="4303" ht="14.25" customHeight="1">
      <c r="A4303" s="1" t="s">
        <v>1138</v>
      </c>
      <c r="B4303" s="1" t="s">
        <v>2394</v>
      </c>
      <c r="H4303" s="1">
        <v>5.8</v>
      </c>
      <c r="O4303" s="14"/>
    </row>
    <row r="4304" ht="14.25" customHeight="1">
      <c r="A4304" s="1" t="s">
        <v>1138</v>
      </c>
      <c r="B4304" s="1" t="s">
        <v>2394</v>
      </c>
      <c r="C4304" s="1" t="s">
        <v>14938</v>
      </c>
      <c r="D4304" s="1" t="s">
        <v>18062</v>
      </c>
      <c r="H4304" s="1">
        <v>7.1</v>
      </c>
      <c r="O4304" s="14"/>
    </row>
    <row r="4305" ht="14.25" customHeight="1">
      <c r="A4305" s="1" t="s">
        <v>2394</v>
      </c>
      <c r="H4305" s="1">
        <v>4.5</v>
      </c>
      <c r="O4305" s="14"/>
    </row>
    <row r="4306" ht="14.25" customHeight="1">
      <c r="A4306" s="1" t="s">
        <v>1138</v>
      </c>
      <c r="B4306" s="1" t="s">
        <v>2394</v>
      </c>
      <c r="C4306" s="1" t="s">
        <v>9234</v>
      </c>
      <c r="H4306" s="1">
        <v>7.9</v>
      </c>
      <c r="O4306" s="14"/>
    </row>
    <row r="4307" ht="14.25" customHeight="1">
      <c r="A4307" s="1" t="s">
        <v>8614</v>
      </c>
      <c r="B4307" s="1" t="s">
        <v>1138</v>
      </c>
      <c r="C4307" s="1" t="s">
        <v>13732</v>
      </c>
      <c r="D4307" s="1" t="s">
        <v>14938</v>
      </c>
      <c r="H4307" s="1">
        <v>5.3</v>
      </c>
      <c r="O4307" s="14"/>
    </row>
    <row r="4308" ht="14.25" customHeight="1">
      <c r="A4308" s="1" t="s">
        <v>18054</v>
      </c>
      <c r="B4308" s="1" t="s">
        <v>2394</v>
      </c>
      <c r="H4308" s="1">
        <v>5.4</v>
      </c>
      <c r="O4308" s="14"/>
    </row>
    <row r="4309" ht="14.25" customHeight="1">
      <c r="A4309" s="1" t="s">
        <v>625</v>
      </c>
      <c r="B4309" s="1" t="s">
        <v>13732</v>
      </c>
      <c r="C4309" s="1" t="s">
        <v>851</v>
      </c>
      <c r="H4309" s="1">
        <v>4.8</v>
      </c>
      <c r="O4309" s="14"/>
    </row>
    <row r="4310" ht="14.25" customHeight="1">
      <c r="A4310" s="1" t="s">
        <v>1138</v>
      </c>
      <c r="B4310" s="1" t="s">
        <v>2394</v>
      </c>
      <c r="C4310" s="1" t="s">
        <v>13193</v>
      </c>
      <c r="D4310" s="1" t="s">
        <v>14938</v>
      </c>
      <c r="H4310" s="1">
        <v>5.9</v>
      </c>
      <c r="O4310" s="14"/>
    </row>
    <row r="4311" ht="14.25" customHeight="1">
      <c r="A4311" s="1" t="s">
        <v>2394</v>
      </c>
      <c r="H4311" s="1">
        <v>6.2</v>
      </c>
      <c r="O4311" s="14"/>
    </row>
    <row r="4312" ht="14.25" customHeight="1">
      <c r="A4312" s="1" t="s">
        <v>4647</v>
      </c>
      <c r="B4312" s="1" t="s">
        <v>14938</v>
      </c>
      <c r="C4312" s="1" t="s">
        <v>9234</v>
      </c>
      <c r="H4312" s="1">
        <v>5.9</v>
      </c>
      <c r="O4312" s="14"/>
    </row>
    <row r="4313" ht="14.25" customHeight="1">
      <c r="A4313" s="1" t="s">
        <v>2394</v>
      </c>
      <c r="B4313" s="1" t="s">
        <v>14938</v>
      </c>
      <c r="H4313" s="1">
        <v>6.6</v>
      </c>
      <c r="O4313" s="14"/>
    </row>
    <row r="4314" ht="14.25" customHeight="1">
      <c r="A4314" s="1" t="s">
        <v>2394</v>
      </c>
      <c r="H4314" s="1">
        <v>6.6</v>
      </c>
      <c r="O4314" s="14"/>
    </row>
    <row r="4315" ht="14.25" customHeight="1">
      <c r="A4315" s="1" t="s">
        <v>1138</v>
      </c>
      <c r="B4315" s="1" t="s">
        <v>18054</v>
      </c>
      <c r="H4315" s="1">
        <v>5.1</v>
      </c>
      <c r="O4315" s="14"/>
    </row>
    <row r="4316" ht="14.25" customHeight="1">
      <c r="A4316" s="1" t="s">
        <v>2394</v>
      </c>
      <c r="B4316" s="1" t="s">
        <v>4647</v>
      </c>
      <c r="C4316" s="1" t="s">
        <v>18059</v>
      </c>
      <c r="D4316" s="1" t="s">
        <v>9234</v>
      </c>
      <c r="E4316" s="1" t="s">
        <v>7737</v>
      </c>
      <c r="H4316" s="1">
        <v>6.0</v>
      </c>
      <c r="O4316" s="14"/>
    </row>
    <row r="4317" ht="14.25" customHeight="1">
      <c r="A4317" s="1" t="s">
        <v>4647</v>
      </c>
      <c r="B4317" s="1" t="s">
        <v>7737</v>
      </c>
      <c r="H4317" s="1">
        <v>6.8</v>
      </c>
      <c r="O4317" s="14"/>
    </row>
    <row r="4318" ht="14.25" customHeight="1">
      <c r="A4318" s="1" t="s">
        <v>7737</v>
      </c>
      <c r="H4318" s="1">
        <v>5.4</v>
      </c>
      <c r="O4318" s="14"/>
    </row>
    <row r="4319" ht="14.25" customHeight="1">
      <c r="A4319" s="1" t="s">
        <v>893</v>
      </c>
      <c r="B4319" s="1" t="s">
        <v>1138</v>
      </c>
      <c r="C4319" s="1" t="s">
        <v>851</v>
      </c>
      <c r="D4319" s="1" t="s">
        <v>4647</v>
      </c>
      <c r="H4319" s="1">
        <v>5.2</v>
      </c>
      <c r="O4319" s="14"/>
    </row>
    <row r="4320" ht="14.25" customHeight="1">
      <c r="A4320" s="1" t="s">
        <v>893</v>
      </c>
      <c r="B4320" s="1" t="s">
        <v>18054</v>
      </c>
      <c r="C4320" s="1" t="s">
        <v>2394</v>
      </c>
      <c r="H4320" s="1">
        <v>7.8</v>
      </c>
      <c r="O4320" s="14"/>
    </row>
    <row r="4321" ht="14.25" customHeight="1">
      <c r="A4321" s="1" t="s">
        <v>18054</v>
      </c>
      <c r="B4321" s="1" t="s">
        <v>2394</v>
      </c>
      <c r="C4321" s="1" t="s">
        <v>7737</v>
      </c>
      <c r="H4321" s="1">
        <v>6.4</v>
      </c>
      <c r="O4321" s="14"/>
    </row>
    <row r="4322" ht="14.25" customHeight="1">
      <c r="A4322" s="1" t="s">
        <v>4647</v>
      </c>
      <c r="H4322" s="1">
        <v>6.1</v>
      </c>
      <c r="O4322" s="14"/>
    </row>
    <row r="4323" ht="14.25" customHeight="1">
      <c r="A4323" s="1" t="s">
        <v>1138</v>
      </c>
      <c r="B4323" s="1" t="s">
        <v>4647</v>
      </c>
      <c r="H4323" s="1">
        <v>5.7</v>
      </c>
      <c r="O4323" s="14"/>
    </row>
    <row r="4324" ht="14.25" customHeight="1">
      <c r="A4324" s="1" t="s">
        <v>18054</v>
      </c>
      <c r="B4324" s="1" t="s">
        <v>2394</v>
      </c>
      <c r="C4324" s="1" t="s">
        <v>4647</v>
      </c>
      <c r="D4324" s="1" t="s">
        <v>18059</v>
      </c>
      <c r="E4324" s="1" t="s">
        <v>7737</v>
      </c>
      <c r="H4324" s="1">
        <v>5.5</v>
      </c>
      <c r="O4324" s="14"/>
    </row>
    <row r="4325" ht="14.25" customHeight="1">
      <c r="A4325" s="1" t="s">
        <v>37</v>
      </c>
      <c r="H4325" s="1">
        <v>7.4</v>
      </c>
      <c r="O4325" s="14"/>
    </row>
    <row r="4326" ht="14.25" customHeight="1">
      <c r="A4326" s="1" t="s">
        <v>1138</v>
      </c>
      <c r="H4326" s="1">
        <v>7.1</v>
      </c>
      <c r="O4326" s="14"/>
    </row>
    <row r="4327" ht="14.25" customHeight="1">
      <c r="A4327" s="1" t="s">
        <v>7737</v>
      </c>
      <c r="H4327" s="1">
        <v>3.9</v>
      </c>
      <c r="O4327" s="14"/>
    </row>
    <row r="4328" ht="14.25" customHeight="1">
      <c r="A4328" s="1" t="s">
        <v>893</v>
      </c>
      <c r="B4328" s="1" t="s">
        <v>18054</v>
      </c>
      <c r="C4328" s="1" t="s">
        <v>2394</v>
      </c>
      <c r="D4328" s="1" t="s">
        <v>7737</v>
      </c>
      <c r="H4328" s="1">
        <v>4.6</v>
      </c>
      <c r="O4328" s="14"/>
    </row>
    <row r="4329" ht="14.25" customHeight="1">
      <c r="A4329" s="1" t="s">
        <v>1138</v>
      </c>
      <c r="B4329" s="1" t="s">
        <v>2394</v>
      </c>
      <c r="H4329" s="1">
        <v>7.3</v>
      </c>
      <c r="O4329" s="14"/>
    </row>
    <row r="4330" ht="14.25" customHeight="1">
      <c r="A4330" s="1" t="s">
        <v>18054</v>
      </c>
      <c r="B4330" s="1" t="s">
        <v>2394</v>
      </c>
      <c r="C4330" s="1" t="s">
        <v>18067</v>
      </c>
      <c r="D4330" s="1" t="s">
        <v>18059</v>
      </c>
      <c r="E4330" s="1" t="s">
        <v>7737</v>
      </c>
      <c r="H4330" s="1">
        <v>7.7</v>
      </c>
      <c r="O4330" s="14"/>
    </row>
    <row r="4331" ht="14.25" customHeight="1">
      <c r="A4331" s="1" t="s">
        <v>4647</v>
      </c>
      <c r="B4331" s="1" t="s">
        <v>7737</v>
      </c>
      <c r="H4331" s="1">
        <v>4.9</v>
      </c>
      <c r="O4331" s="14"/>
    </row>
    <row r="4332" ht="14.25" customHeight="1">
      <c r="A4332" s="1" t="s">
        <v>18054</v>
      </c>
      <c r="B4332" s="1" t="s">
        <v>2394</v>
      </c>
      <c r="H4332" s="1">
        <v>6.3</v>
      </c>
      <c r="O4332" s="14"/>
    </row>
    <row r="4333" ht="14.25" customHeight="1">
      <c r="A4333" s="1" t="s">
        <v>1138</v>
      </c>
      <c r="B4333" s="1" t="s">
        <v>18054</v>
      </c>
      <c r="C4333" s="1" t="s">
        <v>2394</v>
      </c>
      <c r="H4333" s="1">
        <v>6.1</v>
      </c>
      <c r="O4333" s="14"/>
    </row>
    <row r="4334" ht="14.25" customHeight="1">
      <c r="A4334" s="1" t="s">
        <v>1138</v>
      </c>
      <c r="H4334" s="1">
        <v>6.6</v>
      </c>
      <c r="O4334" s="14"/>
    </row>
    <row r="4335" ht="14.25" customHeight="1">
      <c r="A4335" s="1" t="s">
        <v>1138</v>
      </c>
      <c r="B4335" s="1" t="s">
        <v>851</v>
      </c>
      <c r="C4335" s="1" t="s">
        <v>13193</v>
      </c>
      <c r="D4335" s="1" t="s">
        <v>9234</v>
      </c>
      <c r="H4335" s="1">
        <v>5.7</v>
      </c>
      <c r="O4335" s="14"/>
    </row>
    <row r="4336" ht="14.25" customHeight="1">
      <c r="A4336" s="1" t="s">
        <v>1138</v>
      </c>
      <c r="B4336" s="1" t="s">
        <v>2394</v>
      </c>
      <c r="H4336" s="1">
        <v>5.6</v>
      </c>
      <c r="O4336" s="14"/>
    </row>
    <row r="4337" ht="14.25" customHeight="1">
      <c r="A4337" s="1" t="s">
        <v>4647</v>
      </c>
      <c r="B4337" s="1" t="s">
        <v>18059</v>
      </c>
      <c r="H4337" s="1">
        <v>6.0</v>
      </c>
      <c r="O4337" s="14"/>
    </row>
    <row r="4338" ht="14.25" customHeight="1">
      <c r="A4338" s="1" t="s">
        <v>1138</v>
      </c>
      <c r="B4338" s="1" t="s">
        <v>2394</v>
      </c>
      <c r="H4338" s="1">
        <v>5.7</v>
      </c>
      <c r="O4338" s="14"/>
    </row>
    <row r="4339" ht="14.25" customHeight="1">
      <c r="A4339" s="1" t="s">
        <v>1138</v>
      </c>
      <c r="B4339" s="1" t="s">
        <v>13193</v>
      </c>
      <c r="H4339" s="1">
        <v>7.0</v>
      </c>
      <c r="O4339" s="14"/>
    </row>
    <row r="4340" ht="14.25" customHeight="1">
      <c r="A4340" s="1" t="s">
        <v>37</v>
      </c>
      <c r="H4340" s="1">
        <v>5.3</v>
      </c>
      <c r="O4340" s="14"/>
    </row>
    <row r="4341" ht="14.25" customHeight="1">
      <c r="A4341" s="1" t="s">
        <v>893</v>
      </c>
      <c r="B4341" s="1" t="s">
        <v>625</v>
      </c>
      <c r="C4341" s="1" t="s">
        <v>17075</v>
      </c>
      <c r="D4341" s="1" t="s">
        <v>11374</v>
      </c>
      <c r="H4341" s="1">
        <v>4.4</v>
      </c>
      <c r="O4341" s="14"/>
    </row>
    <row r="4342" ht="14.25" customHeight="1">
      <c r="A4342" s="1" t="s">
        <v>1138</v>
      </c>
      <c r="B4342" s="1" t="s">
        <v>4647</v>
      </c>
      <c r="H4342" s="1">
        <v>3.4</v>
      </c>
      <c r="O4342" s="14"/>
    </row>
    <row r="4343" ht="14.25" customHeight="1">
      <c r="A4343" s="1" t="s">
        <v>2394</v>
      </c>
      <c r="B4343" s="1" t="s">
        <v>4647</v>
      </c>
      <c r="C4343" s="1" t="s">
        <v>18059</v>
      </c>
      <c r="D4343" s="1" t="s">
        <v>7737</v>
      </c>
      <c r="H4343" s="1">
        <v>4.5</v>
      </c>
      <c r="O4343" s="14"/>
    </row>
    <row r="4344" ht="14.25" customHeight="1">
      <c r="A4344" s="1" t="s">
        <v>7737</v>
      </c>
      <c r="H4344" s="1">
        <v>3.4</v>
      </c>
      <c r="O4344" s="14"/>
    </row>
    <row r="4345" ht="14.25" customHeight="1">
      <c r="A4345" s="1" t="s">
        <v>18054</v>
      </c>
      <c r="B4345" s="1" t="s">
        <v>2394</v>
      </c>
      <c r="H4345" s="1">
        <v>7.1</v>
      </c>
      <c r="O4345" s="14"/>
    </row>
    <row r="4346" ht="14.25" customHeight="1">
      <c r="A4346" s="1" t="s">
        <v>2394</v>
      </c>
      <c r="B4346" s="1" t="s">
        <v>851</v>
      </c>
      <c r="H4346" s="1">
        <v>6.4</v>
      </c>
      <c r="O4346" s="14"/>
    </row>
    <row r="4347" ht="14.25" customHeight="1">
      <c r="A4347" s="1" t="s">
        <v>893</v>
      </c>
      <c r="B4347" s="1" t="s">
        <v>7737</v>
      </c>
      <c r="H4347" s="1">
        <v>5.2</v>
      </c>
      <c r="O4347" s="14"/>
    </row>
    <row r="4348" ht="14.25" customHeight="1">
      <c r="A4348" s="1" t="s">
        <v>2394</v>
      </c>
      <c r="B4348" s="1" t="s">
        <v>18059</v>
      </c>
      <c r="C4348" s="1" t="s">
        <v>7737</v>
      </c>
      <c r="H4348" s="1">
        <v>7.0</v>
      </c>
      <c r="O4348" s="14"/>
    </row>
    <row r="4349" ht="14.25" customHeight="1">
      <c r="A4349" s="1" t="s">
        <v>1138</v>
      </c>
      <c r="B4349" s="1" t="s">
        <v>2394</v>
      </c>
      <c r="C4349" s="1" t="s">
        <v>14938</v>
      </c>
      <c r="H4349" s="1">
        <v>7.3</v>
      </c>
      <c r="O4349" s="14"/>
    </row>
    <row r="4350" ht="14.25" customHeight="1">
      <c r="A4350" s="1" t="s">
        <v>37</v>
      </c>
      <c r="B4350" s="1" t="s">
        <v>2394</v>
      </c>
      <c r="C4350" s="1" t="s">
        <v>17075</v>
      </c>
      <c r="D4350" s="1" t="s">
        <v>18065</v>
      </c>
      <c r="H4350" s="1">
        <v>8.1</v>
      </c>
      <c r="O4350" s="14"/>
    </row>
    <row r="4351" ht="14.25" customHeight="1">
      <c r="A4351" s="1" t="s">
        <v>2394</v>
      </c>
      <c r="H4351" s="1">
        <v>5.8</v>
      </c>
      <c r="O4351" s="14"/>
    </row>
    <row r="4352" ht="14.25" customHeight="1">
      <c r="A4352" s="1" t="s">
        <v>2394</v>
      </c>
      <c r="B4352" s="1" t="s">
        <v>851</v>
      </c>
      <c r="C4352" s="1" t="s">
        <v>4647</v>
      </c>
      <c r="H4352" s="1">
        <v>5.9</v>
      </c>
      <c r="O4352" s="14"/>
    </row>
    <row r="4353" ht="14.25" customHeight="1">
      <c r="A4353" s="1" t="s">
        <v>2394</v>
      </c>
      <c r="B4353" s="1" t="s">
        <v>13193</v>
      </c>
      <c r="H4353" s="1">
        <v>6.4</v>
      </c>
      <c r="O4353" s="14"/>
    </row>
    <row r="4354" ht="14.25" customHeight="1">
      <c r="A4354" s="1" t="s">
        <v>4647</v>
      </c>
      <c r="H4354" s="1">
        <v>7.5</v>
      </c>
      <c r="O4354" s="14"/>
    </row>
    <row r="4355" ht="14.25" customHeight="1">
      <c r="A4355" s="1" t="s">
        <v>10030</v>
      </c>
      <c r="B4355" s="1" t="s">
        <v>18054</v>
      </c>
      <c r="C4355" s="1" t="s">
        <v>37</v>
      </c>
      <c r="D4355" s="1" t="s">
        <v>17075</v>
      </c>
      <c r="E4355" s="1" t="s">
        <v>7737</v>
      </c>
      <c r="H4355" s="1">
        <v>7.8</v>
      </c>
      <c r="O4355" s="14"/>
    </row>
    <row r="4356" ht="14.25" customHeight="1">
      <c r="A4356" s="1" t="s">
        <v>2394</v>
      </c>
      <c r="H4356" s="1">
        <v>6.3</v>
      </c>
      <c r="O4356" s="14"/>
    </row>
    <row r="4357" ht="14.25" customHeight="1">
      <c r="A4357" s="1" t="s">
        <v>2394</v>
      </c>
      <c r="H4357" s="1">
        <v>7.2</v>
      </c>
      <c r="O4357" s="14"/>
    </row>
    <row r="4358" ht="14.25" customHeight="1">
      <c r="A4358" s="1" t="s">
        <v>2394</v>
      </c>
      <c r="B4358" s="1" t="s">
        <v>4647</v>
      </c>
      <c r="C4358" s="1" t="s">
        <v>7737</v>
      </c>
      <c r="H4358" s="1">
        <v>5.6</v>
      </c>
      <c r="O4358" s="14"/>
    </row>
    <row r="4359" ht="14.25" customHeight="1">
      <c r="A4359" s="1" t="s">
        <v>10030</v>
      </c>
      <c r="B4359" s="1" t="s">
        <v>2394</v>
      </c>
      <c r="C4359" s="1" t="s">
        <v>9004</v>
      </c>
      <c r="H4359" s="1">
        <v>7.2</v>
      </c>
      <c r="O4359" s="14"/>
    </row>
    <row r="4360" ht="14.25" customHeight="1">
      <c r="A4360" s="1" t="s">
        <v>2394</v>
      </c>
      <c r="H4360" s="1">
        <v>8.0</v>
      </c>
      <c r="O4360" s="14"/>
    </row>
    <row r="4361" ht="14.25" customHeight="1">
      <c r="A4361" s="1" t="s">
        <v>1138</v>
      </c>
      <c r="H4361" s="1">
        <v>8.5</v>
      </c>
      <c r="O4361" s="14"/>
    </row>
    <row r="4362" ht="14.25" customHeight="1">
      <c r="A4362" s="1" t="s">
        <v>2394</v>
      </c>
      <c r="B4362" s="1" t="s">
        <v>14938</v>
      </c>
      <c r="H4362" s="1">
        <v>6.8</v>
      </c>
      <c r="O4362" s="14"/>
    </row>
    <row r="4363" ht="14.25" customHeight="1">
      <c r="A4363" s="1" t="s">
        <v>2394</v>
      </c>
      <c r="B4363" s="1" t="s">
        <v>851</v>
      </c>
      <c r="H4363" s="1">
        <v>7.3</v>
      </c>
      <c r="O4363" s="14"/>
    </row>
    <row r="4364" ht="14.25" customHeight="1">
      <c r="A4364" s="1" t="s">
        <v>893</v>
      </c>
      <c r="B4364" s="1" t="s">
        <v>9234</v>
      </c>
      <c r="H4364" s="1">
        <v>5.5</v>
      </c>
      <c r="O4364" s="14"/>
    </row>
    <row r="4365" ht="14.25" customHeight="1">
      <c r="A4365" s="1" t="s">
        <v>2394</v>
      </c>
      <c r="B4365" s="1" t="s">
        <v>9004</v>
      </c>
      <c r="H4365" s="1">
        <v>7.3</v>
      </c>
      <c r="O4365" s="14"/>
    </row>
    <row r="4366" ht="14.25" customHeight="1">
      <c r="A4366" s="1" t="s">
        <v>2394</v>
      </c>
      <c r="H4366" s="1">
        <v>6.3</v>
      </c>
      <c r="O4366" s="14"/>
    </row>
    <row r="4367" ht="14.25" customHeight="1">
      <c r="A4367" s="1" t="s">
        <v>1138</v>
      </c>
      <c r="B4367" s="1" t="s">
        <v>14938</v>
      </c>
      <c r="H4367" s="1">
        <v>5.1</v>
      </c>
      <c r="O4367" s="14"/>
    </row>
    <row r="4368" ht="14.25" customHeight="1">
      <c r="A4368" s="1" t="s">
        <v>1138</v>
      </c>
      <c r="B4368" s="1" t="s">
        <v>37</v>
      </c>
      <c r="H4368" s="1">
        <v>6.6</v>
      </c>
      <c r="O4368" s="14"/>
    </row>
    <row r="4369" ht="14.25" customHeight="1">
      <c r="A4369" s="1" t="s">
        <v>1138</v>
      </c>
      <c r="B4369" s="1" t="s">
        <v>4647</v>
      </c>
      <c r="H4369" s="1">
        <v>6.1</v>
      </c>
      <c r="O4369" s="14"/>
    </row>
    <row r="4370" ht="14.25" customHeight="1">
      <c r="A4370" s="1" t="s">
        <v>625</v>
      </c>
      <c r="B4370" s="1" t="s">
        <v>2394</v>
      </c>
      <c r="H4370" s="1">
        <v>7.5</v>
      </c>
      <c r="O4370" s="14"/>
    </row>
    <row r="4371" ht="14.25" customHeight="1">
      <c r="A4371" s="1" t="s">
        <v>11374</v>
      </c>
      <c r="H4371" s="1">
        <v>7.0</v>
      </c>
      <c r="O4371" s="14"/>
    </row>
    <row r="4372" ht="14.25" customHeight="1">
      <c r="A4372" s="1" t="s">
        <v>18054</v>
      </c>
      <c r="B4372" s="1" t="s">
        <v>2394</v>
      </c>
      <c r="C4372" s="1" t="s">
        <v>18067</v>
      </c>
      <c r="H4372" s="1">
        <v>7.2</v>
      </c>
      <c r="O4372" s="14"/>
    </row>
    <row r="4373" ht="14.25" customHeight="1">
      <c r="A4373" s="1" t="s">
        <v>4647</v>
      </c>
      <c r="B4373" s="1" t="s">
        <v>7737</v>
      </c>
      <c r="H4373" s="1">
        <v>5.3</v>
      </c>
      <c r="O4373" s="14"/>
    </row>
    <row r="4374" ht="14.25" customHeight="1">
      <c r="A4374" s="1" t="s">
        <v>1138</v>
      </c>
      <c r="B4374" s="1" t="s">
        <v>4647</v>
      </c>
      <c r="C4374" s="1" t="s">
        <v>7737</v>
      </c>
      <c r="H4374" s="1">
        <v>8.7</v>
      </c>
      <c r="O4374" s="14"/>
    </row>
    <row r="4375" ht="14.25" customHeight="1">
      <c r="A4375" s="1" t="s">
        <v>893</v>
      </c>
      <c r="B4375" s="1" t="s">
        <v>9234</v>
      </c>
      <c r="H4375" s="1">
        <v>3.4</v>
      </c>
      <c r="O4375" s="14"/>
    </row>
    <row r="4376" ht="14.25" customHeight="1">
      <c r="A4376" s="1" t="s">
        <v>1138</v>
      </c>
      <c r="B4376" s="1" t="s">
        <v>2394</v>
      </c>
      <c r="H4376" s="1">
        <v>5.4</v>
      </c>
      <c r="O4376" s="14"/>
    </row>
    <row r="4377" ht="14.25" customHeight="1">
      <c r="A4377" s="1" t="s">
        <v>18054</v>
      </c>
      <c r="B4377" s="1" t="s">
        <v>2394</v>
      </c>
      <c r="H4377" s="1">
        <v>7.8</v>
      </c>
      <c r="O4377" s="14"/>
    </row>
    <row r="4378" ht="14.25" customHeight="1">
      <c r="A4378" s="1" t="s">
        <v>2394</v>
      </c>
      <c r="B4378" s="1" t="s">
        <v>4647</v>
      </c>
      <c r="H4378" s="1">
        <v>6.7</v>
      </c>
      <c r="O4378" s="14"/>
    </row>
    <row r="4379" ht="14.25" customHeight="1">
      <c r="A4379" s="1" t="s">
        <v>625</v>
      </c>
      <c r="B4379" s="1" t="s">
        <v>13732</v>
      </c>
      <c r="H4379" s="1">
        <v>4.7</v>
      </c>
      <c r="O4379" s="14"/>
    </row>
    <row r="4380" ht="14.25" customHeight="1">
      <c r="A4380" s="1" t="s">
        <v>4647</v>
      </c>
      <c r="H4380" s="1">
        <v>6.3</v>
      </c>
      <c r="O4380" s="14"/>
    </row>
    <row r="4381" ht="14.25" customHeight="1">
      <c r="A4381" s="1" t="s">
        <v>625</v>
      </c>
      <c r="B4381" s="1" t="s">
        <v>2394</v>
      </c>
      <c r="H4381" s="1">
        <v>7.4</v>
      </c>
      <c r="O4381" s="14"/>
    </row>
    <row r="4382" ht="14.25" customHeight="1">
      <c r="A4382" s="1" t="s">
        <v>893</v>
      </c>
      <c r="B4382" s="1" t="s">
        <v>9234</v>
      </c>
      <c r="H4382" s="1">
        <v>6.1</v>
      </c>
      <c r="O4382" s="14"/>
    </row>
    <row r="4383" ht="14.25" customHeight="1">
      <c r="A4383" s="1" t="s">
        <v>18054</v>
      </c>
      <c r="B4383" s="1" t="s">
        <v>2394</v>
      </c>
      <c r="H4383" s="1">
        <v>7.5</v>
      </c>
      <c r="O4383" s="14"/>
    </row>
    <row r="4384" ht="14.25" customHeight="1">
      <c r="A4384" s="1" t="s">
        <v>4647</v>
      </c>
      <c r="B4384" s="1" t="s">
        <v>7737</v>
      </c>
      <c r="H4384" s="1">
        <v>6.3</v>
      </c>
      <c r="O4384" s="14"/>
    </row>
    <row r="4385" ht="14.25" customHeight="1">
      <c r="A4385" s="1" t="s">
        <v>1138</v>
      </c>
      <c r="B4385" s="1" t="s">
        <v>18054</v>
      </c>
      <c r="C4385" s="1" t="s">
        <v>14938</v>
      </c>
      <c r="H4385" s="1">
        <v>6.3</v>
      </c>
      <c r="O4385" s="14"/>
    </row>
    <row r="4386" ht="14.25" customHeight="1">
      <c r="A4386" s="1" t="s">
        <v>2394</v>
      </c>
      <c r="B4386" s="1" t="s">
        <v>14938</v>
      </c>
      <c r="H4386" s="1">
        <v>6.8</v>
      </c>
      <c r="O4386" s="14"/>
    </row>
    <row r="4387" ht="14.25" customHeight="1">
      <c r="A4387" s="1" t="s">
        <v>2394</v>
      </c>
      <c r="B4387" s="1" t="s">
        <v>14938</v>
      </c>
      <c r="H4387" s="1">
        <v>7.8</v>
      </c>
      <c r="O4387" s="14"/>
    </row>
    <row r="4388" ht="14.25" customHeight="1">
      <c r="A4388" s="1" t="s">
        <v>2394</v>
      </c>
      <c r="B4388" s="1" t="s">
        <v>14938</v>
      </c>
      <c r="H4388" s="1">
        <v>6.9</v>
      </c>
      <c r="O4388" s="14"/>
    </row>
    <row r="4389" ht="14.25" customHeight="1">
      <c r="A4389" s="1" t="s">
        <v>1138</v>
      </c>
      <c r="B4389" s="1" t="s">
        <v>2394</v>
      </c>
      <c r="C4389" s="1" t="s">
        <v>14938</v>
      </c>
      <c r="H4389" s="1">
        <v>8.0</v>
      </c>
      <c r="O4389" s="14"/>
    </row>
    <row r="4390" ht="14.25" customHeight="1">
      <c r="A4390" s="1" t="s">
        <v>2394</v>
      </c>
      <c r="B4390" s="1" t="s">
        <v>14938</v>
      </c>
      <c r="C4390" s="1" t="s">
        <v>18061</v>
      </c>
      <c r="H4390" s="1">
        <v>7.8</v>
      </c>
      <c r="O4390" s="14"/>
    </row>
    <row r="4391" ht="14.25" customHeight="1">
      <c r="A4391" s="1" t="s">
        <v>11374</v>
      </c>
      <c r="H4391" s="1">
        <v>7.4</v>
      </c>
      <c r="O4391" s="14"/>
    </row>
    <row r="4392" ht="14.25" customHeight="1">
      <c r="A4392" s="1" t="s">
        <v>2394</v>
      </c>
      <c r="B4392" s="1" t="s">
        <v>9004</v>
      </c>
      <c r="H4392" s="1">
        <v>6.1</v>
      </c>
      <c r="O4392" s="14"/>
    </row>
    <row r="4393" ht="14.25" customHeight="1">
      <c r="A4393" s="1" t="s">
        <v>1138</v>
      </c>
      <c r="B4393" s="1" t="s">
        <v>2394</v>
      </c>
      <c r="H4393" s="1">
        <v>4.3</v>
      </c>
      <c r="O4393" s="14"/>
    </row>
    <row r="4394" ht="14.25" customHeight="1">
      <c r="A4394" s="1" t="s">
        <v>18054</v>
      </c>
      <c r="B4394" s="1" t="s">
        <v>2394</v>
      </c>
      <c r="C4394" s="1" t="s">
        <v>7737</v>
      </c>
      <c r="H4394" s="1">
        <v>3.5</v>
      </c>
      <c r="O4394" s="14"/>
    </row>
    <row r="4395" ht="14.25" customHeight="1">
      <c r="A4395" s="1" t="s">
        <v>1138</v>
      </c>
      <c r="B4395" s="1" t="s">
        <v>2394</v>
      </c>
      <c r="C4395" s="1" t="s">
        <v>14938</v>
      </c>
      <c r="H4395" s="1">
        <v>7.2</v>
      </c>
      <c r="O4395" s="14"/>
    </row>
    <row r="4396" ht="14.25" customHeight="1">
      <c r="A4396" s="1" t="s">
        <v>4647</v>
      </c>
      <c r="B4396" s="1" t="s">
        <v>7737</v>
      </c>
      <c r="H4396" s="1">
        <v>4.7</v>
      </c>
      <c r="O4396" s="14"/>
    </row>
    <row r="4397" ht="14.25" customHeight="1">
      <c r="A4397" s="1" t="s">
        <v>1138</v>
      </c>
      <c r="B4397" s="1" t="s">
        <v>2394</v>
      </c>
      <c r="C4397" s="1" t="s">
        <v>14938</v>
      </c>
      <c r="H4397" s="1">
        <v>7.3</v>
      </c>
      <c r="O4397" s="14"/>
    </row>
    <row r="4398" ht="14.25" customHeight="1">
      <c r="A4398" s="1" t="s">
        <v>2394</v>
      </c>
      <c r="B4398" s="1" t="s">
        <v>18059</v>
      </c>
      <c r="C4398" s="1" t="s">
        <v>7737</v>
      </c>
      <c r="H4398" s="1">
        <v>7.9</v>
      </c>
      <c r="O4398" s="14"/>
    </row>
    <row r="4399" ht="14.25" customHeight="1">
      <c r="A4399" s="1" t="s">
        <v>14938</v>
      </c>
      <c r="H4399" s="1">
        <v>5.1</v>
      </c>
      <c r="O4399" s="14"/>
    </row>
    <row r="4400" ht="14.25" customHeight="1">
      <c r="A4400" s="1" t="s">
        <v>18054</v>
      </c>
      <c r="B4400" s="1" t="s">
        <v>2394</v>
      </c>
      <c r="C4400" s="1" t="s">
        <v>14938</v>
      </c>
      <c r="H4400" s="1">
        <v>7.2</v>
      </c>
      <c r="O4400" s="14"/>
    </row>
    <row r="4401" ht="14.25" customHeight="1">
      <c r="A4401" s="1" t="s">
        <v>2394</v>
      </c>
      <c r="B4401" s="1" t="s">
        <v>18059</v>
      </c>
      <c r="H4401" s="1">
        <v>5.4</v>
      </c>
      <c r="O4401" s="14"/>
    </row>
    <row r="4402" ht="14.25" customHeight="1">
      <c r="A4402" s="1" t="s">
        <v>4647</v>
      </c>
      <c r="H4402" s="1">
        <v>3.7</v>
      </c>
      <c r="O4402" s="14"/>
    </row>
    <row r="4403" ht="14.25" customHeight="1">
      <c r="A4403" s="1" t="s">
        <v>893</v>
      </c>
      <c r="B4403" s="1" t="s">
        <v>4647</v>
      </c>
      <c r="C4403" s="1" t="s">
        <v>7737</v>
      </c>
      <c r="H4403" s="1">
        <v>7.4</v>
      </c>
      <c r="O4403" s="14"/>
    </row>
    <row r="4404" ht="14.25" customHeight="1">
      <c r="A4404" s="1" t="s">
        <v>1138</v>
      </c>
      <c r="B4404" s="1" t="s">
        <v>2394</v>
      </c>
      <c r="C4404" s="1" t="s">
        <v>14938</v>
      </c>
      <c r="H4404" s="1">
        <v>7.1</v>
      </c>
      <c r="O4404" s="14"/>
    </row>
    <row r="4405" ht="14.25" customHeight="1">
      <c r="A4405" s="1" t="s">
        <v>893</v>
      </c>
      <c r="B4405" s="1" t="s">
        <v>10030</v>
      </c>
      <c r="C4405" s="1" t="s">
        <v>2394</v>
      </c>
      <c r="D4405" s="1" t="s">
        <v>18062</v>
      </c>
      <c r="H4405" s="1">
        <v>6.8</v>
      </c>
      <c r="O4405" s="14"/>
    </row>
    <row r="4406" ht="14.25" customHeight="1">
      <c r="A4406" s="1" t="s">
        <v>1138</v>
      </c>
      <c r="B4406" s="1" t="s">
        <v>2394</v>
      </c>
      <c r="H4406" s="1">
        <v>8.2</v>
      </c>
      <c r="O4406" s="14"/>
    </row>
    <row r="4407" ht="14.25" customHeight="1">
      <c r="A4407" s="1" t="s">
        <v>2394</v>
      </c>
      <c r="H4407" s="1">
        <v>7.0</v>
      </c>
      <c r="O4407" s="14"/>
    </row>
    <row r="4408" ht="14.25" customHeight="1">
      <c r="A4408" s="1" t="s">
        <v>1138</v>
      </c>
      <c r="B4408" s="1" t="s">
        <v>2394</v>
      </c>
      <c r="H4408" s="1">
        <v>7.4</v>
      </c>
      <c r="O4408" s="14"/>
    </row>
    <row r="4409" ht="14.25" customHeight="1">
      <c r="A4409" s="1" t="s">
        <v>1138</v>
      </c>
      <c r="B4409" s="1" t="s">
        <v>2394</v>
      </c>
      <c r="C4409" s="1" t="s">
        <v>14938</v>
      </c>
      <c r="H4409" s="1">
        <v>6.7</v>
      </c>
      <c r="O4409" s="14"/>
    </row>
    <row r="4410" ht="14.25" customHeight="1">
      <c r="A4410" s="1" t="s">
        <v>1138</v>
      </c>
      <c r="B4410" s="1" t="s">
        <v>2394</v>
      </c>
      <c r="H4410" s="1">
        <v>5.7</v>
      </c>
      <c r="O4410" s="14"/>
    </row>
    <row r="4411" ht="14.25" customHeight="1">
      <c r="A4411" s="1" t="s">
        <v>893</v>
      </c>
      <c r="H4411" s="1">
        <v>9.1</v>
      </c>
      <c r="O4411" s="14"/>
    </row>
    <row r="4412" ht="14.25" customHeight="1">
      <c r="A4412" s="1" t="s">
        <v>18067</v>
      </c>
      <c r="B4412" s="1" t="s">
        <v>18059</v>
      </c>
      <c r="C4412" s="1" t="s">
        <v>14938</v>
      </c>
      <c r="D4412" s="1" t="s">
        <v>7737</v>
      </c>
      <c r="H4412" s="1">
        <v>7.6</v>
      </c>
      <c r="O4412" s="14"/>
    </row>
    <row r="4413" ht="14.25" customHeight="1">
      <c r="A4413" s="1" t="s">
        <v>2394</v>
      </c>
      <c r="B4413" s="1" t="s">
        <v>18059</v>
      </c>
      <c r="C4413" s="1" t="s">
        <v>14938</v>
      </c>
      <c r="H4413" s="1">
        <v>7.2</v>
      </c>
      <c r="O4413" s="14"/>
    </row>
    <row r="4414" ht="14.25" customHeight="1">
      <c r="A4414" s="1" t="s">
        <v>1138</v>
      </c>
      <c r="B4414" s="1" t="s">
        <v>18054</v>
      </c>
      <c r="C4414" s="1" t="s">
        <v>2394</v>
      </c>
      <c r="D4414" s="1" t="s">
        <v>14938</v>
      </c>
      <c r="H4414" s="1">
        <v>7.5</v>
      </c>
      <c r="O4414" s="14"/>
    </row>
    <row r="4415" ht="14.25" customHeight="1">
      <c r="A4415" s="1" t="s">
        <v>851</v>
      </c>
      <c r="B4415" s="1" t="s">
        <v>4647</v>
      </c>
      <c r="C4415" s="1" t="s">
        <v>18059</v>
      </c>
      <c r="D4415" s="1" t="s">
        <v>7737</v>
      </c>
      <c r="H4415" s="1">
        <v>6.8</v>
      </c>
      <c r="O4415" s="14"/>
    </row>
    <row r="4416" ht="14.25" customHeight="1">
      <c r="A4416" s="1" t="s">
        <v>1138</v>
      </c>
      <c r="B4416" s="1" t="s">
        <v>18054</v>
      </c>
      <c r="C4416" s="1" t="s">
        <v>9234</v>
      </c>
      <c r="D4416" s="1" t="s">
        <v>7737</v>
      </c>
      <c r="H4416" s="1">
        <v>6.9</v>
      </c>
      <c r="O4416" s="14"/>
    </row>
    <row r="4417" ht="14.25" customHeight="1">
      <c r="A4417" s="1" t="s">
        <v>18054</v>
      </c>
      <c r="B4417" s="1" t="s">
        <v>2394</v>
      </c>
      <c r="C4417" s="1" t="s">
        <v>7737</v>
      </c>
      <c r="H4417" s="1">
        <v>7.9</v>
      </c>
      <c r="O4417" s="14"/>
    </row>
    <row r="4418" ht="14.25" customHeight="1">
      <c r="A4418" s="1" t="s">
        <v>37</v>
      </c>
      <c r="B4418" s="1" t="s">
        <v>18061</v>
      </c>
      <c r="H4418" s="1">
        <v>7.6</v>
      </c>
      <c r="O4418" s="14"/>
    </row>
    <row r="4419" ht="14.25" customHeight="1">
      <c r="A4419" s="1" t="s">
        <v>2394</v>
      </c>
      <c r="H4419" s="1">
        <v>6.7</v>
      </c>
      <c r="O4419" s="14"/>
    </row>
    <row r="4420" ht="14.25" customHeight="1">
      <c r="A4420" s="1" t="s">
        <v>1138</v>
      </c>
      <c r="B4420" s="1" t="s">
        <v>14938</v>
      </c>
      <c r="H4420" s="1">
        <v>5.8</v>
      </c>
      <c r="O4420" s="14"/>
    </row>
    <row r="4421" ht="14.25" customHeight="1">
      <c r="A4421" s="1" t="s">
        <v>18054</v>
      </c>
      <c r="B4421" s="1" t="s">
        <v>2394</v>
      </c>
      <c r="C4421" s="1" t="s">
        <v>7737</v>
      </c>
      <c r="H4421" s="1">
        <v>6.5</v>
      </c>
      <c r="O4421" s="14"/>
    </row>
    <row r="4422" ht="14.25" customHeight="1">
      <c r="A4422" s="1" t="s">
        <v>2394</v>
      </c>
      <c r="H4422" s="1">
        <v>7.2</v>
      </c>
      <c r="O4422" s="14"/>
    </row>
    <row r="4423" ht="14.25" customHeight="1">
      <c r="A4423" s="1" t="s">
        <v>2394</v>
      </c>
      <c r="B4423" s="1" t="s">
        <v>14938</v>
      </c>
      <c r="H4423" s="1">
        <v>6.9</v>
      </c>
      <c r="O4423" s="14"/>
    </row>
    <row r="4424" ht="14.25" customHeight="1">
      <c r="A4424" s="1" t="s">
        <v>893</v>
      </c>
      <c r="B4424" s="1" t="s">
        <v>4647</v>
      </c>
      <c r="C4424" s="1" t="s">
        <v>7737</v>
      </c>
      <c r="H4424" s="1">
        <v>5.5</v>
      </c>
      <c r="O4424" s="14"/>
    </row>
    <row r="4425" ht="14.25" customHeight="1">
      <c r="A4425" s="1" t="s">
        <v>4647</v>
      </c>
      <c r="B4425" s="1" t="s">
        <v>18059</v>
      </c>
      <c r="H4425" s="1">
        <v>6.5</v>
      </c>
      <c r="O4425" s="14"/>
    </row>
    <row r="4426" ht="14.25" customHeight="1">
      <c r="A4426" s="1" t="s">
        <v>1138</v>
      </c>
      <c r="B4426" s="1" t="s">
        <v>14938</v>
      </c>
      <c r="H4426" s="1">
        <v>6.2</v>
      </c>
      <c r="O4426" s="14"/>
    </row>
    <row r="4427" ht="14.25" customHeight="1">
      <c r="A4427" s="1" t="s">
        <v>2394</v>
      </c>
      <c r="B4427" s="1" t="s">
        <v>13732</v>
      </c>
      <c r="H4427" s="1">
        <v>6.7</v>
      </c>
      <c r="O4427" s="14"/>
    </row>
    <row r="4428" ht="14.25" customHeight="1">
      <c r="A4428" s="1" t="s">
        <v>1138</v>
      </c>
      <c r="B4428" s="1" t="s">
        <v>4647</v>
      </c>
      <c r="H4428" s="1">
        <v>5.7</v>
      </c>
      <c r="O4428" s="14"/>
    </row>
    <row r="4429" ht="14.25" customHeight="1">
      <c r="A4429" s="1" t="s">
        <v>1138</v>
      </c>
      <c r="B4429" s="1" t="s">
        <v>2394</v>
      </c>
      <c r="C4429" s="1" t="s">
        <v>13732</v>
      </c>
      <c r="H4429" s="1">
        <v>8.6</v>
      </c>
      <c r="O4429" s="14"/>
    </row>
    <row r="4430" ht="14.25" customHeight="1">
      <c r="A4430" s="1" t="s">
        <v>2394</v>
      </c>
      <c r="H4430" s="1">
        <v>6.5</v>
      </c>
      <c r="O4430" s="14"/>
    </row>
    <row r="4431" ht="14.25" customHeight="1">
      <c r="A4431" s="1" t="s">
        <v>1138</v>
      </c>
      <c r="B4431" s="1" t="s">
        <v>851</v>
      </c>
      <c r="H4431" s="1">
        <v>6.3</v>
      </c>
      <c r="O4431" s="14"/>
    </row>
    <row r="4432" ht="14.25" customHeight="1">
      <c r="A4432" s="1" t="s">
        <v>1138</v>
      </c>
      <c r="B4432" s="1" t="s">
        <v>2394</v>
      </c>
      <c r="H4432" s="1">
        <v>4.3</v>
      </c>
      <c r="O4432" s="14"/>
    </row>
    <row r="4433" ht="14.25" customHeight="1">
      <c r="A4433" s="1" t="s">
        <v>1138</v>
      </c>
      <c r="H4433" s="1">
        <v>6.1</v>
      </c>
      <c r="O4433" s="14"/>
    </row>
    <row r="4434" ht="14.25" customHeight="1">
      <c r="A4434" s="1" t="s">
        <v>2394</v>
      </c>
      <c r="B4434" s="1" t="s">
        <v>9004</v>
      </c>
      <c r="C4434" s="1" t="s">
        <v>14938</v>
      </c>
      <c r="H4434" s="1">
        <v>6.0</v>
      </c>
      <c r="O4434" s="14"/>
    </row>
    <row r="4435" ht="14.25" customHeight="1">
      <c r="A4435" s="1" t="s">
        <v>2394</v>
      </c>
      <c r="B4435" s="1" t="s">
        <v>18061</v>
      </c>
      <c r="H4435" s="1">
        <v>5.8</v>
      </c>
      <c r="O4435" s="14"/>
    </row>
    <row r="4436" ht="14.25" customHeight="1">
      <c r="A4436" s="1" t="s">
        <v>851</v>
      </c>
      <c r="B4436" s="1" t="s">
        <v>4647</v>
      </c>
      <c r="H4436" s="1">
        <v>6.7</v>
      </c>
      <c r="O4436" s="14"/>
    </row>
    <row r="4437" ht="14.25" customHeight="1">
      <c r="A4437" s="1" t="s">
        <v>2394</v>
      </c>
      <c r="H4437" s="1">
        <v>6.7</v>
      </c>
      <c r="O4437" s="14"/>
    </row>
    <row r="4438" ht="14.25" customHeight="1">
      <c r="A4438" s="1" t="s">
        <v>1138</v>
      </c>
      <c r="B4438" s="1" t="s">
        <v>2394</v>
      </c>
      <c r="C4438" s="1" t="s">
        <v>14938</v>
      </c>
      <c r="H4438" s="1">
        <v>7.6</v>
      </c>
      <c r="O4438" s="14"/>
    </row>
    <row r="4439" ht="14.25" customHeight="1">
      <c r="A4439" s="1" t="s">
        <v>2394</v>
      </c>
      <c r="B4439" s="1" t="s">
        <v>851</v>
      </c>
      <c r="C4439" s="1" t="s">
        <v>4647</v>
      </c>
      <c r="D4439" s="1" t="s">
        <v>7737</v>
      </c>
      <c r="H4439" s="1">
        <v>5.1</v>
      </c>
      <c r="O4439" s="14"/>
    </row>
    <row r="4440" ht="14.25" customHeight="1">
      <c r="A4440" s="1" t="s">
        <v>1138</v>
      </c>
      <c r="B4440" s="1" t="s">
        <v>4647</v>
      </c>
      <c r="C4440" s="1" t="s">
        <v>18059</v>
      </c>
      <c r="H4440" s="1">
        <v>6.8</v>
      </c>
      <c r="O4440" s="14"/>
    </row>
    <row r="4441" ht="14.25" customHeight="1">
      <c r="A4441" s="1" t="s">
        <v>37</v>
      </c>
      <c r="H4441" s="1">
        <v>6.8</v>
      </c>
      <c r="O4441" s="14"/>
    </row>
    <row r="4442" ht="14.25" customHeight="1">
      <c r="A4442" s="1" t="s">
        <v>2394</v>
      </c>
      <c r="B4442" s="1" t="s">
        <v>851</v>
      </c>
      <c r="C4442" s="1" t="s">
        <v>14938</v>
      </c>
      <c r="H4442" s="1">
        <v>6.8</v>
      </c>
      <c r="O4442" s="14"/>
    </row>
    <row r="4443" ht="14.25" customHeight="1">
      <c r="A4443" s="1" t="s">
        <v>1138</v>
      </c>
      <c r="B4443" s="1" t="s">
        <v>2394</v>
      </c>
      <c r="H4443" s="1">
        <v>6.3</v>
      </c>
      <c r="O4443" s="14"/>
    </row>
    <row r="4444" ht="14.25" customHeight="1">
      <c r="A4444" s="1" t="s">
        <v>1138</v>
      </c>
      <c r="B4444" s="1" t="s">
        <v>2394</v>
      </c>
      <c r="H4444" s="1">
        <v>7.1</v>
      </c>
      <c r="O4444" s="14"/>
    </row>
    <row r="4445" ht="14.25" customHeight="1">
      <c r="A4445" s="1" t="s">
        <v>9234</v>
      </c>
      <c r="H4445" s="1">
        <v>2.8</v>
      </c>
      <c r="O4445" s="14"/>
    </row>
    <row r="4446" ht="14.25" customHeight="1">
      <c r="A4446" s="1" t="s">
        <v>1138</v>
      </c>
      <c r="B4446" s="1" t="s">
        <v>2394</v>
      </c>
      <c r="C4446" s="1" t="s">
        <v>13732</v>
      </c>
      <c r="H4446" s="1">
        <v>8.2</v>
      </c>
      <c r="O4446" s="14"/>
    </row>
    <row r="4447" ht="14.25" customHeight="1">
      <c r="A4447" s="1" t="s">
        <v>893</v>
      </c>
      <c r="B4447" s="1" t="s">
        <v>18054</v>
      </c>
      <c r="C4447" s="1" t="s">
        <v>7737</v>
      </c>
      <c r="H4447" s="1">
        <v>3.1</v>
      </c>
      <c r="O4447" s="14"/>
    </row>
    <row r="4448" ht="14.25" customHeight="1">
      <c r="A4448" s="1" t="s">
        <v>893</v>
      </c>
      <c r="B4448" s="1" t="s">
        <v>18054</v>
      </c>
      <c r="C4448" s="1" t="s">
        <v>18059</v>
      </c>
      <c r="D4448" s="1" t="s">
        <v>7737</v>
      </c>
      <c r="H4448" s="1">
        <v>7.0</v>
      </c>
      <c r="O4448" s="14"/>
    </row>
    <row r="4449" ht="14.25" customHeight="1">
      <c r="A4449" s="1" t="s">
        <v>2394</v>
      </c>
      <c r="B4449" s="1" t="s">
        <v>4647</v>
      </c>
      <c r="C4449" s="1" t="s">
        <v>18059</v>
      </c>
      <c r="D4449" s="1" t="s">
        <v>7737</v>
      </c>
      <c r="H4449" s="1">
        <v>3.3</v>
      </c>
      <c r="O4449" s="14"/>
    </row>
    <row r="4450" ht="14.25" customHeight="1">
      <c r="A4450" s="1" t="s">
        <v>893</v>
      </c>
      <c r="B4450" s="1" t="s">
        <v>4647</v>
      </c>
      <c r="C4450" s="1" t="s">
        <v>7737</v>
      </c>
      <c r="H4450" s="1">
        <v>3.6</v>
      </c>
      <c r="O4450" s="14"/>
    </row>
    <row r="4451" ht="14.25" customHeight="1">
      <c r="A4451" s="1" t="s">
        <v>8614</v>
      </c>
      <c r="B4451" s="1" t="s">
        <v>13732</v>
      </c>
      <c r="C4451" s="1" t="s">
        <v>851</v>
      </c>
      <c r="D4451" s="1" t="s">
        <v>13193</v>
      </c>
      <c r="H4451" s="1">
        <v>7.7</v>
      </c>
      <c r="O4451" s="14"/>
    </row>
    <row r="4452" ht="14.25" customHeight="1">
      <c r="A4452" s="1" t="s">
        <v>2394</v>
      </c>
      <c r="H4452" s="1">
        <v>6.7</v>
      </c>
      <c r="O4452" s="14"/>
    </row>
    <row r="4453" ht="14.25" customHeight="1">
      <c r="A4453" s="1" t="s">
        <v>11374</v>
      </c>
      <c r="H4453" s="1">
        <v>5.5</v>
      </c>
      <c r="O4453" s="14"/>
    </row>
    <row r="4454" ht="14.25" customHeight="1">
      <c r="A4454" s="1" t="s">
        <v>625</v>
      </c>
      <c r="B4454" s="1" t="s">
        <v>1138</v>
      </c>
      <c r="C4454" s="1" t="s">
        <v>4647</v>
      </c>
      <c r="H4454" s="1">
        <v>6.6</v>
      </c>
      <c r="O4454" s="14"/>
    </row>
    <row r="4455" ht="14.25" customHeight="1">
      <c r="A4455" s="1" t="s">
        <v>2394</v>
      </c>
      <c r="H4455" s="1">
        <v>4.8</v>
      </c>
      <c r="O4455" s="14"/>
    </row>
    <row r="4456" ht="14.25" customHeight="1">
      <c r="A4456" s="1" t="s">
        <v>4647</v>
      </c>
      <c r="B4456" s="1" t="s">
        <v>7737</v>
      </c>
      <c r="H4456" s="1">
        <v>5.5</v>
      </c>
      <c r="O4456" s="14"/>
    </row>
    <row r="4457" ht="14.25" customHeight="1">
      <c r="A4457" s="1" t="s">
        <v>18054</v>
      </c>
      <c r="B4457" s="1" t="s">
        <v>14938</v>
      </c>
      <c r="C4457" s="1" t="s">
        <v>7737</v>
      </c>
      <c r="H4457" s="1">
        <v>6.3</v>
      </c>
      <c r="O4457" s="14"/>
    </row>
    <row r="4458" ht="14.25" customHeight="1">
      <c r="A4458" s="1" t="s">
        <v>4647</v>
      </c>
      <c r="B4458" s="1" t="s">
        <v>7737</v>
      </c>
      <c r="H4458" s="1">
        <v>6.9</v>
      </c>
      <c r="O4458" s="14"/>
    </row>
    <row r="4459" ht="14.25" customHeight="1">
      <c r="A4459" s="1" t="s">
        <v>625</v>
      </c>
      <c r="B4459" s="1" t="s">
        <v>1138</v>
      </c>
      <c r="C4459" s="1" t="s">
        <v>13732</v>
      </c>
      <c r="H4459" s="1">
        <v>6.5</v>
      </c>
      <c r="O4459" s="14"/>
    </row>
    <row r="4460" ht="14.25" customHeight="1">
      <c r="A4460" s="1" t="s">
        <v>1138</v>
      </c>
      <c r="B4460" s="1" t="s">
        <v>18054</v>
      </c>
      <c r="H4460" s="1">
        <v>8.2</v>
      </c>
      <c r="O4460" s="14"/>
    </row>
    <row r="4461" ht="14.25" customHeight="1">
      <c r="A4461" s="1" t="s">
        <v>11374</v>
      </c>
      <c r="H4461" s="1">
        <v>7.1</v>
      </c>
      <c r="O4461" s="14"/>
    </row>
    <row r="4462" ht="14.25" customHeight="1">
      <c r="A4462" s="1" t="s">
        <v>893</v>
      </c>
      <c r="B4462" s="1" t="s">
        <v>18054</v>
      </c>
      <c r="C4462" s="1" t="s">
        <v>2394</v>
      </c>
      <c r="D4462" s="1" t="s">
        <v>18059</v>
      </c>
      <c r="H4462" s="1">
        <v>7.3</v>
      </c>
      <c r="O4462" s="14"/>
    </row>
    <row r="4463" ht="14.25" customHeight="1">
      <c r="A4463" s="1" t="s">
        <v>2394</v>
      </c>
      <c r="H4463" s="1">
        <v>8.1</v>
      </c>
      <c r="O4463" s="14"/>
    </row>
    <row r="4464" ht="14.25" customHeight="1">
      <c r="A4464" s="1" t="s">
        <v>1138</v>
      </c>
      <c r="B4464" s="1" t="s">
        <v>2394</v>
      </c>
      <c r="H4464" s="1">
        <v>7.2</v>
      </c>
      <c r="O4464" s="14"/>
    </row>
    <row r="4465" ht="14.25" customHeight="1">
      <c r="A4465" s="1" t="s">
        <v>2394</v>
      </c>
      <c r="H4465" s="1">
        <v>7.4</v>
      </c>
      <c r="O4465" s="14"/>
    </row>
    <row r="4466" ht="14.25" customHeight="1">
      <c r="A4466" s="1" t="s">
        <v>2394</v>
      </c>
      <c r="H4466" s="1">
        <v>6.5</v>
      </c>
      <c r="O4466" s="14"/>
    </row>
    <row r="4467" ht="14.25" customHeight="1">
      <c r="A4467" s="1" t="s">
        <v>1138</v>
      </c>
      <c r="B4467" s="1" t="s">
        <v>4647</v>
      </c>
      <c r="H4467" s="1">
        <v>5.7</v>
      </c>
      <c r="O4467" s="14"/>
    </row>
    <row r="4468" ht="14.25" customHeight="1">
      <c r="A4468" s="1" t="s">
        <v>893</v>
      </c>
      <c r="B4468" s="1" t="s">
        <v>18054</v>
      </c>
      <c r="C4468" s="1" t="s">
        <v>2394</v>
      </c>
      <c r="D4468" s="1" t="s">
        <v>7737</v>
      </c>
      <c r="H4468" s="1">
        <v>6.1</v>
      </c>
      <c r="O4468" s="14"/>
    </row>
    <row r="4469" ht="14.25" customHeight="1">
      <c r="A4469" s="1" t="s">
        <v>2394</v>
      </c>
      <c r="B4469" s="1" t="s">
        <v>9234</v>
      </c>
      <c r="H4469" s="1">
        <v>7.7</v>
      </c>
      <c r="O4469" s="14"/>
    </row>
    <row r="4470" ht="14.25" customHeight="1">
      <c r="A4470" s="1" t="s">
        <v>893</v>
      </c>
      <c r="B4470" s="1" t="s">
        <v>10030</v>
      </c>
      <c r="C4470" s="1" t="s">
        <v>2394</v>
      </c>
      <c r="D4470" s="1" t="s">
        <v>17075</v>
      </c>
      <c r="H4470" s="1">
        <v>8.7</v>
      </c>
      <c r="O4470" s="14"/>
    </row>
    <row r="4471" ht="14.25" customHeight="1">
      <c r="A4471" s="1" t="s">
        <v>893</v>
      </c>
      <c r="B4471" s="1" t="s">
        <v>9234</v>
      </c>
      <c r="H4471" s="1">
        <v>4.3</v>
      </c>
      <c r="O4471" s="14"/>
    </row>
    <row r="4472" ht="14.25" customHeight="1">
      <c r="A4472" s="1" t="s">
        <v>1138</v>
      </c>
      <c r="H4472" s="1">
        <v>6.2</v>
      </c>
      <c r="O4472" s="14"/>
    </row>
    <row r="4473" ht="14.25" customHeight="1">
      <c r="A4473" s="1" t="s">
        <v>1138</v>
      </c>
      <c r="B4473" s="1" t="s">
        <v>13193</v>
      </c>
      <c r="C4473" s="1" t="s">
        <v>14938</v>
      </c>
      <c r="H4473" s="1">
        <v>3.3</v>
      </c>
      <c r="O4473" s="14"/>
    </row>
    <row r="4474" ht="14.25" customHeight="1">
      <c r="A4474" s="1" t="s">
        <v>1138</v>
      </c>
      <c r="H4474" s="1">
        <v>2.7</v>
      </c>
      <c r="O4474" s="14"/>
    </row>
    <row r="4475" ht="14.25" customHeight="1">
      <c r="A4475" s="1" t="s">
        <v>4647</v>
      </c>
      <c r="B4475" s="1" t="s">
        <v>14938</v>
      </c>
      <c r="C4475" s="1" t="s">
        <v>7737</v>
      </c>
      <c r="H4475" s="1">
        <v>5.2</v>
      </c>
      <c r="O4475" s="14"/>
    </row>
    <row r="4476" ht="14.25" customHeight="1">
      <c r="A4476" s="1" t="s">
        <v>2394</v>
      </c>
      <c r="B4476" s="1" t="s">
        <v>18067</v>
      </c>
      <c r="C4476" s="1" t="s">
        <v>18059</v>
      </c>
      <c r="D4476" s="1" t="s">
        <v>7737</v>
      </c>
      <c r="H4476" s="1">
        <v>8.2</v>
      </c>
      <c r="O4476" s="14"/>
    </row>
    <row r="4477" ht="14.25" customHeight="1">
      <c r="A4477" s="1" t="s">
        <v>4647</v>
      </c>
      <c r="B4477" s="1" t="s">
        <v>18059</v>
      </c>
      <c r="C4477" s="1" t="s">
        <v>7737</v>
      </c>
      <c r="H4477" s="1">
        <v>6.1</v>
      </c>
      <c r="O4477" s="14"/>
    </row>
    <row r="4478" ht="14.25" customHeight="1">
      <c r="A4478" s="1" t="s">
        <v>2394</v>
      </c>
      <c r="B4478" s="1" t="s">
        <v>18067</v>
      </c>
      <c r="H4478" s="1">
        <v>8.0</v>
      </c>
      <c r="O4478" s="14"/>
    </row>
    <row r="4479" ht="14.25" customHeight="1">
      <c r="A4479" s="1" t="s">
        <v>4647</v>
      </c>
      <c r="B4479" s="1" t="s">
        <v>9234</v>
      </c>
      <c r="H4479" s="1">
        <v>5.5</v>
      </c>
      <c r="O4479" s="14"/>
    </row>
    <row r="4480" ht="14.25" customHeight="1">
      <c r="A4480" s="1" t="s">
        <v>2394</v>
      </c>
      <c r="B4480" s="1" t="s">
        <v>9004</v>
      </c>
      <c r="H4480" s="1">
        <v>5.7</v>
      </c>
      <c r="O4480" s="14"/>
    </row>
    <row r="4481" ht="14.25" customHeight="1">
      <c r="A4481" s="1" t="s">
        <v>8614</v>
      </c>
      <c r="H4481" s="1">
        <v>3.7</v>
      </c>
      <c r="O4481" s="14"/>
    </row>
    <row r="4482" ht="14.25" customHeight="1">
      <c r="A4482" s="1" t="s">
        <v>18054</v>
      </c>
      <c r="B4482" s="1" t="s">
        <v>18067</v>
      </c>
      <c r="C4482" s="1" t="s">
        <v>7737</v>
      </c>
      <c r="H4482" s="1">
        <v>7.1</v>
      </c>
      <c r="O4482" s="14"/>
    </row>
    <row r="4483" ht="14.25" customHeight="1">
      <c r="A4483" s="1" t="s">
        <v>2394</v>
      </c>
      <c r="B4483" s="1" t="s">
        <v>13732</v>
      </c>
      <c r="H4483" s="1">
        <v>7.8</v>
      </c>
      <c r="O4483" s="14"/>
    </row>
    <row r="4484" ht="14.25" customHeight="1">
      <c r="A4484" s="1" t="s">
        <v>2394</v>
      </c>
      <c r="H4484" s="1">
        <v>7.3</v>
      </c>
      <c r="O4484" s="14"/>
    </row>
    <row r="4485" ht="14.25" customHeight="1">
      <c r="A4485" s="1" t="s">
        <v>1138</v>
      </c>
      <c r="B4485" s="1" t="s">
        <v>14938</v>
      </c>
      <c r="C4485" s="1" t="s">
        <v>7737</v>
      </c>
      <c r="H4485" s="1">
        <v>4.1</v>
      </c>
      <c r="O4485" s="14"/>
    </row>
    <row r="4486" ht="14.25" customHeight="1">
      <c r="A4486" s="1" t="s">
        <v>2394</v>
      </c>
      <c r="H4486" s="1">
        <v>7.2</v>
      </c>
      <c r="O4486" s="14"/>
    </row>
    <row r="4487" ht="14.25" customHeight="1">
      <c r="A4487" s="1" t="s">
        <v>4647</v>
      </c>
      <c r="B4487" s="1" t="s">
        <v>18059</v>
      </c>
      <c r="C4487" s="1" t="s">
        <v>7737</v>
      </c>
      <c r="H4487" s="1">
        <v>7.7</v>
      </c>
      <c r="O4487" s="14"/>
    </row>
    <row r="4488" ht="14.25" customHeight="1">
      <c r="A4488" s="1" t="s">
        <v>1138</v>
      </c>
      <c r="B4488" s="1" t="s">
        <v>18054</v>
      </c>
      <c r="C4488" s="1" t="s">
        <v>18059</v>
      </c>
      <c r="H4488" s="1">
        <v>7.1</v>
      </c>
      <c r="O4488" s="14"/>
    </row>
    <row r="4489" ht="14.25" customHeight="1">
      <c r="A4489" s="1" t="s">
        <v>893</v>
      </c>
      <c r="B4489" s="1" t="s">
        <v>14938</v>
      </c>
      <c r="C4489" s="1" t="s">
        <v>7737</v>
      </c>
      <c r="H4489" s="1">
        <v>7.6</v>
      </c>
      <c r="O4489" s="14"/>
    </row>
    <row r="4490" ht="14.25" customHeight="1">
      <c r="A4490" s="1" t="s">
        <v>1138</v>
      </c>
      <c r="B4490" s="1" t="s">
        <v>2394</v>
      </c>
      <c r="H4490" s="1">
        <v>7.0</v>
      </c>
      <c r="O4490" s="14"/>
    </row>
    <row r="4491" ht="14.25" customHeight="1">
      <c r="A4491" s="1" t="s">
        <v>2394</v>
      </c>
      <c r="B4491" s="1" t="s">
        <v>9234</v>
      </c>
      <c r="C4491" s="1" t="s">
        <v>7737</v>
      </c>
      <c r="H4491" s="1">
        <v>5.5</v>
      </c>
      <c r="O4491" s="14"/>
    </row>
    <row r="4492" ht="14.25" customHeight="1">
      <c r="A4492" s="1" t="s">
        <v>1138</v>
      </c>
      <c r="B4492" s="1" t="s">
        <v>2394</v>
      </c>
      <c r="C4492" s="1" t="s">
        <v>14938</v>
      </c>
      <c r="H4492" s="1">
        <v>7.4</v>
      </c>
      <c r="O4492" s="14"/>
    </row>
    <row r="4493" ht="14.25" customHeight="1">
      <c r="A4493" s="1" t="s">
        <v>2394</v>
      </c>
      <c r="H4493" s="1">
        <v>7.7</v>
      </c>
      <c r="O4493" s="14"/>
    </row>
    <row r="4494" ht="14.25" customHeight="1">
      <c r="A4494" s="1" t="s">
        <v>1138</v>
      </c>
      <c r="B4494" s="1" t="s">
        <v>18059</v>
      </c>
      <c r="C4494" s="1" t="s">
        <v>14938</v>
      </c>
      <c r="H4494" s="1">
        <v>7.2</v>
      </c>
      <c r="O4494" s="14"/>
    </row>
    <row r="4495" ht="14.25" customHeight="1">
      <c r="A4495" s="1" t="s">
        <v>18054</v>
      </c>
      <c r="B4495" s="1" t="s">
        <v>2394</v>
      </c>
      <c r="C4495" s="1" t="s">
        <v>18059</v>
      </c>
      <c r="D4495" s="1" t="s">
        <v>7737</v>
      </c>
      <c r="H4495" s="1">
        <v>7.8</v>
      </c>
      <c r="O4495" s="14"/>
    </row>
    <row r="4496" ht="14.25" customHeight="1">
      <c r="A4496" s="1" t="s">
        <v>1138</v>
      </c>
      <c r="B4496" s="1" t="s">
        <v>2394</v>
      </c>
      <c r="H4496" s="1">
        <v>6.6</v>
      </c>
      <c r="O4496" s="14"/>
    </row>
    <row r="4497" ht="14.25" customHeight="1">
      <c r="A4497" s="1" t="s">
        <v>2394</v>
      </c>
      <c r="B4497" s="1" t="s">
        <v>18062</v>
      </c>
      <c r="H4497" s="1">
        <v>6.0</v>
      </c>
      <c r="O4497" s="14"/>
    </row>
    <row r="4498" ht="14.25" customHeight="1">
      <c r="A4498" s="1" t="s">
        <v>18054</v>
      </c>
      <c r="B4498" s="1" t="s">
        <v>2394</v>
      </c>
      <c r="C4498" s="1" t="s">
        <v>7737</v>
      </c>
      <c r="H4498" s="1">
        <v>8.4</v>
      </c>
      <c r="O4498" s="14"/>
    </row>
    <row r="4499" ht="14.25" customHeight="1">
      <c r="A4499" s="1" t="s">
        <v>2394</v>
      </c>
      <c r="B4499" s="1" t="s">
        <v>13732</v>
      </c>
      <c r="C4499" s="1" t="s">
        <v>851</v>
      </c>
      <c r="H4499" s="1">
        <v>6.5</v>
      </c>
      <c r="O4499" s="14"/>
    </row>
    <row r="4500" ht="14.25" customHeight="1">
      <c r="A4500" s="1" t="s">
        <v>11374</v>
      </c>
      <c r="H4500" s="1">
        <v>8.9</v>
      </c>
      <c r="O4500" s="14"/>
    </row>
    <row r="4501" ht="14.25" customHeight="1">
      <c r="A4501" s="1" t="s">
        <v>1138</v>
      </c>
      <c r="B4501" s="1" t="s">
        <v>2394</v>
      </c>
      <c r="H4501" s="1">
        <v>7.9</v>
      </c>
      <c r="O4501" s="14"/>
    </row>
    <row r="4502" ht="14.25" customHeight="1">
      <c r="A4502" s="1" t="s">
        <v>1138</v>
      </c>
      <c r="B4502" s="1" t="s">
        <v>2394</v>
      </c>
      <c r="H4502" s="1">
        <v>6.0</v>
      </c>
      <c r="O4502" s="14"/>
    </row>
    <row r="4503" ht="14.25" customHeight="1">
      <c r="A4503" s="1" t="s">
        <v>1138</v>
      </c>
      <c r="B4503" s="1" t="s">
        <v>9004</v>
      </c>
      <c r="H4503" s="1">
        <v>6.1</v>
      </c>
      <c r="O4503" s="14"/>
    </row>
    <row r="4504" ht="14.25" customHeight="1">
      <c r="A4504" s="1" t="s">
        <v>37</v>
      </c>
      <c r="H4504" s="1">
        <v>7.4</v>
      </c>
      <c r="O4504" s="14"/>
    </row>
    <row r="4505" ht="14.25" customHeight="1">
      <c r="A4505" s="1" t="s">
        <v>1138</v>
      </c>
      <c r="B4505" s="1" t="s">
        <v>37</v>
      </c>
      <c r="H4505" s="1">
        <v>6.2</v>
      </c>
      <c r="O4505" s="14"/>
    </row>
    <row r="4506" ht="14.25" customHeight="1">
      <c r="A4506" s="1" t="s">
        <v>2394</v>
      </c>
      <c r="H4506" s="1">
        <v>5.6</v>
      </c>
      <c r="O4506" s="14"/>
    </row>
    <row r="4507" ht="14.25" customHeight="1">
      <c r="A4507" s="1" t="s">
        <v>1138</v>
      </c>
      <c r="B4507" s="1" t="s">
        <v>2394</v>
      </c>
      <c r="H4507" s="1">
        <v>7.2</v>
      </c>
      <c r="O4507" s="14"/>
    </row>
    <row r="4508" ht="14.25" customHeight="1">
      <c r="A4508" s="1" t="s">
        <v>625</v>
      </c>
      <c r="B4508" s="1" t="s">
        <v>1138</v>
      </c>
      <c r="C4508" s="1" t="s">
        <v>2394</v>
      </c>
      <c r="H4508" s="1">
        <v>6.1</v>
      </c>
      <c r="O4508" s="14"/>
    </row>
    <row r="4509" ht="14.25" customHeight="1">
      <c r="A4509" s="1" t="s">
        <v>1138</v>
      </c>
      <c r="H4509" s="1">
        <v>3.8</v>
      </c>
      <c r="O4509" s="14"/>
    </row>
    <row r="4510" ht="14.25" customHeight="1">
      <c r="A4510" s="1" t="s">
        <v>893</v>
      </c>
      <c r="B4510" s="1" t="s">
        <v>625</v>
      </c>
      <c r="C4510" s="1" t="s">
        <v>14938</v>
      </c>
      <c r="D4510" s="1" t="s">
        <v>18061</v>
      </c>
      <c r="H4510" s="1">
        <v>7.1</v>
      </c>
      <c r="O4510" s="14"/>
    </row>
    <row r="4511" ht="14.25" customHeight="1">
      <c r="A4511" s="1" t="s">
        <v>7737</v>
      </c>
      <c r="H4511" s="1">
        <v>4.5</v>
      </c>
      <c r="O4511" s="14"/>
    </row>
    <row r="4512" ht="14.25" customHeight="1">
      <c r="A4512" s="1" t="s">
        <v>893</v>
      </c>
      <c r="B4512" s="1" t="s">
        <v>4647</v>
      </c>
      <c r="C4512" s="1" t="s">
        <v>18059</v>
      </c>
      <c r="D4512" s="1" t="s">
        <v>7737</v>
      </c>
      <c r="H4512" s="1">
        <v>3.8</v>
      </c>
      <c r="O4512" s="14"/>
    </row>
    <row r="4513" ht="14.25" customHeight="1">
      <c r="A4513" s="1" t="s">
        <v>625</v>
      </c>
      <c r="B4513" s="1" t="s">
        <v>1138</v>
      </c>
      <c r="C4513" s="1" t="s">
        <v>18062</v>
      </c>
      <c r="H4513" s="1">
        <v>6.2</v>
      </c>
      <c r="O4513" s="14"/>
    </row>
    <row r="4514" ht="14.25" customHeight="1">
      <c r="A4514" s="1" t="s">
        <v>893</v>
      </c>
      <c r="B4514" s="1" t="s">
        <v>1138</v>
      </c>
      <c r="H4514" s="1">
        <v>6.6</v>
      </c>
      <c r="O4514" s="14"/>
    </row>
    <row r="4515" ht="14.25" customHeight="1">
      <c r="A4515" s="1" t="s">
        <v>4647</v>
      </c>
      <c r="H4515" s="1">
        <v>4.6</v>
      </c>
      <c r="O4515" s="14"/>
    </row>
    <row r="4516" ht="14.25" customHeight="1">
      <c r="A4516" s="1" t="s">
        <v>4647</v>
      </c>
      <c r="H4516" s="1">
        <v>4.2</v>
      </c>
      <c r="O4516" s="14"/>
    </row>
    <row r="4517" ht="14.25" customHeight="1">
      <c r="A4517" s="1" t="s">
        <v>1138</v>
      </c>
      <c r="H4517" s="1">
        <v>6.8</v>
      </c>
      <c r="O4517" s="14"/>
    </row>
    <row r="4518" ht="14.25" customHeight="1">
      <c r="A4518" s="1" t="s">
        <v>18054</v>
      </c>
      <c r="B4518" s="1" t="s">
        <v>2394</v>
      </c>
      <c r="C4518" s="1" t="s">
        <v>7737</v>
      </c>
      <c r="H4518" s="1">
        <v>7.7</v>
      </c>
      <c r="O4518" s="14"/>
    </row>
    <row r="4519" ht="14.25" customHeight="1">
      <c r="A4519" s="1" t="s">
        <v>2394</v>
      </c>
      <c r="B4519" s="1" t="s">
        <v>4647</v>
      </c>
      <c r="C4519" s="1" t="s">
        <v>7737</v>
      </c>
      <c r="H4519" s="1">
        <v>7.1</v>
      </c>
      <c r="O4519" s="14"/>
    </row>
    <row r="4520" ht="14.25" customHeight="1">
      <c r="A4520" s="1" t="s">
        <v>893</v>
      </c>
      <c r="B4520" s="1" t="s">
        <v>2394</v>
      </c>
      <c r="C4520" s="1" t="s">
        <v>4647</v>
      </c>
      <c r="D4520" s="1" t="s">
        <v>7737</v>
      </c>
      <c r="H4520" s="1">
        <v>5.9</v>
      </c>
      <c r="O4520" s="14"/>
    </row>
    <row r="4521" ht="14.25" customHeight="1">
      <c r="A4521" s="1" t="s">
        <v>37</v>
      </c>
      <c r="B4521" s="1" t="s">
        <v>2394</v>
      </c>
      <c r="H4521" s="1">
        <v>4.7</v>
      </c>
      <c r="O4521" s="14"/>
    </row>
    <row r="4522" ht="14.25" customHeight="1">
      <c r="A4522" s="1" t="s">
        <v>1138</v>
      </c>
      <c r="B4522" s="1" t="s">
        <v>4647</v>
      </c>
      <c r="C4522" s="1" t="s">
        <v>13193</v>
      </c>
      <c r="H4522" s="1">
        <v>7.0</v>
      </c>
      <c r="O4522" s="14"/>
    </row>
    <row r="4523" ht="14.25" customHeight="1">
      <c r="A4523" s="1" t="s">
        <v>2394</v>
      </c>
      <c r="H4523" s="1">
        <v>6.9</v>
      </c>
      <c r="O4523" s="14"/>
    </row>
    <row r="4524" ht="14.25" customHeight="1">
      <c r="A4524" s="1" t="s">
        <v>9234</v>
      </c>
      <c r="B4524" s="1" t="s">
        <v>7737</v>
      </c>
      <c r="H4524" s="1">
        <v>6.1</v>
      </c>
      <c r="O4524" s="14"/>
    </row>
    <row r="4525" ht="14.25" customHeight="1">
      <c r="A4525" s="1" t="s">
        <v>893</v>
      </c>
      <c r="B4525" s="1" t="s">
        <v>18054</v>
      </c>
      <c r="C4525" s="1" t="s">
        <v>7737</v>
      </c>
      <c r="H4525" s="1">
        <v>7.6</v>
      </c>
      <c r="O4525" s="14"/>
    </row>
    <row r="4526" ht="14.25" customHeight="1">
      <c r="A4526" s="1" t="s">
        <v>893</v>
      </c>
      <c r="B4526" s="1" t="s">
        <v>4647</v>
      </c>
      <c r="C4526" s="1" t="s">
        <v>9234</v>
      </c>
      <c r="H4526" s="1">
        <v>3.0</v>
      </c>
      <c r="O4526" s="14"/>
    </row>
    <row r="4527" ht="14.25" customHeight="1">
      <c r="A4527" s="1" t="s">
        <v>4647</v>
      </c>
      <c r="H4527" s="1">
        <v>2.6</v>
      </c>
      <c r="O4527" s="14"/>
    </row>
    <row r="4528" ht="14.25" customHeight="1">
      <c r="A4528" s="1" t="s">
        <v>2394</v>
      </c>
      <c r="B4528" s="1" t="s">
        <v>14938</v>
      </c>
      <c r="C4528" s="1" t="s">
        <v>18061</v>
      </c>
      <c r="H4528" s="1">
        <v>8.6</v>
      </c>
      <c r="O4528" s="14"/>
    </row>
    <row r="4529" ht="14.25" customHeight="1">
      <c r="A4529" s="1" t="s">
        <v>2394</v>
      </c>
      <c r="B4529" s="1" t="s">
        <v>4647</v>
      </c>
      <c r="C4529" s="1" t="s">
        <v>18059</v>
      </c>
      <c r="D4529" s="1" t="s">
        <v>7737</v>
      </c>
      <c r="H4529" s="1">
        <v>6.1</v>
      </c>
      <c r="O4529" s="14"/>
    </row>
    <row r="4530" ht="14.25" customHeight="1">
      <c r="A4530" s="1" t="s">
        <v>1138</v>
      </c>
      <c r="B4530" s="1" t="s">
        <v>2394</v>
      </c>
      <c r="H4530" s="1">
        <v>7.5</v>
      </c>
      <c r="O4530" s="14"/>
    </row>
    <row r="4531" ht="14.25" customHeight="1">
      <c r="A4531" s="1" t="s">
        <v>2394</v>
      </c>
      <c r="B4531" s="1" t="s">
        <v>9234</v>
      </c>
      <c r="H4531" s="1">
        <v>6.7</v>
      </c>
      <c r="O4531" s="14"/>
    </row>
    <row r="4532" ht="14.25" customHeight="1">
      <c r="A4532" s="1" t="s">
        <v>2394</v>
      </c>
      <c r="B4532" s="1" t="s">
        <v>18062</v>
      </c>
      <c r="H4532" s="1">
        <v>8.1</v>
      </c>
      <c r="O4532" s="14"/>
    </row>
    <row r="4533" ht="14.25" customHeight="1">
      <c r="A4533" s="1" t="s">
        <v>2394</v>
      </c>
      <c r="H4533" s="1">
        <v>4.9</v>
      </c>
      <c r="O4533" s="14"/>
    </row>
    <row r="4534" ht="14.25" customHeight="1">
      <c r="A4534" s="1" t="s">
        <v>851</v>
      </c>
      <c r="B4534" s="1" t="s">
        <v>4647</v>
      </c>
      <c r="H4534" s="1">
        <v>6.8</v>
      </c>
      <c r="O4534" s="14"/>
    </row>
    <row r="4535" ht="14.25" customHeight="1">
      <c r="A4535" s="1" t="s">
        <v>625</v>
      </c>
      <c r="B4535" s="1" t="s">
        <v>1138</v>
      </c>
      <c r="C4535" s="1" t="s">
        <v>17075</v>
      </c>
      <c r="H4535" s="1">
        <v>6.8</v>
      </c>
      <c r="O4535" s="14"/>
    </row>
    <row r="4536" ht="14.25" customHeight="1">
      <c r="A4536" s="1" t="s">
        <v>4647</v>
      </c>
      <c r="B4536" s="1" t="s">
        <v>18059</v>
      </c>
      <c r="C4536" s="1" t="s">
        <v>7737</v>
      </c>
      <c r="H4536" s="1">
        <v>5.7</v>
      </c>
      <c r="O4536" s="14"/>
    </row>
    <row r="4537" ht="14.25" customHeight="1">
      <c r="A4537" s="1" t="s">
        <v>18054</v>
      </c>
      <c r="B4537" s="1" t="s">
        <v>2394</v>
      </c>
      <c r="H4537" s="1">
        <v>8.3</v>
      </c>
      <c r="O4537" s="14"/>
    </row>
    <row r="4538" ht="14.25" customHeight="1">
      <c r="A4538" s="1" t="s">
        <v>4647</v>
      </c>
      <c r="H4538" s="1">
        <v>6.6</v>
      </c>
      <c r="O4538" s="14"/>
    </row>
    <row r="4539" ht="14.25" customHeight="1">
      <c r="A4539" s="1" t="s">
        <v>893</v>
      </c>
      <c r="B4539" s="1" t="s">
        <v>625</v>
      </c>
      <c r="C4539" s="1" t="s">
        <v>7737</v>
      </c>
      <c r="H4539" s="1">
        <v>7.3</v>
      </c>
      <c r="O4539" s="14"/>
    </row>
    <row r="4540" ht="14.25" customHeight="1">
      <c r="A4540" s="1" t="s">
        <v>4647</v>
      </c>
      <c r="B4540" s="1" t="s">
        <v>18059</v>
      </c>
      <c r="C4540" s="1" t="s">
        <v>9234</v>
      </c>
      <c r="D4540" s="1" t="s">
        <v>7737</v>
      </c>
      <c r="H4540" s="1">
        <v>5.0</v>
      </c>
      <c r="O4540" s="14"/>
    </row>
    <row r="4541" ht="14.25" customHeight="1">
      <c r="A4541" s="1" t="s">
        <v>851</v>
      </c>
      <c r="B4541" s="1" t="s">
        <v>4647</v>
      </c>
      <c r="H4541" s="1">
        <v>7.0</v>
      </c>
      <c r="O4541" s="14"/>
    </row>
    <row r="4542" ht="14.25" customHeight="1">
      <c r="A4542" s="1" t="s">
        <v>2394</v>
      </c>
      <c r="H4542" s="1">
        <v>3.4</v>
      </c>
      <c r="O4542" s="14"/>
    </row>
    <row r="4543" ht="14.25" customHeight="1">
      <c r="A4543" s="1" t="s">
        <v>2394</v>
      </c>
      <c r="B4543" s="1" t="s">
        <v>4647</v>
      </c>
      <c r="C4543" s="1" t="s">
        <v>18059</v>
      </c>
      <c r="D4543" s="1" t="s">
        <v>7737</v>
      </c>
      <c r="H4543" s="1">
        <v>5.9</v>
      </c>
      <c r="O4543" s="14"/>
    </row>
    <row r="4544" ht="14.25" customHeight="1">
      <c r="A4544" s="1" t="s">
        <v>893</v>
      </c>
      <c r="B4544" s="1" t="s">
        <v>625</v>
      </c>
      <c r="C4544" s="1" t="s">
        <v>2394</v>
      </c>
      <c r="D4544" s="1" t="s">
        <v>9234</v>
      </c>
      <c r="E4544" s="1" t="s">
        <v>7737</v>
      </c>
      <c r="H4544" s="1">
        <v>6.0</v>
      </c>
      <c r="O4544" s="14"/>
    </row>
    <row r="4545" ht="14.25" customHeight="1">
      <c r="A4545" s="1" t="s">
        <v>2394</v>
      </c>
      <c r="B4545" s="1" t="s">
        <v>14938</v>
      </c>
      <c r="H4545" s="1">
        <v>7.4</v>
      </c>
      <c r="O4545" s="14"/>
    </row>
    <row r="4546" ht="14.25" customHeight="1">
      <c r="A4546" s="1" t="s">
        <v>625</v>
      </c>
      <c r="B4546" s="1" t="s">
        <v>1138</v>
      </c>
      <c r="C4546" s="1" t="s">
        <v>2394</v>
      </c>
      <c r="H4546" s="1">
        <v>7.4</v>
      </c>
      <c r="O4546" s="14"/>
    </row>
    <row r="4547" ht="14.25" customHeight="1">
      <c r="A4547" s="1" t="s">
        <v>4647</v>
      </c>
      <c r="H4547" s="1">
        <v>4.2</v>
      </c>
      <c r="O4547" s="14"/>
    </row>
    <row r="4548" ht="14.25" customHeight="1">
      <c r="A4548" s="1" t="s">
        <v>1138</v>
      </c>
      <c r="B4548" s="1" t="s">
        <v>2394</v>
      </c>
      <c r="C4548" s="1" t="s">
        <v>9004</v>
      </c>
      <c r="H4548" s="1">
        <v>6.2</v>
      </c>
      <c r="O4548" s="14"/>
    </row>
    <row r="4549" ht="14.25" customHeight="1">
      <c r="A4549" s="1" t="s">
        <v>2394</v>
      </c>
      <c r="B4549" s="1" t="s">
        <v>14938</v>
      </c>
      <c r="C4549" s="1" t="s">
        <v>11374</v>
      </c>
      <c r="H4549" s="1">
        <v>6.2</v>
      </c>
      <c r="O4549" s="14"/>
    </row>
    <row r="4550" ht="14.25" customHeight="1">
      <c r="A4550" s="1" t="s">
        <v>37</v>
      </c>
      <c r="H4550" s="1">
        <v>7.5</v>
      </c>
      <c r="O4550" s="14"/>
    </row>
    <row r="4551" ht="14.25" customHeight="1">
      <c r="A4551" s="1" t="s">
        <v>893</v>
      </c>
      <c r="B4551" s="1" t="s">
        <v>2394</v>
      </c>
      <c r="C4551" s="1" t="s">
        <v>14938</v>
      </c>
      <c r="D4551" s="1" t="s">
        <v>18061</v>
      </c>
      <c r="H4551" s="1">
        <v>7.2</v>
      </c>
      <c r="O4551" s="14"/>
    </row>
    <row r="4552" ht="14.25" customHeight="1">
      <c r="A4552" s="1" t="s">
        <v>10030</v>
      </c>
      <c r="B4552" s="1" t="s">
        <v>37</v>
      </c>
      <c r="C4552" s="1" t="s">
        <v>9004</v>
      </c>
      <c r="H4552" s="1">
        <v>7.2</v>
      </c>
      <c r="O4552" s="14"/>
    </row>
    <row r="4553" ht="14.25" customHeight="1">
      <c r="A4553" s="1" t="s">
        <v>625</v>
      </c>
      <c r="B4553" s="1" t="s">
        <v>4647</v>
      </c>
      <c r="H4553" s="1">
        <v>5.4</v>
      </c>
      <c r="O4553" s="14"/>
    </row>
    <row r="4554" ht="14.25" customHeight="1">
      <c r="A4554" s="1" t="s">
        <v>2394</v>
      </c>
      <c r="B4554" s="1" t="s">
        <v>13732</v>
      </c>
      <c r="C4554" s="1" t="s">
        <v>14938</v>
      </c>
      <c r="H4554" s="1">
        <v>7.0</v>
      </c>
      <c r="O4554" s="14"/>
    </row>
    <row r="4555" ht="14.25" customHeight="1">
      <c r="A4555" s="1" t="s">
        <v>10030</v>
      </c>
      <c r="B4555" s="1" t="s">
        <v>1138</v>
      </c>
      <c r="C4555" s="1" t="s">
        <v>2394</v>
      </c>
      <c r="D4555" s="1" t="s">
        <v>14938</v>
      </c>
      <c r="H4555" s="1">
        <v>7.2</v>
      </c>
      <c r="O4555" s="14"/>
    </row>
    <row r="4556" ht="14.25" customHeight="1">
      <c r="A4556" s="1" t="s">
        <v>37</v>
      </c>
      <c r="H4556" s="1">
        <v>7.9</v>
      </c>
      <c r="O4556" s="14"/>
    </row>
    <row r="4557" ht="14.25" customHeight="1">
      <c r="A4557" s="1" t="s">
        <v>2394</v>
      </c>
      <c r="H4557" s="1">
        <v>6.8</v>
      </c>
      <c r="O4557" s="14"/>
    </row>
    <row r="4558" ht="14.25" customHeight="1">
      <c r="A4558" s="1" t="s">
        <v>1138</v>
      </c>
      <c r="B4558" s="1" t="s">
        <v>2394</v>
      </c>
      <c r="C4558" s="1" t="s">
        <v>14938</v>
      </c>
      <c r="H4558" s="1">
        <v>6.7</v>
      </c>
      <c r="O4558" s="14"/>
    </row>
    <row r="4559" ht="14.25" customHeight="1">
      <c r="A4559" s="1" t="s">
        <v>1138</v>
      </c>
      <c r="B4559" s="1" t="s">
        <v>2394</v>
      </c>
      <c r="C4559" s="1" t="s">
        <v>14938</v>
      </c>
      <c r="H4559" s="1">
        <v>7.5</v>
      </c>
      <c r="O4559" s="14"/>
    </row>
    <row r="4560" ht="14.25" customHeight="1">
      <c r="A4560" s="1" t="s">
        <v>1138</v>
      </c>
      <c r="B4560" s="1" t="s">
        <v>2394</v>
      </c>
      <c r="H4560" s="1">
        <v>6.8</v>
      </c>
      <c r="O4560" s="14"/>
    </row>
    <row r="4561" ht="14.25" customHeight="1">
      <c r="A4561" s="1" t="s">
        <v>2394</v>
      </c>
      <c r="B4561" s="1" t="s">
        <v>18059</v>
      </c>
      <c r="C4561" s="1" t="s">
        <v>7737</v>
      </c>
      <c r="H4561" s="1">
        <v>6.9</v>
      </c>
      <c r="O4561" s="14"/>
    </row>
    <row r="4562" ht="14.25" customHeight="1">
      <c r="A4562" s="1" t="s">
        <v>1138</v>
      </c>
      <c r="B4562" s="1" t="s">
        <v>2394</v>
      </c>
      <c r="H4562" s="1">
        <v>6.8</v>
      </c>
      <c r="O4562" s="14"/>
    </row>
    <row r="4563" ht="14.25" customHeight="1">
      <c r="A4563" s="1" t="s">
        <v>18054</v>
      </c>
      <c r="B4563" s="1" t="s">
        <v>2394</v>
      </c>
      <c r="H4563" s="1">
        <v>7.2</v>
      </c>
      <c r="O4563" s="14"/>
    </row>
    <row r="4564" ht="14.25" customHeight="1">
      <c r="A4564" s="1" t="s">
        <v>37</v>
      </c>
      <c r="B4564" s="1" t="s">
        <v>9004</v>
      </c>
      <c r="H4564" s="1">
        <v>7.4</v>
      </c>
      <c r="O4564" s="14"/>
    </row>
    <row r="4565" ht="14.25" customHeight="1">
      <c r="A4565" s="1" t="s">
        <v>1138</v>
      </c>
      <c r="B4565" s="1" t="s">
        <v>2394</v>
      </c>
      <c r="H4565" s="1">
        <v>5.6</v>
      </c>
      <c r="O4565" s="14"/>
    </row>
    <row r="4566" ht="14.25" customHeight="1">
      <c r="A4566" s="1" t="s">
        <v>1138</v>
      </c>
      <c r="B4566" s="1" t="s">
        <v>2394</v>
      </c>
      <c r="C4566" s="1" t="s">
        <v>14938</v>
      </c>
      <c r="H4566" s="1">
        <v>6.8</v>
      </c>
      <c r="O4566" s="14"/>
    </row>
    <row r="4567" ht="14.25" customHeight="1">
      <c r="A4567" s="1" t="s">
        <v>1138</v>
      </c>
      <c r="B4567" s="1" t="s">
        <v>2394</v>
      </c>
      <c r="C4567" s="1" t="s">
        <v>9004</v>
      </c>
      <c r="H4567" s="1">
        <v>7.2</v>
      </c>
      <c r="O4567" s="14"/>
    </row>
    <row r="4568" ht="14.25" customHeight="1">
      <c r="A4568" s="1" t="s">
        <v>37</v>
      </c>
      <c r="H4568" s="1">
        <v>7.7</v>
      </c>
      <c r="O4568" s="14"/>
    </row>
    <row r="4569" ht="14.25" customHeight="1">
      <c r="A4569" s="1" t="s">
        <v>1138</v>
      </c>
      <c r="B4569" s="1" t="s">
        <v>2394</v>
      </c>
      <c r="C4569" s="1" t="s">
        <v>14938</v>
      </c>
      <c r="D4569" s="1" t="s">
        <v>18062</v>
      </c>
      <c r="H4569" s="1">
        <v>7.0</v>
      </c>
      <c r="O4569" s="14"/>
    </row>
    <row r="4570" ht="14.25" customHeight="1">
      <c r="A4570" s="1" t="s">
        <v>1138</v>
      </c>
      <c r="B4570" s="1" t="s">
        <v>851</v>
      </c>
      <c r="C4570" s="1" t="s">
        <v>18059</v>
      </c>
      <c r="H4570" s="1">
        <v>7.2</v>
      </c>
      <c r="O4570" s="14"/>
    </row>
    <row r="4571" ht="14.25" customHeight="1">
      <c r="A4571" s="1" t="s">
        <v>625</v>
      </c>
      <c r="B4571" s="1" t="s">
        <v>1138</v>
      </c>
      <c r="C4571" s="1" t="s">
        <v>13732</v>
      </c>
      <c r="D4571" s="1" t="s">
        <v>851</v>
      </c>
      <c r="E4571" s="1" t="s">
        <v>4647</v>
      </c>
      <c r="H4571" s="1">
        <v>6.4</v>
      </c>
      <c r="O4571" s="14"/>
    </row>
    <row r="4572" ht="14.25" customHeight="1">
      <c r="A4572" s="1" t="s">
        <v>2394</v>
      </c>
      <c r="H4572" s="1">
        <v>7.2</v>
      </c>
      <c r="O4572" s="14"/>
    </row>
    <row r="4573" ht="14.25" customHeight="1">
      <c r="A4573" s="1" t="s">
        <v>18054</v>
      </c>
      <c r="B4573" s="1" t="s">
        <v>2394</v>
      </c>
      <c r="C4573" s="1" t="s">
        <v>18059</v>
      </c>
      <c r="H4573" s="1">
        <v>7.2</v>
      </c>
      <c r="O4573" s="14"/>
    </row>
    <row r="4574" ht="14.25" customHeight="1">
      <c r="A4574" s="1" t="s">
        <v>2394</v>
      </c>
      <c r="B4574" s="1" t="s">
        <v>14938</v>
      </c>
      <c r="H4574" s="1">
        <v>6.2</v>
      </c>
      <c r="O4574" s="14"/>
    </row>
    <row r="4575" ht="14.25" customHeight="1">
      <c r="A4575" s="1" t="s">
        <v>1138</v>
      </c>
      <c r="H4575" s="1">
        <v>6.9</v>
      </c>
      <c r="O4575" s="14"/>
    </row>
    <row r="4576" ht="14.25" customHeight="1">
      <c r="A4576" s="1" t="s">
        <v>1138</v>
      </c>
      <c r="B4576" s="1" t="s">
        <v>9234</v>
      </c>
      <c r="H4576" s="1">
        <v>6.2</v>
      </c>
      <c r="O4576" s="14"/>
    </row>
    <row r="4577" ht="14.25" customHeight="1">
      <c r="A4577" s="1" t="s">
        <v>2394</v>
      </c>
      <c r="B4577" s="1" t="s">
        <v>14938</v>
      </c>
      <c r="H4577" s="1">
        <v>6.9</v>
      </c>
      <c r="O4577" s="14"/>
    </row>
    <row r="4578" ht="14.25" customHeight="1">
      <c r="A4578" s="1" t="s">
        <v>1138</v>
      </c>
      <c r="B4578" s="1" t="s">
        <v>2394</v>
      </c>
      <c r="H4578" s="1">
        <v>7.0</v>
      </c>
      <c r="O4578" s="14"/>
    </row>
    <row r="4579" ht="14.25" customHeight="1">
      <c r="A4579" s="1" t="s">
        <v>2394</v>
      </c>
      <c r="H4579" s="1">
        <v>6.7</v>
      </c>
      <c r="O4579" s="14"/>
    </row>
    <row r="4580" ht="14.25" customHeight="1">
      <c r="A4580" s="1" t="s">
        <v>1138</v>
      </c>
      <c r="B4580" s="1" t="s">
        <v>14938</v>
      </c>
      <c r="H4580" s="1">
        <v>3.6</v>
      </c>
      <c r="O4580" s="14"/>
    </row>
    <row r="4581" ht="14.25" customHeight="1">
      <c r="A4581" s="1" t="s">
        <v>2394</v>
      </c>
      <c r="H4581" s="1">
        <v>6.3</v>
      </c>
      <c r="O4581" s="14"/>
    </row>
    <row r="4582" ht="14.25" customHeight="1">
      <c r="A4582" s="1" t="s">
        <v>18054</v>
      </c>
      <c r="B4582" s="1" t="s">
        <v>2394</v>
      </c>
      <c r="H4582" s="1">
        <v>7.4</v>
      </c>
      <c r="O4582" s="14"/>
    </row>
    <row r="4583" ht="14.25" customHeight="1">
      <c r="A4583" s="1" t="s">
        <v>1138</v>
      </c>
      <c r="B4583" s="1" t="s">
        <v>2394</v>
      </c>
      <c r="C4583" s="1" t="s">
        <v>851</v>
      </c>
      <c r="D4583" s="1" t="s">
        <v>14938</v>
      </c>
      <c r="H4583" s="1">
        <v>7.4</v>
      </c>
      <c r="O4583" s="14"/>
    </row>
    <row r="4584" ht="14.25" customHeight="1">
      <c r="A4584" s="1" t="s">
        <v>2394</v>
      </c>
      <c r="B4584" s="1" t="s">
        <v>14938</v>
      </c>
      <c r="C4584" s="1" t="s">
        <v>9234</v>
      </c>
      <c r="H4584" s="1">
        <v>7.3</v>
      </c>
      <c r="O4584" s="14"/>
    </row>
    <row r="4585" ht="14.25" customHeight="1">
      <c r="A4585" s="1" t="s">
        <v>1138</v>
      </c>
      <c r="B4585" s="1" t="s">
        <v>2394</v>
      </c>
      <c r="C4585" s="1" t="s">
        <v>14938</v>
      </c>
      <c r="H4585" s="1">
        <v>6.1</v>
      </c>
      <c r="O4585" s="14"/>
    </row>
    <row r="4586" ht="14.25" customHeight="1">
      <c r="A4586" s="1" t="s">
        <v>2394</v>
      </c>
      <c r="B4586" s="1" t="s">
        <v>851</v>
      </c>
      <c r="C4586" s="1" t="s">
        <v>7737</v>
      </c>
      <c r="H4586" s="1">
        <v>6.7</v>
      </c>
      <c r="O4586" s="14"/>
    </row>
    <row r="4587" ht="14.25" customHeight="1">
      <c r="A4587" s="1" t="s">
        <v>10030</v>
      </c>
      <c r="B4587" s="1" t="s">
        <v>18054</v>
      </c>
      <c r="C4587" s="1" t="s">
        <v>37</v>
      </c>
      <c r="D4587" s="1" t="s">
        <v>17075</v>
      </c>
      <c r="H4587" s="1">
        <v>8.2</v>
      </c>
      <c r="O4587" s="14"/>
    </row>
    <row r="4588" ht="14.25" customHeight="1">
      <c r="A4588" s="1" t="s">
        <v>18054</v>
      </c>
      <c r="B4588" s="1" t="s">
        <v>37</v>
      </c>
      <c r="C4588" s="1" t="s">
        <v>18061</v>
      </c>
      <c r="H4588" s="1">
        <v>7.7</v>
      </c>
      <c r="O4588" s="14"/>
    </row>
    <row r="4589" ht="14.25" customHeight="1">
      <c r="A4589" s="1" t="s">
        <v>37</v>
      </c>
      <c r="B4589" s="1" t="s">
        <v>18062</v>
      </c>
      <c r="H4589" s="1">
        <v>7.3</v>
      </c>
      <c r="O4589" s="14"/>
    </row>
    <row r="4590" ht="14.25" customHeight="1">
      <c r="A4590" s="1" t="s">
        <v>2394</v>
      </c>
      <c r="H4590" s="1">
        <v>7.4</v>
      </c>
      <c r="O4590" s="14"/>
    </row>
    <row r="4591" ht="14.25" customHeight="1">
      <c r="A4591" s="1" t="s">
        <v>1138</v>
      </c>
      <c r="B4591" s="1" t="s">
        <v>2394</v>
      </c>
      <c r="H4591" s="1">
        <v>5.7</v>
      </c>
      <c r="O4591" s="14"/>
    </row>
    <row r="4592" ht="14.25" customHeight="1">
      <c r="A4592" s="1" t="s">
        <v>625</v>
      </c>
      <c r="B4592" s="1" t="s">
        <v>10030</v>
      </c>
      <c r="C4592" s="1" t="s">
        <v>37</v>
      </c>
      <c r="D4592" s="1" t="s">
        <v>2394</v>
      </c>
      <c r="H4592" s="1">
        <v>7.6</v>
      </c>
      <c r="O4592" s="14"/>
    </row>
    <row r="4593" ht="14.25" customHeight="1">
      <c r="A4593" s="1" t="s">
        <v>37</v>
      </c>
      <c r="H4593" s="1">
        <v>6.8</v>
      </c>
      <c r="O4593" s="14"/>
    </row>
    <row r="4594" ht="14.25" customHeight="1">
      <c r="A4594" s="1" t="s">
        <v>893</v>
      </c>
      <c r="B4594" s="1" t="s">
        <v>2394</v>
      </c>
      <c r="H4594" s="1">
        <v>5.6</v>
      </c>
      <c r="O4594" s="14"/>
    </row>
    <row r="4595" ht="14.25" customHeight="1">
      <c r="A4595" s="1" t="s">
        <v>7737</v>
      </c>
      <c r="H4595" s="1">
        <v>4.8</v>
      </c>
      <c r="O4595" s="14"/>
    </row>
    <row r="4596" ht="14.25" customHeight="1">
      <c r="A4596" s="1" t="s">
        <v>4647</v>
      </c>
      <c r="H4596" s="1">
        <v>6.4</v>
      </c>
      <c r="O4596" s="14"/>
    </row>
    <row r="4597" ht="14.25" customHeight="1">
      <c r="A4597" s="1" t="s">
        <v>1138</v>
      </c>
      <c r="B4597" s="1" t="s">
        <v>18054</v>
      </c>
      <c r="C4597" s="1" t="s">
        <v>7737</v>
      </c>
      <c r="H4597" s="1">
        <v>6.8</v>
      </c>
      <c r="O4597" s="14"/>
    </row>
    <row r="4598" ht="14.25" customHeight="1">
      <c r="A4598" s="1" t="s">
        <v>1138</v>
      </c>
      <c r="B4598" s="1" t="s">
        <v>18054</v>
      </c>
      <c r="H4598" s="1">
        <v>6.1</v>
      </c>
      <c r="O4598" s="14"/>
    </row>
    <row r="4599" ht="14.25" customHeight="1">
      <c r="A4599" s="1" t="s">
        <v>18054</v>
      </c>
      <c r="B4599" s="1" t="s">
        <v>2394</v>
      </c>
      <c r="C4599" s="1" t="s">
        <v>14938</v>
      </c>
      <c r="H4599" s="1">
        <v>5.2</v>
      </c>
      <c r="O4599" s="14"/>
    </row>
    <row r="4600" ht="14.25" customHeight="1">
      <c r="A4600" s="1" t="s">
        <v>1138</v>
      </c>
      <c r="B4600" s="1" t="s">
        <v>2394</v>
      </c>
      <c r="H4600" s="1">
        <v>6.9</v>
      </c>
      <c r="O4600" s="14"/>
    </row>
    <row r="4601" ht="14.25" customHeight="1">
      <c r="A4601" s="1" t="s">
        <v>893</v>
      </c>
      <c r="B4601" s="1" t="s">
        <v>1138</v>
      </c>
      <c r="C4601" s="1" t="s">
        <v>851</v>
      </c>
      <c r="D4601" s="1" t="s">
        <v>9234</v>
      </c>
      <c r="H4601" s="1">
        <v>6.0</v>
      </c>
      <c r="O4601" s="14"/>
    </row>
    <row r="4602" ht="14.25" customHeight="1">
      <c r="A4602" s="1" t="s">
        <v>1138</v>
      </c>
      <c r="B4602" s="1" t="s">
        <v>14938</v>
      </c>
      <c r="H4602" s="1">
        <v>6.3</v>
      </c>
      <c r="O4602" s="14"/>
    </row>
    <row r="4603" ht="14.25" customHeight="1">
      <c r="A4603" s="1" t="s">
        <v>18054</v>
      </c>
      <c r="B4603" s="1" t="s">
        <v>2394</v>
      </c>
      <c r="C4603" s="1" t="s">
        <v>7737</v>
      </c>
      <c r="H4603" s="1">
        <v>6.1</v>
      </c>
      <c r="O4603" s="14"/>
    </row>
    <row r="4604" ht="14.25" customHeight="1">
      <c r="A4604" s="1" t="s">
        <v>2394</v>
      </c>
      <c r="B4604" s="1" t="s">
        <v>9234</v>
      </c>
      <c r="H4604" s="1">
        <v>5.5</v>
      </c>
      <c r="O4604" s="14"/>
    </row>
    <row r="4605" ht="14.25" customHeight="1">
      <c r="A4605" s="1" t="s">
        <v>1138</v>
      </c>
      <c r="B4605" s="1" t="s">
        <v>2394</v>
      </c>
      <c r="C4605" s="1" t="s">
        <v>9234</v>
      </c>
      <c r="H4605" s="1">
        <v>6.9</v>
      </c>
      <c r="O4605" s="14"/>
    </row>
    <row r="4606" ht="14.25" customHeight="1">
      <c r="A4606" s="1" t="s">
        <v>1138</v>
      </c>
      <c r="B4606" s="1" t="s">
        <v>2394</v>
      </c>
      <c r="H4606" s="1">
        <v>5.6</v>
      </c>
      <c r="O4606" s="14"/>
    </row>
    <row r="4607" ht="14.25" customHeight="1">
      <c r="A4607" s="1" t="s">
        <v>893</v>
      </c>
      <c r="B4607" s="1" t="s">
        <v>625</v>
      </c>
      <c r="C4607" s="1" t="s">
        <v>1138</v>
      </c>
      <c r="D4607" s="1" t="s">
        <v>851</v>
      </c>
      <c r="E4607" s="1" t="s">
        <v>9234</v>
      </c>
      <c r="H4607" s="1">
        <v>1.9</v>
      </c>
      <c r="O4607" s="14"/>
    </row>
    <row r="4608" ht="14.25" customHeight="1">
      <c r="A4608" s="1" t="s">
        <v>893</v>
      </c>
      <c r="B4608" s="1" t="s">
        <v>2394</v>
      </c>
      <c r="H4608" s="1">
        <v>4.1</v>
      </c>
      <c r="O4608" s="14"/>
    </row>
    <row r="4609" ht="14.25" customHeight="1">
      <c r="A4609" s="1" t="s">
        <v>1138</v>
      </c>
      <c r="B4609" s="1" t="s">
        <v>2394</v>
      </c>
      <c r="H4609" s="1">
        <v>5.4</v>
      </c>
      <c r="O4609" s="14"/>
    </row>
    <row r="4610" ht="14.25" customHeight="1">
      <c r="A4610" s="1" t="s">
        <v>18054</v>
      </c>
      <c r="B4610" s="1" t="s">
        <v>2394</v>
      </c>
      <c r="C4610" s="1" t="s">
        <v>14938</v>
      </c>
      <c r="H4610" s="1">
        <v>6.8</v>
      </c>
      <c r="O4610" s="14"/>
    </row>
    <row r="4611" ht="14.25" customHeight="1">
      <c r="A4611" s="1" t="s">
        <v>1138</v>
      </c>
      <c r="B4611" s="1" t="s">
        <v>13732</v>
      </c>
      <c r="H4611" s="1">
        <v>7.0</v>
      </c>
      <c r="O4611" s="14"/>
    </row>
    <row r="4612" ht="14.25" customHeight="1">
      <c r="A4612" s="1" t="s">
        <v>2394</v>
      </c>
      <c r="B4612" s="1" t="s">
        <v>14938</v>
      </c>
      <c r="H4612" s="1">
        <v>6.7</v>
      </c>
      <c r="O4612" s="14"/>
    </row>
    <row r="4613" ht="14.25" customHeight="1">
      <c r="A4613" s="1" t="s">
        <v>1138</v>
      </c>
      <c r="B4613" s="1" t="s">
        <v>2394</v>
      </c>
      <c r="H4613" s="1">
        <v>5.8</v>
      </c>
      <c r="O4613" s="14"/>
    </row>
    <row r="4614" ht="14.25" customHeight="1">
      <c r="A4614" s="1" t="s">
        <v>18054</v>
      </c>
      <c r="B4614" s="1" t="s">
        <v>2394</v>
      </c>
      <c r="C4614" s="1" t="s">
        <v>7737</v>
      </c>
      <c r="H4614" s="1">
        <v>6.2</v>
      </c>
      <c r="O4614" s="14"/>
    </row>
    <row r="4615" ht="14.25" customHeight="1">
      <c r="A4615" s="1" t="s">
        <v>1138</v>
      </c>
      <c r="H4615" s="1">
        <v>2.8</v>
      </c>
      <c r="O4615" s="14"/>
    </row>
    <row r="4616" ht="14.25" customHeight="1">
      <c r="A4616" s="1" t="s">
        <v>2394</v>
      </c>
      <c r="H4616" s="1">
        <v>7.3</v>
      </c>
      <c r="O4616" s="14"/>
    </row>
    <row r="4617" ht="14.25" customHeight="1">
      <c r="A4617" s="1" t="s">
        <v>2394</v>
      </c>
      <c r="H4617" s="1">
        <v>5.8</v>
      </c>
      <c r="O4617" s="14"/>
    </row>
    <row r="4618" ht="14.25" customHeight="1">
      <c r="A4618" s="1" t="s">
        <v>2394</v>
      </c>
      <c r="H4618" s="1">
        <v>6.5</v>
      </c>
      <c r="O4618" s="14"/>
    </row>
    <row r="4619" ht="14.25" customHeight="1">
      <c r="A4619" s="1" t="s">
        <v>2394</v>
      </c>
      <c r="H4619" s="1">
        <v>6.1</v>
      </c>
      <c r="O4619" s="14"/>
    </row>
    <row r="4620" ht="14.25" customHeight="1">
      <c r="A4620" s="1" t="s">
        <v>1138</v>
      </c>
      <c r="B4620" s="1" t="s">
        <v>4647</v>
      </c>
      <c r="C4620" s="1" t="s">
        <v>9234</v>
      </c>
      <c r="H4620" s="1">
        <v>5.1</v>
      </c>
      <c r="O4620" s="14"/>
    </row>
    <row r="4621" ht="14.25" customHeight="1">
      <c r="A4621" s="1" t="s">
        <v>4647</v>
      </c>
      <c r="H4621" s="1">
        <v>2.2</v>
      </c>
      <c r="O4621" s="14"/>
    </row>
    <row r="4622" ht="14.25" customHeight="1">
      <c r="A4622" s="1" t="s">
        <v>2394</v>
      </c>
      <c r="B4622" s="1" t="s">
        <v>14938</v>
      </c>
      <c r="H4622" s="1">
        <v>7.2</v>
      </c>
      <c r="O4622" s="14"/>
    </row>
    <row r="4623" ht="14.25" customHeight="1">
      <c r="A4623" s="1" t="s">
        <v>1138</v>
      </c>
      <c r="B4623" s="1" t="s">
        <v>2394</v>
      </c>
      <c r="C4623" s="1" t="s">
        <v>14938</v>
      </c>
      <c r="H4623" s="1">
        <v>5.7</v>
      </c>
      <c r="O4623" s="14"/>
    </row>
    <row r="4624" ht="14.25" customHeight="1">
      <c r="A4624" s="1" t="s">
        <v>1138</v>
      </c>
      <c r="B4624" s="1" t="s">
        <v>9004</v>
      </c>
      <c r="H4624" s="1">
        <v>3.4</v>
      </c>
      <c r="O4624" s="14"/>
    </row>
    <row r="4625" ht="14.25" customHeight="1">
      <c r="A4625" s="1" t="s">
        <v>11374</v>
      </c>
      <c r="H4625" s="1">
        <v>3.8</v>
      </c>
      <c r="O4625" s="14"/>
    </row>
    <row r="4626" ht="14.25" customHeight="1">
      <c r="A4626" s="1" t="s">
        <v>4647</v>
      </c>
      <c r="B4626" s="1" t="s">
        <v>7737</v>
      </c>
      <c r="H4626" s="1">
        <v>4.7</v>
      </c>
      <c r="O4626" s="14"/>
    </row>
    <row r="4627" ht="14.25" customHeight="1">
      <c r="A4627" s="1" t="s">
        <v>4647</v>
      </c>
      <c r="B4627" s="1" t="s">
        <v>18059</v>
      </c>
      <c r="H4627" s="1">
        <v>5.6</v>
      </c>
      <c r="O4627" s="14"/>
    </row>
    <row r="4628" ht="14.25" customHeight="1">
      <c r="A4628" s="1" t="s">
        <v>2394</v>
      </c>
      <c r="B4628" s="1" t="s">
        <v>7737</v>
      </c>
      <c r="H4628" s="1">
        <v>3.9</v>
      </c>
      <c r="O4628" s="14"/>
    </row>
    <row r="4629" ht="14.25" customHeight="1">
      <c r="A4629" s="1" t="s">
        <v>2394</v>
      </c>
      <c r="B4629" s="1" t="s">
        <v>13193</v>
      </c>
      <c r="C4629" s="1" t="s">
        <v>9234</v>
      </c>
      <c r="H4629" s="1">
        <v>5.4</v>
      </c>
      <c r="O4629" s="14"/>
    </row>
    <row r="4630" ht="14.25" customHeight="1">
      <c r="A4630" s="1" t="s">
        <v>4647</v>
      </c>
      <c r="H4630" s="1">
        <v>5.2</v>
      </c>
      <c r="O4630" s="14"/>
    </row>
    <row r="4631" ht="14.25" customHeight="1">
      <c r="A4631" s="1" t="s">
        <v>893</v>
      </c>
      <c r="B4631" s="1" t="s">
        <v>1138</v>
      </c>
      <c r="C4631" s="1" t="s">
        <v>4647</v>
      </c>
      <c r="H4631" s="1">
        <v>3.5</v>
      </c>
      <c r="O4631" s="14"/>
    </row>
    <row r="4632" ht="14.25" customHeight="1">
      <c r="A4632" s="1" t="s">
        <v>2394</v>
      </c>
      <c r="H4632" s="1">
        <v>5.3</v>
      </c>
      <c r="O4632" s="14"/>
    </row>
    <row r="4633" ht="14.25" customHeight="1">
      <c r="A4633" s="1" t="s">
        <v>18054</v>
      </c>
      <c r="B4633" s="1" t="s">
        <v>2394</v>
      </c>
      <c r="C4633" s="1" t="s">
        <v>18059</v>
      </c>
      <c r="D4633" s="1" t="s">
        <v>7737</v>
      </c>
      <c r="H4633" s="1">
        <v>7.0</v>
      </c>
      <c r="O4633" s="14"/>
    </row>
    <row r="4634" ht="14.25" customHeight="1">
      <c r="A4634" s="1" t="s">
        <v>2394</v>
      </c>
      <c r="B4634" s="1" t="s">
        <v>14938</v>
      </c>
      <c r="C4634" s="1" t="s">
        <v>9234</v>
      </c>
      <c r="H4634" s="1">
        <v>7.1</v>
      </c>
      <c r="O4634" s="14"/>
    </row>
    <row r="4635" ht="14.25" customHeight="1">
      <c r="A4635" s="1" t="s">
        <v>4647</v>
      </c>
      <c r="B4635" s="1" t="s">
        <v>7737</v>
      </c>
      <c r="H4635" s="1">
        <v>5.5</v>
      </c>
      <c r="O4635" s="14"/>
    </row>
    <row r="4636" ht="14.25" customHeight="1">
      <c r="A4636" s="1" t="s">
        <v>1138</v>
      </c>
      <c r="H4636" s="1">
        <v>5.9</v>
      </c>
      <c r="O4636" s="14"/>
    </row>
    <row r="4637" ht="14.25" customHeight="1">
      <c r="A4637" s="1" t="s">
        <v>2394</v>
      </c>
      <c r="H4637" s="1">
        <v>6.0</v>
      </c>
      <c r="O4637" s="14"/>
    </row>
    <row r="4638" ht="14.25" customHeight="1">
      <c r="A4638" s="1" t="s">
        <v>1138</v>
      </c>
      <c r="B4638" s="1" t="s">
        <v>14938</v>
      </c>
      <c r="H4638" s="1">
        <v>4.8</v>
      </c>
      <c r="O4638" s="14"/>
    </row>
    <row r="4639" ht="14.25" customHeight="1">
      <c r="A4639" s="1" t="s">
        <v>37</v>
      </c>
      <c r="B4639" s="1" t="s">
        <v>18065</v>
      </c>
      <c r="H4639" s="1">
        <v>7.1</v>
      </c>
      <c r="O4639" s="14"/>
    </row>
    <row r="4640" ht="14.25" customHeight="1">
      <c r="A4640" s="1" t="s">
        <v>18054</v>
      </c>
      <c r="B4640" s="1" t="s">
        <v>2394</v>
      </c>
      <c r="C4640" s="1" t="s">
        <v>14938</v>
      </c>
      <c r="H4640" s="1">
        <v>8.2</v>
      </c>
      <c r="O4640" s="14"/>
    </row>
    <row r="4641" ht="14.25" customHeight="1">
      <c r="A4641" s="1" t="s">
        <v>1138</v>
      </c>
      <c r="H4641" s="1">
        <v>5.7</v>
      </c>
      <c r="O4641" s="14"/>
    </row>
    <row r="4642" ht="14.25" customHeight="1">
      <c r="A4642" s="1" t="s">
        <v>2394</v>
      </c>
      <c r="H4642" s="1">
        <v>7.9</v>
      </c>
      <c r="O4642" s="14"/>
    </row>
    <row r="4643" ht="14.25" customHeight="1">
      <c r="A4643" s="1" t="s">
        <v>4647</v>
      </c>
      <c r="H4643" s="1">
        <v>7.3</v>
      </c>
      <c r="O4643" s="14"/>
    </row>
    <row r="4644" ht="14.25" customHeight="1">
      <c r="A4644" s="1" t="s">
        <v>18054</v>
      </c>
      <c r="B4644" s="1" t="s">
        <v>2394</v>
      </c>
      <c r="C4644" s="1" t="s">
        <v>7737</v>
      </c>
      <c r="H4644" s="1">
        <v>7.1</v>
      </c>
      <c r="O4644" s="14"/>
    </row>
    <row r="4645" ht="14.25" customHeight="1">
      <c r="A4645" s="1" t="s">
        <v>2394</v>
      </c>
      <c r="B4645" s="1" t="s">
        <v>7737</v>
      </c>
      <c r="H4645" s="1">
        <v>6.4</v>
      </c>
      <c r="O4645" s="14"/>
    </row>
    <row r="4646" ht="14.25" customHeight="1">
      <c r="A4646" s="1" t="s">
        <v>2394</v>
      </c>
      <c r="H4646" s="1">
        <v>5.9</v>
      </c>
      <c r="O4646" s="14"/>
    </row>
    <row r="4647" ht="14.25" customHeight="1">
      <c r="A4647" s="1" t="s">
        <v>10030</v>
      </c>
      <c r="B4647" s="1" t="s">
        <v>2394</v>
      </c>
      <c r="C4647" s="1" t="s">
        <v>14938</v>
      </c>
      <c r="H4647" s="1">
        <v>7.5</v>
      </c>
      <c r="O4647" s="14"/>
    </row>
    <row r="4648" ht="14.25" customHeight="1">
      <c r="A4648" s="1" t="s">
        <v>1138</v>
      </c>
      <c r="B4648" s="1" t="s">
        <v>851</v>
      </c>
      <c r="C4648" s="1" t="s">
        <v>7737</v>
      </c>
      <c r="H4648" s="1">
        <v>6.4</v>
      </c>
      <c r="O4648" s="14"/>
    </row>
    <row r="4649" ht="14.25" customHeight="1">
      <c r="A4649" s="1" t="s">
        <v>8614</v>
      </c>
      <c r="B4649" s="1" t="s">
        <v>2394</v>
      </c>
      <c r="C4649" s="1" t="s">
        <v>13732</v>
      </c>
      <c r="H4649" s="1">
        <v>7.4</v>
      </c>
      <c r="O4649" s="14"/>
    </row>
    <row r="4650" ht="14.25" customHeight="1">
      <c r="A4650" s="1" t="s">
        <v>1138</v>
      </c>
      <c r="B4650" s="1" t="s">
        <v>14938</v>
      </c>
      <c r="C4650" s="1" t="s">
        <v>18062</v>
      </c>
      <c r="H4650" s="1">
        <v>7.3</v>
      </c>
      <c r="O4650" s="14"/>
    </row>
    <row r="4651" ht="14.25" customHeight="1">
      <c r="A4651" s="1" t="s">
        <v>893</v>
      </c>
      <c r="B4651" s="1" t="s">
        <v>2394</v>
      </c>
      <c r="C4651" s="1" t="s">
        <v>7737</v>
      </c>
      <c r="H4651" s="1">
        <v>6.5</v>
      </c>
      <c r="O4651" s="14"/>
    </row>
    <row r="4652" ht="14.25" customHeight="1">
      <c r="A4652" s="1" t="s">
        <v>1138</v>
      </c>
      <c r="B4652" s="1" t="s">
        <v>2394</v>
      </c>
      <c r="C4652" s="1" t="s">
        <v>14938</v>
      </c>
      <c r="H4652" s="1">
        <v>7.2</v>
      </c>
      <c r="O4652" s="14"/>
    </row>
    <row r="4653" ht="14.25" customHeight="1">
      <c r="A4653" s="1" t="s">
        <v>2394</v>
      </c>
      <c r="H4653" s="1">
        <v>6.7</v>
      </c>
      <c r="O4653" s="14"/>
    </row>
    <row r="4654" ht="14.25" customHeight="1">
      <c r="A4654" s="1" t="s">
        <v>2394</v>
      </c>
      <c r="H4654" s="1">
        <v>7.1</v>
      </c>
      <c r="O4654" s="14"/>
    </row>
    <row r="4655" ht="14.25" customHeight="1">
      <c r="A4655" s="1" t="s">
        <v>1138</v>
      </c>
      <c r="H4655" s="1">
        <v>6.0</v>
      </c>
      <c r="O4655" s="14"/>
    </row>
    <row r="4656" ht="14.25" customHeight="1">
      <c r="A4656" s="1" t="s">
        <v>1138</v>
      </c>
      <c r="B4656" s="1" t="s">
        <v>2394</v>
      </c>
      <c r="C4656" s="1" t="s">
        <v>14938</v>
      </c>
      <c r="H4656" s="1">
        <v>6.7</v>
      </c>
      <c r="O4656" s="14"/>
    </row>
    <row r="4657" ht="14.25" customHeight="1">
      <c r="A4657" s="1" t="s">
        <v>2394</v>
      </c>
      <c r="B4657" s="1" t="s">
        <v>851</v>
      </c>
      <c r="C4657" s="1" t="s">
        <v>9234</v>
      </c>
      <c r="H4657" s="1">
        <v>5.6</v>
      </c>
      <c r="O4657" s="14"/>
    </row>
    <row r="4658" ht="14.25" customHeight="1">
      <c r="A4658" s="1" t="s">
        <v>18054</v>
      </c>
      <c r="B4658" s="1" t="s">
        <v>2394</v>
      </c>
      <c r="C4658" s="1" t="s">
        <v>7737</v>
      </c>
      <c r="H4658" s="1">
        <v>7.0</v>
      </c>
      <c r="O4658" s="14"/>
    </row>
    <row r="4659" ht="14.25" customHeight="1">
      <c r="A4659" s="1" t="s">
        <v>893</v>
      </c>
      <c r="B4659" s="1" t="s">
        <v>1138</v>
      </c>
      <c r="C4659" s="1" t="s">
        <v>2394</v>
      </c>
      <c r="D4659" s="1" t="s">
        <v>9234</v>
      </c>
      <c r="H4659" s="1">
        <v>4.9</v>
      </c>
      <c r="O4659" s="14"/>
    </row>
    <row r="4660" ht="14.25" customHeight="1">
      <c r="A4660" s="1" t="s">
        <v>18059</v>
      </c>
      <c r="B4660" s="1" t="s">
        <v>7737</v>
      </c>
      <c r="H4660" s="1">
        <v>3.2</v>
      </c>
      <c r="O4660" s="14"/>
    </row>
    <row r="4661" ht="14.25" customHeight="1">
      <c r="A4661" s="1" t="s">
        <v>2394</v>
      </c>
      <c r="B4661" s="1" t="s">
        <v>18059</v>
      </c>
      <c r="H4661" s="1">
        <v>8.4</v>
      </c>
      <c r="O4661" s="14"/>
    </row>
    <row r="4662" ht="14.25" customHeight="1">
      <c r="A4662" s="1" t="s">
        <v>7737</v>
      </c>
      <c r="H4662" s="1">
        <v>6.9</v>
      </c>
      <c r="O4662" s="14"/>
    </row>
    <row r="4663" ht="14.25" customHeight="1">
      <c r="A4663" s="1" t="s">
        <v>1138</v>
      </c>
      <c r="B4663" s="1" t="s">
        <v>2394</v>
      </c>
      <c r="H4663" s="1">
        <v>7.5</v>
      </c>
      <c r="O4663" s="14"/>
    </row>
    <row r="4664" ht="14.25" customHeight="1">
      <c r="A4664" s="1" t="s">
        <v>2394</v>
      </c>
      <c r="B4664" s="1" t="s">
        <v>14938</v>
      </c>
      <c r="H4664" s="1">
        <v>7.2</v>
      </c>
      <c r="O4664" s="14"/>
    </row>
    <row r="4665" ht="14.25" customHeight="1">
      <c r="A4665" s="1" t="s">
        <v>2394</v>
      </c>
      <c r="B4665" s="1" t="s">
        <v>14938</v>
      </c>
      <c r="H4665" s="1">
        <v>7.2</v>
      </c>
      <c r="O4665" s="14"/>
    </row>
    <row r="4666" ht="14.25" customHeight="1">
      <c r="A4666" s="1" t="s">
        <v>18054</v>
      </c>
      <c r="B4666" s="1" t="s">
        <v>2394</v>
      </c>
      <c r="C4666" s="1" t="s">
        <v>14938</v>
      </c>
      <c r="H4666" s="1">
        <v>8.0</v>
      </c>
      <c r="O4666" s="14"/>
    </row>
    <row r="4667" ht="14.25" customHeight="1">
      <c r="A4667" s="1" t="s">
        <v>2394</v>
      </c>
      <c r="H4667" s="1">
        <v>7.4</v>
      </c>
      <c r="O4667" s="14"/>
    </row>
    <row r="4668" ht="14.25" customHeight="1">
      <c r="A4668" s="1" t="s">
        <v>2394</v>
      </c>
      <c r="H4668" s="1">
        <v>7.2</v>
      </c>
      <c r="O4668" s="14"/>
    </row>
    <row r="4669" ht="14.25" customHeight="1">
      <c r="A4669" s="1" t="s">
        <v>2394</v>
      </c>
      <c r="B4669" s="1" t="s">
        <v>7737</v>
      </c>
      <c r="H4669" s="1">
        <v>6.5</v>
      </c>
      <c r="O4669" s="14"/>
    </row>
    <row r="4670" ht="14.25" customHeight="1">
      <c r="A4670" s="1" t="s">
        <v>18054</v>
      </c>
      <c r="B4670" s="1" t="s">
        <v>2394</v>
      </c>
      <c r="C4670" s="1" t="s">
        <v>14938</v>
      </c>
      <c r="H4670" s="1">
        <v>7.2</v>
      </c>
      <c r="O4670" s="14"/>
    </row>
    <row r="4671" ht="14.25" customHeight="1">
      <c r="A4671" s="1" t="s">
        <v>2394</v>
      </c>
      <c r="H4671" s="1">
        <v>4.2</v>
      </c>
      <c r="O4671" s="14"/>
    </row>
    <row r="4672" ht="14.25" customHeight="1">
      <c r="A4672" s="1" t="s">
        <v>1138</v>
      </c>
      <c r="H4672" s="1">
        <v>5.1</v>
      </c>
      <c r="O4672" s="14"/>
    </row>
    <row r="4673" ht="14.25" customHeight="1">
      <c r="A4673" s="1" t="s">
        <v>1138</v>
      </c>
      <c r="B4673" s="1" t="s">
        <v>4647</v>
      </c>
      <c r="H4673" s="1">
        <v>6.4</v>
      </c>
      <c r="O4673" s="14"/>
    </row>
    <row r="4674" ht="14.25" customHeight="1">
      <c r="A4674" s="1" t="s">
        <v>893</v>
      </c>
      <c r="B4674" s="1" t="s">
        <v>625</v>
      </c>
      <c r="C4674" s="1" t="s">
        <v>2394</v>
      </c>
      <c r="D4674" s="1" t="s">
        <v>18061</v>
      </c>
      <c r="H4674" s="1">
        <v>6.8</v>
      </c>
      <c r="O4674" s="14"/>
    </row>
    <row r="4675" ht="14.25" customHeight="1">
      <c r="A4675" s="1" t="s">
        <v>4647</v>
      </c>
      <c r="B4675" s="1" t="s">
        <v>9234</v>
      </c>
      <c r="C4675" s="1" t="s">
        <v>18066</v>
      </c>
      <c r="D4675" s="1" t="s">
        <v>7737</v>
      </c>
      <c r="H4675" s="1">
        <v>6.2</v>
      </c>
      <c r="O4675" s="14"/>
    </row>
    <row r="4676" ht="14.25" customHeight="1">
      <c r="A4676" s="1" t="s">
        <v>1138</v>
      </c>
      <c r="B4676" s="1" t="s">
        <v>2394</v>
      </c>
      <c r="C4676" s="1" t="s">
        <v>9004</v>
      </c>
      <c r="H4676" s="1">
        <v>7.5</v>
      </c>
      <c r="O4676" s="14"/>
    </row>
    <row r="4677" ht="14.25" customHeight="1">
      <c r="A4677" s="1" t="s">
        <v>37</v>
      </c>
      <c r="B4677" s="1" t="s">
        <v>18061</v>
      </c>
      <c r="H4677" s="1">
        <v>7.7</v>
      </c>
      <c r="O4677" s="14"/>
    </row>
    <row r="4678" ht="14.25" customHeight="1">
      <c r="A4678" s="1" t="s">
        <v>893</v>
      </c>
      <c r="B4678" s="1" t="s">
        <v>625</v>
      </c>
      <c r="C4678" s="1" t="s">
        <v>8614</v>
      </c>
      <c r="D4678" s="1" t="s">
        <v>1138</v>
      </c>
      <c r="E4678" s="1" t="s">
        <v>851</v>
      </c>
      <c r="F4678" s="1" t="s">
        <v>9234</v>
      </c>
      <c r="H4678" s="1">
        <v>6.9</v>
      </c>
      <c r="O4678" s="14"/>
    </row>
    <row r="4679" ht="14.25" customHeight="1">
      <c r="A4679" s="1" t="s">
        <v>1138</v>
      </c>
      <c r="B4679" s="1" t="s">
        <v>2394</v>
      </c>
      <c r="C4679" s="1" t="s">
        <v>14938</v>
      </c>
      <c r="H4679" s="1">
        <v>7.0</v>
      </c>
      <c r="O4679" s="14"/>
    </row>
    <row r="4680" ht="14.25" customHeight="1">
      <c r="A4680" s="1" t="s">
        <v>1138</v>
      </c>
      <c r="B4680" s="1" t="s">
        <v>37</v>
      </c>
      <c r="H4680" s="1">
        <v>7.5</v>
      </c>
      <c r="O4680" s="14"/>
    </row>
    <row r="4681" ht="14.25" customHeight="1">
      <c r="A4681" s="1" t="s">
        <v>18054</v>
      </c>
      <c r="B4681" s="1" t="s">
        <v>4647</v>
      </c>
      <c r="C4681" s="1" t="s">
        <v>7737</v>
      </c>
      <c r="H4681" s="1">
        <v>6.3</v>
      </c>
      <c r="O4681" s="14"/>
    </row>
    <row r="4682" ht="14.25" customHeight="1">
      <c r="A4682" s="1" t="s">
        <v>4647</v>
      </c>
      <c r="H4682" s="1">
        <v>5.5</v>
      </c>
      <c r="O4682" s="14"/>
    </row>
    <row r="4683" ht="14.25" customHeight="1">
      <c r="A4683" s="1" t="s">
        <v>2394</v>
      </c>
      <c r="B4683" s="1" t="s">
        <v>851</v>
      </c>
      <c r="C4683" s="1" t="s">
        <v>4647</v>
      </c>
      <c r="D4683" s="1" t="s">
        <v>18059</v>
      </c>
      <c r="E4683" s="1" t="s">
        <v>7737</v>
      </c>
      <c r="H4683" s="1">
        <v>4.8</v>
      </c>
      <c r="O4683" s="14"/>
    </row>
    <row r="4684" ht="14.25" customHeight="1">
      <c r="A4684" s="1" t="s">
        <v>2394</v>
      </c>
      <c r="H4684" s="1">
        <v>8.1</v>
      </c>
      <c r="O4684" s="14"/>
    </row>
    <row r="4685" ht="14.25" customHeight="1">
      <c r="A4685" s="1" t="s">
        <v>2394</v>
      </c>
      <c r="H4685" s="1">
        <v>6.6</v>
      </c>
      <c r="O4685" s="14"/>
    </row>
    <row r="4686" ht="14.25" customHeight="1">
      <c r="A4686" s="1" t="s">
        <v>18054</v>
      </c>
      <c r="B4686" s="1" t="s">
        <v>2394</v>
      </c>
      <c r="C4686" s="1" t="s">
        <v>4647</v>
      </c>
      <c r="D4686" s="1" t="s">
        <v>7737</v>
      </c>
      <c r="H4686" s="1">
        <v>5.2</v>
      </c>
      <c r="O4686" s="14"/>
    </row>
    <row r="4687" ht="14.25" customHeight="1">
      <c r="A4687" s="1" t="s">
        <v>4647</v>
      </c>
      <c r="H4687" s="1">
        <v>5.6</v>
      </c>
      <c r="O4687" s="14"/>
    </row>
    <row r="4688" ht="14.25" customHeight="1">
      <c r="A4688" s="1" t="s">
        <v>4647</v>
      </c>
      <c r="H4688" s="1">
        <v>3.1</v>
      </c>
      <c r="O4688" s="14"/>
    </row>
    <row r="4689" ht="14.25" customHeight="1">
      <c r="A4689" s="1" t="s">
        <v>7737</v>
      </c>
      <c r="B4689" s="1" t="s">
        <v>11374</v>
      </c>
      <c r="H4689" s="1">
        <v>8.1</v>
      </c>
      <c r="O4689" s="14"/>
    </row>
    <row r="4690" ht="14.25" customHeight="1">
      <c r="A4690" s="1" t="s">
        <v>37</v>
      </c>
      <c r="B4690" s="1" t="s">
        <v>2394</v>
      </c>
      <c r="C4690" s="1" t="s">
        <v>18062</v>
      </c>
      <c r="H4690" s="1">
        <v>8.3</v>
      </c>
      <c r="O4690" s="14"/>
    </row>
    <row r="4691" ht="14.25" customHeight="1">
      <c r="A4691" s="1" t="s">
        <v>37</v>
      </c>
      <c r="B4691" s="1" t="s">
        <v>9004</v>
      </c>
      <c r="H4691" s="1">
        <v>7.1</v>
      </c>
      <c r="O4691" s="14"/>
    </row>
    <row r="4692" ht="14.25" customHeight="1">
      <c r="A4692" s="1" t="s">
        <v>893</v>
      </c>
      <c r="B4692" s="1" t="s">
        <v>625</v>
      </c>
      <c r="C4692" s="1" t="s">
        <v>851</v>
      </c>
      <c r="D4692" s="1" t="s">
        <v>9234</v>
      </c>
      <c r="H4692" s="1">
        <v>8.1</v>
      </c>
      <c r="O4692" s="14"/>
    </row>
    <row r="4693" ht="14.25" customHeight="1">
      <c r="A4693" s="1" t="s">
        <v>18054</v>
      </c>
      <c r="B4693" s="1" t="s">
        <v>2394</v>
      </c>
      <c r="H4693" s="1">
        <v>7.2</v>
      </c>
      <c r="O4693" s="14"/>
    </row>
    <row r="4694" ht="14.25" customHeight="1">
      <c r="A4694" s="1" t="s">
        <v>2394</v>
      </c>
      <c r="B4694" s="1" t="s">
        <v>18059</v>
      </c>
      <c r="C4694" s="1" t="s">
        <v>7737</v>
      </c>
      <c r="H4694" s="1">
        <v>6.3</v>
      </c>
      <c r="O4694" s="14"/>
    </row>
    <row r="4695" ht="14.25" customHeight="1">
      <c r="A4695" s="1" t="s">
        <v>2394</v>
      </c>
      <c r="B4695" s="1" t="s">
        <v>9004</v>
      </c>
      <c r="C4695" s="1" t="s">
        <v>14938</v>
      </c>
      <c r="H4695" s="1">
        <v>4.0</v>
      </c>
      <c r="O4695" s="14"/>
    </row>
    <row r="4696" ht="14.25" customHeight="1">
      <c r="A4696" s="1" t="s">
        <v>893</v>
      </c>
      <c r="B4696" s="1" t="s">
        <v>625</v>
      </c>
      <c r="C4696" s="1" t="s">
        <v>2394</v>
      </c>
      <c r="D4696" s="1" t="s">
        <v>14938</v>
      </c>
      <c r="H4696" s="1">
        <v>7.2</v>
      </c>
      <c r="O4696" s="14"/>
    </row>
    <row r="4697" ht="14.25" customHeight="1">
      <c r="A4697" s="1" t="s">
        <v>4647</v>
      </c>
      <c r="H4697" s="1">
        <v>5.3</v>
      </c>
      <c r="O4697" s="14"/>
    </row>
    <row r="4698" ht="14.25" customHeight="1">
      <c r="A4698" s="1" t="s">
        <v>2394</v>
      </c>
      <c r="H4698" s="1">
        <v>7.2</v>
      </c>
      <c r="O4698" s="14"/>
    </row>
    <row r="4699" ht="14.25" customHeight="1">
      <c r="A4699" s="1" t="s">
        <v>2394</v>
      </c>
      <c r="H4699" s="1">
        <v>6.5</v>
      </c>
      <c r="O4699" s="14"/>
    </row>
    <row r="4700" ht="14.25" customHeight="1">
      <c r="A4700" s="1" t="s">
        <v>1138</v>
      </c>
      <c r="H4700" s="1">
        <v>6.5</v>
      </c>
      <c r="O4700" s="14"/>
    </row>
    <row r="4701" ht="14.25" customHeight="1">
      <c r="A4701" s="1" t="s">
        <v>18054</v>
      </c>
      <c r="B4701" s="1" t="s">
        <v>2394</v>
      </c>
      <c r="C4701" s="1" t="s">
        <v>7737</v>
      </c>
      <c r="H4701" s="1">
        <v>4.9</v>
      </c>
      <c r="O4701" s="14"/>
    </row>
    <row r="4702" ht="14.25" customHeight="1">
      <c r="A4702" s="1" t="s">
        <v>851</v>
      </c>
      <c r="B4702" s="1" t="s">
        <v>4647</v>
      </c>
      <c r="H4702" s="1">
        <v>5.2</v>
      </c>
      <c r="O4702" s="14"/>
    </row>
    <row r="4703" ht="14.25" customHeight="1">
      <c r="A4703" s="1" t="s">
        <v>37</v>
      </c>
      <c r="H4703" s="1">
        <v>7.4</v>
      </c>
      <c r="O4703" s="14"/>
    </row>
    <row r="4704" ht="14.25" customHeight="1">
      <c r="A4704" s="1" t="s">
        <v>37</v>
      </c>
      <c r="H4704" s="1">
        <v>7.4</v>
      </c>
      <c r="O4704" s="14"/>
    </row>
    <row r="4705" ht="14.25" customHeight="1">
      <c r="A4705" s="1" t="s">
        <v>851</v>
      </c>
      <c r="B4705" s="1" t="s">
        <v>4647</v>
      </c>
      <c r="C4705" s="1" t="s">
        <v>18059</v>
      </c>
      <c r="D4705" s="1" t="s">
        <v>7737</v>
      </c>
      <c r="H4705" s="1">
        <v>5.4</v>
      </c>
      <c r="O4705" s="14"/>
    </row>
    <row r="4706" ht="14.25" customHeight="1">
      <c r="A4706" s="1" t="s">
        <v>2394</v>
      </c>
      <c r="B4706" s="1" t="s">
        <v>7737</v>
      </c>
      <c r="H4706" s="1">
        <v>3.9</v>
      </c>
      <c r="O4706" s="14"/>
    </row>
    <row r="4707" ht="14.25" customHeight="1">
      <c r="A4707" s="1" t="s">
        <v>1138</v>
      </c>
      <c r="B4707" s="1" t="s">
        <v>2394</v>
      </c>
      <c r="H4707" s="1">
        <v>5.3</v>
      </c>
      <c r="O4707" s="14"/>
    </row>
    <row r="4708" ht="14.25" customHeight="1">
      <c r="A4708" s="1" t="s">
        <v>1138</v>
      </c>
      <c r="B4708" s="1" t="s">
        <v>13193</v>
      </c>
      <c r="C4708" s="1" t="s">
        <v>14938</v>
      </c>
      <c r="H4708" s="1">
        <v>7.8</v>
      </c>
      <c r="O4708" s="14"/>
    </row>
    <row r="4709" ht="14.25" customHeight="1">
      <c r="A4709" s="1" t="s">
        <v>4647</v>
      </c>
      <c r="H4709" s="1">
        <v>6.4</v>
      </c>
      <c r="O4709" s="14"/>
    </row>
    <row r="4710" ht="14.25" customHeight="1">
      <c r="A4710" s="1" t="s">
        <v>37</v>
      </c>
      <c r="B4710" s="1" t="s">
        <v>17075</v>
      </c>
      <c r="C4710" s="1" t="s">
        <v>9004</v>
      </c>
      <c r="H4710" s="1">
        <v>8.1</v>
      </c>
      <c r="O4710" s="14"/>
    </row>
    <row r="4711" ht="14.25" customHeight="1">
      <c r="A4711" s="1" t="s">
        <v>1138</v>
      </c>
      <c r="H4711" s="1">
        <v>6.5</v>
      </c>
      <c r="O4711" s="14"/>
    </row>
    <row r="4712" ht="14.25" customHeight="1">
      <c r="A4712" s="1" t="s">
        <v>893</v>
      </c>
      <c r="B4712" s="1" t="s">
        <v>18054</v>
      </c>
      <c r="C4712" s="1" t="s">
        <v>2394</v>
      </c>
      <c r="H4712" s="1">
        <v>5.6</v>
      </c>
      <c r="O4712" s="14"/>
    </row>
    <row r="4713" ht="14.25" customHeight="1">
      <c r="A4713" s="1" t="s">
        <v>18059</v>
      </c>
      <c r="B4713" s="1" t="s">
        <v>7737</v>
      </c>
      <c r="H4713" s="1">
        <v>5.6</v>
      </c>
      <c r="O4713" s="14"/>
    </row>
    <row r="4714" ht="14.25" customHeight="1">
      <c r="A4714" s="1" t="s">
        <v>2394</v>
      </c>
      <c r="H4714" s="1">
        <v>6.6</v>
      </c>
      <c r="O4714" s="14"/>
    </row>
    <row r="4715" ht="14.25" customHeight="1">
      <c r="A4715" s="1" t="s">
        <v>18054</v>
      </c>
      <c r="B4715" s="1" t="s">
        <v>2394</v>
      </c>
      <c r="H4715" s="1">
        <v>6.3</v>
      </c>
      <c r="O4715" s="14"/>
    </row>
    <row r="4716" ht="14.25" customHeight="1">
      <c r="A4716" s="1" t="s">
        <v>37</v>
      </c>
      <c r="H4716" s="1">
        <v>7.7</v>
      </c>
      <c r="O4716" s="14"/>
    </row>
    <row r="4717" ht="14.25" customHeight="1">
      <c r="A4717" s="1" t="s">
        <v>37</v>
      </c>
      <c r="H4717" s="1">
        <v>7.0</v>
      </c>
      <c r="O4717" s="14"/>
    </row>
    <row r="4718" ht="14.25" customHeight="1">
      <c r="A4718" s="1" t="s">
        <v>893</v>
      </c>
      <c r="B4718" s="1" t="s">
        <v>2394</v>
      </c>
      <c r="C4718" s="1" t="s">
        <v>7737</v>
      </c>
      <c r="H4718" s="1">
        <v>8.0</v>
      </c>
      <c r="O4718" s="14"/>
    </row>
    <row r="4719" ht="14.25" customHeight="1">
      <c r="A4719" s="1" t="s">
        <v>1138</v>
      </c>
      <c r="B4719" s="1" t="s">
        <v>2394</v>
      </c>
      <c r="H4719" s="1">
        <v>7.2</v>
      </c>
      <c r="O4719" s="14"/>
    </row>
    <row r="4720" ht="14.25" customHeight="1">
      <c r="A4720" s="1" t="s">
        <v>7737</v>
      </c>
      <c r="H4720" s="1">
        <v>4.5</v>
      </c>
      <c r="O4720" s="14"/>
    </row>
    <row r="4721" ht="14.25" customHeight="1">
      <c r="A4721" s="1" t="s">
        <v>1138</v>
      </c>
      <c r="B4721" s="1" t="s">
        <v>13193</v>
      </c>
      <c r="H4721" s="1">
        <v>7.7</v>
      </c>
      <c r="O4721" s="14"/>
    </row>
    <row r="4722" ht="14.25" customHeight="1">
      <c r="A4722" s="1" t="s">
        <v>37</v>
      </c>
      <c r="H4722" s="1">
        <v>7.2</v>
      </c>
      <c r="O4722" s="14"/>
    </row>
    <row r="4723" ht="14.25" customHeight="1">
      <c r="A4723" s="1" t="s">
        <v>2394</v>
      </c>
      <c r="B4723" s="1" t="s">
        <v>14938</v>
      </c>
      <c r="H4723" s="1">
        <v>6.1</v>
      </c>
      <c r="O4723" s="14"/>
    </row>
    <row r="4724" ht="14.25" customHeight="1">
      <c r="A4724" s="1" t="s">
        <v>1138</v>
      </c>
      <c r="H4724" s="1">
        <v>6.4</v>
      </c>
      <c r="O4724" s="14"/>
    </row>
    <row r="4725" ht="14.25" customHeight="1">
      <c r="A4725" s="1" t="s">
        <v>2394</v>
      </c>
      <c r="B4725" s="1" t="s">
        <v>14938</v>
      </c>
      <c r="H4725" s="1">
        <v>6.5</v>
      </c>
      <c r="O4725" s="14"/>
    </row>
    <row r="4726" ht="14.25" customHeight="1">
      <c r="A4726" s="1" t="s">
        <v>10030</v>
      </c>
      <c r="B4726" s="1" t="s">
        <v>37</v>
      </c>
      <c r="C4726" s="1" t="s">
        <v>2394</v>
      </c>
      <c r="H4726" s="1">
        <v>7.0</v>
      </c>
      <c r="O4726" s="14"/>
    </row>
    <row r="4727" ht="14.25" customHeight="1">
      <c r="A4727" s="1" t="s">
        <v>625</v>
      </c>
      <c r="B4727" s="1" t="s">
        <v>13732</v>
      </c>
      <c r="C4727" s="1" t="s">
        <v>14938</v>
      </c>
      <c r="H4727" s="1">
        <v>6.1</v>
      </c>
      <c r="O4727" s="14"/>
    </row>
    <row r="4728" ht="14.25" customHeight="1">
      <c r="A4728" s="1" t="s">
        <v>625</v>
      </c>
      <c r="B4728" s="1" t="s">
        <v>10030</v>
      </c>
      <c r="C4728" s="1" t="s">
        <v>2394</v>
      </c>
      <c r="D4728" s="1" t="s">
        <v>4647</v>
      </c>
      <c r="E4728" s="1" t="s">
        <v>7737</v>
      </c>
      <c r="H4728" s="1">
        <v>5.7</v>
      </c>
      <c r="O4728" s="14"/>
    </row>
    <row r="4729" ht="14.25" customHeight="1">
      <c r="A4729" s="1" t="s">
        <v>1138</v>
      </c>
      <c r="H4729" s="1">
        <v>5.4</v>
      </c>
      <c r="O4729" s="14"/>
    </row>
    <row r="4730" ht="14.25" customHeight="1">
      <c r="A4730" s="1" t="s">
        <v>4647</v>
      </c>
      <c r="B4730" s="1" t="s">
        <v>9234</v>
      </c>
      <c r="H4730" s="1">
        <v>5.9</v>
      </c>
      <c r="O4730" s="14"/>
    </row>
    <row r="4731" ht="14.25" customHeight="1">
      <c r="A4731" s="1" t="s">
        <v>37</v>
      </c>
      <c r="B4731" s="1" t="s">
        <v>13732</v>
      </c>
      <c r="C4731" s="1" t="s">
        <v>9004</v>
      </c>
      <c r="H4731" s="1">
        <v>7.5</v>
      </c>
      <c r="O4731" s="14"/>
    </row>
    <row r="4732" ht="14.25" customHeight="1">
      <c r="A4732" s="1" t="s">
        <v>1138</v>
      </c>
      <c r="B4732" s="1" t="s">
        <v>2394</v>
      </c>
      <c r="H4732" s="1">
        <v>7.7</v>
      </c>
      <c r="O4732" s="14"/>
    </row>
    <row r="4733" ht="14.25" customHeight="1">
      <c r="A4733" s="1" t="s">
        <v>2394</v>
      </c>
      <c r="H4733" s="1">
        <v>7.1</v>
      </c>
      <c r="O4733" s="14"/>
    </row>
    <row r="4734" ht="14.25" customHeight="1">
      <c r="A4734" s="1" t="s">
        <v>37</v>
      </c>
      <c r="H4734" s="1">
        <v>7.4</v>
      </c>
      <c r="O4734" s="14"/>
    </row>
    <row r="4735" ht="14.25" customHeight="1">
      <c r="A4735" s="1" t="s">
        <v>10030</v>
      </c>
      <c r="B4735" s="1" t="s">
        <v>37</v>
      </c>
      <c r="C4735" s="1" t="s">
        <v>18062</v>
      </c>
      <c r="H4735" s="1">
        <v>7.6</v>
      </c>
      <c r="O4735" s="14"/>
    </row>
    <row r="4736" ht="14.25" customHeight="1">
      <c r="A4736" s="1" t="s">
        <v>1138</v>
      </c>
      <c r="B4736" s="1" t="s">
        <v>2394</v>
      </c>
      <c r="C4736" s="1" t="s">
        <v>14938</v>
      </c>
      <c r="H4736" s="1">
        <v>6.4</v>
      </c>
      <c r="O4736" s="14"/>
    </row>
    <row r="4737" ht="14.25" customHeight="1">
      <c r="A4737" s="1" t="s">
        <v>2394</v>
      </c>
      <c r="H4737" s="1">
        <v>7.4</v>
      </c>
      <c r="O4737" s="14"/>
    </row>
    <row r="4738" ht="14.25" customHeight="1">
      <c r="A4738" s="1" t="s">
        <v>37</v>
      </c>
      <c r="H4738" s="1">
        <v>6.8</v>
      </c>
      <c r="O4738" s="14"/>
    </row>
    <row r="4739" ht="14.25" customHeight="1">
      <c r="A4739" s="1" t="s">
        <v>2394</v>
      </c>
      <c r="B4739" s="1" t="s">
        <v>9004</v>
      </c>
      <c r="H4739" s="1">
        <v>6.5</v>
      </c>
      <c r="O4739" s="14"/>
    </row>
    <row r="4740" ht="14.25" customHeight="1">
      <c r="A4740" s="1" t="s">
        <v>1138</v>
      </c>
      <c r="B4740" s="1" t="s">
        <v>18054</v>
      </c>
      <c r="C4740" s="1" t="s">
        <v>13732</v>
      </c>
      <c r="H4740" s="1">
        <v>6.0</v>
      </c>
      <c r="O4740" s="14"/>
    </row>
    <row r="4741" ht="14.25" customHeight="1">
      <c r="A4741" s="1" t="s">
        <v>2394</v>
      </c>
      <c r="H4741" s="1">
        <v>7.3</v>
      </c>
      <c r="O4741" s="14"/>
    </row>
    <row r="4742" ht="14.25" customHeight="1">
      <c r="A4742" s="1" t="s">
        <v>18054</v>
      </c>
      <c r="B4742" s="1" t="s">
        <v>2394</v>
      </c>
      <c r="H4742" s="1">
        <v>7.3</v>
      </c>
      <c r="O4742" s="14"/>
    </row>
    <row r="4743" ht="14.25" customHeight="1">
      <c r="A4743" s="1" t="s">
        <v>18054</v>
      </c>
      <c r="B4743" s="1" t="s">
        <v>2394</v>
      </c>
      <c r="C4743" s="1" t="s">
        <v>14938</v>
      </c>
      <c r="H4743" s="1">
        <v>6.5</v>
      </c>
      <c r="O4743" s="14"/>
    </row>
    <row r="4744" ht="14.25" customHeight="1">
      <c r="A4744" s="1" t="s">
        <v>1138</v>
      </c>
      <c r="B4744" s="1" t="s">
        <v>14938</v>
      </c>
      <c r="H4744" s="1">
        <v>6.0</v>
      </c>
      <c r="O4744" s="14"/>
    </row>
    <row r="4745" ht="14.25" customHeight="1">
      <c r="A4745" s="1" t="s">
        <v>18054</v>
      </c>
      <c r="B4745" s="1" t="s">
        <v>2394</v>
      </c>
      <c r="C4745" s="1" t="s">
        <v>7737</v>
      </c>
      <c r="H4745" s="1">
        <v>5.3</v>
      </c>
      <c r="O4745" s="14"/>
    </row>
    <row r="4746" ht="14.25" customHeight="1">
      <c r="A4746" s="1" t="s">
        <v>1138</v>
      </c>
      <c r="B4746" s="1" t="s">
        <v>2394</v>
      </c>
      <c r="H4746" s="1">
        <v>6.6</v>
      </c>
      <c r="O4746" s="14"/>
    </row>
    <row r="4747" ht="14.25" customHeight="1">
      <c r="A4747" s="1" t="s">
        <v>1138</v>
      </c>
      <c r="B4747" s="1" t="s">
        <v>2394</v>
      </c>
      <c r="C4747" s="1" t="s">
        <v>14938</v>
      </c>
      <c r="H4747" s="1">
        <v>6.1</v>
      </c>
      <c r="O4747" s="14"/>
    </row>
    <row r="4748" ht="14.25" customHeight="1">
      <c r="A4748" s="1" t="s">
        <v>37</v>
      </c>
      <c r="H4748" s="1">
        <v>7.1</v>
      </c>
      <c r="O4748" s="14"/>
    </row>
    <row r="4749" ht="14.25" customHeight="1">
      <c r="A4749" s="1" t="s">
        <v>893</v>
      </c>
      <c r="B4749" s="1" t="s">
        <v>625</v>
      </c>
      <c r="C4749" s="1" t="s">
        <v>2394</v>
      </c>
      <c r="H4749" s="1">
        <v>8.7</v>
      </c>
      <c r="O4749" s="14"/>
    </row>
    <row r="4750" ht="14.25" customHeight="1">
      <c r="A4750" s="1" t="s">
        <v>37</v>
      </c>
      <c r="B4750" s="1" t="s">
        <v>18062</v>
      </c>
      <c r="H4750" s="1">
        <v>8.4</v>
      </c>
      <c r="O4750" s="14"/>
    </row>
    <row r="4751" ht="14.25" customHeight="1">
      <c r="A4751" s="1" t="s">
        <v>1138</v>
      </c>
      <c r="B4751" s="1" t="s">
        <v>9004</v>
      </c>
      <c r="C4751" s="1" t="s">
        <v>14938</v>
      </c>
      <c r="H4751" s="1">
        <v>5.8</v>
      </c>
      <c r="O4751" s="14"/>
    </row>
    <row r="4752" ht="14.25" customHeight="1">
      <c r="A4752" s="1" t="s">
        <v>1138</v>
      </c>
      <c r="H4752" s="1">
        <v>6.2</v>
      </c>
      <c r="O4752" s="14"/>
    </row>
    <row r="4753" ht="14.25" customHeight="1">
      <c r="A4753" s="1" t="s">
        <v>1138</v>
      </c>
      <c r="B4753" s="1" t="s">
        <v>851</v>
      </c>
      <c r="C4753" s="1" t="s">
        <v>4647</v>
      </c>
      <c r="H4753" s="1">
        <v>5.8</v>
      </c>
      <c r="O4753" s="14"/>
    </row>
    <row r="4754" ht="14.25" customHeight="1">
      <c r="A4754" s="1" t="s">
        <v>625</v>
      </c>
      <c r="B4754" s="1" t="s">
        <v>8614</v>
      </c>
      <c r="C4754" s="1" t="s">
        <v>1138</v>
      </c>
      <c r="D4754" s="1" t="s">
        <v>13732</v>
      </c>
      <c r="E4754" s="1" t="s">
        <v>851</v>
      </c>
      <c r="F4754" s="1" t="s">
        <v>9234</v>
      </c>
      <c r="H4754" s="1">
        <v>6.7</v>
      </c>
      <c r="O4754" s="14"/>
    </row>
    <row r="4755" ht="14.25" customHeight="1">
      <c r="A4755" s="1" t="s">
        <v>1138</v>
      </c>
      <c r="B4755" s="1" t="s">
        <v>14938</v>
      </c>
      <c r="H4755" s="1">
        <v>5.7</v>
      </c>
      <c r="O4755" s="14"/>
    </row>
    <row r="4756" ht="14.25" customHeight="1">
      <c r="A4756" s="1" t="s">
        <v>2394</v>
      </c>
      <c r="B4756" s="1" t="s">
        <v>18062</v>
      </c>
      <c r="H4756" s="1">
        <v>6.1</v>
      </c>
      <c r="O4756" s="14"/>
    </row>
    <row r="4757" ht="14.25" customHeight="1">
      <c r="A4757" s="1" t="s">
        <v>2394</v>
      </c>
      <c r="B4757" s="1" t="s">
        <v>9234</v>
      </c>
      <c r="C4757" s="1" t="s">
        <v>7737</v>
      </c>
      <c r="H4757" s="1">
        <v>6.4</v>
      </c>
      <c r="O4757" s="14"/>
    </row>
    <row r="4758" ht="14.25" customHeight="1">
      <c r="A4758" s="1" t="s">
        <v>2394</v>
      </c>
      <c r="H4758" s="1">
        <v>5.0</v>
      </c>
      <c r="O4758" s="14"/>
    </row>
    <row r="4759" ht="14.25" customHeight="1">
      <c r="A4759" s="1" t="s">
        <v>1138</v>
      </c>
      <c r="H4759" s="1">
        <v>6.5</v>
      </c>
      <c r="O4759" s="14"/>
    </row>
    <row r="4760" ht="14.25" customHeight="1">
      <c r="A4760" s="1" t="s">
        <v>1138</v>
      </c>
      <c r="B4760" s="1" t="s">
        <v>4647</v>
      </c>
      <c r="H4760" s="1">
        <v>4.6</v>
      </c>
      <c r="O4760" s="14"/>
    </row>
    <row r="4761" ht="14.25" customHeight="1">
      <c r="A4761" s="1" t="s">
        <v>1138</v>
      </c>
      <c r="B4761" s="1" t="s">
        <v>18054</v>
      </c>
      <c r="H4761" s="1">
        <v>7.7</v>
      </c>
      <c r="O4761" s="14"/>
    </row>
    <row r="4762" ht="14.25" customHeight="1">
      <c r="A4762" s="1" t="s">
        <v>10030</v>
      </c>
      <c r="B4762" s="1" t="s">
        <v>37</v>
      </c>
      <c r="C4762" s="1" t="s">
        <v>9004</v>
      </c>
      <c r="H4762" s="1">
        <v>7.3</v>
      </c>
      <c r="O4762" s="14"/>
    </row>
    <row r="4763" ht="14.25" customHeight="1">
      <c r="A4763" s="1" t="s">
        <v>2394</v>
      </c>
      <c r="H4763" s="1">
        <v>6.6</v>
      </c>
      <c r="O4763" s="14"/>
    </row>
    <row r="4764" ht="14.25" customHeight="1">
      <c r="A4764" s="1" t="s">
        <v>2394</v>
      </c>
      <c r="B4764" s="1" t="s">
        <v>7737</v>
      </c>
      <c r="H4764" s="1">
        <v>6.4</v>
      </c>
      <c r="O4764" s="14"/>
    </row>
    <row r="4765" ht="14.25" customHeight="1">
      <c r="A4765" s="1" t="s">
        <v>7737</v>
      </c>
      <c r="H4765" s="1">
        <v>5.8</v>
      </c>
      <c r="O4765" s="14"/>
    </row>
    <row r="4766" ht="14.25" customHeight="1">
      <c r="A4766" s="1" t="s">
        <v>37</v>
      </c>
      <c r="H4766" s="1">
        <v>7.2</v>
      </c>
      <c r="O4766" s="14"/>
    </row>
    <row r="4767" ht="14.25" customHeight="1">
      <c r="A4767" s="1" t="s">
        <v>2394</v>
      </c>
      <c r="B4767" s="1" t="s">
        <v>14938</v>
      </c>
      <c r="H4767" s="1">
        <v>7.2</v>
      </c>
      <c r="O4767" s="14"/>
    </row>
    <row r="4768" ht="14.25" customHeight="1">
      <c r="A4768" s="1" t="s">
        <v>1138</v>
      </c>
      <c r="B4768" s="1" t="s">
        <v>4647</v>
      </c>
      <c r="H4768" s="1">
        <v>3.5</v>
      </c>
      <c r="O4768" s="14"/>
    </row>
    <row r="4769" ht="14.25" customHeight="1">
      <c r="A4769" s="1" t="s">
        <v>17075</v>
      </c>
      <c r="H4769" s="1">
        <v>7.5</v>
      </c>
      <c r="O4769" s="14"/>
    </row>
    <row r="4770" ht="14.25" customHeight="1">
      <c r="A4770" s="1" t="s">
        <v>893</v>
      </c>
      <c r="B4770" s="1" t="s">
        <v>18059</v>
      </c>
      <c r="C4770" s="1" t="s">
        <v>7737</v>
      </c>
      <c r="H4770" s="1">
        <v>2.2</v>
      </c>
      <c r="O4770" s="14"/>
    </row>
    <row r="4771" ht="14.25" customHeight="1">
      <c r="A4771" s="1" t="s">
        <v>1138</v>
      </c>
      <c r="B4771" s="1" t="s">
        <v>2394</v>
      </c>
      <c r="H4771" s="1">
        <v>3.3</v>
      </c>
      <c r="O4771" s="14"/>
    </row>
    <row r="4772" ht="14.25" customHeight="1">
      <c r="A4772" s="1" t="s">
        <v>18059</v>
      </c>
      <c r="B4772" s="1" t="s">
        <v>7737</v>
      </c>
      <c r="H4772" s="1">
        <v>6.6</v>
      </c>
      <c r="O4772" s="14"/>
    </row>
    <row r="4773" ht="14.25" customHeight="1">
      <c r="A4773" s="1" t="s">
        <v>18054</v>
      </c>
      <c r="B4773" s="1" t="s">
        <v>2394</v>
      </c>
      <c r="H4773" s="1">
        <v>6.9</v>
      </c>
      <c r="O4773" s="14"/>
    </row>
    <row r="4774" ht="14.25" customHeight="1">
      <c r="A4774" s="1" t="s">
        <v>893</v>
      </c>
      <c r="B4774" s="1" t="s">
        <v>14938</v>
      </c>
      <c r="C4774" s="1" t="s">
        <v>18062</v>
      </c>
      <c r="H4774" s="1">
        <v>4.0</v>
      </c>
      <c r="O4774" s="14"/>
    </row>
    <row r="4775" ht="14.25" customHeight="1">
      <c r="A4775" s="1" t="s">
        <v>4647</v>
      </c>
      <c r="B4775" s="1" t="s">
        <v>13193</v>
      </c>
      <c r="H4775" s="1">
        <v>7.4</v>
      </c>
      <c r="O4775" s="14"/>
    </row>
    <row r="4776" ht="14.25" customHeight="1">
      <c r="A4776" s="1" t="s">
        <v>1138</v>
      </c>
      <c r="B4776" s="1" t="s">
        <v>18059</v>
      </c>
      <c r="C4776" s="1" t="s">
        <v>7737</v>
      </c>
      <c r="H4776" s="1">
        <v>8.3</v>
      </c>
      <c r="O4776" s="14"/>
    </row>
    <row r="4777" ht="14.25" customHeight="1">
      <c r="A4777" s="1" t="s">
        <v>13732</v>
      </c>
      <c r="H4777" s="1">
        <v>5.7</v>
      </c>
      <c r="O4777" s="14"/>
    </row>
    <row r="4778" ht="14.25" customHeight="1">
      <c r="A4778" s="1" t="s">
        <v>893</v>
      </c>
      <c r="B4778" s="1" t="s">
        <v>10030</v>
      </c>
      <c r="C4778" s="1" t="s">
        <v>37</v>
      </c>
      <c r="D4778" s="1" t="s">
        <v>18062</v>
      </c>
      <c r="H4778" s="1">
        <v>6.8</v>
      </c>
      <c r="O4778" s="14"/>
    </row>
    <row r="4779" ht="14.25" customHeight="1">
      <c r="A4779" s="1" t="s">
        <v>13732</v>
      </c>
      <c r="H4779" s="1">
        <v>5.2</v>
      </c>
      <c r="O4779" s="14"/>
    </row>
    <row r="4780" ht="14.25" customHeight="1">
      <c r="A4780" s="1" t="s">
        <v>625</v>
      </c>
      <c r="B4780" s="1" t="s">
        <v>13732</v>
      </c>
      <c r="C4780" s="1" t="s">
        <v>851</v>
      </c>
      <c r="H4780" s="1">
        <v>6.4</v>
      </c>
      <c r="O4780" s="14"/>
    </row>
    <row r="4781" ht="14.25" customHeight="1">
      <c r="A4781" s="1" t="s">
        <v>893</v>
      </c>
      <c r="B4781" s="1" t="s">
        <v>1138</v>
      </c>
      <c r="C4781" s="1" t="s">
        <v>4647</v>
      </c>
      <c r="D4781" s="1" t="s">
        <v>9234</v>
      </c>
      <c r="H4781" s="1">
        <v>6.2</v>
      </c>
      <c r="O4781" s="14"/>
    </row>
    <row r="4782" ht="14.25" customHeight="1">
      <c r="A4782" s="1" t="s">
        <v>18054</v>
      </c>
      <c r="B4782" s="1" t="s">
        <v>2394</v>
      </c>
      <c r="H4782" s="1">
        <v>5.9</v>
      </c>
      <c r="O4782" s="14"/>
    </row>
    <row r="4783" ht="14.25" customHeight="1">
      <c r="A4783" s="1" t="s">
        <v>2394</v>
      </c>
      <c r="B4783" s="1" t="s">
        <v>17075</v>
      </c>
      <c r="C4783" s="1" t="s">
        <v>18061</v>
      </c>
      <c r="H4783" s="1">
        <v>7.7</v>
      </c>
      <c r="O4783" s="14"/>
    </row>
    <row r="4784" ht="14.25" customHeight="1">
      <c r="A4784" s="1" t="s">
        <v>893</v>
      </c>
      <c r="H4784" s="1">
        <v>4.3</v>
      </c>
      <c r="O4784" s="14"/>
    </row>
    <row r="4785" ht="14.25" customHeight="1">
      <c r="A4785" s="1" t="s">
        <v>1138</v>
      </c>
      <c r="B4785" s="1" t="s">
        <v>2394</v>
      </c>
      <c r="C4785" s="1" t="s">
        <v>14938</v>
      </c>
      <c r="H4785" s="1">
        <v>7.1</v>
      </c>
      <c r="O4785" s="14"/>
    </row>
    <row r="4786" ht="14.25" customHeight="1">
      <c r="A4786" s="1" t="s">
        <v>1138</v>
      </c>
      <c r="B4786" s="1" t="s">
        <v>4647</v>
      </c>
      <c r="C4786" s="1" t="s">
        <v>13193</v>
      </c>
      <c r="H4786" s="1">
        <v>6.2</v>
      </c>
      <c r="O4786" s="14"/>
    </row>
    <row r="4787" ht="14.25" customHeight="1">
      <c r="A4787" s="1" t="s">
        <v>1138</v>
      </c>
      <c r="B4787" s="1" t="s">
        <v>14938</v>
      </c>
      <c r="H4787" s="1">
        <v>6.8</v>
      </c>
      <c r="O4787" s="14"/>
    </row>
    <row r="4788" ht="14.25" customHeight="1">
      <c r="A4788" s="1" t="s">
        <v>1138</v>
      </c>
      <c r="B4788" s="1" t="s">
        <v>13193</v>
      </c>
      <c r="C4788" s="1" t="s">
        <v>14938</v>
      </c>
      <c r="H4788" s="1">
        <v>7.7</v>
      </c>
      <c r="O4788" s="14"/>
    </row>
    <row r="4789" ht="14.25" customHeight="1">
      <c r="A4789" s="1" t="s">
        <v>37</v>
      </c>
      <c r="H4789" s="1">
        <v>8.2</v>
      </c>
      <c r="O4789" s="14"/>
    </row>
    <row r="4790" ht="14.25" customHeight="1">
      <c r="A4790" s="1" t="s">
        <v>1138</v>
      </c>
      <c r="B4790" s="1" t="s">
        <v>2394</v>
      </c>
      <c r="C4790" s="1" t="s">
        <v>14938</v>
      </c>
      <c r="H4790" s="1">
        <v>7.5</v>
      </c>
      <c r="O4790" s="14"/>
    </row>
    <row r="4791" ht="14.25" customHeight="1">
      <c r="A4791" s="1" t="s">
        <v>1138</v>
      </c>
      <c r="B4791" s="1" t="s">
        <v>2394</v>
      </c>
      <c r="C4791" s="1" t="s">
        <v>9004</v>
      </c>
      <c r="D4791" s="1" t="s">
        <v>14938</v>
      </c>
      <c r="H4791" s="1">
        <v>7.6</v>
      </c>
      <c r="O4791" s="14"/>
    </row>
    <row r="4792" ht="14.25" customHeight="1">
      <c r="A4792" s="1" t="s">
        <v>2394</v>
      </c>
      <c r="B4792" s="1" t="s">
        <v>4647</v>
      </c>
      <c r="C4792" s="1" t="s">
        <v>18059</v>
      </c>
      <c r="D4792" s="1" t="s">
        <v>7737</v>
      </c>
      <c r="H4792" s="1">
        <v>4.1</v>
      </c>
      <c r="O4792" s="14"/>
    </row>
    <row r="4793" ht="14.25" customHeight="1">
      <c r="A4793" s="1" t="s">
        <v>1138</v>
      </c>
      <c r="H4793" s="1">
        <v>6.9</v>
      </c>
      <c r="O4793" s="14"/>
    </row>
    <row r="4794" ht="14.25" customHeight="1">
      <c r="A4794" s="1" t="s">
        <v>18054</v>
      </c>
      <c r="B4794" s="1" t="s">
        <v>2394</v>
      </c>
      <c r="C4794" s="1" t="s">
        <v>7737</v>
      </c>
      <c r="H4794" s="1">
        <v>7.1</v>
      </c>
      <c r="O4794" s="14"/>
    </row>
    <row r="4795" ht="14.25" customHeight="1">
      <c r="A4795" s="1" t="s">
        <v>4647</v>
      </c>
      <c r="H4795" s="1">
        <v>6.3</v>
      </c>
      <c r="O4795" s="14"/>
    </row>
    <row r="4796" ht="14.25" customHeight="1">
      <c r="A4796" s="1" t="s">
        <v>37</v>
      </c>
      <c r="B4796" s="1" t="s">
        <v>18062</v>
      </c>
      <c r="H4796" s="1">
        <v>7.7</v>
      </c>
      <c r="O4796" s="14"/>
    </row>
    <row r="4797" ht="14.25" customHeight="1">
      <c r="A4797" s="1" t="s">
        <v>625</v>
      </c>
      <c r="B4797" s="1" t="s">
        <v>1138</v>
      </c>
      <c r="C4797" s="1" t="s">
        <v>851</v>
      </c>
      <c r="H4797" s="1">
        <v>8.3</v>
      </c>
      <c r="O4797" s="14"/>
    </row>
    <row r="4798" ht="14.25" customHeight="1">
      <c r="A4798" s="1" t="s">
        <v>2394</v>
      </c>
      <c r="H4798" s="1">
        <v>7.1</v>
      </c>
      <c r="O4798" s="14"/>
    </row>
    <row r="4799" ht="14.25" customHeight="1">
      <c r="A4799" s="1" t="s">
        <v>1138</v>
      </c>
      <c r="B4799" s="1" t="s">
        <v>851</v>
      </c>
      <c r="C4799" s="1" t="s">
        <v>4647</v>
      </c>
      <c r="D4799" s="1" t="s">
        <v>13193</v>
      </c>
      <c r="H4799" s="1">
        <v>4.7</v>
      </c>
      <c r="O4799" s="14"/>
    </row>
    <row r="4800" ht="14.25" customHeight="1">
      <c r="A4800" s="1" t="s">
        <v>2394</v>
      </c>
      <c r="B4800" s="1" t="s">
        <v>851</v>
      </c>
      <c r="C4800" s="1" t="s">
        <v>9234</v>
      </c>
      <c r="D4800" s="1" t="s">
        <v>7737</v>
      </c>
      <c r="H4800" s="1">
        <v>7.7</v>
      </c>
      <c r="O4800" s="14"/>
    </row>
    <row r="4801" ht="14.25" customHeight="1">
      <c r="A4801" s="1" t="s">
        <v>10030</v>
      </c>
      <c r="B4801" s="1" t="s">
        <v>37</v>
      </c>
      <c r="H4801" s="1">
        <v>7.2</v>
      </c>
      <c r="O4801" s="14"/>
    </row>
    <row r="4802" ht="14.25" customHeight="1">
      <c r="A4802" s="1" t="s">
        <v>37</v>
      </c>
      <c r="H4802" s="1">
        <v>5.1</v>
      </c>
      <c r="O4802" s="14"/>
    </row>
    <row r="4803" ht="14.25" customHeight="1">
      <c r="A4803" s="1" t="s">
        <v>1138</v>
      </c>
      <c r="B4803" s="1" t="s">
        <v>4647</v>
      </c>
      <c r="H4803" s="1">
        <v>5.4</v>
      </c>
      <c r="O4803" s="14"/>
    </row>
    <row r="4804" ht="14.25" customHeight="1">
      <c r="A4804" s="1" t="s">
        <v>4647</v>
      </c>
      <c r="H4804" s="1">
        <v>6.9</v>
      </c>
      <c r="O4804" s="14"/>
    </row>
    <row r="4805" ht="14.25" customHeight="1">
      <c r="A4805" s="1" t="s">
        <v>8614</v>
      </c>
      <c r="B4805" s="1" t="s">
        <v>1138</v>
      </c>
      <c r="C4805" s="1" t="s">
        <v>2394</v>
      </c>
      <c r="H4805" s="1">
        <v>8.2</v>
      </c>
      <c r="O4805" s="14"/>
    </row>
    <row r="4806" ht="14.25" customHeight="1">
      <c r="A4806" s="1" t="s">
        <v>1138</v>
      </c>
      <c r="B4806" s="1" t="s">
        <v>14938</v>
      </c>
      <c r="H4806" s="1">
        <v>6.1</v>
      </c>
      <c r="O4806" s="14"/>
    </row>
    <row r="4807" ht="14.25" customHeight="1">
      <c r="A4807" s="1" t="s">
        <v>4647</v>
      </c>
      <c r="B4807" s="1" t="s">
        <v>7737</v>
      </c>
      <c r="H4807" s="1">
        <v>6.1</v>
      </c>
      <c r="O4807" s="14"/>
    </row>
    <row r="4808" ht="14.25" customHeight="1">
      <c r="A4808" s="1" t="s">
        <v>1138</v>
      </c>
      <c r="B4808" s="1" t="s">
        <v>2394</v>
      </c>
      <c r="C4808" s="1" t="s">
        <v>14938</v>
      </c>
      <c r="H4808" s="1">
        <v>6.9</v>
      </c>
      <c r="O4808" s="14"/>
    </row>
    <row r="4809" ht="14.25" customHeight="1">
      <c r="A4809" s="1" t="s">
        <v>2394</v>
      </c>
      <c r="B4809" s="1" t="s">
        <v>4647</v>
      </c>
      <c r="C4809" s="1" t="s">
        <v>18059</v>
      </c>
      <c r="D4809" s="1" t="s">
        <v>7737</v>
      </c>
      <c r="H4809" s="1">
        <v>5.8</v>
      </c>
      <c r="O4809" s="14"/>
    </row>
    <row r="4810" ht="14.25" customHeight="1">
      <c r="A4810" s="1" t="s">
        <v>2394</v>
      </c>
      <c r="B4810" s="1" t="s">
        <v>7737</v>
      </c>
      <c r="H4810" s="1">
        <v>6.0</v>
      </c>
      <c r="O4810" s="14"/>
    </row>
    <row r="4811" ht="14.25" customHeight="1">
      <c r="A4811" s="1" t="s">
        <v>2394</v>
      </c>
      <c r="H4811" s="1">
        <v>8.2</v>
      </c>
      <c r="O4811" s="14"/>
    </row>
    <row r="4812" ht="14.25" customHeight="1">
      <c r="A4812" s="1" t="s">
        <v>2394</v>
      </c>
      <c r="B4812" s="1" t="s">
        <v>17075</v>
      </c>
      <c r="C4812" s="1" t="s">
        <v>18061</v>
      </c>
      <c r="H4812" s="1">
        <v>8.0</v>
      </c>
      <c r="O4812" s="14"/>
    </row>
    <row r="4813" ht="14.25" customHeight="1">
      <c r="A4813" s="1" t="s">
        <v>37</v>
      </c>
      <c r="H4813" s="1">
        <v>7.0</v>
      </c>
      <c r="O4813" s="14"/>
    </row>
    <row r="4814" ht="14.25" customHeight="1">
      <c r="A4814" s="1" t="s">
        <v>13193</v>
      </c>
      <c r="B4814" s="1" t="s">
        <v>14938</v>
      </c>
      <c r="H4814" s="1">
        <v>6.3</v>
      </c>
      <c r="O4814" s="14"/>
    </row>
    <row r="4815" ht="14.25" customHeight="1">
      <c r="A4815" s="1" t="s">
        <v>851</v>
      </c>
      <c r="B4815" s="1" t="s">
        <v>4647</v>
      </c>
      <c r="H4815" s="1">
        <v>7.6</v>
      </c>
      <c r="O4815" s="14"/>
    </row>
    <row r="4816" ht="14.25" customHeight="1">
      <c r="A4816" s="1" t="s">
        <v>4647</v>
      </c>
      <c r="B4816" s="1" t="s">
        <v>7737</v>
      </c>
      <c r="H4816" s="1">
        <v>6.1</v>
      </c>
      <c r="O4816" s="14"/>
    </row>
    <row r="4817" ht="14.25" customHeight="1">
      <c r="A4817" s="1" t="s">
        <v>37</v>
      </c>
      <c r="B4817" s="1" t="s">
        <v>17075</v>
      </c>
      <c r="H4817" s="1">
        <v>7.2</v>
      </c>
      <c r="O4817" s="14"/>
    </row>
    <row r="4818" ht="14.25" customHeight="1">
      <c r="A4818" s="1" t="s">
        <v>37</v>
      </c>
      <c r="B4818" s="1" t="s">
        <v>18062</v>
      </c>
      <c r="H4818" s="1">
        <v>7.8</v>
      </c>
      <c r="O4818" s="14"/>
    </row>
    <row r="4819" ht="14.25" customHeight="1">
      <c r="A4819" s="1" t="s">
        <v>893</v>
      </c>
      <c r="B4819" s="1" t="s">
        <v>2394</v>
      </c>
      <c r="H4819" s="1">
        <v>4.7</v>
      </c>
      <c r="O4819" s="14"/>
    </row>
    <row r="4820" ht="14.25" customHeight="1">
      <c r="A4820" s="1" t="s">
        <v>37</v>
      </c>
      <c r="H4820" s="1">
        <v>7.5</v>
      </c>
      <c r="O4820" s="14"/>
    </row>
    <row r="4821" ht="14.25" customHeight="1">
      <c r="A4821" s="1" t="s">
        <v>893</v>
      </c>
      <c r="B4821" s="1" t="s">
        <v>625</v>
      </c>
      <c r="C4821" s="1" t="s">
        <v>2394</v>
      </c>
      <c r="D4821" s="1" t="s">
        <v>9234</v>
      </c>
      <c r="H4821" s="1">
        <v>6.7</v>
      </c>
      <c r="O4821" s="14"/>
    </row>
    <row r="4822" ht="14.25" customHeight="1">
      <c r="A4822" s="1" t="s">
        <v>13732</v>
      </c>
      <c r="B4822" s="1" t="s">
        <v>9234</v>
      </c>
      <c r="H4822" s="1">
        <v>3.4</v>
      </c>
      <c r="O4822" s="14"/>
    </row>
    <row r="4823" ht="14.25" customHeight="1">
      <c r="A4823" s="1" t="s">
        <v>4647</v>
      </c>
      <c r="B4823" s="1" t="s">
        <v>7737</v>
      </c>
      <c r="H4823" s="1">
        <v>7.9</v>
      </c>
      <c r="O4823" s="14"/>
    </row>
    <row r="4824" ht="14.25" customHeight="1">
      <c r="A4824" s="1" t="s">
        <v>18054</v>
      </c>
      <c r="B4824" s="1" t="s">
        <v>2394</v>
      </c>
      <c r="H4824" s="1">
        <v>8.9</v>
      </c>
      <c r="O4824" s="14"/>
    </row>
    <row r="4825" ht="14.25" customHeight="1">
      <c r="A4825" s="1" t="s">
        <v>8614</v>
      </c>
      <c r="B4825" s="1" t="s">
        <v>2394</v>
      </c>
      <c r="H4825" s="1">
        <v>6.9</v>
      </c>
      <c r="O4825" s="14"/>
    </row>
    <row r="4826" ht="14.25" customHeight="1">
      <c r="A4826" s="1" t="s">
        <v>1138</v>
      </c>
      <c r="B4826" s="1" t="s">
        <v>14938</v>
      </c>
      <c r="H4826" s="1">
        <v>8.2</v>
      </c>
      <c r="O4826" s="14"/>
    </row>
    <row r="4827" ht="14.25" customHeight="1">
      <c r="A4827" s="1" t="s">
        <v>2394</v>
      </c>
      <c r="B4827" s="1" t="s">
        <v>7737</v>
      </c>
      <c r="H4827" s="1">
        <v>7.3</v>
      </c>
      <c r="O4827" s="14"/>
    </row>
    <row r="4828" ht="14.25" customHeight="1">
      <c r="A4828" s="1" t="s">
        <v>10030</v>
      </c>
      <c r="B4828" s="1" t="s">
        <v>37</v>
      </c>
      <c r="C4828" s="1" t="s">
        <v>9004</v>
      </c>
      <c r="H4828" s="1">
        <v>8.0</v>
      </c>
      <c r="O4828" s="14"/>
    </row>
    <row r="4829" ht="14.25" customHeight="1">
      <c r="A4829" s="1" t="s">
        <v>1138</v>
      </c>
      <c r="B4829" s="1" t="s">
        <v>2394</v>
      </c>
      <c r="H4829" s="1">
        <v>6.7</v>
      </c>
      <c r="O4829" s="14"/>
    </row>
    <row r="4830" ht="14.25" customHeight="1">
      <c r="A4830" s="1" t="s">
        <v>893</v>
      </c>
      <c r="B4830" s="1" t="s">
        <v>851</v>
      </c>
      <c r="C4830" s="1" t="s">
        <v>4647</v>
      </c>
      <c r="D4830" s="1" t="s">
        <v>18059</v>
      </c>
      <c r="E4830" s="1" t="s">
        <v>7737</v>
      </c>
      <c r="H4830" s="1">
        <v>6.6</v>
      </c>
      <c r="O4830" s="14"/>
    </row>
    <row r="4831" ht="14.25" customHeight="1">
      <c r="A4831" s="1" t="s">
        <v>1138</v>
      </c>
      <c r="B4831" s="1" t="s">
        <v>14938</v>
      </c>
      <c r="H4831" s="1">
        <v>6.9</v>
      </c>
      <c r="O4831" s="14"/>
    </row>
    <row r="4832" ht="14.25" customHeight="1">
      <c r="A4832" s="1" t="s">
        <v>1138</v>
      </c>
      <c r="B4832" s="1" t="s">
        <v>2394</v>
      </c>
      <c r="H4832" s="1">
        <v>7.1</v>
      </c>
      <c r="O4832" s="14"/>
    </row>
    <row r="4833" ht="14.25" customHeight="1">
      <c r="A4833" s="1" t="s">
        <v>2394</v>
      </c>
      <c r="H4833" s="1">
        <v>5.6</v>
      </c>
      <c r="O4833" s="14"/>
    </row>
    <row r="4834" ht="14.25" customHeight="1">
      <c r="A4834" s="1" t="s">
        <v>2394</v>
      </c>
      <c r="H4834" s="1">
        <v>6.7</v>
      </c>
      <c r="O4834" s="14"/>
    </row>
    <row r="4835" ht="14.25" customHeight="1">
      <c r="A4835" s="1" t="s">
        <v>2394</v>
      </c>
      <c r="H4835" s="1">
        <v>7.1</v>
      </c>
      <c r="O4835" s="14"/>
    </row>
    <row r="4836" ht="14.25" customHeight="1">
      <c r="A4836" s="1" t="s">
        <v>2394</v>
      </c>
      <c r="H4836" s="1">
        <v>5.2</v>
      </c>
      <c r="O4836" s="14"/>
    </row>
    <row r="4837" ht="14.25" customHeight="1">
      <c r="A4837" s="1" t="s">
        <v>18054</v>
      </c>
      <c r="B4837" s="1" t="s">
        <v>2394</v>
      </c>
      <c r="C4837" s="1" t="s">
        <v>14938</v>
      </c>
      <c r="H4837" s="1">
        <v>7.7</v>
      </c>
      <c r="O4837" s="14"/>
    </row>
    <row r="4838" ht="14.25" customHeight="1">
      <c r="A4838" s="1" t="s">
        <v>37</v>
      </c>
      <c r="H4838" s="1">
        <v>7.5</v>
      </c>
      <c r="O4838" s="14"/>
    </row>
    <row r="4839" ht="14.25" customHeight="1">
      <c r="A4839" s="1" t="s">
        <v>37</v>
      </c>
      <c r="H4839" s="1">
        <v>7.6</v>
      </c>
      <c r="O4839" s="14"/>
    </row>
    <row r="4840" ht="14.25" customHeight="1">
      <c r="A4840" s="1" t="s">
        <v>2394</v>
      </c>
      <c r="B4840" s="1" t="s">
        <v>14938</v>
      </c>
      <c r="H4840" s="1">
        <v>8.1</v>
      </c>
      <c r="O4840" s="14"/>
    </row>
    <row r="4841" ht="14.25" customHeight="1">
      <c r="A4841" s="1" t="s">
        <v>2394</v>
      </c>
      <c r="B4841" s="1" t="s">
        <v>14938</v>
      </c>
      <c r="H4841" s="1">
        <v>5.5</v>
      </c>
      <c r="O4841" s="14"/>
    </row>
    <row r="4842" ht="14.25" customHeight="1">
      <c r="A4842" s="1" t="s">
        <v>2394</v>
      </c>
      <c r="B4842" s="1" t="s">
        <v>18062</v>
      </c>
      <c r="H4842" s="1">
        <v>6.6</v>
      </c>
      <c r="O4842" s="14"/>
    </row>
    <row r="4843" ht="14.25" customHeight="1">
      <c r="A4843" s="1" t="s">
        <v>893</v>
      </c>
      <c r="B4843" s="1" t="s">
        <v>7737</v>
      </c>
      <c r="H4843" s="1">
        <v>3.2</v>
      </c>
      <c r="O4843" s="14"/>
    </row>
    <row r="4844" ht="14.25" customHeight="1">
      <c r="A4844" s="1" t="s">
        <v>2394</v>
      </c>
      <c r="B4844" s="1" t="s">
        <v>851</v>
      </c>
      <c r="C4844" s="1" t="s">
        <v>13193</v>
      </c>
      <c r="D4844" s="1" t="s">
        <v>14938</v>
      </c>
      <c r="H4844" s="1">
        <v>7.4</v>
      </c>
      <c r="O4844" s="14"/>
    </row>
    <row r="4845" ht="14.25" customHeight="1">
      <c r="A4845" s="1" t="s">
        <v>2394</v>
      </c>
      <c r="B4845" s="1" t="s">
        <v>9004</v>
      </c>
      <c r="H4845" s="1">
        <v>6.6</v>
      </c>
      <c r="O4845" s="14"/>
    </row>
    <row r="4846" ht="14.25" customHeight="1">
      <c r="A4846" s="1" t="s">
        <v>893</v>
      </c>
      <c r="B4846" s="1" t="s">
        <v>1138</v>
      </c>
      <c r="C4846" s="1" t="s">
        <v>9234</v>
      </c>
      <c r="D4846" s="1" t="s">
        <v>18062</v>
      </c>
      <c r="H4846" s="1">
        <v>6.2</v>
      </c>
      <c r="O4846" s="14"/>
    </row>
    <row r="4847" ht="14.25" customHeight="1">
      <c r="A4847" s="1" t="s">
        <v>7737</v>
      </c>
      <c r="H4847" s="1">
        <v>4.8</v>
      </c>
      <c r="O4847" s="14"/>
    </row>
    <row r="4848" ht="14.25" customHeight="1">
      <c r="A4848" s="1" t="s">
        <v>4647</v>
      </c>
      <c r="H4848" s="1">
        <v>4.5</v>
      </c>
      <c r="O4848" s="14"/>
    </row>
    <row r="4849" ht="14.25" customHeight="1">
      <c r="A4849" s="1" t="s">
        <v>1138</v>
      </c>
      <c r="B4849" s="1" t="s">
        <v>2394</v>
      </c>
      <c r="C4849" s="1" t="s">
        <v>14938</v>
      </c>
      <c r="H4849" s="1">
        <v>7.2</v>
      </c>
      <c r="O4849" s="14"/>
    </row>
    <row r="4850" ht="14.25" customHeight="1">
      <c r="A4850" s="1" t="s">
        <v>2394</v>
      </c>
      <c r="B4850" s="1" t="s">
        <v>13193</v>
      </c>
      <c r="C4850" s="1" t="s">
        <v>14938</v>
      </c>
      <c r="H4850" s="1">
        <v>4.3</v>
      </c>
      <c r="O4850" s="14"/>
    </row>
    <row r="4851" ht="14.25" customHeight="1">
      <c r="A4851" s="1" t="s">
        <v>4647</v>
      </c>
      <c r="B4851" s="1" t="s">
        <v>18059</v>
      </c>
      <c r="H4851" s="1">
        <v>4.5</v>
      </c>
      <c r="O4851" s="14"/>
    </row>
    <row r="4852" ht="14.25" customHeight="1">
      <c r="A4852" s="1" t="s">
        <v>1138</v>
      </c>
      <c r="B4852" s="1" t="s">
        <v>18054</v>
      </c>
      <c r="C4852" s="1" t="s">
        <v>2394</v>
      </c>
      <c r="D4852" s="1" t="s">
        <v>4647</v>
      </c>
      <c r="E4852" s="1" t="s">
        <v>18059</v>
      </c>
      <c r="F4852" s="1" t="s">
        <v>7737</v>
      </c>
      <c r="H4852" s="1">
        <v>6.4</v>
      </c>
      <c r="O4852" s="14"/>
    </row>
    <row r="4853" ht="14.25" customHeight="1">
      <c r="A4853" s="1" t="s">
        <v>10030</v>
      </c>
      <c r="B4853" s="1" t="s">
        <v>18054</v>
      </c>
      <c r="C4853" s="1" t="s">
        <v>2394</v>
      </c>
      <c r="D4853" s="1" t="s">
        <v>7737</v>
      </c>
      <c r="H4853" s="1">
        <v>6.4</v>
      </c>
      <c r="O4853" s="14"/>
    </row>
    <row r="4854" ht="14.25" customHeight="1">
      <c r="A4854" s="1" t="s">
        <v>1138</v>
      </c>
      <c r="B4854" s="1" t="s">
        <v>2394</v>
      </c>
      <c r="C4854" s="1" t="s">
        <v>14938</v>
      </c>
      <c r="H4854" s="1">
        <v>7.3</v>
      </c>
      <c r="O4854" s="14"/>
    </row>
    <row r="4855" ht="14.25" customHeight="1">
      <c r="A4855" s="1" t="s">
        <v>1138</v>
      </c>
      <c r="B4855" s="1" t="s">
        <v>2394</v>
      </c>
      <c r="C4855" s="1" t="s">
        <v>14938</v>
      </c>
      <c r="H4855" s="1">
        <v>6.9</v>
      </c>
      <c r="O4855" s="14"/>
    </row>
    <row r="4856" ht="14.25" customHeight="1">
      <c r="A4856" s="1" t="s">
        <v>893</v>
      </c>
      <c r="B4856" s="1" t="s">
        <v>625</v>
      </c>
      <c r="C4856" s="1" t="s">
        <v>18059</v>
      </c>
      <c r="D4856" s="1" t="s">
        <v>14938</v>
      </c>
      <c r="E4856" s="1" t="s">
        <v>7737</v>
      </c>
      <c r="H4856" s="1">
        <v>4.3</v>
      </c>
      <c r="O4856" s="14"/>
    </row>
    <row r="4857" ht="14.25" customHeight="1">
      <c r="A4857" s="1" t="s">
        <v>18054</v>
      </c>
      <c r="B4857" s="1" t="s">
        <v>2394</v>
      </c>
      <c r="C4857" s="1" t="s">
        <v>14938</v>
      </c>
      <c r="H4857" s="1">
        <v>7.2</v>
      </c>
      <c r="O4857" s="14"/>
    </row>
    <row r="4858" ht="14.25" customHeight="1">
      <c r="A4858" s="1" t="s">
        <v>1138</v>
      </c>
      <c r="B4858" s="1" t="s">
        <v>2394</v>
      </c>
      <c r="C4858" s="1" t="s">
        <v>14938</v>
      </c>
      <c r="H4858" s="1">
        <v>6.5</v>
      </c>
      <c r="O4858" s="14"/>
    </row>
    <row r="4859" ht="14.25" customHeight="1">
      <c r="A4859" s="1" t="s">
        <v>1138</v>
      </c>
      <c r="B4859" s="1" t="s">
        <v>2394</v>
      </c>
      <c r="H4859" s="1">
        <v>6.6</v>
      </c>
      <c r="O4859" s="14"/>
    </row>
    <row r="4860" ht="14.25" customHeight="1">
      <c r="A4860" s="1" t="s">
        <v>1138</v>
      </c>
      <c r="B4860" s="1" t="s">
        <v>2394</v>
      </c>
      <c r="C4860" s="1" t="s">
        <v>14938</v>
      </c>
      <c r="H4860" s="1">
        <v>6.7</v>
      </c>
      <c r="O4860" s="14"/>
    </row>
    <row r="4861" ht="14.25" customHeight="1">
      <c r="A4861" s="1" t="s">
        <v>893</v>
      </c>
      <c r="B4861" s="1" t="s">
        <v>18054</v>
      </c>
      <c r="C4861" s="1" t="s">
        <v>2394</v>
      </c>
      <c r="H4861" s="1">
        <v>4.3</v>
      </c>
      <c r="O4861" s="14"/>
    </row>
    <row r="4862" ht="14.25" customHeight="1">
      <c r="A4862" s="1" t="s">
        <v>18059</v>
      </c>
      <c r="B4862" s="1" t="s">
        <v>9234</v>
      </c>
      <c r="C4862" s="1" t="s">
        <v>7737</v>
      </c>
      <c r="H4862" s="1">
        <v>7.3</v>
      </c>
      <c r="O4862" s="14"/>
    </row>
    <row r="4863" ht="14.25" customHeight="1">
      <c r="A4863" s="1" t="s">
        <v>1138</v>
      </c>
      <c r="B4863" s="1" t="s">
        <v>14938</v>
      </c>
      <c r="H4863" s="1">
        <v>6.4</v>
      </c>
      <c r="O4863" s="14"/>
    </row>
    <row r="4864" ht="14.25" customHeight="1">
      <c r="A4864" s="1" t="s">
        <v>8614</v>
      </c>
      <c r="B4864" s="1" t="s">
        <v>1138</v>
      </c>
      <c r="C4864" s="1" t="s">
        <v>2394</v>
      </c>
      <c r="D4864" s="1" t="s">
        <v>851</v>
      </c>
      <c r="E4864" s="1" t="s">
        <v>9234</v>
      </c>
      <c r="H4864" s="1">
        <v>7.0</v>
      </c>
      <c r="O4864" s="14"/>
    </row>
    <row r="4865" ht="14.25" customHeight="1">
      <c r="A4865" s="1" t="s">
        <v>2394</v>
      </c>
      <c r="B4865" s="1" t="s">
        <v>18059</v>
      </c>
      <c r="C4865" s="1" t="s">
        <v>7737</v>
      </c>
      <c r="H4865" s="1">
        <v>5.5</v>
      </c>
      <c r="O4865" s="14"/>
    </row>
    <row r="4866" ht="14.25" customHeight="1">
      <c r="A4866" s="1" t="s">
        <v>2394</v>
      </c>
      <c r="B4866" s="1" t="s">
        <v>14938</v>
      </c>
      <c r="H4866" s="1">
        <v>6.7</v>
      </c>
      <c r="O4866" s="14"/>
    </row>
    <row r="4867" ht="14.25" customHeight="1">
      <c r="A4867" s="1" t="s">
        <v>4647</v>
      </c>
      <c r="H4867" s="1">
        <v>4.3</v>
      </c>
      <c r="O4867" s="14"/>
    </row>
    <row r="4868" ht="14.25" customHeight="1">
      <c r="A4868" s="1" t="s">
        <v>1138</v>
      </c>
      <c r="B4868" s="1" t="s">
        <v>9004</v>
      </c>
      <c r="H4868" s="1">
        <v>6.1</v>
      </c>
      <c r="O4868" s="14"/>
    </row>
    <row r="4869" ht="14.25" customHeight="1">
      <c r="A4869" s="1" t="s">
        <v>1138</v>
      </c>
      <c r="B4869" s="1" t="s">
        <v>2394</v>
      </c>
      <c r="H4869" s="1">
        <v>6.8</v>
      </c>
      <c r="O4869" s="14"/>
    </row>
    <row r="4870" ht="14.25" customHeight="1">
      <c r="A4870" s="1" t="s">
        <v>2394</v>
      </c>
      <c r="B4870" s="1" t="s">
        <v>7737</v>
      </c>
      <c r="H4870" s="1">
        <v>3.9</v>
      </c>
      <c r="O4870" s="14"/>
    </row>
    <row r="4871" ht="14.25" customHeight="1">
      <c r="A4871" s="1" t="s">
        <v>18054</v>
      </c>
      <c r="B4871" s="1" t="s">
        <v>2394</v>
      </c>
      <c r="H4871" s="1">
        <v>8.5</v>
      </c>
      <c r="O4871" s="14"/>
    </row>
    <row r="4872" ht="14.25" customHeight="1">
      <c r="A4872" s="1" t="s">
        <v>2394</v>
      </c>
      <c r="H4872" s="1">
        <v>6.9</v>
      </c>
      <c r="O4872" s="14"/>
    </row>
    <row r="4873" ht="14.25" customHeight="1">
      <c r="A4873" s="1" t="s">
        <v>2394</v>
      </c>
      <c r="B4873" s="1" t="s">
        <v>7737</v>
      </c>
      <c r="H4873" s="1">
        <v>7.3</v>
      </c>
      <c r="O4873" s="14"/>
    </row>
    <row r="4874" ht="14.25" customHeight="1">
      <c r="A4874" s="1" t="s">
        <v>18059</v>
      </c>
      <c r="B4874" s="1" t="s">
        <v>7737</v>
      </c>
      <c r="H4874" s="1">
        <v>6.9</v>
      </c>
      <c r="O4874" s="14"/>
    </row>
    <row r="4875" ht="14.25" customHeight="1">
      <c r="A4875" s="1" t="s">
        <v>9234</v>
      </c>
      <c r="H4875" s="1">
        <v>6.3</v>
      </c>
      <c r="O4875" s="14"/>
    </row>
    <row r="4876" ht="14.25" customHeight="1">
      <c r="A4876" s="1" t="s">
        <v>2394</v>
      </c>
      <c r="B4876" s="1" t="s">
        <v>13193</v>
      </c>
      <c r="H4876" s="1">
        <v>2.5</v>
      </c>
      <c r="O4876" s="14"/>
    </row>
    <row r="4877" ht="14.25" customHeight="1">
      <c r="A4877" s="1" t="s">
        <v>2394</v>
      </c>
      <c r="H4877" s="1">
        <v>5.7</v>
      </c>
      <c r="O4877" s="14"/>
    </row>
    <row r="4878" ht="14.25" customHeight="1">
      <c r="A4878" s="1" t="s">
        <v>893</v>
      </c>
      <c r="B4878" s="1" t="s">
        <v>2394</v>
      </c>
      <c r="C4878" s="1" t="s">
        <v>851</v>
      </c>
      <c r="D4878" s="1" t="s">
        <v>9234</v>
      </c>
      <c r="H4878" s="1">
        <v>7.0</v>
      </c>
      <c r="O4878" s="14"/>
    </row>
    <row r="4879" ht="14.25" customHeight="1">
      <c r="A4879" s="1" t="s">
        <v>2394</v>
      </c>
      <c r="B4879" s="1" t="s">
        <v>13732</v>
      </c>
      <c r="H4879" s="1">
        <v>6.2</v>
      </c>
      <c r="O4879" s="14"/>
    </row>
    <row r="4880" ht="14.25" customHeight="1">
      <c r="A4880" s="1" t="s">
        <v>1138</v>
      </c>
      <c r="B4880" s="1" t="s">
        <v>18066</v>
      </c>
      <c r="H4880" s="1">
        <v>6.9</v>
      </c>
      <c r="O4880" s="14"/>
    </row>
    <row r="4881" ht="14.25" customHeight="1">
      <c r="A4881" s="1" t="s">
        <v>18054</v>
      </c>
      <c r="B4881" s="1" t="s">
        <v>2394</v>
      </c>
      <c r="H4881" s="1">
        <v>4.5</v>
      </c>
      <c r="O4881" s="14"/>
    </row>
    <row r="4882" ht="14.25" customHeight="1">
      <c r="A4882" s="1" t="s">
        <v>37</v>
      </c>
      <c r="H4882" s="1">
        <v>7.8</v>
      </c>
      <c r="O4882" s="14"/>
    </row>
    <row r="4883" ht="14.25" customHeight="1">
      <c r="A4883" s="1" t="s">
        <v>4647</v>
      </c>
      <c r="B4883" s="1" t="s">
        <v>7737</v>
      </c>
      <c r="H4883" s="1">
        <v>4.4</v>
      </c>
      <c r="O4883" s="14"/>
    </row>
    <row r="4884" ht="14.25" customHeight="1">
      <c r="A4884" s="1" t="s">
        <v>851</v>
      </c>
      <c r="B4884" s="1" t="s">
        <v>14938</v>
      </c>
      <c r="H4884" s="1">
        <v>7.4</v>
      </c>
      <c r="O4884" s="14"/>
    </row>
    <row r="4885" ht="14.25" customHeight="1">
      <c r="A4885" s="1" t="s">
        <v>13732</v>
      </c>
      <c r="H4885" s="1">
        <v>6.6</v>
      </c>
      <c r="O4885" s="14"/>
    </row>
    <row r="4886" ht="14.25" customHeight="1">
      <c r="A4886" s="1" t="s">
        <v>37</v>
      </c>
      <c r="H4886" s="1">
        <v>8.0</v>
      </c>
      <c r="O4886" s="14"/>
    </row>
    <row r="4887" ht="14.25" customHeight="1">
      <c r="A4887" s="1" t="s">
        <v>2394</v>
      </c>
      <c r="B4887" s="1" t="s">
        <v>14938</v>
      </c>
      <c r="C4887" s="1" t="s">
        <v>18061</v>
      </c>
      <c r="H4887" s="1">
        <v>8.3</v>
      </c>
      <c r="O4887" s="14"/>
    </row>
    <row r="4888" ht="14.25" customHeight="1">
      <c r="A4888" s="1" t="s">
        <v>1138</v>
      </c>
      <c r="H4888" s="1">
        <v>6.5</v>
      </c>
      <c r="O4888" s="14"/>
    </row>
    <row r="4889" ht="14.25" customHeight="1">
      <c r="A4889" s="1" t="s">
        <v>1138</v>
      </c>
      <c r="B4889" s="1" t="s">
        <v>9004</v>
      </c>
      <c r="C4889" s="1" t="s">
        <v>14938</v>
      </c>
      <c r="H4889" s="1">
        <v>7.1</v>
      </c>
      <c r="O4889" s="14"/>
    </row>
    <row r="4890" ht="14.25" customHeight="1">
      <c r="A4890" s="1" t="s">
        <v>893</v>
      </c>
      <c r="B4890" s="1" t="s">
        <v>10030</v>
      </c>
      <c r="C4890" s="1" t="s">
        <v>18054</v>
      </c>
      <c r="D4890" s="1" t="s">
        <v>2394</v>
      </c>
      <c r="H4890" s="1">
        <v>7.1</v>
      </c>
      <c r="O4890" s="14"/>
    </row>
    <row r="4891" ht="14.25" customHeight="1">
      <c r="A4891" s="1" t="s">
        <v>625</v>
      </c>
      <c r="B4891" s="1" t="s">
        <v>2394</v>
      </c>
      <c r="C4891" s="1" t="s">
        <v>851</v>
      </c>
      <c r="D4891" s="1" t="s">
        <v>7737</v>
      </c>
      <c r="E4891" s="1" t="s">
        <v>11374</v>
      </c>
      <c r="H4891" s="1">
        <v>4.0</v>
      </c>
      <c r="O4891" s="14"/>
    </row>
    <row r="4892" ht="14.25" customHeight="1">
      <c r="A4892" s="1" t="s">
        <v>37</v>
      </c>
      <c r="H4892" s="1">
        <v>7.5</v>
      </c>
      <c r="O4892" s="14"/>
    </row>
    <row r="4893" ht="14.25" customHeight="1">
      <c r="A4893" s="1" t="s">
        <v>2394</v>
      </c>
      <c r="H4893" s="1">
        <v>7.0</v>
      </c>
      <c r="O4893" s="14"/>
    </row>
    <row r="4894" ht="14.25" customHeight="1">
      <c r="A4894" s="1" t="s">
        <v>1138</v>
      </c>
      <c r="B4894" s="1" t="s">
        <v>2394</v>
      </c>
      <c r="H4894" s="1">
        <v>4.0</v>
      </c>
      <c r="O4894" s="14"/>
    </row>
    <row r="4895" ht="14.25" customHeight="1">
      <c r="A4895" s="1" t="s">
        <v>625</v>
      </c>
      <c r="B4895" s="1" t="s">
        <v>4647</v>
      </c>
      <c r="C4895" s="1" t="s">
        <v>9234</v>
      </c>
      <c r="H4895" s="1">
        <v>6.7</v>
      </c>
      <c r="O4895" s="14"/>
    </row>
    <row r="4896" ht="14.25" customHeight="1">
      <c r="A4896" s="1" t="s">
        <v>625</v>
      </c>
      <c r="B4896" s="1" t="s">
        <v>2394</v>
      </c>
      <c r="C4896" s="1" t="s">
        <v>13732</v>
      </c>
      <c r="D4896" s="1" t="s">
        <v>851</v>
      </c>
      <c r="E4896" s="1" t="s">
        <v>9234</v>
      </c>
      <c r="H4896" s="1">
        <v>7.2</v>
      </c>
      <c r="O4896" s="14"/>
    </row>
    <row r="4897" ht="14.25" customHeight="1">
      <c r="A4897" s="1" t="s">
        <v>893</v>
      </c>
      <c r="B4897" s="1" t="s">
        <v>625</v>
      </c>
      <c r="C4897" s="1" t="s">
        <v>9234</v>
      </c>
      <c r="D4897" s="1" t="s">
        <v>7737</v>
      </c>
      <c r="H4897" s="1">
        <v>7.0</v>
      </c>
      <c r="O4897" s="14"/>
    </row>
    <row r="4898" ht="14.25" customHeight="1">
      <c r="A4898" s="1" t="s">
        <v>1138</v>
      </c>
      <c r="B4898" s="1" t="s">
        <v>2394</v>
      </c>
      <c r="H4898" s="1">
        <v>7.4</v>
      </c>
      <c r="O4898" s="14"/>
    </row>
    <row r="4899" ht="14.25" customHeight="1">
      <c r="A4899" s="1" t="s">
        <v>893</v>
      </c>
      <c r="B4899" s="1" t="s">
        <v>2394</v>
      </c>
      <c r="C4899" s="1" t="s">
        <v>11374</v>
      </c>
      <c r="H4899" s="1">
        <v>8.0</v>
      </c>
      <c r="O4899" s="14"/>
    </row>
    <row r="4900" ht="14.25" customHeight="1">
      <c r="A4900" s="1" t="s">
        <v>1138</v>
      </c>
      <c r="B4900" s="1" t="s">
        <v>2394</v>
      </c>
      <c r="C4900" s="1" t="s">
        <v>17075</v>
      </c>
      <c r="D4900" s="1" t="s">
        <v>13193</v>
      </c>
      <c r="E4900" s="1" t="s">
        <v>14938</v>
      </c>
      <c r="H4900" s="1">
        <v>6.5</v>
      </c>
      <c r="O4900" s="14"/>
    </row>
    <row r="4901" ht="14.25" customHeight="1">
      <c r="A4901" s="1" t="s">
        <v>37</v>
      </c>
      <c r="H4901" s="1">
        <v>7.2</v>
      </c>
      <c r="O4901" s="14"/>
    </row>
    <row r="4902" ht="14.25" customHeight="1">
      <c r="A4902" s="1" t="s">
        <v>2394</v>
      </c>
      <c r="H4902" s="1">
        <v>6.4</v>
      </c>
      <c r="O4902" s="14"/>
    </row>
    <row r="4903" ht="14.25" customHeight="1">
      <c r="A4903" s="1" t="s">
        <v>2394</v>
      </c>
      <c r="H4903" s="1">
        <v>6.5</v>
      </c>
      <c r="O4903" s="14"/>
    </row>
    <row r="4904" ht="14.25" customHeight="1">
      <c r="A4904" s="1" t="s">
        <v>1138</v>
      </c>
      <c r="B4904" s="1" t="s">
        <v>2394</v>
      </c>
      <c r="C4904" s="1" t="s">
        <v>14938</v>
      </c>
      <c r="H4904" s="1">
        <v>6.8</v>
      </c>
      <c r="O4904" s="14"/>
    </row>
    <row r="4905" ht="14.25" customHeight="1">
      <c r="A4905" s="1" t="s">
        <v>2394</v>
      </c>
      <c r="B4905" s="1" t="s">
        <v>9004</v>
      </c>
      <c r="H4905" s="1">
        <v>6.9</v>
      </c>
      <c r="O4905" s="14"/>
    </row>
    <row r="4906" ht="14.25" customHeight="1">
      <c r="A4906" s="1" t="s">
        <v>37</v>
      </c>
      <c r="B4906" s="1" t="s">
        <v>17075</v>
      </c>
      <c r="C4906" s="1" t="s">
        <v>9004</v>
      </c>
      <c r="H4906" s="1">
        <v>7.5</v>
      </c>
      <c r="O4906" s="14"/>
    </row>
    <row r="4907" ht="14.25" customHeight="1">
      <c r="A4907" s="1" t="s">
        <v>18054</v>
      </c>
      <c r="B4907" s="1" t="s">
        <v>2394</v>
      </c>
      <c r="C4907" s="1" t="s">
        <v>7737</v>
      </c>
      <c r="H4907" s="1">
        <v>7.1</v>
      </c>
      <c r="O4907" s="14"/>
    </row>
    <row r="4908" ht="14.25" customHeight="1">
      <c r="A4908" s="1" t="s">
        <v>18054</v>
      </c>
      <c r="B4908" s="1" t="s">
        <v>4647</v>
      </c>
      <c r="C4908" s="1" t="s">
        <v>18059</v>
      </c>
      <c r="D4908" s="1" t="s">
        <v>7737</v>
      </c>
      <c r="H4908" s="1">
        <v>5.1</v>
      </c>
      <c r="O4908" s="14"/>
    </row>
    <row r="4909" ht="14.25" customHeight="1">
      <c r="A4909" s="1" t="s">
        <v>1138</v>
      </c>
      <c r="B4909" s="1" t="s">
        <v>2394</v>
      </c>
      <c r="H4909" s="1">
        <v>6.2</v>
      </c>
      <c r="O4909" s="14"/>
    </row>
    <row r="4910" ht="14.25" customHeight="1">
      <c r="A4910" s="1" t="s">
        <v>4647</v>
      </c>
      <c r="B4910" s="1" t="s">
        <v>9234</v>
      </c>
      <c r="C4910" s="1" t="s">
        <v>7737</v>
      </c>
      <c r="H4910" s="1">
        <v>3.9</v>
      </c>
      <c r="O4910" s="14"/>
    </row>
    <row r="4911" ht="14.25" customHeight="1">
      <c r="A4911" s="1" t="s">
        <v>1138</v>
      </c>
      <c r="B4911" s="1" t="s">
        <v>2394</v>
      </c>
      <c r="C4911" s="1" t="s">
        <v>4647</v>
      </c>
      <c r="D4911" s="1" t="s">
        <v>14938</v>
      </c>
      <c r="H4911" s="1">
        <v>6.0</v>
      </c>
      <c r="O4911" s="14"/>
    </row>
    <row r="4912" ht="14.25" customHeight="1">
      <c r="A4912" s="1" t="s">
        <v>1138</v>
      </c>
      <c r="B4912" s="1" t="s">
        <v>4647</v>
      </c>
      <c r="C4912" s="1" t="s">
        <v>18059</v>
      </c>
      <c r="D4912" s="1" t="s">
        <v>7737</v>
      </c>
      <c r="H4912" s="1">
        <v>6.8</v>
      </c>
      <c r="O4912" s="14"/>
    </row>
    <row r="4913" ht="14.25" customHeight="1">
      <c r="A4913" s="1" t="s">
        <v>37</v>
      </c>
      <c r="H4913" s="1">
        <v>7.4</v>
      </c>
      <c r="O4913" s="14"/>
    </row>
    <row r="4914" ht="14.25" customHeight="1">
      <c r="A4914" s="1" t="s">
        <v>2394</v>
      </c>
      <c r="B4914" s="1" t="s">
        <v>851</v>
      </c>
      <c r="H4914" s="1">
        <v>8.1</v>
      </c>
      <c r="O4914" s="14"/>
    </row>
    <row r="4915" ht="14.25" customHeight="1">
      <c r="A4915" s="1" t="s">
        <v>1138</v>
      </c>
      <c r="B4915" s="1" t="s">
        <v>2394</v>
      </c>
      <c r="C4915" s="1" t="s">
        <v>14938</v>
      </c>
      <c r="H4915" s="1">
        <v>6.5</v>
      </c>
      <c r="O4915" s="14"/>
    </row>
    <row r="4916" ht="14.25" customHeight="1">
      <c r="A4916" s="1" t="s">
        <v>2394</v>
      </c>
      <c r="B4916" s="1" t="s">
        <v>14938</v>
      </c>
      <c r="C4916" s="1" t="s">
        <v>9234</v>
      </c>
      <c r="H4916" s="1">
        <v>8.0</v>
      </c>
      <c r="O4916" s="14"/>
    </row>
    <row r="4917" ht="14.25" customHeight="1">
      <c r="A4917" s="1" t="s">
        <v>18054</v>
      </c>
      <c r="B4917" s="1" t="s">
        <v>37</v>
      </c>
      <c r="H4917" s="1">
        <v>7.7</v>
      </c>
      <c r="O4917" s="14"/>
    </row>
    <row r="4918" ht="14.25" customHeight="1">
      <c r="A4918" s="1" t="s">
        <v>2394</v>
      </c>
      <c r="B4918" s="1" t="s">
        <v>13732</v>
      </c>
      <c r="H4918" s="1">
        <v>7.2</v>
      </c>
      <c r="O4918" s="14"/>
    </row>
    <row r="4919" ht="14.25" customHeight="1">
      <c r="A4919" s="1" t="s">
        <v>2394</v>
      </c>
      <c r="B4919" s="1" t="s">
        <v>9004</v>
      </c>
      <c r="C4919" s="1" t="s">
        <v>18059</v>
      </c>
      <c r="D4919" s="1" t="s">
        <v>14938</v>
      </c>
      <c r="E4919" s="1" t="s">
        <v>9234</v>
      </c>
      <c r="H4919" s="1">
        <v>5.4</v>
      </c>
      <c r="O4919" s="14"/>
    </row>
    <row r="4920" ht="14.25" customHeight="1">
      <c r="A4920" s="1" t="s">
        <v>1138</v>
      </c>
      <c r="B4920" s="1" t="s">
        <v>2394</v>
      </c>
      <c r="C4920" s="1" t="s">
        <v>9004</v>
      </c>
      <c r="H4920" s="1">
        <v>6.7</v>
      </c>
      <c r="O4920" s="14"/>
    </row>
    <row r="4921" ht="14.25" customHeight="1">
      <c r="A4921" s="1" t="s">
        <v>2394</v>
      </c>
      <c r="B4921" s="1" t="s">
        <v>9234</v>
      </c>
      <c r="C4921" s="1" t="s">
        <v>7737</v>
      </c>
      <c r="H4921" s="1">
        <v>6.3</v>
      </c>
      <c r="O4921" s="14"/>
    </row>
    <row r="4922" ht="14.25" customHeight="1">
      <c r="A4922" s="1" t="s">
        <v>2394</v>
      </c>
      <c r="H4922" s="1">
        <v>8.1</v>
      </c>
      <c r="O4922" s="14"/>
    </row>
    <row r="4923" ht="14.25" customHeight="1">
      <c r="A4923" s="1" t="s">
        <v>2394</v>
      </c>
      <c r="B4923" s="1" t="s">
        <v>13732</v>
      </c>
      <c r="H4923" s="1">
        <v>8.5</v>
      </c>
      <c r="O4923" s="14"/>
    </row>
    <row r="4924" ht="14.25" customHeight="1">
      <c r="A4924" s="1" t="s">
        <v>2394</v>
      </c>
      <c r="B4924" s="1" t="s">
        <v>14938</v>
      </c>
      <c r="H4924" s="1">
        <v>7.7</v>
      </c>
      <c r="O4924" s="14"/>
    </row>
    <row r="4925" ht="14.25" customHeight="1">
      <c r="A4925" s="1" t="s">
        <v>1138</v>
      </c>
      <c r="B4925" s="1" t="s">
        <v>14938</v>
      </c>
      <c r="H4925" s="1">
        <v>6.5</v>
      </c>
      <c r="O4925" s="14"/>
    </row>
    <row r="4926" ht="14.25" customHeight="1">
      <c r="A4926" s="1" t="s">
        <v>37</v>
      </c>
      <c r="H4926" s="1">
        <v>8.7</v>
      </c>
      <c r="O4926" s="14"/>
    </row>
    <row r="4927" ht="14.25" customHeight="1">
      <c r="A4927" s="1" t="s">
        <v>2394</v>
      </c>
      <c r="H4927" s="1">
        <v>6.5</v>
      </c>
      <c r="O4927" s="14"/>
    </row>
    <row r="4928" ht="14.25" customHeight="1">
      <c r="A4928" s="1" t="s">
        <v>2394</v>
      </c>
      <c r="B4928" s="1" t="s">
        <v>14938</v>
      </c>
      <c r="C4928" s="1" t="s">
        <v>9234</v>
      </c>
      <c r="H4928" s="1">
        <v>7.0</v>
      </c>
      <c r="O4928" s="14"/>
    </row>
    <row r="4929" ht="14.25" customHeight="1">
      <c r="A4929" s="1" t="s">
        <v>7737</v>
      </c>
      <c r="H4929" s="1">
        <v>5.8</v>
      </c>
      <c r="O4929" s="14"/>
    </row>
    <row r="4930" ht="14.25" customHeight="1">
      <c r="A4930" s="1" t="s">
        <v>18054</v>
      </c>
      <c r="B4930" s="1" t="s">
        <v>2394</v>
      </c>
      <c r="C4930" s="1" t="s">
        <v>7737</v>
      </c>
      <c r="H4930" s="1">
        <v>5.5</v>
      </c>
      <c r="O4930" s="14"/>
    </row>
    <row r="4931" ht="14.25" customHeight="1">
      <c r="A4931" s="1" t="s">
        <v>2394</v>
      </c>
      <c r="H4931" s="1">
        <v>7.0</v>
      </c>
      <c r="O4931" s="14"/>
    </row>
    <row r="4932" ht="14.25" customHeight="1">
      <c r="A4932" s="1" t="s">
        <v>1138</v>
      </c>
      <c r="B4932" s="1" t="s">
        <v>2394</v>
      </c>
      <c r="C4932" s="1" t="s">
        <v>14938</v>
      </c>
      <c r="H4932" s="1">
        <v>6.3</v>
      </c>
      <c r="O4932" s="14"/>
    </row>
    <row r="4933" ht="14.25" customHeight="1">
      <c r="A4933" s="1" t="s">
        <v>2394</v>
      </c>
      <c r="B4933" s="1" t="s">
        <v>9004</v>
      </c>
      <c r="C4933" s="1" t="s">
        <v>14938</v>
      </c>
      <c r="H4933" s="1">
        <v>7.9</v>
      </c>
      <c r="O4933" s="14"/>
    </row>
    <row r="4934" ht="14.25" customHeight="1">
      <c r="A4934" s="1" t="s">
        <v>1138</v>
      </c>
      <c r="H4934" s="1">
        <v>7.3</v>
      </c>
      <c r="O4934" s="14"/>
    </row>
    <row r="4935" ht="14.25" customHeight="1">
      <c r="A4935" s="1" t="s">
        <v>37</v>
      </c>
      <c r="H4935" s="1">
        <v>7.4</v>
      </c>
      <c r="O4935" s="14"/>
    </row>
    <row r="4936" ht="14.25" customHeight="1">
      <c r="A4936" s="1" t="s">
        <v>4647</v>
      </c>
      <c r="H4936" s="1">
        <v>5.4</v>
      </c>
      <c r="O4936" s="14"/>
    </row>
    <row r="4937" ht="14.25" customHeight="1">
      <c r="A4937" s="1" t="s">
        <v>893</v>
      </c>
      <c r="B4937" s="1" t="s">
        <v>2394</v>
      </c>
      <c r="C4937" s="1" t="s">
        <v>18062</v>
      </c>
      <c r="H4937" s="1">
        <v>7.1</v>
      </c>
      <c r="O4937" s="14"/>
    </row>
    <row r="4938" ht="14.25" customHeight="1">
      <c r="A4938" s="1" t="s">
        <v>4647</v>
      </c>
      <c r="B4938" s="1" t="s">
        <v>7737</v>
      </c>
      <c r="H4938" s="1">
        <v>7.5</v>
      </c>
      <c r="O4938" s="14"/>
    </row>
    <row r="4939" ht="14.25" customHeight="1">
      <c r="A4939" s="1" t="s">
        <v>8614</v>
      </c>
      <c r="B4939" s="1" t="s">
        <v>1138</v>
      </c>
      <c r="C4939" s="1" t="s">
        <v>13732</v>
      </c>
      <c r="H4939" s="1">
        <v>8.4</v>
      </c>
      <c r="O4939" s="14"/>
    </row>
    <row r="4940" ht="14.25" customHeight="1">
      <c r="A4940" s="1" t="s">
        <v>625</v>
      </c>
      <c r="B4940" s="1" t="s">
        <v>37</v>
      </c>
      <c r="H4940" s="1">
        <v>7.0</v>
      </c>
      <c r="O4940" s="14"/>
    </row>
    <row r="4941" ht="14.25" customHeight="1">
      <c r="A4941" s="1" t="s">
        <v>37</v>
      </c>
      <c r="H4941" s="1">
        <v>5.3</v>
      </c>
      <c r="O4941" s="14"/>
    </row>
    <row r="4942" ht="14.25" customHeight="1">
      <c r="A4942" s="1" t="s">
        <v>37</v>
      </c>
      <c r="H4942" s="1">
        <v>7.1</v>
      </c>
      <c r="O4942" s="14"/>
    </row>
    <row r="4943" ht="14.25" customHeight="1">
      <c r="A4943" s="1" t="s">
        <v>37</v>
      </c>
      <c r="H4943" s="1">
        <v>7.5</v>
      </c>
      <c r="O4943" s="14"/>
    </row>
    <row r="4944" ht="14.25" customHeight="1">
      <c r="A4944" s="1" t="s">
        <v>851</v>
      </c>
      <c r="B4944" s="1" t="s">
        <v>4647</v>
      </c>
      <c r="C4944" s="1" t="s">
        <v>7737</v>
      </c>
      <c r="H4944" s="1">
        <v>6.1</v>
      </c>
      <c r="O4944" s="14"/>
    </row>
    <row r="4945" ht="14.25" customHeight="1">
      <c r="A4945" s="1" t="s">
        <v>2394</v>
      </c>
      <c r="H4945" s="1">
        <v>7.2</v>
      </c>
      <c r="O4945" s="14"/>
    </row>
    <row r="4946" ht="14.25" customHeight="1">
      <c r="A4946" s="1" t="s">
        <v>2394</v>
      </c>
      <c r="B4946" s="1" t="s">
        <v>18059</v>
      </c>
      <c r="C4946" s="1" t="s">
        <v>9234</v>
      </c>
      <c r="D4946" s="1" t="s">
        <v>7737</v>
      </c>
      <c r="H4946" s="1">
        <v>6.7</v>
      </c>
      <c r="O4946" s="14"/>
    </row>
    <row r="4947" ht="14.25" customHeight="1">
      <c r="A4947" s="1" t="s">
        <v>37</v>
      </c>
      <c r="B4947" s="1" t="s">
        <v>13732</v>
      </c>
      <c r="H4947" s="1">
        <v>8.2</v>
      </c>
      <c r="O4947" s="14"/>
    </row>
    <row r="4948" ht="14.25" customHeight="1">
      <c r="A4948" s="1" t="s">
        <v>37</v>
      </c>
      <c r="B4948" s="1" t="s">
        <v>18061</v>
      </c>
      <c r="H4948" s="1">
        <v>6.6</v>
      </c>
      <c r="O4948" s="14"/>
    </row>
    <row r="4949" ht="14.25" customHeight="1">
      <c r="A4949" s="1" t="s">
        <v>1138</v>
      </c>
      <c r="B4949" s="1" t="s">
        <v>2394</v>
      </c>
      <c r="H4949" s="1">
        <v>6.7</v>
      </c>
      <c r="O4949" s="14"/>
    </row>
    <row r="4950" ht="14.25" customHeight="1">
      <c r="A4950" s="1" t="s">
        <v>14938</v>
      </c>
      <c r="H4950" s="1">
        <v>5.1</v>
      </c>
      <c r="O4950" s="14"/>
    </row>
    <row r="4951" ht="14.25" customHeight="1">
      <c r="A4951" s="1" t="s">
        <v>1138</v>
      </c>
      <c r="H4951" s="1">
        <v>7.0</v>
      </c>
      <c r="O4951" s="14"/>
    </row>
    <row r="4952" ht="14.25" customHeight="1">
      <c r="A4952" s="1" t="s">
        <v>1138</v>
      </c>
      <c r="H4952" s="1">
        <v>7.0</v>
      </c>
      <c r="O4952" s="14"/>
    </row>
    <row r="4953" ht="14.25" customHeight="1">
      <c r="A4953" s="1" t="s">
        <v>2394</v>
      </c>
      <c r="B4953" s="1" t="s">
        <v>4647</v>
      </c>
      <c r="C4953" s="1" t="s">
        <v>18059</v>
      </c>
      <c r="H4953" s="1">
        <v>8.0</v>
      </c>
      <c r="O4953" s="14"/>
    </row>
    <row r="4954" ht="14.25" customHeight="1">
      <c r="A4954" s="1" t="s">
        <v>2394</v>
      </c>
      <c r="H4954" s="1">
        <v>7.4</v>
      </c>
      <c r="O4954" s="14"/>
    </row>
    <row r="4955" ht="14.25" customHeight="1">
      <c r="A4955" s="1" t="s">
        <v>10030</v>
      </c>
      <c r="B4955" s="1" t="s">
        <v>2394</v>
      </c>
      <c r="H4955" s="1">
        <v>5.4</v>
      </c>
      <c r="O4955" s="14"/>
    </row>
    <row r="4956" ht="14.25" customHeight="1">
      <c r="A4956" s="1" t="s">
        <v>1138</v>
      </c>
      <c r="H4956" s="1">
        <v>5.7</v>
      </c>
      <c r="O4956" s="14"/>
    </row>
    <row r="4957" ht="14.25" customHeight="1">
      <c r="A4957" s="1" t="s">
        <v>2394</v>
      </c>
      <c r="B4957" s="1" t="s">
        <v>18062</v>
      </c>
      <c r="H4957" s="1">
        <v>6.7</v>
      </c>
      <c r="O4957" s="14"/>
    </row>
    <row r="4958" ht="14.25" customHeight="1">
      <c r="A4958" s="1" t="s">
        <v>4647</v>
      </c>
      <c r="B4958" s="1" t="s">
        <v>7737</v>
      </c>
      <c r="H4958" s="1">
        <v>4.2</v>
      </c>
      <c r="O4958" s="14"/>
    </row>
    <row r="4959" ht="14.25" customHeight="1">
      <c r="A4959" s="1" t="s">
        <v>851</v>
      </c>
      <c r="B4959" s="1" t="s">
        <v>4647</v>
      </c>
      <c r="C4959" s="1" t="s">
        <v>9234</v>
      </c>
      <c r="H4959" s="1">
        <v>7.4</v>
      </c>
      <c r="O4959" s="14"/>
    </row>
    <row r="4960" ht="14.25" customHeight="1">
      <c r="A4960" s="1" t="s">
        <v>18054</v>
      </c>
      <c r="B4960" s="1" t="s">
        <v>2394</v>
      </c>
      <c r="H4960" s="1">
        <v>4.8</v>
      </c>
      <c r="O4960" s="14"/>
    </row>
    <row r="4961" ht="14.25" customHeight="1">
      <c r="A4961" s="1" t="s">
        <v>1138</v>
      </c>
      <c r="H4961" s="1">
        <v>7.0</v>
      </c>
      <c r="O4961" s="14"/>
    </row>
    <row r="4962" ht="14.25" customHeight="1">
      <c r="A4962" s="1" t="s">
        <v>1138</v>
      </c>
      <c r="B4962" s="1" t="s">
        <v>2394</v>
      </c>
      <c r="H4962" s="1">
        <v>7.3</v>
      </c>
      <c r="O4962" s="14"/>
    </row>
    <row r="4963" ht="14.25" customHeight="1">
      <c r="A4963" s="1" t="s">
        <v>18054</v>
      </c>
      <c r="B4963" s="1" t="s">
        <v>2394</v>
      </c>
      <c r="C4963" s="1" t="s">
        <v>18062</v>
      </c>
      <c r="H4963" s="1">
        <v>5.8</v>
      </c>
      <c r="O4963" s="14"/>
    </row>
    <row r="4964" ht="14.25" customHeight="1">
      <c r="A4964" s="1" t="s">
        <v>1138</v>
      </c>
      <c r="B4964" s="1" t="s">
        <v>4647</v>
      </c>
      <c r="C4964" s="1" t="s">
        <v>9234</v>
      </c>
      <c r="H4964" s="1">
        <v>7.0</v>
      </c>
      <c r="O4964" s="14"/>
    </row>
    <row r="4965" ht="14.25" customHeight="1">
      <c r="A4965" s="1" t="s">
        <v>13732</v>
      </c>
      <c r="H4965" s="1">
        <v>3.2</v>
      </c>
      <c r="O4965" s="14"/>
    </row>
    <row r="4966" ht="14.25" customHeight="1">
      <c r="A4966" s="1" t="s">
        <v>1138</v>
      </c>
      <c r="B4966" s="1" t="s">
        <v>18054</v>
      </c>
      <c r="C4966" s="1" t="s">
        <v>2394</v>
      </c>
      <c r="D4966" s="1" t="s">
        <v>4647</v>
      </c>
      <c r="E4966" s="1" t="s">
        <v>7737</v>
      </c>
      <c r="H4966" s="1">
        <v>6.8</v>
      </c>
      <c r="O4966" s="14"/>
    </row>
    <row r="4967" ht="14.25" customHeight="1">
      <c r="A4967" s="1" t="s">
        <v>37</v>
      </c>
      <c r="H4967" s="1">
        <v>7.7</v>
      </c>
      <c r="O4967" s="14"/>
    </row>
    <row r="4968" ht="14.25" customHeight="1">
      <c r="A4968" s="1" t="s">
        <v>7737</v>
      </c>
      <c r="H4968" s="1">
        <v>5.6</v>
      </c>
      <c r="O4968" s="14"/>
    </row>
    <row r="4969" ht="14.25" customHeight="1">
      <c r="A4969" s="1" t="s">
        <v>18054</v>
      </c>
      <c r="B4969" s="1" t="s">
        <v>2394</v>
      </c>
      <c r="H4969" s="1">
        <v>7.1</v>
      </c>
      <c r="O4969" s="14"/>
    </row>
    <row r="4970" ht="14.25" customHeight="1">
      <c r="A4970" s="1" t="s">
        <v>893</v>
      </c>
      <c r="B4970" s="1" t="s">
        <v>2394</v>
      </c>
      <c r="C4970" s="1" t="s">
        <v>9234</v>
      </c>
      <c r="D4970" s="1" t="s">
        <v>7737</v>
      </c>
      <c r="H4970" s="1">
        <v>3.6</v>
      </c>
      <c r="O4970" s="14"/>
    </row>
    <row r="4971" ht="14.25" customHeight="1">
      <c r="A4971" s="1" t="s">
        <v>18054</v>
      </c>
      <c r="B4971" s="1" t="s">
        <v>4647</v>
      </c>
      <c r="C4971" s="1" t="s">
        <v>7737</v>
      </c>
      <c r="H4971" s="1">
        <v>6.8</v>
      </c>
      <c r="O4971" s="14"/>
    </row>
    <row r="4972" ht="14.25" customHeight="1">
      <c r="A4972" s="1" t="s">
        <v>10030</v>
      </c>
      <c r="B4972" s="1" t="s">
        <v>37</v>
      </c>
      <c r="C4972" s="1" t="s">
        <v>9004</v>
      </c>
      <c r="H4972" s="1">
        <v>7.6</v>
      </c>
      <c r="O4972" s="14"/>
    </row>
    <row r="4973" ht="14.25" customHeight="1">
      <c r="A4973" s="1" t="s">
        <v>18054</v>
      </c>
      <c r="B4973" s="1" t="s">
        <v>4647</v>
      </c>
      <c r="C4973" s="1" t="s">
        <v>7737</v>
      </c>
      <c r="H4973" s="1">
        <v>6.6</v>
      </c>
      <c r="O4973" s="14"/>
    </row>
    <row r="4974" ht="14.25" customHeight="1">
      <c r="A4974" s="1" t="s">
        <v>37</v>
      </c>
      <c r="H4974" s="1">
        <v>8.3</v>
      </c>
      <c r="O4974" s="14"/>
    </row>
    <row r="4975" ht="14.25" customHeight="1">
      <c r="A4975" s="1" t="s">
        <v>2394</v>
      </c>
      <c r="B4975" s="1" t="s">
        <v>18059</v>
      </c>
      <c r="C4975" s="1" t="s">
        <v>7737</v>
      </c>
      <c r="H4975" s="1">
        <v>7.5</v>
      </c>
      <c r="O4975" s="14"/>
    </row>
    <row r="4976" ht="14.25" customHeight="1">
      <c r="A4976" s="1" t="s">
        <v>1138</v>
      </c>
      <c r="B4976" s="1" t="s">
        <v>14938</v>
      </c>
      <c r="H4976" s="1">
        <v>5.4</v>
      </c>
      <c r="O4976" s="14"/>
    </row>
    <row r="4977" ht="14.25" customHeight="1">
      <c r="A4977" s="1" t="s">
        <v>10030</v>
      </c>
      <c r="B4977" s="1" t="s">
        <v>1138</v>
      </c>
      <c r="C4977" s="1" t="s">
        <v>14938</v>
      </c>
      <c r="H4977" s="1">
        <v>5.3</v>
      </c>
      <c r="O4977" s="14"/>
    </row>
    <row r="4978" ht="14.25" customHeight="1">
      <c r="A4978" s="1" t="s">
        <v>893</v>
      </c>
      <c r="B4978" s="1" t="s">
        <v>9234</v>
      </c>
      <c r="C4978" s="1" t="s">
        <v>7737</v>
      </c>
      <c r="H4978" s="1">
        <v>4.5</v>
      </c>
      <c r="O4978" s="14"/>
    </row>
    <row r="4979" ht="14.25" customHeight="1">
      <c r="A4979" s="1" t="s">
        <v>1138</v>
      </c>
      <c r="B4979" s="1" t="s">
        <v>37</v>
      </c>
      <c r="C4979" s="1" t="s">
        <v>2394</v>
      </c>
      <c r="H4979" s="1">
        <v>7.3</v>
      </c>
      <c r="O4979" s="14"/>
    </row>
    <row r="4980" ht="14.25" customHeight="1">
      <c r="A4980" s="1" t="s">
        <v>1138</v>
      </c>
      <c r="H4980" s="1">
        <v>5.6</v>
      </c>
      <c r="O4980" s="14"/>
    </row>
    <row r="4981" ht="14.25" customHeight="1">
      <c r="A4981" s="1" t="s">
        <v>1138</v>
      </c>
      <c r="B4981" s="1" t="s">
        <v>2394</v>
      </c>
      <c r="H4981" s="1">
        <v>5.6</v>
      </c>
      <c r="O4981" s="14"/>
    </row>
    <row r="4982" ht="14.25" customHeight="1">
      <c r="A4982" s="1" t="s">
        <v>4647</v>
      </c>
      <c r="B4982" s="1" t="s">
        <v>9234</v>
      </c>
      <c r="H4982" s="1">
        <v>4.1</v>
      </c>
      <c r="O4982" s="14"/>
    </row>
    <row r="4983" ht="14.25" customHeight="1">
      <c r="A4983" s="1" t="s">
        <v>2394</v>
      </c>
      <c r="H4983" s="1">
        <v>6.8</v>
      </c>
      <c r="O4983" s="14"/>
    </row>
    <row r="4984" ht="14.25" customHeight="1">
      <c r="A4984" s="1" t="s">
        <v>1138</v>
      </c>
      <c r="H4984" s="1">
        <v>6.3</v>
      </c>
      <c r="O4984" s="14"/>
    </row>
    <row r="4985" ht="14.25" customHeight="1">
      <c r="A4985" s="1" t="s">
        <v>2394</v>
      </c>
      <c r="B4985" s="1" t="s">
        <v>4647</v>
      </c>
      <c r="C4985" s="1" t="s">
        <v>18059</v>
      </c>
      <c r="H4985" s="1">
        <v>5.8</v>
      </c>
      <c r="O4985" s="14"/>
    </row>
    <row r="4986" ht="14.25" customHeight="1">
      <c r="A4986" s="1" t="s">
        <v>1138</v>
      </c>
      <c r="B4986" s="1" t="s">
        <v>2394</v>
      </c>
      <c r="C4986" s="1" t="s">
        <v>14938</v>
      </c>
      <c r="H4986" s="1">
        <v>6.6</v>
      </c>
      <c r="O4986" s="14"/>
    </row>
    <row r="4987" ht="14.25" customHeight="1">
      <c r="A4987" s="1" t="s">
        <v>18054</v>
      </c>
      <c r="B4987" s="1" t="s">
        <v>2394</v>
      </c>
      <c r="C4987" s="1" t="s">
        <v>7737</v>
      </c>
      <c r="H4987" s="1">
        <v>6.7</v>
      </c>
      <c r="O4987" s="14"/>
    </row>
    <row r="4988" ht="14.25" customHeight="1">
      <c r="A4988" s="1" t="s">
        <v>1138</v>
      </c>
      <c r="B4988" s="1" t="s">
        <v>2394</v>
      </c>
      <c r="C4988" s="1" t="s">
        <v>14938</v>
      </c>
      <c r="H4988" s="1">
        <v>6.4</v>
      </c>
      <c r="O4988" s="14"/>
    </row>
    <row r="4989" ht="14.25" customHeight="1">
      <c r="A4989" s="1" t="s">
        <v>1138</v>
      </c>
      <c r="B4989" s="1" t="s">
        <v>2394</v>
      </c>
      <c r="C4989" s="1" t="s">
        <v>14938</v>
      </c>
      <c r="H4989" s="1">
        <v>6.3</v>
      </c>
      <c r="O4989" s="14"/>
    </row>
    <row r="4990" ht="14.25" customHeight="1">
      <c r="A4990" s="1" t="s">
        <v>18054</v>
      </c>
      <c r="B4990" s="1" t="s">
        <v>2394</v>
      </c>
      <c r="C4990" s="1" t="s">
        <v>4647</v>
      </c>
      <c r="H4990" s="1">
        <v>3.4</v>
      </c>
      <c r="O4990" s="14"/>
    </row>
    <row r="4991" ht="14.25" customHeight="1">
      <c r="A4991" s="1" t="s">
        <v>1138</v>
      </c>
      <c r="B4991" s="1" t="s">
        <v>2394</v>
      </c>
      <c r="H4991" s="1">
        <v>4.7</v>
      </c>
      <c r="O4991" s="14"/>
    </row>
    <row r="4992" ht="14.25" customHeight="1">
      <c r="A4992" s="1" t="s">
        <v>37</v>
      </c>
      <c r="H4992" s="1">
        <v>6.0</v>
      </c>
      <c r="O4992" s="14"/>
    </row>
    <row r="4993" ht="14.25" customHeight="1">
      <c r="A4993" s="1" t="s">
        <v>851</v>
      </c>
      <c r="B4993" s="1" t="s">
        <v>4647</v>
      </c>
      <c r="C4993" s="1" t="s">
        <v>18059</v>
      </c>
      <c r="D4993" s="1" t="s">
        <v>7737</v>
      </c>
      <c r="H4993" s="1">
        <v>7.3</v>
      </c>
      <c r="O4993" s="14"/>
    </row>
    <row r="4994" ht="14.25" customHeight="1">
      <c r="A4994" s="1" t="s">
        <v>37</v>
      </c>
      <c r="H4994" s="1">
        <v>7.9</v>
      </c>
      <c r="O4994" s="14"/>
    </row>
    <row r="4995" ht="14.25" customHeight="1">
      <c r="A4995" s="1" t="s">
        <v>9234</v>
      </c>
      <c r="B4995" s="1" t="s">
        <v>7737</v>
      </c>
      <c r="H4995" s="1">
        <v>6.1</v>
      </c>
      <c r="O4995" s="14"/>
    </row>
    <row r="4996" ht="14.25" customHeight="1">
      <c r="A4996" s="1" t="s">
        <v>10030</v>
      </c>
      <c r="B4996" s="1" t="s">
        <v>37</v>
      </c>
      <c r="H4996" s="1">
        <v>7.4</v>
      </c>
      <c r="O4996" s="14"/>
    </row>
    <row r="4997" ht="14.25" customHeight="1">
      <c r="A4997" s="1" t="s">
        <v>2394</v>
      </c>
      <c r="H4997" s="1">
        <v>6.6</v>
      </c>
      <c r="O4997" s="14"/>
    </row>
    <row r="4998" ht="14.25" customHeight="1">
      <c r="A4998" s="1" t="s">
        <v>1138</v>
      </c>
      <c r="H4998" s="1">
        <v>5.5</v>
      </c>
      <c r="O4998" s="14"/>
    </row>
    <row r="4999" ht="14.25" customHeight="1">
      <c r="A4999" s="1" t="s">
        <v>2394</v>
      </c>
      <c r="H4999" s="1">
        <v>7.5</v>
      </c>
      <c r="O4999" s="14"/>
    </row>
    <row r="5000" ht="14.25" customHeight="1">
      <c r="A5000" s="1" t="s">
        <v>1138</v>
      </c>
      <c r="B5000" s="1" t="s">
        <v>14938</v>
      </c>
      <c r="H5000" s="1">
        <v>7.6</v>
      </c>
      <c r="O5000" s="14"/>
    </row>
    <row r="5001" ht="14.25" customHeight="1">
      <c r="A5001" s="1" t="s">
        <v>2394</v>
      </c>
      <c r="B5001" s="1" t="s">
        <v>9234</v>
      </c>
      <c r="C5001" s="1" t="s">
        <v>7737</v>
      </c>
      <c r="H5001" s="1">
        <v>5.0</v>
      </c>
      <c r="O5001" s="14"/>
    </row>
    <row r="5002" ht="14.25" customHeight="1">
      <c r="A5002" s="1" t="s">
        <v>4647</v>
      </c>
      <c r="H5002" s="1">
        <v>3.2</v>
      </c>
      <c r="O5002" s="14"/>
    </row>
    <row r="5003" ht="14.25" customHeight="1">
      <c r="A5003" s="1" t="s">
        <v>37</v>
      </c>
      <c r="B5003" s="1" t="s">
        <v>9004</v>
      </c>
      <c r="H5003" s="1">
        <v>8.2</v>
      </c>
      <c r="O5003" s="14"/>
    </row>
    <row r="5004" ht="14.25" customHeight="1">
      <c r="A5004" s="1" t="s">
        <v>4647</v>
      </c>
      <c r="B5004" s="1" t="s">
        <v>7737</v>
      </c>
      <c r="H5004" s="1">
        <v>3.7</v>
      </c>
      <c r="O5004" s="14"/>
    </row>
    <row r="5005" ht="14.25" customHeight="1">
      <c r="A5005" s="1" t="s">
        <v>2394</v>
      </c>
      <c r="H5005" s="1">
        <v>6.3</v>
      </c>
      <c r="O5005" s="14"/>
    </row>
    <row r="5006" ht="14.25" customHeight="1">
      <c r="A5006" s="1" t="s">
        <v>11374</v>
      </c>
      <c r="H5006" s="1">
        <v>4.1</v>
      </c>
      <c r="O5006" s="14"/>
    </row>
    <row r="5007" ht="14.25" customHeight="1">
      <c r="A5007" s="1" t="s">
        <v>1138</v>
      </c>
      <c r="H5007" s="1">
        <v>6.9</v>
      </c>
      <c r="O5007" s="14"/>
    </row>
    <row r="5008" ht="14.25" customHeight="1">
      <c r="A5008" s="1" t="s">
        <v>4647</v>
      </c>
      <c r="H5008" s="1">
        <v>5.4</v>
      </c>
      <c r="O5008" s="14"/>
    </row>
    <row r="5009" ht="14.25" customHeight="1">
      <c r="A5009" s="1" t="s">
        <v>1138</v>
      </c>
      <c r="B5009" s="1" t="s">
        <v>18054</v>
      </c>
      <c r="C5009" s="1" t="s">
        <v>2394</v>
      </c>
      <c r="H5009" s="1">
        <v>6.5</v>
      </c>
      <c r="O5009" s="14"/>
    </row>
    <row r="5010" ht="14.25" customHeight="1">
      <c r="A5010" s="1" t="s">
        <v>1138</v>
      </c>
      <c r="H5010" s="1">
        <v>7.8</v>
      </c>
      <c r="O5010" s="14"/>
    </row>
    <row r="5011" ht="14.25" customHeight="1">
      <c r="A5011" s="1" t="s">
        <v>2394</v>
      </c>
      <c r="B5011" s="1" t="s">
        <v>851</v>
      </c>
      <c r="H5011" s="1">
        <v>6.7</v>
      </c>
      <c r="O5011" s="14"/>
    </row>
    <row r="5012" ht="14.25" customHeight="1">
      <c r="A5012" s="1" t="s">
        <v>1138</v>
      </c>
      <c r="B5012" s="1" t="s">
        <v>2394</v>
      </c>
      <c r="H5012" s="1">
        <v>6.4</v>
      </c>
      <c r="O5012" s="14"/>
    </row>
    <row r="5013" ht="14.25" customHeight="1">
      <c r="A5013" s="1" t="s">
        <v>1138</v>
      </c>
      <c r="B5013" s="1" t="s">
        <v>2394</v>
      </c>
      <c r="H5013" s="1">
        <v>7.3</v>
      </c>
      <c r="O5013" s="14"/>
    </row>
    <row r="5014" ht="14.25" customHeight="1">
      <c r="A5014" s="1" t="s">
        <v>893</v>
      </c>
      <c r="B5014" s="1" t="s">
        <v>18054</v>
      </c>
      <c r="C5014" s="1" t="s">
        <v>2394</v>
      </c>
      <c r="D5014" s="1" t="s">
        <v>7737</v>
      </c>
      <c r="H5014" s="1">
        <v>5.7</v>
      </c>
      <c r="O5014" s="14"/>
    </row>
    <row r="5015" ht="14.25" customHeight="1">
      <c r="A5015" s="1" t="s">
        <v>2394</v>
      </c>
      <c r="B5015" s="1" t="s">
        <v>13732</v>
      </c>
      <c r="H5015" s="1">
        <v>7.0</v>
      </c>
      <c r="O5015" s="14"/>
    </row>
    <row r="5016" ht="14.25" customHeight="1">
      <c r="A5016" s="1" t="s">
        <v>893</v>
      </c>
      <c r="B5016" s="1" t="s">
        <v>18054</v>
      </c>
      <c r="C5016" s="1" t="s">
        <v>7737</v>
      </c>
      <c r="H5016" s="1">
        <v>6.3</v>
      </c>
      <c r="O5016" s="14"/>
    </row>
    <row r="5017" ht="14.25" customHeight="1">
      <c r="A5017" s="1" t="s">
        <v>1138</v>
      </c>
      <c r="B5017" s="1" t="s">
        <v>2394</v>
      </c>
      <c r="H5017" s="1">
        <v>7.1</v>
      </c>
      <c r="O5017" s="14"/>
    </row>
    <row r="5018" ht="14.25" customHeight="1">
      <c r="A5018" s="1" t="s">
        <v>18054</v>
      </c>
      <c r="B5018" s="1" t="s">
        <v>2394</v>
      </c>
      <c r="C5018" s="1" t="s">
        <v>7737</v>
      </c>
      <c r="H5018" s="1">
        <v>4.8</v>
      </c>
      <c r="O5018" s="14"/>
    </row>
    <row r="5019" ht="14.25" customHeight="1">
      <c r="A5019" s="1" t="s">
        <v>1138</v>
      </c>
      <c r="B5019" s="1" t="s">
        <v>14938</v>
      </c>
      <c r="H5019" s="1">
        <v>3.3</v>
      </c>
      <c r="O5019" s="14"/>
    </row>
    <row r="5020" ht="14.25" customHeight="1">
      <c r="A5020" s="1" t="s">
        <v>2394</v>
      </c>
      <c r="H5020" s="1">
        <v>6.9</v>
      </c>
      <c r="O5020" s="14"/>
    </row>
    <row r="5021" ht="14.25" customHeight="1">
      <c r="A5021" s="1" t="s">
        <v>4647</v>
      </c>
      <c r="B5021" s="1" t="s">
        <v>18059</v>
      </c>
      <c r="C5021" s="1" t="s">
        <v>7737</v>
      </c>
      <c r="H5021" s="1">
        <v>4.6</v>
      </c>
      <c r="O5021" s="14"/>
    </row>
    <row r="5022" ht="14.25" customHeight="1">
      <c r="A5022" s="1" t="s">
        <v>2394</v>
      </c>
      <c r="B5022" s="1" t="s">
        <v>4647</v>
      </c>
      <c r="C5022" s="1" t="s">
        <v>7737</v>
      </c>
      <c r="H5022" s="1">
        <v>3.0</v>
      </c>
      <c r="O5022" s="14"/>
    </row>
    <row r="5023" ht="14.25" customHeight="1">
      <c r="A5023" s="1" t="s">
        <v>1138</v>
      </c>
      <c r="B5023" s="1" t="s">
        <v>2394</v>
      </c>
      <c r="C5023" s="1" t="s">
        <v>14938</v>
      </c>
      <c r="H5023" s="1">
        <v>6.6</v>
      </c>
      <c r="O5023" s="14"/>
    </row>
    <row r="5024" ht="14.25" customHeight="1">
      <c r="A5024" s="1" t="s">
        <v>2394</v>
      </c>
      <c r="H5024" s="1">
        <v>7.4</v>
      </c>
      <c r="O5024" s="14"/>
    </row>
    <row r="5025" ht="14.25" customHeight="1">
      <c r="A5025" s="1" t="s">
        <v>14938</v>
      </c>
      <c r="H5025" s="1">
        <v>6.2</v>
      </c>
      <c r="O5025" s="14"/>
    </row>
    <row r="5026" ht="14.25" customHeight="1">
      <c r="A5026" s="1" t="s">
        <v>9234</v>
      </c>
      <c r="B5026" s="1" t="s">
        <v>7737</v>
      </c>
      <c r="H5026" s="1">
        <v>4.0</v>
      </c>
      <c r="O5026" s="14"/>
    </row>
    <row r="5027" ht="14.25" customHeight="1">
      <c r="A5027" s="1" t="s">
        <v>1138</v>
      </c>
      <c r="B5027" s="1" t="s">
        <v>18054</v>
      </c>
      <c r="C5027" s="1" t="s">
        <v>4647</v>
      </c>
      <c r="H5027" s="1">
        <v>6.1</v>
      </c>
      <c r="O5027" s="14"/>
    </row>
    <row r="5028" ht="14.25" customHeight="1">
      <c r="A5028" s="1" t="s">
        <v>2394</v>
      </c>
      <c r="B5028" s="1" t="s">
        <v>9004</v>
      </c>
      <c r="C5028" s="1" t="s">
        <v>14938</v>
      </c>
      <c r="H5028" s="1">
        <v>6.9</v>
      </c>
      <c r="O5028" s="14"/>
    </row>
    <row r="5029" ht="14.25" customHeight="1">
      <c r="A5029" s="1" t="s">
        <v>2394</v>
      </c>
      <c r="H5029" s="1">
        <v>7.5</v>
      </c>
      <c r="O5029" s="14"/>
    </row>
    <row r="5030" ht="14.25" customHeight="1">
      <c r="A5030" s="1" t="s">
        <v>4647</v>
      </c>
      <c r="H5030" s="1">
        <v>6.7</v>
      </c>
      <c r="O5030" s="14"/>
    </row>
    <row r="5031" ht="14.25" customHeight="1">
      <c r="A5031" s="1" t="s">
        <v>18054</v>
      </c>
      <c r="B5031" s="1" t="s">
        <v>4647</v>
      </c>
      <c r="C5031" s="1" t="s">
        <v>18059</v>
      </c>
      <c r="D5031" s="1" t="s">
        <v>7737</v>
      </c>
      <c r="H5031" s="1">
        <v>7.4</v>
      </c>
      <c r="O5031" s="14"/>
    </row>
    <row r="5032" ht="14.25" customHeight="1">
      <c r="A5032" s="1" t="s">
        <v>2394</v>
      </c>
      <c r="H5032" s="1">
        <v>6.1</v>
      </c>
      <c r="O5032" s="14"/>
    </row>
    <row r="5033" ht="14.25" customHeight="1">
      <c r="A5033" s="1" t="s">
        <v>1138</v>
      </c>
      <c r="B5033" s="1" t="s">
        <v>4647</v>
      </c>
      <c r="C5033" s="1" t="s">
        <v>7737</v>
      </c>
      <c r="H5033" s="1">
        <v>5.4</v>
      </c>
      <c r="O5033" s="14"/>
    </row>
    <row r="5034" ht="14.25" customHeight="1">
      <c r="A5034" s="1" t="s">
        <v>18054</v>
      </c>
      <c r="B5034" s="1" t="s">
        <v>2394</v>
      </c>
      <c r="H5034" s="1">
        <v>6.4</v>
      </c>
      <c r="O5034" s="14"/>
    </row>
    <row r="5035" ht="14.25" customHeight="1">
      <c r="A5035" s="1" t="s">
        <v>2394</v>
      </c>
      <c r="B5035" s="1" t="s">
        <v>9234</v>
      </c>
      <c r="C5035" s="1" t="s">
        <v>7737</v>
      </c>
      <c r="H5035" s="1">
        <v>7.0</v>
      </c>
      <c r="O5035" s="14"/>
    </row>
    <row r="5036" ht="14.25" customHeight="1">
      <c r="A5036" s="1" t="s">
        <v>7737</v>
      </c>
      <c r="H5036" s="1">
        <v>6.3</v>
      </c>
      <c r="O5036" s="14"/>
    </row>
    <row r="5037" ht="14.25" customHeight="1">
      <c r="A5037" s="1" t="s">
        <v>893</v>
      </c>
      <c r="B5037" s="1" t="s">
        <v>18054</v>
      </c>
      <c r="C5037" s="1" t="s">
        <v>2394</v>
      </c>
      <c r="D5037" s="1" t="s">
        <v>14938</v>
      </c>
      <c r="E5037" s="1" t="s">
        <v>7737</v>
      </c>
      <c r="H5037" s="1">
        <v>6.9</v>
      </c>
      <c r="O5037" s="14"/>
    </row>
    <row r="5038" ht="14.25" customHeight="1">
      <c r="A5038" s="1" t="s">
        <v>18054</v>
      </c>
      <c r="B5038" s="1" t="s">
        <v>2394</v>
      </c>
      <c r="H5038" s="1">
        <v>7.8</v>
      </c>
      <c r="O5038" s="14"/>
    </row>
    <row r="5039" ht="14.25" customHeight="1">
      <c r="A5039" s="1" t="s">
        <v>1138</v>
      </c>
      <c r="B5039" s="1" t="s">
        <v>2394</v>
      </c>
      <c r="H5039" s="1">
        <v>6.4</v>
      </c>
      <c r="O5039" s="14"/>
    </row>
    <row r="5040" ht="14.25" customHeight="1">
      <c r="A5040" s="1" t="s">
        <v>1138</v>
      </c>
      <c r="B5040" s="1" t="s">
        <v>2394</v>
      </c>
      <c r="H5040" s="1">
        <v>7.7</v>
      </c>
      <c r="O5040" s="14"/>
    </row>
    <row r="5041" ht="14.25" customHeight="1">
      <c r="A5041" s="1" t="s">
        <v>18054</v>
      </c>
      <c r="B5041" s="1" t="s">
        <v>2394</v>
      </c>
      <c r="C5041" s="1" t="s">
        <v>18059</v>
      </c>
      <c r="D5041" s="1" t="s">
        <v>7737</v>
      </c>
      <c r="H5041" s="1">
        <v>7.5</v>
      </c>
      <c r="O5041" s="14"/>
    </row>
    <row r="5042" ht="14.25" customHeight="1">
      <c r="A5042" s="1" t="s">
        <v>2394</v>
      </c>
      <c r="B5042" s="1" t="s">
        <v>4647</v>
      </c>
      <c r="C5042" s="1" t="s">
        <v>7737</v>
      </c>
      <c r="H5042" s="1">
        <v>6.3</v>
      </c>
      <c r="O5042" s="14"/>
    </row>
    <row r="5043" ht="14.25" customHeight="1">
      <c r="A5043" s="1" t="s">
        <v>1138</v>
      </c>
      <c r="B5043" s="1" t="s">
        <v>2394</v>
      </c>
      <c r="C5043" s="1" t="s">
        <v>14938</v>
      </c>
      <c r="H5043" s="1">
        <v>6.3</v>
      </c>
      <c r="O5043" s="14"/>
    </row>
    <row r="5044" ht="14.25" customHeight="1">
      <c r="A5044" s="1" t="s">
        <v>37</v>
      </c>
      <c r="H5044" s="1">
        <v>6.6</v>
      </c>
      <c r="O5044" s="14"/>
    </row>
  </sheetData>
  <printOptions/>
  <pageMargins bottom="0.75" footer="0.0" header="0.0" left="0.7" right="0.7" top="0.75"/>
  <pageSetup orientation="landscape"/>
  <drawing r:id="rId1"/>
  <tableParts count="2">
    <tablePart r:id="rId4"/>
    <tablePart r:id="rId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2024-04-21T13:05:48Z</dcterms:created>
  <dc:creator>KOMAL BARHATE</dc:creator>
</cp:coreProperties>
</file>